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3.xml" ContentType="application/vnd.ms-excel.controlproperties+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1.xml" ContentType="application/vnd.openxmlformats-officedocument.spreadsheetml.pivotTable+xml"/>
  <Override PartName="/xl/pivotTables/pivotTable32.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USER\Desktop\Socail media performance'\"/>
    </mc:Choice>
  </mc:AlternateContent>
  <xr:revisionPtr revIDLastSave="0" documentId="13_ncr:1_{6E8854C4-FD1E-40CF-8BF8-5FEF5C915139}" xr6:coauthVersionLast="47" xr6:coauthVersionMax="47" xr10:uidLastSave="{00000000-0000-0000-0000-000000000000}"/>
  <bookViews>
    <workbookView xWindow="-120" yWindow="-120" windowWidth="29040" windowHeight="15720" activeTab="1" xr2:uid="{00000000-000D-0000-FFFF-FFFF00000000}"/>
  </bookViews>
  <sheets>
    <sheet name="Dashboard" sheetId="11" r:id="rId1"/>
    <sheet name="Dashboard2" sheetId="7" r:id="rId2"/>
    <sheet name="Analysis" sheetId="3" r:id="rId3"/>
    <sheet name="hitmap " sheetId="6" r:id="rId4"/>
    <sheet name="Social Media" sheetId="1" r:id="rId5"/>
  </sheets>
  <definedNames>
    <definedName name="_xlnm._FilterDatabase" localSheetId="4" hidden="1">'Social Media'!$A$1:$Z$5601</definedName>
    <definedName name="Slicer_Platform1">#N/A</definedName>
    <definedName name="Slicer_Post_Type">#N/A</definedName>
    <definedName name="Slicer_Region">#N/A</definedName>
    <definedName name="Slicer_Region1">#N/A</definedName>
    <definedName name="Slicer_year">#N/A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5" i="6" l="1" a="1"/>
  <c r="J25" i="6" s="1"/>
  <c r="AI4" i="3" a="1"/>
  <c r="AI4" i="3" s="1"/>
  <c r="J5" i="6" a="1"/>
  <c r="J5" i="6" s="1"/>
  <c r="V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6" i="1"/>
  <c r="V1617"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8" i="1"/>
  <c r="V1699" i="1"/>
  <c r="V1700" i="1"/>
  <c r="V1701" i="1"/>
  <c r="V1702" i="1"/>
  <c r="V1703" i="1"/>
  <c r="V1704" i="1"/>
  <c r="V1705" i="1"/>
  <c r="V1706" i="1"/>
  <c r="V1707" i="1"/>
  <c r="V1708" i="1"/>
  <c r="V1709" i="1"/>
  <c r="V1710" i="1"/>
  <c r="V1711" i="1"/>
  <c r="V1712" i="1"/>
  <c r="V1713" i="1"/>
  <c r="V1714" i="1"/>
  <c r="V1715" i="1"/>
  <c r="V1716" i="1"/>
  <c r="V1717" i="1"/>
  <c r="V1718" i="1"/>
  <c r="V1719" i="1"/>
  <c r="V1720"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0" i="1"/>
  <c r="V1761" i="1"/>
  <c r="V1762" i="1"/>
  <c r="V1763" i="1"/>
  <c r="V1764" i="1"/>
  <c r="V1765" i="1"/>
  <c r="V1766" i="1"/>
  <c r="V1767" i="1"/>
  <c r="V1768" i="1"/>
  <c r="V1769" i="1"/>
  <c r="V1770" i="1"/>
  <c r="V1771"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 r="V1954" i="1"/>
  <c r="V1955" i="1"/>
  <c r="V1956" i="1"/>
  <c r="V1957" i="1"/>
  <c r="V1958" i="1"/>
  <c r="V1959" i="1"/>
  <c r="V1960" i="1"/>
  <c r="V1961" i="1"/>
  <c r="V1962" i="1"/>
  <c r="V1963" i="1"/>
  <c r="V1964" i="1"/>
  <c r="V1965" i="1"/>
  <c r="V1966" i="1"/>
  <c r="V1967" i="1"/>
  <c r="V1968" i="1"/>
  <c r="V1969" i="1"/>
  <c r="V1970" i="1"/>
  <c r="V1971" i="1"/>
  <c r="V1972" i="1"/>
  <c r="V1973" i="1"/>
  <c r="V1974" i="1"/>
  <c r="V1975" i="1"/>
  <c r="V1976" i="1"/>
  <c r="V1977" i="1"/>
  <c r="V1978" i="1"/>
  <c r="V1979" i="1"/>
  <c r="V1980" i="1"/>
  <c r="V1981" i="1"/>
  <c r="V1982" i="1"/>
  <c r="V1983" i="1"/>
  <c r="V1984" i="1"/>
  <c r="V1985" i="1"/>
  <c r="V1986" i="1"/>
  <c r="V1987" i="1"/>
  <c r="V1988" i="1"/>
  <c r="V1989" i="1"/>
  <c r="V1990" i="1"/>
  <c r="V1991" i="1"/>
  <c r="V1992" i="1"/>
  <c r="V1993" i="1"/>
  <c r="V1994" i="1"/>
  <c r="V1995" i="1"/>
  <c r="V1996" i="1"/>
  <c r="V1997" i="1"/>
  <c r="V1998" i="1"/>
  <c r="V1999" i="1"/>
  <c r="V2000" i="1"/>
  <c r="V2001" i="1"/>
  <c r="V2002" i="1"/>
  <c r="V2003" i="1"/>
  <c r="V2004" i="1"/>
  <c r="V2005" i="1"/>
  <c r="V2006" i="1"/>
  <c r="V2007" i="1"/>
  <c r="V2008" i="1"/>
  <c r="V2009" i="1"/>
  <c r="V2010" i="1"/>
  <c r="V2011" i="1"/>
  <c r="V2012" i="1"/>
  <c r="V2013" i="1"/>
  <c r="V2014" i="1"/>
  <c r="V2015" i="1"/>
  <c r="V2016" i="1"/>
  <c r="V2017" i="1"/>
  <c r="V2018" i="1"/>
  <c r="V2019" i="1"/>
  <c r="V2020" i="1"/>
  <c r="V2021" i="1"/>
  <c r="V2022" i="1"/>
  <c r="V2023" i="1"/>
  <c r="V2024" i="1"/>
  <c r="V2025" i="1"/>
  <c r="V2026" i="1"/>
  <c r="V2027" i="1"/>
  <c r="V2028" i="1"/>
  <c r="V2029" i="1"/>
  <c r="V2030" i="1"/>
  <c r="V2031" i="1"/>
  <c r="V2032" i="1"/>
  <c r="V2033" i="1"/>
  <c r="V2034" i="1"/>
  <c r="V2035" i="1"/>
  <c r="V2036" i="1"/>
  <c r="V2037" i="1"/>
  <c r="V2038" i="1"/>
  <c r="V2039" i="1"/>
  <c r="V2040" i="1"/>
  <c r="V2041" i="1"/>
  <c r="V2042" i="1"/>
  <c r="V2043" i="1"/>
  <c r="V2044" i="1"/>
  <c r="V2045" i="1"/>
  <c r="V2046" i="1"/>
  <c r="V2047" i="1"/>
  <c r="V2048" i="1"/>
  <c r="V2049" i="1"/>
  <c r="V2050" i="1"/>
  <c r="V2051" i="1"/>
  <c r="V2052" i="1"/>
  <c r="V2053" i="1"/>
  <c r="V2054" i="1"/>
  <c r="V2055" i="1"/>
  <c r="V2056" i="1"/>
  <c r="V2057" i="1"/>
  <c r="V2058" i="1"/>
  <c r="V2059" i="1"/>
  <c r="V2060" i="1"/>
  <c r="V2061" i="1"/>
  <c r="V2062" i="1"/>
  <c r="V2063" i="1"/>
  <c r="V2064" i="1"/>
  <c r="V2065" i="1"/>
  <c r="V2066" i="1"/>
  <c r="V2067" i="1"/>
  <c r="V2068" i="1"/>
  <c r="V2069" i="1"/>
  <c r="V2070" i="1"/>
  <c r="V2071" i="1"/>
  <c r="V2072" i="1"/>
  <c r="V2073" i="1"/>
  <c r="V2074" i="1"/>
  <c r="V2075" i="1"/>
  <c r="V2076" i="1"/>
  <c r="V2077" i="1"/>
  <c r="V2078" i="1"/>
  <c r="V2079" i="1"/>
  <c r="V2080" i="1"/>
  <c r="V2081" i="1"/>
  <c r="V2082" i="1"/>
  <c r="V2083" i="1"/>
  <c r="V2084" i="1"/>
  <c r="V2085" i="1"/>
  <c r="V2086" i="1"/>
  <c r="V2087" i="1"/>
  <c r="V2088" i="1"/>
  <c r="V2089" i="1"/>
  <c r="V2090" i="1"/>
  <c r="V2091" i="1"/>
  <c r="V2092" i="1"/>
  <c r="V2093" i="1"/>
  <c r="V2094" i="1"/>
  <c r="V2095" i="1"/>
  <c r="V2096" i="1"/>
  <c r="V2097" i="1"/>
  <c r="V2098" i="1"/>
  <c r="V2099" i="1"/>
  <c r="V2100" i="1"/>
  <c r="V2101" i="1"/>
  <c r="V2102" i="1"/>
  <c r="V2103" i="1"/>
  <c r="V2104" i="1"/>
  <c r="V2105" i="1"/>
  <c r="V2106" i="1"/>
  <c r="V2107" i="1"/>
  <c r="V2108" i="1"/>
  <c r="V2109" i="1"/>
  <c r="V2110" i="1"/>
  <c r="V2111" i="1"/>
  <c r="V2112" i="1"/>
  <c r="V2113" i="1"/>
  <c r="V2114" i="1"/>
  <c r="V2115" i="1"/>
  <c r="V2116" i="1"/>
  <c r="V2117" i="1"/>
  <c r="V2118" i="1"/>
  <c r="V2119" i="1"/>
  <c r="V2120" i="1"/>
  <c r="V2121" i="1"/>
  <c r="V2122" i="1"/>
  <c r="V2123" i="1"/>
  <c r="V2124" i="1"/>
  <c r="V2125" i="1"/>
  <c r="V2126" i="1"/>
  <c r="V2127" i="1"/>
  <c r="V2128" i="1"/>
  <c r="V2129" i="1"/>
  <c r="V2130" i="1"/>
  <c r="V2131" i="1"/>
  <c r="V2132" i="1"/>
  <c r="V2133" i="1"/>
  <c r="V2134" i="1"/>
  <c r="V2135" i="1"/>
  <c r="V2136" i="1"/>
  <c r="V2137" i="1"/>
  <c r="V2138" i="1"/>
  <c r="V2139" i="1"/>
  <c r="V2140" i="1"/>
  <c r="V2141" i="1"/>
  <c r="V2142" i="1"/>
  <c r="V2143" i="1"/>
  <c r="V2144" i="1"/>
  <c r="V2145" i="1"/>
  <c r="V2146" i="1"/>
  <c r="V2147" i="1"/>
  <c r="V2148" i="1"/>
  <c r="V2149" i="1"/>
  <c r="V2150" i="1"/>
  <c r="V2151" i="1"/>
  <c r="V2152" i="1"/>
  <c r="V2153" i="1"/>
  <c r="V2154" i="1"/>
  <c r="V2155" i="1"/>
  <c r="V2156" i="1"/>
  <c r="V2157" i="1"/>
  <c r="V2158" i="1"/>
  <c r="V2159" i="1"/>
  <c r="V2160" i="1"/>
  <c r="V2161" i="1"/>
  <c r="V2162" i="1"/>
  <c r="V2163" i="1"/>
  <c r="V2164" i="1"/>
  <c r="V2165" i="1"/>
  <c r="V2166" i="1"/>
  <c r="V2167" i="1"/>
  <c r="V2168" i="1"/>
  <c r="V2169" i="1"/>
  <c r="V2170" i="1"/>
  <c r="V2171" i="1"/>
  <c r="V2172" i="1"/>
  <c r="V2173" i="1"/>
  <c r="V2174" i="1"/>
  <c r="V2175" i="1"/>
  <c r="V2176" i="1"/>
  <c r="V2177" i="1"/>
  <c r="V2178" i="1"/>
  <c r="V2179" i="1"/>
  <c r="V2180" i="1"/>
  <c r="V2181" i="1"/>
  <c r="V2182" i="1"/>
  <c r="V2183" i="1"/>
  <c r="V2184" i="1"/>
  <c r="V2185" i="1"/>
  <c r="V2186" i="1"/>
  <c r="V2187" i="1"/>
  <c r="V2188" i="1"/>
  <c r="V2189" i="1"/>
  <c r="V2190" i="1"/>
  <c r="V2191" i="1"/>
  <c r="V2192" i="1"/>
  <c r="V2193" i="1"/>
  <c r="V2194" i="1"/>
  <c r="V2195" i="1"/>
  <c r="V2196" i="1"/>
  <c r="V2197" i="1"/>
  <c r="V2198" i="1"/>
  <c r="V2199" i="1"/>
  <c r="V2200" i="1"/>
  <c r="V2201" i="1"/>
  <c r="V2202" i="1"/>
  <c r="V2203" i="1"/>
  <c r="V2204" i="1"/>
  <c r="V2205" i="1"/>
  <c r="V2206" i="1"/>
  <c r="V2207" i="1"/>
  <c r="V2208" i="1"/>
  <c r="V2209" i="1"/>
  <c r="V2210" i="1"/>
  <c r="V2211" i="1"/>
  <c r="V2212" i="1"/>
  <c r="V2213" i="1"/>
  <c r="V2214" i="1"/>
  <c r="V2215" i="1"/>
  <c r="V2216" i="1"/>
  <c r="V2217" i="1"/>
  <c r="V2218" i="1"/>
  <c r="V2219" i="1"/>
  <c r="V2220" i="1"/>
  <c r="V2221" i="1"/>
  <c r="V2222" i="1"/>
  <c r="V2223" i="1"/>
  <c r="V2224" i="1"/>
  <c r="V2225" i="1"/>
  <c r="V2226" i="1"/>
  <c r="V2227" i="1"/>
  <c r="V2228" i="1"/>
  <c r="V2229" i="1"/>
  <c r="V2230" i="1"/>
  <c r="V2231" i="1"/>
  <c r="V2232" i="1"/>
  <c r="V2233" i="1"/>
  <c r="V2234" i="1"/>
  <c r="V2235" i="1"/>
  <c r="V2236" i="1"/>
  <c r="V2237" i="1"/>
  <c r="V2238" i="1"/>
  <c r="V2239" i="1"/>
  <c r="V2240" i="1"/>
  <c r="V2241" i="1"/>
  <c r="V2242" i="1"/>
  <c r="V2243" i="1"/>
  <c r="V2244" i="1"/>
  <c r="V2245" i="1"/>
  <c r="V2246" i="1"/>
  <c r="V2247" i="1"/>
  <c r="V2248" i="1"/>
  <c r="V2249" i="1"/>
  <c r="V2250" i="1"/>
  <c r="V2251" i="1"/>
  <c r="V2252" i="1"/>
  <c r="V2253" i="1"/>
  <c r="V2254" i="1"/>
  <c r="V2255" i="1"/>
  <c r="V2256" i="1"/>
  <c r="V2257" i="1"/>
  <c r="V2258" i="1"/>
  <c r="V2259" i="1"/>
  <c r="V2260" i="1"/>
  <c r="V2261" i="1"/>
  <c r="V2262" i="1"/>
  <c r="V2263" i="1"/>
  <c r="V2264" i="1"/>
  <c r="V2265" i="1"/>
  <c r="V2266" i="1"/>
  <c r="V2267" i="1"/>
  <c r="V2268" i="1"/>
  <c r="V2269" i="1"/>
  <c r="V2270" i="1"/>
  <c r="V2271" i="1"/>
  <c r="V2272" i="1"/>
  <c r="V2273" i="1"/>
  <c r="V2274" i="1"/>
  <c r="V2275" i="1"/>
  <c r="V2276" i="1"/>
  <c r="V2277" i="1"/>
  <c r="V2278" i="1"/>
  <c r="V2279" i="1"/>
  <c r="V2280" i="1"/>
  <c r="V2281" i="1"/>
  <c r="V2282" i="1"/>
  <c r="V2283" i="1"/>
  <c r="V2284" i="1"/>
  <c r="V2285" i="1"/>
  <c r="V2286" i="1"/>
  <c r="V2287" i="1"/>
  <c r="V2288" i="1"/>
  <c r="V2289" i="1"/>
  <c r="V2290" i="1"/>
  <c r="V2291" i="1"/>
  <c r="V2292" i="1"/>
  <c r="V2293" i="1"/>
  <c r="V2294" i="1"/>
  <c r="V2295" i="1"/>
  <c r="V2296" i="1"/>
  <c r="V2297" i="1"/>
  <c r="V2298" i="1"/>
  <c r="V2299" i="1"/>
  <c r="V2300" i="1"/>
  <c r="V2301" i="1"/>
  <c r="V2302" i="1"/>
  <c r="V2303" i="1"/>
  <c r="V2304" i="1"/>
  <c r="V2305" i="1"/>
  <c r="V2306" i="1"/>
  <c r="V2307" i="1"/>
  <c r="V2308" i="1"/>
  <c r="V2309" i="1"/>
  <c r="V2310" i="1"/>
  <c r="V2311" i="1"/>
  <c r="V2312" i="1"/>
  <c r="V2313" i="1"/>
  <c r="V2314" i="1"/>
  <c r="V2315" i="1"/>
  <c r="V2316" i="1"/>
  <c r="V2317" i="1"/>
  <c r="V2318" i="1"/>
  <c r="V2319" i="1"/>
  <c r="V2320" i="1"/>
  <c r="V2321" i="1"/>
  <c r="V2322" i="1"/>
  <c r="V2323" i="1"/>
  <c r="V2324" i="1"/>
  <c r="V2325" i="1"/>
  <c r="V2326" i="1"/>
  <c r="V2327" i="1"/>
  <c r="V2328" i="1"/>
  <c r="V2329" i="1"/>
  <c r="V2330" i="1"/>
  <c r="V2331" i="1"/>
  <c r="V2332" i="1"/>
  <c r="V2333" i="1"/>
  <c r="V2334" i="1"/>
  <c r="V2335" i="1"/>
  <c r="V2336" i="1"/>
  <c r="V2337" i="1"/>
  <c r="V2338" i="1"/>
  <c r="V2339" i="1"/>
  <c r="V2340" i="1"/>
  <c r="V2341" i="1"/>
  <c r="V2342" i="1"/>
  <c r="V2343" i="1"/>
  <c r="V2344" i="1"/>
  <c r="V2345" i="1"/>
  <c r="V2346" i="1"/>
  <c r="V2347" i="1"/>
  <c r="V2348" i="1"/>
  <c r="V2349" i="1"/>
  <c r="V2350" i="1"/>
  <c r="V2351" i="1"/>
  <c r="V2352" i="1"/>
  <c r="V2353" i="1"/>
  <c r="V2354" i="1"/>
  <c r="V2355" i="1"/>
  <c r="V2356" i="1"/>
  <c r="V2357" i="1"/>
  <c r="V2358" i="1"/>
  <c r="V2359" i="1"/>
  <c r="V2360" i="1"/>
  <c r="V2361" i="1"/>
  <c r="V2362" i="1"/>
  <c r="V2363" i="1"/>
  <c r="V2364" i="1"/>
  <c r="V2365" i="1"/>
  <c r="V2366" i="1"/>
  <c r="V2367" i="1"/>
  <c r="V2368" i="1"/>
  <c r="V2369" i="1"/>
  <c r="V2370" i="1"/>
  <c r="V2371" i="1"/>
  <c r="V2372" i="1"/>
  <c r="V2373" i="1"/>
  <c r="V2374" i="1"/>
  <c r="V2375" i="1"/>
  <c r="V2376" i="1"/>
  <c r="V2377" i="1"/>
  <c r="V2378" i="1"/>
  <c r="V2379" i="1"/>
  <c r="V2380" i="1"/>
  <c r="V2381" i="1"/>
  <c r="V2382" i="1"/>
  <c r="V2383" i="1"/>
  <c r="V2384" i="1"/>
  <c r="V2385" i="1"/>
  <c r="V2386" i="1"/>
  <c r="V2387" i="1"/>
  <c r="V2388" i="1"/>
  <c r="V2389" i="1"/>
  <c r="V2390" i="1"/>
  <c r="V2391" i="1"/>
  <c r="V2392" i="1"/>
  <c r="V2393" i="1"/>
  <c r="V2394" i="1"/>
  <c r="V2395" i="1"/>
  <c r="V2396" i="1"/>
  <c r="V2397" i="1"/>
  <c r="V2398" i="1"/>
  <c r="V2399" i="1"/>
  <c r="V2400" i="1"/>
  <c r="V2401" i="1"/>
  <c r="V2402" i="1"/>
  <c r="V2403" i="1"/>
  <c r="V2404" i="1"/>
  <c r="V2405" i="1"/>
  <c r="V2406" i="1"/>
  <c r="V2407" i="1"/>
  <c r="V2408" i="1"/>
  <c r="V2409" i="1"/>
  <c r="V2410" i="1"/>
  <c r="V2411" i="1"/>
  <c r="V2412" i="1"/>
  <c r="V2413" i="1"/>
  <c r="V2414" i="1"/>
  <c r="V2415" i="1"/>
  <c r="V2416" i="1"/>
  <c r="V2417" i="1"/>
  <c r="V2418" i="1"/>
  <c r="V2419" i="1"/>
  <c r="V2420" i="1"/>
  <c r="V2421" i="1"/>
  <c r="V2422" i="1"/>
  <c r="V2423" i="1"/>
  <c r="V2424" i="1"/>
  <c r="V2425" i="1"/>
  <c r="V2426" i="1"/>
  <c r="V2427" i="1"/>
  <c r="V2428" i="1"/>
  <c r="V2429" i="1"/>
  <c r="V2430" i="1"/>
  <c r="V2431" i="1"/>
  <c r="V2432" i="1"/>
  <c r="V2433" i="1"/>
  <c r="V2434" i="1"/>
  <c r="V2435" i="1"/>
  <c r="V2436" i="1"/>
  <c r="V2437" i="1"/>
  <c r="V2438" i="1"/>
  <c r="V2439" i="1"/>
  <c r="V2440" i="1"/>
  <c r="V2441" i="1"/>
  <c r="V2442" i="1"/>
  <c r="V2443" i="1"/>
  <c r="V2444" i="1"/>
  <c r="V2445" i="1"/>
  <c r="V2446" i="1"/>
  <c r="V2447" i="1"/>
  <c r="V2448" i="1"/>
  <c r="V2449" i="1"/>
  <c r="V2450" i="1"/>
  <c r="V2451" i="1"/>
  <c r="V2452" i="1"/>
  <c r="V2453" i="1"/>
  <c r="V2454" i="1"/>
  <c r="V2455" i="1"/>
  <c r="V2456" i="1"/>
  <c r="V2457" i="1"/>
  <c r="V2458" i="1"/>
  <c r="V2459" i="1"/>
  <c r="V2460" i="1"/>
  <c r="V2461" i="1"/>
  <c r="V2462" i="1"/>
  <c r="V2463" i="1"/>
  <c r="V2464" i="1"/>
  <c r="V2465" i="1"/>
  <c r="V2466" i="1"/>
  <c r="V2467" i="1"/>
  <c r="V2468" i="1"/>
  <c r="V2469" i="1"/>
  <c r="V2470" i="1"/>
  <c r="V2471" i="1"/>
  <c r="V2472" i="1"/>
  <c r="V2473" i="1"/>
  <c r="V2474" i="1"/>
  <c r="V2475" i="1"/>
  <c r="V2476" i="1"/>
  <c r="V2477" i="1"/>
  <c r="V2478" i="1"/>
  <c r="V2479" i="1"/>
  <c r="V2480" i="1"/>
  <c r="V2481" i="1"/>
  <c r="V2482" i="1"/>
  <c r="V2483" i="1"/>
  <c r="V2484" i="1"/>
  <c r="V2485" i="1"/>
  <c r="V2486" i="1"/>
  <c r="V2487" i="1"/>
  <c r="V2488" i="1"/>
  <c r="V2489" i="1"/>
  <c r="V2490" i="1"/>
  <c r="V2491" i="1"/>
  <c r="V2492" i="1"/>
  <c r="V2493" i="1"/>
  <c r="V2494" i="1"/>
  <c r="V2495" i="1"/>
  <c r="V2496" i="1"/>
  <c r="V2497" i="1"/>
  <c r="V2498" i="1"/>
  <c r="V2499" i="1"/>
  <c r="V2500" i="1"/>
  <c r="V2501" i="1"/>
  <c r="V2502" i="1"/>
  <c r="V2503" i="1"/>
  <c r="V2504" i="1"/>
  <c r="V2505" i="1"/>
  <c r="V2506" i="1"/>
  <c r="V2507" i="1"/>
  <c r="V2508" i="1"/>
  <c r="V2509" i="1"/>
  <c r="V2510" i="1"/>
  <c r="V2511" i="1"/>
  <c r="V2512" i="1"/>
  <c r="V2513" i="1"/>
  <c r="V2514" i="1"/>
  <c r="V2515" i="1"/>
  <c r="V2516" i="1"/>
  <c r="V2517" i="1"/>
  <c r="V2518" i="1"/>
  <c r="V2519" i="1"/>
  <c r="V2520" i="1"/>
  <c r="V2521" i="1"/>
  <c r="V2522" i="1"/>
  <c r="V2523" i="1"/>
  <c r="V2524" i="1"/>
  <c r="V2525" i="1"/>
  <c r="V2526" i="1"/>
  <c r="V2527" i="1"/>
  <c r="V2528" i="1"/>
  <c r="V2529" i="1"/>
  <c r="V2530" i="1"/>
  <c r="V2531" i="1"/>
  <c r="V2532" i="1"/>
  <c r="V2533" i="1"/>
  <c r="V2534" i="1"/>
  <c r="V2535" i="1"/>
  <c r="V2536" i="1"/>
  <c r="V2537" i="1"/>
  <c r="V2538" i="1"/>
  <c r="V2539" i="1"/>
  <c r="V2540" i="1"/>
  <c r="V2541" i="1"/>
  <c r="V2542" i="1"/>
  <c r="V2543" i="1"/>
  <c r="V2544" i="1"/>
  <c r="V2545" i="1"/>
  <c r="V2546" i="1"/>
  <c r="V2547" i="1"/>
  <c r="V2548" i="1"/>
  <c r="V2549" i="1"/>
  <c r="V2550" i="1"/>
  <c r="V2551" i="1"/>
  <c r="V2552" i="1"/>
  <c r="V2553" i="1"/>
  <c r="V2554" i="1"/>
  <c r="V2555" i="1"/>
  <c r="V2556" i="1"/>
  <c r="V2557" i="1"/>
  <c r="V2558" i="1"/>
  <c r="V2559" i="1"/>
  <c r="V2560" i="1"/>
  <c r="V2561" i="1"/>
  <c r="V2562" i="1"/>
  <c r="V2563" i="1"/>
  <c r="V2564" i="1"/>
  <c r="V2565" i="1"/>
  <c r="V2566" i="1"/>
  <c r="V2567" i="1"/>
  <c r="V2568" i="1"/>
  <c r="V2569" i="1"/>
  <c r="V2570" i="1"/>
  <c r="V2571" i="1"/>
  <c r="V2572" i="1"/>
  <c r="V2573" i="1"/>
  <c r="V2574" i="1"/>
  <c r="V2575" i="1"/>
  <c r="V2576" i="1"/>
  <c r="V2577" i="1"/>
  <c r="V2578" i="1"/>
  <c r="V2579" i="1"/>
  <c r="V2580" i="1"/>
  <c r="V2581" i="1"/>
  <c r="V2582" i="1"/>
  <c r="V2583" i="1"/>
  <c r="V2584" i="1"/>
  <c r="V2585" i="1"/>
  <c r="V2586" i="1"/>
  <c r="V2587" i="1"/>
  <c r="V2588" i="1"/>
  <c r="V2589" i="1"/>
  <c r="V2590" i="1"/>
  <c r="V2591" i="1"/>
  <c r="V2592" i="1"/>
  <c r="V2593" i="1"/>
  <c r="V2594" i="1"/>
  <c r="V2595" i="1"/>
  <c r="V2596" i="1"/>
  <c r="V2597" i="1"/>
  <c r="V2598" i="1"/>
  <c r="V2599" i="1"/>
  <c r="V2600" i="1"/>
  <c r="V2601" i="1"/>
  <c r="V2602" i="1"/>
  <c r="V2603" i="1"/>
  <c r="V2604" i="1"/>
  <c r="V2605" i="1"/>
  <c r="V2606" i="1"/>
  <c r="V2607" i="1"/>
  <c r="V2608" i="1"/>
  <c r="V2609" i="1"/>
  <c r="V2610" i="1"/>
  <c r="V2611" i="1"/>
  <c r="V2612" i="1"/>
  <c r="V2613" i="1"/>
  <c r="V2614" i="1"/>
  <c r="V2615" i="1"/>
  <c r="V2616" i="1"/>
  <c r="V2617" i="1"/>
  <c r="V2618" i="1"/>
  <c r="V2619" i="1"/>
  <c r="V2620" i="1"/>
  <c r="V2621" i="1"/>
  <c r="V2622" i="1"/>
  <c r="V2623" i="1"/>
  <c r="V2624" i="1"/>
  <c r="V2625" i="1"/>
  <c r="V2626" i="1"/>
  <c r="V2627" i="1"/>
  <c r="V2628" i="1"/>
  <c r="V2629" i="1"/>
  <c r="V2630" i="1"/>
  <c r="V2631" i="1"/>
  <c r="V2632" i="1"/>
  <c r="V2633" i="1"/>
  <c r="V2634" i="1"/>
  <c r="V2635" i="1"/>
  <c r="V2636" i="1"/>
  <c r="V2637" i="1"/>
  <c r="V2638" i="1"/>
  <c r="V2639" i="1"/>
  <c r="V2640" i="1"/>
  <c r="V2641" i="1"/>
  <c r="V2642" i="1"/>
  <c r="V2643" i="1"/>
  <c r="V2644" i="1"/>
  <c r="V2645" i="1"/>
  <c r="V2646" i="1"/>
  <c r="V2647" i="1"/>
  <c r="V2648" i="1"/>
  <c r="V2649" i="1"/>
  <c r="V2650" i="1"/>
  <c r="V2651" i="1"/>
  <c r="V2652" i="1"/>
  <c r="V2653" i="1"/>
  <c r="V2654" i="1"/>
  <c r="V2655" i="1"/>
  <c r="V2656" i="1"/>
  <c r="V2657" i="1"/>
  <c r="V2658" i="1"/>
  <c r="V2659" i="1"/>
  <c r="V2660" i="1"/>
  <c r="V2661" i="1"/>
  <c r="V2662" i="1"/>
  <c r="V2663" i="1"/>
  <c r="V2664" i="1"/>
  <c r="V2665" i="1"/>
  <c r="V2666" i="1"/>
  <c r="V2667" i="1"/>
  <c r="V2668" i="1"/>
  <c r="V2669" i="1"/>
  <c r="V2670" i="1"/>
  <c r="V2671" i="1"/>
  <c r="V2672" i="1"/>
  <c r="V2673" i="1"/>
  <c r="V2674" i="1"/>
  <c r="V2675" i="1"/>
  <c r="V2676" i="1"/>
  <c r="V2677" i="1"/>
  <c r="V2678" i="1"/>
  <c r="V2679" i="1"/>
  <c r="V2680" i="1"/>
  <c r="V2681" i="1"/>
  <c r="V2682" i="1"/>
  <c r="V2683" i="1"/>
  <c r="V2684" i="1"/>
  <c r="V2685" i="1"/>
  <c r="V2686" i="1"/>
  <c r="V2687" i="1"/>
  <c r="V2688" i="1"/>
  <c r="V2689" i="1"/>
  <c r="V2690" i="1"/>
  <c r="V2691" i="1"/>
  <c r="V2692" i="1"/>
  <c r="V2693" i="1"/>
  <c r="V2694" i="1"/>
  <c r="V2695" i="1"/>
  <c r="V2696" i="1"/>
  <c r="V2697" i="1"/>
  <c r="V2698" i="1"/>
  <c r="V2699" i="1"/>
  <c r="V2700" i="1"/>
  <c r="V2701" i="1"/>
  <c r="V2702" i="1"/>
  <c r="V2703" i="1"/>
  <c r="V2704" i="1"/>
  <c r="V2705" i="1"/>
  <c r="V2706" i="1"/>
  <c r="V2707" i="1"/>
  <c r="V2708" i="1"/>
  <c r="V2709" i="1"/>
  <c r="V2710" i="1"/>
  <c r="V2711" i="1"/>
  <c r="V2712" i="1"/>
  <c r="V2713" i="1"/>
  <c r="V2714" i="1"/>
  <c r="V2715" i="1"/>
  <c r="V2716" i="1"/>
  <c r="V2717" i="1"/>
  <c r="V2718" i="1"/>
  <c r="V2719" i="1"/>
  <c r="V2720" i="1"/>
  <c r="V2721" i="1"/>
  <c r="V2722" i="1"/>
  <c r="V2723" i="1"/>
  <c r="V2724" i="1"/>
  <c r="V2725" i="1"/>
  <c r="V2726" i="1"/>
  <c r="V2727" i="1"/>
  <c r="V2728" i="1"/>
  <c r="V2729" i="1"/>
  <c r="V2730" i="1"/>
  <c r="V2731" i="1"/>
  <c r="V2732" i="1"/>
  <c r="V2733" i="1"/>
  <c r="V2734" i="1"/>
  <c r="V2735" i="1"/>
  <c r="V2736" i="1"/>
  <c r="V2737" i="1"/>
  <c r="V2738" i="1"/>
  <c r="V2739" i="1"/>
  <c r="V2740" i="1"/>
  <c r="V2741" i="1"/>
  <c r="V2742" i="1"/>
  <c r="V2743" i="1"/>
  <c r="V2744" i="1"/>
  <c r="V2745" i="1"/>
  <c r="V2746" i="1"/>
  <c r="V2747" i="1"/>
  <c r="V2748" i="1"/>
  <c r="V2749" i="1"/>
  <c r="V2750" i="1"/>
  <c r="V2751" i="1"/>
  <c r="V2752" i="1"/>
  <c r="V2753" i="1"/>
  <c r="V2754" i="1"/>
  <c r="V2755" i="1"/>
  <c r="V2756" i="1"/>
  <c r="V2757" i="1"/>
  <c r="V2758" i="1"/>
  <c r="V2759" i="1"/>
  <c r="V2760" i="1"/>
  <c r="V2761" i="1"/>
  <c r="V2762" i="1"/>
  <c r="V2763" i="1"/>
  <c r="V2764" i="1"/>
  <c r="V2765" i="1"/>
  <c r="V2766" i="1"/>
  <c r="V2767" i="1"/>
  <c r="V2768" i="1"/>
  <c r="V2769" i="1"/>
  <c r="V2770" i="1"/>
  <c r="V2771" i="1"/>
  <c r="V2772" i="1"/>
  <c r="V2773" i="1"/>
  <c r="V2774" i="1"/>
  <c r="V2775" i="1"/>
  <c r="V2776" i="1"/>
  <c r="V2777" i="1"/>
  <c r="V2778" i="1"/>
  <c r="V2779" i="1"/>
  <c r="V2780" i="1"/>
  <c r="V2781" i="1"/>
  <c r="V2782" i="1"/>
  <c r="V2783" i="1"/>
  <c r="V2784" i="1"/>
  <c r="V2785" i="1"/>
  <c r="V2786" i="1"/>
  <c r="V2787" i="1"/>
  <c r="V2788" i="1"/>
  <c r="V2789" i="1"/>
  <c r="V2790" i="1"/>
  <c r="V2791" i="1"/>
  <c r="V2792" i="1"/>
  <c r="V2793" i="1"/>
  <c r="V2794" i="1"/>
  <c r="V2795" i="1"/>
  <c r="V2796" i="1"/>
  <c r="V2797" i="1"/>
  <c r="V2798" i="1"/>
  <c r="V2799" i="1"/>
  <c r="V2800" i="1"/>
  <c r="V2801" i="1"/>
  <c r="V2802" i="1"/>
  <c r="V2803" i="1"/>
  <c r="V2804" i="1"/>
  <c r="V2805" i="1"/>
  <c r="V2806" i="1"/>
  <c r="V2807" i="1"/>
  <c r="V2808" i="1"/>
  <c r="V2809" i="1"/>
  <c r="V2810" i="1"/>
  <c r="V2811" i="1"/>
  <c r="V2812" i="1"/>
  <c r="V2813" i="1"/>
  <c r="V2814" i="1"/>
  <c r="V2815" i="1"/>
  <c r="V2816" i="1"/>
  <c r="V2817" i="1"/>
  <c r="V2818" i="1"/>
  <c r="V2819" i="1"/>
  <c r="V2820" i="1"/>
  <c r="V2821" i="1"/>
  <c r="V2822" i="1"/>
  <c r="V2823" i="1"/>
  <c r="V2824" i="1"/>
  <c r="V2825" i="1"/>
  <c r="V2826" i="1"/>
  <c r="V2827" i="1"/>
  <c r="V2828" i="1"/>
  <c r="V2829" i="1"/>
  <c r="V2830" i="1"/>
  <c r="V2831" i="1"/>
  <c r="V2832" i="1"/>
  <c r="V2833" i="1"/>
  <c r="V2834" i="1"/>
  <c r="V2835" i="1"/>
  <c r="V2836" i="1"/>
  <c r="V2837" i="1"/>
  <c r="V2838" i="1"/>
  <c r="V2839" i="1"/>
  <c r="V2840" i="1"/>
  <c r="V2841" i="1"/>
  <c r="V2842" i="1"/>
  <c r="V2843" i="1"/>
  <c r="V2844" i="1"/>
  <c r="V2845" i="1"/>
  <c r="V2846" i="1"/>
  <c r="V2847" i="1"/>
  <c r="V2848" i="1"/>
  <c r="V2849" i="1"/>
  <c r="V2850" i="1"/>
  <c r="V2851" i="1"/>
  <c r="V2852" i="1"/>
  <c r="V2853" i="1"/>
  <c r="V2854" i="1"/>
  <c r="V2855" i="1"/>
  <c r="V2856" i="1"/>
  <c r="V2857" i="1"/>
  <c r="V2858" i="1"/>
  <c r="V2859" i="1"/>
  <c r="V2860" i="1"/>
  <c r="V2861" i="1"/>
  <c r="V2862" i="1"/>
  <c r="V2863" i="1"/>
  <c r="V2864" i="1"/>
  <c r="V2865" i="1"/>
  <c r="V2866" i="1"/>
  <c r="V2867" i="1"/>
  <c r="V2868" i="1"/>
  <c r="V2869" i="1"/>
  <c r="V2870" i="1"/>
  <c r="V2871" i="1"/>
  <c r="V2872" i="1"/>
  <c r="V2873" i="1"/>
  <c r="V2874" i="1"/>
  <c r="V2875" i="1"/>
  <c r="V2876" i="1"/>
  <c r="V2877" i="1"/>
  <c r="V2878" i="1"/>
  <c r="V2879" i="1"/>
  <c r="V2880" i="1"/>
  <c r="V2881" i="1"/>
  <c r="V2882" i="1"/>
  <c r="V2883" i="1"/>
  <c r="V2884" i="1"/>
  <c r="V2885" i="1"/>
  <c r="V2886" i="1"/>
  <c r="V2887" i="1"/>
  <c r="V2888" i="1"/>
  <c r="V2889" i="1"/>
  <c r="V2890" i="1"/>
  <c r="V2891" i="1"/>
  <c r="V2892" i="1"/>
  <c r="V2893" i="1"/>
  <c r="V2894" i="1"/>
  <c r="V2895" i="1"/>
  <c r="V2896" i="1"/>
  <c r="V2897" i="1"/>
  <c r="V2898" i="1"/>
  <c r="V2899" i="1"/>
  <c r="V2900" i="1"/>
  <c r="V2901" i="1"/>
  <c r="V2902" i="1"/>
  <c r="V2903" i="1"/>
  <c r="V2904" i="1"/>
  <c r="V2905" i="1"/>
  <c r="V2906" i="1"/>
  <c r="V2907" i="1"/>
  <c r="V2908" i="1"/>
  <c r="V2909" i="1"/>
  <c r="V2910" i="1"/>
  <c r="V2911" i="1"/>
  <c r="V2912" i="1"/>
  <c r="V2913" i="1"/>
  <c r="V2914" i="1"/>
  <c r="V2915" i="1"/>
  <c r="V2916" i="1"/>
  <c r="V2917" i="1"/>
  <c r="V2918" i="1"/>
  <c r="V2919" i="1"/>
  <c r="V2920" i="1"/>
  <c r="V2921" i="1"/>
  <c r="V2922" i="1"/>
  <c r="V2923" i="1"/>
  <c r="V2924" i="1"/>
  <c r="V2925" i="1"/>
  <c r="V2926" i="1"/>
  <c r="V2927" i="1"/>
  <c r="V2928" i="1"/>
  <c r="V2929" i="1"/>
  <c r="V2930" i="1"/>
  <c r="V2931" i="1"/>
  <c r="V2932" i="1"/>
  <c r="V2933" i="1"/>
  <c r="V2934" i="1"/>
  <c r="V2935" i="1"/>
  <c r="V2936" i="1"/>
  <c r="V2937" i="1"/>
  <c r="V2938" i="1"/>
  <c r="V2939" i="1"/>
  <c r="V2940" i="1"/>
  <c r="V2941" i="1"/>
  <c r="V2942" i="1"/>
  <c r="V2943" i="1"/>
  <c r="V2944" i="1"/>
  <c r="V2945" i="1"/>
  <c r="V2946" i="1"/>
  <c r="V2947" i="1"/>
  <c r="V2948" i="1"/>
  <c r="V2949" i="1"/>
  <c r="V2950" i="1"/>
  <c r="V2951" i="1"/>
  <c r="V2952" i="1"/>
  <c r="V2953" i="1"/>
  <c r="V2954" i="1"/>
  <c r="V2955" i="1"/>
  <c r="V2956" i="1"/>
  <c r="V2957" i="1"/>
  <c r="V2958" i="1"/>
  <c r="V2959" i="1"/>
  <c r="V2960" i="1"/>
  <c r="V2961" i="1"/>
  <c r="V2962" i="1"/>
  <c r="V2963" i="1"/>
  <c r="V2964" i="1"/>
  <c r="V2965" i="1"/>
  <c r="V2966" i="1"/>
  <c r="V2967" i="1"/>
  <c r="V2968" i="1"/>
  <c r="V2969" i="1"/>
  <c r="V2970" i="1"/>
  <c r="V2971" i="1"/>
  <c r="V2972" i="1"/>
  <c r="V2973" i="1"/>
  <c r="V2974" i="1"/>
  <c r="V2975" i="1"/>
  <c r="V2976" i="1"/>
  <c r="V2977" i="1"/>
  <c r="V2978" i="1"/>
  <c r="V2979" i="1"/>
  <c r="V2980" i="1"/>
  <c r="V2981" i="1"/>
  <c r="V2982" i="1"/>
  <c r="V2983" i="1"/>
  <c r="V2984" i="1"/>
  <c r="V2985" i="1"/>
  <c r="V2986" i="1"/>
  <c r="V2987" i="1"/>
  <c r="V2988" i="1"/>
  <c r="V2989" i="1"/>
  <c r="V2990" i="1"/>
  <c r="V2991" i="1"/>
  <c r="V2992" i="1"/>
  <c r="V2993" i="1"/>
  <c r="V2994" i="1"/>
  <c r="V2995" i="1"/>
  <c r="V2996" i="1"/>
  <c r="V2997" i="1"/>
  <c r="V2998" i="1"/>
  <c r="V2999" i="1"/>
  <c r="V3000" i="1"/>
  <c r="V3001" i="1"/>
  <c r="V3002" i="1"/>
  <c r="V3003" i="1"/>
  <c r="V3004" i="1"/>
  <c r="V3005" i="1"/>
  <c r="V3006" i="1"/>
  <c r="V3007" i="1"/>
  <c r="V3008" i="1"/>
  <c r="V3009" i="1"/>
  <c r="V3010" i="1"/>
  <c r="V3011" i="1"/>
  <c r="V3012" i="1"/>
  <c r="V3013" i="1"/>
  <c r="V3014" i="1"/>
  <c r="V3015" i="1"/>
  <c r="V3016" i="1"/>
  <c r="V3017" i="1"/>
  <c r="V3018" i="1"/>
  <c r="V3019" i="1"/>
  <c r="V3020" i="1"/>
  <c r="V3021" i="1"/>
  <c r="V3022" i="1"/>
  <c r="V3023" i="1"/>
  <c r="V3024" i="1"/>
  <c r="V3025" i="1"/>
  <c r="V3026" i="1"/>
  <c r="V3027" i="1"/>
  <c r="V3028" i="1"/>
  <c r="V3029" i="1"/>
  <c r="V3030" i="1"/>
  <c r="V3031" i="1"/>
  <c r="V3032" i="1"/>
  <c r="V3033" i="1"/>
  <c r="V3034" i="1"/>
  <c r="V3035" i="1"/>
  <c r="V3036" i="1"/>
  <c r="V3037" i="1"/>
  <c r="V3038" i="1"/>
  <c r="V3039" i="1"/>
  <c r="V3040" i="1"/>
  <c r="V3041" i="1"/>
  <c r="V3042" i="1"/>
  <c r="V3043" i="1"/>
  <c r="V3044" i="1"/>
  <c r="V3045" i="1"/>
  <c r="V3046" i="1"/>
  <c r="V3047" i="1"/>
  <c r="V3048" i="1"/>
  <c r="V3049" i="1"/>
  <c r="V3050" i="1"/>
  <c r="V3051" i="1"/>
  <c r="V3052" i="1"/>
  <c r="V3053" i="1"/>
  <c r="V3054" i="1"/>
  <c r="V3055" i="1"/>
  <c r="V3056" i="1"/>
  <c r="V3057" i="1"/>
  <c r="V3058" i="1"/>
  <c r="V3059" i="1"/>
  <c r="V3060" i="1"/>
  <c r="V3061" i="1"/>
  <c r="V3062" i="1"/>
  <c r="V3063" i="1"/>
  <c r="V3064" i="1"/>
  <c r="V3065" i="1"/>
  <c r="V3066" i="1"/>
  <c r="V3067" i="1"/>
  <c r="V3068" i="1"/>
  <c r="V3069" i="1"/>
  <c r="V3070" i="1"/>
  <c r="V3071" i="1"/>
  <c r="V3072" i="1"/>
  <c r="V3073" i="1"/>
  <c r="V3074" i="1"/>
  <c r="V3075" i="1"/>
  <c r="V3076" i="1"/>
  <c r="V3077" i="1"/>
  <c r="V3078" i="1"/>
  <c r="V3079" i="1"/>
  <c r="V3080" i="1"/>
  <c r="V3081" i="1"/>
  <c r="V3082" i="1"/>
  <c r="V3083" i="1"/>
  <c r="V3084" i="1"/>
  <c r="V3085" i="1"/>
  <c r="V3086" i="1"/>
  <c r="V3087" i="1"/>
  <c r="V3088" i="1"/>
  <c r="V3089" i="1"/>
  <c r="V3090" i="1"/>
  <c r="V3091" i="1"/>
  <c r="V3092" i="1"/>
  <c r="V3093" i="1"/>
  <c r="V3094" i="1"/>
  <c r="V3095" i="1"/>
  <c r="V3096" i="1"/>
  <c r="V3097" i="1"/>
  <c r="V3098" i="1"/>
  <c r="V3099" i="1"/>
  <c r="V3100" i="1"/>
  <c r="V3101" i="1"/>
  <c r="V3102" i="1"/>
  <c r="V3103" i="1"/>
  <c r="V3104" i="1"/>
  <c r="V3105" i="1"/>
  <c r="V3106" i="1"/>
  <c r="V3107" i="1"/>
  <c r="V3108" i="1"/>
  <c r="V3109" i="1"/>
  <c r="V3110" i="1"/>
  <c r="V3111" i="1"/>
  <c r="V3112" i="1"/>
  <c r="V3113" i="1"/>
  <c r="V3114" i="1"/>
  <c r="V3115" i="1"/>
  <c r="V3116" i="1"/>
  <c r="V3117" i="1"/>
  <c r="V3118" i="1"/>
  <c r="V3119" i="1"/>
  <c r="V3120" i="1"/>
  <c r="V3121" i="1"/>
  <c r="V3122" i="1"/>
  <c r="V3123" i="1"/>
  <c r="V3124" i="1"/>
  <c r="V3125" i="1"/>
  <c r="V3126" i="1"/>
  <c r="V3127" i="1"/>
  <c r="V3128" i="1"/>
  <c r="V3129" i="1"/>
  <c r="V3130" i="1"/>
  <c r="V3131" i="1"/>
  <c r="V3132" i="1"/>
  <c r="V3133" i="1"/>
  <c r="V3134" i="1"/>
  <c r="V3135" i="1"/>
  <c r="V3136" i="1"/>
  <c r="V3137" i="1"/>
  <c r="V3138" i="1"/>
  <c r="V3139" i="1"/>
  <c r="V3140" i="1"/>
  <c r="V3141" i="1"/>
  <c r="V3142" i="1"/>
  <c r="V3143" i="1"/>
  <c r="V3144" i="1"/>
  <c r="V3145" i="1"/>
  <c r="V3146" i="1"/>
  <c r="V3147" i="1"/>
  <c r="V3148" i="1"/>
  <c r="V3149" i="1"/>
  <c r="V3150" i="1"/>
  <c r="V3151" i="1"/>
  <c r="V3152" i="1"/>
  <c r="V3153" i="1"/>
  <c r="V3154" i="1"/>
  <c r="V3155" i="1"/>
  <c r="V3156" i="1"/>
  <c r="V3157" i="1"/>
  <c r="V3158" i="1"/>
  <c r="V3159" i="1"/>
  <c r="V3160" i="1"/>
  <c r="V3161" i="1"/>
  <c r="V3162" i="1"/>
  <c r="V3163" i="1"/>
  <c r="V3164" i="1"/>
  <c r="V3165" i="1"/>
  <c r="V3166" i="1"/>
  <c r="V3167" i="1"/>
  <c r="V3168" i="1"/>
  <c r="V3169" i="1"/>
  <c r="V3170" i="1"/>
  <c r="V3171" i="1"/>
  <c r="V3172" i="1"/>
  <c r="V3173" i="1"/>
  <c r="V3174" i="1"/>
  <c r="V3175" i="1"/>
  <c r="V3176" i="1"/>
  <c r="V3177" i="1"/>
  <c r="V3178" i="1"/>
  <c r="V3179" i="1"/>
  <c r="V3180" i="1"/>
  <c r="V3181" i="1"/>
  <c r="V3182" i="1"/>
  <c r="V3183" i="1"/>
  <c r="V3184" i="1"/>
  <c r="V3185" i="1"/>
  <c r="V3186" i="1"/>
  <c r="V3187" i="1"/>
  <c r="V3188" i="1"/>
  <c r="V3189" i="1"/>
  <c r="V3190" i="1"/>
  <c r="V3191" i="1"/>
  <c r="V3192" i="1"/>
  <c r="V3193" i="1"/>
  <c r="V3194" i="1"/>
  <c r="V3195" i="1"/>
  <c r="V3196" i="1"/>
  <c r="V3197" i="1"/>
  <c r="V3198" i="1"/>
  <c r="V3199" i="1"/>
  <c r="V3200" i="1"/>
  <c r="V3201" i="1"/>
  <c r="V3202" i="1"/>
  <c r="V3203" i="1"/>
  <c r="V3204" i="1"/>
  <c r="V3205" i="1"/>
  <c r="V3206" i="1"/>
  <c r="V3207" i="1"/>
  <c r="V3208" i="1"/>
  <c r="V3209" i="1"/>
  <c r="V3210" i="1"/>
  <c r="V3211" i="1"/>
  <c r="V3212" i="1"/>
  <c r="V3213" i="1"/>
  <c r="V3214" i="1"/>
  <c r="V3215" i="1"/>
  <c r="V3216" i="1"/>
  <c r="V3217" i="1"/>
  <c r="V3218" i="1"/>
  <c r="V3219" i="1"/>
  <c r="V3220" i="1"/>
  <c r="V3221" i="1"/>
  <c r="V3222" i="1"/>
  <c r="V3223" i="1"/>
  <c r="V3224" i="1"/>
  <c r="V3225" i="1"/>
  <c r="V3226" i="1"/>
  <c r="V3227" i="1"/>
  <c r="V3228" i="1"/>
  <c r="V3229" i="1"/>
  <c r="V3230" i="1"/>
  <c r="V3231" i="1"/>
  <c r="V3232" i="1"/>
  <c r="V3233" i="1"/>
  <c r="V3234" i="1"/>
  <c r="V3235" i="1"/>
  <c r="V3236" i="1"/>
  <c r="V3237" i="1"/>
  <c r="V3238" i="1"/>
  <c r="V3239" i="1"/>
  <c r="V3240" i="1"/>
  <c r="V3241" i="1"/>
  <c r="V3242" i="1"/>
  <c r="V3243" i="1"/>
  <c r="V3244" i="1"/>
  <c r="V3245" i="1"/>
  <c r="V3246" i="1"/>
  <c r="V3247" i="1"/>
  <c r="V3248" i="1"/>
  <c r="V3249" i="1"/>
  <c r="V3250" i="1"/>
  <c r="V3251" i="1"/>
  <c r="V3252" i="1"/>
  <c r="V3253" i="1"/>
  <c r="V3254" i="1"/>
  <c r="V3255" i="1"/>
  <c r="V3256" i="1"/>
  <c r="V3257" i="1"/>
  <c r="V3258" i="1"/>
  <c r="V3259" i="1"/>
  <c r="V3260" i="1"/>
  <c r="V3261" i="1"/>
  <c r="V3262" i="1"/>
  <c r="V3263" i="1"/>
  <c r="V3264" i="1"/>
  <c r="V3265" i="1"/>
  <c r="V3266" i="1"/>
  <c r="V3267" i="1"/>
  <c r="V3268" i="1"/>
  <c r="V3269" i="1"/>
  <c r="V3270" i="1"/>
  <c r="V3271" i="1"/>
  <c r="V3272" i="1"/>
  <c r="V3273" i="1"/>
  <c r="V3274" i="1"/>
  <c r="V3275" i="1"/>
  <c r="V3276" i="1"/>
  <c r="V3277" i="1"/>
  <c r="V3278" i="1"/>
  <c r="V3279" i="1"/>
  <c r="V3280" i="1"/>
  <c r="V3281" i="1"/>
  <c r="V3282" i="1"/>
  <c r="V3283" i="1"/>
  <c r="V3284" i="1"/>
  <c r="V3285" i="1"/>
  <c r="V3286" i="1"/>
  <c r="V3287" i="1"/>
  <c r="V3288" i="1"/>
  <c r="V3289" i="1"/>
  <c r="V3290" i="1"/>
  <c r="V3291" i="1"/>
  <c r="V3292" i="1"/>
  <c r="V3293" i="1"/>
  <c r="V3294" i="1"/>
  <c r="V3295" i="1"/>
  <c r="V3296" i="1"/>
  <c r="V3297" i="1"/>
  <c r="V3298" i="1"/>
  <c r="V3299" i="1"/>
  <c r="V3300" i="1"/>
  <c r="V3301" i="1"/>
  <c r="V3302" i="1"/>
  <c r="V3303" i="1"/>
  <c r="V3304" i="1"/>
  <c r="V3305" i="1"/>
  <c r="V3306" i="1"/>
  <c r="V3307" i="1"/>
  <c r="V3308" i="1"/>
  <c r="V3309" i="1"/>
  <c r="V3310" i="1"/>
  <c r="V3311" i="1"/>
  <c r="V3312" i="1"/>
  <c r="V3313" i="1"/>
  <c r="V3314" i="1"/>
  <c r="V3315" i="1"/>
  <c r="V3316" i="1"/>
  <c r="V3317" i="1"/>
  <c r="V3318" i="1"/>
  <c r="V3319" i="1"/>
  <c r="V3320" i="1"/>
  <c r="V3321" i="1"/>
  <c r="V3322" i="1"/>
  <c r="V3323" i="1"/>
  <c r="V3324" i="1"/>
  <c r="V3325" i="1"/>
  <c r="V3326" i="1"/>
  <c r="V3327" i="1"/>
  <c r="V3328" i="1"/>
  <c r="V3329" i="1"/>
  <c r="V3330" i="1"/>
  <c r="V3331" i="1"/>
  <c r="V3332" i="1"/>
  <c r="V3333" i="1"/>
  <c r="V3334" i="1"/>
  <c r="V3335" i="1"/>
  <c r="V3336" i="1"/>
  <c r="V3337" i="1"/>
  <c r="V3338" i="1"/>
  <c r="V3339" i="1"/>
  <c r="V3340" i="1"/>
  <c r="V3341" i="1"/>
  <c r="V3342" i="1"/>
  <c r="V3343" i="1"/>
  <c r="V3344" i="1"/>
  <c r="V3345" i="1"/>
  <c r="V3346" i="1"/>
  <c r="V3347" i="1"/>
  <c r="V3348" i="1"/>
  <c r="V3349" i="1"/>
  <c r="V3350" i="1"/>
  <c r="V3351" i="1"/>
  <c r="V3352" i="1"/>
  <c r="V3353" i="1"/>
  <c r="V3354" i="1"/>
  <c r="V3355" i="1"/>
  <c r="V3356" i="1"/>
  <c r="V3357" i="1"/>
  <c r="V3358" i="1"/>
  <c r="V3359" i="1"/>
  <c r="V3360" i="1"/>
  <c r="V3361" i="1"/>
  <c r="V3362" i="1"/>
  <c r="V3363" i="1"/>
  <c r="V3364" i="1"/>
  <c r="V3365" i="1"/>
  <c r="V3366" i="1"/>
  <c r="V3367" i="1"/>
  <c r="V3368" i="1"/>
  <c r="V3369" i="1"/>
  <c r="V3370" i="1"/>
  <c r="V3371" i="1"/>
  <c r="V3372" i="1"/>
  <c r="V3373" i="1"/>
  <c r="V3374" i="1"/>
  <c r="V3375" i="1"/>
  <c r="V3376" i="1"/>
  <c r="V3377" i="1"/>
  <c r="V3378" i="1"/>
  <c r="V3379" i="1"/>
  <c r="V3380" i="1"/>
  <c r="V3381" i="1"/>
  <c r="V3382" i="1"/>
  <c r="V3383" i="1"/>
  <c r="V3384" i="1"/>
  <c r="V3385" i="1"/>
  <c r="V3386" i="1"/>
  <c r="V3387" i="1"/>
  <c r="V3388" i="1"/>
  <c r="V3389" i="1"/>
  <c r="V3390" i="1"/>
  <c r="V3391" i="1"/>
  <c r="V3392" i="1"/>
  <c r="V3393" i="1"/>
  <c r="V3394" i="1"/>
  <c r="V3395" i="1"/>
  <c r="V3396" i="1"/>
  <c r="V3397" i="1"/>
  <c r="V3398" i="1"/>
  <c r="V3399" i="1"/>
  <c r="V3400" i="1"/>
  <c r="V3401" i="1"/>
  <c r="V3402" i="1"/>
  <c r="V3403" i="1"/>
  <c r="V3404" i="1"/>
  <c r="V3405" i="1"/>
  <c r="V3406" i="1"/>
  <c r="V3407" i="1"/>
  <c r="V3408" i="1"/>
  <c r="V3409" i="1"/>
  <c r="V3410" i="1"/>
  <c r="V3411" i="1"/>
  <c r="V3412" i="1"/>
  <c r="V3413" i="1"/>
  <c r="V3414" i="1"/>
  <c r="V3415" i="1"/>
  <c r="V3416" i="1"/>
  <c r="V3417" i="1"/>
  <c r="V3418" i="1"/>
  <c r="V3419" i="1"/>
  <c r="V3420" i="1"/>
  <c r="V3421" i="1"/>
  <c r="V3422" i="1"/>
  <c r="V3423" i="1"/>
  <c r="V3424" i="1"/>
  <c r="V3425" i="1"/>
  <c r="V3426" i="1"/>
  <c r="V3427" i="1"/>
  <c r="V3428" i="1"/>
  <c r="V3429" i="1"/>
  <c r="V3430" i="1"/>
  <c r="V3431" i="1"/>
  <c r="V3432" i="1"/>
  <c r="V3433" i="1"/>
  <c r="V3434" i="1"/>
  <c r="V3435" i="1"/>
  <c r="V3436" i="1"/>
  <c r="V3437" i="1"/>
  <c r="V3438" i="1"/>
  <c r="V3439" i="1"/>
  <c r="V3440" i="1"/>
  <c r="V3441" i="1"/>
  <c r="V3442" i="1"/>
  <c r="V3443" i="1"/>
  <c r="V3444" i="1"/>
  <c r="V3445" i="1"/>
  <c r="V3446" i="1"/>
  <c r="V3447" i="1"/>
  <c r="V3448" i="1"/>
  <c r="V3449" i="1"/>
  <c r="V3450" i="1"/>
  <c r="V3451" i="1"/>
  <c r="V3452" i="1"/>
  <c r="V3453" i="1"/>
  <c r="V3454" i="1"/>
  <c r="V3455" i="1"/>
  <c r="V3456" i="1"/>
  <c r="V3457" i="1"/>
  <c r="V3458" i="1"/>
  <c r="V3459" i="1"/>
  <c r="V3460" i="1"/>
  <c r="V3461" i="1"/>
  <c r="V3462" i="1"/>
  <c r="V3463" i="1"/>
  <c r="V3464" i="1"/>
  <c r="V3465" i="1"/>
  <c r="V3466" i="1"/>
  <c r="V3467" i="1"/>
  <c r="V3468" i="1"/>
  <c r="V3469" i="1"/>
  <c r="V3470" i="1"/>
  <c r="V3471" i="1"/>
  <c r="V3472" i="1"/>
  <c r="V3473" i="1"/>
  <c r="V3474" i="1"/>
  <c r="V3475" i="1"/>
  <c r="V3476" i="1"/>
  <c r="V3477" i="1"/>
  <c r="V3478" i="1"/>
  <c r="V3479" i="1"/>
  <c r="V3480" i="1"/>
  <c r="V3481" i="1"/>
  <c r="V3482" i="1"/>
  <c r="V3483" i="1"/>
  <c r="V3484" i="1"/>
  <c r="V3485" i="1"/>
  <c r="V3486" i="1"/>
  <c r="V3487" i="1"/>
  <c r="V3488" i="1"/>
  <c r="V3489" i="1"/>
  <c r="V3490" i="1"/>
  <c r="V3491" i="1"/>
  <c r="V3492" i="1"/>
  <c r="V3493" i="1"/>
  <c r="V3494" i="1"/>
  <c r="V3495" i="1"/>
  <c r="V3496" i="1"/>
  <c r="V3497" i="1"/>
  <c r="V3498" i="1"/>
  <c r="V3499" i="1"/>
  <c r="V3500" i="1"/>
  <c r="V3501" i="1"/>
  <c r="V3502" i="1"/>
  <c r="V3503" i="1"/>
  <c r="V3504" i="1"/>
  <c r="V3505" i="1"/>
  <c r="V3506" i="1"/>
  <c r="V3507" i="1"/>
  <c r="V3508" i="1"/>
  <c r="V3509" i="1"/>
  <c r="V3510" i="1"/>
  <c r="V3511" i="1"/>
  <c r="V3512" i="1"/>
  <c r="V3513" i="1"/>
  <c r="V3514" i="1"/>
  <c r="V3515" i="1"/>
  <c r="V3516" i="1"/>
  <c r="V3517" i="1"/>
  <c r="V3518" i="1"/>
  <c r="V3519" i="1"/>
  <c r="V3520" i="1"/>
  <c r="V3521" i="1"/>
  <c r="V3522" i="1"/>
  <c r="V3523" i="1"/>
  <c r="V3524" i="1"/>
  <c r="V3525" i="1"/>
  <c r="V3526" i="1"/>
  <c r="V3527" i="1"/>
  <c r="V3528" i="1"/>
  <c r="V3529" i="1"/>
  <c r="V3530" i="1"/>
  <c r="V3531" i="1"/>
  <c r="V3532" i="1"/>
  <c r="V3533" i="1"/>
  <c r="V3534" i="1"/>
  <c r="V3535" i="1"/>
  <c r="V3536" i="1"/>
  <c r="V3537" i="1"/>
  <c r="V3538" i="1"/>
  <c r="V3539" i="1"/>
  <c r="V3540" i="1"/>
  <c r="V3541" i="1"/>
  <c r="V3542" i="1"/>
  <c r="V3543" i="1"/>
  <c r="V3544" i="1"/>
  <c r="V3545" i="1"/>
  <c r="V3546" i="1"/>
  <c r="V3547" i="1"/>
  <c r="V3548" i="1"/>
  <c r="V3549" i="1"/>
  <c r="V3550" i="1"/>
  <c r="V3551" i="1"/>
  <c r="V3552" i="1"/>
  <c r="V3553" i="1"/>
  <c r="V3554" i="1"/>
  <c r="V3555" i="1"/>
  <c r="V3556" i="1"/>
  <c r="V3557" i="1"/>
  <c r="V3558" i="1"/>
  <c r="V3559" i="1"/>
  <c r="V3560" i="1"/>
  <c r="V3561" i="1"/>
  <c r="V3562" i="1"/>
  <c r="V3563" i="1"/>
  <c r="V3564" i="1"/>
  <c r="V3565" i="1"/>
  <c r="V3566" i="1"/>
  <c r="V3567" i="1"/>
  <c r="V3568" i="1"/>
  <c r="V3569" i="1"/>
  <c r="V3570" i="1"/>
  <c r="V3571" i="1"/>
  <c r="V3572" i="1"/>
  <c r="V3573" i="1"/>
  <c r="V3574" i="1"/>
  <c r="V3575" i="1"/>
  <c r="V3576" i="1"/>
  <c r="V3577" i="1"/>
  <c r="V3578" i="1"/>
  <c r="V3579" i="1"/>
  <c r="V3580" i="1"/>
  <c r="V3581" i="1"/>
  <c r="V3582" i="1"/>
  <c r="V3583" i="1"/>
  <c r="V3584" i="1"/>
  <c r="V3585" i="1"/>
  <c r="V3586" i="1"/>
  <c r="V3587" i="1"/>
  <c r="V3588" i="1"/>
  <c r="V3589" i="1"/>
  <c r="V3590" i="1"/>
  <c r="V3591" i="1"/>
  <c r="V3592" i="1"/>
  <c r="V3593" i="1"/>
  <c r="V3594" i="1"/>
  <c r="V3595" i="1"/>
  <c r="V3596" i="1"/>
  <c r="V3597" i="1"/>
  <c r="V3598" i="1"/>
  <c r="V3599" i="1"/>
  <c r="V3600" i="1"/>
  <c r="V3601" i="1"/>
  <c r="V3602" i="1"/>
  <c r="V3603" i="1"/>
  <c r="V3604" i="1"/>
  <c r="V3605" i="1"/>
  <c r="V3606" i="1"/>
  <c r="V3607" i="1"/>
  <c r="V3608" i="1"/>
  <c r="V3609" i="1"/>
  <c r="V3610" i="1"/>
  <c r="V3611" i="1"/>
  <c r="V3612" i="1"/>
  <c r="V3613" i="1"/>
  <c r="V3614" i="1"/>
  <c r="V3615" i="1"/>
  <c r="V3616" i="1"/>
  <c r="V3617" i="1"/>
  <c r="V3618" i="1"/>
  <c r="V3619" i="1"/>
  <c r="V3620" i="1"/>
  <c r="V3621" i="1"/>
  <c r="V3622" i="1"/>
  <c r="V3623" i="1"/>
  <c r="V3624" i="1"/>
  <c r="V3625" i="1"/>
  <c r="V3626" i="1"/>
  <c r="V3627" i="1"/>
  <c r="V3628" i="1"/>
  <c r="V3629" i="1"/>
  <c r="V3630" i="1"/>
  <c r="V3631" i="1"/>
  <c r="V3632" i="1"/>
  <c r="V3633" i="1"/>
  <c r="V3634" i="1"/>
  <c r="V3635" i="1"/>
  <c r="V3636" i="1"/>
  <c r="V3637" i="1"/>
  <c r="V3638" i="1"/>
  <c r="V3639" i="1"/>
  <c r="V3640" i="1"/>
  <c r="V3641" i="1"/>
  <c r="V3642" i="1"/>
  <c r="V3643" i="1"/>
  <c r="V3644" i="1"/>
  <c r="V3645" i="1"/>
  <c r="V3646" i="1"/>
  <c r="V3647" i="1"/>
  <c r="V3648" i="1"/>
  <c r="V3649" i="1"/>
  <c r="V3650" i="1"/>
  <c r="V3651" i="1"/>
  <c r="V3652" i="1"/>
  <c r="V3653" i="1"/>
  <c r="V3654" i="1"/>
  <c r="V3655" i="1"/>
  <c r="V3656" i="1"/>
  <c r="V3657" i="1"/>
  <c r="V3658" i="1"/>
  <c r="V3659" i="1"/>
  <c r="V3660" i="1"/>
  <c r="V3661" i="1"/>
  <c r="V3662" i="1"/>
  <c r="V3663" i="1"/>
  <c r="V3664" i="1"/>
  <c r="V3665" i="1"/>
  <c r="V3666" i="1"/>
  <c r="V3667" i="1"/>
  <c r="V3668" i="1"/>
  <c r="V3669" i="1"/>
  <c r="V3670" i="1"/>
  <c r="V3671" i="1"/>
  <c r="V3672" i="1"/>
  <c r="V3673" i="1"/>
  <c r="V3674" i="1"/>
  <c r="V3675" i="1"/>
  <c r="V3676" i="1"/>
  <c r="V3677" i="1"/>
  <c r="V3678" i="1"/>
  <c r="V3679" i="1"/>
  <c r="V3680" i="1"/>
  <c r="V3681" i="1"/>
  <c r="V3682" i="1"/>
  <c r="V3683" i="1"/>
  <c r="V3684" i="1"/>
  <c r="V3685" i="1"/>
  <c r="V3686" i="1"/>
  <c r="V3687" i="1"/>
  <c r="V3688" i="1"/>
  <c r="V3689" i="1"/>
  <c r="V3690" i="1"/>
  <c r="V3691" i="1"/>
  <c r="V3692" i="1"/>
  <c r="V3693" i="1"/>
  <c r="V3694" i="1"/>
  <c r="V3695" i="1"/>
  <c r="V3696" i="1"/>
  <c r="V3697" i="1"/>
  <c r="V3698" i="1"/>
  <c r="V3699" i="1"/>
  <c r="V3700" i="1"/>
  <c r="V3701" i="1"/>
  <c r="V3702" i="1"/>
  <c r="V3703" i="1"/>
  <c r="V3704" i="1"/>
  <c r="V3705" i="1"/>
  <c r="V3706" i="1"/>
  <c r="V3707" i="1"/>
  <c r="V3708" i="1"/>
  <c r="V3709" i="1"/>
  <c r="V3710" i="1"/>
  <c r="V3711" i="1"/>
  <c r="V3712" i="1"/>
  <c r="V3713" i="1"/>
  <c r="V3714" i="1"/>
  <c r="V3715" i="1"/>
  <c r="V3716" i="1"/>
  <c r="V3717" i="1"/>
  <c r="V3718" i="1"/>
  <c r="V3719" i="1"/>
  <c r="V3720" i="1"/>
  <c r="V3721" i="1"/>
  <c r="V3722" i="1"/>
  <c r="V3723" i="1"/>
  <c r="V3724" i="1"/>
  <c r="V3725" i="1"/>
  <c r="V3726" i="1"/>
  <c r="V3727" i="1"/>
  <c r="V3728" i="1"/>
  <c r="V3729" i="1"/>
  <c r="V3730" i="1"/>
  <c r="V3731" i="1"/>
  <c r="V3732" i="1"/>
  <c r="V3733" i="1"/>
  <c r="V3734" i="1"/>
  <c r="V3735" i="1"/>
  <c r="V3736" i="1"/>
  <c r="V3737" i="1"/>
  <c r="V3738" i="1"/>
  <c r="V3739" i="1"/>
  <c r="V3740" i="1"/>
  <c r="V3741" i="1"/>
  <c r="V3742" i="1"/>
  <c r="V3743" i="1"/>
  <c r="V3744" i="1"/>
  <c r="V3745" i="1"/>
  <c r="V3746" i="1"/>
  <c r="V3747" i="1"/>
  <c r="V3748" i="1"/>
  <c r="V3749" i="1"/>
  <c r="V3750" i="1"/>
  <c r="V3751" i="1"/>
  <c r="V3752" i="1"/>
  <c r="V3753" i="1"/>
  <c r="V3754" i="1"/>
  <c r="V3755" i="1"/>
  <c r="V3756" i="1"/>
  <c r="V3757" i="1"/>
  <c r="V3758" i="1"/>
  <c r="V3759" i="1"/>
  <c r="V3760" i="1"/>
  <c r="V3761" i="1"/>
  <c r="V3762" i="1"/>
  <c r="V3763" i="1"/>
  <c r="V3764" i="1"/>
  <c r="V3765" i="1"/>
  <c r="V3766" i="1"/>
  <c r="V3767" i="1"/>
  <c r="V3768" i="1"/>
  <c r="V3769" i="1"/>
  <c r="V3770" i="1"/>
  <c r="V3771" i="1"/>
  <c r="V3772" i="1"/>
  <c r="V3773" i="1"/>
  <c r="V3774" i="1"/>
  <c r="V3775" i="1"/>
  <c r="V3776" i="1"/>
  <c r="V3777" i="1"/>
  <c r="V3778" i="1"/>
  <c r="V3779" i="1"/>
  <c r="V3780" i="1"/>
  <c r="V3781" i="1"/>
  <c r="V3782" i="1"/>
  <c r="V3783" i="1"/>
  <c r="V3784" i="1"/>
  <c r="V3785" i="1"/>
  <c r="V3786" i="1"/>
  <c r="V3787" i="1"/>
  <c r="V3788" i="1"/>
  <c r="V3789" i="1"/>
  <c r="V3790" i="1"/>
  <c r="V3791" i="1"/>
  <c r="V3792" i="1"/>
  <c r="V3793" i="1"/>
  <c r="V3794" i="1"/>
  <c r="V3795" i="1"/>
  <c r="V3796" i="1"/>
  <c r="V3797" i="1"/>
  <c r="V3798" i="1"/>
  <c r="V3799" i="1"/>
  <c r="V3800" i="1"/>
  <c r="V3801" i="1"/>
  <c r="V3802" i="1"/>
  <c r="V3803" i="1"/>
  <c r="V3804" i="1"/>
  <c r="V3805" i="1"/>
  <c r="V3806" i="1"/>
  <c r="V3807" i="1"/>
  <c r="V3808" i="1"/>
  <c r="V3809" i="1"/>
  <c r="V3810" i="1"/>
  <c r="V3811" i="1"/>
  <c r="V3812" i="1"/>
  <c r="V3813" i="1"/>
  <c r="V3814" i="1"/>
  <c r="V3815" i="1"/>
  <c r="V3816" i="1"/>
  <c r="V3817" i="1"/>
  <c r="V3818" i="1"/>
  <c r="V3819" i="1"/>
  <c r="V3820" i="1"/>
  <c r="V3821" i="1"/>
  <c r="V3822" i="1"/>
  <c r="V3823" i="1"/>
  <c r="V3824" i="1"/>
  <c r="V3825" i="1"/>
  <c r="V3826" i="1"/>
  <c r="V3827" i="1"/>
  <c r="V3828" i="1"/>
  <c r="V3829" i="1"/>
  <c r="V3830" i="1"/>
  <c r="V3831" i="1"/>
  <c r="V3832" i="1"/>
  <c r="V3833" i="1"/>
  <c r="V3834" i="1"/>
  <c r="V3835" i="1"/>
  <c r="V3836" i="1"/>
  <c r="V3837" i="1"/>
  <c r="V3838" i="1"/>
  <c r="V3839" i="1"/>
  <c r="V3840" i="1"/>
  <c r="V3841" i="1"/>
  <c r="V3842" i="1"/>
  <c r="V3843" i="1"/>
  <c r="V3844" i="1"/>
  <c r="V3845" i="1"/>
  <c r="V3846" i="1"/>
  <c r="V3847" i="1"/>
  <c r="V3848" i="1"/>
  <c r="V3849" i="1"/>
  <c r="V3850" i="1"/>
  <c r="V3851" i="1"/>
  <c r="V3852" i="1"/>
  <c r="V3853" i="1"/>
  <c r="V3854" i="1"/>
  <c r="V3855" i="1"/>
  <c r="V3856" i="1"/>
  <c r="V3857" i="1"/>
  <c r="V3858" i="1"/>
  <c r="V3859" i="1"/>
  <c r="V3860" i="1"/>
  <c r="V3861" i="1"/>
  <c r="V3862" i="1"/>
  <c r="V3863" i="1"/>
  <c r="V3864" i="1"/>
  <c r="V3865" i="1"/>
  <c r="V3866" i="1"/>
  <c r="V3867" i="1"/>
  <c r="V3868" i="1"/>
  <c r="V3869" i="1"/>
  <c r="V3870" i="1"/>
  <c r="V3871" i="1"/>
  <c r="V3872" i="1"/>
  <c r="V3873" i="1"/>
  <c r="V3874" i="1"/>
  <c r="V3875" i="1"/>
  <c r="V3876" i="1"/>
  <c r="V3877" i="1"/>
  <c r="V3878" i="1"/>
  <c r="V3879" i="1"/>
  <c r="V3880" i="1"/>
  <c r="V3881" i="1"/>
  <c r="V3882" i="1"/>
  <c r="V3883" i="1"/>
  <c r="V3884" i="1"/>
  <c r="V3885" i="1"/>
  <c r="V3886" i="1"/>
  <c r="V3887" i="1"/>
  <c r="V3888" i="1"/>
  <c r="V3889" i="1"/>
  <c r="V3890" i="1"/>
  <c r="V3891" i="1"/>
  <c r="V3892" i="1"/>
  <c r="V3893" i="1"/>
  <c r="V3894" i="1"/>
  <c r="V3895" i="1"/>
  <c r="V3896" i="1"/>
  <c r="V3897" i="1"/>
  <c r="V3898" i="1"/>
  <c r="V3899" i="1"/>
  <c r="V3900" i="1"/>
  <c r="V3901" i="1"/>
  <c r="V3902" i="1"/>
  <c r="V3903" i="1"/>
  <c r="V3904" i="1"/>
  <c r="V3905" i="1"/>
  <c r="V3906" i="1"/>
  <c r="V3907" i="1"/>
  <c r="V3908" i="1"/>
  <c r="V3909" i="1"/>
  <c r="V3910" i="1"/>
  <c r="V3911" i="1"/>
  <c r="V3912" i="1"/>
  <c r="V3913" i="1"/>
  <c r="V3914" i="1"/>
  <c r="V3915" i="1"/>
  <c r="V3916" i="1"/>
  <c r="V3917" i="1"/>
  <c r="V3918" i="1"/>
  <c r="V3919" i="1"/>
  <c r="V3920" i="1"/>
  <c r="V3921" i="1"/>
  <c r="V3922" i="1"/>
  <c r="V3923" i="1"/>
  <c r="V3924" i="1"/>
  <c r="V3925" i="1"/>
  <c r="V3926" i="1"/>
  <c r="V3927" i="1"/>
  <c r="V3928" i="1"/>
  <c r="V3929" i="1"/>
  <c r="V3930" i="1"/>
  <c r="V3931" i="1"/>
  <c r="V3932" i="1"/>
  <c r="V3933" i="1"/>
  <c r="V3934" i="1"/>
  <c r="V3935" i="1"/>
  <c r="V3936" i="1"/>
  <c r="V3937" i="1"/>
  <c r="V3938" i="1"/>
  <c r="V3939" i="1"/>
  <c r="V3940" i="1"/>
  <c r="V3941" i="1"/>
  <c r="V3942" i="1"/>
  <c r="V3943" i="1"/>
  <c r="V3944" i="1"/>
  <c r="V3945" i="1"/>
  <c r="V3946" i="1"/>
  <c r="V3947" i="1"/>
  <c r="V3948" i="1"/>
  <c r="V3949" i="1"/>
  <c r="V3950" i="1"/>
  <c r="V3951" i="1"/>
  <c r="V3952" i="1"/>
  <c r="V3953" i="1"/>
  <c r="V3954" i="1"/>
  <c r="V3955" i="1"/>
  <c r="V3956" i="1"/>
  <c r="V3957" i="1"/>
  <c r="V3958" i="1"/>
  <c r="V3959" i="1"/>
  <c r="V3960" i="1"/>
  <c r="V3961" i="1"/>
  <c r="V3962" i="1"/>
  <c r="V3963" i="1"/>
  <c r="V3964" i="1"/>
  <c r="V3965" i="1"/>
  <c r="V3966" i="1"/>
  <c r="V3967" i="1"/>
  <c r="V3968" i="1"/>
  <c r="V3969" i="1"/>
  <c r="V3970" i="1"/>
  <c r="V3971" i="1"/>
  <c r="V3972" i="1"/>
  <c r="V3973" i="1"/>
  <c r="V3974" i="1"/>
  <c r="V3975" i="1"/>
  <c r="V3976" i="1"/>
  <c r="V3977" i="1"/>
  <c r="V3978" i="1"/>
  <c r="V3979" i="1"/>
  <c r="V3980" i="1"/>
  <c r="V3981" i="1"/>
  <c r="V3982" i="1"/>
  <c r="V3983" i="1"/>
  <c r="V3984" i="1"/>
  <c r="V3985" i="1"/>
  <c r="V3986" i="1"/>
  <c r="V3987" i="1"/>
  <c r="V3988" i="1"/>
  <c r="V3989" i="1"/>
  <c r="V3990" i="1"/>
  <c r="V3991" i="1"/>
  <c r="V3992" i="1"/>
  <c r="V3993" i="1"/>
  <c r="V3994" i="1"/>
  <c r="V3995" i="1"/>
  <c r="V3996" i="1"/>
  <c r="V3997" i="1"/>
  <c r="V3998" i="1"/>
  <c r="V3999" i="1"/>
  <c r="V4000" i="1"/>
  <c r="V4001" i="1"/>
  <c r="V4002" i="1"/>
  <c r="V4003" i="1"/>
  <c r="V4004" i="1"/>
  <c r="V4005" i="1"/>
  <c r="V4006" i="1"/>
  <c r="V4007" i="1"/>
  <c r="V4008" i="1"/>
  <c r="V4009" i="1"/>
  <c r="V4010" i="1"/>
  <c r="V4011" i="1"/>
  <c r="V4012" i="1"/>
  <c r="V4013" i="1"/>
  <c r="V4014" i="1"/>
  <c r="V4015" i="1"/>
  <c r="V4016" i="1"/>
  <c r="V4017" i="1"/>
  <c r="V4018" i="1"/>
  <c r="V4019" i="1"/>
  <c r="V4020" i="1"/>
  <c r="V4021" i="1"/>
  <c r="V4022" i="1"/>
  <c r="V4023" i="1"/>
  <c r="V4024" i="1"/>
  <c r="V4025" i="1"/>
  <c r="V4026" i="1"/>
  <c r="V4027" i="1"/>
  <c r="V4028" i="1"/>
  <c r="V4029" i="1"/>
  <c r="V4030" i="1"/>
  <c r="V4031" i="1"/>
  <c r="V4032" i="1"/>
  <c r="V4033" i="1"/>
  <c r="V4034" i="1"/>
  <c r="V4035" i="1"/>
  <c r="V4036" i="1"/>
  <c r="V4037" i="1"/>
  <c r="V4038" i="1"/>
  <c r="V4039" i="1"/>
  <c r="V4040" i="1"/>
  <c r="V4041" i="1"/>
  <c r="V4042" i="1"/>
  <c r="V4043" i="1"/>
  <c r="V4044" i="1"/>
  <c r="V4045" i="1"/>
  <c r="V4046" i="1"/>
  <c r="V4047" i="1"/>
  <c r="V4048" i="1"/>
  <c r="V4049" i="1"/>
  <c r="V4050" i="1"/>
  <c r="V4051" i="1"/>
  <c r="V4052" i="1"/>
  <c r="V4053" i="1"/>
  <c r="V4054" i="1"/>
  <c r="V4055" i="1"/>
  <c r="V4056" i="1"/>
  <c r="V4057" i="1"/>
  <c r="V4058" i="1"/>
  <c r="V4059" i="1"/>
  <c r="V4060" i="1"/>
  <c r="V4061" i="1"/>
  <c r="V4062" i="1"/>
  <c r="V4063" i="1"/>
  <c r="V4064" i="1"/>
  <c r="V4065" i="1"/>
  <c r="V4066" i="1"/>
  <c r="V4067" i="1"/>
  <c r="V4068" i="1"/>
  <c r="V4069" i="1"/>
  <c r="V4070" i="1"/>
  <c r="V4071" i="1"/>
  <c r="V4072" i="1"/>
  <c r="V4073" i="1"/>
  <c r="V4074" i="1"/>
  <c r="V4075" i="1"/>
  <c r="V4076" i="1"/>
  <c r="V4077" i="1"/>
  <c r="V4078" i="1"/>
  <c r="V4079" i="1"/>
  <c r="V4080" i="1"/>
  <c r="V4081" i="1"/>
  <c r="V4082" i="1"/>
  <c r="V4083" i="1"/>
  <c r="V4084" i="1"/>
  <c r="V4085" i="1"/>
  <c r="V4086" i="1"/>
  <c r="V4087" i="1"/>
  <c r="V4088" i="1"/>
  <c r="V4089" i="1"/>
  <c r="V4090" i="1"/>
  <c r="V4091" i="1"/>
  <c r="V4092" i="1"/>
  <c r="V4093" i="1"/>
  <c r="V4094" i="1"/>
  <c r="V4095" i="1"/>
  <c r="V4096" i="1"/>
  <c r="V4097" i="1"/>
  <c r="V4098" i="1"/>
  <c r="V4099" i="1"/>
  <c r="V4100" i="1"/>
  <c r="V4101" i="1"/>
  <c r="V4102" i="1"/>
  <c r="V4103" i="1"/>
  <c r="V4104" i="1"/>
  <c r="V4105" i="1"/>
  <c r="V4106" i="1"/>
  <c r="V4107" i="1"/>
  <c r="V4108" i="1"/>
  <c r="V4109" i="1"/>
  <c r="V4110" i="1"/>
  <c r="V4111" i="1"/>
  <c r="V4112" i="1"/>
  <c r="V4113" i="1"/>
  <c r="V4114" i="1"/>
  <c r="V4115" i="1"/>
  <c r="V4116" i="1"/>
  <c r="V4117" i="1"/>
  <c r="V4118" i="1"/>
  <c r="V4119" i="1"/>
  <c r="V4120" i="1"/>
  <c r="V4121" i="1"/>
  <c r="V4122" i="1"/>
  <c r="V4123" i="1"/>
  <c r="V4124" i="1"/>
  <c r="V4125" i="1"/>
  <c r="V4126" i="1"/>
  <c r="V4127" i="1"/>
  <c r="V4128" i="1"/>
  <c r="V4129" i="1"/>
  <c r="V4130" i="1"/>
  <c r="V4131" i="1"/>
  <c r="V4132" i="1"/>
  <c r="V4133" i="1"/>
  <c r="V4134" i="1"/>
  <c r="V4135" i="1"/>
  <c r="V4136" i="1"/>
  <c r="V4137" i="1"/>
  <c r="V4138" i="1"/>
  <c r="V4139" i="1"/>
  <c r="V4140" i="1"/>
  <c r="V4141" i="1"/>
  <c r="V4142" i="1"/>
  <c r="V4143" i="1"/>
  <c r="V4144" i="1"/>
  <c r="V4145" i="1"/>
  <c r="V4146" i="1"/>
  <c r="V4147" i="1"/>
  <c r="V4148" i="1"/>
  <c r="V4149" i="1"/>
  <c r="V4150" i="1"/>
  <c r="V4151" i="1"/>
  <c r="V4152" i="1"/>
  <c r="V4153" i="1"/>
  <c r="V4154" i="1"/>
  <c r="V4155" i="1"/>
  <c r="V4156" i="1"/>
  <c r="V4157" i="1"/>
  <c r="V4158" i="1"/>
  <c r="V4159" i="1"/>
  <c r="V4160" i="1"/>
  <c r="V4161" i="1"/>
  <c r="V4162" i="1"/>
  <c r="V4163" i="1"/>
  <c r="V4164" i="1"/>
  <c r="V4165" i="1"/>
  <c r="V4166" i="1"/>
  <c r="V4167" i="1"/>
  <c r="V4168" i="1"/>
  <c r="V4169" i="1"/>
  <c r="V4170" i="1"/>
  <c r="V4171" i="1"/>
  <c r="V4172" i="1"/>
  <c r="V4173" i="1"/>
  <c r="V4174" i="1"/>
  <c r="V4175" i="1"/>
  <c r="V4176" i="1"/>
  <c r="V4177" i="1"/>
  <c r="V4178" i="1"/>
  <c r="V4179" i="1"/>
  <c r="V4180" i="1"/>
  <c r="V4181" i="1"/>
  <c r="V4182" i="1"/>
  <c r="V4183" i="1"/>
  <c r="V4184" i="1"/>
  <c r="V4185" i="1"/>
  <c r="V4186" i="1"/>
  <c r="V4187" i="1"/>
  <c r="V4188" i="1"/>
  <c r="V4189" i="1"/>
  <c r="V4190" i="1"/>
  <c r="V4191" i="1"/>
  <c r="V4192" i="1"/>
  <c r="V4193" i="1"/>
  <c r="V4194" i="1"/>
  <c r="V4195" i="1"/>
  <c r="V4196" i="1"/>
  <c r="V4197" i="1"/>
  <c r="V4198" i="1"/>
  <c r="V4199" i="1"/>
  <c r="V4200" i="1"/>
  <c r="V4201" i="1"/>
  <c r="V4202" i="1"/>
  <c r="V4203" i="1"/>
  <c r="V4204" i="1"/>
  <c r="V4205" i="1"/>
  <c r="V4206" i="1"/>
  <c r="V4207" i="1"/>
  <c r="V4208" i="1"/>
  <c r="V4209" i="1"/>
  <c r="V4210" i="1"/>
  <c r="V4211" i="1"/>
  <c r="V4212" i="1"/>
  <c r="V4213" i="1"/>
  <c r="V4214" i="1"/>
  <c r="V4215" i="1"/>
  <c r="V4216" i="1"/>
  <c r="V4217" i="1"/>
  <c r="V4218" i="1"/>
  <c r="V4219" i="1"/>
  <c r="V4220" i="1"/>
  <c r="V4221" i="1"/>
  <c r="V4222" i="1"/>
  <c r="V4223" i="1"/>
  <c r="V4224" i="1"/>
  <c r="V4225" i="1"/>
  <c r="V4226" i="1"/>
  <c r="V4227" i="1"/>
  <c r="V4228" i="1"/>
  <c r="V4229" i="1"/>
  <c r="V4230" i="1"/>
  <c r="V4231" i="1"/>
  <c r="V4232" i="1"/>
  <c r="V4233" i="1"/>
  <c r="V4234" i="1"/>
  <c r="V4235" i="1"/>
  <c r="V4236" i="1"/>
  <c r="V4237" i="1"/>
  <c r="V4238" i="1"/>
  <c r="V4239" i="1"/>
  <c r="V4240" i="1"/>
  <c r="V4241" i="1"/>
  <c r="V4242" i="1"/>
  <c r="V4243" i="1"/>
  <c r="V4244" i="1"/>
  <c r="V4245" i="1"/>
  <c r="V4246" i="1"/>
  <c r="V4247" i="1"/>
  <c r="V4248" i="1"/>
  <c r="V4249" i="1"/>
  <c r="V4250" i="1"/>
  <c r="V4251" i="1"/>
  <c r="V4252" i="1"/>
  <c r="V4253" i="1"/>
  <c r="V4254" i="1"/>
  <c r="V4255" i="1"/>
  <c r="V4256" i="1"/>
  <c r="V4257" i="1"/>
  <c r="V4258" i="1"/>
  <c r="V4259" i="1"/>
  <c r="V4260" i="1"/>
  <c r="V4261" i="1"/>
  <c r="V4262" i="1"/>
  <c r="V4263" i="1"/>
  <c r="V4264" i="1"/>
  <c r="V4265" i="1"/>
  <c r="V4266" i="1"/>
  <c r="V4267" i="1"/>
  <c r="V4268" i="1"/>
  <c r="V4269" i="1"/>
  <c r="V4270" i="1"/>
  <c r="V4271" i="1"/>
  <c r="V4272" i="1"/>
  <c r="V4273" i="1"/>
  <c r="V4274" i="1"/>
  <c r="V4275" i="1"/>
  <c r="V4276" i="1"/>
  <c r="V4277" i="1"/>
  <c r="V4278" i="1"/>
  <c r="V4279" i="1"/>
  <c r="V4280" i="1"/>
  <c r="V4281" i="1"/>
  <c r="V4282" i="1"/>
  <c r="V4283" i="1"/>
  <c r="V4284" i="1"/>
  <c r="V4285" i="1"/>
  <c r="V4286" i="1"/>
  <c r="V4287" i="1"/>
  <c r="V4288" i="1"/>
  <c r="V4289" i="1"/>
  <c r="V4290" i="1"/>
  <c r="V4291" i="1"/>
  <c r="V4292" i="1"/>
  <c r="V4293" i="1"/>
  <c r="V4294" i="1"/>
  <c r="V4295" i="1"/>
  <c r="V4296" i="1"/>
  <c r="V4297" i="1"/>
  <c r="V4298" i="1"/>
  <c r="V4299" i="1"/>
  <c r="V4300" i="1"/>
  <c r="V4301" i="1"/>
  <c r="V4302" i="1"/>
  <c r="V4303" i="1"/>
  <c r="V4304" i="1"/>
  <c r="V4305" i="1"/>
  <c r="V4306" i="1"/>
  <c r="V4307" i="1"/>
  <c r="V4308" i="1"/>
  <c r="V4309" i="1"/>
  <c r="V4310" i="1"/>
  <c r="V4311" i="1"/>
  <c r="V4312" i="1"/>
  <c r="V4313" i="1"/>
  <c r="V4314" i="1"/>
  <c r="V4315" i="1"/>
  <c r="V4316" i="1"/>
  <c r="V4317" i="1"/>
  <c r="V4318" i="1"/>
  <c r="V4319" i="1"/>
  <c r="V4320" i="1"/>
  <c r="V4321" i="1"/>
  <c r="V4322" i="1"/>
  <c r="V4323" i="1"/>
  <c r="V4324" i="1"/>
  <c r="V4325" i="1"/>
  <c r="V4326" i="1"/>
  <c r="V4327" i="1"/>
  <c r="V4328" i="1"/>
  <c r="V4329" i="1"/>
  <c r="V4330" i="1"/>
  <c r="V4331" i="1"/>
  <c r="V4332" i="1"/>
  <c r="V4333" i="1"/>
  <c r="V4334" i="1"/>
  <c r="V4335" i="1"/>
  <c r="V4336" i="1"/>
  <c r="V4337" i="1"/>
  <c r="V4338" i="1"/>
  <c r="V4339" i="1"/>
  <c r="V4340" i="1"/>
  <c r="V4341" i="1"/>
  <c r="V4342" i="1"/>
  <c r="V4343" i="1"/>
  <c r="V4344" i="1"/>
  <c r="V4345" i="1"/>
  <c r="V4346" i="1"/>
  <c r="V4347" i="1"/>
  <c r="V4348" i="1"/>
  <c r="V4349" i="1"/>
  <c r="V4350" i="1"/>
  <c r="V4351" i="1"/>
  <c r="V4352" i="1"/>
  <c r="V4353" i="1"/>
  <c r="V4354" i="1"/>
  <c r="V4355" i="1"/>
  <c r="V4356" i="1"/>
  <c r="V4357" i="1"/>
  <c r="V4358" i="1"/>
  <c r="V4359" i="1"/>
  <c r="V4360" i="1"/>
  <c r="V4361" i="1"/>
  <c r="V4362" i="1"/>
  <c r="V4363" i="1"/>
  <c r="V4364" i="1"/>
  <c r="V4365" i="1"/>
  <c r="V4366" i="1"/>
  <c r="V4367" i="1"/>
  <c r="V4368" i="1"/>
  <c r="V4369" i="1"/>
  <c r="V4370" i="1"/>
  <c r="V4371" i="1"/>
  <c r="V4372" i="1"/>
  <c r="V4373" i="1"/>
  <c r="V4374" i="1"/>
  <c r="V4375" i="1"/>
  <c r="V4376" i="1"/>
  <c r="V4377" i="1"/>
  <c r="V4378" i="1"/>
  <c r="V4379" i="1"/>
  <c r="V4380" i="1"/>
  <c r="V4381" i="1"/>
  <c r="V4382" i="1"/>
  <c r="V4383" i="1"/>
  <c r="V4384" i="1"/>
  <c r="V4385" i="1"/>
  <c r="V4386" i="1"/>
  <c r="V4387" i="1"/>
  <c r="V4388" i="1"/>
  <c r="V4389" i="1"/>
  <c r="V4390" i="1"/>
  <c r="V4391" i="1"/>
  <c r="V4392" i="1"/>
  <c r="V4393" i="1"/>
  <c r="V4394" i="1"/>
  <c r="V4395" i="1"/>
  <c r="V4396" i="1"/>
  <c r="V4397" i="1"/>
  <c r="V4398" i="1"/>
  <c r="V4399" i="1"/>
  <c r="V4400" i="1"/>
  <c r="V4401" i="1"/>
  <c r="V4402" i="1"/>
  <c r="V4403" i="1"/>
  <c r="V4404" i="1"/>
  <c r="V4405" i="1"/>
  <c r="V4406" i="1"/>
  <c r="V4407" i="1"/>
  <c r="V4408" i="1"/>
  <c r="V4409" i="1"/>
  <c r="V4410" i="1"/>
  <c r="V4411" i="1"/>
  <c r="V4412" i="1"/>
  <c r="V4413" i="1"/>
  <c r="V4414" i="1"/>
  <c r="V4415" i="1"/>
  <c r="V4416" i="1"/>
  <c r="V4417" i="1"/>
  <c r="V4418" i="1"/>
  <c r="V4419" i="1"/>
  <c r="V4420" i="1"/>
  <c r="V4421" i="1"/>
  <c r="V4422" i="1"/>
  <c r="V4423" i="1"/>
  <c r="V4424" i="1"/>
  <c r="V4425" i="1"/>
  <c r="V4426" i="1"/>
  <c r="V4427" i="1"/>
  <c r="V4428" i="1"/>
  <c r="V4429" i="1"/>
  <c r="V4430" i="1"/>
  <c r="V4431" i="1"/>
  <c r="V4432" i="1"/>
  <c r="V4433" i="1"/>
  <c r="V4434" i="1"/>
  <c r="V4435" i="1"/>
  <c r="V4436" i="1"/>
  <c r="V4437" i="1"/>
  <c r="V4438" i="1"/>
  <c r="V4439" i="1"/>
  <c r="V4440" i="1"/>
  <c r="V4441" i="1"/>
  <c r="V4442" i="1"/>
  <c r="V4443" i="1"/>
  <c r="V4444" i="1"/>
  <c r="V4445" i="1"/>
  <c r="V4446" i="1"/>
  <c r="V4447" i="1"/>
  <c r="V4448" i="1"/>
  <c r="V4449" i="1"/>
  <c r="V4450" i="1"/>
  <c r="V4451" i="1"/>
  <c r="V4452" i="1"/>
  <c r="V4453" i="1"/>
  <c r="V4454" i="1"/>
  <c r="V4455" i="1"/>
  <c r="V4456" i="1"/>
  <c r="V4457" i="1"/>
  <c r="V4458" i="1"/>
  <c r="V4459" i="1"/>
  <c r="V4460" i="1"/>
  <c r="V4461" i="1"/>
  <c r="V4462" i="1"/>
  <c r="V4463" i="1"/>
  <c r="V4464" i="1"/>
  <c r="V4465" i="1"/>
  <c r="V4466" i="1"/>
  <c r="V4467" i="1"/>
  <c r="V4468" i="1"/>
  <c r="V4469" i="1"/>
  <c r="V4470" i="1"/>
  <c r="V4471" i="1"/>
  <c r="V4472" i="1"/>
  <c r="V4473" i="1"/>
  <c r="V4474" i="1"/>
  <c r="V4475" i="1"/>
  <c r="V4476" i="1"/>
  <c r="V4477" i="1"/>
  <c r="V4478" i="1"/>
  <c r="V4479" i="1"/>
  <c r="V4480" i="1"/>
  <c r="V4481" i="1"/>
  <c r="V4482" i="1"/>
  <c r="V4483" i="1"/>
  <c r="V4484" i="1"/>
  <c r="V4485" i="1"/>
  <c r="V4486" i="1"/>
  <c r="V4487" i="1"/>
  <c r="V4488" i="1"/>
  <c r="V4489" i="1"/>
  <c r="V4490" i="1"/>
  <c r="V4491" i="1"/>
  <c r="V4492" i="1"/>
  <c r="V4493" i="1"/>
  <c r="V4494" i="1"/>
  <c r="V4495" i="1"/>
  <c r="V4496" i="1"/>
  <c r="V4497" i="1"/>
  <c r="V4498" i="1"/>
  <c r="V4499" i="1"/>
  <c r="V4500" i="1"/>
  <c r="V4501" i="1"/>
  <c r="V4502" i="1"/>
  <c r="V4503" i="1"/>
  <c r="V4504" i="1"/>
  <c r="V4505" i="1"/>
  <c r="V4506" i="1"/>
  <c r="V4507" i="1"/>
  <c r="V4508" i="1"/>
  <c r="V4509" i="1"/>
  <c r="V4510" i="1"/>
  <c r="V4511" i="1"/>
  <c r="V4512" i="1"/>
  <c r="V4513" i="1"/>
  <c r="V4514" i="1"/>
  <c r="V4515" i="1"/>
  <c r="V4516" i="1"/>
  <c r="V4517" i="1"/>
  <c r="V4518" i="1"/>
  <c r="V4519" i="1"/>
  <c r="V4520" i="1"/>
  <c r="V4521" i="1"/>
  <c r="V4522" i="1"/>
  <c r="V4523" i="1"/>
  <c r="V4524" i="1"/>
  <c r="V4525" i="1"/>
  <c r="V4526" i="1"/>
  <c r="V4527" i="1"/>
  <c r="V4528" i="1"/>
  <c r="V4529" i="1"/>
  <c r="V4530" i="1"/>
  <c r="V4531" i="1"/>
  <c r="V4532" i="1"/>
  <c r="V4533" i="1"/>
  <c r="V4534" i="1"/>
  <c r="V4535" i="1"/>
  <c r="V4536" i="1"/>
  <c r="V4537" i="1"/>
  <c r="V4538" i="1"/>
  <c r="V4539" i="1"/>
  <c r="V4540" i="1"/>
  <c r="V4541" i="1"/>
  <c r="V4542" i="1"/>
  <c r="V4543" i="1"/>
  <c r="V4544" i="1"/>
  <c r="V4545" i="1"/>
  <c r="V4546" i="1"/>
  <c r="V4547" i="1"/>
  <c r="V4548" i="1"/>
  <c r="V4549" i="1"/>
  <c r="V4550" i="1"/>
  <c r="V4551" i="1"/>
  <c r="V4552" i="1"/>
  <c r="V4553" i="1"/>
  <c r="V4554" i="1"/>
  <c r="V4555" i="1"/>
  <c r="V4556" i="1"/>
  <c r="V4557" i="1"/>
  <c r="V4558" i="1"/>
  <c r="V4559" i="1"/>
  <c r="V4560" i="1"/>
  <c r="V4561" i="1"/>
  <c r="V4562" i="1"/>
  <c r="V4563" i="1"/>
  <c r="V4564" i="1"/>
  <c r="V4565" i="1"/>
  <c r="V4566" i="1"/>
  <c r="V4567" i="1"/>
  <c r="V4568" i="1"/>
  <c r="V4569" i="1"/>
  <c r="V4570" i="1"/>
  <c r="V4571" i="1"/>
  <c r="V4572" i="1"/>
  <c r="V4573" i="1"/>
  <c r="V4574" i="1"/>
  <c r="V4575" i="1"/>
  <c r="V4576" i="1"/>
  <c r="V4577" i="1"/>
  <c r="V4578" i="1"/>
  <c r="V4579" i="1"/>
  <c r="V4580" i="1"/>
  <c r="V4581" i="1"/>
  <c r="V4582" i="1"/>
  <c r="V4583" i="1"/>
  <c r="V4584" i="1"/>
  <c r="V4585" i="1"/>
  <c r="V4586" i="1"/>
  <c r="V4587" i="1"/>
  <c r="V4588" i="1"/>
  <c r="V4589" i="1"/>
  <c r="V4590" i="1"/>
  <c r="V4591" i="1"/>
  <c r="V4592" i="1"/>
  <c r="V4593" i="1"/>
  <c r="V4594" i="1"/>
  <c r="V4595" i="1"/>
  <c r="V4596" i="1"/>
  <c r="V4597" i="1"/>
  <c r="V4598" i="1"/>
  <c r="V4599" i="1"/>
  <c r="V4600" i="1"/>
  <c r="V4601" i="1"/>
  <c r="V4602" i="1"/>
  <c r="V4603" i="1"/>
  <c r="V4604" i="1"/>
  <c r="V4605" i="1"/>
  <c r="V4606" i="1"/>
  <c r="V4607" i="1"/>
  <c r="V4608" i="1"/>
  <c r="V4609" i="1"/>
  <c r="V4610" i="1"/>
  <c r="V4611" i="1"/>
  <c r="V4612" i="1"/>
  <c r="V4613" i="1"/>
  <c r="V4614" i="1"/>
  <c r="V4615" i="1"/>
  <c r="V4616" i="1"/>
  <c r="V4617" i="1"/>
  <c r="V4618" i="1"/>
  <c r="V4619" i="1"/>
  <c r="V4620" i="1"/>
  <c r="V4621" i="1"/>
  <c r="V4622" i="1"/>
  <c r="V4623" i="1"/>
  <c r="V4624" i="1"/>
  <c r="V4625" i="1"/>
  <c r="V4626" i="1"/>
  <c r="V4627" i="1"/>
  <c r="V4628" i="1"/>
  <c r="V4629" i="1"/>
  <c r="V4630" i="1"/>
  <c r="V4631" i="1"/>
  <c r="V4632" i="1"/>
  <c r="V4633" i="1"/>
  <c r="V4634" i="1"/>
  <c r="V4635" i="1"/>
  <c r="V4636" i="1"/>
  <c r="V4637" i="1"/>
  <c r="V4638" i="1"/>
  <c r="V4639" i="1"/>
  <c r="V4640" i="1"/>
  <c r="V4641" i="1"/>
  <c r="V4642" i="1"/>
  <c r="V4643" i="1"/>
  <c r="V4644" i="1"/>
  <c r="V4645" i="1"/>
  <c r="V4646" i="1"/>
  <c r="V4647" i="1"/>
  <c r="V4648" i="1"/>
  <c r="V4649" i="1"/>
  <c r="V4650" i="1"/>
  <c r="V4651" i="1"/>
  <c r="V4652" i="1"/>
  <c r="V4653" i="1"/>
  <c r="V4654" i="1"/>
  <c r="V4655" i="1"/>
  <c r="V4656" i="1"/>
  <c r="V4657" i="1"/>
  <c r="V4658" i="1"/>
  <c r="V4659" i="1"/>
  <c r="V4660" i="1"/>
  <c r="V4661" i="1"/>
  <c r="V4662" i="1"/>
  <c r="V4663" i="1"/>
  <c r="V4664" i="1"/>
  <c r="V4665" i="1"/>
  <c r="V4666" i="1"/>
  <c r="V4667" i="1"/>
  <c r="V4668" i="1"/>
  <c r="V4669" i="1"/>
  <c r="V4670" i="1"/>
  <c r="V4671" i="1"/>
  <c r="V4672" i="1"/>
  <c r="V4673" i="1"/>
  <c r="V4674" i="1"/>
  <c r="V4675" i="1"/>
  <c r="V4676" i="1"/>
  <c r="V4677" i="1"/>
  <c r="V4678" i="1"/>
  <c r="V4679" i="1"/>
  <c r="V4680" i="1"/>
  <c r="V4681" i="1"/>
  <c r="V4682" i="1"/>
  <c r="V4683" i="1"/>
  <c r="V4684" i="1"/>
  <c r="V4685" i="1"/>
  <c r="V4686" i="1"/>
  <c r="V4687" i="1"/>
  <c r="V4688" i="1"/>
  <c r="V4689" i="1"/>
  <c r="V4690" i="1"/>
  <c r="V4691" i="1"/>
  <c r="V4692" i="1"/>
  <c r="V4693" i="1"/>
  <c r="V4694" i="1"/>
  <c r="V4695" i="1"/>
  <c r="V4696" i="1"/>
  <c r="V4697" i="1"/>
  <c r="V4698" i="1"/>
  <c r="V4699" i="1"/>
  <c r="V4700" i="1"/>
  <c r="V4701" i="1"/>
  <c r="V4702" i="1"/>
  <c r="V4703" i="1"/>
  <c r="V4704" i="1"/>
  <c r="V4705" i="1"/>
  <c r="V4706" i="1"/>
  <c r="V4707" i="1"/>
  <c r="V4708" i="1"/>
  <c r="V4709" i="1"/>
  <c r="V4710" i="1"/>
  <c r="V4711" i="1"/>
  <c r="V4712" i="1"/>
  <c r="V4713" i="1"/>
  <c r="V4714" i="1"/>
  <c r="V4715" i="1"/>
  <c r="V4716" i="1"/>
  <c r="V4717" i="1"/>
  <c r="V4718" i="1"/>
  <c r="V4719" i="1"/>
  <c r="V4720" i="1"/>
  <c r="V4721" i="1"/>
  <c r="V4722" i="1"/>
  <c r="V4723" i="1"/>
  <c r="V4724" i="1"/>
  <c r="V4725" i="1"/>
  <c r="V4726" i="1"/>
  <c r="V4727" i="1"/>
  <c r="V4728" i="1"/>
  <c r="V4729" i="1"/>
  <c r="V4730" i="1"/>
  <c r="V4731" i="1"/>
  <c r="V4732" i="1"/>
  <c r="V4733" i="1"/>
  <c r="V4734" i="1"/>
  <c r="V4735" i="1"/>
  <c r="V4736" i="1"/>
  <c r="V4737" i="1"/>
  <c r="V4738" i="1"/>
  <c r="V4739" i="1"/>
  <c r="V4740" i="1"/>
  <c r="V4741" i="1"/>
  <c r="V4742" i="1"/>
  <c r="V4743" i="1"/>
  <c r="V4744" i="1"/>
  <c r="V4745" i="1"/>
  <c r="V4746" i="1"/>
  <c r="V4747" i="1"/>
  <c r="V4748" i="1"/>
  <c r="V4749" i="1"/>
  <c r="V4750" i="1"/>
  <c r="V4751" i="1"/>
  <c r="V4752" i="1"/>
  <c r="V4753" i="1"/>
  <c r="V4754" i="1"/>
  <c r="V4755" i="1"/>
  <c r="V4756" i="1"/>
  <c r="V4757" i="1"/>
  <c r="V4758" i="1"/>
  <c r="V4759" i="1"/>
  <c r="V4760" i="1"/>
  <c r="V4761" i="1"/>
  <c r="V4762" i="1"/>
  <c r="V4763" i="1"/>
  <c r="V4764" i="1"/>
  <c r="V4765" i="1"/>
  <c r="V4766" i="1"/>
  <c r="V4767" i="1"/>
  <c r="V4768" i="1"/>
  <c r="V4769" i="1"/>
  <c r="V4770" i="1"/>
  <c r="V4771" i="1"/>
  <c r="V4772" i="1"/>
  <c r="V4773" i="1"/>
  <c r="V4774" i="1"/>
  <c r="V4775" i="1"/>
  <c r="V4776" i="1"/>
  <c r="V4777" i="1"/>
  <c r="V4778" i="1"/>
  <c r="V4779" i="1"/>
  <c r="V4780" i="1"/>
  <c r="V4781" i="1"/>
  <c r="V4782" i="1"/>
  <c r="V4783" i="1"/>
  <c r="V4784" i="1"/>
  <c r="V4785" i="1"/>
  <c r="V4786" i="1"/>
  <c r="V4787" i="1"/>
  <c r="V4788" i="1"/>
  <c r="V4789" i="1"/>
  <c r="V4790" i="1"/>
  <c r="V4791" i="1"/>
  <c r="V4792" i="1"/>
  <c r="V4793" i="1"/>
  <c r="V4794" i="1"/>
  <c r="V4795" i="1"/>
  <c r="V4796" i="1"/>
  <c r="V4797" i="1"/>
  <c r="V4798" i="1"/>
  <c r="V4799" i="1"/>
  <c r="V4800" i="1"/>
  <c r="V4801" i="1"/>
  <c r="V4802" i="1"/>
  <c r="V4803" i="1"/>
  <c r="V4804" i="1"/>
  <c r="V4805" i="1"/>
  <c r="V4806" i="1"/>
  <c r="V4807" i="1"/>
  <c r="V4808" i="1"/>
  <c r="V4809" i="1"/>
  <c r="V4810" i="1"/>
  <c r="V4811" i="1"/>
  <c r="V4812" i="1"/>
  <c r="V4813" i="1"/>
  <c r="V4814" i="1"/>
  <c r="V4815" i="1"/>
  <c r="V4816" i="1"/>
  <c r="V4817" i="1"/>
  <c r="V4818" i="1"/>
  <c r="V4819" i="1"/>
  <c r="V4820" i="1"/>
  <c r="V4821" i="1"/>
  <c r="V4822" i="1"/>
  <c r="V4823" i="1"/>
  <c r="V4824" i="1"/>
  <c r="V4825" i="1"/>
  <c r="V4826" i="1"/>
  <c r="V4827" i="1"/>
  <c r="V4828" i="1"/>
  <c r="V4829" i="1"/>
  <c r="V4830" i="1"/>
  <c r="V4831" i="1"/>
  <c r="V4832" i="1"/>
  <c r="V4833" i="1"/>
  <c r="V4834" i="1"/>
  <c r="V4835" i="1"/>
  <c r="V4836" i="1"/>
  <c r="V4837" i="1"/>
  <c r="V4838" i="1"/>
  <c r="V4839" i="1"/>
  <c r="V4840" i="1"/>
  <c r="V4841" i="1"/>
  <c r="V4842" i="1"/>
  <c r="V4843" i="1"/>
  <c r="V4844" i="1"/>
  <c r="V4845" i="1"/>
  <c r="V4846" i="1"/>
  <c r="V4847" i="1"/>
  <c r="V4848" i="1"/>
  <c r="V4849" i="1"/>
  <c r="V4850" i="1"/>
  <c r="V4851" i="1"/>
  <c r="V4852" i="1"/>
  <c r="V4853" i="1"/>
  <c r="V4854" i="1"/>
  <c r="V4855" i="1"/>
  <c r="V4856" i="1"/>
  <c r="V4857" i="1"/>
  <c r="V4858" i="1"/>
  <c r="V4859" i="1"/>
  <c r="V4860" i="1"/>
  <c r="V4861" i="1"/>
  <c r="V4862" i="1"/>
  <c r="V4863" i="1"/>
  <c r="V4864" i="1"/>
  <c r="V4865" i="1"/>
  <c r="V4866" i="1"/>
  <c r="V4867" i="1"/>
  <c r="V4868" i="1"/>
  <c r="V4869" i="1"/>
  <c r="V4870" i="1"/>
  <c r="V4871" i="1"/>
  <c r="V4872" i="1"/>
  <c r="V4873" i="1"/>
  <c r="V4874" i="1"/>
  <c r="V4875" i="1"/>
  <c r="V4876" i="1"/>
  <c r="V4877" i="1"/>
  <c r="V4878" i="1"/>
  <c r="V4879" i="1"/>
  <c r="V4880" i="1"/>
  <c r="V4881" i="1"/>
  <c r="V4882" i="1"/>
  <c r="V4883" i="1"/>
  <c r="V4884" i="1"/>
  <c r="V4885" i="1"/>
  <c r="V4886" i="1"/>
  <c r="V4887" i="1"/>
  <c r="V4888" i="1"/>
  <c r="V4889" i="1"/>
  <c r="V4890" i="1"/>
  <c r="V4891" i="1"/>
  <c r="V4892" i="1"/>
  <c r="V4893" i="1"/>
  <c r="V4894" i="1"/>
  <c r="V4895" i="1"/>
  <c r="V4896" i="1"/>
  <c r="V4897" i="1"/>
  <c r="V4898" i="1"/>
  <c r="V4899" i="1"/>
  <c r="V4900" i="1"/>
  <c r="V4901" i="1"/>
  <c r="V4902" i="1"/>
  <c r="V4903" i="1"/>
  <c r="V4904" i="1"/>
  <c r="V4905" i="1"/>
  <c r="V4906" i="1"/>
  <c r="V4907" i="1"/>
  <c r="V4908" i="1"/>
  <c r="V4909" i="1"/>
  <c r="V4910" i="1"/>
  <c r="V4911" i="1"/>
  <c r="V4912" i="1"/>
  <c r="V4913" i="1"/>
  <c r="V4914" i="1"/>
  <c r="V4915" i="1"/>
  <c r="V4916" i="1"/>
  <c r="V4917" i="1"/>
  <c r="V4918" i="1"/>
  <c r="V4919" i="1"/>
  <c r="V4920" i="1"/>
  <c r="V4921" i="1"/>
  <c r="V4922" i="1"/>
  <c r="V4923" i="1"/>
  <c r="V4924" i="1"/>
  <c r="V4925" i="1"/>
  <c r="V4926" i="1"/>
  <c r="V4927" i="1"/>
  <c r="V4928" i="1"/>
  <c r="V4929" i="1"/>
  <c r="V4930" i="1"/>
  <c r="V4931" i="1"/>
  <c r="V4932" i="1"/>
  <c r="V4933" i="1"/>
  <c r="V4934" i="1"/>
  <c r="V4935" i="1"/>
  <c r="V4936" i="1"/>
  <c r="V4937" i="1"/>
  <c r="V4938" i="1"/>
  <c r="V4939" i="1"/>
  <c r="V4940" i="1"/>
  <c r="V4941" i="1"/>
  <c r="V4942" i="1"/>
  <c r="V4943" i="1"/>
  <c r="V4944" i="1"/>
  <c r="V4945" i="1"/>
  <c r="V4946" i="1"/>
  <c r="V4947" i="1"/>
  <c r="V4948" i="1"/>
  <c r="V4949" i="1"/>
  <c r="V4950" i="1"/>
  <c r="V4951" i="1"/>
  <c r="V4952" i="1"/>
  <c r="V4953" i="1"/>
  <c r="V4954" i="1"/>
  <c r="V4955" i="1"/>
  <c r="V4956" i="1"/>
  <c r="V4957" i="1"/>
  <c r="V4958" i="1"/>
  <c r="V4959" i="1"/>
  <c r="V4960" i="1"/>
  <c r="V4961" i="1"/>
  <c r="V4962" i="1"/>
  <c r="V4963" i="1"/>
  <c r="V4964" i="1"/>
  <c r="V4965" i="1"/>
  <c r="V4966" i="1"/>
  <c r="V4967" i="1"/>
  <c r="V4968" i="1"/>
  <c r="V4969" i="1"/>
  <c r="V4970" i="1"/>
  <c r="V4971" i="1"/>
  <c r="V4972" i="1"/>
  <c r="V4973" i="1"/>
  <c r="V4974" i="1"/>
  <c r="V4975" i="1"/>
  <c r="V4976" i="1"/>
  <c r="V4977" i="1"/>
  <c r="V4978" i="1"/>
  <c r="V4979" i="1"/>
  <c r="V4980" i="1"/>
  <c r="V4981" i="1"/>
  <c r="V4982" i="1"/>
  <c r="V4983" i="1"/>
  <c r="V4984" i="1"/>
  <c r="V4985" i="1"/>
  <c r="V4986" i="1"/>
  <c r="V4987" i="1"/>
  <c r="V4988" i="1"/>
  <c r="V4989" i="1"/>
  <c r="V4990" i="1"/>
  <c r="V4991" i="1"/>
  <c r="V4992" i="1"/>
  <c r="V4993" i="1"/>
  <c r="V4994" i="1"/>
  <c r="V4995" i="1"/>
  <c r="V4996" i="1"/>
  <c r="V4997" i="1"/>
  <c r="V4998" i="1"/>
  <c r="V4999" i="1"/>
  <c r="V5000" i="1"/>
  <c r="V5001" i="1"/>
  <c r="V5002" i="1"/>
  <c r="V5003" i="1"/>
  <c r="V5004" i="1"/>
  <c r="V5005" i="1"/>
  <c r="V5006" i="1"/>
  <c r="V5007" i="1"/>
  <c r="V5008" i="1"/>
  <c r="V5009" i="1"/>
  <c r="V5010" i="1"/>
  <c r="V5011" i="1"/>
  <c r="V5012" i="1"/>
  <c r="V5013" i="1"/>
  <c r="V5014" i="1"/>
  <c r="V5015" i="1"/>
  <c r="V5016" i="1"/>
  <c r="V5017" i="1"/>
  <c r="V5018" i="1"/>
  <c r="V5019" i="1"/>
  <c r="V5020" i="1"/>
  <c r="V5021" i="1"/>
  <c r="V5022" i="1"/>
  <c r="V5023" i="1"/>
  <c r="V5024" i="1"/>
  <c r="V5025" i="1"/>
  <c r="V5026" i="1"/>
  <c r="V5027" i="1"/>
  <c r="V5028" i="1"/>
  <c r="V5029" i="1"/>
  <c r="V5030" i="1"/>
  <c r="V5031" i="1"/>
  <c r="V5032" i="1"/>
  <c r="V5033" i="1"/>
  <c r="V5034" i="1"/>
  <c r="V5035" i="1"/>
  <c r="V5036" i="1"/>
  <c r="V5037" i="1"/>
  <c r="V5038" i="1"/>
  <c r="V5039" i="1"/>
  <c r="V5040" i="1"/>
  <c r="V5041" i="1"/>
  <c r="V5042" i="1"/>
  <c r="V5043" i="1"/>
  <c r="V5044" i="1"/>
  <c r="V5045" i="1"/>
  <c r="V5046" i="1"/>
  <c r="V5047" i="1"/>
  <c r="V5048" i="1"/>
  <c r="V5049" i="1"/>
  <c r="V5050" i="1"/>
  <c r="V5051" i="1"/>
  <c r="V5052" i="1"/>
  <c r="V5053" i="1"/>
  <c r="V5054" i="1"/>
  <c r="V5055" i="1"/>
  <c r="V5056" i="1"/>
  <c r="V5057" i="1"/>
  <c r="V5058" i="1"/>
  <c r="V5059" i="1"/>
  <c r="V5060" i="1"/>
  <c r="V5061" i="1"/>
  <c r="V5062" i="1"/>
  <c r="V5063" i="1"/>
  <c r="V5064" i="1"/>
  <c r="V5065" i="1"/>
  <c r="V5066" i="1"/>
  <c r="V5067" i="1"/>
  <c r="V5068" i="1"/>
  <c r="V5069" i="1"/>
  <c r="V5070" i="1"/>
  <c r="V5071" i="1"/>
  <c r="V5072" i="1"/>
  <c r="V5073" i="1"/>
  <c r="V5074" i="1"/>
  <c r="V5075" i="1"/>
  <c r="V5076" i="1"/>
  <c r="V5077" i="1"/>
  <c r="V5078" i="1"/>
  <c r="V5079" i="1"/>
  <c r="V5080" i="1"/>
  <c r="V5081" i="1"/>
  <c r="V5082" i="1"/>
  <c r="V5083" i="1"/>
  <c r="V5084" i="1"/>
  <c r="V5085" i="1"/>
  <c r="V5086" i="1"/>
  <c r="V5087" i="1"/>
  <c r="V5088" i="1"/>
  <c r="V5089" i="1"/>
  <c r="V5090" i="1"/>
  <c r="V5091" i="1"/>
  <c r="V5092" i="1"/>
  <c r="V5093" i="1"/>
  <c r="V5094" i="1"/>
  <c r="V5095" i="1"/>
  <c r="V5096" i="1"/>
  <c r="V5097" i="1"/>
  <c r="V5098" i="1"/>
  <c r="V5099" i="1"/>
  <c r="V5100" i="1"/>
  <c r="V5101" i="1"/>
  <c r="V5102" i="1"/>
  <c r="V5103" i="1"/>
  <c r="V5104" i="1"/>
  <c r="V5105" i="1"/>
  <c r="V5106" i="1"/>
  <c r="V5107" i="1"/>
  <c r="V5108" i="1"/>
  <c r="V5109" i="1"/>
  <c r="V5110" i="1"/>
  <c r="V5111" i="1"/>
  <c r="V5112" i="1"/>
  <c r="V5113" i="1"/>
  <c r="V5114" i="1"/>
  <c r="V5115" i="1"/>
  <c r="V5116" i="1"/>
  <c r="V5117" i="1"/>
  <c r="V5118" i="1"/>
  <c r="V5119" i="1"/>
  <c r="V5120" i="1"/>
  <c r="V5121" i="1"/>
  <c r="V5122" i="1"/>
  <c r="V5123" i="1"/>
  <c r="V5124" i="1"/>
  <c r="V5125" i="1"/>
  <c r="V5126" i="1"/>
  <c r="V5127" i="1"/>
  <c r="V5128" i="1"/>
  <c r="V5129" i="1"/>
  <c r="V5130" i="1"/>
  <c r="V5131" i="1"/>
  <c r="V5132" i="1"/>
  <c r="V5133" i="1"/>
  <c r="V5134" i="1"/>
  <c r="V5135" i="1"/>
  <c r="V5136" i="1"/>
  <c r="V5137" i="1"/>
  <c r="V5138" i="1"/>
  <c r="V5139" i="1"/>
  <c r="V5140" i="1"/>
  <c r="V5141" i="1"/>
  <c r="V5142" i="1"/>
  <c r="V5143" i="1"/>
  <c r="V5144" i="1"/>
  <c r="V5145" i="1"/>
  <c r="V5146" i="1"/>
  <c r="V5147" i="1"/>
  <c r="V5148" i="1"/>
  <c r="V5149" i="1"/>
  <c r="V5150" i="1"/>
  <c r="V5151" i="1"/>
  <c r="V5152" i="1"/>
  <c r="V5153" i="1"/>
  <c r="V5154" i="1"/>
  <c r="V5155" i="1"/>
  <c r="V5156" i="1"/>
  <c r="V5157" i="1"/>
  <c r="V5158" i="1"/>
  <c r="V5159" i="1"/>
  <c r="V5160" i="1"/>
  <c r="V5161" i="1"/>
  <c r="V5162" i="1"/>
  <c r="V5163" i="1"/>
  <c r="V5164" i="1"/>
  <c r="V5165" i="1"/>
  <c r="V5166" i="1"/>
  <c r="V5167" i="1"/>
  <c r="V5168" i="1"/>
  <c r="V5169" i="1"/>
  <c r="V5170" i="1"/>
  <c r="V5171" i="1"/>
  <c r="V5172" i="1"/>
  <c r="V5173" i="1"/>
  <c r="V5174" i="1"/>
  <c r="V5175" i="1"/>
  <c r="V5176" i="1"/>
  <c r="V5177" i="1"/>
  <c r="V5178" i="1"/>
  <c r="V5179" i="1"/>
  <c r="V5180" i="1"/>
  <c r="V5181" i="1"/>
  <c r="V5182" i="1"/>
  <c r="V5183" i="1"/>
  <c r="V5184" i="1"/>
  <c r="V5185" i="1"/>
  <c r="V5186" i="1"/>
  <c r="V5187" i="1"/>
  <c r="V5188" i="1"/>
  <c r="V5189" i="1"/>
  <c r="V5190" i="1"/>
  <c r="V5191" i="1"/>
  <c r="V5192" i="1"/>
  <c r="V5193" i="1"/>
  <c r="V5194" i="1"/>
  <c r="V5195" i="1"/>
  <c r="V5196" i="1"/>
  <c r="V5197" i="1"/>
  <c r="V5198" i="1"/>
  <c r="V5199" i="1"/>
  <c r="V5200" i="1"/>
  <c r="V5201" i="1"/>
  <c r="V5202" i="1"/>
  <c r="V5203" i="1"/>
  <c r="V5204" i="1"/>
  <c r="V5205" i="1"/>
  <c r="V5206" i="1"/>
  <c r="V5207" i="1"/>
  <c r="V5208" i="1"/>
  <c r="V5209" i="1"/>
  <c r="V5210" i="1"/>
  <c r="V5211" i="1"/>
  <c r="V5212" i="1"/>
  <c r="V5213" i="1"/>
  <c r="V5214" i="1"/>
  <c r="V5215" i="1"/>
  <c r="V5216" i="1"/>
  <c r="V5217" i="1"/>
  <c r="V5218" i="1"/>
  <c r="V5219" i="1"/>
  <c r="V5220" i="1"/>
  <c r="V5221" i="1"/>
  <c r="V5222" i="1"/>
  <c r="V5223" i="1"/>
  <c r="V5224" i="1"/>
  <c r="V5225" i="1"/>
  <c r="V5226" i="1"/>
  <c r="V5227" i="1"/>
  <c r="V5228" i="1"/>
  <c r="V5229" i="1"/>
  <c r="V5230" i="1"/>
  <c r="V5231" i="1"/>
  <c r="V5232" i="1"/>
  <c r="V5233" i="1"/>
  <c r="V5234" i="1"/>
  <c r="V5235" i="1"/>
  <c r="V5236" i="1"/>
  <c r="V5237" i="1"/>
  <c r="V5238" i="1"/>
  <c r="V5239" i="1"/>
  <c r="V5240" i="1"/>
  <c r="V5241" i="1"/>
  <c r="V5242" i="1"/>
  <c r="V5243" i="1"/>
  <c r="V5244" i="1"/>
  <c r="V5245" i="1"/>
  <c r="V5246" i="1"/>
  <c r="V5247" i="1"/>
  <c r="V5248" i="1"/>
  <c r="V5249" i="1"/>
  <c r="V5250" i="1"/>
  <c r="V5251" i="1"/>
  <c r="V5252" i="1"/>
  <c r="V5253" i="1"/>
  <c r="V5254" i="1"/>
  <c r="V5255" i="1"/>
  <c r="V5256" i="1"/>
  <c r="V5257" i="1"/>
  <c r="V5258" i="1"/>
  <c r="V5259" i="1"/>
  <c r="V5260" i="1"/>
  <c r="V5261" i="1"/>
  <c r="V5262" i="1"/>
  <c r="V5263" i="1"/>
  <c r="V5264" i="1"/>
  <c r="V5265" i="1"/>
  <c r="V5266" i="1"/>
  <c r="V5267" i="1"/>
  <c r="V5268" i="1"/>
  <c r="V5269" i="1"/>
  <c r="V5270" i="1"/>
  <c r="V5271" i="1"/>
  <c r="V5272" i="1"/>
  <c r="V5273" i="1"/>
  <c r="V5274" i="1"/>
  <c r="V5275" i="1"/>
  <c r="V5276" i="1"/>
  <c r="V5277" i="1"/>
  <c r="V5278" i="1"/>
  <c r="V5279" i="1"/>
  <c r="V5280" i="1"/>
  <c r="V5281" i="1"/>
  <c r="V5282" i="1"/>
  <c r="V5283" i="1"/>
  <c r="V5284" i="1"/>
  <c r="V5285" i="1"/>
  <c r="V5286" i="1"/>
  <c r="V5287" i="1"/>
  <c r="V5288" i="1"/>
  <c r="V5289" i="1"/>
  <c r="V5290" i="1"/>
  <c r="V5291" i="1"/>
  <c r="V5292" i="1"/>
  <c r="V5293" i="1"/>
  <c r="V5294" i="1"/>
  <c r="V5295" i="1"/>
  <c r="V5296" i="1"/>
  <c r="V5297" i="1"/>
  <c r="V5298" i="1"/>
  <c r="V5299" i="1"/>
  <c r="V5300" i="1"/>
  <c r="V5301" i="1"/>
  <c r="V5302" i="1"/>
  <c r="V5303" i="1"/>
  <c r="V5304" i="1"/>
  <c r="V5305" i="1"/>
  <c r="V5306" i="1"/>
  <c r="V5307" i="1"/>
  <c r="V5308" i="1"/>
  <c r="V5309" i="1"/>
  <c r="V5310" i="1"/>
  <c r="V5311" i="1"/>
  <c r="V5312" i="1"/>
  <c r="V5313" i="1"/>
  <c r="V5314" i="1"/>
  <c r="V5315" i="1"/>
  <c r="V5316" i="1"/>
  <c r="V5317" i="1"/>
  <c r="V5318" i="1"/>
  <c r="V5319" i="1"/>
  <c r="V5320" i="1"/>
  <c r="V5321" i="1"/>
  <c r="V5322" i="1"/>
  <c r="V5323" i="1"/>
  <c r="V5324" i="1"/>
  <c r="V5325" i="1"/>
  <c r="V5326" i="1"/>
  <c r="V5327" i="1"/>
  <c r="V5328" i="1"/>
  <c r="V5329" i="1"/>
  <c r="V5330" i="1"/>
  <c r="V5331" i="1"/>
  <c r="V5332" i="1"/>
  <c r="V5333" i="1"/>
  <c r="V5334" i="1"/>
  <c r="V5335" i="1"/>
  <c r="V5336" i="1"/>
  <c r="V5337" i="1"/>
  <c r="V5338" i="1"/>
  <c r="V5339" i="1"/>
  <c r="V5340" i="1"/>
  <c r="V5341" i="1"/>
  <c r="V5342" i="1"/>
  <c r="V5343" i="1"/>
  <c r="V5344" i="1"/>
  <c r="V5345" i="1"/>
  <c r="V5346" i="1"/>
  <c r="V5347" i="1"/>
  <c r="V5348" i="1"/>
  <c r="V5349" i="1"/>
  <c r="V5350" i="1"/>
  <c r="V5351" i="1"/>
  <c r="V5352" i="1"/>
  <c r="V5353" i="1"/>
  <c r="V5354" i="1"/>
  <c r="V5355" i="1"/>
  <c r="V5356" i="1"/>
  <c r="V5357" i="1"/>
  <c r="V5358" i="1"/>
  <c r="V5359" i="1"/>
  <c r="V5360" i="1"/>
  <c r="V5361" i="1"/>
  <c r="V5362" i="1"/>
  <c r="V5363" i="1"/>
  <c r="V5364" i="1"/>
  <c r="V5365" i="1"/>
  <c r="V5366" i="1"/>
  <c r="V5367" i="1"/>
  <c r="V5368" i="1"/>
  <c r="V5369" i="1"/>
  <c r="V5370" i="1"/>
  <c r="V5371" i="1"/>
  <c r="V5372" i="1"/>
  <c r="V5373" i="1"/>
  <c r="V5374" i="1"/>
  <c r="V5375" i="1"/>
  <c r="V5376" i="1"/>
  <c r="V5377" i="1"/>
  <c r="V5378" i="1"/>
  <c r="V5379" i="1"/>
  <c r="V5380" i="1"/>
  <c r="V5381" i="1"/>
  <c r="V5382" i="1"/>
  <c r="V5383" i="1"/>
  <c r="V5384" i="1"/>
  <c r="V5385" i="1"/>
  <c r="V5386" i="1"/>
  <c r="V5387" i="1"/>
  <c r="V5388" i="1"/>
  <c r="V5389" i="1"/>
  <c r="V5390" i="1"/>
  <c r="V5391" i="1"/>
  <c r="V5392" i="1"/>
  <c r="V5393" i="1"/>
  <c r="V5394" i="1"/>
  <c r="V5395" i="1"/>
  <c r="V5396" i="1"/>
  <c r="V5397" i="1"/>
  <c r="V5398" i="1"/>
  <c r="V5399" i="1"/>
  <c r="V5400" i="1"/>
  <c r="V5401" i="1"/>
  <c r="V5402" i="1"/>
  <c r="V5403" i="1"/>
  <c r="V5404" i="1"/>
  <c r="V5405" i="1"/>
  <c r="V5406" i="1"/>
  <c r="V5407" i="1"/>
  <c r="V5408" i="1"/>
  <c r="V5409" i="1"/>
  <c r="V5410" i="1"/>
  <c r="V5411" i="1"/>
  <c r="V5412" i="1"/>
  <c r="V5413" i="1"/>
  <c r="V5414" i="1"/>
  <c r="V5415" i="1"/>
  <c r="V5416" i="1"/>
  <c r="V5417" i="1"/>
  <c r="V5418" i="1"/>
  <c r="V5419" i="1"/>
  <c r="V5420" i="1"/>
  <c r="V5421" i="1"/>
  <c r="V5422" i="1"/>
  <c r="V5423" i="1"/>
  <c r="V5424" i="1"/>
  <c r="V5425" i="1"/>
  <c r="V5426" i="1"/>
  <c r="V5427" i="1"/>
  <c r="V5428" i="1"/>
  <c r="V5429" i="1"/>
  <c r="V5430" i="1"/>
  <c r="V5431" i="1"/>
  <c r="V5432" i="1"/>
  <c r="V5433" i="1"/>
  <c r="V5434" i="1"/>
  <c r="V5435" i="1"/>
  <c r="V5436" i="1"/>
  <c r="V5437" i="1"/>
  <c r="V5438" i="1"/>
  <c r="V5439" i="1"/>
  <c r="V5440" i="1"/>
  <c r="V5441" i="1"/>
  <c r="V5442" i="1"/>
  <c r="V5443" i="1"/>
  <c r="V5444" i="1"/>
  <c r="V5445" i="1"/>
  <c r="V5446" i="1"/>
  <c r="V5447" i="1"/>
  <c r="V5448" i="1"/>
  <c r="V5449" i="1"/>
  <c r="V5450" i="1"/>
  <c r="V5451" i="1"/>
  <c r="V5452" i="1"/>
  <c r="V5453" i="1"/>
  <c r="V5454" i="1"/>
  <c r="V5455" i="1"/>
  <c r="V5456" i="1"/>
  <c r="V5457" i="1"/>
  <c r="V5458" i="1"/>
  <c r="V5459" i="1"/>
  <c r="V5460" i="1"/>
  <c r="V5461" i="1"/>
  <c r="V5462" i="1"/>
  <c r="V5463" i="1"/>
  <c r="V5464" i="1"/>
  <c r="V5465" i="1"/>
  <c r="V5466" i="1"/>
  <c r="V5467" i="1"/>
  <c r="V5468" i="1"/>
  <c r="V5469" i="1"/>
  <c r="V5470" i="1"/>
  <c r="V5471" i="1"/>
  <c r="V5472" i="1"/>
  <c r="V5473" i="1"/>
  <c r="V5474" i="1"/>
  <c r="V5475" i="1"/>
  <c r="V5476" i="1"/>
  <c r="V5477" i="1"/>
  <c r="V5478" i="1"/>
  <c r="V5479" i="1"/>
  <c r="V5480" i="1"/>
  <c r="V5481" i="1"/>
  <c r="V5482" i="1"/>
  <c r="V5483" i="1"/>
  <c r="V5484" i="1"/>
  <c r="V5485" i="1"/>
  <c r="V5486" i="1"/>
  <c r="V5487" i="1"/>
  <c r="V5488" i="1"/>
  <c r="V5489" i="1"/>
  <c r="V5490" i="1"/>
  <c r="V5491" i="1"/>
  <c r="V5492" i="1"/>
  <c r="V5493" i="1"/>
  <c r="V5494" i="1"/>
  <c r="V5495" i="1"/>
  <c r="V5496" i="1"/>
  <c r="V5497" i="1"/>
  <c r="V5498" i="1"/>
  <c r="V5499" i="1"/>
  <c r="V5500" i="1"/>
  <c r="V5501" i="1"/>
  <c r="V5502" i="1"/>
  <c r="V5503" i="1"/>
  <c r="V5504" i="1"/>
  <c r="V5505" i="1"/>
  <c r="V5506" i="1"/>
  <c r="V5507" i="1"/>
  <c r="V5508" i="1"/>
  <c r="V5509" i="1"/>
  <c r="V5510" i="1"/>
  <c r="V5511" i="1"/>
  <c r="V5512" i="1"/>
  <c r="V5513" i="1"/>
  <c r="V5514" i="1"/>
  <c r="V5515" i="1"/>
  <c r="V5516" i="1"/>
  <c r="V5517" i="1"/>
  <c r="V5518" i="1"/>
  <c r="V5519" i="1"/>
  <c r="V5520" i="1"/>
  <c r="V5521" i="1"/>
  <c r="V5522" i="1"/>
  <c r="V5523" i="1"/>
  <c r="V5524" i="1"/>
  <c r="V5525" i="1"/>
  <c r="V5526" i="1"/>
  <c r="V5527" i="1"/>
  <c r="V5528" i="1"/>
  <c r="V5529" i="1"/>
  <c r="V5530" i="1"/>
  <c r="V5531" i="1"/>
  <c r="V5532" i="1"/>
  <c r="V5533" i="1"/>
  <c r="V5534" i="1"/>
  <c r="V5535" i="1"/>
  <c r="V5536" i="1"/>
  <c r="V5537" i="1"/>
  <c r="V5538" i="1"/>
  <c r="V5539" i="1"/>
  <c r="V5540" i="1"/>
  <c r="V5541" i="1"/>
  <c r="V5542" i="1"/>
  <c r="V5543" i="1"/>
  <c r="V5544" i="1"/>
  <c r="V5545" i="1"/>
  <c r="V5546" i="1"/>
  <c r="V5547" i="1"/>
  <c r="V5548" i="1"/>
  <c r="V5549" i="1"/>
  <c r="V5550" i="1"/>
  <c r="V5551" i="1"/>
  <c r="V5552" i="1"/>
  <c r="V5553" i="1"/>
  <c r="V5554" i="1"/>
  <c r="V5555" i="1"/>
  <c r="V5556" i="1"/>
  <c r="V5557" i="1"/>
  <c r="V5558" i="1"/>
  <c r="V5559" i="1"/>
  <c r="V5560" i="1"/>
  <c r="V5561" i="1"/>
  <c r="V5562" i="1"/>
  <c r="V5563" i="1"/>
  <c r="V5564" i="1"/>
  <c r="V5565" i="1"/>
  <c r="V5566" i="1"/>
  <c r="V5567" i="1"/>
  <c r="V5568" i="1"/>
  <c r="V5569" i="1"/>
  <c r="V5570" i="1"/>
  <c r="V5571" i="1"/>
  <c r="V5572" i="1"/>
  <c r="V5573" i="1"/>
  <c r="V5574" i="1"/>
  <c r="V5575" i="1"/>
  <c r="V5576" i="1"/>
  <c r="V5577" i="1"/>
  <c r="V5578" i="1"/>
  <c r="V5579" i="1"/>
  <c r="V5580" i="1"/>
  <c r="V5581" i="1"/>
  <c r="V5582" i="1"/>
  <c r="V5583" i="1"/>
  <c r="V5584" i="1"/>
  <c r="V5585" i="1"/>
  <c r="V5586" i="1"/>
  <c r="V5587" i="1"/>
  <c r="V5588" i="1"/>
  <c r="V5589" i="1"/>
  <c r="V5590" i="1"/>
  <c r="V5591" i="1"/>
  <c r="V5592" i="1"/>
  <c r="V5593" i="1"/>
  <c r="V5594" i="1"/>
  <c r="V5595" i="1"/>
  <c r="V5596" i="1"/>
  <c r="V5597" i="1"/>
  <c r="V5598" i="1"/>
  <c r="V5599" i="1"/>
  <c r="V5600" i="1"/>
  <c r="V5601" i="1"/>
  <c r="CM20" i="3" a="1"/>
  <c r="CM20" i="3" s="1"/>
  <c r="Q14" i="6" s="1" a="1"/>
  <c r="Q14" i="6" s="1"/>
  <c r="U16" i="6" l="1"/>
  <c r="U18" i="6"/>
  <c r="U20" i="6"/>
  <c r="S15" i="6" a="1"/>
  <c r="S15" i="6" s="1"/>
  <c r="U15" i="6"/>
  <c r="U17" i="6"/>
  <c r="U19" i="6"/>
  <c r="U21" i="6"/>
  <c r="CP25" i="3"/>
  <c r="W19" i="6" s="1"/>
  <c r="CP24" i="3"/>
  <c r="W18" i="6" s="1"/>
  <c r="CP27" i="3"/>
  <c r="W21" i="6" s="1"/>
  <c r="CP23" i="3"/>
  <c r="W17" i="6" s="1"/>
  <c r="CP26" i="3"/>
  <c r="W20" i="6" s="1"/>
  <c r="CP22" i="3"/>
  <c r="W16" i="6" s="1"/>
  <c r="CP21" i="3"/>
  <c r="W15" i="6" s="1"/>
  <c r="BS6" i="3" a="1"/>
  <c r="BS6" i="3" s="1"/>
  <c r="K15" i="3" a="1"/>
  <c r="K15" i="3" s="1"/>
  <c r="AK2" i="3" l="1"/>
  <c r="AI14" i="3" a="1"/>
  <c r="AI14" i="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<sst xmlns="http://schemas.openxmlformats.org/spreadsheetml/2006/main" count="62099" uniqueCount="5147">
  <si>
    <t>Post_ID</t>
  </si>
  <si>
    <t>Platform</t>
  </si>
  <si>
    <t>Content_Type</t>
  </si>
  <si>
    <t>Content_Category</t>
  </si>
  <si>
    <t>Post_Type</t>
  </si>
  <si>
    <t>Region</t>
  </si>
  <si>
    <t>Engagement</t>
  </si>
  <si>
    <t>Views</t>
  </si>
  <si>
    <t>Likes</t>
  </si>
  <si>
    <t>Shares</t>
  </si>
  <si>
    <t>Comments</t>
  </si>
  <si>
    <t>Engagement_Rate</t>
  </si>
  <si>
    <t>Impressions</t>
  </si>
  <si>
    <t>Video_Views</t>
  </si>
  <si>
    <t>Live_Stream_Views</t>
  </si>
  <si>
    <t>Clicks</t>
  </si>
  <si>
    <t>Click_Through_Rate</t>
  </si>
  <si>
    <t>Main_Hashtag</t>
  </si>
  <si>
    <t>Post_Published_At</t>
  </si>
  <si>
    <t>Post_Date</t>
  </si>
  <si>
    <t>Post_Hour</t>
  </si>
  <si>
    <t>Engagement_Level</t>
  </si>
  <si>
    <t>Post_1</t>
  </si>
  <si>
    <t>Post_2</t>
  </si>
  <si>
    <t>Post_3</t>
  </si>
  <si>
    <t>Post_4</t>
  </si>
  <si>
    <t>Post_5</t>
  </si>
  <si>
    <t>Post_6</t>
  </si>
  <si>
    <t>Post_7</t>
  </si>
  <si>
    <t>Post_8</t>
  </si>
  <si>
    <t>Post_9</t>
  </si>
  <si>
    <t>Post_10</t>
  </si>
  <si>
    <t>Post_11</t>
  </si>
  <si>
    <t>Post_12</t>
  </si>
  <si>
    <t>Post_13</t>
  </si>
  <si>
    <t>Post_14</t>
  </si>
  <si>
    <t>Post_15</t>
  </si>
  <si>
    <t>Post_16</t>
  </si>
  <si>
    <t>Post_17</t>
  </si>
  <si>
    <t>Post_18</t>
  </si>
  <si>
    <t>Post_19</t>
  </si>
  <si>
    <t>Post_20</t>
  </si>
  <si>
    <t>Post_21</t>
  </si>
  <si>
    <t>Post_22</t>
  </si>
  <si>
    <t>Post_23</t>
  </si>
  <si>
    <t>Post_24</t>
  </si>
  <si>
    <t>Post_25</t>
  </si>
  <si>
    <t>Post_26</t>
  </si>
  <si>
    <t>Post_27</t>
  </si>
  <si>
    <t>Post_28</t>
  </si>
  <si>
    <t>Post_29</t>
  </si>
  <si>
    <t>Post_30</t>
  </si>
  <si>
    <t>Post_31</t>
  </si>
  <si>
    <t>Post_32</t>
  </si>
  <si>
    <t>Post_33</t>
  </si>
  <si>
    <t>Post_34</t>
  </si>
  <si>
    <t>Post_35</t>
  </si>
  <si>
    <t>Post_36</t>
  </si>
  <si>
    <t>Post_37</t>
  </si>
  <si>
    <t>Post_38</t>
  </si>
  <si>
    <t>Post_39</t>
  </si>
  <si>
    <t>Post_40</t>
  </si>
  <si>
    <t>Post_41</t>
  </si>
  <si>
    <t>Post_42</t>
  </si>
  <si>
    <t>Post_43</t>
  </si>
  <si>
    <t>Post_44</t>
  </si>
  <si>
    <t>Post_45</t>
  </si>
  <si>
    <t>Post_46</t>
  </si>
  <si>
    <t>Post_47</t>
  </si>
  <si>
    <t>Post_48</t>
  </si>
  <si>
    <t>Post_49</t>
  </si>
  <si>
    <t>Post_50</t>
  </si>
  <si>
    <t>Post_51</t>
  </si>
  <si>
    <t>Post_52</t>
  </si>
  <si>
    <t>Post_53</t>
  </si>
  <si>
    <t>Post_54</t>
  </si>
  <si>
    <t>Post_55</t>
  </si>
  <si>
    <t>Post_56</t>
  </si>
  <si>
    <t>Post_57</t>
  </si>
  <si>
    <t>Post_58</t>
  </si>
  <si>
    <t>Post_59</t>
  </si>
  <si>
    <t>Post_60</t>
  </si>
  <si>
    <t>Post_61</t>
  </si>
  <si>
    <t>Post_62</t>
  </si>
  <si>
    <t>Post_63</t>
  </si>
  <si>
    <t>Post_64</t>
  </si>
  <si>
    <t>Post_65</t>
  </si>
  <si>
    <t>Post_66</t>
  </si>
  <si>
    <t>Post_67</t>
  </si>
  <si>
    <t>Post_68</t>
  </si>
  <si>
    <t>Post_69</t>
  </si>
  <si>
    <t>Post_70</t>
  </si>
  <si>
    <t>Post_71</t>
  </si>
  <si>
    <t>Post_72</t>
  </si>
  <si>
    <t>Post_73</t>
  </si>
  <si>
    <t>Post_74</t>
  </si>
  <si>
    <t>Post_75</t>
  </si>
  <si>
    <t>Post_76</t>
  </si>
  <si>
    <t>Post_77</t>
  </si>
  <si>
    <t>Post_78</t>
  </si>
  <si>
    <t>Post_79</t>
  </si>
  <si>
    <t>Post_82</t>
  </si>
  <si>
    <t>Post_83</t>
  </si>
  <si>
    <t>Post_84</t>
  </si>
  <si>
    <t>Post_85</t>
  </si>
  <si>
    <t>Post_86</t>
  </si>
  <si>
    <t>Post_87</t>
  </si>
  <si>
    <t>Post_88</t>
  </si>
  <si>
    <t>Post_89</t>
  </si>
  <si>
    <t>Post_90</t>
  </si>
  <si>
    <t>Post_91</t>
  </si>
  <si>
    <t>Post_92</t>
  </si>
  <si>
    <t>Post_93</t>
  </si>
  <si>
    <t>Post_94</t>
  </si>
  <si>
    <t>Post_95</t>
  </si>
  <si>
    <t>Post_96</t>
  </si>
  <si>
    <t>Post_97</t>
  </si>
  <si>
    <t>Post_98</t>
  </si>
  <si>
    <t>Post_99</t>
  </si>
  <si>
    <t>Post_100</t>
  </si>
  <si>
    <t>Post_101</t>
  </si>
  <si>
    <t>Post_103</t>
  </si>
  <si>
    <t>Post_104</t>
  </si>
  <si>
    <t>Post_105</t>
  </si>
  <si>
    <t>Post_106</t>
  </si>
  <si>
    <t>Post_107</t>
  </si>
  <si>
    <t>Post_108</t>
  </si>
  <si>
    <t>Post_109</t>
  </si>
  <si>
    <t>Post_110</t>
  </si>
  <si>
    <t>Post_111</t>
  </si>
  <si>
    <t>Post_112</t>
  </si>
  <si>
    <t>Post_113</t>
  </si>
  <si>
    <t>Post_114</t>
  </si>
  <si>
    <t>Post_115</t>
  </si>
  <si>
    <t>Post_116</t>
  </si>
  <si>
    <t>Post_117</t>
  </si>
  <si>
    <t>Post_118</t>
  </si>
  <si>
    <t>Post_119</t>
  </si>
  <si>
    <t>Post_120</t>
  </si>
  <si>
    <t>Post_121</t>
  </si>
  <si>
    <t>Post_122</t>
  </si>
  <si>
    <t>Post_123</t>
  </si>
  <si>
    <t>Post_124</t>
  </si>
  <si>
    <t>Post_125</t>
  </si>
  <si>
    <t>Post_126</t>
  </si>
  <si>
    <t>Post_127</t>
  </si>
  <si>
    <t>Post_128</t>
  </si>
  <si>
    <t>Post_129</t>
  </si>
  <si>
    <t>Post_130</t>
  </si>
  <si>
    <t>Post_131</t>
  </si>
  <si>
    <t>Post_132</t>
  </si>
  <si>
    <t>Post_133</t>
  </si>
  <si>
    <t>Post_134</t>
  </si>
  <si>
    <t>Post_135</t>
  </si>
  <si>
    <t>Post_136</t>
  </si>
  <si>
    <t>Post_137</t>
  </si>
  <si>
    <t>Post_138</t>
  </si>
  <si>
    <t>Post_139</t>
  </si>
  <si>
    <t>Post_140</t>
  </si>
  <si>
    <t>Post_141</t>
  </si>
  <si>
    <t>Post_142</t>
  </si>
  <si>
    <t>Post_143</t>
  </si>
  <si>
    <t>Post_144</t>
  </si>
  <si>
    <t>Post_145</t>
  </si>
  <si>
    <t>Post_146</t>
  </si>
  <si>
    <t>Post_147</t>
  </si>
  <si>
    <t>Post_148</t>
  </si>
  <si>
    <t>Post_149</t>
  </si>
  <si>
    <t>Post_150</t>
  </si>
  <si>
    <t>Post_151</t>
  </si>
  <si>
    <t>Post_152</t>
  </si>
  <si>
    <t>Post_153</t>
  </si>
  <si>
    <t>Post_154</t>
  </si>
  <si>
    <t>Post_155</t>
  </si>
  <si>
    <t>Post_156</t>
  </si>
  <si>
    <t>Post_157</t>
  </si>
  <si>
    <t>Post_158</t>
  </si>
  <si>
    <t>Post_159</t>
  </si>
  <si>
    <t>Post_160</t>
  </si>
  <si>
    <t>Post_161</t>
  </si>
  <si>
    <t>Post_162</t>
  </si>
  <si>
    <t>Post_163</t>
  </si>
  <si>
    <t>Post_164</t>
  </si>
  <si>
    <t>Post_165</t>
  </si>
  <si>
    <t>Post_166</t>
  </si>
  <si>
    <t>Post_167</t>
  </si>
  <si>
    <t>Post_169</t>
  </si>
  <si>
    <t>Post_170</t>
  </si>
  <si>
    <t>Post_171</t>
  </si>
  <si>
    <t>Post_172</t>
  </si>
  <si>
    <t>Post_173</t>
  </si>
  <si>
    <t>Post_174</t>
  </si>
  <si>
    <t>Post_175</t>
  </si>
  <si>
    <t>Post_176</t>
  </si>
  <si>
    <t>Post_177</t>
  </si>
  <si>
    <t>Post_178</t>
  </si>
  <si>
    <t>Post_179</t>
  </si>
  <si>
    <t>Post_180</t>
  </si>
  <si>
    <t>Post_181</t>
  </si>
  <si>
    <t>Post_182</t>
  </si>
  <si>
    <t>Post_183</t>
  </si>
  <si>
    <t>Post_184</t>
  </si>
  <si>
    <t>Post_185</t>
  </si>
  <si>
    <t>Post_186</t>
  </si>
  <si>
    <t>Post_187</t>
  </si>
  <si>
    <t>Post_188</t>
  </si>
  <si>
    <t>Post_189</t>
  </si>
  <si>
    <t>Post_190</t>
  </si>
  <si>
    <t>Post_191</t>
  </si>
  <si>
    <t>Post_192</t>
  </si>
  <si>
    <t>Post_193</t>
  </si>
  <si>
    <t>Post_194</t>
  </si>
  <si>
    <t>Post_195</t>
  </si>
  <si>
    <t>Post_196</t>
  </si>
  <si>
    <t>Post_197</t>
  </si>
  <si>
    <t>Post_198</t>
  </si>
  <si>
    <t>Post_199</t>
  </si>
  <si>
    <t>Post_200</t>
  </si>
  <si>
    <t>Post_201</t>
  </si>
  <si>
    <t>Post_202</t>
  </si>
  <si>
    <t>Post_203</t>
  </si>
  <si>
    <t>Post_204</t>
  </si>
  <si>
    <t>Post_205</t>
  </si>
  <si>
    <t>Post_206</t>
  </si>
  <si>
    <t>Post_207</t>
  </si>
  <si>
    <t>Post_208</t>
  </si>
  <si>
    <t>Post_209</t>
  </si>
  <si>
    <t>Post_210</t>
  </si>
  <si>
    <t>Post_211</t>
  </si>
  <si>
    <t>Post_212</t>
  </si>
  <si>
    <t>Post_213</t>
  </si>
  <si>
    <t>Post_214</t>
  </si>
  <si>
    <t>Post_215</t>
  </si>
  <si>
    <t>Post_216</t>
  </si>
  <si>
    <t>Post_217</t>
  </si>
  <si>
    <t>Post_218</t>
  </si>
  <si>
    <t>Post_219</t>
  </si>
  <si>
    <t>Post_220</t>
  </si>
  <si>
    <t>Post_221</t>
  </si>
  <si>
    <t>Post_222</t>
  </si>
  <si>
    <t>Post_223</t>
  </si>
  <si>
    <t>Post_224</t>
  </si>
  <si>
    <t>Post_225</t>
  </si>
  <si>
    <t>Post_226</t>
  </si>
  <si>
    <t>Post_227</t>
  </si>
  <si>
    <t>Post_228</t>
  </si>
  <si>
    <t>Post_229</t>
  </si>
  <si>
    <t>Post_230</t>
  </si>
  <si>
    <t>Post_232</t>
  </si>
  <si>
    <t>Post_233</t>
  </si>
  <si>
    <t>Post_234</t>
  </si>
  <si>
    <t>Post_235</t>
  </si>
  <si>
    <t>Post_236</t>
  </si>
  <si>
    <t>Post_237</t>
  </si>
  <si>
    <t>Post_238</t>
  </si>
  <si>
    <t>Post_239</t>
  </si>
  <si>
    <t>Post_240</t>
  </si>
  <si>
    <t>Post_241</t>
  </si>
  <si>
    <t>Post_242</t>
  </si>
  <si>
    <t>Post_243</t>
  </si>
  <si>
    <t>Post_244</t>
  </si>
  <si>
    <t>Post_245</t>
  </si>
  <si>
    <t>Post_246</t>
  </si>
  <si>
    <t>Post_247</t>
  </si>
  <si>
    <t>Post_248</t>
  </si>
  <si>
    <t>Post_249</t>
  </si>
  <si>
    <t>Post_250</t>
  </si>
  <si>
    <t>Post_251</t>
  </si>
  <si>
    <t>Post_252</t>
  </si>
  <si>
    <t>Post_253</t>
  </si>
  <si>
    <t>Post_254</t>
  </si>
  <si>
    <t>Post_255</t>
  </si>
  <si>
    <t>Post_256</t>
  </si>
  <si>
    <t>Post_257</t>
  </si>
  <si>
    <t>Post_258</t>
  </si>
  <si>
    <t>Post_259</t>
  </si>
  <si>
    <t>Post_260</t>
  </si>
  <si>
    <t>Post_261</t>
  </si>
  <si>
    <t>Post_262</t>
  </si>
  <si>
    <t>Post_263</t>
  </si>
  <si>
    <t>Post_264</t>
  </si>
  <si>
    <t>Post_265</t>
  </si>
  <si>
    <t>Post_266</t>
  </si>
  <si>
    <t>Post_267</t>
  </si>
  <si>
    <t>Post_268</t>
  </si>
  <si>
    <t>Post_269</t>
  </si>
  <si>
    <t>Post_270</t>
  </si>
  <si>
    <t>Post_271</t>
  </si>
  <si>
    <t>Post_272</t>
  </si>
  <si>
    <t>Post_273</t>
  </si>
  <si>
    <t>Post_274</t>
  </si>
  <si>
    <t>Post_275</t>
  </si>
  <si>
    <t>Post_276</t>
  </si>
  <si>
    <t>Post_277</t>
  </si>
  <si>
    <t>Post_278</t>
  </si>
  <si>
    <t>Post_279</t>
  </si>
  <si>
    <t>Post_280</t>
  </si>
  <si>
    <t>Post_281</t>
  </si>
  <si>
    <t>Post_282</t>
  </si>
  <si>
    <t>Post_283</t>
  </si>
  <si>
    <t>Post_284</t>
  </si>
  <si>
    <t>Post_285</t>
  </si>
  <si>
    <t>Post_286</t>
  </si>
  <si>
    <t>Post_287</t>
  </si>
  <si>
    <t>Post_288</t>
  </si>
  <si>
    <t>Post_289</t>
  </si>
  <si>
    <t>Post_290</t>
  </si>
  <si>
    <t>Post_291</t>
  </si>
  <si>
    <t>Post_292</t>
  </si>
  <si>
    <t>Post_293</t>
  </si>
  <si>
    <t>Post_294</t>
  </si>
  <si>
    <t>Post_295</t>
  </si>
  <si>
    <t>Post_296</t>
  </si>
  <si>
    <t>Post_298</t>
  </si>
  <si>
    <t>Post_299</t>
  </si>
  <si>
    <t>Post_300</t>
  </si>
  <si>
    <t>Post_301</t>
  </si>
  <si>
    <t>Post_302</t>
  </si>
  <si>
    <t>Post_303</t>
  </si>
  <si>
    <t>Post_304</t>
  </si>
  <si>
    <t>Post_305</t>
  </si>
  <si>
    <t>Post_306</t>
  </si>
  <si>
    <t>Post_307</t>
  </si>
  <si>
    <t>Post_308</t>
  </si>
  <si>
    <t>Post_309</t>
  </si>
  <si>
    <t>Post_310</t>
  </si>
  <si>
    <t>Post_311</t>
  </si>
  <si>
    <t>Post_312</t>
  </si>
  <si>
    <t>Post_313</t>
  </si>
  <si>
    <t>Post_314</t>
  </si>
  <si>
    <t>Post_315</t>
  </si>
  <si>
    <t>Post_316</t>
  </si>
  <si>
    <t>Post_317</t>
  </si>
  <si>
    <t>Post_318</t>
  </si>
  <si>
    <t>Post_319</t>
  </si>
  <si>
    <t>Post_320</t>
  </si>
  <si>
    <t>Post_321</t>
  </si>
  <si>
    <t>Post_322</t>
  </si>
  <si>
    <t>Post_323</t>
  </si>
  <si>
    <t>Post_324</t>
  </si>
  <si>
    <t>Post_325</t>
  </si>
  <si>
    <t>Post_327</t>
  </si>
  <si>
    <t>Post_328</t>
  </si>
  <si>
    <t>Post_329</t>
  </si>
  <si>
    <t>Post_330</t>
  </si>
  <si>
    <t>Post_331</t>
  </si>
  <si>
    <t>Post_332</t>
  </si>
  <si>
    <t>Post_333</t>
  </si>
  <si>
    <t>Post_334</t>
  </si>
  <si>
    <t>Post_335</t>
  </si>
  <si>
    <t>Post_336</t>
  </si>
  <si>
    <t>Post_337</t>
  </si>
  <si>
    <t>Post_338</t>
  </si>
  <si>
    <t>Post_339</t>
  </si>
  <si>
    <t>Post_340</t>
  </si>
  <si>
    <t>Post_341</t>
  </si>
  <si>
    <t>Post_342</t>
  </si>
  <si>
    <t>Post_343</t>
  </si>
  <si>
    <t>Post_344</t>
  </si>
  <si>
    <t>Post_345</t>
  </si>
  <si>
    <t>Post_346</t>
  </si>
  <si>
    <t>Post_347</t>
  </si>
  <si>
    <t>Post_348</t>
  </si>
  <si>
    <t>Post_349</t>
  </si>
  <si>
    <t>Post_350</t>
  </si>
  <si>
    <t>Post_351</t>
  </si>
  <si>
    <t>Post_352</t>
  </si>
  <si>
    <t>Post_353</t>
  </si>
  <si>
    <t>Post_354</t>
  </si>
  <si>
    <t>Post_355</t>
  </si>
  <si>
    <t>Post_356</t>
  </si>
  <si>
    <t>Post_357</t>
  </si>
  <si>
    <t>Post_358</t>
  </si>
  <si>
    <t>Post_359</t>
  </si>
  <si>
    <t>Post_360</t>
  </si>
  <si>
    <t>Post_361</t>
  </si>
  <si>
    <t>Post_362</t>
  </si>
  <si>
    <t>Post_363</t>
  </si>
  <si>
    <t>Post_364</t>
  </si>
  <si>
    <t>Post_365</t>
  </si>
  <si>
    <t>Post_366</t>
  </si>
  <si>
    <t>Post_367</t>
  </si>
  <si>
    <t>Post_368</t>
  </si>
  <si>
    <t>Post_369</t>
  </si>
  <si>
    <t>Post_370</t>
  </si>
  <si>
    <t>Post_371</t>
  </si>
  <si>
    <t>Post_372</t>
  </si>
  <si>
    <t>Post_373</t>
  </si>
  <si>
    <t>Post_374</t>
  </si>
  <si>
    <t>Post_375</t>
  </si>
  <si>
    <t>Post_376</t>
  </si>
  <si>
    <t>Post_377</t>
  </si>
  <si>
    <t>Post_378</t>
  </si>
  <si>
    <t>Post_379</t>
  </si>
  <si>
    <t>Post_380</t>
  </si>
  <si>
    <t>Post_381</t>
  </si>
  <si>
    <t>Post_382</t>
  </si>
  <si>
    <t>Post_383</t>
  </si>
  <si>
    <t>Post_384</t>
  </si>
  <si>
    <t>Post_385</t>
  </si>
  <si>
    <t>Post_386</t>
  </si>
  <si>
    <t>Post_387</t>
  </si>
  <si>
    <t>Post_388</t>
  </si>
  <si>
    <t>Post_389</t>
  </si>
  <si>
    <t>Post_390</t>
  </si>
  <si>
    <t>Post_391</t>
  </si>
  <si>
    <t>Post_392</t>
  </si>
  <si>
    <t>Post_393</t>
  </si>
  <si>
    <t>Post_394</t>
  </si>
  <si>
    <t>Post_395</t>
  </si>
  <si>
    <t>Post_396</t>
  </si>
  <si>
    <t>Post_397</t>
  </si>
  <si>
    <t>Post_398</t>
  </si>
  <si>
    <t>Post_399</t>
  </si>
  <si>
    <t>Post_400</t>
  </si>
  <si>
    <t>Post_401</t>
  </si>
  <si>
    <t>Post_402</t>
  </si>
  <si>
    <t>Post_403</t>
  </si>
  <si>
    <t>Post_404</t>
  </si>
  <si>
    <t>Post_405</t>
  </si>
  <si>
    <t>Post_406</t>
  </si>
  <si>
    <t>Post_407</t>
  </si>
  <si>
    <t>Post_408</t>
  </si>
  <si>
    <t>Post_409</t>
  </si>
  <si>
    <t>Post_410</t>
  </si>
  <si>
    <t>Post_411</t>
  </si>
  <si>
    <t>Post_412</t>
  </si>
  <si>
    <t>Post_413</t>
  </si>
  <si>
    <t>Post_414</t>
  </si>
  <si>
    <t>Post_415</t>
  </si>
  <si>
    <t>Post_416</t>
  </si>
  <si>
    <t>Post_417</t>
  </si>
  <si>
    <t>Post_418</t>
  </si>
  <si>
    <t>Post_419</t>
  </si>
  <si>
    <t>Post_420</t>
  </si>
  <si>
    <t>Post_421</t>
  </si>
  <si>
    <t>Post_422</t>
  </si>
  <si>
    <t>Post_423</t>
  </si>
  <si>
    <t>Post_424</t>
  </si>
  <si>
    <t>Post_425</t>
  </si>
  <si>
    <t>Post_426</t>
  </si>
  <si>
    <t>Post_427</t>
  </si>
  <si>
    <t>Post_428</t>
  </si>
  <si>
    <t>Post_429</t>
  </si>
  <si>
    <t>Post_430</t>
  </si>
  <si>
    <t>Post_431</t>
  </si>
  <si>
    <t>Post_432</t>
  </si>
  <si>
    <t>Post_433</t>
  </si>
  <si>
    <t>Post_434</t>
  </si>
  <si>
    <t>Post_435</t>
  </si>
  <si>
    <t>Post_436</t>
  </si>
  <si>
    <t>Post_437</t>
  </si>
  <si>
    <t>Post_438</t>
  </si>
  <si>
    <t>Post_439</t>
  </si>
  <si>
    <t>Post_440</t>
  </si>
  <si>
    <t>Post_441</t>
  </si>
  <si>
    <t>Post_442</t>
  </si>
  <si>
    <t>Post_443</t>
  </si>
  <si>
    <t>Post_444</t>
  </si>
  <si>
    <t>Post_445</t>
  </si>
  <si>
    <t>Post_446</t>
  </si>
  <si>
    <t>Post_447</t>
  </si>
  <si>
    <t>Post_448</t>
  </si>
  <si>
    <t>Post_449</t>
  </si>
  <si>
    <t>Post_450</t>
  </si>
  <si>
    <t>Post_451</t>
  </si>
  <si>
    <t>Post_452</t>
  </si>
  <si>
    <t>Post_453</t>
  </si>
  <si>
    <t>Post_454</t>
  </si>
  <si>
    <t>Post_455</t>
  </si>
  <si>
    <t>Post_456</t>
  </si>
  <si>
    <t>Post_457</t>
  </si>
  <si>
    <t>Post_458</t>
  </si>
  <si>
    <t>Post_459</t>
  </si>
  <si>
    <t>Post_460</t>
  </si>
  <si>
    <t>Post_461</t>
  </si>
  <si>
    <t>Post_462</t>
  </si>
  <si>
    <t>Post_463</t>
  </si>
  <si>
    <t>Post_464</t>
  </si>
  <si>
    <t>Post_465</t>
  </si>
  <si>
    <t>Post_467</t>
  </si>
  <si>
    <t>Post_468</t>
  </si>
  <si>
    <t>Post_469</t>
  </si>
  <si>
    <t>Post_470</t>
  </si>
  <si>
    <t>Post_471</t>
  </si>
  <si>
    <t>Post_472</t>
  </si>
  <si>
    <t>Post_473</t>
  </si>
  <si>
    <t>Post_474</t>
  </si>
  <si>
    <t>Post_475</t>
  </si>
  <si>
    <t>Post_476</t>
  </si>
  <si>
    <t>Post_477</t>
  </si>
  <si>
    <t>Post_478</t>
  </si>
  <si>
    <t>Post_479</t>
  </si>
  <si>
    <t>Post_480</t>
  </si>
  <si>
    <t>Post_481</t>
  </si>
  <si>
    <t>Post_482</t>
  </si>
  <si>
    <t>Post_483</t>
  </si>
  <si>
    <t>Post_484</t>
  </si>
  <si>
    <t>Post_485</t>
  </si>
  <si>
    <t>Post_486</t>
  </si>
  <si>
    <t>Post_487</t>
  </si>
  <si>
    <t>Post_488</t>
  </si>
  <si>
    <t>Post_489</t>
  </si>
  <si>
    <t>Post_490</t>
  </si>
  <si>
    <t>Post_491</t>
  </si>
  <si>
    <t>Post_492</t>
  </si>
  <si>
    <t>Post_493</t>
  </si>
  <si>
    <t>Post_494</t>
  </si>
  <si>
    <t>Post_495</t>
  </si>
  <si>
    <t>Post_496</t>
  </si>
  <si>
    <t>Post_497</t>
  </si>
  <si>
    <t>Post_498</t>
  </si>
  <si>
    <t>Post_499</t>
  </si>
  <si>
    <t>Post_500</t>
  </si>
  <si>
    <t>Post_501</t>
  </si>
  <si>
    <t>Post_502</t>
  </si>
  <si>
    <t>Post_503</t>
  </si>
  <si>
    <t>Post_504</t>
  </si>
  <si>
    <t>Post_505</t>
  </si>
  <si>
    <t>Post_506</t>
  </si>
  <si>
    <t>Post_507</t>
  </si>
  <si>
    <t>Post_508</t>
  </si>
  <si>
    <t>Post_509</t>
  </si>
  <si>
    <t>Post_510</t>
  </si>
  <si>
    <t>Post_511</t>
  </si>
  <si>
    <t>Post_512</t>
  </si>
  <si>
    <t>Post_513</t>
  </si>
  <si>
    <t>Post_514</t>
  </si>
  <si>
    <t>Post_515</t>
  </si>
  <si>
    <t>Post_516</t>
  </si>
  <si>
    <t>Post_517</t>
  </si>
  <si>
    <t>Post_518</t>
  </si>
  <si>
    <t>Post_519</t>
  </si>
  <si>
    <t>Post_520</t>
  </si>
  <si>
    <t>Post_521</t>
  </si>
  <si>
    <t>Post_522</t>
  </si>
  <si>
    <t>Post_523</t>
  </si>
  <si>
    <t>Post_524</t>
  </si>
  <si>
    <t>Post_525</t>
  </si>
  <si>
    <t>Post_526</t>
  </si>
  <si>
    <t>Post_527</t>
  </si>
  <si>
    <t>Post_528</t>
  </si>
  <si>
    <t>Post_529</t>
  </si>
  <si>
    <t>Post_530</t>
  </si>
  <si>
    <t>Post_531</t>
  </si>
  <si>
    <t>Post_532</t>
  </si>
  <si>
    <t>Post_533</t>
  </si>
  <si>
    <t>Post_534</t>
  </si>
  <si>
    <t>Post_535</t>
  </si>
  <si>
    <t>Post_536</t>
  </si>
  <si>
    <t>Post_537</t>
  </si>
  <si>
    <t>Post_538</t>
  </si>
  <si>
    <t>Post_539</t>
  </si>
  <si>
    <t>Post_540</t>
  </si>
  <si>
    <t>Post_541</t>
  </si>
  <si>
    <t>Post_542</t>
  </si>
  <si>
    <t>Post_543</t>
  </si>
  <si>
    <t>Post_544</t>
  </si>
  <si>
    <t>Post_545</t>
  </si>
  <si>
    <t>Post_546</t>
  </si>
  <si>
    <t>Post_547</t>
  </si>
  <si>
    <t>Post_548</t>
  </si>
  <si>
    <t>Post_549</t>
  </si>
  <si>
    <t>Post_550</t>
  </si>
  <si>
    <t>Post_551</t>
  </si>
  <si>
    <t>Post_552</t>
  </si>
  <si>
    <t>Post_553</t>
  </si>
  <si>
    <t>Post_554</t>
  </si>
  <si>
    <t>Post_555</t>
  </si>
  <si>
    <t>Post_557</t>
  </si>
  <si>
    <t>Post_558</t>
  </si>
  <si>
    <t>Post_559</t>
  </si>
  <si>
    <t>Post_560</t>
  </si>
  <si>
    <t>Post_561</t>
  </si>
  <si>
    <t>Post_562</t>
  </si>
  <si>
    <t>Post_563</t>
  </si>
  <si>
    <t>Post_564</t>
  </si>
  <si>
    <t>Post_565</t>
  </si>
  <si>
    <t>Post_566</t>
  </si>
  <si>
    <t>Post_567</t>
  </si>
  <si>
    <t>Post_568</t>
  </si>
  <si>
    <t>Post_569</t>
  </si>
  <si>
    <t>Post_570</t>
  </si>
  <si>
    <t>Post_571</t>
  </si>
  <si>
    <t>Post_572</t>
  </si>
  <si>
    <t>Post_573</t>
  </si>
  <si>
    <t>Post_574</t>
  </si>
  <si>
    <t>Post_575</t>
  </si>
  <si>
    <t>Post_576</t>
  </si>
  <si>
    <t>Post_577</t>
  </si>
  <si>
    <t>Post_578</t>
  </si>
  <si>
    <t>Post_579</t>
  </si>
  <si>
    <t>Post_580</t>
  </si>
  <si>
    <t>Post_581</t>
  </si>
  <si>
    <t>Post_582</t>
  </si>
  <si>
    <t>Post_583</t>
  </si>
  <si>
    <t>Post_584</t>
  </si>
  <si>
    <t>Post_585</t>
  </si>
  <si>
    <t>Post_586</t>
  </si>
  <si>
    <t>Post_587</t>
  </si>
  <si>
    <t>Post_588</t>
  </si>
  <si>
    <t>Post_589</t>
  </si>
  <si>
    <t>Post_590</t>
  </si>
  <si>
    <t>Post_591</t>
  </si>
  <si>
    <t>Post_592</t>
  </si>
  <si>
    <t>Post_593</t>
  </si>
  <si>
    <t>Post_594</t>
  </si>
  <si>
    <t>Post_595</t>
  </si>
  <si>
    <t>Post_596</t>
  </si>
  <si>
    <t>Post_597</t>
  </si>
  <si>
    <t>Post_598</t>
  </si>
  <si>
    <t>Post_599</t>
  </si>
  <si>
    <t>Post_600</t>
  </si>
  <si>
    <t>Post_601</t>
  </si>
  <si>
    <t>Post_602</t>
  </si>
  <si>
    <t>Post_603</t>
  </si>
  <si>
    <t>Post_604</t>
  </si>
  <si>
    <t>Post_605</t>
  </si>
  <si>
    <t>Post_606</t>
  </si>
  <si>
    <t>Post_607</t>
  </si>
  <si>
    <t>Post_608</t>
  </si>
  <si>
    <t>Post_609</t>
  </si>
  <si>
    <t>Post_610</t>
  </si>
  <si>
    <t>Post_611</t>
  </si>
  <si>
    <t>Post_612</t>
  </si>
  <si>
    <t>Post_613</t>
  </si>
  <si>
    <t>Post_614</t>
  </si>
  <si>
    <t>Post_615</t>
  </si>
  <si>
    <t>Post_616</t>
  </si>
  <si>
    <t>Post_617</t>
  </si>
  <si>
    <t>Post_618</t>
  </si>
  <si>
    <t>Post_619</t>
  </si>
  <si>
    <t>Post_620</t>
  </si>
  <si>
    <t>Post_621</t>
  </si>
  <si>
    <t>Post_622</t>
  </si>
  <si>
    <t>Post_623</t>
  </si>
  <si>
    <t>Post_624</t>
  </si>
  <si>
    <t>Post_625</t>
  </si>
  <si>
    <t>Post_626</t>
  </si>
  <si>
    <t>Post_627</t>
  </si>
  <si>
    <t>Post_628</t>
  </si>
  <si>
    <t>Post_629</t>
  </si>
  <si>
    <t>Post_630</t>
  </si>
  <si>
    <t>Post_631</t>
  </si>
  <si>
    <t>Post_632</t>
  </si>
  <si>
    <t>Post_633</t>
  </si>
  <si>
    <t>Post_634</t>
  </si>
  <si>
    <t>Post_635</t>
  </si>
  <si>
    <t>Post_636</t>
  </si>
  <si>
    <t>Post_637</t>
  </si>
  <si>
    <t>Post_638</t>
  </si>
  <si>
    <t>Post_639</t>
  </si>
  <si>
    <t>Post_640</t>
  </si>
  <si>
    <t>Post_641</t>
  </si>
  <si>
    <t>Post_642</t>
  </si>
  <si>
    <t>Post_643</t>
  </si>
  <si>
    <t>Post_644</t>
  </si>
  <si>
    <t>Post_645</t>
  </si>
  <si>
    <t>Post_646</t>
  </si>
  <si>
    <t>Post_647</t>
  </si>
  <si>
    <t>Post_648</t>
  </si>
  <si>
    <t>Post_649</t>
  </si>
  <si>
    <t>Post_650</t>
  </si>
  <si>
    <t>Post_651</t>
  </si>
  <si>
    <t>Post_652</t>
  </si>
  <si>
    <t>Post_653</t>
  </si>
  <si>
    <t>Post_654</t>
  </si>
  <si>
    <t>Post_655</t>
  </si>
  <si>
    <t>Post_656</t>
  </si>
  <si>
    <t>Post_657</t>
  </si>
  <si>
    <t>Post_658</t>
  </si>
  <si>
    <t>Post_659</t>
  </si>
  <si>
    <t>Post_660</t>
  </si>
  <si>
    <t>Post_661</t>
  </si>
  <si>
    <t>Post_662</t>
  </si>
  <si>
    <t>Post_663</t>
  </si>
  <si>
    <t>Post_664</t>
  </si>
  <si>
    <t>Post_665</t>
  </si>
  <si>
    <t>Post_666</t>
  </si>
  <si>
    <t>Post_667</t>
  </si>
  <si>
    <t>Post_668</t>
  </si>
  <si>
    <t>Post_669</t>
  </si>
  <si>
    <t>Post_670</t>
  </si>
  <si>
    <t>Post_671</t>
  </si>
  <si>
    <t>Post_672</t>
  </si>
  <si>
    <t>Post_673</t>
  </si>
  <si>
    <t>Post_674</t>
  </si>
  <si>
    <t>Post_675</t>
  </si>
  <si>
    <t>Post_676</t>
  </si>
  <si>
    <t>Post_677</t>
  </si>
  <si>
    <t>Post_678</t>
  </si>
  <si>
    <t>Post_679</t>
  </si>
  <si>
    <t>Post_680</t>
  </si>
  <si>
    <t>Post_681</t>
  </si>
  <si>
    <t>Post_682</t>
  </si>
  <si>
    <t>Post_683</t>
  </si>
  <si>
    <t>Post_684</t>
  </si>
  <si>
    <t>Post_685</t>
  </si>
  <si>
    <t>Post_686</t>
  </si>
  <si>
    <t>Post_687</t>
  </si>
  <si>
    <t>Post_688</t>
  </si>
  <si>
    <t>Post_689</t>
  </si>
  <si>
    <t>Post_690</t>
  </si>
  <si>
    <t>Post_691</t>
  </si>
  <si>
    <t>Post_692</t>
  </si>
  <si>
    <t>Post_693</t>
  </si>
  <si>
    <t>Post_694</t>
  </si>
  <si>
    <t>Post_695</t>
  </si>
  <si>
    <t>Post_696</t>
  </si>
  <si>
    <t>Post_697</t>
  </si>
  <si>
    <t>Post_698</t>
  </si>
  <si>
    <t>Post_699</t>
  </si>
  <si>
    <t>Post_700</t>
  </si>
  <si>
    <t>Post_701</t>
  </si>
  <si>
    <t>Post_702</t>
  </si>
  <si>
    <t>Post_703</t>
  </si>
  <si>
    <t>Post_704</t>
  </si>
  <si>
    <t>Post_705</t>
  </si>
  <si>
    <t>Post_706</t>
  </si>
  <si>
    <t>Post_707</t>
  </si>
  <si>
    <t>Post_708</t>
  </si>
  <si>
    <t>Post_709</t>
  </si>
  <si>
    <t>Post_710</t>
  </si>
  <si>
    <t>Post_711</t>
  </si>
  <si>
    <t>Post_712</t>
  </si>
  <si>
    <t>Post_713</t>
  </si>
  <si>
    <t>Post_714</t>
  </si>
  <si>
    <t>Post_715</t>
  </si>
  <si>
    <t>Post_716</t>
  </si>
  <si>
    <t>Post_717</t>
  </si>
  <si>
    <t>Post_718</t>
  </si>
  <si>
    <t>Post_719</t>
  </si>
  <si>
    <t>Post_720</t>
  </si>
  <si>
    <t>Post_721</t>
  </si>
  <si>
    <t>Post_722</t>
  </si>
  <si>
    <t>Post_723</t>
  </si>
  <si>
    <t>Post_724</t>
  </si>
  <si>
    <t>Post_725</t>
  </si>
  <si>
    <t>Post_726</t>
  </si>
  <si>
    <t>Post_727</t>
  </si>
  <si>
    <t>Post_728</t>
  </si>
  <si>
    <t>Post_729</t>
  </si>
  <si>
    <t>Post_730</t>
  </si>
  <si>
    <t>Post_731</t>
  </si>
  <si>
    <t>Post_732</t>
  </si>
  <si>
    <t>Post_733</t>
  </si>
  <si>
    <t>Post_734</t>
  </si>
  <si>
    <t>Post_735</t>
  </si>
  <si>
    <t>Post_736</t>
  </si>
  <si>
    <t>Post_737</t>
  </si>
  <si>
    <t>Post_738</t>
  </si>
  <si>
    <t>Post_739</t>
  </si>
  <si>
    <t>Post_740</t>
  </si>
  <si>
    <t>Post_741</t>
  </si>
  <si>
    <t>Post_742</t>
  </si>
  <si>
    <t>Post_743</t>
  </si>
  <si>
    <t>Post_744</t>
  </si>
  <si>
    <t>Post_745</t>
  </si>
  <si>
    <t>Post_746</t>
  </si>
  <si>
    <t>Post_747</t>
  </si>
  <si>
    <t>Post_748</t>
  </si>
  <si>
    <t>Post_749</t>
  </si>
  <si>
    <t>Post_750</t>
  </si>
  <si>
    <t>Post_751</t>
  </si>
  <si>
    <t>Post_753</t>
  </si>
  <si>
    <t>Post_754</t>
  </si>
  <si>
    <t>Post_755</t>
  </si>
  <si>
    <t>Post_756</t>
  </si>
  <si>
    <t>Post_757</t>
  </si>
  <si>
    <t>Post_758</t>
  </si>
  <si>
    <t>Post_759</t>
  </si>
  <si>
    <t>Post_760</t>
  </si>
  <si>
    <t>Post_761</t>
  </si>
  <si>
    <t>Post_762</t>
  </si>
  <si>
    <t>Post_763</t>
  </si>
  <si>
    <t>Post_764</t>
  </si>
  <si>
    <t>Post_765</t>
  </si>
  <si>
    <t>Post_766</t>
  </si>
  <si>
    <t>Post_767</t>
  </si>
  <si>
    <t>Post_768</t>
  </si>
  <si>
    <t>Post_769</t>
  </si>
  <si>
    <t>Post_770</t>
  </si>
  <si>
    <t>Post_771</t>
  </si>
  <si>
    <t>Post_772</t>
  </si>
  <si>
    <t>Post_773</t>
  </si>
  <si>
    <t>Post_774</t>
  </si>
  <si>
    <t>Post_775</t>
  </si>
  <si>
    <t>Post_776</t>
  </si>
  <si>
    <t>Post_777</t>
  </si>
  <si>
    <t>Post_778</t>
  </si>
  <si>
    <t>Post_779</t>
  </si>
  <si>
    <t>Post_780</t>
  </si>
  <si>
    <t>Post_781</t>
  </si>
  <si>
    <t>Post_782</t>
  </si>
  <si>
    <t>Post_783</t>
  </si>
  <si>
    <t>Post_784</t>
  </si>
  <si>
    <t>Post_785</t>
  </si>
  <si>
    <t>Post_786</t>
  </si>
  <si>
    <t>Post_787</t>
  </si>
  <si>
    <t>Post_788</t>
  </si>
  <si>
    <t>Post_789</t>
  </si>
  <si>
    <t>Post_790</t>
  </si>
  <si>
    <t>Post_791</t>
  </si>
  <si>
    <t>Post_792</t>
  </si>
  <si>
    <t>Post_793</t>
  </si>
  <si>
    <t>Post_794</t>
  </si>
  <si>
    <t>Post_795</t>
  </si>
  <si>
    <t>Post_796</t>
  </si>
  <si>
    <t>Post_797</t>
  </si>
  <si>
    <t>Post_798</t>
  </si>
  <si>
    <t>Post_799</t>
  </si>
  <si>
    <t>Post_800</t>
  </si>
  <si>
    <t>Post_801</t>
  </si>
  <si>
    <t>Post_802</t>
  </si>
  <si>
    <t>Post_803</t>
  </si>
  <si>
    <t>Post_804</t>
  </si>
  <si>
    <t>Post_805</t>
  </si>
  <si>
    <t>Post_806</t>
  </si>
  <si>
    <t>Post_807</t>
  </si>
  <si>
    <t>Post_808</t>
  </si>
  <si>
    <t>Post_809</t>
  </si>
  <si>
    <t>Post_810</t>
  </si>
  <si>
    <t>Post_811</t>
  </si>
  <si>
    <t>Post_812</t>
  </si>
  <si>
    <t>Post_813</t>
  </si>
  <si>
    <t>Post_814</t>
  </si>
  <si>
    <t>Post_815</t>
  </si>
  <si>
    <t>Post_816</t>
  </si>
  <si>
    <t>Post_817</t>
  </si>
  <si>
    <t>Post_818</t>
  </si>
  <si>
    <t>Post_819</t>
  </si>
  <si>
    <t>Post_820</t>
  </si>
  <si>
    <t>Post_821</t>
  </si>
  <si>
    <t>Post_822</t>
  </si>
  <si>
    <t>Post_823</t>
  </si>
  <si>
    <t>Post_824</t>
  </si>
  <si>
    <t>Post_825</t>
  </si>
  <si>
    <t>Post_826</t>
  </si>
  <si>
    <t>Post_827</t>
  </si>
  <si>
    <t>Post_828</t>
  </si>
  <si>
    <t>Post_829</t>
  </si>
  <si>
    <t>Post_830</t>
  </si>
  <si>
    <t>Post_831</t>
  </si>
  <si>
    <t>Post_832</t>
  </si>
  <si>
    <t>Post_833</t>
  </si>
  <si>
    <t>Post_834</t>
  </si>
  <si>
    <t>Post_835</t>
  </si>
  <si>
    <t>Post_836</t>
  </si>
  <si>
    <t>Post_837</t>
  </si>
  <si>
    <t>Post_838</t>
  </si>
  <si>
    <t>Post_839</t>
  </si>
  <si>
    <t>Post_840</t>
  </si>
  <si>
    <t>Post_841</t>
  </si>
  <si>
    <t>Post_842</t>
  </si>
  <si>
    <t>Post_843</t>
  </si>
  <si>
    <t>Post_844</t>
  </si>
  <si>
    <t>Post_845</t>
  </si>
  <si>
    <t>Post_846</t>
  </si>
  <si>
    <t>Post_847</t>
  </si>
  <si>
    <t>Post_848</t>
  </si>
  <si>
    <t>Post_849</t>
  </si>
  <si>
    <t>Post_850</t>
  </si>
  <si>
    <t>Post_851</t>
  </si>
  <si>
    <t>Post_852</t>
  </si>
  <si>
    <t>Post_853</t>
  </si>
  <si>
    <t>Post_854</t>
  </si>
  <si>
    <t>Post_855</t>
  </si>
  <si>
    <t>Post_856</t>
  </si>
  <si>
    <t>Post_857</t>
  </si>
  <si>
    <t>Post_858</t>
  </si>
  <si>
    <t>Post_859</t>
  </si>
  <si>
    <t>Post_860</t>
  </si>
  <si>
    <t>Post_861</t>
  </si>
  <si>
    <t>Post_862</t>
  </si>
  <si>
    <t>Post_863</t>
  </si>
  <si>
    <t>Post_864</t>
  </si>
  <si>
    <t>Post_865</t>
  </si>
  <si>
    <t>Post_866</t>
  </si>
  <si>
    <t>Post_867</t>
  </si>
  <si>
    <t>Post_868</t>
  </si>
  <si>
    <t>Post_869</t>
  </si>
  <si>
    <t>Post_870</t>
  </si>
  <si>
    <t>Post_871</t>
  </si>
  <si>
    <t>Post_872</t>
  </si>
  <si>
    <t>Post_873</t>
  </si>
  <si>
    <t>Post_874</t>
  </si>
  <si>
    <t>Post_875</t>
  </si>
  <si>
    <t>Post_876</t>
  </si>
  <si>
    <t>Post_877</t>
  </si>
  <si>
    <t>Post_878</t>
  </si>
  <si>
    <t>Post_879</t>
  </si>
  <si>
    <t>Post_880</t>
  </si>
  <si>
    <t>Post_881</t>
  </si>
  <si>
    <t>Post_882</t>
  </si>
  <si>
    <t>Post_883</t>
  </si>
  <si>
    <t>Post_884</t>
  </si>
  <si>
    <t>Post_885</t>
  </si>
  <si>
    <t>Post_886</t>
  </si>
  <si>
    <t>Post_887</t>
  </si>
  <si>
    <t>Post_888</t>
  </si>
  <si>
    <t>Post_889</t>
  </si>
  <si>
    <t>Post_890</t>
  </si>
  <si>
    <t>Post_891</t>
  </si>
  <si>
    <t>Post_892</t>
  </si>
  <si>
    <t>Post_893</t>
  </si>
  <si>
    <t>Post_894</t>
  </si>
  <si>
    <t>Post_895</t>
  </si>
  <si>
    <t>Post_896</t>
  </si>
  <si>
    <t>Post_897</t>
  </si>
  <si>
    <t>Post_898</t>
  </si>
  <si>
    <t>Post_899</t>
  </si>
  <si>
    <t>Post_900</t>
  </si>
  <si>
    <t>Post_901</t>
  </si>
  <si>
    <t>Post_902</t>
  </si>
  <si>
    <t>Post_903</t>
  </si>
  <si>
    <t>Post_904</t>
  </si>
  <si>
    <t>Post_905</t>
  </si>
  <si>
    <t>Post_906</t>
  </si>
  <si>
    <t>Post_907</t>
  </si>
  <si>
    <t>Post_908</t>
  </si>
  <si>
    <t>Post_909</t>
  </si>
  <si>
    <t>Post_910</t>
  </si>
  <si>
    <t>Post_911</t>
  </si>
  <si>
    <t>Post_912</t>
  </si>
  <si>
    <t>Post_913</t>
  </si>
  <si>
    <t>Post_914</t>
  </si>
  <si>
    <t>Post_915</t>
  </si>
  <si>
    <t>Post_916</t>
  </si>
  <si>
    <t>Post_917</t>
  </si>
  <si>
    <t>Post_918</t>
  </si>
  <si>
    <t>Post_919</t>
  </si>
  <si>
    <t>Post_920</t>
  </si>
  <si>
    <t>Post_921</t>
  </si>
  <si>
    <t>Post_922</t>
  </si>
  <si>
    <t>Post_923</t>
  </si>
  <si>
    <t>Post_924</t>
  </si>
  <si>
    <t>Post_925</t>
  </si>
  <si>
    <t>Post_926</t>
  </si>
  <si>
    <t>Post_927</t>
  </si>
  <si>
    <t>Post_928</t>
  </si>
  <si>
    <t>Post_929</t>
  </si>
  <si>
    <t>Post_930</t>
  </si>
  <si>
    <t>Post_931</t>
  </si>
  <si>
    <t>Post_932</t>
  </si>
  <si>
    <t>Post_933</t>
  </si>
  <si>
    <t>Post_934</t>
  </si>
  <si>
    <t>Post_935</t>
  </si>
  <si>
    <t>Post_936</t>
  </si>
  <si>
    <t>Post_937</t>
  </si>
  <si>
    <t>Post_938</t>
  </si>
  <si>
    <t>Post_939</t>
  </si>
  <si>
    <t>Post_940</t>
  </si>
  <si>
    <t>Post_941</t>
  </si>
  <si>
    <t>Post_942</t>
  </si>
  <si>
    <t>Post_943</t>
  </si>
  <si>
    <t>Post_944</t>
  </si>
  <si>
    <t>Post_945</t>
  </si>
  <si>
    <t>Post_946</t>
  </si>
  <si>
    <t>Post_947</t>
  </si>
  <si>
    <t>Post_948</t>
  </si>
  <si>
    <t>Post_949</t>
  </si>
  <si>
    <t>Post_950</t>
  </si>
  <si>
    <t>Post_951</t>
  </si>
  <si>
    <t>Post_952</t>
  </si>
  <si>
    <t>Post_953</t>
  </si>
  <si>
    <t>Post_954</t>
  </si>
  <si>
    <t>Post_955</t>
  </si>
  <si>
    <t>Post_956</t>
  </si>
  <si>
    <t>Post_957</t>
  </si>
  <si>
    <t>Post_958</t>
  </si>
  <si>
    <t>Post_959</t>
  </si>
  <si>
    <t>Post_960</t>
  </si>
  <si>
    <t>Post_961</t>
  </si>
  <si>
    <t>Post_962</t>
  </si>
  <si>
    <t>Post_963</t>
  </si>
  <si>
    <t>Post_964</t>
  </si>
  <si>
    <t>Post_965</t>
  </si>
  <si>
    <t>Post_966</t>
  </si>
  <si>
    <t>Post_967</t>
  </si>
  <si>
    <t>Post_968</t>
  </si>
  <si>
    <t>Post_969</t>
  </si>
  <si>
    <t>Post_970</t>
  </si>
  <si>
    <t>Post_971</t>
  </si>
  <si>
    <t>Post_972</t>
  </si>
  <si>
    <t>Post_973</t>
  </si>
  <si>
    <t>Post_974</t>
  </si>
  <si>
    <t>Post_975</t>
  </si>
  <si>
    <t>Post_976</t>
  </si>
  <si>
    <t>Post_977</t>
  </si>
  <si>
    <t>Post_978</t>
  </si>
  <si>
    <t>Post_979</t>
  </si>
  <si>
    <t>Post_980</t>
  </si>
  <si>
    <t>Post_981</t>
  </si>
  <si>
    <t>Post_982</t>
  </si>
  <si>
    <t>Post_983</t>
  </si>
  <si>
    <t>Post_984</t>
  </si>
  <si>
    <t>Post_985</t>
  </si>
  <si>
    <t>Post_986</t>
  </si>
  <si>
    <t>Post_987</t>
  </si>
  <si>
    <t>Post_988</t>
  </si>
  <si>
    <t>Post_989</t>
  </si>
  <si>
    <t>Post_990</t>
  </si>
  <si>
    <t>Post_991</t>
  </si>
  <si>
    <t>Post_992</t>
  </si>
  <si>
    <t>Post_993</t>
  </si>
  <si>
    <t>Post_994</t>
  </si>
  <si>
    <t>Post_995</t>
  </si>
  <si>
    <t>Post_996</t>
  </si>
  <si>
    <t>Post_997</t>
  </si>
  <si>
    <t>Post_998</t>
  </si>
  <si>
    <t>Post_999</t>
  </si>
  <si>
    <t>Post_1000</t>
  </si>
  <si>
    <t>Post_1001</t>
  </si>
  <si>
    <t>Post_1002</t>
  </si>
  <si>
    <t>Post_1003</t>
  </si>
  <si>
    <t>Post_1004</t>
  </si>
  <si>
    <t>Post_1005</t>
  </si>
  <si>
    <t>Post_1006</t>
  </si>
  <si>
    <t>Post_1007</t>
  </si>
  <si>
    <t>Post_1008</t>
  </si>
  <si>
    <t>Post_1009</t>
  </si>
  <si>
    <t>Post_1010</t>
  </si>
  <si>
    <t>Post_1011</t>
  </si>
  <si>
    <t>Post_1012</t>
  </si>
  <si>
    <t>Post_1013</t>
  </si>
  <si>
    <t>Post_1014</t>
  </si>
  <si>
    <t>Post_1015</t>
  </si>
  <si>
    <t>Post_1016</t>
  </si>
  <si>
    <t>Post_1017</t>
  </si>
  <si>
    <t>Post_1018</t>
  </si>
  <si>
    <t>Post_1019</t>
  </si>
  <si>
    <t>Post_1020</t>
  </si>
  <si>
    <t>Post_1021</t>
  </si>
  <si>
    <t>Post_1022</t>
  </si>
  <si>
    <t>Post_1023</t>
  </si>
  <si>
    <t>Post_1024</t>
  </si>
  <si>
    <t>Post_1025</t>
  </si>
  <si>
    <t>Post_1026</t>
  </si>
  <si>
    <t>Post_1027</t>
  </si>
  <si>
    <t>Post_1028</t>
  </si>
  <si>
    <t>Post_1029</t>
  </si>
  <si>
    <t>Post_1030</t>
  </si>
  <si>
    <t>Post_1031</t>
  </si>
  <si>
    <t>Post_1032</t>
  </si>
  <si>
    <t>Post_1033</t>
  </si>
  <si>
    <t>Post_1034</t>
  </si>
  <si>
    <t>Post_1035</t>
  </si>
  <si>
    <t>Post_1036</t>
  </si>
  <si>
    <t>Post_1037</t>
  </si>
  <si>
    <t>Post_1038</t>
  </si>
  <si>
    <t>Post_1039</t>
  </si>
  <si>
    <t>Post_1040</t>
  </si>
  <si>
    <t>Post_1041</t>
  </si>
  <si>
    <t>Post_1042</t>
  </si>
  <si>
    <t>Post_1043</t>
  </si>
  <si>
    <t>Post_1044</t>
  </si>
  <si>
    <t>Post_1045</t>
  </si>
  <si>
    <t>Post_1046</t>
  </si>
  <si>
    <t>Post_1047</t>
  </si>
  <si>
    <t>Post_1048</t>
  </si>
  <si>
    <t>Post_1049</t>
  </si>
  <si>
    <t>Post_1050</t>
  </si>
  <si>
    <t>Post_1051</t>
  </si>
  <si>
    <t>Post_1052</t>
  </si>
  <si>
    <t>Post_1053</t>
  </si>
  <si>
    <t>Post_1054</t>
  </si>
  <si>
    <t>Post_1055</t>
  </si>
  <si>
    <t>Post_1056</t>
  </si>
  <si>
    <t>Post_1057</t>
  </si>
  <si>
    <t>Post_1058</t>
  </si>
  <si>
    <t>Post_1059</t>
  </si>
  <si>
    <t>Post_1060</t>
  </si>
  <si>
    <t>Post_1061</t>
  </si>
  <si>
    <t>Post_1062</t>
  </si>
  <si>
    <t>Post_1063</t>
  </si>
  <si>
    <t>Post_1064</t>
  </si>
  <si>
    <t>Post_1065</t>
  </si>
  <si>
    <t>Post_1066</t>
  </si>
  <si>
    <t>Post_1067</t>
  </si>
  <si>
    <t>Post_1068</t>
  </si>
  <si>
    <t>Post_1069</t>
  </si>
  <si>
    <t>Post_1070</t>
  </si>
  <si>
    <t>Post_1071</t>
  </si>
  <si>
    <t>Post_1072</t>
  </si>
  <si>
    <t>Post_1073</t>
  </si>
  <si>
    <t>Post_1074</t>
  </si>
  <si>
    <t>Post_1075</t>
  </si>
  <si>
    <t>Post_1076</t>
  </si>
  <si>
    <t>Post_1077</t>
  </si>
  <si>
    <t>Post_1078</t>
  </si>
  <si>
    <t>Post_1079</t>
  </si>
  <si>
    <t>Post_1080</t>
  </si>
  <si>
    <t>Post_1081</t>
  </si>
  <si>
    <t>Post_1082</t>
  </si>
  <si>
    <t>Post_1083</t>
  </si>
  <si>
    <t>Post_1084</t>
  </si>
  <si>
    <t>Post_1085</t>
  </si>
  <si>
    <t>Post_1086</t>
  </si>
  <si>
    <t>Post_1087</t>
  </si>
  <si>
    <t>Post_1088</t>
  </si>
  <si>
    <t>Post_1089</t>
  </si>
  <si>
    <t>Post_1090</t>
  </si>
  <si>
    <t>Post_1091</t>
  </si>
  <si>
    <t>Post_1092</t>
  </si>
  <si>
    <t>Post_1093</t>
  </si>
  <si>
    <t>Post_1094</t>
  </si>
  <si>
    <t>Post_1095</t>
  </si>
  <si>
    <t>Post_1096</t>
  </si>
  <si>
    <t>Post_1097</t>
  </si>
  <si>
    <t>Post_1098</t>
  </si>
  <si>
    <t>Post_1099</t>
  </si>
  <si>
    <t>Post_1100</t>
  </si>
  <si>
    <t>Post_1101</t>
  </si>
  <si>
    <t>Post_1102</t>
  </si>
  <si>
    <t>Post_1103</t>
  </si>
  <si>
    <t>Post_1104</t>
  </si>
  <si>
    <t>Post_1105</t>
  </si>
  <si>
    <t>Post_1106</t>
  </si>
  <si>
    <t>Post_1107</t>
  </si>
  <si>
    <t>Post_1108</t>
  </si>
  <si>
    <t>Post_1109</t>
  </si>
  <si>
    <t>Post_1110</t>
  </si>
  <si>
    <t>Post_1111</t>
  </si>
  <si>
    <t>Post_1112</t>
  </si>
  <si>
    <t>Post_1113</t>
  </si>
  <si>
    <t>Post_1114</t>
  </si>
  <si>
    <t>Post_1115</t>
  </si>
  <si>
    <t>Post_1116</t>
  </si>
  <si>
    <t>Post_1117</t>
  </si>
  <si>
    <t>Post_1118</t>
  </si>
  <si>
    <t>Post_1119</t>
  </si>
  <si>
    <t>Post_1120</t>
  </si>
  <si>
    <t>Post_1121</t>
  </si>
  <si>
    <t>Post_1122</t>
  </si>
  <si>
    <t>Post_1123</t>
  </si>
  <si>
    <t>Post_1124</t>
  </si>
  <si>
    <t>Post_1125</t>
  </si>
  <si>
    <t>Post_1126</t>
  </si>
  <si>
    <t>Post_1127</t>
  </si>
  <si>
    <t>Post_1128</t>
  </si>
  <si>
    <t>Post_1129</t>
  </si>
  <si>
    <t>Post_1130</t>
  </si>
  <si>
    <t>Post_1131</t>
  </si>
  <si>
    <t>Post_1132</t>
  </si>
  <si>
    <t>Post_1133</t>
  </si>
  <si>
    <t>Post_1134</t>
  </si>
  <si>
    <t>Post_1135</t>
  </si>
  <si>
    <t>Post_1136</t>
  </si>
  <si>
    <t>Post_1137</t>
  </si>
  <si>
    <t>Post_1138</t>
  </si>
  <si>
    <t>Post_1139</t>
  </si>
  <si>
    <t>Post_1140</t>
  </si>
  <si>
    <t>Post_1141</t>
  </si>
  <si>
    <t>Post_1142</t>
  </si>
  <si>
    <t>Post_1143</t>
  </si>
  <si>
    <t>Post_1144</t>
  </si>
  <si>
    <t>Post_1145</t>
  </si>
  <si>
    <t>Post_1146</t>
  </si>
  <si>
    <t>Post_1147</t>
  </si>
  <si>
    <t>Post_1148</t>
  </si>
  <si>
    <t>Post_1149</t>
  </si>
  <si>
    <t>Post_1150</t>
  </si>
  <si>
    <t>Post_1151</t>
  </si>
  <si>
    <t>Post_1152</t>
  </si>
  <si>
    <t>Post_1153</t>
  </si>
  <si>
    <t>Post_1154</t>
  </si>
  <si>
    <t>Post_1155</t>
  </si>
  <si>
    <t>Post_1156</t>
  </si>
  <si>
    <t>Post_1157</t>
  </si>
  <si>
    <t>Post_1158</t>
  </si>
  <si>
    <t>Post_1159</t>
  </si>
  <si>
    <t>Post_1160</t>
  </si>
  <si>
    <t>Post_1161</t>
  </si>
  <si>
    <t>Post_1162</t>
  </si>
  <si>
    <t>Post_1163</t>
  </si>
  <si>
    <t>Post_1164</t>
  </si>
  <si>
    <t>Post_1165</t>
  </si>
  <si>
    <t>Post_1166</t>
  </si>
  <si>
    <t>Post_1167</t>
  </si>
  <si>
    <t>Post_1168</t>
  </si>
  <si>
    <t>Post_1170</t>
  </si>
  <si>
    <t>Post_1171</t>
  </si>
  <si>
    <t>Post_1172</t>
  </si>
  <si>
    <t>Post_1173</t>
  </si>
  <si>
    <t>Post_1174</t>
  </si>
  <si>
    <t>Post_1175</t>
  </si>
  <si>
    <t>Post_1176</t>
  </si>
  <si>
    <t>Post_1177</t>
  </si>
  <si>
    <t>Post_1178</t>
  </si>
  <si>
    <t>Post_1179</t>
  </si>
  <si>
    <t>Post_1180</t>
  </si>
  <si>
    <t>Post_1181</t>
  </si>
  <si>
    <t>Post_1182</t>
  </si>
  <si>
    <t>Post_1183</t>
  </si>
  <si>
    <t>Post_1184</t>
  </si>
  <si>
    <t>Post_1185</t>
  </si>
  <si>
    <t>Post_1186</t>
  </si>
  <si>
    <t>Post_1187</t>
  </si>
  <si>
    <t>Post_1188</t>
  </si>
  <si>
    <t>Post_1189</t>
  </si>
  <si>
    <t>Post_1190</t>
  </si>
  <si>
    <t>Post_1191</t>
  </si>
  <si>
    <t>Post_1192</t>
  </si>
  <si>
    <t>Post_1193</t>
  </si>
  <si>
    <t>Post_1194</t>
  </si>
  <si>
    <t>Post_1195</t>
  </si>
  <si>
    <t>Post_1196</t>
  </si>
  <si>
    <t>Post_1197</t>
  </si>
  <si>
    <t>Post_1198</t>
  </si>
  <si>
    <t>Post_1199</t>
  </si>
  <si>
    <t>Post_1200</t>
  </si>
  <si>
    <t>Post_1201</t>
  </si>
  <si>
    <t>Post_1202</t>
  </si>
  <si>
    <t>Post_1203</t>
  </si>
  <si>
    <t>Post_1204</t>
  </si>
  <si>
    <t>Post_1205</t>
  </si>
  <si>
    <t>Post_1206</t>
  </si>
  <si>
    <t>Post_1207</t>
  </si>
  <si>
    <t>Post_1208</t>
  </si>
  <si>
    <t>Post_1209</t>
  </si>
  <si>
    <t>Post_1210</t>
  </si>
  <si>
    <t>Post_1211</t>
  </si>
  <si>
    <t>Post_1212</t>
  </si>
  <si>
    <t>Post_1213</t>
  </si>
  <si>
    <t>Post_1214</t>
  </si>
  <si>
    <t>Post_1215</t>
  </si>
  <si>
    <t>Post_1216</t>
  </si>
  <si>
    <t>Post_1217</t>
  </si>
  <si>
    <t>Post_1218</t>
  </si>
  <si>
    <t>Post_1219</t>
  </si>
  <si>
    <t>Post_1220</t>
  </si>
  <si>
    <t>Post_1221</t>
  </si>
  <si>
    <t>Post_1222</t>
  </si>
  <si>
    <t>Post_1223</t>
  </si>
  <si>
    <t>Post_1224</t>
  </si>
  <si>
    <t>Post_1225</t>
  </si>
  <si>
    <t>Post_1226</t>
  </si>
  <si>
    <t>Post_1227</t>
  </si>
  <si>
    <t>Post_1228</t>
  </si>
  <si>
    <t>Post_1229</t>
  </si>
  <si>
    <t>Post_1230</t>
  </si>
  <si>
    <t>Post_1231</t>
  </si>
  <si>
    <t>Post_1232</t>
  </si>
  <si>
    <t>Post_1233</t>
  </si>
  <si>
    <t>Post_1234</t>
  </si>
  <si>
    <t>Post_1235</t>
  </si>
  <si>
    <t>Post_1236</t>
  </si>
  <si>
    <t>Post_1237</t>
  </si>
  <si>
    <t>Post_1238</t>
  </si>
  <si>
    <t>Post_1239</t>
  </si>
  <si>
    <t>Post_1240</t>
  </si>
  <si>
    <t>Post_1241</t>
  </si>
  <si>
    <t>Post_1242</t>
  </si>
  <si>
    <t>Post_1243</t>
  </si>
  <si>
    <t>Post_1244</t>
  </si>
  <si>
    <t>Post_1246</t>
  </si>
  <si>
    <t>Post_1247</t>
  </si>
  <si>
    <t>Post_1248</t>
  </si>
  <si>
    <t>Post_1249</t>
  </si>
  <si>
    <t>Post_1250</t>
  </si>
  <si>
    <t>Post_1251</t>
  </si>
  <si>
    <t>Post_1252</t>
  </si>
  <si>
    <t>Post_1253</t>
  </si>
  <si>
    <t>Post_1254</t>
  </si>
  <si>
    <t>Post_1255</t>
  </si>
  <si>
    <t>Post_1256</t>
  </si>
  <si>
    <t>Post_1257</t>
  </si>
  <si>
    <t>Post_1258</t>
  </si>
  <si>
    <t>Post_1259</t>
  </si>
  <si>
    <t>Post_1260</t>
  </si>
  <si>
    <t>Post_1261</t>
  </si>
  <si>
    <t>Post_1262</t>
  </si>
  <si>
    <t>Post_1263</t>
  </si>
  <si>
    <t>Post_1264</t>
  </si>
  <si>
    <t>Post_1265</t>
  </si>
  <si>
    <t>Post_1266</t>
  </si>
  <si>
    <t>Post_1267</t>
  </si>
  <si>
    <t>Post_1268</t>
  </si>
  <si>
    <t>Post_1269</t>
  </si>
  <si>
    <t>Post_1270</t>
  </si>
  <si>
    <t>Post_1271</t>
  </si>
  <si>
    <t>Post_1272</t>
  </si>
  <si>
    <t>Post_1273</t>
  </si>
  <si>
    <t>Post_1274</t>
  </si>
  <si>
    <t>Post_1275</t>
  </si>
  <si>
    <t>Post_1276</t>
  </si>
  <si>
    <t>Post_1277</t>
  </si>
  <si>
    <t>Post_1278</t>
  </si>
  <si>
    <t>Post_1279</t>
  </si>
  <si>
    <t>Post_1280</t>
  </si>
  <si>
    <t>Post_1281</t>
  </si>
  <si>
    <t>Post_1283</t>
  </si>
  <si>
    <t>Post_1284</t>
  </si>
  <si>
    <t>Post_1285</t>
  </si>
  <si>
    <t>Post_1286</t>
  </si>
  <si>
    <t>Post_1287</t>
  </si>
  <si>
    <t>Post_1288</t>
  </si>
  <si>
    <t>Post_1289</t>
  </si>
  <si>
    <t>Post_1290</t>
  </si>
  <si>
    <t>Post_1291</t>
  </si>
  <si>
    <t>Post_1292</t>
  </si>
  <si>
    <t>Post_1293</t>
  </si>
  <si>
    <t>Post_1294</t>
  </si>
  <si>
    <t>Post_1295</t>
  </si>
  <si>
    <t>Post_1296</t>
  </si>
  <si>
    <t>Post_1297</t>
  </si>
  <si>
    <t>Post_1298</t>
  </si>
  <si>
    <t>Post_1299</t>
  </si>
  <si>
    <t>Post_1300</t>
  </si>
  <si>
    <t>Post_1301</t>
  </si>
  <si>
    <t>Post_1302</t>
  </si>
  <si>
    <t>Post_1303</t>
  </si>
  <si>
    <t>Post_1304</t>
  </si>
  <si>
    <t>Post_1305</t>
  </si>
  <si>
    <t>Post_1306</t>
  </si>
  <si>
    <t>Post_1307</t>
  </si>
  <si>
    <t>Post_1308</t>
  </si>
  <si>
    <t>Post_1309</t>
  </si>
  <si>
    <t>Post_1310</t>
  </si>
  <si>
    <t>Post_1311</t>
  </si>
  <si>
    <t>Post_1312</t>
  </si>
  <si>
    <t>Post_1313</t>
  </si>
  <si>
    <t>Post_1314</t>
  </si>
  <si>
    <t>Post_1315</t>
  </si>
  <si>
    <t>Post_1316</t>
  </si>
  <si>
    <t>Post_1317</t>
  </si>
  <si>
    <t>Post_1318</t>
  </si>
  <si>
    <t>Post_1319</t>
  </si>
  <si>
    <t>Post_1320</t>
  </si>
  <si>
    <t>Post_1321</t>
  </si>
  <si>
    <t>Post_1322</t>
  </si>
  <si>
    <t>Post_1323</t>
  </si>
  <si>
    <t>Post_1324</t>
  </si>
  <si>
    <t>Post_1325</t>
  </si>
  <si>
    <t>Post_1326</t>
  </si>
  <si>
    <t>Post_1327</t>
  </si>
  <si>
    <t>Post_1328</t>
  </si>
  <si>
    <t>Post_1329</t>
  </si>
  <si>
    <t>Post_1330</t>
  </si>
  <si>
    <t>Post_1331</t>
  </si>
  <si>
    <t>Post_1332</t>
  </si>
  <si>
    <t>Post_1333</t>
  </si>
  <si>
    <t>Post_1334</t>
  </si>
  <si>
    <t>Post_1335</t>
  </si>
  <si>
    <t>Post_1336</t>
  </si>
  <si>
    <t>Post_1337</t>
  </si>
  <si>
    <t>Post_1338</t>
  </si>
  <si>
    <t>Post_1339</t>
  </si>
  <si>
    <t>Post_1340</t>
  </si>
  <si>
    <t>Post_1341</t>
  </si>
  <si>
    <t>Post_1342</t>
  </si>
  <si>
    <t>Post_1343</t>
  </si>
  <si>
    <t>Post_1344</t>
  </si>
  <si>
    <t>Post_1345</t>
  </si>
  <si>
    <t>Post_1346</t>
  </si>
  <si>
    <t>Post_1347</t>
  </si>
  <si>
    <t>Post_1348</t>
  </si>
  <si>
    <t>Post_1349</t>
  </si>
  <si>
    <t>Post_1350</t>
  </si>
  <si>
    <t>Post_1351</t>
  </si>
  <si>
    <t>Post_1352</t>
  </si>
  <si>
    <t>Post_1353</t>
  </si>
  <si>
    <t>Post_1354</t>
  </si>
  <si>
    <t>Post_1355</t>
  </si>
  <si>
    <t>Post_1356</t>
  </si>
  <si>
    <t>Post_1357</t>
  </si>
  <si>
    <t>Post_1358</t>
  </si>
  <si>
    <t>Post_1359</t>
  </si>
  <si>
    <t>Post_1360</t>
  </si>
  <si>
    <t>Post_1361</t>
  </si>
  <si>
    <t>Post_1362</t>
  </si>
  <si>
    <t>Post_1363</t>
  </si>
  <si>
    <t>Post_1364</t>
  </si>
  <si>
    <t>Post_1365</t>
  </si>
  <si>
    <t>Post_1366</t>
  </si>
  <si>
    <t>Post_1367</t>
  </si>
  <si>
    <t>Post_1368</t>
  </si>
  <si>
    <t>Post_1369</t>
  </si>
  <si>
    <t>Post_1370</t>
  </si>
  <si>
    <t>Post_1371</t>
  </si>
  <si>
    <t>Post_1372</t>
  </si>
  <si>
    <t>Post_1373</t>
  </si>
  <si>
    <t>Post_1374</t>
  </si>
  <si>
    <t>Post_1375</t>
  </si>
  <si>
    <t>Post_1376</t>
  </si>
  <si>
    <t>Post_1377</t>
  </si>
  <si>
    <t>Post_1378</t>
  </si>
  <si>
    <t>Post_1379</t>
  </si>
  <si>
    <t>Post_1380</t>
  </si>
  <si>
    <t>Post_1381</t>
  </si>
  <si>
    <t>Post_1382</t>
  </si>
  <si>
    <t>Post_1383</t>
  </si>
  <si>
    <t>Post_1384</t>
  </si>
  <si>
    <t>Post_1385</t>
  </si>
  <si>
    <t>Post_1386</t>
  </si>
  <si>
    <t>Post_1387</t>
  </si>
  <si>
    <t>Post_1388</t>
  </si>
  <si>
    <t>Post_1389</t>
  </si>
  <si>
    <t>Post_1390</t>
  </si>
  <si>
    <t>Post_1391</t>
  </si>
  <si>
    <t>Post_1392</t>
  </si>
  <si>
    <t>Post_1393</t>
  </si>
  <si>
    <t>Post_1394</t>
  </si>
  <si>
    <t>Post_1395</t>
  </si>
  <si>
    <t>Post_1396</t>
  </si>
  <si>
    <t>Post_1397</t>
  </si>
  <si>
    <t>Post_1398</t>
  </si>
  <si>
    <t>Post_1399</t>
  </si>
  <si>
    <t>Post_1400</t>
  </si>
  <si>
    <t>Post_1401</t>
  </si>
  <si>
    <t>Post_1402</t>
  </si>
  <si>
    <t>Post_1403</t>
  </si>
  <si>
    <t>Post_1404</t>
  </si>
  <si>
    <t>Post_1405</t>
  </si>
  <si>
    <t>Post_1406</t>
  </si>
  <si>
    <t>Post_1407</t>
  </si>
  <si>
    <t>Post_1408</t>
  </si>
  <si>
    <t>Post_1409</t>
  </si>
  <si>
    <t>Post_1410</t>
  </si>
  <si>
    <t>Post_1411</t>
  </si>
  <si>
    <t>Post_1412</t>
  </si>
  <si>
    <t>Post_1413</t>
  </si>
  <si>
    <t>Post_1414</t>
  </si>
  <si>
    <t>Post_1415</t>
  </si>
  <si>
    <t>Post_1416</t>
  </si>
  <si>
    <t>Post_1417</t>
  </si>
  <si>
    <t>Post_1418</t>
  </si>
  <si>
    <t>Post_1419</t>
  </si>
  <si>
    <t>Post_1420</t>
  </si>
  <si>
    <t>Post_1421</t>
  </si>
  <si>
    <t>Post_1422</t>
  </si>
  <si>
    <t>Post_1423</t>
  </si>
  <si>
    <t>Post_1424</t>
  </si>
  <si>
    <t>Post_1425</t>
  </si>
  <si>
    <t>Post_1426</t>
  </si>
  <si>
    <t>Post_1427</t>
  </si>
  <si>
    <t>Post_1428</t>
  </si>
  <si>
    <t>Post_1429</t>
  </si>
  <si>
    <t>Post_1430</t>
  </si>
  <si>
    <t>Post_1431</t>
  </si>
  <si>
    <t>Post_1432</t>
  </si>
  <si>
    <t>Post_1433</t>
  </si>
  <si>
    <t>Post_1434</t>
  </si>
  <si>
    <t>Post_1435</t>
  </si>
  <si>
    <t>Post_1436</t>
  </si>
  <si>
    <t>Post_1437</t>
  </si>
  <si>
    <t>Post_1438</t>
  </si>
  <si>
    <t>Post_1439</t>
  </si>
  <si>
    <t>Post_1440</t>
  </si>
  <si>
    <t>Post_1441</t>
  </si>
  <si>
    <t>Post_1442</t>
  </si>
  <si>
    <t>Post_1443</t>
  </si>
  <si>
    <t>Post_1444</t>
  </si>
  <si>
    <t>Post_1445</t>
  </si>
  <si>
    <t>Post_1446</t>
  </si>
  <si>
    <t>Post_1447</t>
  </si>
  <si>
    <t>Post_1448</t>
  </si>
  <si>
    <t>Post_1449</t>
  </si>
  <si>
    <t>Post_1450</t>
  </si>
  <si>
    <t>Post_1451</t>
  </si>
  <si>
    <t>Post_1452</t>
  </si>
  <si>
    <t>Post_1453</t>
  </si>
  <si>
    <t>Post_1454</t>
  </si>
  <si>
    <t>Post_1455</t>
  </si>
  <si>
    <t>Post_1456</t>
  </si>
  <si>
    <t>Post_1457</t>
  </si>
  <si>
    <t>Post_1458</t>
  </si>
  <si>
    <t>Post_1459</t>
  </si>
  <si>
    <t>Post_1460</t>
  </si>
  <si>
    <t>Post_1461</t>
  </si>
  <si>
    <t>Post_1462</t>
  </si>
  <si>
    <t>Post_1463</t>
  </si>
  <si>
    <t>Post_1464</t>
  </si>
  <si>
    <t>Post_1465</t>
  </si>
  <si>
    <t>Post_1466</t>
  </si>
  <si>
    <t>Post_1467</t>
  </si>
  <si>
    <t>Post_1468</t>
  </si>
  <si>
    <t>Post_1469</t>
  </si>
  <si>
    <t>Post_1470</t>
  </si>
  <si>
    <t>Post_1471</t>
  </si>
  <si>
    <t>Post_1472</t>
  </si>
  <si>
    <t>Post_1473</t>
  </si>
  <si>
    <t>Post_1474</t>
  </si>
  <si>
    <t>Post_1475</t>
  </si>
  <si>
    <t>Post_1476</t>
  </si>
  <si>
    <t>Post_1477</t>
  </si>
  <si>
    <t>Post_1478</t>
  </si>
  <si>
    <t>Post_1479</t>
  </si>
  <si>
    <t>Post_1480</t>
  </si>
  <si>
    <t>Post_1481</t>
  </si>
  <si>
    <t>Post_1482</t>
  </si>
  <si>
    <t>Post_1483</t>
  </si>
  <si>
    <t>Post_1484</t>
  </si>
  <si>
    <t>Post_1485</t>
  </si>
  <si>
    <t>Post_1486</t>
  </si>
  <si>
    <t>Post_1487</t>
  </si>
  <si>
    <t>Post_1488</t>
  </si>
  <si>
    <t>Post_1489</t>
  </si>
  <si>
    <t>Post_1490</t>
  </si>
  <si>
    <t>Post_1491</t>
  </si>
  <si>
    <t>Post_1492</t>
  </si>
  <si>
    <t>Post_1493</t>
  </si>
  <si>
    <t>Post_1494</t>
  </si>
  <si>
    <t>Post_1495</t>
  </si>
  <si>
    <t>Post_1496</t>
  </si>
  <si>
    <t>Post_1497</t>
  </si>
  <si>
    <t>Post_1498</t>
  </si>
  <si>
    <t>Post_1499</t>
  </si>
  <si>
    <t>Post_1500</t>
  </si>
  <si>
    <t>Post_1501</t>
  </si>
  <si>
    <t>Post_1502</t>
  </si>
  <si>
    <t>Post_1503</t>
  </si>
  <si>
    <t>Post_1504</t>
  </si>
  <si>
    <t>Post_1505</t>
  </si>
  <si>
    <t>Post_1506</t>
  </si>
  <si>
    <t>Post_1507</t>
  </si>
  <si>
    <t>Post_1508</t>
  </si>
  <si>
    <t>Post_1509</t>
  </si>
  <si>
    <t>Post_1510</t>
  </si>
  <si>
    <t>Post_1511</t>
  </si>
  <si>
    <t>Post_1512</t>
  </si>
  <si>
    <t>Post_1513</t>
  </si>
  <si>
    <t>Post_1514</t>
  </si>
  <si>
    <t>Post_1515</t>
  </si>
  <si>
    <t>Post_1516</t>
  </si>
  <si>
    <t>Post_1517</t>
  </si>
  <si>
    <t>Post_1518</t>
  </si>
  <si>
    <t>Post_1519</t>
  </si>
  <si>
    <t>Post_1520</t>
  </si>
  <si>
    <t>Post_1521</t>
  </si>
  <si>
    <t>Post_1522</t>
  </si>
  <si>
    <t>Post_1523</t>
  </si>
  <si>
    <t>Post_1524</t>
  </si>
  <si>
    <t>Post_1525</t>
  </si>
  <si>
    <t>Post_1526</t>
  </si>
  <si>
    <t>Post_1527</t>
  </si>
  <si>
    <t>Post_1528</t>
  </si>
  <si>
    <t>Post_1529</t>
  </si>
  <si>
    <t>Post_1530</t>
  </si>
  <si>
    <t>Post_1531</t>
  </si>
  <si>
    <t>Post_1532</t>
  </si>
  <si>
    <t>Post_1533</t>
  </si>
  <si>
    <t>Post_1534</t>
  </si>
  <si>
    <t>Post_1535</t>
  </si>
  <si>
    <t>Post_1536</t>
  </si>
  <si>
    <t>Post_1537</t>
  </si>
  <si>
    <t>Post_1538</t>
  </si>
  <si>
    <t>Post_1539</t>
  </si>
  <si>
    <t>Post_1540</t>
  </si>
  <si>
    <t>Post_1541</t>
  </si>
  <si>
    <t>Post_1542</t>
  </si>
  <si>
    <t>Post_1543</t>
  </si>
  <si>
    <t>Post_1544</t>
  </si>
  <si>
    <t>Post_1545</t>
  </si>
  <si>
    <t>Post_1546</t>
  </si>
  <si>
    <t>Post_1547</t>
  </si>
  <si>
    <t>Post_1548</t>
  </si>
  <si>
    <t>Post_1549</t>
  </si>
  <si>
    <t>Post_1550</t>
  </si>
  <si>
    <t>Post_1551</t>
  </si>
  <si>
    <t>Post_1552</t>
  </si>
  <si>
    <t>Post_1553</t>
  </si>
  <si>
    <t>Post_1554</t>
  </si>
  <si>
    <t>Post_1555</t>
  </si>
  <si>
    <t>Post_1556</t>
  </si>
  <si>
    <t>Post_1557</t>
  </si>
  <si>
    <t>Post_1558</t>
  </si>
  <si>
    <t>Post_1559</t>
  </si>
  <si>
    <t>Post_1560</t>
  </si>
  <si>
    <t>Post_1561</t>
  </si>
  <si>
    <t>Post_1562</t>
  </si>
  <si>
    <t>Post_1563</t>
  </si>
  <si>
    <t>Post_1564</t>
  </si>
  <si>
    <t>Post_1565</t>
  </si>
  <si>
    <t>Post_1566</t>
  </si>
  <si>
    <t>Post_1567</t>
  </si>
  <si>
    <t>Post_1568</t>
  </si>
  <si>
    <t>Post_1569</t>
  </si>
  <si>
    <t>Post_1570</t>
  </si>
  <si>
    <t>Post_1571</t>
  </si>
  <si>
    <t>Post_1572</t>
  </si>
  <si>
    <t>Post_1573</t>
  </si>
  <si>
    <t>Post_1574</t>
  </si>
  <si>
    <t>Post_1575</t>
  </si>
  <si>
    <t>Post_1576</t>
  </si>
  <si>
    <t>Post_1577</t>
  </si>
  <si>
    <t>Post_1578</t>
  </si>
  <si>
    <t>Post_1579</t>
  </si>
  <si>
    <t>Post_1580</t>
  </si>
  <si>
    <t>Post_1581</t>
  </si>
  <si>
    <t>Post_1582</t>
  </si>
  <si>
    <t>Post_1583</t>
  </si>
  <si>
    <t>Post_1584</t>
  </si>
  <si>
    <t>Post_1585</t>
  </si>
  <si>
    <t>Post_1586</t>
  </si>
  <si>
    <t>Post_1587</t>
  </si>
  <si>
    <t>Post_1588</t>
  </si>
  <si>
    <t>Post_1589</t>
  </si>
  <si>
    <t>Post_1590</t>
  </si>
  <si>
    <t>Post_1591</t>
  </si>
  <si>
    <t>Post_1592</t>
  </si>
  <si>
    <t>Post_1593</t>
  </si>
  <si>
    <t>Post_1594</t>
  </si>
  <si>
    <t>Post_1595</t>
  </si>
  <si>
    <t>Post_1596</t>
  </si>
  <si>
    <t>Post_1597</t>
  </si>
  <si>
    <t>Post_1598</t>
  </si>
  <si>
    <t>Post_1599</t>
  </si>
  <si>
    <t>Post_1600</t>
  </si>
  <si>
    <t>Post_1601</t>
  </si>
  <si>
    <t>Post_1602</t>
  </si>
  <si>
    <t>Post_1603</t>
  </si>
  <si>
    <t>Post_1604</t>
  </si>
  <si>
    <t>Post_1605</t>
  </si>
  <si>
    <t>Post_1606</t>
  </si>
  <si>
    <t>Post_1607</t>
  </si>
  <si>
    <t>Post_1608</t>
  </si>
  <si>
    <t>Post_1609</t>
  </si>
  <si>
    <t>Post_1610</t>
  </si>
  <si>
    <t>Post_1611</t>
  </si>
  <si>
    <t>Post_1612</t>
  </si>
  <si>
    <t>Post_1613</t>
  </si>
  <si>
    <t>Post_1614</t>
  </si>
  <si>
    <t>Post_1615</t>
  </si>
  <si>
    <t>Post_1616</t>
  </si>
  <si>
    <t>Post_1617</t>
  </si>
  <si>
    <t>Post_1618</t>
  </si>
  <si>
    <t>Post_1619</t>
  </si>
  <si>
    <t>Post_1620</t>
  </si>
  <si>
    <t>Post_1621</t>
  </si>
  <si>
    <t>Post_1622</t>
  </si>
  <si>
    <t>Post_1623</t>
  </si>
  <si>
    <t>Post_1624</t>
  </si>
  <si>
    <t>Post_1625</t>
  </si>
  <si>
    <t>Post_1626</t>
  </si>
  <si>
    <t>Post_1627</t>
  </si>
  <si>
    <t>Post_1628</t>
  </si>
  <si>
    <t>Post_1629</t>
  </si>
  <si>
    <t>Post_1630</t>
  </si>
  <si>
    <t>Post_1631</t>
  </si>
  <si>
    <t>Post_1632</t>
  </si>
  <si>
    <t>Post_1633</t>
  </si>
  <si>
    <t>Post_1634</t>
  </si>
  <si>
    <t>Post_1635</t>
  </si>
  <si>
    <t>Post_1636</t>
  </si>
  <si>
    <t>Post_1637</t>
  </si>
  <si>
    <t>Post_1638</t>
  </si>
  <si>
    <t>Post_1639</t>
  </si>
  <si>
    <t>Post_1640</t>
  </si>
  <si>
    <t>Post_1641</t>
  </si>
  <si>
    <t>Post_1642</t>
  </si>
  <si>
    <t>Post_1643</t>
  </si>
  <si>
    <t>Post_1644</t>
  </si>
  <si>
    <t>Post_1645</t>
  </si>
  <si>
    <t>Post_1646</t>
  </si>
  <si>
    <t>Post_1647</t>
  </si>
  <si>
    <t>Post_1648</t>
  </si>
  <si>
    <t>Post_1649</t>
  </si>
  <si>
    <t>Post_1650</t>
  </si>
  <si>
    <t>Post_1651</t>
  </si>
  <si>
    <t>Post_1652</t>
  </si>
  <si>
    <t>Post_1653</t>
  </si>
  <si>
    <t>Post_1654</t>
  </si>
  <si>
    <t>Post_1655</t>
  </si>
  <si>
    <t>Post_1656</t>
  </si>
  <si>
    <t>Post_1657</t>
  </si>
  <si>
    <t>Post_1658</t>
  </si>
  <si>
    <t>Post_1659</t>
  </si>
  <si>
    <t>Post_1660</t>
  </si>
  <si>
    <t>Post_1661</t>
  </si>
  <si>
    <t>Post_1662</t>
  </si>
  <si>
    <t>Post_1663</t>
  </si>
  <si>
    <t>Post_1664</t>
  </si>
  <si>
    <t>Post_1665</t>
  </si>
  <si>
    <t>Post_1666</t>
  </si>
  <si>
    <t>Post_1667</t>
  </si>
  <si>
    <t>Post_1668</t>
  </si>
  <si>
    <t>Post_1669</t>
  </si>
  <si>
    <t>Post_1670</t>
  </si>
  <si>
    <t>Post_1671</t>
  </si>
  <si>
    <t>Post_1672</t>
  </si>
  <si>
    <t>Post_1673</t>
  </si>
  <si>
    <t>Post_1674</t>
  </si>
  <si>
    <t>Post_1675</t>
  </si>
  <si>
    <t>Post_1676</t>
  </si>
  <si>
    <t>Post_1677</t>
  </si>
  <si>
    <t>Post_1678</t>
  </si>
  <si>
    <t>Post_1679</t>
  </si>
  <si>
    <t>Post_1680</t>
  </si>
  <si>
    <t>Post_1681</t>
  </si>
  <si>
    <t>Post_1682</t>
  </si>
  <si>
    <t>Post_1683</t>
  </si>
  <si>
    <t>Post_1684</t>
  </si>
  <si>
    <t>Post_1685</t>
  </si>
  <si>
    <t>Post_1686</t>
  </si>
  <si>
    <t>Post_1687</t>
  </si>
  <si>
    <t>Post_1688</t>
  </si>
  <si>
    <t>Post_1689</t>
  </si>
  <si>
    <t>Post_1690</t>
  </si>
  <si>
    <t>Post_1691</t>
  </si>
  <si>
    <t>Post_1692</t>
  </si>
  <si>
    <t>Post_1693</t>
  </si>
  <si>
    <t>Post_1694</t>
  </si>
  <si>
    <t>Post_1695</t>
  </si>
  <si>
    <t>Post_1696</t>
  </si>
  <si>
    <t>Post_1697</t>
  </si>
  <si>
    <t>Post_1698</t>
  </si>
  <si>
    <t>Post_1699</t>
  </si>
  <si>
    <t>Post_1701</t>
  </si>
  <si>
    <t>Post_1702</t>
  </si>
  <si>
    <t>Post_1703</t>
  </si>
  <si>
    <t>Post_1704</t>
  </si>
  <si>
    <t>Post_1705</t>
  </si>
  <si>
    <t>Post_1706</t>
  </si>
  <si>
    <t>Post_1707</t>
  </si>
  <si>
    <t>Post_1708</t>
  </si>
  <si>
    <t>Post_1709</t>
  </si>
  <si>
    <t>Post_1710</t>
  </si>
  <si>
    <t>Post_1711</t>
  </si>
  <si>
    <t>Post_1712</t>
  </si>
  <si>
    <t>Post_1713</t>
  </si>
  <si>
    <t>Post_1714</t>
  </si>
  <si>
    <t>Post_1715</t>
  </si>
  <si>
    <t>Post_1716</t>
  </si>
  <si>
    <t>Post_1717</t>
  </si>
  <si>
    <t>Post_1718</t>
  </si>
  <si>
    <t>Post_1719</t>
  </si>
  <si>
    <t>Post_1720</t>
  </si>
  <si>
    <t>Post_1721</t>
  </si>
  <si>
    <t>Post_1722</t>
  </si>
  <si>
    <t>Post_1723</t>
  </si>
  <si>
    <t>Post_1724</t>
  </si>
  <si>
    <t>Post_1725</t>
  </si>
  <si>
    <t>Post_1726</t>
  </si>
  <si>
    <t>Post_1728</t>
  </si>
  <si>
    <t>Post_1729</t>
  </si>
  <si>
    <t>Post_1730</t>
  </si>
  <si>
    <t>Post_1731</t>
  </si>
  <si>
    <t>Post_1732</t>
  </si>
  <si>
    <t>Post_1733</t>
  </si>
  <si>
    <t>Post_1734</t>
  </si>
  <si>
    <t>Post_1735</t>
  </si>
  <si>
    <t>Post_1736</t>
  </si>
  <si>
    <t>Post_1737</t>
  </si>
  <si>
    <t>Post_1738</t>
  </si>
  <si>
    <t>Post_1739</t>
  </si>
  <si>
    <t>Post_1740</t>
  </si>
  <si>
    <t>Post_1741</t>
  </si>
  <si>
    <t>Post_1742</t>
  </si>
  <si>
    <t>Post_1743</t>
  </si>
  <si>
    <t>Post_1744</t>
  </si>
  <si>
    <t>Post_1745</t>
  </si>
  <si>
    <t>Post_1746</t>
  </si>
  <si>
    <t>Post_1747</t>
  </si>
  <si>
    <t>Post_1748</t>
  </si>
  <si>
    <t>Post_1749</t>
  </si>
  <si>
    <t>Post_1750</t>
  </si>
  <si>
    <t>Post_1751</t>
  </si>
  <si>
    <t>Post_1752</t>
  </si>
  <si>
    <t>Post_1753</t>
  </si>
  <si>
    <t>Post_1754</t>
  </si>
  <si>
    <t>Post_1755</t>
  </si>
  <si>
    <t>Post_1756</t>
  </si>
  <si>
    <t>Post_1757</t>
  </si>
  <si>
    <t>Post_1758</t>
  </si>
  <si>
    <t>Post_1759</t>
  </si>
  <si>
    <t>Post_1760</t>
  </si>
  <si>
    <t>Post_1761</t>
  </si>
  <si>
    <t>Post_1762</t>
  </si>
  <si>
    <t>Post_1763</t>
  </si>
  <si>
    <t>Post_1764</t>
  </si>
  <si>
    <t>Post_1765</t>
  </si>
  <si>
    <t>Post_1766</t>
  </si>
  <si>
    <t>Post_1767</t>
  </si>
  <si>
    <t>Post_1768</t>
  </si>
  <si>
    <t>Post_1769</t>
  </si>
  <si>
    <t>Post_1770</t>
  </si>
  <si>
    <t>Post_1771</t>
  </si>
  <si>
    <t>Post_1772</t>
  </si>
  <si>
    <t>Post_1773</t>
  </si>
  <si>
    <t>Post_1774</t>
  </si>
  <si>
    <t>Post_1775</t>
  </si>
  <si>
    <t>Post_1776</t>
  </si>
  <si>
    <t>Post_1777</t>
  </si>
  <si>
    <t>Post_1778</t>
  </si>
  <si>
    <t>Post_1779</t>
  </si>
  <si>
    <t>Post_1780</t>
  </si>
  <si>
    <t>Post_1781</t>
  </si>
  <si>
    <t>Post_1782</t>
  </si>
  <si>
    <t>Post_1783</t>
  </si>
  <si>
    <t>Post_1784</t>
  </si>
  <si>
    <t>Post_1785</t>
  </si>
  <si>
    <t>Post_1786</t>
  </si>
  <si>
    <t>Post_1787</t>
  </si>
  <si>
    <t>Post_1788</t>
  </si>
  <si>
    <t>Post_1789</t>
  </si>
  <si>
    <t>Post_1790</t>
  </si>
  <si>
    <t>Post_1791</t>
  </si>
  <si>
    <t>Post_1792</t>
  </si>
  <si>
    <t>Post_1793</t>
  </si>
  <si>
    <t>Post_1794</t>
  </si>
  <si>
    <t>Post_1795</t>
  </si>
  <si>
    <t>Post_1796</t>
  </si>
  <si>
    <t>Post_1797</t>
  </si>
  <si>
    <t>Post_1798</t>
  </si>
  <si>
    <t>Post_1799</t>
  </si>
  <si>
    <t>Post_1800</t>
  </si>
  <si>
    <t>Post_1801</t>
  </si>
  <si>
    <t>Post_1802</t>
  </si>
  <si>
    <t>Post_1803</t>
  </si>
  <si>
    <t>Post_1804</t>
  </si>
  <si>
    <t>Post_1805</t>
  </si>
  <si>
    <t>Post_1806</t>
  </si>
  <si>
    <t>Post_1807</t>
  </si>
  <si>
    <t>Post_1808</t>
  </si>
  <si>
    <t>Post_1809</t>
  </si>
  <si>
    <t>Post_1810</t>
  </si>
  <si>
    <t>Post_1811</t>
  </si>
  <si>
    <t>Post_1812</t>
  </si>
  <si>
    <t>Post_1813</t>
  </si>
  <si>
    <t>Post_1814</t>
  </si>
  <si>
    <t>Post_1815</t>
  </si>
  <si>
    <t>Post_1816</t>
  </si>
  <si>
    <t>Post_1817</t>
  </si>
  <si>
    <t>Post_1818</t>
  </si>
  <si>
    <t>Post_1819</t>
  </si>
  <si>
    <t>Post_1820</t>
  </si>
  <si>
    <t>Post_1821</t>
  </si>
  <si>
    <t>Post_1822</t>
  </si>
  <si>
    <t>Post_1824</t>
  </si>
  <si>
    <t>Post_1825</t>
  </si>
  <si>
    <t>Post_1826</t>
  </si>
  <si>
    <t>Post_1827</t>
  </si>
  <si>
    <t>Post_1828</t>
  </si>
  <si>
    <t>Post_1829</t>
  </si>
  <si>
    <t>Post_1830</t>
  </si>
  <si>
    <t>Post_1831</t>
  </si>
  <si>
    <t>Post_1832</t>
  </si>
  <si>
    <t>Post_1834</t>
  </si>
  <si>
    <t>Post_1835</t>
  </si>
  <si>
    <t>Post_1836</t>
  </si>
  <si>
    <t>Post_1837</t>
  </si>
  <si>
    <t>Post_1838</t>
  </si>
  <si>
    <t>Post_1839</t>
  </si>
  <si>
    <t>Post_1840</t>
  </si>
  <si>
    <t>Post_1841</t>
  </si>
  <si>
    <t>Post_1842</t>
  </si>
  <si>
    <t>Post_1843</t>
  </si>
  <si>
    <t>Post_1844</t>
  </si>
  <si>
    <t>Post_1845</t>
  </si>
  <si>
    <t>Post_1846</t>
  </si>
  <si>
    <t>Post_1847</t>
  </si>
  <si>
    <t>Post_1848</t>
  </si>
  <si>
    <t>Post_1849</t>
  </si>
  <si>
    <t>Post_1850</t>
  </si>
  <si>
    <t>Post_1851</t>
  </si>
  <si>
    <t>Post_1852</t>
  </si>
  <si>
    <t>Post_1853</t>
  </si>
  <si>
    <t>Post_1854</t>
  </si>
  <si>
    <t>Post_1855</t>
  </si>
  <si>
    <t>Post_1856</t>
  </si>
  <si>
    <t>Post_1857</t>
  </si>
  <si>
    <t>Post_1858</t>
  </si>
  <si>
    <t>Post_1859</t>
  </si>
  <si>
    <t>Post_1860</t>
  </si>
  <si>
    <t>Post_1861</t>
  </si>
  <si>
    <t>Post_1862</t>
  </si>
  <si>
    <t>Post_1863</t>
  </si>
  <si>
    <t>Post_1864</t>
  </si>
  <si>
    <t>Post_1865</t>
  </si>
  <si>
    <t>Post_1866</t>
  </si>
  <si>
    <t>Post_1867</t>
  </si>
  <si>
    <t>Post_1868</t>
  </si>
  <si>
    <t>Post_1869</t>
  </si>
  <si>
    <t>Post_1870</t>
  </si>
  <si>
    <t>Post_1871</t>
  </si>
  <si>
    <t>Post_1872</t>
  </si>
  <si>
    <t>Post_1873</t>
  </si>
  <si>
    <t>Post_1874</t>
  </si>
  <si>
    <t>Post_1875</t>
  </si>
  <si>
    <t>Post_1876</t>
  </si>
  <si>
    <t>Post_1877</t>
  </si>
  <si>
    <t>Post_1878</t>
  </si>
  <si>
    <t>Post_1879</t>
  </si>
  <si>
    <t>Post_1880</t>
  </si>
  <si>
    <t>Post_1881</t>
  </si>
  <si>
    <t>Post_1882</t>
  </si>
  <si>
    <t>Post_1883</t>
  </si>
  <si>
    <t>Post_1884</t>
  </si>
  <si>
    <t>Post_1885</t>
  </si>
  <si>
    <t>Post_1886</t>
  </si>
  <si>
    <t>Post_1887</t>
  </si>
  <si>
    <t>Post_1888</t>
  </si>
  <si>
    <t>Post_1889</t>
  </si>
  <si>
    <t>Post_1890</t>
  </si>
  <si>
    <t>Post_1891</t>
  </si>
  <si>
    <t>Post_1892</t>
  </si>
  <si>
    <t>Post_1893</t>
  </si>
  <si>
    <t>Post_1894</t>
  </si>
  <si>
    <t>Post_1896</t>
  </si>
  <si>
    <t>Post_1897</t>
  </si>
  <si>
    <t>Post_1898</t>
  </si>
  <si>
    <t>Post_1899</t>
  </si>
  <si>
    <t>Post_1900</t>
  </si>
  <si>
    <t>Post_1901</t>
  </si>
  <si>
    <t>Post_1902</t>
  </si>
  <si>
    <t>Post_1903</t>
  </si>
  <si>
    <t>Post_1904</t>
  </si>
  <si>
    <t>Post_1905</t>
  </si>
  <si>
    <t>Post_1906</t>
  </si>
  <si>
    <t>Post_1907</t>
  </si>
  <si>
    <t>Post_1908</t>
  </si>
  <si>
    <t>Post_1909</t>
  </si>
  <si>
    <t>Post_1910</t>
  </si>
  <si>
    <t>Post_1911</t>
  </si>
  <si>
    <t>Post_1912</t>
  </si>
  <si>
    <t>Post_1913</t>
  </si>
  <si>
    <t>Post_1914</t>
  </si>
  <si>
    <t>Post_1915</t>
  </si>
  <si>
    <t>Post_1916</t>
  </si>
  <si>
    <t>Post_1917</t>
  </si>
  <si>
    <t>Post_1918</t>
  </si>
  <si>
    <t>Post_1919</t>
  </si>
  <si>
    <t>Post_1920</t>
  </si>
  <si>
    <t>Post_1921</t>
  </si>
  <si>
    <t>Post_1922</t>
  </si>
  <si>
    <t>Post_1923</t>
  </si>
  <si>
    <t>Post_1924</t>
  </si>
  <si>
    <t>Post_1925</t>
  </si>
  <si>
    <t>Post_1926</t>
  </si>
  <si>
    <t>Post_1927</t>
  </si>
  <si>
    <t>Post_1928</t>
  </si>
  <si>
    <t>Post_1929</t>
  </si>
  <si>
    <t>Post_1930</t>
  </si>
  <si>
    <t>Post_1931</t>
  </si>
  <si>
    <t>Post_1932</t>
  </si>
  <si>
    <t>Post_1933</t>
  </si>
  <si>
    <t>Post_1934</t>
  </si>
  <si>
    <t>Post_1935</t>
  </si>
  <si>
    <t>Post_1936</t>
  </si>
  <si>
    <t>Post_1937</t>
  </si>
  <si>
    <t>Post_1938</t>
  </si>
  <si>
    <t>Post_1939</t>
  </si>
  <si>
    <t>Post_1940</t>
  </si>
  <si>
    <t>Post_1941</t>
  </si>
  <si>
    <t>Post_1942</t>
  </si>
  <si>
    <t>Post_1943</t>
  </si>
  <si>
    <t>Post_1944</t>
  </si>
  <si>
    <t>Post_1945</t>
  </si>
  <si>
    <t>Post_1946</t>
  </si>
  <si>
    <t>Post_1947</t>
  </si>
  <si>
    <t>Post_1948</t>
  </si>
  <si>
    <t>Post_1949</t>
  </si>
  <si>
    <t>Post_1950</t>
  </si>
  <si>
    <t>Post_1951</t>
  </si>
  <si>
    <t>Post_1952</t>
  </si>
  <si>
    <t>Post_1953</t>
  </si>
  <si>
    <t>Post_1954</t>
  </si>
  <si>
    <t>Post_1955</t>
  </si>
  <si>
    <t>Post_1956</t>
  </si>
  <si>
    <t>Post_1957</t>
  </si>
  <si>
    <t>Post_1958</t>
  </si>
  <si>
    <t>Post_1959</t>
  </si>
  <si>
    <t>Post_1960</t>
  </si>
  <si>
    <t>Post_1961</t>
  </si>
  <si>
    <t>Post_1962</t>
  </si>
  <si>
    <t>Post_1963</t>
  </si>
  <si>
    <t>Post_1964</t>
  </si>
  <si>
    <t>Post_1965</t>
  </si>
  <si>
    <t>Post_1966</t>
  </si>
  <si>
    <t>Post_1967</t>
  </si>
  <si>
    <t>Post_1968</t>
  </si>
  <si>
    <t>Post_1969</t>
  </si>
  <si>
    <t>Post_1970</t>
  </si>
  <si>
    <t>Post_1971</t>
  </si>
  <si>
    <t>Post_1972</t>
  </si>
  <si>
    <t>Post_1973</t>
  </si>
  <si>
    <t>Post_1974</t>
  </si>
  <si>
    <t>Post_1975</t>
  </si>
  <si>
    <t>Post_1976</t>
  </si>
  <si>
    <t>Post_1977</t>
  </si>
  <si>
    <t>Post_1978</t>
  </si>
  <si>
    <t>Post_1979</t>
  </si>
  <si>
    <t>Post_1980</t>
  </si>
  <si>
    <t>Post_1981</t>
  </si>
  <si>
    <t>Post_1982</t>
  </si>
  <si>
    <t>Post_1983</t>
  </si>
  <si>
    <t>Post_1984</t>
  </si>
  <si>
    <t>Post_1985</t>
  </si>
  <si>
    <t>Post_1986</t>
  </si>
  <si>
    <t>Post_1987</t>
  </si>
  <si>
    <t>Post_1988</t>
  </si>
  <si>
    <t>Post_1989</t>
  </si>
  <si>
    <t>Post_1990</t>
  </si>
  <si>
    <t>Post_1991</t>
  </si>
  <si>
    <t>Post_1992</t>
  </si>
  <si>
    <t>Post_1993</t>
  </si>
  <si>
    <t>Post_1994</t>
  </si>
  <si>
    <t>Post_1995</t>
  </si>
  <si>
    <t>Post_1996</t>
  </si>
  <si>
    <t>Post_1997</t>
  </si>
  <si>
    <t>Post_1998</t>
  </si>
  <si>
    <t>Post_1999</t>
  </si>
  <si>
    <t>Post_2000</t>
  </si>
  <si>
    <t>Post_2001</t>
  </si>
  <si>
    <t>Post_2002</t>
  </si>
  <si>
    <t>Post_2003</t>
  </si>
  <si>
    <t>Post_2004</t>
  </si>
  <si>
    <t>Post_2006</t>
  </si>
  <si>
    <t>Post_2007</t>
  </si>
  <si>
    <t>Post_2008</t>
  </si>
  <si>
    <t>Post_2009</t>
  </si>
  <si>
    <t>Post_2010</t>
  </si>
  <si>
    <t>Post_2011</t>
  </si>
  <si>
    <t>Post_2012</t>
  </si>
  <si>
    <t>Post_2013</t>
  </si>
  <si>
    <t>Post_2014</t>
  </si>
  <si>
    <t>Post_2015</t>
  </si>
  <si>
    <t>Post_2016</t>
  </si>
  <si>
    <t>Post_2017</t>
  </si>
  <si>
    <t>Post_2018</t>
  </si>
  <si>
    <t>Post_2019</t>
  </si>
  <si>
    <t>Post_2020</t>
  </si>
  <si>
    <t>Post_2021</t>
  </si>
  <si>
    <t>Post_2022</t>
  </si>
  <si>
    <t>Post_2023</t>
  </si>
  <si>
    <t>Post_2024</t>
  </si>
  <si>
    <t>Post_2025</t>
  </si>
  <si>
    <t>Post_2026</t>
  </si>
  <si>
    <t>Post_2027</t>
  </si>
  <si>
    <t>Post_2028</t>
  </si>
  <si>
    <t>Post_2029</t>
  </si>
  <si>
    <t>Post_2030</t>
  </si>
  <si>
    <t>Post_2031</t>
  </si>
  <si>
    <t>Post_2032</t>
  </si>
  <si>
    <t>Post_2033</t>
  </si>
  <si>
    <t>Post_2034</t>
  </si>
  <si>
    <t>Post_2035</t>
  </si>
  <si>
    <t>Post_2036</t>
  </si>
  <si>
    <t>Post_2037</t>
  </si>
  <si>
    <t>Post_2038</t>
  </si>
  <si>
    <t>Post_2039</t>
  </si>
  <si>
    <t>Post_2040</t>
  </si>
  <si>
    <t>Post_2041</t>
  </si>
  <si>
    <t>Post_2042</t>
  </si>
  <si>
    <t>Post_2043</t>
  </si>
  <si>
    <t>Post_2044</t>
  </si>
  <si>
    <t>Post_2045</t>
  </si>
  <si>
    <t>Post_2046</t>
  </si>
  <si>
    <t>Post_2047</t>
  </si>
  <si>
    <t>Post_2048</t>
  </si>
  <si>
    <t>Post_2049</t>
  </si>
  <si>
    <t>Post_2050</t>
  </si>
  <si>
    <t>Post_2051</t>
  </si>
  <si>
    <t>Post_2052</t>
  </si>
  <si>
    <t>Post_2053</t>
  </si>
  <si>
    <t>Post_2054</t>
  </si>
  <si>
    <t>Post_2055</t>
  </si>
  <si>
    <t>Post_2056</t>
  </si>
  <si>
    <t>Post_2057</t>
  </si>
  <si>
    <t>Post_2058</t>
  </si>
  <si>
    <t>Post_2059</t>
  </si>
  <si>
    <t>Post_2060</t>
  </si>
  <si>
    <t>Post_2061</t>
  </si>
  <si>
    <t>Post_2062</t>
  </si>
  <si>
    <t>Post_2063</t>
  </si>
  <si>
    <t>Post_2064</t>
  </si>
  <si>
    <t>Post_2065</t>
  </si>
  <si>
    <t>Post_2066</t>
  </si>
  <si>
    <t>Post_2067</t>
  </si>
  <si>
    <t>Post_2068</t>
  </si>
  <si>
    <t>Post_2069</t>
  </si>
  <si>
    <t>Post_2070</t>
  </si>
  <si>
    <t>Post_2071</t>
  </si>
  <si>
    <t>Post_2072</t>
  </si>
  <si>
    <t>Post_2073</t>
  </si>
  <si>
    <t>Post_2074</t>
  </si>
  <si>
    <t>Post_2075</t>
  </si>
  <si>
    <t>Post_2076</t>
  </si>
  <si>
    <t>Post_2077</t>
  </si>
  <si>
    <t>Post_2078</t>
  </si>
  <si>
    <t>Post_2079</t>
  </si>
  <si>
    <t>Post_2080</t>
  </si>
  <si>
    <t>Post_2081</t>
  </si>
  <si>
    <t>Post_2082</t>
  </si>
  <si>
    <t>Post_2083</t>
  </si>
  <si>
    <t>Post_2084</t>
  </si>
  <si>
    <t>Post_2085</t>
  </si>
  <si>
    <t>Post_2086</t>
  </si>
  <si>
    <t>Post_2087</t>
  </si>
  <si>
    <t>Post_2088</t>
  </si>
  <si>
    <t>Post_2089</t>
  </si>
  <si>
    <t>Post_2090</t>
  </si>
  <si>
    <t>Post_2091</t>
  </si>
  <si>
    <t>Post_2092</t>
  </si>
  <si>
    <t>Post_2093</t>
  </si>
  <si>
    <t>Post_2094</t>
  </si>
  <si>
    <t>Post_2095</t>
  </si>
  <si>
    <t>Post_2096</t>
  </si>
  <si>
    <t>Post_2097</t>
  </si>
  <si>
    <t>Post_2098</t>
  </si>
  <si>
    <t>Post_2099</t>
  </si>
  <si>
    <t>Post_2100</t>
  </si>
  <si>
    <t>Post_2101</t>
  </si>
  <si>
    <t>Post_2102</t>
  </si>
  <si>
    <t>Post_2103</t>
  </si>
  <si>
    <t>Post_2104</t>
  </si>
  <si>
    <t>Post_2105</t>
  </si>
  <si>
    <t>Post_2106</t>
  </si>
  <si>
    <t>Post_2107</t>
  </si>
  <si>
    <t>Post_2108</t>
  </si>
  <si>
    <t>Post_2109</t>
  </si>
  <si>
    <t>Post_2110</t>
  </si>
  <si>
    <t>Post_2111</t>
  </si>
  <si>
    <t>Post_2112</t>
  </si>
  <si>
    <t>Post_2113</t>
  </si>
  <si>
    <t>Post_2114</t>
  </si>
  <si>
    <t>Post_2115</t>
  </si>
  <si>
    <t>Post_2116</t>
  </si>
  <si>
    <t>Post_2117</t>
  </si>
  <si>
    <t>Post_2118</t>
  </si>
  <si>
    <t>Post_2119</t>
  </si>
  <si>
    <t>Post_2120</t>
  </si>
  <si>
    <t>Post_2121</t>
  </si>
  <si>
    <t>Post_2122</t>
  </si>
  <si>
    <t>Post_2123</t>
  </si>
  <si>
    <t>Post_2124</t>
  </si>
  <si>
    <t>Post_2125</t>
  </si>
  <si>
    <t>Post_2126</t>
  </si>
  <si>
    <t>Post_2127</t>
  </si>
  <si>
    <t>Post_2128</t>
  </si>
  <si>
    <t>Post_2129</t>
  </si>
  <si>
    <t>Post_2130</t>
  </si>
  <si>
    <t>Post_2131</t>
  </si>
  <si>
    <t>Post_2132</t>
  </si>
  <si>
    <t>Post_2133</t>
  </si>
  <si>
    <t>Post_2134</t>
  </si>
  <si>
    <t>Post_2135</t>
  </si>
  <si>
    <t>Post_2136</t>
  </si>
  <si>
    <t>Post_2137</t>
  </si>
  <si>
    <t>Post_2138</t>
  </si>
  <si>
    <t>Post_2139</t>
  </si>
  <si>
    <t>Post_2140</t>
  </si>
  <si>
    <t>Post_2141</t>
  </si>
  <si>
    <t>Post_2142</t>
  </si>
  <si>
    <t>Post_2143</t>
  </si>
  <si>
    <t>Post_2144</t>
  </si>
  <si>
    <t>Post_2145</t>
  </si>
  <si>
    <t>Post_2146</t>
  </si>
  <si>
    <t>Post_2147</t>
  </si>
  <si>
    <t>Post_2148</t>
  </si>
  <si>
    <t>Post_2149</t>
  </si>
  <si>
    <t>Post_2150</t>
  </si>
  <si>
    <t>Post_2151</t>
  </si>
  <si>
    <t>Post_2152</t>
  </si>
  <si>
    <t>Post_2153</t>
  </si>
  <si>
    <t>Post_2154</t>
  </si>
  <si>
    <t>Post_2155</t>
  </si>
  <si>
    <t>Post_2156</t>
  </si>
  <si>
    <t>Post_2157</t>
  </si>
  <si>
    <t>Post_2158</t>
  </si>
  <si>
    <t>Post_2159</t>
  </si>
  <si>
    <t>Post_2160</t>
  </si>
  <si>
    <t>Post_2161</t>
  </si>
  <si>
    <t>Post_2162</t>
  </si>
  <si>
    <t>Post_2163</t>
  </si>
  <si>
    <t>Post_2164</t>
  </si>
  <si>
    <t>Post_2165</t>
  </si>
  <si>
    <t>Post_2166</t>
  </si>
  <si>
    <t>Post_2167</t>
  </si>
  <si>
    <t>Post_2168</t>
  </si>
  <si>
    <t>Post_2169</t>
  </si>
  <si>
    <t>Post_2170</t>
  </si>
  <si>
    <t>Post_2171</t>
  </si>
  <si>
    <t>Post_2172</t>
  </si>
  <si>
    <t>Post_2173</t>
  </si>
  <si>
    <t>Post_2174</t>
  </si>
  <si>
    <t>Post_2175</t>
  </si>
  <si>
    <t>Post_2176</t>
  </si>
  <si>
    <t>Post_2177</t>
  </si>
  <si>
    <t>Post_2178</t>
  </si>
  <si>
    <t>Post_2179</t>
  </si>
  <si>
    <t>Post_2180</t>
  </si>
  <si>
    <t>Post_2181</t>
  </si>
  <si>
    <t>Post_2182</t>
  </si>
  <si>
    <t>Post_2183</t>
  </si>
  <si>
    <t>Post_2184</t>
  </si>
  <si>
    <t>Post_2185</t>
  </si>
  <si>
    <t>Post_2186</t>
  </si>
  <si>
    <t>Post_2187</t>
  </si>
  <si>
    <t>Post_2188</t>
  </si>
  <si>
    <t>Post_2189</t>
  </si>
  <si>
    <t>Post_2190</t>
  </si>
  <si>
    <t>Post_2191</t>
  </si>
  <si>
    <t>Post_2192</t>
  </si>
  <si>
    <t>Post_2193</t>
  </si>
  <si>
    <t>Post_2194</t>
  </si>
  <si>
    <t>Post_2195</t>
  </si>
  <si>
    <t>Post_2196</t>
  </si>
  <si>
    <t>Post_2197</t>
  </si>
  <si>
    <t>Post_2198</t>
  </si>
  <si>
    <t>Post_2199</t>
  </si>
  <si>
    <t>Post_2200</t>
  </si>
  <si>
    <t>Post_2201</t>
  </si>
  <si>
    <t>Post_2202</t>
  </si>
  <si>
    <t>Post_2203</t>
  </si>
  <si>
    <t>Post_2204</t>
  </si>
  <si>
    <t>Post_2205</t>
  </si>
  <si>
    <t>Post_2206</t>
  </si>
  <si>
    <t>Post_2207</t>
  </si>
  <si>
    <t>Post_2208</t>
  </si>
  <si>
    <t>Post_2209</t>
  </si>
  <si>
    <t>Post_2210</t>
  </si>
  <si>
    <t>Post_2211</t>
  </si>
  <si>
    <t>Post_2212</t>
  </si>
  <si>
    <t>Post_2213</t>
  </si>
  <si>
    <t>Post_2214</t>
  </si>
  <si>
    <t>Post_2215</t>
  </si>
  <si>
    <t>Post_2216</t>
  </si>
  <si>
    <t>Post_2217</t>
  </si>
  <si>
    <t>Post_2218</t>
  </si>
  <si>
    <t>Post_2219</t>
  </si>
  <si>
    <t>Post_2220</t>
  </si>
  <si>
    <t>Post_2221</t>
  </si>
  <si>
    <t>Post_2222</t>
  </si>
  <si>
    <t>Post_2223</t>
  </si>
  <si>
    <t>Post_2224</t>
  </si>
  <si>
    <t>Post_2225</t>
  </si>
  <si>
    <t>Post_2226</t>
  </si>
  <si>
    <t>Post_2227</t>
  </si>
  <si>
    <t>Post_2228</t>
  </si>
  <si>
    <t>Post_2229</t>
  </si>
  <si>
    <t>Post_2230</t>
  </si>
  <si>
    <t>Post_2231</t>
  </si>
  <si>
    <t>Post_2232</t>
  </si>
  <si>
    <t>Post_2233</t>
  </si>
  <si>
    <t>Post_2234</t>
  </si>
  <si>
    <t>Post_2235</t>
  </si>
  <si>
    <t>Post_2236</t>
  </si>
  <si>
    <t>Post_2237</t>
  </si>
  <si>
    <t>Post_2238</t>
  </si>
  <si>
    <t>Post_2239</t>
  </si>
  <si>
    <t>Post_2240</t>
  </si>
  <si>
    <t>Post_2241</t>
  </si>
  <si>
    <t>Post_2242</t>
  </si>
  <si>
    <t>Post_2243</t>
  </si>
  <si>
    <t>Post_2244</t>
  </si>
  <si>
    <t>Post_2245</t>
  </si>
  <si>
    <t>Post_2246</t>
  </si>
  <si>
    <t>Post_2247</t>
  </si>
  <si>
    <t>Post_2248</t>
  </si>
  <si>
    <t>Post_2249</t>
  </si>
  <si>
    <t>Post_2250</t>
  </si>
  <si>
    <t>Post_2251</t>
  </si>
  <si>
    <t>Post_2253</t>
  </si>
  <si>
    <t>Post_2254</t>
  </si>
  <si>
    <t>Post_2255</t>
  </si>
  <si>
    <t>Post_2256</t>
  </si>
  <si>
    <t>Post_2257</t>
  </si>
  <si>
    <t>Post_2258</t>
  </si>
  <si>
    <t>Post_2259</t>
  </si>
  <si>
    <t>Post_2260</t>
  </si>
  <si>
    <t>Post_2261</t>
  </si>
  <si>
    <t>Post_2262</t>
  </si>
  <si>
    <t>Post_2263</t>
  </si>
  <si>
    <t>Post_2264</t>
  </si>
  <si>
    <t>Post_2265</t>
  </si>
  <si>
    <t>Post_2266</t>
  </si>
  <si>
    <t>Post_2267</t>
  </si>
  <si>
    <t>Post_2268</t>
  </si>
  <si>
    <t>Post_2269</t>
  </si>
  <si>
    <t>Post_2270</t>
  </si>
  <si>
    <t>Post_2271</t>
  </si>
  <si>
    <t>Post_2272</t>
  </si>
  <si>
    <t>Post_2273</t>
  </si>
  <si>
    <t>Post_2274</t>
  </si>
  <si>
    <t>Post_2275</t>
  </si>
  <si>
    <t>Post_2276</t>
  </si>
  <si>
    <t>Post_2277</t>
  </si>
  <si>
    <t>Post_2279</t>
  </si>
  <si>
    <t>Post_2280</t>
  </si>
  <si>
    <t>Post_2281</t>
  </si>
  <si>
    <t>Post_2282</t>
  </si>
  <si>
    <t>Post_2283</t>
  </si>
  <si>
    <t>Post_2284</t>
  </si>
  <si>
    <t>Post_2285</t>
  </si>
  <si>
    <t>Post_2286</t>
  </si>
  <si>
    <t>Post_2287</t>
  </si>
  <si>
    <t>Post_2289</t>
  </si>
  <si>
    <t>Post_2290</t>
  </si>
  <si>
    <t>Post_2291</t>
  </si>
  <si>
    <t>Post_2292</t>
  </si>
  <si>
    <t>Post_2293</t>
  </si>
  <si>
    <t>Post_2294</t>
  </si>
  <si>
    <t>Post_2295</t>
  </si>
  <si>
    <t>Post_2296</t>
  </si>
  <si>
    <t>Post_2297</t>
  </si>
  <si>
    <t>Post_2298</t>
  </si>
  <si>
    <t>Post_2299</t>
  </si>
  <si>
    <t>Post_2300</t>
  </si>
  <si>
    <t>Post_2301</t>
  </si>
  <si>
    <t>Post_2302</t>
  </si>
  <si>
    <t>Post_2303</t>
  </si>
  <si>
    <t>Post_2304</t>
  </si>
  <si>
    <t>Post_2305</t>
  </si>
  <si>
    <t>Post_2306</t>
  </si>
  <si>
    <t>Post_2307</t>
  </si>
  <si>
    <t>Post_2308</t>
  </si>
  <si>
    <t>Post_2309</t>
  </si>
  <si>
    <t>Post_2310</t>
  </si>
  <si>
    <t>Post_2311</t>
  </si>
  <si>
    <t>Post_2312</t>
  </si>
  <si>
    <t>Post_2313</t>
  </si>
  <si>
    <t>Post_2314</t>
  </si>
  <si>
    <t>Post_2315</t>
  </si>
  <si>
    <t>Post_2316</t>
  </si>
  <si>
    <t>Post_2317</t>
  </si>
  <si>
    <t>Post_2318</t>
  </si>
  <si>
    <t>Post_2319</t>
  </si>
  <si>
    <t>Post_2320</t>
  </si>
  <si>
    <t>Post_2321</t>
  </si>
  <si>
    <t>Post_2322</t>
  </si>
  <si>
    <t>Post_2323</t>
  </si>
  <si>
    <t>Post_2324</t>
  </si>
  <si>
    <t>Post_2325</t>
  </si>
  <si>
    <t>Post_2326</t>
  </si>
  <si>
    <t>Post_2327</t>
  </si>
  <si>
    <t>Post_2328</t>
  </si>
  <si>
    <t>Post_2329</t>
  </si>
  <si>
    <t>Post_2331</t>
  </si>
  <si>
    <t>Post_2332</t>
  </si>
  <si>
    <t>Post_2333</t>
  </si>
  <si>
    <t>Post_2334</t>
  </si>
  <si>
    <t>Post_2335</t>
  </si>
  <si>
    <t>Post_2336</t>
  </si>
  <si>
    <t>Post_2337</t>
  </si>
  <si>
    <t>Post_2338</t>
  </si>
  <si>
    <t>Post_2339</t>
  </si>
  <si>
    <t>Post_2340</t>
  </si>
  <si>
    <t>Post_2341</t>
  </si>
  <si>
    <t>Post_2342</t>
  </si>
  <si>
    <t>Post_2343</t>
  </si>
  <si>
    <t>Post_2344</t>
  </si>
  <si>
    <t>Post_2345</t>
  </si>
  <si>
    <t>Post_2346</t>
  </si>
  <si>
    <t>Post_2348</t>
  </si>
  <si>
    <t>Post_2349</t>
  </si>
  <si>
    <t>Post_2350</t>
  </si>
  <si>
    <t>Post_2351</t>
  </si>
  <si>
    <t>Post_2352</t>
  </si>
  <si>
    <t>Post_2353</t>
  </si>
  <si>
    <t>Post_2354</t>
  </si>
  <si>
    <t>Post_2355</t>
  </si>
  <si>
    <t>Post_2356</t>
  </si>
  <si>
    <t>Post_2357</t>
  </si>
  <si>
    <t>Post_2358</t>
  </si>
  <si>
    <t>Post_2359</t>
  </si>
  <si>
    <t>Post_2360</t>
  </si>
  <si>
    <t>Post_2361</t>
  </si>
  <si>
    <t>Post_2362</t>
  </si>
  <si>
    <t>Post_2363</t>
  </si>
  <si>
    <t>Post_2364</t>
  </si>
  <si>
    <t>Post_2365</t>
  </si>
  <si>
    <t>Post_2366</t>
  </si>
  <si>
    <t>Post_2367</t>
  </si>
  <si>
    <t>Post_2368</t>
  </si>
  <si>
    <t>Post_2369</t>
  </si>
  <si>
    <t>Post_2371</t>
  </si>
  <si>
    <t>Post_2372</t>
  </si>
  <si>
    <t>Post_2373</t>
  </si>
  <si>
    <t>Post_2374</t>
  </si>
  <si>
    <t>Post_2375</t>
  </si>
  <si>
    <t>Post_2376</t>
  </si>
  <si>
    <t>Post_2377</t>
  </si>
  <si>
    <t>Post_2378</t>
  </si>
  <si>
    <t>Post_2379</t>
  </si>
  <si>
    <t>Post_2380</t>
  </si>
  <si>
    <t>Post_2381</t>
  </si>
  <si>
    <t>Post_2382</t>
  </si>
  <si>
    <t>Post_2383</t>
  </si>
  <si>
    <t>Post_2384</t>
  </si>
  <si>
    <t>Post_2385</t>
  </si>
  <si>
    <t>Post_2386</t>
  </si>
  <si>
    <t>Post_2387</t>
  </si>
  <si>
    <t>Post_2388</t>
  </si>
  <si>
    <t>Post_2389</t>
  </si>
  <si>
    <t>Post_2390</t>
  </si>
  <si>
    <t>Post_2391</t>
  </si>
  <si>
    <t>Post_2392</t>
  </si>
  <si>
    <t>Post_2393</t>
  </si>
  <si>
    <t>Post_2394</t>
  </si>
  <si>
    <t>Post_2395</t>
  </si>
  <si>
    <t>Post_2396</t>
  </si>
  <si>
    <t>Post_2397</t>
  </si>
  <si>
    <t>Post_2398</t>
  </si>
  <si>
    <t>Post_2399</t>
  </si>
  <si>
    <t>Post_2400</t>
  </si>
  <si>
    <t>Post_2401</t>
  </si>
  <si>
    <t>Post_2402</t>
  </si>
  <si>
    <t>Post_2403</t>
  </si>
  <si>
    <t>Post_2404</t>
  </si>
  <si>
    <t>Post_2405</t>
  </si>
  <si>
    <t>Post_2406</t>
  </si>
  <si>
    <t>Post_2407</t>
  </si>
  <si>
    <t>Post_2408</t>
  </si>
  <si>
    <t>Post_2409</t>
  </si>
  <si>
    <t>Post_2410</t>
  </si>
  <si>
    <t>Post_2411</t>
  </si>
  <si>
    <t>Post_2412</t>
  </si>
  <si>
    <t>Post_2413</t>
  </si>
  <si>
    <t>Post_2414</t>
  </si>
  <si>
    <t>Post_2415</t>
  </si>
  <si>
    <t>Post_2416</t>
  </si>
  <si>
    <t>Post_2417</t>
  </si>
  <si>
    <t>Post_2418</t>
  </si>
  <si>
    <t>Post_2419</t>
  </si>
  <si>
    <t>Post_2420</t>
  </si>
  <si>
    <t>Post_2421</t>
  </si>
  <si>
    <t>Post_2422</t>
  </si>
  <si>
    <t>Post_2423</t>
  </si>
  <si>
    <t>Post_2424</t>
  </si>
  <si>
    <t>Post_2425</t>
  </si>
  <si>
    <t>Post_2426</t>
  </si>
  <si>
    <t>Post_2427</t>
  </si>
  <si>
    <t>Post_2428</t>
  </si>
  <si>
    <t>Post_2429</t>
  </si>
  <si>
    <t>Post_2430</t>
  </si>
  <si>
    <t>Post_2431</t>
  </si>
  <si>
    <t>Post_2432</t>
  </si>
  <si>
    <t>Post_2433</t>
  </si>
  <si>
    <t>Post_2434</t>
  </si>
  <si>
    <t>Post_2435</t>
  </si>
  <si>
    <t>Post_2436</t>
  </si>
  <si>
    <t>Post_2437</t>
  </si>
  <si>
    <t>Post_2438</t>
  </si>
  <si>
    <t>Post_2439</t>
  </si>
  <si>
    <t>Post_2440</t>
  </si>
  <si>
    <t>Post_2441</t>
  </si>
  <si>
    <t>Post_2442</t>
  </si>
  <si>
    <t>Post_2443</t>
  </si>
  <si>
    <t>Post_2444</t>
  </si>
  <si>
    <t>Post_2445</t>
  </si>
  <si>
    <t>Post_2446</t>
  </si>
  <si>
    <t>Post_2447</t>
  </si>
  <si>
    <t>Post_2448</t>
  </si>
  <si>
    <t>Post_2449</t>
  </si>
  <si>
    <t>Post_2450</t>
  </si>
  <si>
    <t>Post_2451</t>
  </si>
  <si>
    <t>Post_2453</t>
  </si>
  <si>
    <t>Post_2454</t>
  </si>
  <si>
    <t>Post_2455</t>
  </si>
  <si>
    <t>Post_2456</t>
  </si>
  <si>
    <t>Post_2457</t>
  </si>
  <si>
    <t>Post_2458</t>
  </si>
  <si>
    <t>Post_2459</t>
  </si>
  <si>
    <t>Post_2460</t>
  </si>
  <si>
    <t>Post_2461</t>
  </si>
  <si>
    <t>Post_2462</t>
  </si>
  <si>
    <t>Post_2463</t>
  </si>
  <si>
    <t>Post_2464</t>
  </si>
  <si>
    <t>Post_2465</t>
  </si>
  <si>
    <t>Post_2466</t>
  </si>
  <si>
    <t>Post_2467</t>
  </si>
  <si>
    <t>Post_2468</t>
  </si>
  <si>
    <t>Post_2469</t>
  </si>
  <si>
    <t>Post_2470</t>
  </si>
  <si>
    <t>Post_2471</t>
  </si>
  <si>
    <t>Post_2473</t>
  </si>
  <si>
    <t>Post_2474</t>
  </si>
  <si>
    <t>Post_2475</t>
  </si>
  <si>
    <t>Post_2476</t>
  </si>
  <si>
    <t>Post_2477</t>
  </si>
  <si>
    <t>Post_2478</t>
  </si>
  <si>
    <t>Post_2479</t>
  </si>
  <si>
    <t>Post_2480</t>
  </si>
  <si>
    <t>Post_2481</t>
  </si>
  <si>
    <t>Post_2482</t>
  </si>
  <si>
    <t>Post_2483</t>
  </si>
  <si>
    <t>Post_2484</t>
  </si>
  <si>
    <t>Post_2485</t>
  </si>
  <si>
    <t>Post_2486</t>
  </si>
  <si>
    <t>Post_2487</t>
  </si>
  <si>
    <t>Post_2488</t>
  </si>
  <si>
    <t>Post_2489</t>
  </si>
  <si>
    <t>Post_2490</t>
  </si>
  <si>
    <t>Post_2491</t>
  </si>
  <si>
    <t>Post_2492</t>
  </si>
  <si>
    <t>Post_2493</t>
  </si>
  <si>
    <t>Post_2494</t>
  </si>
  <si>
    <t>Post_2495</t>
  </si>
  <si>
    <t>Post_2496</t>
  </si>
  <si>
    <t>Post_2497</t>
  </si>
  <si>
    <t>Post_2498</t>
  </si>
  <si>
    <t>Post_2499</t>
  </si>
  <si>
    <t>Post_2500</t>
  </si>
  <si>
    <t>Post_2501</t>
  </si>
  <si>
    <t>Post_2502</t>
  </si>
  <si>
    <t>Post_2503</t>
  </si>
  <si>
    <t>Post_2504</t>
  </si>
  <si>
    <t>Post_2505</t>
  </si>
  <si>
    <t>Post_2506</t>
  </si>
  <si>
    <t>Post_2507</t>
  </si>
  <si>
    <t>Post_2508</t>
  </si>
  <si>
    <t>Post_2509</t>
  </si>
  <si>
    <t>Post_2510</t>
  </si>
  <si>
    <t>Post_2511</t>
  </si>
  <si>
    <t>Post_2512</t>
  </si>
  <si>
    <t>Post_2513</t>
  </si>
  <si>
    <t>Post_2514</t>
  </si>
  <si>
    <t>Post_2515</t>
  </si>
  <si>
    <t>Post_2517</t>
  </si>
  <si>
    <t>Post_2518</t>
  </si>
  <si>
    <t>Post_2519</t>
  </si>
  <si>
    <t>Post_2520</t>
  </si>
  <si>
    <t>Post_2521</t>
  </si>
  <si>
    <t>Post_2522</t>
  </si>
  <si>
    <t>Post_2523</t>
  </si>
  <si>
    <t>Post_2524</t>
  </si>
  <si>
    <t>Post_2525</t>
  </si>
  <si>
    <t>Post_2526</t>
  </si>
  <si>
    <t>Post_2527</t>
  </si>
  <si>
    <t>Post_2528</t>
  </si>
  <si>
    <t>Post_2529</t>
  </si>
  <si>
    <t>Post_2530</t>
  </si>
  <si>
    <t>Post_2531</t>
  </si>
  <si>
    <t>Post_2532</t>
  </si>
  <si>
    <t>Post_2533</t>
  </si>
  <si>
    <t>Post_2534</t>
  </si>
  <si>
    <t>Post_2535</t>
  </si>
  <si>
    <t>Post_2536</t>
  </si>
  <si>
    <t>Post_2537</t>
  </si>
  <si>
    <t>Post_2538</t>
  </si>
  <si>
    <t>Post_2539</t>
  </si>
  <si>
    <t>Post_2540</t>
  </si>
  <si>
    <t>Post_2541</t>
  </si>
  <si>
    <t>Post_2542</t>
  </si>
  <si>
    <t>Post_2543</t>
  </si>
  <si>
    <t>Post_2544</t>
  </si>
  <si>
    <t>Post_2545</t>
  </si>
  <si>
    <t>Post_2546</t>
  </si>
  <si>
    <t>Post_2547</t>
  </si>
  <si>
    <t>Post_2548</t>
  </si>
  <si>
    <t>Post_2549</t>
  </si>
  <si>
    <t>Post_2550</t>
  </si>
  <si>
    <t>Post_2552</t>
  </si>
  <si>
    <t>Post_2553</t>
  </si>
  <si>
    <t>Post_2554</t>
  </si>
  <si>
    <t>Post_2555</t>
  </si>
  <si>
    <t>Post_2556</t>
  </si>
  <si>
    <t>Post_2557</t>
  </si>
  <si>
    <t>Post_2558</t>
  </si>
  <si>
    <t>Post_2559</t>
  </si>
  <si>
    <t>Post_2560</t>
  </si>
  <si>
    <t>Post_2561</t>
  </si>
  <si>
    <t>Post_2562</t>
  </si>
  <si>
    <t>Post_2563</t>
  </si>
  <si>
    <t>Post_2564</t>
  </si>
  <si>
    <t>Post_2565</t>
  </si>
  <si>
    <t>Post_2566</t>
  </si>
  <si>
    <t>Post_2567</t>
  </si>
  <si>
    <t>Post_2568</t>
  </si>
  <si>
    <t>Post_2569</t>
  </si>
  <si>
    <t>Post_2570</t>
  </si>
  <si>
    <t>Post_2571</t>
  </si>
  <si>
    <t>Post_2572</t>
  </si>
  <si>
    <t>Post_2573</t>
  </si>
  <si>
    <t>Post_2574</t>
  </si>
  <si>
    <t>Post_2575</t>
  </si>
  <si>
    <t>Post_2576</t>
  </si>
  <si>
    <t>Post_2577</t>
  </si>
  <si>
    <t>Post_2578</t>
  </si>
  <si>
    <t>Post_2579</t>
  </si>
  <si>
    <t>Post_2580</t>
  </si>
  <si>
    <t>Post_2581</t>
  </si>
  <si>
    <t>Post_2582</t>
  </si>
  <si>
    <t>Post_2583</t>
  </si>
  <si>
    <t>Post_2584</t>
  </si>
  <si>
    <t>Post_2585</t>
  </si>
  <si>
    <t>Post_2586</t>
  </si>
  <si>
    <t>Post_2587</t>
  </si>
  <si>
    <t>Post_2588</t>
  </si>
  <si>
    <t>Post_2589</t>
  </si>
  <si>
    <t>Post_2590</t>
  </si>
  <si>
    <t>Post_2591</t>
  </si>
  <si>
    <t>Post_2592</t>
  </si>
  <si>
    <t>Post_2593</t>
  </si>
  <si>
    <t>Post_2594</t>
  </si>
  <si>
    <t>Post_2595</t>
  </si>
  <si>
    <t>Post_2596</t>
  </si>
  <si>
    <t>Post_2597</t>
  </si>
  <si>
    <t>Post_2598</t>
  </si>
  <si>
    <t>Post_2599</t>
  </si>
  <si>
    <t>Post_2600</t>
  </si>
  <si>
    <t>Post_2601</t>
  </si>
  <si>
    <t>Post_2602</t>
  </si>
  <si>
    <t>Post_2603</t>
  </si>
  <si>
    <t>Post_2604</t>
  </si>
  <si>
    <t>Post_2605</t>
  </si>
  <si>
    <t>Post_2606</t>
  </si>
  <si>
    <t>Post_2607</t>
  </si>
  <si>
    <t>Post_2608</t>
  </si>
  <si>
    <t>Post_2609</t>
  </si>
  <si>
    <t>Post_2610</t>
  </si>
  <si>
    <t>Post_2611</t>
  </si>
  <si>
    <t>Post_2612</t>
  </si>
  <si>
    <t>Post_2613</t>
  </si>
  <si>
    <t>Post_2614</t>
  </si>
  <si>
    <t>Post_2615</t>
  </si>
  <si>
    <t>Post_2616</t>
  </si>
  <si>
    <t>Post_2617</t>
  </si>
  <si>
    <t>Post_2619</t>
  </si>
  <si>
    <t>Post_2620</t>
  </si>
  <si>
    <t>Post_2621</t>
  </si>
  <si>
    <t>Post_2622</t>
  </si>
  <si>
    <t>Post_2623</t>
  </si>
  <si>
    <t>Post_2624</t>
  </si>
  <si>
    <t>Post_2625</t>
  </si>
  <si>
    <t>Post_2626</t>
  </si>
  <si>
    <t>Post_2627</t>
  </si>
  <si>
    <t>Post_2628</t>
  </si>
  <si>
    <t>Post_2629</t>
  </si>
  <si>
    <t>Post_2630</t>
  </si>
  <si>
    <t>Post_2631</t>
  </si>
  <si>
    <t>Post_2632</t>
  </si>
  <si>
    <t>Post_2633</t>
  </si>
  <si>
    <t>Post_2634</t>
  </si>
  <si>
    <t>Post_2635</t>
  </si>
  <si>
    <t>Post_2636</t>
  </si>
  <si>
    <t>Post_2637</t>
  </si>
  <si>
    <t>Post_2638</t>
  </si>
  <si>
    <t>Post_2639</t>
  </si>
  <si>
    <t>Post_2640</t>
  </si>
  <si>
    <t>Post_2641</t>
  </si>
  <si>
    <t>Post_2642</t>
  </si>
  <si>
    <t>Post_2643</t>
  </si>
  <si>
    <t>Post_2644</t>
  </si>
  <si>
    <t>Post_2645</t>
  </si>
  <si>
    <t>Post_2646</t>
  </si>
  <si>
    <t>Post_2647</t>
  </si>
  <si>
    <t>Post_2648</t>
  </si>
  <si>
    <t>Post_2649</t>
  </si>
  <si>
    <t>Post_2650</t>
  </si>
  <si>
    <t>Post_2651</t>
  </si>
  <si>
    <t>Post_2652</t>
  </si>
  <si>
    <t>Post_2653</t>
  </si>
  <si>
    <t>Post_2654</t>
  </si>
  <si>
    <t>Post_2655</t>
  </si>
  <si>
    <t>Post_2656</t>
  </si>
  <si>
    <t>Post_2658</t>
  </si>
  <si>
    <t>Post_2659</t>
  </si>
  <si>
    <t>Post_2660</t>
  </si>
  <si>
    <t>Post_2661</t>
  </si>
  <si>
    <t>Post_2662</t>
  </si>
  <si>
    <t>Post_2663</t>
  </si>
  <si>
    <t>Post_2664</t>
  </si>
  <si>
    <t>Post_2665</t>
  </si>
  <si>
    <t>Post_2666</t>
  </si>
  <si>
    <t>Post_2667</t>
  </si>
  <si>
    <t>Post_2668</t>
  </si>
  <si>
    <t>Post_2669</t>
  </si>
  <si>
    <t>Post_2670</t>
  </si>
  <si>
    <t>Post_2671</t>
  </si>
  <si>
    <t>Post_2672</t>
  </si>
  <si>
    <t>Post_2673</t>
  </si>
  <si>
    <t>Post_2674</t>
  </si>
  <si>
    <t>Post_2675</t>
  </si>
  <si>
    <t>Post_2676</t>
  </si>
  <si>
    <t>Post_2677</t>
  </si>
  <si>
    <t>Post_2678</t>
  </si>
  <si>
    <t>Post_2679</t>
  </si>
  <si>
    <t>Post_2680</t>
  </si>
  <si>
    <t>Post_2682</t>
  </si>
  <si>
    <t>Post_2683</t>
  </si>
  <si>
    <t>Post_2684</t>
  </si>
  <si>
    <t>Post_2685</t>
  </si>
  <si>
    <t>Post_2686</t>
  </si>
  <si>
    <t>Post_2687</t>
  </si>
  <si>
    <t>Post_2688</t>
  </si>
  <si>
    <t>Post_2689</t>
  </si>
  <si>
    <t>Post_2690</t>
  </si>
  <si>
    <t>Post_2691</t>
  </si>
  <si>
    <t>Post_2692</t>
  </si>
  <si>
    <t>Post_2693</t>
  </si>
  <si>
    <t>Post_2694</t>
  </si>
  <si>
    <t>Post_2695</t>
  </si>
  <si>
    <t>Post_2696</t>
  </si>
  <si>
    <t>Post_2697</t>
  </si>
  <si>
    <t>Post_2698</t>
  </si>
  <si>
    <t>Post_2699</t>
  </si>
  <si>
    <t>Post_2700</t>
  </si>
  <si>
    <t>Post_2701</t>
  </si>
  <si>
    <t>Post_2702</t>
  </si>
  <si>
    <t>Post_2703</t>
  </si>
  <si>
    <t>Post_2704</t>
  </si>
  <si>
    <t>Post_2705</t>
  </si>
  <si>
    <t>Post_2706</t>
  </si>
  <si>
    <t>Post_2707</t>
  </si>
  <si>
    <t>Post_2708</t>
  </si>
  <si>
    <t>Post_2709</t>
  </si>
  <si>
    <t>Post_2710</t>
  </si>
  <si>
    <t>Post_2711</t>
  </si>
  <si>
    <t>Post_2712</t>
  </si>
  <si>
    <t>Post_2713</t>
  </si>
  <si>
    <t>Post_2714</t>
  </si>
  <si>
    <t>Post_2715</t>
  </si>
  <si>
    <t>Post_2716</t>
  </si>
  <si>
    <t>Post_2717</t>
  </si>
  <si>
    <t>Post_2718</t>
  </si>
  <si>
    <t>Post_2719</t>
  </si>
  <si>
    <t>Post_2720</t>
  </si>
  <si>
    <t>Post_2721</t>
  </si>
  <si>
    <t>Post_2722</t>
  </si>
  <si>
    <t>Post_2723</t>
  </si>
  <si>
    <t>Post_2724</t>
  </si>
  <si>
    <t>Post_2725</t>
  </si>
  <si>
    <t>Post_2726</t>
  </si>
  <si>
    <t>Post_2727</t>
  </si>
  <si>
    <t>Post_2728</t>
  </si>
  <si>
    <t>Post_2729</t>
  </si>
  <si>
    <t>Post_2730</t>
  </si>
  <si>
    <t>Post_2731</t>
  </si>
  <si>
    <t>Post_2732</t>
  </si>
  <si>
    <t>Post_2733</t>
  </si>
  <si>
    <t>Post_2734</t>
  </si>
  <si>
    <t>Post_2735</t>
  </si>
  <si>
    <t>Post_2736</t>
  </si>
  <si>
    <t>Post_2737</t>
  </si>
  <si>
    <t>Post_2738</t>
  </si>
  <si>
    <t>Post_2739</t>
  </si>
  <si>
    <t>Post_2740</t>
  </si>
  <si>
    <t>Post_2741</t>
  </si>
  <si>
    <t>Post_2742</t>
  </si>
  <si>
    <t>Post_2743</t>
  </si>
  <si>
    <t>Post_2744</t>
  </si>
  <si>
    <t>Post_2745</t>
  </si>
  <si>
    <t>Post_2746</t>
  </si>
  <si>
    <t>Post_2747</t>
  </si>
  <si>
    <t>Post_2748</t>
  </si>
  <si>
    <t>Post_2749</t>
  </si>
  <si>
    <t>Post_2750</t>
  </si>
  <si>
    <t>Post_2751</t>
  </si>
  <si>
    <t>Post_2752</t>
  </si>
  <si>
    <t>Post_2753</t>
  </si>
  <si>
    <t>Post_2754</t>
  </si>
  <si>
    <t>Post_2755</t>
  </si>
  <si>
    <t>Post_2756</t>
  </si>
  <si>
    <t>Post_2757</t>
  </si>
  <si>
    <t>Post_2758</t>
  </si>
  <si>
    <t>Post_2759</t>
  </si>
  <si>
    <t>Post_2760</t>
  </si>
  <si>
    <t>Post_2761</t>
  </si>
  <si>
    <t>Post_2762</t>
  </si>
  <si>
    <t>Post_2763</t>
  </si>
  <si>
    <t>Post_2764</t>
  </si>
  <si>
    <t>Post_2765</t>
  </si>
  <si>
    <t>Post_2766</t>
  </si>
  <si>
    <t>Post_2767</t>
  </si>
  <si>
    <t>Post_2768</t>
  </si>
  <si>
    <t>Post_2769</t>
  </si>
  <si>
    <t>Post_2770</t>
  </si>
  <si>
    <t>Post_2771</t>
  </si>
  <si>
    <t>Post_2772</t>
  </si>
  <si>
    <t>Post_2773</t>
  </si>
  <si>
    <t>Post_2774</t>
  </si>
  <si>
    <t>Post_2775</t>
  </si>
  <si>
    <t>Post_2776</t>
  </si>
  <si>
    <t>Post_2777</t>
  </si>
  <si>
    <t>Post_2778</t>
  </si>
  <si>
    <t>Post_2779</t>
  </si>
  <si>
    <t>Post_2780</t>
  </si>
  <si>
    <t>Post_2781</t>
  </si>
  <si>
    <t>Post_2782</t>
  </si>
  <si>
    <t>Post_2783</t>
  </si>
  <si>
    <t>Post_2784</t>
  </si>
  <si>
    <t>Post_2785</t>
  </si>
  <si>
    <t>Post_2786</t>
  </si>
  <si>
    <t>Post_2787</t>
  </si>
  <si>
    <t>Post_2788</t>
  </si>
  <si>
    <t>Post_2789</t>
  </si>
  <si>
    <t>Post_2790</t>
  </si>
  <si>
    <t>Post_2791</t>
  </si>
  <si>
    <t>Post_2792</t>
  </si>
  <si>
    <t>Post_2793</t>
  </si>
  <si>
    <t>Post_2794</t>
  </si>
  <si>
    <t>Post_2795</t>
  </si>
  <si>
    <t>Post_2796</t>
  </si>
  <si>
    <t>Post_2797</t>
  </si>
  <si>
    <t>Post_2798</t>
  </si>
  <si>
    <t>Post_2799</t>
  </si>
  <si>
    <t>Post_2800</t>
  </si>
  <si>
    <t>Post_2801</t>
  </si>
  <si>
    <t>Post_2802</t>
  </si>
  <si>
    <t>Post_2803</t>
  </si>
  <si>
    <t>Post_2804</t>
  </si>
  <si>
    <t>Post_2805</t>
  </si>
  <si>
    <t>Post_2806</t>
  </si>
  <si>
    <t>Post_2807</t>
  </si>
  <si>
    <t>Post_2808</t>
  </si>
  <si>
    <t>Post_2809</t>
  </si>
  <si>
    <t>Post_2810</t>
  </si>
  <si>
    <t>Post_2811</t>
  </si>
  <si>
    <t>Post_2812</t>
  </si>
  <si>
    <t>Post_2813</t>
  </si>
  <si>
    <t>Post_2814</t>
  </si>
  <si>
    <t>Post_2815</t>
  </si>
  <si>
    <t>Post_2816</t>
  </si>
  <si>
    <t>Post_2817</t>
  </si>
  <si>
    <t>Post_2818</t>
  </si>
  <si>
    <t>Post_2819</t>
  </si>
  <si>
    <t>Post_2820</t>
  </si>
  <si>
    <t>Post_2821</t>
  </si>
  <si>
    <t>Post_2822</t>
  </si>
  <si>
    <t>Post_2823</t>
  </si>
  <si>
    <t>Post_2824</t>
  </si>
  <si>
    <t>Post_2825</t>
  </si>
  <si>
    <t>Post_2826</t>
  </si>
  <si>
    <t>Post_2827</t>
  </si>
  <si>
    <t>Post_2828</t>
  </si>
  <si>
    <t>Post_2829</t>
  </si>
  <si>
    <t>Post_2830</t>
  </si>
  <si>
    <t>Post_2831</t>
  </si>
  <si>
    <t>Post_2832</t>
  </si>
  <si>
    <t>Post_2833</t>
  </si>
  <si>
    <t>Post_2834</t>
  </si>
  <si>
    <t>Post_2835</t>
  </si>
  <si>
    <t>Post_2836</t>
  </si>
  <si>
    <t>Post_2837</t>
  </si>
  <si>
    <t>Post_2838</t>
  </si>
  <si>
    <t>Post_2839</t>
  </si>
  <si>
    <t>Post_2840</t>
  </si>
  <si>
    <t>Post_2841</t>
  </si>
  <si>
    <t>Post_2842</t>
  </si>
  <si>
    <t>Post_2843</t>
  </si>
  <si>
    <t>Post_2844</t>
  </si>
  <si>
    <t>Post_2845</t>
  </si>
  <si>
    <t>Post_2846</t>
  </si>
  <si>
    <t>Post_2847</t>
  </si>
  <si>
    <t>Post_2848</t>
  </si>
  <si>
    <t>Post_2849</t>
  </si>
  <si>
    <t>Post_2850</t>
  </si>
  <si>
    <t>Post_2851</t>
  </si>
  <si>
    <t>Post_2852</t>
  </si>
  <si>
    <t>Post_2853</t>
  </si>
  <si>
    <t>Post_2854</t>
  </si>
  <si>
    <t>Post_2855</t>
  </si>
  <si>
    <t>Post_2856</t>
  </si>
  <si>
    <t>Post_2857</t>
  </si>
  <si>
    <t>Post_2858</t>
  </si>
  <si>
    <t>Post_2859</t>
  </si>
  <si>
    <t>Post_2860</t>
  </si>
  <si>
    <t>Post_2861</t>
  </si>
  <si>
    <t>Post_2862</t>
  </si>
  <si>
    <t>Post_2863</t>
  </si>
  <si>
    <t>Post_2864</t>
  </si>
  <si>
    <t>Post_2865</t>
  </si>
  <si>
    <t>Post_2866</t>
  </si>
  <si>
    <t>Post_2867</t>
  </si>
  <si>
    <t>Post_2868</t>
  </si>
  <si>
    <t>Post_2869</t>
  </si>
  <si>
    <t>Post_2870</t>
  </si>
  <si>
    <t>Post_2871</t>
  </si>
  <si>
    <t>Post_2872</t>
  </si>
  <si>
    <t>Post_2873</t>
  </si>
  <si>
    <t>Post_2874</t>
  </si>
  <si>
    <t>Post_2875</t>
  </si>
  <si>
    <t>Post_2876</t>
  </si>
  <si>
    <t>Post_2877</t>
  </si>
  <si>
    <t>Post_2878</t>
  </si>
  <si>
    <t>Post_2879</t>
  </si>
  <si>
    <t>Post_2880</t>
  </si>
  <si>
    <t>Post_2881</t>
  </si>
  <si>
    <t>Post_2882</t>
  </si>
  <si>
    <t>Post_2883</t>
  </si>
  <si>
    <t>Post_2884</t>
  </si>
  <si>
    <t>Post_2885</t>
  </si>
  <si>
    <t>Post_2886</t>
  </si>
  <si>
    <t>Post_2887</t>
  </si>
  <si>
    <t>Post_2888</t>
  </si>
  <si>
    <t>Post_2889</t>
  </si>
  <si>
    <t>Post_2890</t>
  </si>
  <si>
    <t>Post_2891</t>
  </si>
  <si>
    <t>Post_2892</t>
  </si>
  <si>
    <t>Post_2893</t>
  </si>
  <si>
    <t>Post_2894</t>
  </si>
  <si>
    <t>Post_2895</t>
  </si>
  <si>
    <t>Post_2896</t>
  </si>
  <si>
    <t>Post_2897</t>
  </si>
  <si>
    <t>Post_2898</t>
  </si>
  <si>
    <t>Post_2899</t>
  </si>
  <si>
    <t>Post_2900</t>
  </si>
  <si>
    <t>Post_2901</t>
  </si>
  <si>
    <t>Post_2902</t>
  </si>
  <si>
    <t>Post_2903</t>
  </si>
  <si>
    <t>Post_2904</t>
  </si>
  <si>
    <t>Post_2905</t>
  </si>
  <si>
    <t>Post_2906</t>
  </si>
  <si>
    <t>Post_2907</t>
  </si>
  <si>
    <t>Post_2908</t>
  </si>
  <si>
    <t>Post_2909</t>
  </si>
  <si>
    <t>Post_2910</t>
  </si>
  <si>
    <t>Post_2911</t>
  </si>
  <si>
    <t>Post_2912</t>
  </si>
  <si>
    <t>Post_2913</t>
  </si>
  <si>
    <t>Post_2914</t>
  </si>
  <si>
    <t>Post_2915</t>
  </si>
  <si>
    <t>Post_2916</t>
  </si>
  <si>
    <t>Post_2917</t>
  </si>
  <si>
    <t>Post_2918</t>
  </si>
  <si>
    <t>Post_2919</t>
  </si>
  <si>
    <t>Post_2920</t>
  </si>
  <si>
    <t>Post_2921</t>
  </si>
  <si>
    <t>Post_2922</t>
  </si>
  <si>
    <t>Post_2923</t>
  </si>
  <si>
    <t>Post_2924</t>
  </si>
  <si>
    <t>Post_2925</t>
  </si>
  <si>
    <t>Post_2926</t>
  </si>
  <si>
    <t>Post_2927</t>
  </si>
  <si>
    <t>Post_2928</t>
  </si>
  <si>
    <t>Post_2929</t>
  </si>
  <si>
    <t>Post_2930</t>
  </si>
  <si>
    <t>Post_2931</t>
  </si>
  <si>
    <t>Post_2932</t>
  </si>
  <si>
    <t>Post_2933</t>
  </si>
  <si>
    <t>Post_2934</t>
  </si>
  <si>
    <t>Post_2935</t>
  </si>
  <si>
    <t>Post_2936</t>
  </si>
  <si>
    <t>Post_2937</t>
  </si>
  <si>
    <t>Post_2938</t>
  </si>
  <si>
    <t>Post_2939</t>
  </si>
  <si>
    <t>Post_2940</t>
  </si>
  <si>
    <t>Post_2941</t>
  </si>
  <si>
    <t>Post_2942</t>
  </si>
  <si>
    <t>Post_2943</t>
  </si>
  <si>
    <t>Post_2944</t>
  </si>
  <si>
    <t>Post_2945</t>
  </si>
  <si>
    <t>Post_2946</t>
  </si>
  <si>
    <t>Post_2947</t>
  </si>
  <si>
    <t>Post_2948</t>
  </si>
  <si>
    <t>Post_2949</t>
  </si>
  <si>
    <t>Post_2950</t>
  </si>
  <si>
    <t>Post_2951</t>
  </si>
  <si>
    <t>Post_2952</t>
  </si>
  <si>
    <t>Post_2953</t>
  </si>
  <si>
    <t>Post_2954</t>
  </si>
  <si>
    <t>Post_2955</t>
  </si>
  <si>
    <t>Post_2956</t>
  </si>
  <si>
    <t>Post_2957</t>
  </si>
  <si>
    <t>Post_2958</t>
  </si>
  <si>
    <t>Post_2959</t>
  </si>
  <si>
    <t>Post_2960</t>
  </si>
  <si>
    <t>Post_2961</t>
  </si>
  <si>
    <t>Post_2962</t>
  </si>
  <si>
    <t>Post_2963</t>
  </si>
  <si>
    <t>Post_2964</t>
  </si>
  <si>
    <t>Post_2965</t>
  </si>
  <si>
    <t>Post_2966</t>
  </si>
  <si>
    <t>Post_2967</t>
  </si>
  <si>
    <t>Post_2968</t>
  </si>
  <si>
    <t>Post_2969</t>
  </si>
  <si>
    <t>Post_2970</t>
  </si>
  <si>
    <t>Post_2971</t>
  </si>
  <si>
    <t>Post_2972</t>
  </si>
  <si>
    <t>Post_2973</t>
  </si>
  <si>
    <t>Post_2974</t>
  </si>
  <si>
    <t>Post_2975</t>
  </si>
  <si>
    <t>Post_2976</t>
  </si>
  <si>
    <t>Post_2977</t>
  </si>
  <si>
    <t>Post_2978</t>
  </si>
  <si>
    <t>Post_2979</t>
  </si>
  <si>
    <t>Post_2980</t>
  </si>
  <si>
    <t>Post_2981</t>
  </si>
  <si>
    <t>Post_2982</t>
  </si>
  <si>
    <t>Post_2983</t>
  </si>
  <si>
    <t>Post_2984</t>
  </si>
  <si>
    <t>Post_2985</t>
  </si>
  <si>
    <t>Post_2986</t>
  </si>
  <si>
    <t>Post_2987</t>
  </si>
  <si>
    <t>Post_2988</t>
  </si>
  <si>
    <t>Post_2989</t>
  </si>
  <si>
    <t>Post_2990</t>
  </si>
  <si>
    <t>Post_2991</t>
  </si>
  <si>
    <t>Post_2992</t>
  </si>
  <si>
    <t>Post_2993</t>
  </si>
  <si>
    <t>Post_2994</t>
  </si>
  <si>
    <t>Post_2995</t>
  </si>
  <si>
    <t>Post_2996</t>
  </si>
  <si>
    <t>Post_2997</t>
  </si>
  <si>
    <t>Post_2998</t>
  </si>
  <si>
    <t>Post_2999</t>
  </si>
  <si>
    <t>Post_3000</t>
  </si>
  <si>
    <t>Post_3001</t>
  </si>
  <si>
    <t>Post_3002</t>
  </si>
  <si>
    <t>Post_3003</t>
  </si>
  <si>
    <t>Post_3004</t>
  </si>
  <si>
    <t>Post_3005</t>
  </si>
  <si>
    <t>Post_3006</t>
  </si>
  <si>
    <t>Post_3007</t>
  </si>
  <si>
    <t>Post_3008</t>
  </si>
  <si>
    <t>Post_3009</t>
  </si>
  <si>
    <t>Post_3010</t>
  </si>
  <si>
    <t>Post_3011</t>
  </si>
  <si>
    <t>Post_3012</t>
  </si>
  <si>
    <t>Post_3013</t>
  </si>
  <si>
    <t>Post_3014</t>
  </si>
  <si>
    <t>Post_3016</t>
  </si>
  <si>
    <t>Post_3017</t>
  </si>
  <si>
    <t>Post_3018</t>
  </si>
  <si>
    <t>Post_3019</t>
  </si>
  <si>
    <t>Post_3020</t>
  </si>
  <si>
    <t>Post_3021</t>
  </si>
  <si>
    <t>Post_3022</t>
  </si>
  <si>
    <t>Post_3023</t>
  </si>
  <si>
    <t>Post_3025</t>
  </si>
  <si>
    <t>Post_3026</t>
  </si>
  <si>
    <t>Post_3027</t>
  </si>
  <si>
    <t>Post_3028</t>
  </si>
  <si>
    <t>Post_3029</t>
  </si>
  <si>
    <t>Post_3030</t>
  </si>
  <si>
    <t>Post_3031</t>
  </si>
  <si>
    <t>Post_3032</t>
  </si>
  <si>
    <t>Post_3033</t>
  </si>
  <si>
    <t>Post_3034</t>
  </si>
  <si>
    <t>Post_3035</t>
  </si>
  <si>
    <t>Post_3036</t>
  </si>
  <si>
    <t>Post_3037</t>
  </si>
  <si>
    <t>Post_3038</t>
  </si>
  <si>
    <t>Post_3039</t>
  </si>
  <si>
    <t>Post_3040</t>
  </si>
  <si>
    <t>Post_3041</t>
  </si>
  <si>
    <t>Post_3042</t>
  </si>
  <si>
    <t>Post_3043</t>
  </si>
  <si>
    <t>Post_3044</t>
  </si>
  <si>
    <t>Post_3045</t>
  </si>
  <si>
    <t>Post_3046</t>
  </si>
  <si>
    <t>Post_3047</t>
  </si>
  <si>
    <t>Post_3048</t>
  </si>
  <si>
    <t>Post_3049</t>
  </si>
  <si>
    <t>Post_3050</t>
  </si>
  <si>
    <t>Post_3051</t>
  </si>
  <si>
    <t>Post_3052</t>
  </si>
  <si>
    <t>Post_3053</t>
  </si>
  <si>
    <t>Post_3054</t>
  </si>
  <si>
    <t>Post_3055</t>
  </si>
  <si>
    <t>Post_3056</t>
  </si>
  <si>
    <t>Post_3057</t>
  </si>
  <si>
    <t>Post_3058</t>
  </si>
  <si>
    <t>Post_3059</t>
  </si>
  <si>
    <t>Post_3060</t>
  </si>
  <si>
    <t>Post_3061</t>
  </si>
  <si>
    <t>Post_3062</t>
  </si>
  <si>
    <t>Post_3063</t>
  </si>
  <si>
    <t>Post_3064</t>
  </si>
  <si>
    <t>Post_3065</t>
  </si>
  <si>
    <t>Post_3066</t>
  </si>
  <si>
    <t>Post_3067</t>
  </si>
  <si>
    <t>Post_3068</t>
  </si>
  <si>
    <t>Post_3069</t>
  </si>
  <si>
    <t>Post_3070</t>
  </si>
  <si>
    <t>Post_3071</t>
  </si>
  <si>
    <t>Post_3072</t>
  </si>
  <si>
    <t>Post_3073</t>
  </si>
  <si>
    <t>Post_3074</t>
  </si>
  <si>
    <t>Post_3075</t>
  </si>
  <si>
    <t>Post_3076</t>
  </si>
  <si>
    <t>Post_3077</t>
  </si>
  <si>
    <t>Post_3078</t>
  </si>
  <si>
    <t>Post_3079</t>
  </si>
  <si>
    <t>Post_3080</t>
  </si>
  <si>
    <t>Post_3081</t>
  </si>
  <si>
    <t>Post_3082</t>
  </si>
  <si>
    <t>Post_3083</t>
  </si>
  <si>
    <t>Post_3084</t>
  </si>
  <si>
    <t>Post_3085</t>
  </si>
  <si>
    <t>Post_3086</t>
  </si>
  <si>
    <t>Post_3087</t>
  </si>
  <si>
    <t>Post_3088</t>
  </si>
  <si>
    <t>Post_3089</t>
  </si>
  <si>
    <t>Post_3090</t>
  </si>
  <si>
    <t>Post_3091</t>
  </si>
  <si>
    <t>Post_3092</t>
  </si>
  <si>
    <t>Post_3093</t>
  </si>
  <si>
    <t>Post_3094</t>
  </si>
  <si>
    <t>Post_3095</t>
  </si>
  <si>
    <t>Post_3096</t>
  </si>
  <si>
    <t>Post_3097</t>
  </si>
  <si>
    <t>Post_3098</t>
  </si>
  <si>
    <t>Post_3099</t>
  </si>
  <si>
    <t>Post_3100</t>
  </si>
  <si>
    <t>Post_3101</t>
  </si>
  <si>
    <t>Post_3102</t>
  </si>
  <si>
    <t>Post_3103</t>
  </si>
  <si>
    <t>Post_3104</t>
  </si>
  <si>
    <t>Post_3105</t>
  </si>
  <si>
    <t>Post_3106</t>
  </si>
  <si>
    <t>Post_3107</t>
  </si>
  <si>
    <t>Post_3108</t>
  </si>
  <si>
    <t>Post_3109</t>
  </si>
  <si>
    <t>Post_3110</t>
  </si>
  <si>
    <t>Post_3111</t>
  </si>
  <si>
    <t>Post_3112</t>
  </si>
  <si>
    <t>Post_3113</t>
  </si>
  <si>
    <t>Post_3114</t>
  </si>
  <si>
    <t>Post_3115</t>
  </si>
  <si>
    <t>Post_3116</t>
  </si>
  <si>
    <t>Post_3117</t>
  </si>
  <si>
    <t>Post_3118</t>
  </si>
  <si>
    <t>Post_3119</t>
  </si>
  <si>
    <t>Post_3120</t>
  </si>
  <si>
    <t>Post_3121</t>
  </si>
  <si>
    <t>Post_3122</t>
  </si>
  <si>
    <t>Post_3123</t>
  </si>
  <si>
    <t>Post_3124</t>
  </si>
  <si>
    <t>Post_3125</t>
  </si>
  <si>
    <t>Post_3126</t>
  </si>
  <si>
    <t>Post_3127</t>
  </si>
  <si>
    <t>Post_3128</t>
  </si>
  <si>
    <t>Post_3129</t>
  </si>
  <si>
    <t>Post_3130</t>
  </si>
  <si>
    <t>Post_3131</t>
  </si>
  <si>
    <t>Post_3132</t>
  </si>
  <si>
    <t>Post_3133</t>
  </si>
  <si>
    <t>Post_3134</t>
  </si>
  <si>
    <t>Post_3135</t>
  </si>
  <si>
    <t>Post_3136</t>
  </si>
  <si>
    <t>Post_3137</t>
  </si>
  <si>
    <t>Post_3138</t>
  </si>
  <si>
    <t>Post_3139</t>
  </si>
  <si>
    <t>Post_3140</t>
  </si>
  <si>
    <t>Post_3141</t>
  </si>
  <si>
    <t>Post_3142</t>
  </si>
  <si>
    <t>Post_3143</t>
  </si>
  <si>
    <t>Post_3144</t>
  </si>
  <si>
    <t>Post_3145</t>
  </si>
  <si>
    <t>Post_3146</t>
  </si>
  <si>
    <t>Post_3147</t>
  </si>
  <si>
    <t>Post_3148</t>
  </si>
  <si>
    <t>Post_3149</t>
  </si>
  <si>
    <t>Post_3150</t>
  </si>
  <si>
    <t>Post_3151</t>
  </si>
  <si>
    <t>Post_3152</t>
  </si>
  <si>
    <t>Post_3153</t>
  </si>
  <si>
    <t>Post_3154</t>
  </si>
  <si>
    <t>Post_3155</t>
  </si>
  <si>
    <t>Post_3156</t>
  </si>
  <si>
    <t>Post_3157</t>
  </si>
  <si>
    <t>Post_3158</t>
  </si>
  <si>
    <t>Post_3159</t>
  </si>
  <si>
    <t>Post_3160</t>
  </si>
  <si>
    <t>Post_3161</t>
  </si>
  <si>
    <t>Post_3162</t>
  </si>
  <si>
    <t>Post_3163</t>
  </si>
  <si>
    <t>Post_3164</t>
  </si>
  <si>
    <t>Post_3165</t>
  </si>
  <si>
    <t>Post_3166</t>
  </si>
  <si>
    <t>Post_3167</t>
  </si>
  <si>
    <t>Post_3168</t>
  </si>
  <si>
    <t>Post_3169</t>
  </si>
  <si>
    <t>Post_3170</t>
  </si>
  <si>
    <t>Post_3171</t>
  </si>
  <si>
    <t>Post_3172</t>
  </si>
  <si>
    <t>Post_3173</t>
  </si>
  <si>
    <t>Post_3174</t>
  </si>
  <si>
    <t>Post_3175</t>
  </si>
  <si>
    <t>Post_3176</t>
  </si>
  <si>
    <t>Post_3177</t>
  </si>
  <si>
    <t>Post_3178</t>
  </si>
  <si>
    <t>Post_3179</t>
  </si>
  <si>
    <t>Post_3180</t>
  </si>
  <si>
    <t>Post_3181</t>
  </si>
  <si>
    <t>Post_3182</t>
  </si>
  <si>
    <t>Post_3183</t>
  </si>
  <si>
    <t>Post_3184</t>
  </si>
  <si>
    <t>Post_3185</t>
  </si>
  <si>
    <t>Post_3186</t>
  </si>
  <si>
    <t>Post_3187</t>
  </si>
  <si>
    <t>Post_3188</t>
  </si>
  <si>
    <t>Post_3189</t>
  </si>
  <si>
    <t>Post_3190</t>
  </si>
  <si>
    <t>Post_3191</t>
  </si>
  <si>
    <t>Post_3192</t>
  </si>
  <si>
    <t>Post_3193</t>
  </si>
  <si>
    <t>Post_3194</t>
  </si>
  <si>
    <t>Post_3195</t>
  </si>
  <si>
    <t>Post_3196</t>
  </si>
  <si>
    <t>Post_3197</t>
  </si>
  <si>
    <t>Post_3198</t>
  </si>
  <si>
    <t>Post_3199</t>
  </si>
  <si>
    <t>Post_3200</t>
  </si>
  <si>
    <t>Post_3201</t>
  </si>
  <si>
    <t>Post_3202</t>
  </si>
  <si>
    <t>Post_3203</t>
  </si>
  <si>
    <t>Post_3204</t>
  </si>
  <si>
    <t>Post_3206</t>
  </si>
  <si>
    <t>Post_3207</t>
  </si>
  <si>
    <t>Post_3208</t>
  </si>
  <si>
    <t>Post_3209</t>
  </si>
  <si>
    <t>Post_3210</t>
  </si>
  <si>
    <t>Post_3211</t>
  </si>
  <si>
    <t>Post_3212</t>
  </si>
  <si>
    <t>Post_3213</t>
  </si>
  <si>
    <t>Post_3214</t>
  </si>
  <si>
    <t>Post_3216</t>
  </si>
  <si>
    <t>Post_3217</t>
  </si>
  <si>
    <t>Post_3218</t>
  </si>
  <si>
    <t>Post_3219</t>
  </si>
  <si>
    <t>Post_3220</t>
  </si>
  <si>
    <t>Post_3221</t>
  </si>
  <si>
    <t>Post_3222</t>
  </si>
  <si>
    <t>Post_3223</t>
  </si>
  <si>
    <t>Post_3224</t>
  </si>
  <si>
    <t>Post_3225</t>
  </si>
  <si>
    <t>Post_3226</t>
  </si>
  <si>
    <t>Post_3227</t>
  </si>
  <si>
    <t>Post_3228</t>
  </si>
  <si>
    <t>Post_3229</t>
  </si>
  <si>
    <t>Post_3230</t>
  </si>
  <si>
    <t>Post_3231</t>
  </si>
  <si>
    <t>Post_3232</t>
  </si>
  <si>
    <t>Post_3233</t>
  </si>
  <si>
    <t>Post_3234</t>
  </si>
  <si>
    <t>Post_3235</t>
  </si>
  <si>
    <t>Post_3236</t>
  </si>
  <si>
    <t>Post_3237</t>
  </si>
  <si>
    <t>Post_3238</t>
  </si>
  <si>
    <t>Post_3239</t>
  </si>
  <si>
    <t>Post_3240</t>
  </si>
  <si>
    <t>Post_3241</t>
  </si>
  <si>
    <t>Post_3242</t>
  </si>
  <si>
    <t>Post_3243</t>
  </si>
  <si>
    <t>Post_3244</t>
  </si>
  <si>
    <t>Post_3245</t>
  </si>
  <si>
    <t>Post_3246</t>
  </si>
  <si>
    <t>Post_3247</t>
  </si>
  <si>
    <t>Post_3248</t>
  </si>
  <si>
    <t>Post_3249</t>
  </si>
  <si>
    <t>Post_3250</t>
  </si>
  <si>
    <t>Post_3251</t>
  </si>
  <si>
    <t>Post_3252</t>
  </si>
  <si>
    <t>Post_3253</t>
  </si>
  <si>
    <t>Post_3254</t>
  </si>
  <si>
    <t>Post_3255</t>
  </si>
  <si>
    <t>Post_3256</t>
  </si>
  <si>
    <t>Post_3257</t>
  </si>
  <si>
    <t>Post_3258</t>
  </si>
  <si>
    <t>Post_3259</t>
  </si>
  <si>
    <t>Post_3260</t>
  </si>
  <si>
    <t>Post_3261</t>
  </si>
  <si>
    <t>Post_3262</t>
  </si>
  <si>
    <t>Post_3263</t>
  </si>
  <si>
    <t>Post_3264</t>
  </si>
  <si>
    <t>Post_3265</t>
  </si>
  <si>
    <t>Post_3266</t>
  </si>
  <si>
    <t>Post_3267</t>
  </si>
  <si>
    <t>Post_3268</t>
  </si>
  <si>
    <t>Post_3269</t>
  </si>
  <si>
    <t>Post_3270</t>
  </si>
  <si>
    <t>Post_3271</t>
  </si>
  <si>
    <t>Post_3272</t>
  </si>
  <si>
    <t>Post_3273</t>
  </si>
  <si>
    <t>Post_3274</t>
  </si>
  <si>
    <t>Post_3275</t>
  </si>
  <si>
    <t>Post_3276</t>
  </si>
  <si>
    <t>Post_3277</t>
  </si>
  <si>
    <t>Post_3278</t>
  </si>
  <si>
    <t>Post_3279</t>
  </si>
  <si>
    <t>Post_3280</t>
  </si>
  <si>
    <t>Post_3281</t>
  </si>
  <si>
    <t>Post_3282</t>
  </si>
  <si>
    <t>Post_3283</t>
  </si>
  <si>
    <t>Post_3284</t>
  </si>
  <si>
    <t>Post_3285</t>
  </si>
  <si>
    <t>Post_3286</t>
  </si>
  <si>
    <t>Post_3287</t>
  </si>
  <si>
    <t>Post_3288</t>
  </si>
  <si>
    <t>Post_3289</t>
  </si>
  <si>
    <t>Post_3290</t>
  </si>
  <si>
    <t>Post_3291</t>
  </si>
  <si>
    <t>Post_3292</t>
  </si>
  <si>
    <t>Post_3293</t>
  </si>
  <si>
    <t>Post_3294</t>
  </si>
  <si>
    <t>Post_3295</t>
  </si>
  <si>
    <t>Post_3296</t>
  </si>
  <si>
    <t>Post_3297</t>
  </si>
  <si>
    <t>Post_3299</t>
  </si>
  <si>
    <t>Post_3300</t>
  </si>
  <si>
    <t>Post_3301</t>
  </si>
  <si>
    <t>Post_3302</t>
  </si>
  <si>
    <t>Post_3303</t>
  </si>
  <si>
    <t>Post_3304</t>
  </si>
  <si>
    <t>Post_3305</t>
  </si>
  <si>
    <t>Post_3306</t>
  </si>
  <si>
    <t>Post_3307</t>
  </si>
  <si>
    <t>Post_3308</t>
  </si>
  <si>
    <t>Post_3309</t>
  </si>
  <si>
    <t>Post_3310</t>
  </si>
  <si>
    <t>Post_3311</t>
  </si>
  <si>
    <t>Post_3312</t>
  </si>
  <si>
    <t>Post_3313</t>
  </si>
  <si>
    <t>Post_3314</t>
  </si>
  <si>
    <t>Post_3315</t>
  </si>
  <si>
    <t>Post_3316</t>
  </si>
  <si>
    <t>Post_3317</t>
  </si>
  <si>
    <t>Post_3318</t>
  </si>
  <si>
    <t>Post_3319</t>
  </si>
  <si>
    <t>Post_3320</t>
  </si>
  <si>
    <t>Post_3321</t>
  </si>
  <si>
    <t>Post_3322</t>
  </si>
  <si>
    <t>Post_3323</t>
  </si>
  <si>
    <t>Post_3324</t>
  </si>
  <si>
    <t>Post_3325</t>
  </si>
  <si>
    <t>Post_3326</t>
  </si>
  <si>
    <t>Post_3327</t>
  </si>
  <si>
    <t>Post_3328</t>
  </si>
  <si>
    <t>Post_3329</t>
  </si>
  <si>
    <t>Post_3330</t>
  </si>
  <si>
    <t>Post_3331</t>
  </si>
  <si>
    <t>Post_3332</t>
  </si>
  <si>
    <t>Post_3333</t>
  </si>
  <si>
    <t>Post_3334</t>
  </si>
  <si>
    <t>Post_3335</t>
  </si>
  <si>
    <t>Post_3336</t>
  </si>
  <si>
    <t>Post_3337</t>
  </si>
  <si>
    <t>Post_3338</t>
  </si>
  <si>
    <t>Post_3339</t>
  </si>
  <si>
    <t>Post_3340</t>
  </si>
  <si>
    <t>Post_3341</t>
  </si>
  <si>
    <t>Post_3342</t>
  </si>
  <si>
    <t>Post_3343</t>
  </si>
  <si>
    <t>Post_3344</t>
  </si>
  <si>
    <t>Post_3345</t>
  </si>
  <si>
    <t>Post_3346</t>
  </si>
  <si>
    <t>Post_3347</t>
  </si>
  <si>
    <t>Post_3348</t>
  </si>
  <si>
    <t>Post_3349</t>
  </si>
  <si>
    <t>Post_3350</t>
  </si>
  <si>
    <t>Post_3351</t>
  </si>
  <si>
    <t>Post_3352</t>
  </si>
  <si>
    <t>Post_3353</t>
  </si>
  <si>
    <t>Post_3354</t>
  </si>
  <si>
    <t>Post_3355</t>
  </si>
  <si>
    <t>Post_3356</t>
  </si>
  <si>
    <t>Post_3357</t>
  </si>
  <si>
    <t>Post_3358</t>
  </si>
  <si>
    <t>Post_3359</t>
  </si>
  <si>
    <t>Post_3360</t>
  </si>
  <si>
    <t>Post_3361</t>
  </si>
  <si>
    <t>Post_3362</t>
  </si>
  <si>
    <t>Post_3363</t>
  </si>
  <si>
    <t>Post_3364</t>
  </si>
  <si>
    <t>Post_3365</t>
  </si>
  <si>
    <t>Post_3366</t>
  </si>
  <si>
    <t>Post_3367</t>
  </si>
  <si>
    <t>Post_3368</t>
  </si>
  <si>
    <t>Post_3369</t>
  </si>
  <si>
    <t>Post_3370</t>
  </si>
  <si>
    <t>Post_3371</t>
  </si>
  <si>
    <t>Post_3372</t>
  </si>
  <si>
    <t>Post_3373</t>
  </si>
  <si>
    <t>Post_3374</t>
  </si>
  <si>
    <t>Post_3375</t>
  </si>
  <si>
    <t>Post_3376</t>
  </si>
  <si>
    <t>Post_3377</t>
  </si>
  <si>
    <t>Post_3378</t>
  </si>
  <si>
    <t>Post_3379</t>
  </si>
  <si>
    <t>Post_3380</t>
  </si>
  <si>
    <t>Post_3381</t>
  </si>
  <si>
    <t>Post_3382</t>
  </si>
  <si>
    <t>Post_3383</t>
  </si>
  <si>
    <t>Post_3384</t>
  </si>
  <si>
    <t>Post_3385</t>
  </si>
  <si>
    <t>Post_3386</t>
  </si>
  <si>
    <t>Post_3387</t>
  </si>
  <si>
    <t>Post_3388</t>
  </si>
  <si>
    <t>Post_3389</t>
  </si>
  <si>
    <t>Post_3390</t>
  </si>
  <si>
    <t>Post_3391</t>
  </si>
  <si>
    <t>Post_3392</t>
  </si>
  <si>
    <t>Post_3393</t>
  </si>
  <si>
    <t>Post_3394</t>
  </si>
  <si>
    <t>Post_3395</t>
  </si>
  <si>
    <t>Post_3396</t>
  </si>
  <si>
    <t>Post_3397</t>
  </si>
  <si>
    <t>Post_3398</t>
  </si>
  <si>
    <t>Post_3399</t>
  </si>
  <si>
    <t>Post_3400</t>
  </si>
  <si>
    <t>Post_3401</t>
  </si>
  <si>
    <t>Post_3402</t>
  </si>
  <si>
    <t>Post_3403</t>
  </si>
  <si>
    <t>Post_3404</t>
  </si>
  <si>
    <t>Post_3405</t>
  </si>
  <si>
    <t>Post_3406</t>
  </si>
  <si>
    <t>Post_3407</t>
  </si>
  <si>
    <t>Post_3408</t>
  </si>
  <si>
    <t>Post_3409</t>
  </si>
  <si>
    <t>Post_3410</t>
  </si>
  <si>
    <t>Post_3411</t>
  </si>
  <si>
    <t>Post_3412</t>
  </si>
  <si>
    <t>Post_3413</t>
  </si>
  <si>
    <t>Post_3414</t>
  </si>
  <si>
    <t>Post_3415</t>
  </si>
  <si>
    <t>Post_3416</t>
  </si>
  <si>
    <t>Post_3417</t>
  </si>
  <si>
    <t>Post_3418</t>
  </si>
  <si>
    <t>Post_3419</t>
  </si>
  <si>
    <t>Post_3420</t>
  </si>
  <si>
    <t>Post_3421</t>
  </si>
  <si>
    <t>Post_3422</t>
  </si>
  <si>
    <t>Post_3423</t>
  </si>
  <si>
    <t>Post_3424</t>
  </si>
  <si>
    <t>Post_3425</t>
  </si>
  <si>
    <t>Post_3426</t>
  </si>
  <si>
    <t>Post_3427</t>
  </si>
  <si>
    <t>Post_3428</t>
  </si>
  <si>
    <t>Post_3429</t>
  </si>
  <si>
    <t>Post_3430</t>
  </si>
  <si>
    <t>Post_3431</t>
  </si>
  <si>
    <t>Post_3432</t>
  </si>
  <si>
    <t>Post_3433</t>
  </si>
  <si>
    <t>Post_3434</t>
  </si>
  <si>
    <t>Post_3435</t>
  </si>
  <si>
    <t>Post_3436</t>
  </si>
  <si>
    <t>Post_3437</t>
  </si>
  <si>
    <t>Post_3438</t>
  </si>
  <si>
    <t>Post_3439</t>
  </si>
  <si>
    <t>Post_3440</t>
  </si>
  <si>
    <t>Post_3441</t>
  </si>
  <si>
    <t>Post_3442</t>
  </si>
  <si>
    <t>Post_3443</t>
  </si>
  <si>
    <t>Post_3444</t>
  </si>
  <si>
    <t>Post_3445</t>
  </si>
  <si>
    <t>Post_3446</t>
  </si>
  <si>
    <t>Post_3447</t>
  </si>
  <si>
    <t>Post_3448</t>
  </si>
  <si>
    <t>Post_3449</t>
  </si>
  <si>
    <t>Post_3450</t>
  </si>
  <si>
    <t>Post_3451</t>
  </si>
  <si>
    <t>Post_3452</t>
  </si>
  <si>
    <t>Post_3453</t>
  </si>
  <si>
    <t>Post_3454</t>
  </si>
  <si>
    <t>Post_3455</t>
  </si>
  <si>
    <t>Post_3456</t>
  </si>
  <si>
    <t>Post_3457</t>
  </si>
  <si>
    <t>Post_3458</t>
  </si>
  <si>
    <t>Post_3459</t>
  </si>
  <si>
    <t>Post_3460</t>
  </si>
  <si>
    <t>Post_3461</t>
  </si>
  <si>
    <t>Post_3462</t>
  </si>
  <si>
    <t>Post_3463</t>
  </si>
  <si>
    <t>Post_3464</t>
  </si>
  <si>
    <t>Post_3465</t>
  </si>
  <si>
    <t>Post_3466</t>
  </si>
  <si>
    <t>Post_3467</t>
  </si>
  <si>
    <t>Post_3468</t>
  </si>
  <si>
    <t>Post_3469</t>
  </si>
  <si>
    <t>Post_3470</t>
  </si>
  <si>
    <t>Post_3471</t>
  </si>
  <si>
    <t>Post_3472</t>
  </si>
  <si>
    <t>Post_3473</t>
  </si>
  <si>
    <t>Post_3474</t>
  </si>
  <si>
    <t>Post_3475</t>
  </si>
  <si>
    <t>Post_3476</t>
  </si>
  <si>
    <t>Post_3477</t>
  </si>
  <si>
    <t>Post_3478</t>
  </si>
  <si>
    <t>Post_3479</t>
  </si>
  <si>
    <t>Post_3480</t>
  </si>
  <si>
    <t>Post_3481</t>
  </si>
  <si>
    <t>Post_3482</t>
  </si>
  <si>
    <t>Post_3483</t>
  </si>
  <si>
    <t>Post_3484</t>
  </si>
  <si>
    <t>Post_3485</t>
  </si>
  <si>
    <t>Post_3486</t>
  </si>
  <si>
    <t>Post_3487</t>
  </si>
  <si>
    <t>Post_3488</t>
  </si>
  <si>
    <t>Post_3489</t>
  </si>
  <si>
    <t>Post_3490</t>
  </si>
  <si>
    <t>Post_3491</t>
  </si>
  <si>
    <t>Post_3492</t>
  </si>
  <si>
    <t>Post_3493</t>
  </si>
  <si>
    <t>Post_3494</t>
  </si>
  <si>
    <t>Post_3495</t>
  </si>
  <si>
    <t>Post_3496</t>
  </si>
  <si>
    <t>Post_3497</t>
  </si>
  <si>
    <t>Post_3498</t>
  </si>
  <si>
    <t>Post_3499</t>
  </si>
  <si>
    <t>Post_3500</t>
  </si>
  <si>
    <t>Post_3501</t>
  </si>
  <si>
    <t>Post_3502</t>
  </si>
  <si>
    <t>Post_3503</t>
  </si>
  <si>
    <t>Post_3504</t>
  </si>
  <si>
    <t>Post_3505</t>
  </si>
  <si>
    <t>Post_3506</t>
  </si>
  <si>
    <t>Post_3507</t>
  </si>
  <si>
    <t>Post_3508</t>
  </si>
  <si>
    <t>Post_3509</t>
  </si>
  <si>
    <t>Post_3510</t>
  </si>
  <si>
    <t>Post_3511</t>
  </si>
  <si>
    <t>Post_3512</t>
  </si>
  <si>
    <t>Post_3513</t>
  </si>
  <si>
    <t>Post_3514</t>
  </si>
  <si>
    <t>Post_3515</t>
  </si>
  <si>
    <t>Post_3516</t>
  </si>
  <si>
    <t>Post_3517</t>
  </si>
  <si>
    <t>Post_3518</t>
  </si>
  <si>
    <t>Post_3519</t>
  </si>
  <si>
    <t>Post_3520</t>
  </si>
  <si>
    <t>Post_3521</t>
  </si>
  <si>
    <t>Post_3522</t>
  </si>
  <si>
    <t>Post_3523</t>
  </si>
  <si>
    <t>Post_3524</t>
  </si>
  <si>
    <t>Post_3525</t>
  </si>
  <si>
    <t>Post_3526</t>
  </si>
  <si>
    <t>Post_3527</t>
  </si>
  <si>
    <t>Post_3528</t>
  </si>
  <si>
    <t>Post_3529</t>
  </si>
  <si>
    <t>Post_3530</t>
  </si>
  <si>
    <t>Post_3531</t>
  </si>
  <si>
    <t>Post_3532</t>
  </si>
  <si>
    <t>Post_3533</t>
  </si>
  <si>
    <t>Post_3534</t>
  </si>
  <si>
    <t>Post_3535</t>
  </si>
  <si>
    <t>Post_3536</t>
  </si>
  <si>
    <t>Post_3537</t>
  </si>
  <si>
    <t>Post_3538</t>
  </si>
  <si>
    <t>Post_3539</t>
  </si>
  <si>
    <t>Post_3540</t>
  </si>
  <si>
    <t>Post_3541</t>
  </si>
  <si>
    <t>Post_3542</t>
  </si>
  <si>
    <t>Post_3543</t>
  </si>
  <si>
    <t>Post_3544</t>
  </si>
  <si>
    <t>Post_3545</t>
  </si>
  <si>
    <t>Post_3546</t>
  </si>
  <si>
    <t>Post_3547</t>
  </si>
  <si>
    <t>Post_3548</t>
  </si>
  <si>
    <t>Post_3549</t>
  </si>
  <si>
    <t>Post_3550</t>
  </si>
  <si>
    <t>Post_3551</t>
  </si>
  <si>
    <t>Post_3552</t>
  </si>
  <si>
    <t>Post_3553</t>
  </si>
  <si>
    <t>Post_3554</t>
  </si>
  <si>
    <t>Post_3555</t>
  </si>
  <si>
    <t>Post_3556</t>
  </si>
  <si>
    <t>Post_3557</t>
  </si>
  <si>
    <t>Post_3558</t>
  </si>
  <si>
    <t>Post_3559</t>
  </si>
  <si>
    <t>Post_3560</t>
  </si>
  <si>
    <t>Post_3561</t>
  </si>
  <si>
    <t>Post_3562</t>
  </si>
  <si>
    <t>Post_3563</t>
  </si>
  <si>
    <t>Post_3564</t>
  </si>
  <si>
    <t>Post_3565</t>
  </si>
  <si>
    <t>Post_3566</t>
  </si>
  <si>
    <t>Post_3567</t>
  </si>
  <si>
    <t>Post_3568</t>
  </si>
  <si>
    <t>Post_3569</t>
  </si>
  <si>
    <t>Post_3570</t>
  </si>
  <si>
    <t>Post_3571</t>
  </si>
  <si>
    <t>Post_3572</t>
  </si>
  <si>
    <t>Post_3573</t>
  </si>
  <si>
    <t>Post_3574</t>
  </si>
  <si>
    <t>Post_3575</t>
  </si>
  <si>
    <t>Post_3576</t>
  </si>
  <si>
    <t>Post_3577</t>
  </si>
  <si>
    <t>Post_3578</t>
  </si>
  <si>
    <t>Post_3579</t>
  </si>
  <si>
    <t>Post_3580</t>
  </si>
  <si>
    <t>Post_3582</t>
  </si>
  <si>
    <t>Post_3583</t>
  </si>
  <si>
    <t>Post_3584</t>
  </si>
  <si>
    <t>Post_3585</t>
  </si>
  <si>
    <t>Post_3586</t>
  </si>
  <si>
    <t>Post_3587</t>
  </si>
  <si>
    <t>Post_3588</t>
  </si>
  <si>
    <t>Post_3589</t>
  </si>
  <si>
    <t>Post_3590</t>
  </si>
  <si>
    <t>Post_3591</t>
  </si>
  <si>
    <t>Post_3592</t>
  </si>
  <si>
    <t>Post_3593</t>
  </si>
  <si>
    <t>Post_3594</t>
  </si>
  <si>
    <t>Post_3595</t>
  </si>
  <si>
    <t>Post_3596</t>
  </si>
  <si>
    <t>Post_3597</t>
  </si>
  <si>
    <t>Post_3598</t>
  </si>
  <si>
    <t>Post_3599</t>
  </si>
  <si>
    <t>Post_3600</t>
  </si>
  <si>
    <t>Post_3601</t>
  </si>
  <si>
    <t>Post_3602</t>
  </si>
  <si>
    <t>Post_3603</t>
  </si>
  <si>
    <t>Post_3604</t>
  </si>
  <si>
    <t>Post_3605</t>
  </si>
  <si>
    <t>Post_3606</t>
  </si>
  <si>
    <t>Post_3607</t>
  </si>
  <si>
    <t>Post_3608</t>
  </si>
  <si>
    <t>Post_3609</t>
  </si>
  <si>
    <t>Post_3610</t>
  </si>
  <si>
    <t>Post_3611</t>
  </si>
  <si>
    <t>Post_3612</t>
  </si>
  <si>
    <t>Post_3613</t>
  </si>
  <si>
    <t>Post_3614</t>
  </si>
  <si>
    <t>Post_3615</t>
  </si>
  <si>
    <t>Post_3616</t>
  </si>
  <si>
    <t>Post_3617</t>
  </si>
  <si>
    <t>Post_3618</t>
  </si>
  <si>
    <t>Post_3619</t>
  </si>
  <si>
    <t>Post_3620</t>
  </si>
  <si>
    <t>Post_3621</t>
  </si>
  <si>
    <t>Post_3622</t>
  </si>
  <si>
    <t>Post_3623</t>
  </si>
  <si>
    <t>Post_3624</t>
  </si>
  <si>
    <t>Post_3625</t>
  </si>
  <si>
    <t>Post_3626</t>
  </si>
  <si>
    <t>Post_3627</t>
  </si>
  <si>
    <t>Post_3628</t>
  </si>
  <si>
    <t>Post_3629</t>
  </si>
  <si>
    <t>Post_3630</t>
  </si>
  <si>
    <t>Post_3631</t>
  </si>
  <si>
    <t>Post_3632</t>
  </si>
  <si>
    <t>Post_3633</t>
  </si>
  <si>
    <t>Post_3634</t>
  </si>
  <si>
    <t>Post_3635</t>
  </si>
  <si>
    <t>Post_3637</t>
  </si>
  <si>
    <t>Post_3638</t>
  </si>
  <si>
    <t>Post_3639</t>
  </si>
  <si>
    <t>Post_3640</t>
  </si>
  <si>
    <t>Post_3641</t>
  </si>
  <si>
    <t>Post_3642</t>
  </si>
  <si>
    <t>Post_3643</t>
  </si>
  <si>
    <t>Post_3644</t>
  </si>
  <si>
    <t>Post_3645</t>
  </si>
  <si>
    <t>Post_3646</t>
  </si>
  <si>
    <t>Post_3647</t>
  </si>
  <si>
    <t>Post_3648</t>
  </si>
  <si>
    <t>Post_3649</t>
  </si>
  <si>
    <t>Post_3650</t>
  </si>
  <si>
    <t>Post_3651</t>
  </si>
  <si>
    <t>Post_3652</t>
  </si>
  <si>
    <t>Post_3653</t>
  </si>
  <si>
    <t>Post_3654</t>
  </si>
  <si>
    <t>Post_3655</t>
  </si>
  <si>
    <t>Post_3656</t>
  </si>
  <si>
    <t>Post_3657</t>
  </si>
  <si>
    <t>Post_3658</t>
  </si>
  <si>
    <t>Post_3659</t>
  </si>
  <si>
    <t>Post_3660</t>
  </si>
  <si>
    <t>Post_3661</t>
  </si>
  <si>
    <t>Post_3662</t>
  </si>
  <si>
    <t>Post_3663</t>
  </si>
  <si>
    <t>Post_3664</t>
  </si>
  <si>
    <t>Post_3665</t>
  </si>
  <si>
    <t>Post_3666</t>
  </si>
  <si>
    <t>Post_3667</t>
  </si>
  <si>
    <t>Post_3668</t>
  </si>
  <si>
    <t>Post_3669</t>
  </si>
  <si>
    <t>Post_3670</t>
  </si>
  <si>
    <t>Post_3671</t>
  </si>
  <si>
    <t>Post_3672</t>
  </si>
  <si>
    <t>Post_3673</t>
  </si>
  <si>
    <t>Post_3674</t>
  </si>
  <si>
    <t>Post_3675</t>
  </si>
  <si>
    <t>Post_3676</t>
  </si>
  <si>
    <t>Post_3677</t>
  </si>
  <si>
    <t>Post_3678</t>
  </si>
  <si>
    <t>Post_3679</t>
  </si>
  <si>
    <t>Post_3680</t>
  </si>
  <si>
    <t>Post_3681</t>
  </si>
  <si>
    <t>Post_3682</t>
  </si>
  <si>
    <t>Post_3683</t>
  </si>
  <si>
    <t>Post_3684</t>
  </si>
  <si>
    <t>Post_3685</t>
  </si>
  <si>
    <t>Post_3686</t>
  </si>
  <si>
    <t>Post_3687</t>
  </si>
  <si>
    <t>Post_3688</t>
  </si>
  <si>
    <t>Post_3689</t>
  </si>
  <si>
    <t>Post_3690</t>
  </si>
  <si>
    <t>Post_3691</t>
  </si>
  <si>
    <t>Post_3692</t>
  </si>
  <si>
    <t>Post_3693</t>
  </si>
  <si>
    <t>Post_3694</t>
  </si>
  <si>
    <t>Post_3695</t>
  </si>
  <si>
    <t>Post_3696</t>
  </si>
  <si>
    <t>Post_3697</t>
  </si>
  <si>
    <t>Post_3698</t>
  </si>
  <si>
    <t>Post_3699</t>
  </si>
  <si>
    <t>Post_3700</t>
  </si>
  <si>
    <t>Post_3701</t>
  </si>
  <si>
    <t>Post_3702</t>
  </si>
  <si>
    <t>Post_3703</t>
  </si>
  <si>
    <t>Post_3704</t>
  </si>
  <si>
    <t>Post_3705</t>
  </si>
  <si>
    <t>Post_3706</t>
  </si>
  <si>
    <t>Post_3707</t>
  </si>
  <si>
    <t>Post_3708</t>
  </si>
  <si>
    <t>Post_3709</t>
  </si>
  <si>
    <t>Post_3710</t>
  </si>
  <si>
    <t>Post_3711</t>
  </si>
  <si>
    <t>Post_3712</t>
  </si>
  <si>
    <t>Post_3713</t>
  </si>
  <si>
    <t>Post_3714</t>
  </si>
  <si>
    <t>Post_3715</t>
  </si>
  <si>
    <t>Post_3716</t>
  </si>
  <si>
    <t>Post_3717</t>
  </si>
  <si>
    <t>Post_3718</t>
  </si>
  <si>
    <t>Post_3719</t>
  </si>
  <si>
    <t>Post_3720</t>
  </si>
  <si>
    <t>Post_3721</t>
  </si>
  <si>
    <t>Post_3722</t>
  </si>
  <si>
    <t>Post_3723</t>
  </si>
  <si>
    <t>Post_3724</t>
  </si>
  <si>
    <t>Post_3725</t>
  </si>
  <si>
    <t>Post_3726</t>
  </si>
  <si>
    <t>Post_3727</t>
  </si>
  <si>
    <t>Post_3728</t>
  </si>
  <si>
    <t>Post_3729</t>
  </si>
  <si>
    <t>Post_3730</t>
  </si>
  <si>
    <t>Post_3731</t>
  </si>
  <si>
    <t>Post_3732</t>
  </si>
  <si>
    <t>Post_3733</t>
  </si>
  <si>
    <t>Post_3734</t>
  </si>
  <si>
    <t>Post_3735</t>
  </si>
  <si>
    <t>Post_3736</t>
  </si>
  <si>
    <t>Post_3737</t>
  </si>
  <si>
    <t>Post_3738</t>
  </si>
  <si>
    <t>Post_3739</t>
  </si>
  <si>
    <t>Post_3740</t>
  </si>
  <si>
    <t>Post_3741</t>
  </si>
  <si>
    <t>Post_3742</t>
  </si>
  <si>
    <t>Post_3743</t>
  </si>
  <si>
    <t>Post_3744</t>
  </si>
  <si>
    <t>Post_3745</t>
  </si>
  <si>
    <t>Post_3746</t>
  </si>
  <si>
    <t>Post_3747</t>
  </si>
  <si>
    <t>Post_3748</t>
  </si>
  <si>
    <t>Post_3749</t>
  </si>
  <si>
    <t>Post_3750</t>
  </si>
  <si>
    <t>Post_3751</t>
  </si>
  <si>
    <t>Post_3752</t>
  </si>
  <si>
    <t>Post_3753</t>
  </si>
  <si>
    <t>Post_3754</t>
  </si>
  <si>
    <t>Post_3755</t>
  </si>
  <si>
    <t>Post_3756</t>
  </si>
  <si>
    <t>Post_3757</t>
  </si>
  <si>
    <t>Post_3758</t>
  </si>
  <si>
    <t>Post_3759</t>
  </si>
  <si>
    <t>Post_3760</t>
  </si>
  <si>
    <t>Post_3761</t>
  </si>
  <si>
    <t>Post_3762</t>
  </si>
  <si>
    <t>Post_3763</t>
  </si>
  <si>
    <t>Post_3764</t>
  </si>
  <si>
    <t>Post_3765</t>
  </si>
  <si>
    <t>Post_3766</t>
  </si>
  <si>
    <t>Post_3767</t>
  </si>
  <si>
    <t>Post_3768</t>
  </si>
  <si>
    <t>Post_3769</t>
  </si>
  <si>
    <t>Post_3770</t>
  </si>
  <si>
    <t>Post_3771</t>
  </si>
  <si>
    <t>Post_3772</t>
  </si>
  <si>
    <t>Post_3773</t>
  </si>
  <si>
    <t>Post_3774</t>
  </si>
  <si>
    <t>Post_3775</t>
  </si>
  <si>
    <t>Post_3776</t>
  </si>
  <si>
    <t>Post_3777</t>
  </si>
  <si>
    <t>Post_3778</t>
  </si>
  <si>
    <t>Post_3779</t>
  </si>
  <si>
    <t>Post_3780</t>
  </si>
  <si>
    <t>Post_3781</t>
  </si>
  <si>
    <t>Post_3782</t>
  </si>
  <si>
    <t>Post_3783</t>
  </si>
  <si>
    <t>Post_3784</t>
  </si>
  <si>
    <t>Post_3785</t>
  </si>
  <si>
    <t>Post_3786</t>
  </si>
  <si>
    <t>Post_3787</t>
  </si>
  <si>
    <t>Post_3788</t>
  </si>
  <si>
    <t>Post_3789</t>
  </si>
  <si>
    <t>Post_3790</t>
  </si>
  <si>
    <t>Post_3791</t>
  </si>
  <si>
    <t>Post_3792</t>
  </si>
  <si>
    <t>Post_3793</t>
  </si>
  <si>
    <t>Post_3794</t>
  </si>
  <si>
    <t>Post_3795</t>
  </si>
  <si>
    <t>Post_3796</t>
  </si>
  <si>
    <t>Post_3797</t>
  </si>
  <si>
    <t>Post_3798</t>
  </si>
  <si>
    <t>Post_3799</t>
  </si>
  <si>
    <t>Post_3800</t>
  </si>
  <si>
    <t>Post_3801</t>
  </si>
  <si>
    <t>Post_3802</t>
  </si>
  <si>
    <t>Post_3803</t>
  </si>
  <si>
    <t>Post_3804</t>
  </si>
  <si>
    <t>Post_3805</t>
  </si>
  <si>
    <t>Post_3806</t>
  </si>
  <si>
    <t>Post_3807</t>
  </si>
  <si>
    <t>Post_3808</t>
  </si>
  <si>
    <t>Post_3809</t>
  </si>
  <si>
    <t>Post_3810</t>
  </si>
  <si>
    <t>Post_3811</t>
  </si>
  <si>
    <t>Post_3812</t>
  </si>
  <si>
    <t>Post_3813</t>
  </si>
  <si>
    <t>Post_3814</t>
  </si>
  <si>
    <t>Post_3815</t>
  </si>
  <si>
    <t>Post_3816</t>
  </si>
  <si>
    <t>Post_3817</t>
  </si>
  <si>
    <t>Post_3818</t>
  </si>
  <si>
    <t>Post_3819</t>
  </si>
  <si>
    <t>Post_3820</t>
  </si>
  <si>
    <t>Post_3821</t>
  </si>
  <si>
    <t>Post_3822</t>
  </si>
  <si>
    <t>Post_3823</t>
  </si>
  <si>
    <t>Post_3824</t>
  </si>
  <si>
    <t>Post_3825</t>
  </si>
  <si>
    <t>Post_3826</t>
  </si>
  <si>
    <t>Post_3827</t>
  </si>
  <si>
    <t>Post_3828</t>
  </si>
  <si>
    <t>Post_3829</t>
  </si>
  <si>
    <t>Post_3830</t>
  </si>
  <si>
    <t>Post_3831</t>
  </si>
  <si>
    <t>Post_3833</t>
  </si>
  <si>
    <t>Post_3834</t>
  </si>
  <si>
    <t>Post_3835</t>
  </si>
  <si>
    <t>Post_3836</t>
  </si>
  <si>
    <t>Post_3837</t>
  </si>
  <si>
    <t>Post_3838</t>
  </si>
  <si>
    <t>Post_3839</t>
  </si>
  <si>
    <t>Post_3840</t>
  </si>
  <si>
    <t>Post_3841</t>
  </si>
  <si>
    <t>Post_3842</t>
  </si>
  <si>
    <t>Post_3843</t>
  </si>
  <si>
    <t>Post_3844</t>
  </si>
  <si>
    <t>Post_3845</t>
  </si>
  <si>
    <t>Post_3846</t>
  </si>
  <si>
    <t>Post_3847</t>
  </si>
  <si>
    <t>Post_3848</t>
  </si>
  <si>
    <t>Post_3849</t>
  </si>
  <si>
    <t>Post_3850</t>
  </si>
  <si>
    <t>Post_3851</t>
  </si>
  <si>
    <t>Post_3852</t>
  </si>
  <si>
    <t>Post_3853</t>
  </si>
  <si>
    <t>Post_3854</t>
  </si>
  <si>
    <t>Post_3855</t>
  </si>
  <si>
    <t>Post_3856</t>
  </si>
  <si>
    <t>Post_3857</t>
  </si>
  <si>
    <t>Post_3858</t>
  </si>
  <si>
    <t>Post_3859</t>
  </si>
  <si>
    <t>Post_3860</t>
  </si>
  <si>
    <t>Post_3861</t>
  </si>
  <si>
    <t>Post_3862</t>
  </si>
  <si>
    <t>Post_3863</t>
  </si>
  <si>
    <t>Post_3864</t>
  </si>
  <si>
    <t>Post_3865</t>
  </si>
  <si>
    <t>Post_3866</t>
  </si>
  <si>
    <t>Post_3867</t>
  </si>
  <si>
    <t>Post_3868</t>
  </si>
  <si>
    <t>Post_3869</t>
  </si>
  <si>
    <t>Post_3870</t>
  </si>
  <si>
    <t>Post_3871</t>
  </si>
  <si>
    <t>Post_3872</t>
  </si>
  <si>
    <t>Post_3873</t>
  </si>
  <si>
    <t>Post_3874</t>
  </si>
  <si>
    <t>Post_3875</t>
  </si>
  <si>
    <t>Post_3876</t>
  </si>
  <si>
    <t>Post_3877</t>
  </si>
  <si>
    <t>Post_3878</t>
  </si>
  <si>
    <t>Post_3879</t>
  </si>
  <si>
    <t>Post_3880</t>
  </si>
  <si>
    <t>Post_3881</t>
  </si>
  <si>
    <t>Post_3882</t>
  </si>
  <si>
    <t>Post_3883</t>
  </si>
  <si>
    <t>Post_3884</t>
  </si>
  <si>
    <t>Post_3885</t>
  </si>
  <si>
    <t>Post_3886</t>
  </si>
  <si>
    <t>Post_3887</t>
  </si>
  <si>
    <t>Post_3888</t>
  </si>
  <si>
    <t>Post_3889</t>
  </si>
  <si>
    <t>Post_3890</t>
  </si>
  <si>
    <t>Post_3891</t>
  </si>
  <si>
    <t>Post_3892</t>
  </si>
  <si>
    <t>Post_3893</t>
  </si>
  <si>
    <t>Post_3894</t>
  </si>
  <si>
    <t>Post_3895</t>
  </si>
  <si>
    <t>Post_3896</t>
  </si>
  <si>
    <t>Post_3897</t>
  </si>
  <si>
    <t>Post_3898</t>
  </si>
  <si>
    <t>Post_3899</t>
  </si>
  <si>
    <t>Post_3900</t>
  </si>
  <si>
    <t>Post_3901</t>
  </si>
  <si>
    <t>Post_3902</t>
  </si>
  <si>
    <t>Post_3903</t>
  </si>
  <si>
    <t>Post_3904</t>
  </si>
  <si>
    <t>Post_3905</t>
  </si>
  <si>
    <t>Post_3906</t>
  </si>
  <si>
    <t>Post_3907</t>
  </si>
  <si>
    <t>Post_3908</t>
  </si>
  <si>
    <t>Post_3909</t>
  </si>
  <si>
    <t>Post_3910</t>
  </si>
  <si>
    <t>Post_3911</t>
  </si>
  <si>
    <t>Post_3912</t>
  </si>
  <si>
    <t>Post_3913</t>
  </si>
  <si>
    <t>Post_3914</t>
  </si>
  <si>
    <t>Post_3915</t>
  </si>
  <si>
    <t>Post_3916</t>
  </si>
  <si>
    <t>Post_3917</t>
  </si>
  <si>
    <t>Post_3918</t>
  </si>
  <si>
    <t>Post_3919</t>
  </si>
  <si>
    <t>Post_3920</t>
  </si>
  <si>
    <t>Post_3921</t>
  </si>
  <si>
    <t>Post_3922</t>
  </si>
  <si>
    <t>Post_3923</t>
  </si>
  <si>
    <t>Post_3924</t>
  </si>
  <si>
    <t>Post_3925</t>
  </si>
  <si>
    <t>Post_3926</t>
  </si>
  <si>
    <t>Post_3927</t>
  </si>
  <si>
    <t>Post_3928</t>
  </si>
  <si>
    <t>Post_3929</t>
  </si>
  <si>
    <t>Post_3930</t>
  </si>
  <si>
    <t>Post_3931</t>
  </si>
  <si>
    <t>Post_3932</t>
  </si>
  <si>
    <t>Post_3933</t>
  </si>
  <si>
    <t>Post_3934</t>
  </si>
  <si>
    <t>Post_3935</t>
  </si>
  <si>
    <t>Post_3936</t>
  </si>
  <si>
    <t>Post_3937</t>
  </si>
  <si>
    <t>Post_3938</t>
  </si>
  <si>
    <t>Post_3939</t>
  </si>
  <si>
    <t>Post_3940</t>
  </si>
  <si>
    <t>Post_3941</t>
  </si>
  <si>
    <t>Post_3942</t>
  </si>
  <si>
    <t>Post_3943</t>
  </si>
  <si>
    <t>Post_3944</t>
  </si>
  <si>
    <t>Post_3945</t>
  </si>
  <si>
    <t>Post_3946</t>
  </si>
  <si>
    <t>Post_3947</t>
  </si>
  <si>
    <t>Post_3948</t>
  </si>
  <si>
    <t>Post_3949</t>
  </si>
  <si>
    <t>Post_3950</t>
  </si>
  <si>
    <t>Post_3951</t>
  </si>
  <si>
    <t>Post_3952</t>
  </si>
  <si>
    <t>Post_3953</t>
  </si>
  <si>
    <t>Post_3954</t>
  </si>
  <si>
    <t>Post_3955</t>
  </si>
  <si>
    <t>Post_3956</t>
  </si>
  <si>
    <t>Post_3957</t>
  </si>
  <si>
    <t>Post_3958</t>
  </si>
  <si>
    <t>Post_3959</t>
  </si>
  <si>
    <t>Post_3960</t>
  </si>
  <si>
    <t>Post_3961</t>
  </si>
  <si>
    <t>Post_3962</t>
  </si>
  <si>
    <t>Post_3963</t>
  </si>
  <si>
    <t>Post_3964</t>
  </si>
  <si>
    <t>Post_3965</t>
  </si>
  <si>
    <t>Post_3966</t>
  </si>
  <si>
    <t>Post_3967</t>
  </si>
  <si>
    <t>Post_3968</t>
  </si>
  <si>
    <t>Post_3969</t>
  </si>
  <si>
    <t>Post_3970</t>
  </si>
  <si>
    <t>Post_3971</t>
  </si>
  <si>
    <t>Post_3972</t>
  </si>
  <si>
    <t>Post_3973</t>
  </si>
  <si>
    <t>Post_3974</t>
  </si>
  <si>
    <t>Post_3975</t>
  </si>
  <si>
    <t>Post_3976</t>
  </si>
  <si>
    <t>Post_3977</t>
  </si>
  <si>
    <t>Post_3978</t>
  </si>
  <si>
    <t>Post_3979</t>
  </si>
  <si>
    <t>Post_3980</t>
  </si>
  <si>
    <t>Post_3981</t>
  </si>
  <si>
    <t>Post_3982</t>
  </si>
  <si>
    <t>Post_3983</t>
  </si>
  <si>
    <t>Post_3984</t>
  </si>
  <si>
    <t>Post_3985</t>
  </si>
  <si>
    <t>Post_3986</t>
  </si>
  <si>
    <t>Post_3987</t>
  </si>
  <si>
    <t>Post_3988</t>
  </si>
  <si>
    <t>Post_3989</t>
  </si>
  <si>
    <t>Post_3990</t>
  </si>
  <si>
    <t>Post_3991</t>
  </si>
  <si>
    <t>Post_3992</t>
  </si>
  <si>
    <t>Post_3993</t>
  </si>
  <si>
    <t>Post_3994</t>
  </si>
  <si>
    <t>Post_3995</t>
  </si>
  <si>
    <t>Post_3996</t>
  </si>
  <si>
    <t>Post_3997</t>
  </si>
  <si>
    <t>Post_3998</t>
  </si>
  <si>
    <t>Post_3999</t>
  </si>
  <si>
    <t>Post_4000</t>
  </si>
  <si>
    <t>Post_4001</t>
  </si>
  <si>
    <t>Post_4002</t>
  </si>
  <si>
    <t>Post_4003</t>
  </si>
  <si>
    <t>Post_4004</t>
  </si>
  <si>
    <t>Post_4005</t>
  </si>
  <si>
    <t>Post_4006</t>
  </si>
  <si>
    <t>Post_4007</t>
  </si>
  <si>
    <t>Post_4008</t>
  </si>
  <si>
    <t>Post_4009</t>
  </si>
  <si>
    <t>Post_4010</t>
  </si>
  <si>
    <t>Post_4011</t>
  </si>
  <si>
    <t>Post_4012</t>
  </si>
  <si>
    <t>Post_4013</t>
  </si>
  <si>
    <t>Post_4014</t>
  </si>
  <si>
    <t>Post_4015</t>
  </si>
  <si>
    <t>Post_4016</t>
  </si>
  <si>
    <t>Post_4017</t>
  </si>
  <si>
    <t>Post_4018</t>
  </si>
  <si>
    <t>Post_4019</t>
  </si>
  <si>
    <t>Post_4020</t>
  </si>
  <si>
    <t>Post_4021</t>
  </si>
  <si>
    <t>Post_4022</t>
  </si>
  <si>
    <t>Post_4023</t>
  </si>
  <si>
    <t>Post_4024</t>
  </si>
  <si>
    <t>Post_4025</t>
  </si>
  <si>
    <t>Post_4026</t>
  </si>
  <si>
    <t>Post_4027</t>
  </si>
  <si>
    <t>Post_4028</t>
  </si>
  <si>
    <t>Post_4029</t>
  </si>
  <si>
    <t>Post_4030</t>
  </si>
  <si>
    <t>Post_4031</t>
  </si>
  <si>
    <t>Post_4032</t>
  </si>
  <si>
    <t>Post_4033</t>
  </si>
  <si>
    <t>Post_4034</t>
  </si>
  <si>
    <t>Post_4035</t>
  </si>
  <si>
    <t>Post_4036</t>
  </si>
  <si>
    <t>Post_4037</t>
  </si>
  <si>
    <t>Post_4038</t>
  </si>
  <si>
    <t>Post_4039</t>
  </si>
  <si>
    <t>Post_4040</t>
  </si>
  <si>
    <t>Post_4041</t>
  </si>
  <si>
    <t>Post_4042</t>
  </si>
  <si>
    <t>Post_4043</t>
  </si>
  <si>
    <t>Post_4044</t>
  </si>
  <si>
    <t>Post_4045</t>
  </si>
  <si>
    <t>Post_4046</t>
  </si>
  <si>
    <t>Post_4047</t>
  </si>
  <si>
    <t>Post_4048</t>
  </si>
  <si>
    <t>Post_4049</t>
  </si>
  <si>
    <t>Post_4050</t>
  </si>
  <si>
    <t>Post_4051</t>
  </si>
  <si>
    <t>Post_4052</t>
  </si>
  <si>
    <t>Post_4053</t>
  </si>
  <si>
    <t>Post_4054</t>
  </si>
  <si>
    <t>Post_4055</t>
  </si>
  <si>
    <t>Post_4056</t>
  </si>
  <si>
    <t>Post_4057</t>
  </si>
  <si>
    <t>Post_4058</t>
  </si>
  <si>
    <t>Post_4059</t>
  </si>
  <si>
    <t>Post_4060</t>
  </si>
  <si>
    <t>Post_4061</t>
  </si>
  <si>
    <t>Post_4062</t>
  </si>
  <si>
    <t>Post_4063</t>
  </si>
  <si>
    <t>Post_4064</t>
  </si>
  <si>
    <t>Post_4065</t>
  </si>
  <si>
    <t>Post_4067</t>
  </si>
  <si>
    <t>Post_4068</t>
  </si>
  <si>
    <t>Post_4069</t>
  </si>
  <si>
    <t>Post_4070</t>
  </si>
  <si>
    <t>Post_4071</t>
  </si>
  <si>
    <t>Post_4072</t>
  </si>
  <si>
    <t>Post_4073</t>
  </si>
  <si>
    <t>Post_4074</t>
  </si>
  <si>
    <t>Post_4075</t>
  </si>
  <si>
    <t>Post_4076</t>
  </si>
  <si>
    <t>Post_4077</t>
  </si>
  <si>
    <t>Post_4078</t>
  </si>
  <si>
    <t>Post_4079</t>
  </si>
  <si>
    <t>Post_4080</t>
  </si>
  <si>
    <t>Post_4081</t>
  </si>
  <si>
    <t>Post_4082</t>
  </si>
  <si>
    <t>Post_4083</t>
  </si>
  <si>
    <t>Post_4084</t>
  </si>
  <si>
    <t>Post_4085</t>
  </si>
  <si>
    <t>Post_4086</t>
  </si>
  <si>
    <t>Post_4087</t>
  </si>
  <si>
    <t>Post_4088</t>
  </si>
  <si>
    <t>Post_4089</t>
  </si>
  <si>
    <t>Post_4090</t>
  </si>
  <si>
    <t>Post_4091</t>
  </si>
  <si>
    <t>Post_4092</t>
  </si>
  <si>
    <t>Post_4093</t>
  </si>
  <si>
    <t>Post_4094</t>
  </si>
  <si>
    <t>Post_4095</t>
  </si>
  <si>
    <t>Post_4096</t>
  </si>
  <si>
    <t>Post_4097</t>
  </si>
  <si>
    <t>Post_4098</t>
  </si>
  <si>
    <t>Post_4099</t>
  </si>
  <si>
    <t>Post_4100</t>
  </si>
  <si>
    <t>Post_4101</t>
  </si>
  <si>
    <t>Post_4102</t>
  </si>
  <si>
    <t>Post_4103</t>
  </si>
  <si>
    <t>Post_4104</t>
  </si>
  <si>
    <t>Post_4105</t>
  </si>
  <si>
    <t>Post_4106</t>
  </si>
  <si>
    <t>Post_4107</t>
  </si>
  <si>
    <t>Post_4108</t>
  </si>
  <si>
    <t>Post_4109</t>
  </si>
  <si>
    <t>Post_4110</t>
  </si>
  <si>
    <t>Post_4111</t>
  </si>
  <si>
    <t>Post_4112</t>
  </si>
  <si>
    <t>Post_4114</t>
  </si>
  <si>
    <t>Post_4115</t>
  </si>
  <si>
    <t>Post_4116</t>
  </si>
  <si>
    <t>Post_4117</t>
  </si>
  <si>
    <t>Post_4118</t>
  </si>
  <si>
    <t>Post_4119</t>
  </si>
  <si>
    <t>Post_4120</t>
  </si>
  <si>
    <t>Post_4121</t>
  </si>
  <si>
    <t>Post_4122</t>
  </si>
  <si>
    <t>Post_4123</t>
  </si>
  <si>
    <t>Post_4124</t>
  </si>
  <si>
    <t>Post_4125</t>
  </si>
  <si>
    <t>Post_4126</t>
  </si>
  <si>
    <t>Post_4127</t>
  </si>
  <si>
    <t>Post_4128</t>
  </si>
  <si>
    <t>Post_4129</t>
  </si>
  <si>
    <t>Post_4130</t>
  </si>
  <si>
    <t>Post_4131</t>
  </si>
  <si>
    <t>Post_4132</t>
  </si>
  <si>
    <t>Post_4133</t>
  </si>
  <si>
    <t>Post_4134</t>
  </si>
  <si>
    <t>Post_4135</t>
  </si>
  <si>
    <t>Post_4136</t>
  </si>
  <si>
    <t>Post_4137</t>
  </si>
  <si>
    <t>Post_4139</t>
  </si>
  <si>
    <t>Post_4140</t>
  </si>
  <si>
    <t>Post_4141</t>
  </si>
  <si>
    <t>Post_4142</t>
  </si>
  <si>
    <t>Post_4143</t>
  </si>
  <si>
    <t>Post_4144</t>
  </si>
  <si>
    <t>Post_4145</t>
  </si>
  <si>
    <t>Post_4146</t>
  </si>
  <si>
    <t>Post_4147</t>
  </si>
  <si>
    <t>Post_4148</t>
  </si>
  <si>
    <t>Post_4149</t>
  </si>
  <si>
    <t>Post_4150</t>
  </si>
  <si>
    <t>Post_4151</t>
  </si>
  <si>
    <t>Post_4152</t>
  </si>
  <si>
    <t>Post_4153</t>
  </si>
  <si>
    <t>Post_4154</t>
  </si>
  <si>
    <t>Post_4155</t>
  </si>
  <si>
    <t>Post_4156</t>
  </si>
  <si>
    <t>Post_4157</t>
  </si>
  <si>
    <t>Post_4158</t>
  </si>
  <si>
    <t>Post_4159</t>
  </si>
  <si>
    <t>Post_4160</t>
  </si>
  <si>
    <t>Post_4161</t>
  </si>
  <si>
    <t>Post_4162</t>
  </si>
  <si>
    <t>Post_4163</t>
  </si>
  <si>
    <t>Post_4164</t>
  </si>
  <si>
    <t>Post_4165</t>
  </si>
  <si>
    <t>Post_4166</t>
  </si>
  <si>
    <t>Post_4167</t>
  </si>
  <si>
    <t>Post_4168</t>
  </si>
  <si>
    <t>Post_4169</t>
  </si>
  <si>
    <t>Post_4170</t>
  </si>
  <si>
    <t>Post_4171</t>
  </si>
  <si>
    <t>Post_4172</t>
  </si>
  <si>
    <t>Post_4173</t>
  </si>
  <si>
    <t>Post_4174</t>
  </si>
  <si>
    <t>Post_4175</t>
  </si>
  <si>
    <t>Post_4176</t>
  </si>
  <si>
    <t>Post_4177</t>
  </si>
  <si>
    <t>Post_4178</t>
  </si>
  <si>
    <t>Post_4179</t>
  </si>
  <si>
    <t>Post_4180</t>
  </si>
  <si>
    <t>Post_4181</t>
  </si>
  <si>
    <t>Post_4182</t>
  </si>
  <si>
    <t>Post_4183</t>
  </si>
  <si>
    <t>Post_4184</t>
  </si>
  <si>
    <t>Post_4185</t>
  </si>
  <si>
    <t>Post_4186</t>
  </si>
  <si>
    <t>Post_4187</t>
  </si>
  <si>
    <t>Post_4188</t>
  </si>
  <si>
    <t>Post_4189</t>
  </si>
  <si>
    <t>Post_4190</t>
  </si>
  <si>
    <t>Post_4191</t>
  </si>
  <si>
    <t>Post_4192</t>
  </si>
  <si>
    <t>Post_4193</t>
  </si>
  <si>
    <t>Post_4194</t>
  </si>
  <si>
    <t>Post_4195</t>
  </si>
  <si>
    <t>Post_4196</t>
  </si>
  <si>
    <t>Post_4197</t>
  </si>
  <si>
    <t>Post_4198</t>
  </si>
  <si>
    <t>Post_4199</t>
  </si>
  <si>
    <t>Post_4200</t>
  </si>
  <si>
    <t>Post_4201</t>
  </si>
  <si>
    <t>Post_4202</t>
  </si>
  <si>
    <t>Post_4203</t>
  </si>
  <si>
    <t>Post_4204</t>
  </si>
  <si>
    <t>Post_4205</t>
  </si>
  <si>
    <t>Post_4206</t>
  </si>
  <si>
    <t>Post_4207</t>
  </si>
  <si>
    <t>Post_4208</t>
  </si>
  <si>
    <t>Post_4209</t>
  </si>
  <si>
    <t>Post_4210</t>
  </si>
  <si>
    <t>Post_4211</t>
  </si>
  <si>
    <t>Post_4212</t>
  </si>
  <si>
    <t>Post_4213</t>
  </si>
  <si>
    <t>Post_4214</t>
  </si>
  <si>
    <t>Post_4215</t>
  </si>
  <si>
    <t>Post_4216</t>
  </si>
  <si>
    <t>Post_4217</t>
  </si>
  <si>
    <t>Post_4218</t>
  </si>
  <si>
    <t>Post_4219</t>
  </si>
  <si>
    <t>Post_4220</t>
  </si>
  <si>
    <t>Post_4221</t>
  </si>
  <si>
    <t>Post_4222</t>
  </si>
  <si>
    <t>Post_4223</t>
  </si>
  <si>
    <t>Post_4224</t>
  </si>
  <si>
    <t>Post_4225</t>
  </si>
  <si>
    <t>Post_4226</t>
  </si>
  <si>
    <t>Post_4227</t>
  </si>
  <si>
    <t>Post_4228</t>
  </si>
  <si>
    <t>Post_4229</t>
  </si>
  <si>
    <t>Post_4230</t>
  </si>
  <si>
    <t>Post_4231</t>
  </si>
  <si>
    <t>Post_4232</t>
  </si>
  <si>
    <t>Post_4233</t>
  </si>
  <si>
    <t>Post_4234</t>
  </si>
  <si>
    <t>Post_4235</t>
  </si>
  <si>
    <t>Post_4236</t>
  </si>
  <si>
    <t>Post_4237</t>
  </si>
  <si>
    <t>Post_4238</t>
  </si>
  <si>
    <t>Post_4239</t>
  </si>
  <si>
    <t>Post_4240</t>
  </si>
  <si>
    <t>Post_4241</t>
  </si>
  <si>
    <t>Post_4242</t>
  </si>
  <si>
    <t>Post_4243</t>
  </si>
  <si>
    <t>Post_4244</t>
  </si>
  <si>
    <t>Post_4245</t>
  </si>
  <si>
    <t>Post_4246</t>
  </si>
  <si>
    <t>Post_4247</t>
  </si>
  <si>
    <t>Post_4248</t>
  </si>
  <si>
    <t>Post_4249</t>
  </si>
  <si>
    <t>Post_4250</t>
  </si>
  <si>
    <t>Post_4251</t>
  </si>
  <si>
    <t>Post_4252</t>
  </si>
  <si>
    <t>Post_4253</t>
  </si>
  <si>
    <t>Post_4254</t>
  </si>
  <si>
    <t>Post_4255</t>
  </si>
  <si>
    <t>Post_4256</t>
  </si>
  <si>
    <t>Post_4257</t>
  </si>
  <si>
    <t>Post_4258</t>
  </si>
  <si>
    <t>Post_4259</t>
  </si>
  <si>
    <t>Post_4260</t>
  </si>
  <si>
    <t>Post_4261</t>
  </si>
  <si>
    <t>Post_4262</t>
  </si>
  <si>
    <t>Post_4263</t>
  </si>
  <si>
    <t>Post_4264</t>
  </si>
  <si>
    <t>Post_4265</t>
  </si>
  <si>
    <t>Post_4266</t>
  </si>
  <si>
    <t>Post_4267</t>
  </si>
  <si>
    <t>Post_4268</t>
  </si>
  <si>
    <t>Post_4269</t>
  </si>
  <si>
    <t>Post_4271</t>
  </si>
  <si>
    <t>Post_4272</t>
  </si>
  <si>
    <t>Post_4273</t>
  </si>
  <si>
    <t>Post_4274</t>
  </si>
  <si>
    <t>Post_4275</t>
  </si>
  <si>
    <t>Post_4276</t>
  </si>
  <si>
    <t>Post_4277</t>
  </si>
  <si>
    <t>Post_4278</t>
  </si>
  <si>
    <t>Post_4279</t>
  </si>
  <si>
    <t>Post_4280</t>
  </si>
  <si>
    <t>Post_4281</t>
  </si>
  <si>
    <t>Post_4282</t>
  </si>
  <si>
    <t>Post_4283</t>
  </si>
  <si>
    <t>Post_4284</t>
  </si>
  <si>
    <t>Post_4285</t>
  </si>
  <si>
    <t>Post_4286</t>
  </si>
  <si>
    <t>Post_4287</t>
  </si>
  <si>
    <t>Post_4288</t>
  </si>
  <si>
    <t>Post_4289</t>
  </si>
  <si>
    <t>Post_4290</t>
  </si>
  <si>
    <t>Post_4291</t>
  </si>
  <si>
    <t>Post_4292</t>
  </si>
  <si>
    <t>Post_4293</t>
  </si>
  <si>
    <t>Post_4294</t>
  </si>
  <si>
    <t>Post_4295</t>
  </si>
  <si>
    <t>Post_4296</t>
  </si>
  <si>
    <t>Post_4297</t>
  </si>
  <si>
    <t>Post_4298</t>
  </si>
  <si>
    <t>Post_4299</t>
  </si>
  <si>
    <t>Post_4300</t>
  </si>
  <si>
    <t>Post_4301</t>
  </si>
  <si>
    <t>Post_4302</t>
  </si>
  <si>
    <t>Post_4303</t>
  </si>
  <si>
    <t>Post_4304</t>
  </si>
  <si>
    <t>Post_4305</t>
  </si>
  <si>
    <t>Post_4306</t>
  </si>
  <si>
    <t>Post_4307</t>
  </si>
  <si>
    <t>Post_4308</t>
  </si>
  <si>
    <t>Post_4309</t>
  </si>
  <si>
    <t>Post_4310</t>
  </si>
  <si>
    <t>Post_4311</t>
  </si>
  <si>
    <t>Post_4312</t>
  </si>
  <si>
    <t>Post_4313</t>
  </si>
  <si>
    <t>Post_4314</t>
  </si>
  <si>
    <t>Post_4315</t>
  </si>
  <si>
    <t>Post_4317</t>
  </si>
  <si>
    <t>Post_4318</t>
  </si>
  <si>
    <t>Post_4319</t>
  </si>
  <si>
    <t>Post_4320</t>
  </si>
  <si>
    <t>Post_4321</t>
  </si>
  <si>
    <t>Post_4322</t>
  </si>
  <si>
    <t>Post_4323</t>
  </si>
  <si>
    <t>Post_4324</t>
  </si>
  <si>
    <t>Post_4325</t>
  </si>
  <si>
    <t>Post_4326</t>
  </si>
  <si>
    <t>Post_4327</t>
  </si>
  <si>
    <t>Post_4328</t>
  </si>
  <si>
    <t>Post_4329</t>
  </si>
  <si>
    <t>Post_4330</t>
  </si>
  <si>
    <t>Post_4331</t>
  </si>
  <si>
    <t>Post_4332</t>
  </si>
  <si>
    <t>Post_4333</t>
  </si>
  <si>
    <t>Post_4334</t>
  </si>
  <si>
    <t>Post_4335</t>
  </si>
  <si>
    <t>Post_4336</t>
  </si>
  <si>
    <t>Post_4337</t>
  </si>
  <si>
    <t>Post_4338</t>
  </si>
  <si>
    <t>Post_4339</t>
  </si>
  <si>
    <t>Post_4340</t>
  </si>
  <si>
    <t>Post_4341</t>
  </si>
  <si>
    <t>Post_4342</t>
  </si>
  <si>
    <t>Post_4343</t>
  </si>
  <si>
    <t>Post_4344</t>
  </si>
  <si>
    <t>Post_4345</t>
  </si>
  <si>
    <t>Post_4346</t>
  </si>
  <si>
    <t>Post_4347</t>
  </si>
  <si>
    <t>Post_4348</t>
  </si>
  <si>
    <t>Post_4349</t>
  </si>
  <si>
    <t>Post_4350</t>
  </si>
  <si>
    <t>Post_4351</t>
  </si>
  <si>
    <t>Post_4352</t>
  </si>
  <si>
    <t>Post_4353</t>
  </si>
  <si>
    <t>Post_4354</t>
  </si>
  <si>
    <t>Post_4355</t>
  </si>
  <si>
    <t>Post_4356</t>
  </si>
  <si>
    <t>Post_4357</t>
  </si>
  <si>
    <t>Post_4358</t>
  </si>
  <si>
    <t>Post_4359</t>
  </si>
  <si>
    <t>Post_4360</t>
  </si>
  <si>
    <t>Post_4361</t>
  </si>
  <si>
    <t>Post_4363</t>
  </si>
  <si>
    <t>Post_4364</t>
  </si>
  <si>
    <t>Post_4365</t>
  </si>
  <si>
    <t>Post_4366</t>
  </si>
  <si>
    <t>Post_4367</t>
  </si>
  <si>
    <t>Post_4368</t>
  </si>
  <si>
    <t>Post_4369</t>
  </si>
  <si>
    <t>Post_4370</t>
  </si>
  <si>
    <t>Post_4371</t>
  </si>
  <si>
    <t>Post_4372</t>
  </si>
  <si>
    <t>Post_4373</t>
  </si>
  <si>
    <t>Post_4374</t>
  </si>
  <si>
    <t>Post_4375</t>
  </si>
  <si>
    <t>Post_4376</t>
  </si>
  <si>
    <t>Post_4377</t>
  </si>
  <si>
    <t>Post_4378</t>
  </si>
  <si>
    <t>Post_4379</t>
  </si>
  <si>
    <t>Post_4380</t>
  </si>
  <si>
    <t>Post_4381</t>
  </si>
  <si>
    <t>Post_4382</t>
  </si>
  <si>
    <t>Post_4383</t>
  </si>
  <si>
    <t>Post_4384</t>
  </si>
  <si>
    <t>Post_4385</t>
  </si>
  <si>
    <t>Post_4386</t>
  </si>
  <si>
    <t>Post_4387</t>
  </si>
  <si>
    <t>Post_4388</t>
  </si>
  <si>
    <t>Post_4389</t>
  </si>
  <si>
    <t>Post_4390</t>
  </si>
  <si>
    <t>Post_4391</t>
  </si>
  <si>
    <t>Post_4392</t>
  </si>
  <si>
    <t>Post_4393</t>
  </si>
  <si>
    <t>Post_4394</t>
  </si>
  <si>
    <t>Post_4395</t>
  </si>
  <si>
    <t>Post_4396</t>
  </si>
  <si>
    <t>Post_4397</t>
  </si>
  <si>
    <t>Post_4398</t>
  </si>
  <si>
    <t>Post_4399</t>
  </si>
  <si>
    <t>Post_4400</t>
  </si>
  <si>
    <t>Post_4401</t>
  </si>
  <si>
    <t>Post_4402</t>
  </si>
  <si>
    <t>Post_4403</t>
  </si>
  <si>
    <t>Post_4404</t>
  </si>
  <si>
    <t>Post_4405</t>
  </si>
  <si>
    <t>Post_4406</t>
  </si>
  <si>
    <t>Post_4407</t>
  </si>
  <si>
    <t>Post_4408</t>
  </si>
  <si>
    <t>Post_4409</t>
  </si>
  <si>
    <t>Post_4410</t>
  </si>
  <si>
    <t>Post_4411</t>
  </si>
  <si>
    <t>Post_4412</t>
  </si>
  <si>
    <t>Post_4413</t>
  </si>
  <si>
    <t>Post_4414</t>
  </si>
  <si>
    <t>Post_4415</t>
  </si>
  <si>
    <t>Post_4416</t>
  </si>
  <si>
    <t>Post_4417</t>
  </si>
  <si>
    <t>Post_4418</t>
  </si>
  <si>
    <t>Post_4419</t>
  </si>
  <si>
    <t>Post_4420</t>
  </si>
  <si>
    <t>Post_4421</t>
  </si>
  <si>
    <t>Post_4422</t>
  </si>
  <si>
    <t>Post_4423</t>
  </si>
  <si>
    <t>Post_4424</t>
  </si>
  <si>
    <t>Post_4425</t>
  </si>
  <si>
    <t>Post_4426</t>
  </si>
  <si>
    <t>Post_4427</t>
  </si>
  <si>
    <t>Post_4428</t>
  </si>
  <si>
    <t>Post_4429</t>
  </si>
  <si>
    <t>Post_4430</t>
  </si>
  <si>
    <t>Post_4431</t>
  </si>
  <si>
    <t>Post_4432</t>
  </si>
  <si>
    <t>Post_4433</t>
  </si>
  <si>
    <t>Post_4434</t>
  </si>
  <si>
    <t>Post_4435</t>
  </si>
  <si>
    <t>Post_4436</t>
  </si>
  <si>
    <t>Post_4437</t>
  </si>
  <si>
    <t>Post_4438</t>
  </si>
  <si>
    <t>Post_4439</t>
  </si>
  <si>
    <t>Post_4440</t>
  </si>
  <si>
    <t>Post_4441</t>
  </si>
  <si>
    <t>Post_4442</t>
  </si>
  <si>
    <t>Post_4443</t>
  </si>
  <si>
    <t>Post_4444</t>
  </si>
  <si>
    <t>Post_4445</t>
  </si>
  <si>
    <t>Post_4446</t>
  </si>
  <si>
    <t>Post_4447</t>
  </si>
  <si>
    <t>Post_4448</t>
  </si>
  <si>
    <t>Post_4449</t>
  </si>
  <si>
    <t>Post_4450</t>
  </si>
  <si>
    <t>Post_4451</t>
  </si>
  <si>
    <t>Post_4452</t>
  </si>
  <si>
    <t>Post_4453</t>
  </si>
  <si>
    <t>Post_4454</t>
  </si>
  <si>
    <t>Post_4455</t>
  </si>
  <si>
    <t>Post_4456</t>
  </si>
  <si>
    <t>Post_4457</t>
  </si>
  <si>
    <t>Post_4458</t>
  </si>
  <si>
    <t>Post_4459</t>
  </si>
  <si>
    <t>Post_4460</t>
  </si>
  <si>
    <t>Post_4461</t>
  </si>
  <si>
    <t>Post_4462</t>
  </si>
  <si>
    <t>Post_4463</t>
  </si>
  <si>
    <t>Post_4464</t>
  </si>
  <si>
    <t>Post_4465</t>
  </si>
  <si>
    <t>Post_4466</t>
  </si>
  <si>
    <t>Post_4467</t>
  </si>
  <si>
    <t>Post_4468</t>
  </si>
  <si>
    <t>Post_4469</t>
  </si>
  <si>
    <t>Post_4470</t>
  </si>
  <si>
    <t>Post_4471</t>
  </si>
  <si>
    <t>Post_4472</t>
  </si>
  <si>
    <t>Post_4473</t>
  </si>
  <si>
    <t>Post_4474</t>
  </si>
  <si>
    <t>Post_4475</t>
  </si>
  <si>
    <t>Post_4476</t>
  </si>
  <si>
    <t>Post_4477</t>
  </si>
  <si>
    <t>Post_4478</t>
  </si>
  <si>
    <t>Post_4479</t>
  </si>
  <si>
    <t>Post_4480</t>
  </si>
  <si>
    <t>Post_4481</t>
  </si>
  <si>
    <t>Post_4482</t>
  </si>
  <si>
    <t>Post_4483</t>
  </si>
  <si>
    <t>Post_4484</t>
  </si>
  <si>
    <t>Post_4485</t>
  </si>
  <si>
    <t>Post_4486</t>
  </si>
  <si>
    <t>Post_4487</t>
  </si>
  <si>
    <t>Post_4488</t>
  </si>
  <si>
    <t>Post_4489</t>
  </si>
  <si>
    <t>Post_4490</t>
  </si>
  <si>
    <t>Post_4491</t>
  </si>
  <si>
    <t>Post_4492</t>
  </si>
  <si>
    <t>Post_4493</t>
  </si>
  <si>
    <t>Post_4494</t>
  </si>
  <si>
    <t>Post_4495</t>
  </si>
  <si>
    <t>Post_4496</t>
  </si>
  <si>
    <t>Post_4497</t>
  </si>
  <si>
    <t>Post_4498</t>
  </si>
  <si>
    <t>Post_4499</t>
  </si>
  <si>
    <t>Post_4500</t>
  </si>
  <si>
    <t>Post_4501</t>
  </si>
  <si>
    <t>Post_4502</t>
  </si>
  <si>
    <t>Post_4503</t>
  </si>
  <si>
    <t>Post_4504</t>
  </si>
  <si>
    <t>Post_4505</t>
  </si>
  <si>
    <t>Post_4506</t>
  </si>
  <si>
    <t>Post_4507</t>
  </si>
  <si>
    <t>Post_4508</t>
  </si>
  <si>
    <t>Post_4509</t>
  </si>
  <si>
    <t>Post_4510</t>
  </si>
  <si>
    <t>Post_4511</t>
  </si>
  <si>
    <t>Post_4512</t>
  </si>
  <si>
    <t>Post_4513</t>
  </si>
  <si>
    <t>Post_4514</t>
  </si>
  <si>
    <t>Post_4515</t>
  </si>
  <si>
    <t>Post_4516</t>
  </si>
  <si>
    <t>Post_4517</t>
  </si>
  <si>
    <t>Post_4518</t>
  </si>
  <si>
    <t>Post_4519</t>
  </si>
  <si>
    <t>Post_4520</t>
  </si>
  <si>
    <t>Post_4521</t>
  </si>
  <si>
    <t>Post_4522</t>
  </si>
  <si>
    <t>Post_4523</t>
  </si>
  <si>
    <t>Post_4524</t>
  </si>
  <si>
    <t>Post_4525</t>
  </si>
  <si>
    <t>Post_4526</t>
  </si>
  <si>
    <t>Post_4527</t>
  </si>
  <si>
    <t>Post_4528</t>
  </si>
  <si>
    <t>Post_4529</t>
  </si>
  <si>
    <t>Post_4530</t>
  </si>
  <si>
    <t>Post_4531</t>
  </si>
  <si>
    <t>Post_4532</t>
  </si>
  <si>
    <t>Post_4533</t>
  </si>
  <si>
    <t>Post_4534</t>
  </si>
  <si>
    <t>Post_4535</t>
  </si>
  <si>
    <t>Post_4536</t>
  </si>
  <si>
    <t>Post_4537</t>
  </si>
  <si>
    <t>Post_4538</t>
  </si>
  <si>
    <t>Post_4539</t>
  </si>
  <si>
    <t>Post_4540</t>
  </si>
  <si>
    <t>Post_4541</t>
  </si>
  <si>
    <t>Post_4542</t>
  </si>
  <si>
    <t>Post_4543</t>
  </si>
  <si>
    <t>Post_4544</t>
  </si>
  <si>
    <t>Post_4545</t>
  </si>
  <si>
    <t>Post_4546</t>
  </si>
  <si>
    <t>Post_4547</t>
  </si>
  <si>
    <t>Post_4548</t>
  </si>
  <si>
    <t>Post_4549</t>
  </si>
  <si>
    <t>Post_4550</t>
  </si>
  <si>
    <t>Post_4551</t>
  </si>
  <si>
    <t>Post_4552</t>
  </si>
  <si>
    <t>Post_4553</t>
  </si>
  <si>
    <t>Post_4554</t>
  </si>
  <si>
    <t>Post_4555</t>
  </si>
  <si>
    <t>Post_4556</t>
  </si>
  <si>
    <t>Post_4557</t>
  </si>
  <si>
    <t>Post_4558</t>
  </si>
  <si>
    <t>Post_4559</t>
  </si>
  <si>
    <t>Post_4560</t>
  </si>
  <si>
    <t>Post_4561</t>
  </si>
  <si>
    <t>Post_4562</t>
  </si>
  <si>
    <t>Post_4563</t>
  </si>
  <si>
    <t>Post_4564</t>
  </si>
  <si>
    <t>Post_4565</t>
  </si>
  <si>
    <t>Post_4566</t>
  </si>
  <si>
    <t>Post_4567</t>
  </si>
  <si>
    <t>Post_4568</t>
  </si>
  <si>
    <t>Post_4569</t>
  </si>
  <si>
    <t>Post_4570</t>
  </si>
  <si>
    <t>Post_4571</t>
  </si>
  <si>
    <t>Post_4572</t>
  </si>
  <si>
    <t>Post_4573</t>
  </si>
  <si>
    <t>Post_4574</t>
  </si>
  <si>
    <t>Post_4575</t>
  </si>
  <si>
    <t>Post_4576</t>
  </si>
  <si>
    <t>Post_4577</t>
  </si>
  <si>
    <t>Post_4578</t>
  </si>
  <si>
    <t>Post_4579</t>
  </si>
  <si>
    <t>Post_4580</t>
  </si>
  <si>
    <t>Post_4581</t>
  </si>
  <si>
    <t>Post_4582</t>
  </si>
  <si>
    <t>Post_4583</t>
  </si>
  <si>
    <t>Post_4584</t>
  </si>
  <si>
    <t>Post_4585</t>
  </si>
  <si>
    <t>Post_4586</t>
  </si>
  <si>
    <t>Post_4587</t>
  </si>
  <si>
    <t>Post_4588</t>
  </si>
  <si>
    <t>Post_4589</t>
  </si>
  <si>
    <t>Post_4590</t>
  </si>
  <si>
    <t>Post_4591</t>
  </si>
  <si>
    <t>Post_4592</t>
  </si>
  <si>
    <t>Post_4593</t>
  </si>
  <si>
    <t>Post_4594</t>
  </si>
  <si>
    <t>Post_4595</t>
  </si>
  <si>
    <t>Post_4596</t>
  </si>
  <si>
    <t>Post_4597</t>
  </si>
  <si>
    <t>Post_4598</t>
  </si>
  <si>
    <t>Post_4599</t>
  </si>
  <si>
    <t>Post_4600</t>
  </si>
  <si>
    <t>Post_4601</t>
  </si>
  <si>
    <t>Post_4602</t>
  </si>
  <si>
    <t>Post_4603</t>
  </si>
  <si>
    <t>Post_4604</t>
  </si>
  <si>
    <t>Post_4605</t>
  </si>
  <si>
    <t>Post_4606</t>
  </si>
  <si>
    <t>Post_4607</t>
  </si>
  <si>
    <t>Post_4608</t>
  </si>
  <si>
    <t>Post_4609</t>
  </si>
  <si>
    <t>Post_4610</t>
  </si>
  <si>
    <t>Post_4611</t>
  </si>
  <si>
    <t>Post_4612</t>
  </si>
  <si>
    <t>Post_4613</t>
  </si>
  <si>
    <t>Post_4614</t>
  </si>
  <si>
    <t>Post_4615</t>
  </si>
  <si>
    <t>Post_4616</t>
  </si>
  <si>
    <t>Post_4617</t>
  </si>
  <si>
    <t>Post_4618</t>
  </si>
  <si>
    <t>Post_4619</t>
  </si>
  <si>
    <t>Post_4620</t>
  </si>
  <si>
    <t>Post_4621</t>
  </si>
  <si>
    <t>Post_4622</t>
  </si>
  <si>
    <t>Post_4623</t>
  </si>
  <si>
    <t>Post_4624</t>
  </si>
  <si>
    <t>Post_4625</t>
  </si>
  <si>
    <t>Post_4626</t>
  </si>
  <si>
    <t>Post_4627</t>
  </si>
  <si>
    <t>Post_4628</t>
  </si>
  <si>
    <t>Post_4629</t>
  </si>
  <si>
    <t>Post_4630</t>
  </si>
  <si>
    <t>Post_4631</t>
  </si>
  <si>
    <t>Post_4632</t>
  </si>
  <si>
    <t>Post_4633</t>
  </si>
  <si>
    <t>Post_4634</t>
  </si>
  <si>
    <t>Post_4635</t>
  </si>
  <si>
    <t>Post_4636</t>
  </si>
  <si>
    <t>Post_4637</t>
  </si>
  <si>
    <t>Post_4638</t>
  </si>
  <si>
    <t>Post_4639</t>
  </si>
  <si>
    <t>Post_4640</t>
  </si>
  <si>
    <t>Post_4641</t>
  </si>
  <si>
    <t>Post_4642</t>
  </si>
  <si>
    <t>Post_4643</t>
  </si>
  <si>
    <t>Post_4644</t>
  </si>
  <si>
    <t>Post_4645</t>
  </si>
  <si>
    <t>Post_4646</t>
  </si>
  <si>
    <t>Post_4647</t>
  </si>
  <si>
    <t>Post_4648</t>
  </si>
  <si>
    <t>Post_4649</t>
  </si>
  <si>
    <t>Post_4650</t>
  </si>
  <si>
    <t>Post_4651</t>
  </si>
  <si>
    <t>Post_4652</t>
  </si>
  <si>
    <t>Post_4653</t>
  </si>
  <si>
    <t>Post_4654</t>
  </si>
  <si>
    <t>Post_4655</t>
  </si>
  <si>
    <t>Post_4656</t>
  </si>
  <si>
    <t>Post_4657</t>
  </si>
  <si>
    <t>Post_4658</t>
  </si>
  <si>
    <t>Post_4659</t>
  </si>
  <si>
    <t>Post_4660</t>
  </si>
  <si>
    <t>Post_4661</t>
  </si>
  <si>
    <t>Post_4662</t>
  </si>
  <si>
    <t>Post_4663</t>
  </si>
  <si>
    <t>Post_4664</t>
  </si>
  <si>
    <t>Post_4665</t>
  </si>
  <si>
    <t>Post_4666</t>
  </si>
  <si>
    <t>Post_4667</t>
  </si>
  <si>
    <t>Post_4668</t>
  </si>
  <si>
    <t>Post_4669</t>
  </si>
  <si>
    <t>Post_4670</t>
  </si>
  <si>
    <t>Post_4671</t>
  </si>
  <si>
    <t>Post_4672</t>
  </si>
  <si>
    <t>Post_4673</t>
  </si>
  <si>
    <t>Post_4674</t>
  </si>
  <si>
    <t>Post_4675</t>
  </si>
  <si>
    <t>Post_4676</t>
  </si>
  <si>
    <t>Post_4677</t>
  </si>
  <si>
    <t>Post_4678</t>
  </si>
  <si>
    <t>Post_4679</t>
  </si>
  <si>
    <t>Post_4680</t>
  </si>
  <si>
    <t>Post_4681</t>
  </si>
  <si>
    <t>Post_4682</t>
  </si>
  <si>
    <t>Post_4683</t>
  </si>
  <si>
    <t>Post_4684</t>
  </si>
  <si>
    <t>Post_4685</t>
  </si>
  <si>
    <t>Post_4686</t>
  </si>
  <si>
    <t>Post_4687</t>
  </si>
  <si>
    <t>Post_4688</t>
  </si>
  <si>
    <t>Post_4689</t>
  </si>
  <si>
    <t>Post_4690</t>
  </si>
  <si>
    <t>Post_4691</t>
  </si>
  <si>
    <t>Post_4692</t>
  </si>
  <si>
    <t>Post_4693</t>
  </si>
  <si>
    <t>Post_4694</t>
  </si>
  <si>
    <t>Post_4695</t>
  </si>
  <si>
    <t>Post_4696</t>
  </si>
  <si>
    <t>Post_4697</t>
  </si>
  <si>
    <t>Post_4698</t>
  </si>
  <si>
    <t>Post_4699</t>
  </si>
  <si>
    <t>Post_4700</t>
  </si>
  <si>
    <t>Post_4701</t>
  </si>
  <si>
    <t>Post_4702</t>
  </si>
  <si>
    <t>Post_4703</t>
  </si>
  <si>
    <t>Post_4704</t>
  </si>
  <si>
    <t>Post_4705</t>
  </si>
  <si>
    <t>Post_4706</t>
  </si>
  <si>
    <t>Post_4707</t>
  </si>
  <si>
    <t>Post_4708</t>
  </si>
  <si>
    <t>Post_4709</t>
  </si>
  <si>
    <t>Post_4710</t>
  </si>
  <si>
    <t>Post_4711</t>
  </si>
  <si>
    <t>Post_4712</t>
  </si>
  <si>
    <t>Post_4713</t>
  </si>
  <si>
    <t>Post_4714</t>
  </si>
  <si>
    <t>Post_4715</t>
  </si>
  <si>
    <t>Post_4716</t>
  </si>
  <si>
    <t>Post_4717</t>
  </si>
  <si>
    <t>Post_4718</t>
  </si>
  <si>
    <t>Post_4719</t>
  </si>
  <si>
    <t>Post_4720</t>
  </si>
  <si>
    <t>Post_4721</t>
  </si>
  <si>
    <t>Post_4722</t>
  </si>
  <si>
    <t>Post_4723</t>
  </si>
  <si>
    <t>Post_4724</t>
  </si>
  <si>
    <t>Post_4725</t>
  </si>
  <si>
    <t>Post_4726</t>
  </si>
  <si>
    <t>Post_4727</t>
  </si>
  <si>
    <t>Post_4728</t>
  </si>
  <si>
    <t>Post_4729</t>
  </si>
  <si>
    <t>Post_4730</t>
  </si>
  <si>
    <t>Post_4731</t>
  </si>
  <si>
    <t>Post_4732</t>
  </si>
  <si>
    <t>Post_4733</t>
  </si>
  <si>
    <t>Post_4734</t>
  </si>
  <si>
    <t>Post_4735</t>
  </si>
  <si>
    <t>Post_4736</t>
  </si>
  <si>
    <t>Post_4737</t>
  </si>
  <si>
    <t>Post_4738</t>
  </si>
  <si>
    <t>Post_4739</t>
  </si>
  <si>
    <t>Post_4740</t>
  </si>
  <si>
    <t>Post_4741</t>
  </si>
  <si>
    <t>Post_4742</t>
  </si>
  <si>
    <t>Post_4743</t>
  </si>
  <si>
    <t>Post_4744</t>
  </si>
  <si>
    <t>Post_4745</t>
  </si>
  <si>
    <t>Post_4746</t>
  </si>
  <si>
    <t>Post_4747</t>
  </si>
  <si>
    <t>Post_4748</t>
  </si>
  <si>
    <t>Post_4749</t>
  </si>
  <si>
    <t>Post_4750</t>
  </si>
  <si>
    <t>Post_4751</t>
  </si>
  <si>
    <t>Post_4752</t>
  </si>
  <si>
    <t>Post_4753</t>
  </si>
  <si>
    <t>Post_4754</t>
  </si>
  <si>
    <t>Post_4755</t>
  </si>
  <si>
    <t>Post_4756</t>
  </si>
  <si>
    <t>Post_4757</t>
  </si>
  <si>
    <t>Post_4758</t>
  </si>
  <si>
    <t>Post_4759</t>
  </si>
  <si>
    <t>Post_4760</t>
  </si>
  <si>
    <t>Post_4761</t>
  </si>
  <si>
    <t>Post_4762</t>
  </si>
  <si>
    <t>Post_4763</t>
  </si>
  <si>
    <t>Post_4764</t>
  </si>
  <si>
    <t>Post_4765</t>
  </si>
  <si>
    <t>Post_4766</t>
  </si>
  <si>
    <t>Post_4767</t>
  </si>
  <si>
    <t>Post_4768</t>
  </si>
  <si>
    <t>Post_4769</t>
  </si>
  <si>
    <t>Post_4770</t>
  </si>
  <si>
    <t>Post_4771</t>
  </si>
  <si>
    <t>Post_4772</t>
  </si>
  <si>
    <t>Post_4773</t>
  </si>
  <si>
    <t>Post_4774</t>
  </si>
  <si>
    <t>Post_4775</t>
  </si>
  <si>
    <t>Post_4776</t>
  </si>
  <si>
    <t>Post_4777</t>
  </si>
  <si>
    <t>Post_4778</t>
  </si>
  <si>
    <t>Post_4779</t>
  </si>
  <si>
    <t>Post_4780</t>
  </si>
  <si>
    <t>Post_4781</t>
  </si>
  <si>
    <t>Post_4782</t>
  </si>
  <si>
    <t>Post_4783</t>
  </si>
  <si>
    <t>Post_4784</t>
  </si>
  <si>
    <t>Post_4785</t>
  </si>
  <si>
    <t>Post_4786</t>
  </si>
  <si>
    <t>Post_4787</t>
  </si>
  <si>
    <t>Post_4788</t>
  </si>
  <si>
    <t>Post_4789</t>
  </si>
  <si>
    <t>Post_4790</t>
  </si>
  <si>
    <t>Post_4791</t>
  </si>
  <si>
    <t>Post_4792</t>
  </si>
  <si>
    <t>Post_4793</t>
  </si>
  <si>
    <t>Post_4794</t>
  </si>
  <si>
    <t>Post_4795</t>
  </si>
  <si>
    <t>Post_4797</t>
  </si>
  <si>
    <t>Post_4798</t>
  </si>
  <si>
    <t>Post_4799</t>
  </si>
  <si>
    <t>Post_4800</t>
  </si>
  <si>
    <t>Post_4801</t>
  </si>
  <si>
    <t>Post_4802</t>
  </si>
  <si>
    <t>Post_4803</t>
  </si>
  <si>
    <t>Post_4804</t>
  </si>
  <si>
    <t>Post_4805</t>
  </si>
  <si>
    <t>Post_4806</t>
  </si>
  <si>
    <t>Post_4807</t>
  </si>
  <si>
    <t>Post_4808</t>
  </si>
  <si>
    <t>Post_4809</t>
  </si>
  <si>
    <t>Post_4810</t>
  </si>
  <si>
    <t>Post_4811</t>
  </si>
  <si>
    <t>Post_4812</t>
  </si>
  <si>
    <t>Post_4813</t>
  </si>
  <si>
    <t>Post_4814</t>
  </si>
  <si>
    <t>Post_4815</t>
  </si>
  <si>
    <t>Post_4816</t>
  </si>
  <si>
    <t>Post_4817</t>
  </si>
  <si>
    <t>Post_4818</t>
  </si>
  <si>
    <t>Post_4819</t>
  </si>
  <si>
    <t>Post_4820</t>
  </si>
  <si>
    <t>Post_4821</t>
  </si>
  <si>
    <t>Post_4822</t>
  </si>
  <si>
    <t>Post_4823</t>
  </si>
  <si>
    <t>Post_4824</t>
  </si>
  <si>
    <t>Post_4825</t>
  </si>
  <si>
    <t>Post_4826</t>
  </si>
  <si>
    <t>Post_4827</t>
  </si>
  <si>
    <t>Post_4828</t>
  </si>
  <si>
    <t>Post_4829</t>
  </si>
  <si>
    <t>Post_4830</t>
  </si>
  <si>
    <t>Post_4831</t>
  </si>
  <si>
    <t>Post_4832</t>
  </si>
  <si>
    <t>Post_4833</t>
  </si>
  <si>
    <t>Post_4834</t>
  </si>
  <si>
    <t>Post_4835</t>
  </si>
  <si>
    <t>Post_4836</t>
  </si>
  <si>
    <t>Post_4837</t>
  </si>
  <si>
    <t>Post_4838</t>
  </si>
  <si>
    <t>Post_4839</t>
  </si>
  <si>
    <t>Post_4840</t>
  </si>
  <si>
    <t>Post_4841</t>
  </si>
  <si>
    <t>Post_4842</t>
  </si>
  <si>
    <t>Post_4843</t>
  </si>
  <si>
    <t>Post_4844</t>
  </si>
  <si>
    <t>Post_4845</t>
  </si>
  <si>
    <t>Post_4846</t>
  </si>
  <si>
    <t>Post_4847</t>
  </si>
  <si>
    <t>Post_4848</t>
  </si>
  <si>
    <t>Post_4849</t>
  </si>
  <si>
    <t>Post_4850</t>
  </si>
  <si>
    <t>Post_4851</t>
  </si>
  <si>
    <t>Post_4852</t>
  </si>
  <si>
    <t>Post_4853</t>
  </si>
  <si>
    <t>Post_4854</t>
  </si>
  <si>
    <t>Post_4855</t>
  </si>
  <si>
    <t>Post_4856</t>
  </si>
  <si>
    <t>Post_4857</t>
  </si>
  <si>
    <t>Post_4858</t>
  </si>
  <si>
    <t>Post_4859</t>
  </si>
  <si>
    <t>Post_4860</t>
  </si>
  <si>
    <t>Post_4861</t>
  </si>
  <si>
    <t>Post_4862</t>
  </si>
  <si>
    <t>Post_4863</t>
  </si>
  <si>
    <t>Post_4864</t>
  </si>
  <si>
    <t>Post_4865</t>
  </si>
  <si>
    <t>Post_4866</t>
  </si>
  <si>
    <t>Post_4867</t>
  </si>
  <si>
    <t>Post_4868</t>
  </si>
  <si>
    <t>Post_4869</t>
  </si>
  <si>
    <t>Post_4870</t>
  </si>
  <si>
    <t>Post_4871</t>
  </si>
  <si>
    <t>Post_4872</t>
  </si>
  <si>
    <t>Post_4873</t>
  </si>
  <si>
    <t>Post_4874</t>
  </si>
  <si>
    <t>Post_4875</t>
  </si>
  <si>
    <t>Post_4876</t>
  </si>
  <si>
    <t>Post_4877</t>
  </si>
  <si>
    <t>Post_4878</t>
  </si>
  <si>
    <t>Post_4879</t>
  </si>
  <si>
    <t>Post_4880</t>
  </si>
  <si>
    <t>Post_4881</t>
  </si>
  <si>
    <t>Post_4882</t>
  </si>
  <si>
    <t>Post_4883</t>
  </si>
  <si>
    <t>Post_4884</t>
  </si>
  <si>
    <t>Post_4885</t>
  </si>
  <si>
    <t>Post_4886</t>
  </si>
  <si>
    <t>Post_4887</t>
  </si>
  <si>
    <t>Post_4888</t>
  </si>
  <si>
    <t>Post_4889</t>
  </si>
  <si>
    <t>Post_4890</t>
  </si>
  <si>
    <t>Post_4891</t>
  </si>
  <si>
    <t>Post_4892</t>
  </si>
  <si>
    <t>Post_4893</t>
  </si>
  <si>
    <t>Post_4894</t>
  </si>
  <si>
    <t>Post_4895</t>
  </si>
  <si>
    <t>Post_4896</t>
  </si>
  <si>
    <t>Post_4897</t>
  </si>
  <si>
    <t>Post_4898</t>
  </si>
  <si>
    <t>Post_4899</t>
  </si>
  <si>
    <t>Post_4900</t>
  </si>
  <si>
    <t>Post_4901</t>
  </si>
  <si>
    <t>Post_4902</t>
  </si>
  <si>
    <t>Post_4903</t>
  </si>
  <si>
    <t>Post_4904</t>
  </si>
  <si>
    <t>Post_4905</t>
  </si>
  <si>
    <t>Post_4906</t>
  </si>
  <si>
    <t>Post_4907</t>
  </si>
  <si>
    <t>Post_4908</t>
  </si>
  <si>
    <t>Post_4909</t>
  </si>
  <si>
    <t>Post_4910</t>
  </si>
  <si>
    <t>Post_4911</t>
  </si>
  <si>
    <t>Post_4912</t>
  </si>
  <si>
    <t>Post_4913</t>
  </si>
  <si>
    <t>Post_4914</t>
  </si>
  <si>
    <t>Post_4915</t>
  </si>
  <si>
    <t>Post_4916</t>
  </si>
  <si>
    <t>Post_4917</t>
  </si>
  <si>
    <t>Post_4918</t>
  </si>
  <si>
    <t>Post_4919</t>
  </si>
  <si>
    <t>Post_4920</t>
  </si>
  <si>
    <t>Post_4921</t>
  </si>
  <si>
    <t>Post_4922</t>
  </si>
  <si>
    <t>Post_4923</t>
  </si>
  <si>
    <t>Post_4924</t>
  </si>
  <si>
    <t>Post_4925</t>
  </si>
  <si>
    <t>Post_4926</t>
  </si>
  <si>
    <t>Post_4927</t>
  </si>
  <si>
    <t>Post_4928</t>
  </si>
  <si>
    <t>Post_4929</t>
  </si>
  <si>
    <t>Post_4930</t>
  </si>
  <si>
    <t>Post_4931</t>
  </si>
  <si>
    <t>Post_4932</t>
  </si>
  <si>
    <t>Post_4933</t>
  </si>
  <si>
    <t>Post_4934</t>
  </si>
  <si>
    <t>Post_4935</t>
  </si>
  <si>
    <t>Post_4936</t>
  </si>
  <si>
    <t>Post_4937</t>
  </si>
  <si>
    <t>Post_4938</t>
  </si>
  <si>
    <t>Post_4939</t>
  </si>
  <si>
    <t>Post_4940</t>
  </si>
  <si>
    <t>Post_4941</t>
  </si>
  <si>
    <t>Post_4942</t>
  </si>
  <si>
    <t>Post_4943</t>
  </si>
  <si>
    <t>Post_4944</t>
  </si>
  <si>
    <t>Post_4945</t>
  </si>
  <si>
    <t>Post_4946</t>
  </si>
  <si>
    <t>Post_4947</t>
  </si>
  <si>
    <t>Post_4948</t>
  </si>
  <si>
    <t>Post_4949</t>
  </si>
  <si>
    <t>Post_4950</t>
  </si>
  <si>
    <t>Post_4951</t>
  </si>
  <si>
    <t>Post_4952</t>
  </si>
  <si>
    <t>Post_4953</t>
  </si>
  <si>
    <t>Post_4954</t>
  </si>
  <si>
    <t>Post_4955</t>
  </si>
  <si>
    <t>Post_4956</t>
  </si>
  <si>
    <t>Post_4957</t>
  </si>
  <si>
    <t>Post_4958</t>
  </si>
  <si>
    <t>Post_4959</t>
  </si>
  <si>
    <t>Post_4960</t>
  </si>
  <si>
    <t>Post_4961</t>
  </si>
  <si>
    <t>Post_4962</t>
  </si>
  <si>
    <t>Post_4963</t>
  </si>
  <si>
    <t>Post_4964</t>
  </si>
  <si>
    <t>Post_4965</t>
  </si>
  <si>
    <t>Post_4966</t>
  </si>
  <si>
    <t>Post_4967</t>
  </si>
  <si>
    <t>Post_4968</t>
  </si>
  <si>
    <t>Post_4969</t>
  </si>
  <si>
    <t>Post_4970</t>
  </si>
  <si>
    <t>Post_4971</t>
  </si>
  <si>
    <t>Post_4972</t>
  </si>
  <si>
    <t>Post_4973</t>
  </si>
  <si>
    <t>Post_4974</t>
  </si>
  <si>
    <t>Post_4975</t>
  </si>
  <si>
    <t>Post_4976</t>
  </si>
  <si>
    <t>Post_4977</t>
  </si>
  <si>
    <t>Post_4978</t>
  </si>
  <si>
    <t>Post_4979</t>
  </si>
  <si>
    <t>Post_4980</t>
  </si>
  <si>
    <t>Post_4981</t>
  </si>
  <si>
    <t>Post_4982</t>
  </si>
  <si>
    <t>Post_4983</t>
  </si>
  <si>
    <t>Post_4984</t>
  </si>
  <si>
    <t>Post_4985</t>
  </si>
  <si>
    <t>Post_4986</t>
  </si>
  <si>
    <t>Post_4987</t>
  </si>
  <si>
    <t>Post_4988</t>
  </si>
  <si>
    <t>Post_4989</t>
  </si>
  <si>
    <t>Post_4990</t>
  </si>
  <si>
    <t>Post_4991</t>
  </si>
  <si>
    <t>Post_4992</t>
  </si>
  <si>
    <t>Post_4993</t>
  </si>
  <si>
    <t>Post_4994</t>
  </si>
  <si>
    <t>Post_4995</t>
  </si>
  <si>
    <t>Post_4996</t>
  </si>
  <si>
    <t>Post_4997</t>
  </si>
  <si>
    <t>Post_4998</t>
  </si>
  <si>
    <t>Post_4999</t>
  </si>
  <si>
    <t>Post_5000</t>
  </si>
  <si>
    <t>Post_2516</t>
  </si>
  <si>
    <t>Post_4316</t>
  </si>
  <si>
    <t>Post_2452</t>
  </si>
  <si>
    <t>Post_297</t>
  </si>
  <si>
    <t>Post_80</t>
  </si>
  <si>
    <t>Post_466</t>
  </si>
  <si>
    <t>Post_3581</t>
  </si>
  <si>
    <t>Post_231</t>
  </si>
  <si>
    <t>Post_2330</t>
  </si>
  <si>
    <t>Post_2657</t>
  </si>
  <si>
    <t>Post_1895</t>
  </si>
  <si>
    <t>Post_2288</t>
  </si>
  <si>
    <t>Post_2370</t>
  </si>
  <si>
    <t>Post_4796</t>
  </si>
  <si>
    <t>Post_4270</t>
  </si>
  <si>
    <t>Post_2005</t>
  </si>
  <si>
    <t>Post_3015</t>
  </si>
  <si>
    <t>Post_4113</t>
  </si>
  <si>
    <t>Post_1700</t>
  </si>
  <si>
    <t>Post_1823</t>
  </si>
  <si>
    <t>Post_3298</t>
  </si>
  <si>
    <t>Post_1282</t>
  </si>
  <si>
    <t>Post_1727</t>
  </si>
  <si>
    <t>Post_2618</t>
  </si>
  <si>
    <t>Post_4066</t>
  </si>
  <si>
    <t>Post_2347</t>
  </si>
  <si>
    <t>Post_1169</t>
  </si>
  <si>
    <t>Post_1833</t>
  </si>
  <si>
    <t>Post_102</t>
  </si>
  <si>
    <t>Post_2472</t>
  </si>
  <si>
    <t>Post_3832</t>
  </si>
  <si>
    <t>Post_3215</t>
  </si>
  <si>
    <t>Post_2551</t>
  </si>
  <si>
    <t>Post_3205</t>
  </si>
  <si>
    <t>Post_4138</t>
  </si>
  <si>
    <t>Post_2252</t>
  </si>
  <si>
    <t>Post_168</t>
  </si>
  <si>
    <t>Post_556</t>
  </si>
  <si>
    <t>Post_3636</t>
  </si>
  <si>
    <t>Post_1245</t>
  </si>
  <si>
    <t>Post_2278</t>
  </si>
  <si>
    <t>Post_326</t>
  </si>
  <si>
    <t>Post_2681</t>
  </si>
  <si>
    <t>Post_3024</t>
  </si>
  <si>
    <t>Post_4362</t>
  </si>
  <si>
    <t>Post_81</t>
  </si>
  <si>
    <t>Post_752</t>
  </si>
  <si>
    <t>TikTok</t>
  </si>
  <si>
    <t>Instagram</t>
  </si>
  <si>
    <t>X.com</t>
  </si>
  <si>
    <t>LinkedIn</t>
  </si>
  <si>
    <t>YouTube</t>
  </si>
  <si>
    <t>Facebook</t>
  </si>
  <si>
    <t>Organic</t>
  </si>
  <si>
    <t>Sponsored</t>
  </si>
  <si>
    <t>Product Promotion</t>
  </si>
  <si>
    <t>Entertainment</t>
  </si>
  <si>
    <t>Educational</t>
  </si>
  <si>
    <t>Customer Story</t>
  </si>
  <si>
    <t>Event / Webinar</t>
  </si>
  <si>
    <t>Video</t>
  </si>
  <si>
    <t>Text</t>
  </si>
  <si>
    <t>Carousel</t>
  </si>
  <si>
    <t>Image</t>
  </si>
  <si>
    <t>Live Stream</t>
  </si>
  <si>
    <t>Article</t>
  </si>
  <si>
    <t>PDF</t>
  </si>
  <si>
    <t>UK</t>
  </si>
  <si>
    <t>India</t>
  </si>
  <si>
    <t>Brazil</t>
  </si>
  <si>
    <t>Australia</t>
  </si>
  <si>
    <t>Japan</t>
  </si>
  <si>
    <t>Germany</t>
  </si>
  <si>
    <t>Canada</t>
  </si>
  <si>
    <t>USA</t>
  </si>
  <si>
    <t>#FeatureHighlight</t>
  </si>
  <si>
    <t>#ProductDemo</t>
  </si>
  <si>
    <t>#MemeMonday</t>
  </si>
  <si>
    <t>#JustForFun</t>
  </si>
  <si>
    <t>#CaseStudy2025</t>
  </si>
  <si>
    <t>#SuccessStory</t>
  </si>
  <si>
    <t>#CustomerStory</t>
  </si>
  <si>
    <t>#EventRecap</t>
  </si>
  <si>
    <t>#FunContent</t>
  </si>
  <si>
    <t>#WebinarReplay</t>
  </si>
  <si>
    <t>#TrendingNow</t>
  </si>
  <si>
    <t>#DidYouKnow</t>
  </si>
  <si>
    <t>#SaaSLaunch</t>
  </si>
  <si>
    <t>#CustomerSuccess</t>
  </si>
  <si>
    <t>#EventSummary</t>
  </si>
  <si>
    <t>#Testimonial</t>
  </si>
  <si>
    <t>#NewRelease</t>
  </si>
  <si>
    <t>#BehindTheScenes</t>
  </si>
  <si>
    <t>Low</t>
  </si>
  <si>
    <t>Medium</t>
  </si>
  <si>
    <t>High</t>
  </si>
  <si>
    <t>Day</t>
  </si>
  <si>
    <t>Month</t>
  </si>
  <si>
    <t>Time</t>
  </si>
  <si>
    <t>Afternoon</t>
  </si>
  <si>
    <t>Lunch Time</t>
  </si>
  <si>
    <t>Evening</t>
  </si>
  <si>
    <t>Morning</t>
  </si>
  <si>
    <t>Early Morning</t>
  </si>
  <si>
    <t>Tuesday</t>
  </si>
  <si>
    <t>Thursday</t>
  </si>
  <si>
    <t>Monday</t>
  </si>
  <si>
    <t>Friday</t>
  </si>
  <si>
    <t>Saturday</t>
  </si>
  <si>
    <t>Sunday</t>
  </si>
  <si>
    <t>Wednesday</t>
  </si>
  <si>
    <t>Jan</t>
  </si>
  <si>
    <t>Feb</t>
  </si>
  <si>
    <t>Mar</t>
  </si>
  <si>
    <t>Jun</t>
  </si>
  <si>
    <t>Apr</t>
  </si>
  <si>
    <t>Oct</t>
  </si>
  <si>
    <t>Aug</t>
  </si>
  <si>
    <t>Jul</t>
  </si>
  <si>
    <t>Dec</t>
  </si>
  <si>
    <t>Nov</t>
  </si>
  <si>
    <t>May</t>
  </si>
  <si>
    <t>Sep</t>
  </si>
  <si>
    <t>Best Performing Post Type</t>
  </si>
  <si>
    <t>Sum of Views</t>
  </si>
  <si>
    <t>Views.</t>
  </si>
  <si>
    <t>Likes.</t>
  </si>
  <si>
    <t>Shares.</t>
  </si>
  <si>
    <t>Comments.</t>
  </si>
  <si>
    <t>Avg Engagement_Rate</t>
  </si>
  <si>
    <t>Impressions.</t>
  </si>
  <si>
    <t>Views,</t>
  </si>
  <si>
    <t>Likes,</t>
  </si>
  <si>
    <t>Shares,</t>
  </si>
  <si>
    <t>Comments,</t>
  </si>
  <si>
    <t>Impressions,</t>
  </si>
  <si>
    <t>Clicks,</t>
  </si>
  <si>
    <t>Click-Through</t>
  </si>
  <si>
    <t>Clicks.</t>
  </si>
  <si>
    <t>Engagement_Rate.</t>
  </si>
  <si>
    <t>CTR</t>
  </si>
  <si>
    <t>Avg Engagement Rate</t>
  </si>
  <si>
    <t xml:space="preserve"> Engagement Rate,</t>
  </si>
  <si>
    <t>Platform + Post Type Performance</t>
  </si>
  <si>
    <t xml:space="preserve"> Likes</t>
  </si>
  <si>
    <t xml:space="preserve"> Shares</t>
  </si>
  <si>
    <t>Click_Through_Rate.</t>
  </si>
  <si>
    <t xml:space="preserve"> Views.</t>
  </si>
  <si>
    <t>Best Time &amp; Day per Platform &amp; Post Type</t>
  </si>
  <si>
    <t>Regional Analysis</t>
  </si>
  <si>
    <t xml:space="preserve"> Engagement_Rate.</t>
  </si>
  <si>
    <t xml:space="preserve"> Impressions.</t>
  </si>
  <si>
    <t xml:space="preserve"> Likes.</t>
  </si>
  <si>
    <t>Best posting times per region for each platform and post type.</t>
  </si>
  <si>
    <t xml:space="preserve">best_posting_time </t>
  </si>
  <si>
    <t>Sum of Engagement</t>
  </si>
  <si>
    <t>hashtags that bring the most engagement</t>
  </si>
  <si>
    <t>Engagement.</t>
  </si>
  <si>
    <t>Total Likes</t>
  </si>
  <si>
    <t>Total Views.</t>
  </si>
  <si>
    <t>Total Engagement.</t>
  </si>
  <si>
    <t>Total Post_ID.</t>
  </si>
  <si>
    <t>Total Shares</t>
  </si>
  <si>
    <t>Total Comments</t>
  </si>
  <si>
    <t>Avg Engagement</t>
  </si>
  <si>
    <t>KPIs</t>
  </si>
  <si>
    <r>
      <t>Trend Over Time</t>
    </r>
    <r>
      <rPr>
        <sz val="12"/>
        <color theme="1"/>
        <rFont val="Calibri"/>
        <family val="2"/>
        <scheme val="minor"/>
      </rPr>
      <t xml:space="preserve"> </t>
    </r>
  </si>
  <si>
    <t>Identify posts with high views but low clicks (possible improvement areas).</t>
  </si>
  <si>
    <t xml:space="preserve"> Clicks</t>
  </si>
  <si>
    <t xml:space="preserve"> Views</t>
  </si>
  <si>
    <t>Unclick</t>
  </si>
  <si>
    <t>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</si>
</sst>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 #,##0.00_ ;_ * \-#,##0.00_ ;_ * &quot;-&quot;??_ ;_ @_ "/>
    <numFmt numFmtId="165" formatCode="[$-F400]h:mm:ss\ AM/PM"/>
    <numFmt numFmtId="166" formatCode="_ * #,##0_ ;_ * \-#,##0_ ;_ * &quot;-&quot;??_ ;_ @_ "/>
    <numFmt numFmtId="167" formatCode="[&gt;=1000000]0.0,,&quot;M&quot;;[&gt;=1000]0.0,&quot;K&quot;;0"/>
  </numFmts>
  <fonts count="14" x14ac:knownFonts="1">
    <font>
      <sz val="11"/>
      <color theme="1"/>
      <name val="Calibri"/>
      <family val="2"/>
      <scheme val="minor"/>
    </font>
    <font>
      <b/>
      <sz val="11"/>
      <color theme="1"/>
      <name val="Calibri"/>
      <family val="2"/>
      <scheme val="minor"/>
    </font>
    <font>
      <sz val="11"/>
      <color theme="1"/>
      <name val="Calibri"/>
      <family val="2"/>
      <scheme val="minor"/>
    </font>
    <font>
      <sz val="11"/>
      <color rgb="FF006100"/>
      <name val="Calibri"/>
      <family val="2"/>
      <scheme val="minor"/>
    </font>
    <font>
      <sz val="11"/>
      <color rgb="FF9C5700"/>
      <name val="Calibri"/>
      <family val="2"/>
      <scheme val="minor"/>
    </font>
    <font>
      <sz val="12"/>
      <color theme="1"/>
      <name val="Calibri"/>
      <family val="2"/>
      <scheme val="minor"/>
    </font>
    <font>
      <b/>
      <sz val="12"/>
      <color theme="1"/>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8"/>
      <color theme="1"/>
      <name val="Calibri"/>
      <family val="2"/>
      <scheme val="minor"/>
    </font>
    <font>
      <b/>
      <sz val="26"/>
      <color theme="1"/>
      <name val="Calibri"/>
      <family val="2"/>
      <scheme val="minor"/>
    </font>
    <font>
      <sz val="26"/>
      <color theme="1"/>
      <name val="Calibri"/>
      <family val="2"/>
      <scheme val="minor"/>
    </font>
  </fonts>
  <fills count="10">
    <fill>
      <patternFill patternType="none"/>
    </fill>
    <fill>
      <patternFill patternType="gray125"/>
    </fill>
    <fill>
      <patternFill patternType="solid">
        <fgColor rgb="FFC6EFCE"/>
      </patternFill>
    </fill>
    <fill>
      <patternFill patternType="solid">
        <fgColor rgb="FFFFEB9C"/>
      </patternFill>
    </fill>
    <fill>
      <patternFill patternType="solid">
        <fgColor theme="4" tint="0.79998168889431442"/>
        <bgColor indexed="64"/>
      </patternFill>
    </fill>
    <fill>
      <patternFill patternType="solid">
        <fgColor theme="3" tint="0.39997558519241921"/>
        <bgColor indexed="64"/>
      </patternFill>
    </fill>
    <fill>
      <patternFill patternType="solid">
        <fgColor theme="9" tint="0.79998168889431442"/>
        <bgColor indexed="64"/>
      </patternFill>
    </fill>
    <fill>
      <patternFill patternType="solid">
        <fgColor theme="4"/>
        <bgColor indexed="64"/>
      </patternFill>
    </fill>
    <fill>
      <patternFill patternType="solid">
        <fgColor theme="0" tint="-4.9989318521683403E-2"/>
        <bgColor indexed="64"/>
      </patternFill>
    </fill>
    <fill>
      <patternFill patternType="solid">
        <fgColor theme="0" tint="-0.14999847407452621"/>
        <bgColor indexed="64"/>
      </patternFill>
    </fill>
  </fills>
  <borders count="8">
    <border>
      <left/>
      <right/>
      <top/>
      <bottom/>
      <diagonal/>
    </border>
    <border>
      <left style="thin">
        <color auto="1"/>
      </left>
      <right style="thin">
        <color auto="1"/>
      </right>
      <top/>
      <bottom style="thin">
        <color auto="1"/>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s>
  <cellStyleXfs count="5">
    <xf numFmtId="0" fontId="0" fillId="0" borderId="0"/>
    <xf numFmtId="9" fontId="2" fillId="0" borderId="0" applyFont="0" applyFill="0" applyBorder="0" applyAlignment="0" applyProtection="0"/>
    <xf numFmtId="164" fontId="2" fillId="0" borderId="0" applyFont="0" applyFill="0" applyBorder="0" applyAlignment="0" applyProtection="0"/>
    <xf numFmtId="0" fontId="3" fillId="2" borderId="0" applyNumberFormat="0" applyBorder="0" applyAlignment="0" applyProtection="0"/>
    <xf numFmtId="0" fontId="4" fillId="3" borderId="0" applyNumberFormat="0" applyBorder="0" applyAlignment="0" applyProtection="0"/>
  </cellStyleXfs>
  <cellXfs count="57">
    <xf numFmtId="0" fontId="0" fillId="0" borderId="0" xfId="0"/>
    <xf numFmtId="166" fontId="0" fillId="0" borderId="0" xfId="2" applyNumberFormat="1" applyFont="1"/>
    <xf numFmtId="0" fontId="0" fillId="0" borderId="2" xfId="0" applyBorder="1"/>
    <xf numFmtId="2" fontId="0" fillId="0" borderId="0" xfId="0" applyNumberFormat="1"/>
    <xf numFmtId="49" fontId="1" fillId="0" borderId="1" xfId="0" applyNumberFormat="1" applyFont="1" applyBorder="1" applyAlignment="1">
      <alignment horizontal="center" vertical="top"/>
    </xf>
    <xf numFmtId="166" fontId="1" fillId="0" borderId="1" xfId="2" applyNumberFormat="1" applyFont="1" applyFill="1" applyBorder="1" applyAlignment="1">
      <alignment horizontal="center" vertical="top"/>
    </xf>
    <xf numFmtId="1" fontId="1" fillId="0" borderId="1" xfId="0" applyNumberFormat="1" applyFont="1" applyBorder="1" applyAlignment="1">
      <alignment horizontal="center" vertical="top"/>
    </xf>
    <xf numFmtId="2" fontId="1" fillId="0" borderId="1" xfId="1" applyNumberFormat="1" applyFont="1" applyFill="1" applyBorder="1" applyAlignment="1">
      <alignment horizontal="center" vertical="top"/>
    </xf>
    <xf numFmtId="1" fontId="1" fillId="0" borderId="1" xfId="2" applyNumberFormat="1" applyFont="1" applyFill="1" applyBorder="1" applyAlignment="1">
      <alignment horizontal="center" vertical="top"/>
    </xf>
    <xf numFmtId="10" fontId="1" fillId="0" borderId="1" xfId="1" applyNumberFormat="1" applyFont="1" applyFill="1" applyBorder="1" applyAlignment="1">
      <alignment horizontal="center" vertical="top"/>
    </xf>
    <xf numFmtId="165" fontId="1" fillId="0" borderId="1" xfId="0" applyNumberFormat="1" applyFont="1" applyBorder="1" applyAlignment="1">
      <alignment horizontal="center" vertical="top"/>
    </xf>
    <xf numFmtId="14" fontId="1" fillId="0" borderId="1" xfId="0" applyNumberFormat="1" applyFont="1" applyBorder="1" applyAlignment="1">
      <alignment horizontal="center" vertical="top"/>
    </xf>
    <xf numFmtId="49" fontId="0" fillId="0" borderId="0" xfId="0" applyNumberFormat="1"/>
    <xf numFmtId="166" fontId="0" fillId="0" borderId="0" xfId="2" applyNumberFormat="1" applyFont="1" applyFill="1"/>
    <xf numFmtId="1" fontId="0" fillId="0" borderId="0" xfId="2" applyNumberFormat="1" applyFont="1" applyFill="1"/>
    <xf numFmtId="2" fontId="0" fillId="0" borderId="0" xfId="1" applyNumberFormat="1" applyFont="1" applyFill="1"/>
    <xf numFmtId="10" fontId="0" fillId="0" borderId="0" xfId="1" applyNumberFormat="1" applyFont="1" applyFill="1"/>
    <xf numFmtId="165" fontId="0" fillId="0" borderId="0" xfId="0" applyNumberFormat="1"/>
    <xf numFmtId="14" fontId="0" fillId="0" borderId="0" xfId="0" applyNumberFormat="1"/>
    <xf numFmtId="1" fontId="0" fillId="0" borderId="0" xfId="0" applyNumberFormat="1"/>
    <xf numFmtId="0" fontId="0" fillId="0" borderId="0" xfId="0" applyAlignment="1">
      <alignment horizontal="left" vertical="center"/>
    </xf>
    <xf numFmtId="0" fontId="0" fillId="0" borderId="0" xfId="0" pivotButton="1"/>
    <xf numFmtId="166" fontId="0" fillId="0" borderId="0" xfId="0" applyNumberFormat="1"/>
    <xf numFmtId="0" fontId="4" fillId="3" borderId="0" xfId="4"/>
    <xf numFmtId="0" fontId="9" fillId="4" borderId="0" xfId="3" applyFont="1" applyFill="1"/>
    <xf numFmtId="0" fontId="9" fillId="3" borderId="0" xfId="4" applyFont="1"/>
    <xf numFmtId="0" fontId="0" fillId="4" borderId="0" xfId="0" applyFill="1"/>
    <xf numFmtId="0" fontId="0" fillId="5" borderId="0" xfId="0" applyFill="1"/>
    <xf numFmtId="0" fontId="0" fillId="7" borderId="0" xfId="0" applyFill="1"/>
    <xf numFmtId="0" fontId="13" fillId="0" borderId="0" xfId="0" applyFont="1"/>
    <xf numFmtId="0" fontId="1" fillId="8" borderId="0" xfId="0" applyFont="1" applyFill="1"/>
    <xf numFmtId="0" fontId="0" fillId="0" borderId="4" xfId="0" applyBorder="1"/>
    <xf numFmtId="0" fontId="0" fillId="0" borderId="5" xfId="0" applyBorder="1"/>
    <xf numFmtId="0" fontId="0" fillId="0" borderId="7" xfId="0" applyBorder="1"/>
    <xf numFmtId="0" fontId="0" fillId="4" borderId="5" xfId="0" applyFill="1" applyBorder="1"/>
    <xf numFmtId="0" fontId="0" fillId="4" borderId="6" xfId="0" applyFill="1" applyBorder="1"/>
    <xf numFmtId="0" fontId="0" fillId="6" borderId="3" xfId="0" applyFill="1" applyBorder="1"/>
    <xf numFmtId="0" fontId="0" fillId="6" borderId="2" xfId="0" applyFill="1" applyBorder="1"/>
    <xf numFmtId="0" fontId="6" fillId="6" borderId="0" xfId="0" applyFont="1" applyFill="1" applyAlignment="1">
      <alignment vertical="center"/>
    </xf>
    <xf numFmtId="0" fontId="0" fillId="6" borderId="0" xfId="0" applyFill="1" applyAlignment="1">
      <alignment vertical="center"/>
    </xf>
    <xf numFmtId="0" fontId="10" fillId="0" borderId="0" xfId="0" applyFont="1" applyAlignment="1">
      <alignment vertical="center"/>
    </xf>
    <xf numFmtId="0" fontId="7" fillId="0" borderId="0" xfId="0" applyFont="1" applyAlignment="1">
      <alignment horizontal="center" vertical="center"/>
    </xf>
    <xf numFmtId="0" fontId="0" fillId="6" borderId="0" xfId="0" applyFill="1" applyAlignment="1">
      <alignment horizontal="center"/>
    </xf>
    <xf numFmtId="0" fontId="0" fillId="9" borderId="0" xfId="0" applyFill="1"/>
    <xf numFmtId="0" fontId="0" fillId="0" borderId="0" xfId="0" applyAlignment="1">
      <alignment horizontal="left"/>
    </xf>
    <xf numFmtId="167" fontId="0" fillId="0" borderId="0" xfId="0" applyNumberFormat="1"/>
    <xf numFmtId="167" fontId="0" fillId="0" borderId="0" xfId="0" applyNumberFormat="1" applyAlignment="1">
      <alignment horizontal="left"/>
    </xf>
    <xf numFmtId="0" fontId="0" fillId="9" borderId="0" xfId="0" applyFill="1" applyAlignment="1">
      <alignment horizontal="left"/>
    </xf>
    <xf numFmtId="0" fontId="5" fillId="0" borderId="0" xfId="0" applyFont="1"/>
    <xf numFmtId="0" fontId="1" fillId="8" borderId="0" xfId="0" applyFont="1" applyFill="1" applyAlignment="1">
      <alignment horizontal="left"/>
    </xf>
    <xf numFmtId="0" fontId="0" fillId="6" borderId="0" xfId="0" applyFill="1" applyAlignment="1">
      <alignment horizontal="center"/>
    </xf>
    <xf numFmtId="0" fontId="10" fillId="6" borderId="0" xfId="0" applyFont="1" applyFill="1" applyAlignment="1">
      <alignment horizontal="center"/>
    </xf>
    <xf numFmtId="0" fontId="11" fillId="6" borderId="0" xfId="0" applyFont="1" applyFill="1" applyAlignment="1">
      <alignment horizontal="center"/>
    </xf>
    <xf numFmtId="0" fontId="8" fillId="6" borderId="0" xfId="0" applyFont="1" applyFill="1" applyAlignment="1">
      <alignment horizontal="center" vertical="center"/>
    </xf>
    <xf numFmtId="0" fontId="10" fillId="6" borderId="0" xfId="0" applyFont="1" applyFill="1" applyAlignment="1">
      <alignment horizontal="center" vertical="center"/>
    </xf>
    <xf numFmtId="0" fontId="6" fillId="6" borderId="0" xfId="0" applyFont="1" applyFill="1" applyAlignment="1">
      <alignment horizontal="center"/>
    </xf>
    <xf numFmtId="0" fontId="12" fillId="0" borderId="0" xfId="0" applyFont="1" applyAlignment="1">
      <alignment horizontal="center" vertical="center"/>
    </xf>
  </cellXfs>
  <cellStyles count="5">
    <cellStyle name="Comma" xfId="2" builtinId="3"/>
    <cellStyle name="Good" xfId="3" builtinId="26"/>
    <cellStyle name="Neutral" xfId="4" builtinId="28"/>
    <cellStyle name="Normal" xfId="0" builtinId="0"/>
    <cellStyle name="Percent" xfId="1" builtinId="5"/>
  </cellStyles>
  <dxfs count="362">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6" formatCode="_ * #,##0_ ;_ * \-#,##0_ ;_ * &quot;-&quot;??_ ;_ @_ "/>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6" formatCode="_ * #,##0_ ;_ * \-#,##0_ ;_ * &quot;-&quot;??_ ;_ @_ "/>
    </dxf>
    <dxf>
      <numFmt numFmtId="166" formatCode="_ * #,##0_ ;_ * \-#,##0_ ;_ * &quot;-&quot;??_ ;_ @_ "/>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6" formatCode="_ * #,##0_ ;_ * \-#,##0_ ;_ * &quot;-&quot;??_ ;_ @_ "/>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6" formatCode="_ * #,##0_ ;_ * \-#,##0_ ;_ * &quot;-&quot;??_ ;_ @_ "/>
    </dxf>
    <dxf>
      <numFmt numFmtId="166" formatCode="_ * #,##0_ ;_ * \-#,##0_ ;_ * &quot;-&quot;??_ ;_ @_ "/>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6" formatCode="_ * #,##0_ ;_ * \-#,##0_ ;_ * &quot;-&quot;??_ ;_ @_ "/>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6" formatCode="_ * #,##0_ ;_ * \-#,##0_ ;_ * &quot;-&quot;??_ ;_ @_ "/>
    </dxf>
    <dxf>
      <numFmt numFmtId="166" formatCode="_ * #,##0_ ;_ * \-#,##0_ ;_ * &quot;-&quot;??_ ;_ @_ "/>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6" formatCode="_ * #,##0_ ;_ * \-#,##0_ ;_ * &quot;-&quot;??_ ;_ @_ "/>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6" formatCode="_ * #,##0_ ;_ * \-#,##0_ ;_ * &quot;-&quot;??_ ;_ @_ "/>
    </dxf>
    <dxf>
      <numFmt numFmtId="166" formatCode="_ * #,##0_ ;_ * \-#,##0_ ;_ * &quot;-&quot;??_ ;_ @_ "/>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6" formatCode="_ * #,##0_ ;_ * \-#,##0_ ;_ * &quot;-&quot;??_ ;_ @_ "/>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6" formatCode="_ * #,##0_ ;_ * \-#,##0_ ;_ * &quot;-&quot;??_ ;_ @_ "/>
    </dxf>
    <dxf>
      <numFmt numFmtId="166" formatCode="_ * #,##0_ ;_ * \-#,##0_ ;_ * &quot;-&quot;??_ ;_ @_ "/>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6" formatCode="_ * #,##0_ ;_ * \-#,##0_ ;_ * &quot;-&quot;??_ ;_ @_ "/>
    </dxf>
    <dxf>
      <numFmt numFmtId="166" formatCode="_ * #,##0_ ;_ * \-#,##0_ ;_ * &quot;-&quot;??_ ;_ @_ "/>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6" formatCode="_ * #,##0_ ;_ * \-#,##0_ ;_ * &quot;-&quot;??_ ;_ @_ "/>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6" formatCode="_ * #,##0_ ;_ * \-#,##0_ ;_ * &quot;-&quot;??_ ;_ @_ "/>
    </dxf>
    <dxf>
      <numFmt numFmtId="166" formatCode="_ * #,##0_ ;_ * \-#,##0_ ;_ * &quot;-&quot;??_ ;_ @_ "/>
    </dxf>
    <dxf>
      <numFmt numFmtId="166" formatCode="_ * #,##0_ ;_ * \-#,##0_ ;_ * &quot;-&quot;??_ ;_ @_ "/>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6" formatCode="_ * #,##0_ ;_ * \-#,##0_ ;_ * &quot;-&quot;??_ ;_ @_ "/>
    </dxf>
    <dxf>
      <numFmt numFmtId="166" formatCode="_ * #,##0_ ;_ * \-#,##0_ ;_ * &quot;-&quot;??_ ;_ @_ "/>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166" formatCode="_ * #,##0_ ;_ * \-#,##0_ ;_ * &quot;-&quot;??_ ;_ @_ "/>
    </dxf>
    <dxf>
      <numFmt numFmtId="167" formatCode="[&gt;=1000000]0.0,,&quot;M&quot;;[&gt;=1000]0.0,&quot;K&quot;;0"/>
    </dxf>
    <dxf>
      <numFmt numFmtId="167" formatCode="[&gt;=1000000]0.0,,&quot;M&quot;;[&gt;=1000]0.0,&quot;K&quot;;0"/>
    </dxf>
    <dxf>
      <numFmt numFmtId="167" formatCode="[&gt;=1000000]0.0,,&quot;M&quot;;[&gt;=1000]0.0,&quot;K&quot;;0"/>
    </dxf>
    <dxf>
      <numFmt numFmtId="166" formatCode="_ * #,##0_ ;_ * \-#,##0_ ;_ * &quot;-&quot;??_ ;_ @_ "/>
    </dxf>
    <dxf>
      <numFmt numFmtId="167" formatCode="[&gt;=1000000]0.0,,&quot;M&quot;;[&gt;=1000]0.0,&quot;K&quot;;0"/>
    </dxf>
    <dxf>
      <numFmt numFmtId="30" formatCode="@"/>
      <fill>
        <patternFill patternType="none">
          <fgColor indexed="64"/>
          <bgColor auto="1"/>
        </patternFill>
      </fill>
    </dxf>
    <dxf>
      <numFmt numFmtId="1" formatCode="0"/>
      <fill>
        <patternFill patternType="none">
          <fgColor indexed="64"/>
          <bgColor auto="1"/>
        </patternFill>
      </fill>
    </dxf>
    <dxf>
      <numFmt numFmtId="19" formatCode="m/d/yyyy"/>
      <fill>
        <patternFill patternType="none">
          <fgColor indexed="64"/>
          <bgColor auto="1"/>
        </patternFill>
      </fill>
    </dxf>
    <dxf>
      <numFmt numFmtId="19" formatCode="m/d/yyyy"/>
      <fill>
        <patternFill patternType="none">
          <fgColor indexed="64"/>
          <bgColor auto="1"/>
        </patternFill>
      </fill>
    </dxf>
    <dxf>
      <numFmt numFmtId="19" formatCode="m/d/yyyy"/>
    </dxf>
    <dxf>
      <numFmt numFmtId="19" formatCode="m/d/yyyy"/>
      <fill>
        <patternFill patternType="none">
          <fgColor indexed="64"/>
          <bgColor auto="1"/>
        </patternFill>
      </fill>
    </dxf>
    <dxf>
      <numFmt numFmtId="165" formatCode="[$-F400]h:mm:ss\ AM/PM"/>
      <fill>
        <patternFill patternType="none">
          <fgColor indexed="64"/>
          <bgColor auto="1"/>
        </patternFill>
      </fill>
    </dxf>
    <dxf>
      <numFmt numFmtId="165" formatCode="[$-F400]h:mm:ss\ AM/PM"/>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6" formatCode="_ * #,##0_ ;_ * \-#,##0_ ;_ * &quot;-&quot;??_ ;_ @_ "/>
      <fill>
        <patternFill patternType="none">
          <fgColor indexed="64"/>
          <bgColor auto="1"/>
        </patternFill>
      </fill>
    </dxf>
    <dxf>
      <numFmt numFmtId="30" formatCode="@"/>
      <fill>
        <patternFill patternType="none">
          <fgColor indexed="64"/>
          <bgColor auto="1"/>
        </patternFill>
      </fill>
    </dxf>
    <dxf>
      <numFmt numFmtId="30" formatCode="@"/>
      <fill>
        <patternFill patternType="none">
          <fgColor indexed="64"/>
          <bgColor auto="1"/>
        </patternFill>
      </fill>
    </dxf>
    <dxf>
      <numFmt numFmtId="30" formatCode="@"/>
      <fill>
        <patternFill patternType="none">
          <fgColor indexed="64"/>
          <bgColor auto="1"/>
        </patternFill>
      </fill>
    </dxf>
    <dxf>
      <numFmt numFmtId="30" formatCode="@"/>
      <fill>
        <patternFill patternType="none">
          <fgColor indexed="64"/>
          <bgColor auto="1"/>
        </patternFill>
      </fill>
    </dxf>
    <dxf>
      <numFmt numFmtId="30" formatCode="@"/>
      <fill>
        <patternFill patternType="none">
          <fgColor indexed="64"/>
          <bgColor auto="1"/>
        </patternFill>
      </fill>
    </dxf>
    <dxf>
      <numFmt numFmtId="30" formatCode="@"/>
      <fill>
        <patternFill patternType="none">
          <fgColor indexed="64"/>
          <bgColor auto="1"/>
        </patternFill>
      </fill>
    </dxf>
    <dxf>
      <numFmt numFmtId="30" formatCode="@"/>
      <fill>
        <patternFill patternType="none">
          <fgColor indexed="64"/>
          <bgColor auto="1"/>
        </patternFill>
      </fill>
    </dxf>
    <dxf>
      <border outline="0">
        <top style="thin">
          <color auto="1"/>
        </top>
      </border>
    </dxf>
    <dxf>
      <fill>
        <patternFill patternType="none">
          <fgColor indexed="64"/>
          <bgColor auto="1"/>
        </patternFill>
      </fill>
    </dxf>
    <dxf>
      <border outline="0">
        <bottom style="thin">
          <color auto="1"/>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center" vertical="top" textRotation="0" wrapText="0" indent="0" justifyLastLine="0" shrinkToFit="0" readingOrder="0"/>
      <border diagonalUp="0" diagonalDown="0" outline="0">
        <left style="thin">
          <color auto="1"/>
        </left>
        <right style="thin">
          <color auto="1"/>
        </right>
        <top/>
        <bottom/>
      </border>
    </dxf>
    <dxf>
      <font>
        <b/>
        <color theme="1"/>
      </font>
      <border diagonalUp="0" diagonalDown="0">
        <left/>
        <right/>
        <top/>
        <bottom/>
        <vertical/>
        <horizontal/>
      </border>
    </dxf>
    <dxf>
      <font>
        <color theme="1"/>
      </font>
      <fill>
        <patternFill patternType="none">
          <bgColor auto="1"/>
        </patternFill>
      </fill>
      <border diagonalUp="0" diagonalDown="0">
        <left/>
        <right/>
        <top/>
        <bottom/>
        <vertical/>
        <horizontal/>
      </border>
    </dxf>
  </dxfs>
  <tableStyles count="1" defaultTableStyle="TableStyleMedium9" defaultPivotStyle="PivotStyleLight16">
    <tableStyle name="SlicerStyleLight1 2" pivot="0" table="0" count="10" xr9:uid="{4224DE72-259E-4D24-855C-6C51B1DCA436}">
      <tableStyleElement type="wholeTable" dxfId="361"/>
      <tableStyleElement type="headerRow" dxfId="360"/>
    </tableStyle>
  </tableStyles>
  <colors>
    <mruColors>
      <color rgb="FFFFF6E5"/>
      <color rgb="FFFFB538"/>
      <color rgb="FFFF8989"/>
      <color rgb="FFFFF8D5"/>
      <color rgb="FFFFF0D5"/>
      <color rgb="FFFEB737"/>
      <color rgb="FF1D7CEF"/>
      <color rgb="FF30B876"/>
      <color rgb="FFFFE6BD"/>
      <color rgb="FF7BE1B3"/>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7"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1" tint="0.14996795556505021"/>
          </font>
          <fill>
            <patternFill patternType="solid">
              <fgColor theme="0" tint="-0.24994659260841701"/>
              <bgColor theme="0" tint="-0.149937437055574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FFB538"/>
            </a:solidFill>
            <a:ln>
              <a:noFill/>
            </a:ln>
            <a:effectLst/>
          </c:spPr>
          <c:invertIfNegative val="0"/>
          <c:dLbls>
            <c:dLbl>
              <c:idx val="6"/>
              <c:layout>
                <c:manualLayout>
                  <c:x val="0"/>
                  <c:y val="7.284709478638064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9-4EE0-988E-B68A59D1A03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Analysis!$K$16:$K$22</c:f>
              <c:strCache>
                <c:ptCount val="7"/>
                <c:pt idx="0">
                  <c:v>Article</c:v>
                </c:pt>
                <c:pt idx="1">
                  <c:v>Carousel</c:v>
                </c:pt>
                <c:pt idx="2">
                  <c:v>Image</c:v>
                </c:pt>
                <c:pt idx="3">
                  <c:v>Live Stream</c:v>
                </c:pt>
                <c:pt idx="4">
                  <c:v>PDF</c:v>
                </c:pt>
                <c:pt idx="5">
                  <c:v>Text</c:v>
                </c:pt>
                <c:pt idx="6">
                  <c:v>Video</c:v>
                </c:pt>
              </c:strCache>
            </c:strRef>
          </c:cat>
          <c:val>
            <c:numRef>
              <c:f>Analysis!$L$16:$L$22</c:f>
              <c:numCache>
                <c:formatCode>[&gt;=1000000]0.0,,"M";[&gt;=1000]0.0,"K";0</c:formatCode>
                <c:ptCount val="7"/>
                <c:pt idx="0">
                  <c:v>31.305820359786551</c:v>
                </c:pt>
                <c:pt idx="1">
                  <c:v>7.3996881895163824</c:v>
                </c:pt>
                <c:pt idx="2">
                  <c:v>177.85328424248263</c:v>
                </c:pt>
                <c:pt idx="3">
                  <c:v>138.27981531448634</c:v>
                </c:pt>
                <c:pt idx="4">
                  <c:v>2.8190535289587833</c:v>
                </c:pt>
                <c:pt idx="5">
                  <c:v>73.041459723913334</c:v>
                </c:pt>
                <c:pt idx="6">
                  <c:v>425.18845320235317</c:v>
                </c:pt>
              </c:numCache>
            </c:numRef>
          </c:val>
          <c:extLst>
            <c:ext xmlns:c16="http://schemas.microsoft.com/office/drawing/2014/chart" uri="{C3380CC4-5D6E-409C-BE32-E72D297353CC}">
              <c16:uniqueId val="{00000000-AC99-4EE0-988E-B68A59D1A037}"/>
            </c:ext>
          </c:extLst>
        </c:ser>
        <c:dLbls>
          <c:dLblPos val="outEnd"/>
          <c:showLegendKey val="0"/>
          <c:showVal val="1"/>
          <c:showCatName val="0"/>
          <c:showSerName val="0"/>
          <c:showPercent val="0"/>
          <c:showBubbleSize val="0"/>
        </c:dLbls>
        <c:gapWidth val="182"/>
        <c:axId val="516709368"/>
        <c:axId val="516710808"/>
      </c:barChart>
      <c:catAx>
        <c:axId val="5167093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16710808"/>
        <c:crosses val="autoZero"/>
        <c:auto val="1"/>
        <c:lblAlgn val="ctr"/>
        <c:lblOffset val="100"/>
        <c:noMultiLvlLbl val="0"/>
      </c:catAx>
      <c:valAx>
        <c:axId val="516710808"/>
        <c:scaling>
          <c:orientation val="minMax"/>
        </c:scaling>
        <c:delete val="1"/>
        <c:axPos val="b"/>
        <c:numFmt formatCode="[&gt;=1000000]0.0,,&quot;M&quot;;[&gt;=1000]0.0,&quot;K&quot;;0" sourceLinked="1"/>
        <c:majorTickMark val="none"/>
        <c:minorTickMark val="none"/>
        <c:tickLblPos val="nextTo"/>
        <c:crossAx val="5167093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603177248957968"/>
          <c:y val="2.9749541654043282E-2"/>
          <c:w val="0.74499206205912372"/>
          <c:h val="0.87975348483476123"/>
        </c:manualLayout>
      </c:layout>
      <c:barChart>
        <c:barDir val="bar"/>
        <c:grouping val="clustered"/>
        <c:varyColors val="0"/>
        <c:ser>
          <c:idx val="0"/>
          <c:order val="0"/>
          <c:tx>
            <c:strRef>
              <c:f>Analysis!$AM$15</c:f>
              <c:strCache>
                <c:ptCount val="1"/>
                <c:pt idx="0">
                  <c:v>Live Stream</c:v>
                </c:pt>
              </c:strCache>
            </c:strRef>
          </c:tx>
          <c:spPr>
            <a:solidFill>
              <a:srgbClr val="1D7CE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Analysis!$AI$16:$AL$21</c15:sqref>
                  </c15:fullRef>
                  <c15:levelRef>
                    <c15:sqref>Analysis!$AI$16:$AI$21</c15:sqref>
                  </c15:levelRef>
                </c:ext>
              </c:extLst>
              <c:f>Analysis!$AI$16:$AI$21</c:f>
              <c:strCache>
                <c:ptCount val="6"/>
                <c:pt idx="0">
                  <c:v>Facebook</c:v>
                </c:pt>
                <c:pt idx="1">
                  <c:v>Instagram</c:v>
                </c:pt>
                <c:pt idx="2">
                  <c:v>LinkedIn</c:v>
                </c:pt>
                <c:pt idx="3">
                  <c:v>TikTok</c:v>
                </c:pt>
                <c:pt idx="4">
                  <c:v>X.com</c:v>
                </c:pt>
                <c:pt idx="5">
                  <c:v>YouTube</c:v>
                </c:pt>
              </c:strCache>
            </c:strRef>
          </c:cat>
          <c:val>
            <c:numRef>
              <c:f>Analysis!$AM$16:$AM$21</c:f>
              <c:numCache>
                <c:formatCode>[&gt;=1000000]0.0,,"M";[&gt;=1000]0.0,"K";0</c:formatCode>
                <c:ptCount val="6"/>
                <c:pt idx="0">
                  <c:v>24283061</c:v>
                </c:pt>
                <c:pt idx="1">
                  <c:v>87666249</c:v>
                </c:pt>
                <c:pt idx="2">
                  <c:v>23286517</c:v>
                </c:pt>
                <c:pt idx="3">
                  <c:v>93187188</c:v>
                </c:pt>
                <c:pt idx="4">
                  <c:v>0</c:v>
                </c:pt>
                <c:pt idx="5">
                  <c:v>121328796</c:v>
                </c:pt>
              </c:numCache>
            </c:numRef>
          </c:val>
          <c:extLst>
            <c:ext xmlns:c16="http://schemas.microsoft.com/office/drawing/2014/chart" uri="{C3380CC4-5D6E-409C-BE32-E72D297353CC}">
              <c16:uniqueId val="{00000000-8002-4281-99C4-80088778EB8A}"/>
            </c:ext>
          </c:extLst>
        </c:ser>
        <c:ser>
          <c:idx val="1"/>
          <c:order val="1"/>
          <c:tx>
            <c:strRef>
              <c:f>Analysis!$AN$15</c:f>
              <c:strCache>
                <c:ptCount val="1"/>
                <c:pt idx="0">
                  <c:v>PDF</c:v>
                </c:pt>
              </c:strCache>
            </c:strRef>
          </c:tx>
          <c:spPr>
            <a:solidFill>
              <a:schemeClr val="accent2"/>
            </a:solidFill>
            <a:ln>
              <a:noFill/>
            </a:ln>
            <a:effectLst/>
          </c:spPr>
          <c:invertIfNegative val="0"/>
          <c:cat>
            <c:strRef>
              <c:extLst>
                <c:ext xmlns:c15="http://schemas.microsoft.com/office/drawing/2012/chart" uri="{02D57815-91ED-43cb-92C2-25804820EDAC}">
                  <c15:fullRef>
                    <c15:sqref>Analysis!$AI$16:$AL$21</c15:sqref>
                  </c15:fullRef>
                  <c15:levelRef>
                    <c15:sqref>Analysis!$AI$16:$AI$21</c15:sqref>
                  </c15:levelRef>
                </c:ext>
              </c:extLst>
              <c:f>Analysis!$AI$16:$AI$21</c:f>
              <c:strCache>
                <c:ptCount val="6"/>
                <c:pt idx="0">
                  <c:v>Facebook</c:v>
                </c:pt>
                <c:pt idx="1">
                  <c:v>Instagram</c:v>
                </c:pt>
                <c:pt idx="2">
                  <c:v>LinkedIn</c:v>
                </c:pt>
                <c:pt idx="3">
                  <c:v>TikTok</c:v>
                </c:pt>
                <c:pt idx="4">
                  <c:v>X.com</c:v>
                </c:pt>
                <c:pt idx="5">
                  <c:v>YouTube</c:v>
                </c:pt>
              </c:strCache>
            </c:strRef>
          </c:cat>
          <c:val>
            <c:numRef>
              <c:f>Analysis!$AN$16:$AN$21</c:f>
              <c:numCache>
                <c:formatCode>[&gt;=1000000]0.0,,"M";[&gt;=1000]0.0,"K";0</c:formatCode>
                <c:ptCount val="6"/>
                <c:pt idx="0">
                  <c:v>0</c:v>
                </c:pt>
                <c:pt idx="1">
                  <c:v>0</c:v>
                </c:pt>
                <c:pt idx="2">
                  <c:v>12071183</c:v>
                </c:pt>
                <c:pt idx="3">
                  <c:v>0</c:v>
                </c:pt>
                <c:pt idx="4">
                  <c:v>0</c:v>
                </c:pt>
                <c:pt idx="5">
                  <c:v>0</c:v>
                </c:pt>
              </c:numCache>
            </c:numRef>
          </c:val>
          <c:extLst>
            <c:ext xmlns:c16="http://schemas.microsoft.com/office/drawing/2014/chart" uri="{C3380CC4-5D6E-409C-BE32-E72D297353CC}">
              <c16:uniqueId val="{00000001-8002-4281-99C4-80088778EB8A}"/>
            </c:ext>
          </c:extLst>
        </c:ser>
        <c:ser>
          <c:idx val="2"/>
          <c:order val="2"/>
          <c:tx>
            <c:strRef>
              <c:f>Analysis!$AO$15</c:f>
              <c:strCache>
                <c:ptCount val="1"/>
                <c:pt idx="0">
                  <c:v>Text</c:v>
                </c:pt>
              </c:strCache>
            </c:strRef>
          </c:tx>
          <c:spPr>
            <a:solidFill>
              <a:srgbClr val="30B87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Analysis!$AI$16:$AL$21</c15:sqref>
                  </c15:fullRef>
                  <c15:levelRef>
                    <c15:sqref>Analysis!$AI$16:$AI$21</c15:sqref>
                  </c15:levelRef>
                </c:ext>
              </c:extLst>
              <c:f>Analysis!$AI$16:$AI$21</c:f>
              <c:strCache>
                <c:ptCount val="6"/>
                <c:pt idx="0">
                  <c:v>Facebook</c:v>
                </c:pt>
                <c:pt idx="1">
                  <c:v>Instagram</c:v>
                </c:pt>
                <c:pt idx="2">
                  <c:v>LinkedIn</c:v>
                </c:pt>
                <c:pt idx="3">
                  <c:v>TikTok</c:v>
                </c:pt>
                <c:pt idx="4">
                  <c:v>X.com</c:v>
                </c:pt>
                <c:pt idx="5">
                  <c:v>YouTube</c:v>
                </c:pt>
              </c:strCache>
            </c:strRef>
          </c:cat>
          <c:val>
            <c:numRef>
              <c:f>Analysis!$AO$16:$AO$21</c:f>
              <c:numCache>
                <c:formatCode>[&gt;=1000000]0.0,,"M";[&gt;=1000]0.0,"K";0</c:formatCode>
                <c:ptCount val="6"/>
                <c:pt idx="0">
                  <c:v>85549636</c:v>
                </c:pt>
                <c:pt idx="1">
                  <c:v>0</c:v>
                </c:pt>
                <c:pt idx="2">
                  <c:v>12910505</c:v>
                </c:pt>
                <c:pt idx="3">
                  <c:v>0</c:v>
                </c:pt>
                <c:pt idx="4">
                  <c:v>115281357</c:v>
                </c:pt>
                <c:pt idx="5">
                  <c:v>0</c:v>
                </c:pt>
              </c:numCache>
            </c:numRef>
          </c:val>
          <c:extLst>
            <c:ext xmlns:c16="http://schemas.microsoft.com/office/drawing/2014/chart" uri="{C3380CC4-5D6E-409C-BE32-E72D297353CC}">
              <c16:uniqueId val="{00000002-8002-4281-99C4-80088778EB8A}"/>
            </c:ext>
          </c:extLst>
        </c:ser>
        <c:ser>
          <c:idx val="3"/>
          <c:order val="3"/>
          <c:tx>
            <c:strRef>
              <c:f>Analysis!$AP$15</c:f>
              <c:strCache>
                <c:ptCount val="1"/>
                <c:pt idx="0">
                  <c:v>Video</c:v>
                </c:pt>
              </c:strCache>
            </c:strRef>
          </c:tx>
          <c:spPr>
            <a:solidFill>
              <a:srgbClr val="FEB73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Analysis!$AI$16:$AL$21</c15:sqref>
                  </c15:fullRef>
                  <c15:levelRef>
                    <c15:sqref>Analysis!$AI$16:$AI$21</c15:sqref>
                  </c15:levelRef>
                </c:ext>
              </c:extLst>
              <c:f>Analysis!$AI$16:$AI$21</c:f>
              <c:strCache>
                <c:ptCount val="6"/>
                <c:pt idx="0">
                  <c:v>Facebook</c:v>
                </c:pt>
                <c:pt idx="1">
                  <c:v>Instagram</c:v>
                </c:pt>
                <c:pt idx="2">
                  <c:v>LinkedIn</c:v>
                </c:pt>
                <c:pt idx="3">
                  <c:v>TikTok</c:v>
                </c:pt>
                <c:pt idx="4">
                  <c:v>X.com</c:v>
                </c:pt>
                <c:pt idx="5">
                  <c:v>YouTube</c:v>
                </c:pt>
              </c:strCache>
            </c:strRef>
          </c:cat>
          <c:val>
            <c:numRef>
              <c:f>Analysis!$AP$16:$AP$21</c:f>
              <c:numCache>
                <c:formatCode>[&gt;=1000000]0.0,,"M";[&gt;=1000]0.0,"K";0</c:formatCode>
                <c:ptCount val="6"/>
                <c:pt idx="0">
                  <c:v>75955350</c:v>
                </c:pt>
                <c:pt idx="1">
                  <c:v>792397194</c:v>
                </c:pt>
                <c:pt idx="2">
                  <c:v>47674718</c:v>
                </c:pt>
                <c:pt idx="3">
                  <c:v>994752601</c:v>
                </c:pt>
                <c:pt idx="4">
                  <c:v>730050088</c:v>
                </c:pt>
                <c:pt idx="5">
                  <c:v>1000311735</c:v>
                </c:pt>
              </c:numCache>
            </c:numRef>
          </c:val>
          <c:extLst>
            <c:ext xmlns:c16="http://schemas.microsoft.com/office/drawing/2014/chart" uri="{C3380CC4-5D6E-409C-BE32-E72D297353CC}">
              <c16:uniqueId val="{00000003-8002-4281-99C4-80088778EB8A}"/>
            </c:ext>
          </c:extLst>
        </c:ser>
        <c:dLbls>
          <c:showLegendKey val="0"/>
          <c:showVal val="0"/>
          <c:showCatName val="0"/>
          <c:showSerName val="0"/>
          <c:showPercent val="0"/>
          <c:showBubbleSize val="0"/>
        </c:dLbls>
        <c:gapWidth val="0"/>
        <c:overlap val="-4"/>
        <c:axId val="477860984"/>
        <c:axId val="477859904"/>
      </c:barChart>
      <c:catAx>
        <c:axId val="4778609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59904"/>
        <c:crosses val="autoZero"/>
        <c:auto val="1"/>
        <c:lblAlgn val="ctr"/>
        <c:lblOffset val="100"/>
        <c:noMultiLvlLbl val="0"/>
      </c:catAx>
      <c:valAx>
        <c:axId val="477859904"/>
        <c:scaling>
          <c:orientation val="minMax"/>
        </c:scaling>
        <c:delete val="1"/>
        <c:axPos val="b"/>
        <c:numFmt formatCode="[&gt;=1000000]0.0,,&quot;M&quot;;[&gt;=1000]0.0,&quot;K&quot;;0" sourceLinked="1"/>
        <c:majorTickMark val="none"/>
        <c:minorTickMark val="none"/>
        <c:tickLblPos val="nextTo"/>
        <c:crossAx val="477860984"/>
        <c:crosses val="autoZero"/>
        <c:crossBetween val="between"/>
      </c:valAx>
      <c:spPr>
        <a:noFill/>
        <a:ln>
          <a:noFill/>
        </a:ln>
        <a:effectLst/>
      </c:spPr>
    </c:plotArea>
    <c:legend>
      <c:legendPos val="b"/>
      <c:layout>
        <c:manualLayout>
          <c:xMode val="edge"/>
          <c:yMode val="edge"/>
          <c:x val="0.30891806529968957"/>
          <c:y val="0.94328964341153065"/>
          <c:w val="0.43035914639512979"/>
          <c:h val="4.1835585761447719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266698530737234"/>
          <c:y val="9.4441763412489901E-2"/>
          <c:w val="0.6652736632404691"/>
          <c:h val="0.85565466089324371"/>
        </c:manualLayout>
      </c:layout>
      <c:barChart>
        <c:barDir val="bar"/>
        <c:grouping val="clustered"/>
        <c:varyColors val="0"/>
        <c:ser>
          <c:idx val="0"/>
          <c:order val="0"/>
          <c:tx>
            <c:strRef>
              <c:f>Analysis!$BT$7</c:f>
              <c:strCache>
                <c:ptCount val="1"/>
                <c:pt idx="0">
                  <c:v>Facebook</c:v>
                </c:pt>
              </c:strCache>
            </c:strRef>
          </c:tx>
          <c:spPr>
            <a:solidFill>
              <a:srgbClr val="0070C0"/>
            </a:solidFill>
            <a:ln>
              <a:noFill/>
            </a:ln>
            <a:effectLst/>
          </c:spPr>
          <c:invertIfNegative val="0"/>
          <c:cat>
            <c:strRef>
              <c:f>Analysis!$BS$8:$BS$15</c:f>
              <c:strCache>
                <c:ptCount val="8"/>
                <c:pt idx="0">
                  <c:v>Australia</c:v>
                </c:pt>
                <c:pt idx="1">
                  <c:v>Brazil</c:v>
                </c:pt>
                <c:pt idx="2">
                  <c:v>Canada</c:v>
                </c:pt>
                <c:pt idx="3">
                  <c:v>Germany</c:v>
                </c:pt>
                <c:pt idx="4">
                  <c:v>India</c:v>
                </c:pt>
                <c:pt idx="5">
                  <c:v>Japan</c:v>
                </c:pt>
                <c:pt idx="6">
                  <c:v>UK</c:v>
                </c:pt>
                <c:pt idx="7">
                  <c:v>USA</c:v>
                </c:pt>
              </c:strCache>
            </c:strRef>
          </c:cat>
          <c:val>
            <c:numRef>
              <c:f>Analysis!$BT$8:$BT$15</c:f>
              <c:numCache>
                <c:formatCode>[&gt;=1000000]0.0,,"M";[&gt;=1000]0.0,"K";0</c:formatCode>
                <c:ptCount val="8"/>
                <c:pt idx="0">
                  <c:v>40241065</c:v>
                </c:pt>
                <c:pt idx="1">
                  <c:v>30954480</c:v>
                </c:pt>
                <c:pt idx="2">
                  <c:v>27370523</c:v>
                </c:pt>
                <c:pt idx="3">
                  <c:v>28569480</c:v>
                </c:pt>
                <c:pt idx="4">
                  <c:v>32279407</c:v>
                </c:pt>
                <c:pt idx="5">
                  <c:v>30501315</c:v>
                </c:pt>
                <c:pt idx="6">
                  <c:v>47382308</c:v>
                </c:pt>
                <c:pt idx="7">
                  <c:v>28021656</c:v>
                </c:pt>
              </c:numCache>
            </c:numRef>
          </c:val>
          <c:extLst>
            <c:ext xmlns:c16="http://schemas.microsoft.com/office/drawing/2014/chart" uri="{C3380CC4-5D6E-409C-BE32-E72D297353CC}">
              <c16:uniqueId val="{00000000-9E0D-46DD-BE8A-F3B04FD6A0F9}"/>
            </c:ext>
          </c:extLst>
        </c:ser>
        <c:ser>
          <c:idx val="1"/>
          <c:order val="1"/>
          <c:tx>
            <c:strRef>
              <c:f>Analysis!$BU$7</c:f>
              <c:strCache>
                <c:ptCount val="1"/>
                <c:pt idx="0">
                  <c:v>Instagram</c:v>
                </c:pt>
              </c:strCache>
            </c:strRef>
          </c:tx>
          <c:spPr>
            <a:solidFill>
              <a:schemeClr val="accent2">
                <a:lumMod val="20000"/>
                <a:lumOff val="80000"/>
              </a:schemeClr>
            </a:solidFill>
            <a:ln>
              <a:noFill/>
            </a:ln>
            <a:effectLst/>
          </c:spPr>
          <c:invertIfNegative val="0"/>
          <c:cat>
            <c:strRef>
              <c:f>Analysis!$BS$8:$BS$15</c:f>
              <c:strCache>
                <c:ptCount val="8"/>
                <c:pt idx="0">
                  <c:v>Australia</c:v>
                </c:pt>
                <c:pt idx="1">
                  <c:v>Brazil</c:v>
                </c:pt>
                <c:pt idx="2">
                  <c:v>Canada</c:v>
                </c:pt>
                <c:pt idx="3">
                  <c:v>Germany</c:v>
                </c:pt>
                <c:pt idx="4">
                  <c:v>India</c:v>
                </c:pt>
                <c:pt idx="5">
                  <c:v>Japan</c:v>
                </c:pt>
                <c:pt idx="6">
                  <c:v>UK</c:v>
                </c:pt>
                <c:pt idx="7">
                  <c:v>USA</c:v>
                </c:pt>
              </c:strCache>
            </c:strRef>
          </c:cat>
          <c:val>
            <c:numRef>
              <c:f>Analysis!$BU$8:$BU$15</c:f>
              <c:numCache>
                <c:formatCode>[&gt;=1000000]0.0,,"M";[&gt;=1000]0.0,"K";0</c:formatCode>
                <c:ptCount val="8"/>
                <c:pt idx="0">
                  <c:v>113004840</c:v>
                </c:pt>
                <c:pt idx="1">
                  <c:v>139018802</c:v>
                </c:pt>
                <c:pt idx="2">
                  <c:v>147521692</c:v>
                </c:pt>
                <c:pt idx="3">
                  <c:v>113705126</c:v>
                </c:pt>
                <c:pt idx="4">
                  <c:v>138136908</c:v>
                </c:pt>
                <c:pt idx="5">
                  <c:v>100821321</c:v>
                </c:pt>
                <c:pt idx="6">
                  <c:v>116326005</c:v>
                </c:pt>
                <c:pt idx="7">
                  <c:v>116391057</c:v>
                </c:pt>
              </c:numCache>
            </c:numRef>
          </c:val>
          <c:extLst>
            <c:ext xmlns:c16="http://schemas.microsoft.com/office/drawing/2014/chart" uri="{C3380CC4-5D6E-409C-BE32-E72D297353CC}">
              <c16:uniqueId val="{00000001-9E0D-46DD-BE8A-F3B04FD6A0F9}"/>
            </c:ext>
          </c:extLst>
        </c:ser>
        <c:ser>
          <c:idx val="2"/>
          <c:order val="2"/>
          <c:tx>
            <c:strRef>
              <c:f>Analysis!$BV$7</c:f>
              <c:strCache>
                <c:ptCount val="1"/>
                <c:pt idx="0">
                  <c:v>LinkedIn</c:v>
                </c:pt>
              </c:strCache>
            </c:strRef>
          </c:tx>
          <c:spPr>
            <a:solidFill>
              <a:schemeClr val="accent1">
                <a:lumMod val="40000"/>
                <a:lumOff val="60000"/>
              </a:schemeClr>
            </a:solidFill>
            <a:ln>
              <a:noFill/>
            </a:ln>
            <a:effectLst/>
          </c:spPr>
          <c:invertIfNegative val="0"/>
          <c:cat>
            <c:strRef>
              <c:f>Analysis!$BS$8:$BS$15</c:f>
              <c:strCache>
                <c:ptCount val="8"/>
                <c:pt idx="0">
                  <c:v>Australia</c:v>
                </c:pt>
                <c:pt idx="1">
                  <c:v>Brazil</c:v>
                </c:pt>
                <c:pt idx="2">
                  <c:v>Canada</c:v>
                </c:pt>
                <c:pt idx="3">
                  <c:v>Germany</c:v>
                </c:pt>
                <c:pt idx="4">
                  <c:v>India</c:v>
                </c:pt>
                <c:pt idx="5">
                  <c:v>Japan</c:v>
                </c:pt>
                <c:pt idx="6">
                  <c:v>UK</c:v>
                </c:pt>
                <c:pt idx="7">
                  <c:v>USA</c:v>
                </c:pt>
              </c:strCache>
            </c:strRef>
          </c:cat>
          <c:val>
            <c:numRef>
              <c:f>Analysis!$BV$8:$BV$15</c:f>
              <c:numCache>
                <c:formatCode>[&gt;=1000000]0.0,,"M";[&gt;=1000]0.0,"K";0</c:formatCode>
                <c:ptCount val="8"/>
                <c:pt idx="0">
                  <c:v>52980432</c:v>
                </c:pt>
                <c:pt idx="1">
                  <c:v>37797428</c:v>
                </c:pt>
                <c:pt idx="2">
                  <c:v>41219272</c:v>
                </c:pt>
                <c:pt idx="3">
                  <c:v>24266236</c:v>
                </c:pt>
                <c:pt idx="4">
                  <c:v>38760838</c:v>
                </c:pt>
                <c:pt idx="5">
                  <c:v>63582924</c:v>
                </c:pt>
                <c:pt idx="6">
                  <c:v>43479517</c:v>
                </c:pt>
                <c:pt idx="7">
                  <c:v>38494126</c:v>
                </c:pt>
              </c:numCache>
            </c:numRef>
          </c:val>
          <c:extLst>
            <c:ext xmlns:c16="http://schemas.microsoft.com/office/drawing/2014/chart" uri="{C3380CC4-5D6E-409C-BE32-E72D297353CC}">
              <c16:uniqueId val="{00000002-9E0D-46DD-BE8A-F3B04FD6A0F9}"/>
            </c:ext>
          </c:extLst>
        </c:ser>
        <c:ser>
          <c:idx val="3"/>
          <c:order val="3"/>
          <c:tx>
            <c:strRef>
              <c:f>Analysis!$BW$7</c:f>
              <c:strCache>
                <c:ptCount val="1"/>
                <c:pt idx="0">
                  <c:v>TikTok</c:v>
                </c:pt>
              </c:strCache>
            </c:strRef>
          </c:tx>
          <c:spPr>
            <a:solidFill>
              <a:schemeClr val="bg1">
                <a:lumMod val="85000"/>
              </a:schemeClr>
            </a:solidFill>
            <a:ln>
              <a:noFill/>
            </a:ln>
            <a:effectLst/>
          </c:spPr>
          <c:invertIfNegative val="0"/>
          <c:cat>
            <c:strRef>
              <c:f>Analysis!$BS$8:$BS$15</c:f>
              <c:strCache>
                <c:ptCount val="8"/>
                <c:pt idx="0">
                  <c:v>Australia</c:v>
                </c:pt>
                <c:pt idx="1">
                  <c:v>Brazil</c:v>
                </c:pt>
                <c:pt idx="2">
                  <c:v>Canada</c:v>
                </c:pt>
                <c:pt idx="3">
                  <c:v>Germany</c:v>
                </c:pt>
                <c:pt idx="4">
                  <c:v>India</c:v>
                </c:pt>
                <c:pt idx="5">
                  <c:v>Japan</c:v>
                </c:pt>
                <c:pt idx="6">
                  <c:v>UK</c:v>
                </c:pt>
                <c:pt idx="7">
                  <c:v>USA</c:v>
                </c:pt>
              </c:strCache>
            </c:strRef>
          </c:cat>
          <c:val>
            <c:numRef>
              <c:f>Analysis!$BW$8:$BW$15</c:f>
              <c:numCache>
                <c:formatCode>[&gt;=1000000]0.0,,"M";[&gt;=1000]0.0,"K";0</c:formatCode>
                <c:ptCount val="8"/>
                <c:pt idx="0">
                  <c:v>121279904</c:v>
                </c:pt>
                <c:pt idx="1">
                  <c:v>136953698</c:v>
                </c:pt>
                <c:pt idx="2">
                  <c:v>126604209</c:v>
                </c:pt>
                <c:pt idx="3">
                  <c:v>132890840</c:v>
                </c:pt>
                <c:pt idx="4">
                  <c:v>116150113</c:v>
                </c:pt>
                <c:pt idx="5">
                  <c:v>165243649</c:v>
                </c:pt>
                <c:pt idx="6">
                  <c:v>139637285</c:v>
                </c:pt>
                <c:pt idx="7">
                  <c:v>149180091</c:v>
                </c:pt>
              </c:numCache>
            </c:numRef>
          </c:val>
          <c:extLst>
            <c:ext xmlns:c16="http://schemas.microsoft.com/office/drawing/2014/chart" uri="{C3380CC4-5D6E-409C-BE32-E72D297353CC}">
              <c16:uniqueId val="{00000003-9E0D-46DD-BE8A-F3B04FD6A0F9}"/>
            </c:ext>
          </c:extLst>
        </c:ser>
        <c:ser>
          <c:idx val="4"/>
          <c:order val="4"/>
          <c:tx>
            <c:strRef>
              <c:f>Analysis!$BX$7</c:f>
              <c:strCache>
                <c:ptCount val="1"/>
                <c:pt idx="0">
                  <c:v>X.com</c:v>
                </c:pt>
              </c:strCache>
            </c:strRef>
          </c:tx>
          <c:spPr>
            <a:solidFill>
              <a:srgbClr val="FFB538"/>
            </a:solidFill>
            <a:ln>
              <a:noFill/>
            </a:ln>
            <a:effectLst/>
          </c:spPr>
          <c:invertIfNegative val="0"/>
          <c:cat>
            <c:strRef>
              <c:f>Analysis!$BS$8:$BS$15</c:f>
              <c:strCache>
                <c:ptCount val="8"/>
                <c:pt idx="0">
                  <c:v>Australia</c:v>
                </c:pt>
                <c:pt idx="1">
                  <c:v>Brazil</c:v>
                </c:pt>
                <c:pt idx="2">
                  <c:v>Canada</c:v>
                </c:pt>
                <c:pt idx="3">
                  <c:v>Germany</c:v>
                </c:pt>
                <c:pt idx="4">
                  <c:v>India</c:v>
                </c:pt>
                <c:pt idx="5">
                  <c:v>Japan</c:v>
                </c:pt>
                <c:pt idx="6">
                  <c:v>UK</c:v>
                </c:pt>
                <c:pt idx="7">
                  <c:v>USA</c:v>
                </c:pt>
              </c:strCache>
            </c:strRef>
          </c:cat>
          <c:val>
            <c:numRef>
              <c:f>Analysis!$BX$8:$BX$15</c:f>
              <c:numCache>
                <c:formatCode>[&gt;=1000000]0.0,,"M";[&gt;=1000]0.0,"K";0</c:formatCode>
                <c:ptCount val="8"/>
                <c:pt idx="0">
                  <c:v>128414933</c:v>
                </c:pt>
                <c:pt idx="1">
                  <c:v>129069869</c:v>
                </c:pt>
                <c:pt idx="2">
                  <c:v>122319968</c:v>
                </c:pt>
                <c:pt idx="3">
                  <c:v>103255936</c:v>
                </c:pt>
                <c:pt idx="4">
                  <c:v>108102436</c:v>
                </c:pt>
                <c:pt idx="5">
                  <c:v>120028924</c:v>
                </c:pt>
                <c:pt idx="6">
                  <c:v>112511798</c:v>
                </c:pt>
                <c:pt idx="7">
                  <c:v>175953288</c:v>
                </c:pt>
              </c:numCache>
            </c:numRef>
          </c:val>
          <c:extLst>
            <c:ext xmlns:c16="http://schemas.microsoft.com/office/drawing/2014/chart" uri="{C3380CC4-5D6E-409C-BE32-E72D297353CC}">
              <c16:uniqueId val="{00000004-9E0D-46DD-BE8A-F3B04FD6A0F9}"/>
            </c:ext>
          </c:extLst>
        </c:ser>
        <c:ser>
          <c:idx val="5"/>
          <c:order val="5"/>
          <c:tx>
            <c:strRef>
              <c:f>Analysis!$BY$7</c:f>
              <c:strCache>
                <c:ptCount val="1"/>
                <c:pt idx="0">
                  <c:v>YouTube</c:v>
                </c:pt>
              </c:strCache>
            </c:strRef>
          </c:tx>
          <c:spPr>
            <a:solidFill>
              <a:schemeClr val="accent6">
                <a:lumMod val="50000"/>
              </a:schemeClr>
            </a:solidFill>
            <a:ln>
              <a:noFill/>
            </a:ln>
            <a:effectLst/>
          </c:spPr>
          <c:invertIfNegative val="0"/>
          <c:cat>
            <c:strRef>
              <c:f>Analysis!$BS$8:$BS$15</c:f>
              <c:strCache>
                <c:ptCount val="8"/>
                <c:pt idx="0">
                  <c:v>Australia</c:v>
                </c:pt>
                <c:pt idx="1">
                  <c:v>Brazil</c:v>
                </c:pt>
                <c:pt idx="2">
                  <c:v>Canada</c:v>
                </c:pt>
                <c:pt idx="3">
                  <c:v>Germany</c:v>
                </c:pt>
                <c:pt idx="4">
                  <c:v>India</c:v>
                </c:pt>
                <c:pt idx="5">
                  <c:v>Japan</c:v>
                </c:pt>
                <c:pt idx="6">
                  <c:v>UK</c:v>
                </c:pt>
                <c:pt idx="7">
                  <c:v>USA</c:v>
                </c:pt>
              </c:strCache>
            </c:strRef>
          </c:cat>
          <c:val>
            <c:numRef>
              <c:f>Analysis!$BY$8:$BY$15</c:f>
              <c:numCache>
                <c:formatCode>[&gt;=1000000]0.0,,"M";[&gt;=1000]0.0,"K";0</c:formatCode>
                <c:ptCount val="8"/>
                <c:pt idx="0">
                  <c:v>147815794</c:v>
                </c:pt>
                <c:pt idx="1">
                  <c:v>126336652</c:v>
                </c:pt>
                <c:pt idx="2">
                  <c:v>133925927</c:v>
                </c:pt>
                <c:pt idx="3">
                  <c:v>133778790</c:v>
                </c:pt>
                <c:pt idx="4">
                  <c:v>129498242</c:v>
                </c:pt>
                <c:pt idx="5">
                  <c:v>144155843</c:v>
                </c:pt>
                <c:pt idx="6">
                  <c:v>149634628</c:v>
                </c:pt>
                <c:pt idx="7">
                  <c:v>162705659</c:v>
                </c:pt>
              </c:numCache>
            </c:numRef>
          </c:val>
          <c:extLst>
            <c:ext xmlns:c16="http://schemas.microsoft.com/office/drawing/2014/chart" uri="{C3380CC4-5D6E-409C-BE32-E72D297353CC}">
              <c16:uniqueId val="{00000005-9E0D-46DD-BE8A-F3B04FD6A0F9}"/>
            </c:ext>
          </c:extLst>
        </c:ser>
        <c:dLbls>
          <c:showLegendKey val="0"/>
          <c:showVal val="0"/>
          <c:showCatName val="0"/>
          <c:showSerName val="0"/>
          <c:showPercent val="0"/>
          <c:showBubbleSize val="0"/>
        </c:dLbls>
        <c:gapWidth val="0"/>
        <c:overlap val="-10"/>
        <c:axId val="210568503"/>
        <c:axId val="210572823"/>
      </c:barChart>
      <c:catAx>
        <c:axId val="2105685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10572823"/>
        <c:crosses val="autoZero"/>
        <c:auto val="1"/>
        <c:lblAlgn val="ctr"/>
        <c:lblOffset val="100"/>
        <c:noMultiLvlLbl val="0"/>
      </c:catAx>
      <c:valAx>
        <c:axId val="210572823"/>
        <c:scaling>
          <c:orientation val="minMax"/>
        </c:scaling>
        <c:delete val="0"/>
        <c:axPos val="b"/>
        <c:numFmt formatCode="[&gt;=1000000]0.0,,&quot;M&quot;;[&gt;=10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568503"/>
        <c:crosses val="autoZero"/>
        <c:crossBetween val="between"/>
      </c:valAx>
      <c:spPr>
        <a:noFill/>
        <a:ln>
          <a:noFill/>
        </a:ln>
        <a:effectLst/>
      </c:spPr>
    </c:plotArea>
    <c:legend>
      <c:legendPos val="r"/>
      <c:layout>
        <c:manualLayout>
          <c:xMode val="edge"/>
          <c:yMode val="edge"/>
          <c:x val="0.78503647850033098"/>
          <c:y val="0.37348052020559186"/>
          <c:w val="0.18483945543379088"/>
          <c:h val="0.2653053855868409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[Social media performance.xlsm]Analysis!Hash_tag</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EB73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EB73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EB73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EB73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EB73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EB73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0123238287241758"/>
          <c:y val="3.1073453239346332E-2"/>
          <c:w val="0.57203833707372553"/>
          <c:h val="0.9378530935213073"/>
        </c:manualLayout>
      </c:layout>
      <c:barChart>
        <c:barDir val="bar"/>
        <c:grouping val="clustered"/>
        <c:varyColors val="0"/>
        <c:ser>
          <c:idx val="0"/>
          <c:order val="0"/>
          <c:tx>
            <c:strRef>
              <c:f>Analysis!$F$40</c:f>
              <c:strCache>
                <c:ptCount val="1"/>
                <c:pt idx="0">
                  <c:v>Total</c:v>
                </c:pt>
              </c:strCache>
            </c:strRef>
          </c:tx>
          <c:spPr>
            <a:solidFill>
              <a:srgbClr val="FEB73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Analysis!$E$41:$E$58</c:f>
              <c:strCache>
                <c:ptCount val="18"/>
                <c:pt idx="0">
                  <c:v>#CustomerStory</c:v>
                </c:pt>
                <c:pt idx="1">
                  <c:v>#ProductDemo</c:v>
                </c:pt>
                <c:pt idx="2">
                  <c:v>#SuccessStory</c:v>
                </c:pt>
                <c:pt idx="3">
                  <c:v>#TrendingNow</c:v>
                </c:pt>
                <c:pt idx="4">
                  <c:v>#FeatureHighlight</c:v>
                </c:pt>
                <c:pt idx="5">
                  <c:v>#EventRecap</c:v>
                </c:pt>
                <c:pt idx="6">
                  <c:v>#WebinarReplay</c:v>
                </c:pt>
                <c:pt idx="7">
                  <c:v>#DidYouKnow</c:v>
                </c:pt>
                <c:pt idx="8">
                  <c:v>#FunContent</c:v>
                </c:pt>
                <c:pt idx="9">
                  <c:v>#SaaSLaunch</c:v>
                </c:pt>
                <c:pt idx="10">
                  <c:v>#CustomerSuccess</c:v>
                </c:pt>
                <c:pt idx="11">
                  <c:v>#Testimonial</c:v>
                </c:pt>
                <c:pt idx="12">
                  <c:v>#NewRelease</c:v>
                </c:pt>
                <c:pt idx="13">
                  <c:v>#EventSummary</c:v>
                </c:pt>
                <c:pt idx="14">
                  <c:v>#MemeMonday</c:v>
                </c:pt>
                <c:pt idx="15">
                  <c:v>#BehindTheScenes</c:v>
                </c:pt>
                <c:pt idx="16">
                  <c:v>#JustForFun</c:v>
                </c:pt>
                <c:pt idx="17">
                  <c:v>#CaseStudy2025</c:v>
                </c:pt>
              </c:strCache>
            </c:strRef>
          </c:cat>
          <c:val>
            <c:numRef>
              <c:f>Analysis!$F$41:$F$58</c:f>
              <c:numCache>
                <c:formatCode>[&gt;=1000000]0.0,,"M";[&gt;=1000]0.0,"K";0</c:formatCode>
                <c:ptCount val="18"/>
                <c:pt idx="0">
                  <c:v>200993640</c:v>
                </c:pt>
                <c:pt idx="1">
                  <c:v>189876810</c:v>
                </c:pt>
                <c:pt idx="2">
                  <c:v>85413105</c:v>
                </c:pt>
                <c:pt idx="3">
                  <c:v>65269833</c:v>
                </c:pt>
                <c:pt idx="4">
                  <c:v>19004513</c:v>
                </c:pt>
                <c:pt idx="5">
                  <c:v>14186714</c:v>
                </c:pt>
                <c:pt idx="6">
                  <c:v>14161350</c:v>
                </c:pt>
                <c:pt idx="7">
                  <c:v>12713902</c:v>
                </c:pt>
                <c:pt idx="8">
                  <c:v>12285545</c:v>
                </c:pt>
                <c:pt idx="9">
                  <c:v>10679258</c:v>
                </c:pt>
                <c:pt idx="10">
                  <c:v>8590980</c:v>
                </c:pt>
                <c:pt idx="11">
                  <c:v>5970384</c:v>
                </c:pt>
                <c:pt idx="12">
                  <c:v>3368034</c:v>
                </c:pt>
                <c:pt idx="13">
                  <c:v>2061409</c:v>
                </c:pt>
                <c:pt idx="14">
                  <c:v>1669435</c:v>
                </c:pt>
                <c:pt idx="15">
                  <c:v>176561</c:v>
                </c:pt>
                <c:pt idx="16">
                  <c:v>49137</c:v>
                </c:pt>
                <c:pt idx="17">
                  <c:v>20832</c:v>
                </c:pt>
              </c:numCache>
            </c:numRef>
          </c:val>
          <c:extLst>
            <c:ext xmlns:c16="http://schemas.microsoft.com/office/drawing/2014/chart" uri="{C3380CC4-5D6E-409C-BE32-E72D297353CC}">
              <c16:uniqueId val="{00000000-311D-47FB-A0FF-6E66F521D34A}"/>
            </c:ext>
          </c:extLst>
        </c:ser>
        <c:dLbls>
          <c:dLblPos val="outEnd"/>
          <c:showLegendKey val="0"/>
          <c:showVal val="1"/>
          <c:showCatName val="0"/>
          <c:showSerName val="0"/>
          <c:showPercent val="0"/>
          <c:showBubbleSize val="0"/>
        </c:dLbls>
        <c:gapWidth val="77"/>
        <c:overlap val="24"/>
        <c:axId val="28173191"/>
        <c:axId val="28176431"/>
      </c:barChart>
      <c:catAx>
        <c:axId val="2817319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28176431"/>
        <c:crosses val="autoZero"/>
        <c:auto val="1"/>
        <c:lblAlgn val="ctr"/>
        <c:lblOffset val="100"/>
        <c:noMultiLvlLbl val="0"/>
      </c:catAx>
      <c:valAx>
        <c:axId val="28176431"/>
        <c:scaling>
          <c:orientation val="minMax"/>
        </c:scaling>
        <c:delete val="1"/>
        <c:axPos val="t"/>
        <c:numFmt formatCode="[&gt;=1000000]0.0,,&quot;M&quot;;[&gt;=1000]0.0,&quot;K&quot;;0" sourceLinked="1"/>
        <c:majorTickMark val="none"/>
        <c:minorTickMark val="none"/>
        <c:tickLblPos val="nextTo"/>
        <c:crossAx val="28173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[Social media performance.xlsm]Analysis!monthly_Trend</c:name>
    <c:fmtId val="39"/>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Analysis!$CE$17</c:f>
              <c:strCache>
                <c:ptCount val="1"/>
                <c:pt idx="0">
                  <c:v>Total</c:v>
                </c:pt>
              </c:strCache>
            </c:strRef>
          </c:tx>
          <c:spPr>
            <a:ln w="28575" cap="rnd">
              <a:solidFill>
                <a:schemeClr val="accent1"/>
              </a:solidFill>
              <a:round/>
            </a:ln>
            <a:effectLst/>
          </c:spPr>
          <c:marker>
            <c:symbol val="none"/>
          </c:marker>
          <c:dLbls>
            <c:dLbl>
              <c:idx val="1"/>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D50-47E9-88B7-DE83518133E1}"/>
                </c:ext>
              </c:extLst>
            </c:dLbl>
            <c:dLbl>
              <c:idx val="3"/>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D50-47E9-88B7-DE83518133E1}"/>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D50-47E9-88B7-DE83518133E1}"/>
                </c:ext>
              </c:extLst>
            </c:dLbl>
            <c:dLbl>
              <c:idx val="8"/>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D50-47E9-88B7-DE83518133E1}"/>
                </c:ext>
              </c:extLst>
            </c:dLbl>
            <c:dLbl>
              <c:idx val="9"/>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D50-47E9-88B7-DE83518133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Analysis!$CD$18:$CD$29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Analysis!$CE$18:$CE$29</c:f>
              <c:numCache>
                <c:formatCode>[&gt;=1000000]0.0,,"M";[&gt;=1000]0.0,"K";0</c:formatCode>
                <c:ptCount val="12"/>
                <c:pt idx="0">
                  <c:v>87982973</c:v>
                </c:pt>
                <c:pt idx="1">
                  <c:v>79474496</c:v>
                </c:pt>
                <c:pt idx="2">
                  <c:v>81374858</c:v>
                </c:pt>
                <c:pt idx="3">
                  <c:v>75475660</c:v>
                </c:pt>
                <c:pt idx="4">
                  <c:v>39516388</c:v>
                </c:pt>
                <c:pt idx="5">
                  <c:v>41542295</c:v>
                </c:pt>
                <c:pt idx="6">
                  <c:v>39627858</c:v>
                </c:pt>
                <c:pt idx="7">
                  <c:v>39639195</c:v>
                </c:pt>
                <c:pt idx="8">
                  <c:v>36838691</c:v>
                </c:pt>
                <c:pt idx="9">
                  <c:v>43118643</c:v>
                </c:pt>
                <c:pt idx="10">
                  <c:v>39813792</c:v>
                </c:pt>
                <c:pt idx="11">
                  <c:v>42086593</c:v>
                </c:pt>
              </c:numCache>
            </c:numRef>
          </c:val>
          <c:smooth val="1"/>
          <c:extLst>
            <c:ext xmlns:c16="http://schemas.microsoft.com/office/drawing/2014/chart" uri="{C3380CC4-5D6E-409C-BE32-E72D297353CC}">
              <c16:uniqueId val="{00000000-9458-4477-9A81-2DD2A469B0FE}"/>
            </c:ext>
          </c:extLst>
        </c:ser>
        <c:dLbls>
          <c:showLegendKey val="0"/>
          <c:showVal val="0"/>
          <c:showCatName val="0"/>
          <c:showSerName val="0"/>
          <c:showPercent val="0"/>
          <c:showBubbleSize val="0"/>
        </c:dLbls>
        <c:smooth val="0"/>
        <c:axId val="1078483800"/>
        <c:axId val="1078484520"/>
      </c:lineChart>
      <c:catAx>
        <c:axId val="1078483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8484520"/>
        <c:crosses val="autoZero"/>
        <c:auto val="1"/>
        <c:lblAlgn val="ctr"/>
        <c:lblOffset val="100"/>
        <c:noMultiLvlLbl val="0"/>
      </c:catAx>
      <c:valAx>
        <c:axId val="1078484520"/>
        <c:scaling>
          <c:orientation val="minMax"/>
        </c:scaling>
        <c:delete val="1"/>
        <c:axPos val="l"/>
        <c:numFmt formatCode="[&gt;=1000000]0.0,,&quot;M&quot;;[&gt;=1000]0.0,&quot;K&quot;;0" sourceLinked="1"/>
        <c:majorTickMark val="none"/>
        <c:minorTickMark val="none"/>
        <c:tickLblPos val="nextTo"/>
        <c:crossAx val="10784838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cat>
            <c:strRef>
              <c:f>Analysis!$CM$21:$CM$27</c:f>
              <c:strCache>
                <c:ptCount val="7"/>
                <c:pt idx="0">
                  <c:v>Video</c:v>
                </c:pt>
                <c:pt idx="1">
                  <c:v>Image</c:v>
                </c:pt>
                <c:pt idx="2">
                  <c:v>Live Stream</c:v>
                </c:pt>
                <c:pt idx="3">
                  <c:v>Text</c:v>
                </c:pt>
                <c:pt idx="4">
                  <c:v>Article</c:v>
                </c:pt>
                <c:pt idx="5">
                  <c:v>Carousel</c:v>
                </c:pt>
                <c:pt idx="6">
                  <c:v>PDF</c:v>
                </c:pt>
              </c:strCache>
            </c:strRef>
          </c:cat>
          <c:val>
            <c:numRef>
              <c:f>Analysis!$CN$21:$CN$27</c:f>
              <c:numCache>
                <c:formatCode>[&gt;=1000000]0.0,,"M";[&gt;=1000]0.0,"K";0</c:formatCode>
                <c:ptCount val="7"/>
                <c:pt idx="0">
                  <c:v>3641141686</c:v>
                </c:pt>
                <c:pt idx="1">
                  <c:v>357758451</c:v>
                </c:pt>
                <c:pt idx="2">
                  <c:v>349751811</c:v>
                </c:pt>
                <c:pt idx="3">
                  <c:v>213741498</c:v>
                </c:pt>
                <c:pt idx="4">
                  <c:v>189491988</c:v>
                </c:pt>
                <c:pt idx="5">
                  <c:v>42318617</c:v>
                </c:pt>
                <c:pt idx="6">
                  <c:v>12071183</c:v>
                </c:pt>
              </c:numCache>
            </c:numRef>
          </c:val>
          <c:extLst>
            <c:ext xmlns:c16="http://schemas.microsoft.com/office/drawing/2014/chart" uri="{C3380CC4-5D6E-409C-BE32-E72D297353CC}">
              <c16:uniqueId val="{00000000-D2F0-4525-997A-7C89D100561A}"/>
            </c:ext>
          </c:extLst>
        </c:ser>
        <c:dLbls>
          <c:showLegendKey val="0"/>
          <c:showVal val="0"/>
          <c:showCatName val="0"/>
          <c:showSerName val="0"/>
          <c:showPercent val="0"/>
          <c:showBubbleSize val="0"/>
        </c:dLbls>
        <c:gapWidth val="219"/>
        <c:overlap val="-27"/>
        <c:axId val="1085623944"/>
        <c:axId val="1085623224"/>
      </c:barChart>
      <c:lineChart>
        <c:grouping val="standard"/>
        <c:varyColors val="0"/>
        <c:ser>
          <c:idx val="1"/>
          <c:order val="1"/>
          <c:spPr>
            <a:ln w="28575" cap="rnd">
              <a:solidFill>
                <a:schemeClr val="accent2"/>
              </a:solidFill>
              <a:round/>
            </a:ln>
            <a:effectLst/>
          </c:spPr>
          <c:marker>
            <c:symbol val="none"/>
          </c:marker>
          <c:cat>
            <c:strRef>
              <c:f>Analysis!$CM$21:$CM$27</c:f>
              <c:strCache>
                <c:ptCount val="7"/>
                <c:pt idx="0">
                  <c:v>Video</c:v>
                </c:pt>
                <c:pt idx="1">
                  <c:v>Image</c:v>
                </c:pt>
                <c:pt idx="2">
                  <c:v>Live Stream</c:v>
                </c:pt>
                <c:pt idx="3">
                  <c:v>Text</c:v>
                </c:pt>
                <c:pt idx="4">
                  <c:v>Article</c:v>
                </c:pt>
                <c:pt idx="5">
                  <c:v>Carousel</c:v>
                </c:pt>
                <c:pt idx="6">
                  <c:v>PDF</c:v>
                </c:pt>
              </c:strCache>
            </c:strRef>
          </c:cat>
          <c:val>
            <c:numRef>
              <c:f>Analysis!$CO$21:$CO$27</c:f>
              <c:numCache>
                <c:formatCode>[&gt;=1000000]0.0,,"M";[&gt;=1000]0.0,"K";0</c:formatCode>
                <c:ptCount val="7"/>
                <c:pt idx="0">
                  <c:v>22960355</c:v>
                </c:pt>
                <c:pt idx="1">
                  <c:v>2168618</c:v>
                </c:pt>
                <c:pt idx="2">
                  <c:v>2999328</c:v>
                </c:pt>
                <c:pt idx="3">
                  <c:v>1975301</c:v>
                </c:pt>
                <c:pt idx="4">
                  <c:v>4627854</c:v>
                </c:pt>
                <c:pt idx="5">
                  <c:v>645316</c:v>
                </c:pt>
                <c:pt idx="6">
                  <c:v>30404</c:v>
                </c:pt>
              </c:numCache>
            </c:numRef>
          </c:val>
          <c:smooth val="1"/>
          <c:extLst>
            <c:ext xmlns:c16="http://schemas.microsoft.com/office/drawing/2014/chart" uri="{C3380CC4-5D6E-409C-BE32-E72D297353CC}">
              <c16:uniqueId val="{00000001-D2F0-4525-997A-7C89D100561A}"/>
            </c:ext>
          </c:extLst>
        </c:ser>
        <c:dLbls>
          <c:showLegendKey val="0"/>
          <c:showVal val="0"/>
          <c:showCatName val="0"/>
          <c:showSerName val="0"/>
          <c:showPercent val="0"/>
          <c:showBubbleSize val="0"/>
        </c:dLbls>
        <c:marker val="1"/>
        <c:smooth val="0"/>
        <c:axId val="1085612784"/>
        <c:axId val="1085612424"/>
      </c:lineChart>
      <c:catAx>
        <c:axId val="1085623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623224"/>
        <c:crosses val="autoZero"/>
        <c:auto val="1"/>
        <c:lblAlgn val="ctr"/>
        <c:lblOffset val="100"/>
        <c:noMultiLvlLbl val="0"/>
      </c:catAx>
      <c:valAx>
        <c:axId val="1085623224"/>
        <c:scaling>
          <c:orientation val="minMax"/>
        </c:scaling>
        <c:delete val="0"/>
        <c:axPos val="l"/>
        <c:numFmt formatCode="[&gt;=1000000]0.0,,&quot;M&quot;;[&gt;=10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623944"/>
        <c:crosses val="autoZero"/>
        <c:crossBetween val="between"/>
      </c:valAx>
      <c:valAx>
        <c:axId val="1085612424"/>
        <c:scaling>
          <c:orientation val="minMax"/>
        </c:scaling>
        <c:delete val="0"/>
        <c:axPos val="r"/>
        <c:numFmt formatCode="[&gt;=1000000]0.0,,&quot;M&quot;;[&gt;=1000]0.0,&quot;K&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612784"/>
        <c:crosses val="max"/>
        <c:crossBetween val="between"/>
      </c:valAx>
      <c:catAx>
        <c:axId val="1085612784"/>
        <c:scaling>
          <c:orientation val="minMax"/>
        </c:scaling>
        <c:delete val="1"/>
        <c:axPos val="b"/>
        <c:numFmt formatCode="General" sourceLinked="1"/>
        <c:majorTickMark val="out"/>
        <c:minorTickMark val="none"/>
        <c:tickLblPos val="nextTo"/>
        <c:crossAx val="108561242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Analysis!$M$4" fmlaRange="Analysis!$K$4:$K$12" noThreeD="1" sel="9" val="0"/>
</file>

<file path=xl/ctrlProps/ctrlProp2.xml><?xml version="1.0" encoding="utf-8"?>
<formControlPr xmlns="http://schemas.microsoft.com/office/spreadsheetml/2009/9/main" objectType="Drop" dropStyle="combo" dx="22" fmlaLink="Analysis!$AH$4" fmlaRange="Analysis!$K$4:$K$12" noThreeD="1" sel="1" val="0"/>
</file>

<file path=xl/ctrlProps/ctrlProp3.xml><?xml version="1.0" encoding="utf-8"?>
<formControlPr xmlns="http://schemas.microsoft.com/office/spreadsheetml/2009/9/main" objectType="Drop" dropStyle="combo" dx="22" fmlaLink="Analysis!$BS$16" fmlaRange="Analysis!$BS$18:$BS$25"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hyperlink" Target="#Dashboard2!A1"/><Relationship Id="rId18" Type="http://schemas.openxmlformats.org/officeDocument/2006/relationships/image" Target="../media/image16.png"/><Relationship Id="rId26" Type="http://schemas.openxmlformats.org/officeDocument/2006/relationships/image" Target="../media/image23.emf"/><Relationship Id="rId3" Type="http://schemas.openxmlformats.org/officeDocument/2006/relationships/image" Target="../media/image3.png"/><Relationship Id="rId21" Type="http://schemas.openxmlformats.org/officeDocument/2006/relationships/image" Target="../media/image19.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5.png"/><Relationship Id="rId25" Type="http://schemas.openxmlformats.org/officeDocument/2006/relationships/chart" Target="../charts/chart1.xml"/><Relationship Id="rId2" Type="http://schemas.openxmlformats.org/officeDocument/2006/relationships/image" Target="../media/image2.gif"/><Relationship Id="rId16" Type="http://schemas.openxmlformats.org/officeDocument/2006/relationships/hyperlink" Target="#Analysis!A1"/><Relationship Id="rId20" Type="http://schemas.openxmlformats.org/officeDocument/2006/relationships/image" Target="../media/image18.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2.png"/><Relationship Id="rId5" Type="http://schemas.openxmlformats.org/officeDocument/2006/relationships/image" Target="../media/image5.png"/><Relationship Id="rId15" Type="http://schemas.openxmlformats.org/officeDocument/2006/relationships/image" Target="../media/image14.png"/><Relationship Id="rId23" Type="http://schemas.openxmlformats.org/officeDocument/2006/relationships/image" Target="../media/image21.png"/><Relationship Id="rId10" Type="http://schemas.openxmlformats.org/officeDocument/2006/relationships/image" Target="../media/image10.png"/><Relationship Id="rId19" Type="http://schemas.openxmlformats.org/officeDocument/2006/relationships/image" Target="../media/image17.emf"/><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3.png"/><Relationship Id="rId22" Type="http://schemas.openxmlformats.org/officeDocument/2006/relationships/image" Target="../media/image20.png"/><Relationship Id="rId27" Type="http://schemas.openxmlformats.org/officeDocument/2006/relationships/chart" Target="../charts/chart2.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hyperlink" Target="#Dashboard2!A1"/><Relationship Id="rId18" Type="http://schemas.openxmlformats.org/officeDocument/2006/relationships/image" Target="../media/image15.png"/><Relationship Id="rId26" Type="http://schemas.openxmlformats.org/officeDocument/2006/relationships/image" Target="../media/image21.png"/><Relationship Id="rId3" Type="http://schemas.openxmlformats.org/officeDocument/2006/relationships/image" Target="../media/image3.png"/><Relationship Id="rId21" Type="http://schemas.openxmlformats.org/officeDocument/2006/relationships/image" Target="../media/image26.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hyperlink" Target="#Analysis!A1"/><Relationship Id="rId25" Type="http://schemas.openxmlformats.org/officeDocument/2006/relationships/image" Target="../media/image20.png"/><Relationship Id="rId2" Type="http://schemas.openxmlformats.org/officeDocument/2006/relationships/image" Target="../media/image2.gif"/><Relationship Id="rId16" Type="http://schemas.openxmlformats.org/officeDocument/2006/relationships/image" Target="../media/image14.png"/><Relationship Id="rId20" Type="http://schemas.openxmlformats.org/officeDocument/2006/relationships/chart" Target="../charts/chart3.xml"/><Relationship Id="rId29" Type="http://schemas.openxmlformats.org/officeDocument/2006/relationships/chart" Target="../charts/chart5.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19.png"/><Relationship Id="rId5" Type="http://schemas.openxmlformats.org/officeDocument/2006/relationships/image" Target="../media/image5.png"/><Relationship Id="rId15" Type="http://schemas.openxmlformats.org/officeDocument/2006/relationships/image" Target="../media/image13.png"/><Relationship Id="rId23" Type="http://schemas.openxmlformats.org/officeDocument/2006/relationships/image" Target="../media/image18.png"/><Relationship Id="rId28" Type="http://schemas.openxmlformats.org/officeDocument/2006/relationships/chart" Target="../charts/chart4.xml"/><Relationship Id="rId10" Type="http://schemas.openxmlformats.org/officeDocument/2006/relationships/image" Target="../media/image10.png"/><Relationship Id="rId19" Type="http://schemas.openxmlformats.org/officeDocument/2006/relationships/image" Target="../media/image16.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hyperlink" Target="#Dashboard!A1"/><Relationship Id="rId22" Type="http://schemas.openxmlformats.org/officeDocument/2006/relationships/image" Target="../media/image27.emf"/><Relationship Id="rId27" Type="http://schemas.openxmlformats.org/officeDocument/2006/relationships/image" Target="../media/image22.png"/><Relationship Id="rId30" Type="http://schemas.openxmlformats.org/officeDocument/2006/relationships/image" Target="../media/image28.emf"/></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37</xdr:col>
      <xdr:colOff>144900</xdr:colOff>
      <xdr:row>62</xdr:row>
      <xdr:rowOff>100853</xdr:rowOff>
    </xdr:to>
    <xdr:sp macro="" textlink="">
      <xdr:nvSpPr>
        <xdr:cNvPr id="2" name="Rectangle: Rounded Corners 1">
          <a:extLst>
            <a:ext uri="{FF2B5EF4-FFF2-40B4-BE49-F238E27FC236}">
              <a16:creationId xmlns:a16="http://schemas.microsoft.com/office/drawing/2014/main" id="{708D9CB6-D487-4C6B-A762-99B3031F3995}"/>
            </a:ext>
          </a:extLst>
        </xdr:cNvPr>
        <xdr:cNvSpPr/>
      </xdr:nvSpPr>
      <xdr:spPr>
        <a:xfrm>
          <a:off x="0" y="0"/>
          <a:ext cx="22534253" cy="11911853"/>
        </a:xfrm>
        <a:prstGeom prst="roundRect">
          <a:avLst>
            <a:gd name="adj" fmla="val 1834"/>
          </a:avLst>
        </a:prstGeom>
        <a:solidFill>
          <a:schemeClr val="bg1">
            <a:lumMod val="95000"/>
          </a:schemeClr>
        </a:solidFill>
        <a:ln w="0">
          <a:solidFill>
            <a:schemeClr val="bg1"/>
          </a:solidFill>
        </a:ln>
        <a:effectLst>
          <a:outerShdw dir="600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171449</xdr:colOff>
      <xdr:row>1</xdr:row>
      <xdr:rowOff>142875</xdr:rowOff>
    </xdr:from>
    <xdr:to>
      <xdr:col>30</xdr:col>
      <xdr:colOff>161924</xdr:colOff>
      <xdr:row>45</xdr:row>
      <xdr:rowOff>0</xdr:rowOff>
    </xdr:to>
    <xdr:sp macro="" textlink="">
      <xdr:nvSpPr>
        <xdr:cNvPr id="3" name="Rectangle: Rounded Corners 2">
          <a:extLst>
            <a:ext uri="{FF2B5EF4-FFF2-40B4-BE49-F238E27FC236}">
              <a16:creationId xmlns:a16="http://schemas.microsoft.com/office/drawing/2014/main" id="{3507BCB5-E3B5-41FE-96FD-E6E3AF7EB127}"/>
            </a:ext>
          </a:extLst>
        </xdr:cNvPr>
        <xdr:cNvSpPr/>
      </xdr:nvSpPr>
      <xdr:spPr>
        <a:xfrm>
          <a:off x="2000249" y="333375"/>
          <a:ext cx="16449675" cy="8239125"/>
        </a:xfrm>
        <a:prstGeom prst="roundRect">
          <a:avLst>
            <a:gd name="adj" fmla="val 1732"/>
          </a:avLst>
        </a:prstGeom>
        <a:solidFill>
          <a:schemeClr val="bg1"/>
        </a:solidFill>
        <a:ln w="0">
          <a:solidFill>
            <a:schemeClr val="bg1"/>
          </a:solidFill>
        </a:ln>
        <a:effectLst>
          <a:outerShdw dir="600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xdr:txBody>
    </xdr:sp>
    <xdr:clientData/>
  </xdr:twoCellAnchor>
  <xdr:twoCellAnchor>
    <xdr:from>
      <xdr:col>6</xdr:col>
      <xdr:colOff>295275</xdr:colOff>
      <xdr:row>4</xdr:row>
      <xdr:rowOff>171450</xdr:rowOff>
    </xdr:from>
    <xdr:to>
      <xdr:col>30</xdr:col>
      <xdr:colOff>47625</xdr:colOff>
      <xdr:row>4</xdr:row>
      <xdr:rowOff>171450</xdr:rowOff>
    </xdr:to>
    <xdr:cxnSp macro="">
      <xdr:nvCxnSpPr>
        <xdr:cNvPr id="4" name="Straight Connector 3">
          <a:extLst>
            <a:ext uri="{FF2B5EF4-FFF2-40B4-BE49-F238E27FC236}">
              <a16:creationId xmlns:a16="http://schemas.microsoft.com/office/drawing/2014/main" id="{A99AA734-7747-42F1-898B-160BEF9B2187}"/>
            </a:ext>
          </a:extLst>
        </xdr:cNvPr>
        <xdr:cNvCxnSpPr/>
      </xdr:nvCxnSpPr>
      <xdr:spPr>
        <a:xfrm>
          <a:off x="3952875" y="933450"/>
          <a:ext cx="14382750" cy="0"/>
        </a:xfrm>
        <a:prstGeom prst="line">
          <a:avLst/>
        </a:prstGeom>
        <a:ln>
          <a:solidFill>
            <a:schemeClr val="bg1">
              <a:lumMod val="9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122618</xdr:colOff>
      <xdr:row>6</xdr:row>
      <xdr:rowOff>38100</xdr:rowOff>
    </xdr:from>
    <xdr:to>
      <xdr:col>28</xdr:col>
      <xdr:colOff>582232</xdr:colOff>
      <xdr:row>10</xdr:row>
      <xdr:rowOff>58353</xdr:rowOff>
    </xdr:to>
    <xdr:grpSp>
      <xdr:nvGrpSpPr>
        <xdr:cNvPr id="5" name="Group 4">
          <a:extLst>
            <a:ext uri="{FF2B5EF4-FFF2-40B4-BE49-F238E27FC236}">
              <a16:creationId xmlns:a16="http://schemas.microsoft.com/office/drawing/2014/main" id="{8C2C027C-9CCD-466A-B724-28F446FF911F}"/>
            </a:ext>
          </a:extLst>
        </xdr:cNvPr>
        <xdr:cNvGrpSpPr/>
      </xdr:nvGrpSpPr>
      <xdr:grpSpPr>
        <a:xfrm>
          <a:off x="4358442" y="1181100"/>
          <a:ext cx="13167084" cy="782253"/>
          <a:chOff x="1314450" y="1724025"/>
          <a:chExt cx="15078075" cy="895350"/>
        </a:xfrm>
      </xdr:grpSpPr>
      <xdr:grpSp>
        <xdr:nvGrpSpPr>
          <xdr:cNvPr id="6" name="Group 5">
            <a:extLst>
              <a:ext uri="{FF2B5EF4-FFF2-40B4-BE49-F238E27FC236}">
                <a16:creationId xmlns:a16="http://schemas.microsoft.com/office/drawing/2014/main" id="{D6CFD1FD-5AF1-5956-D22C-95FEB303ABE8}"/>
              </a:ext>
            </a:extLst>
          </xdr:cNvPr>
          <xdr:cNvGrpSpPr/>
        </xdr:nvGrpSpPr>
        <xdr:grpSpPr>
          <a:xfrm>
            <a:off x="1314450" y="1724025"/>
            <a:ext cx="1936882" cy="895350"/>
            <a:chOff x="1314450" y="1724025"/>
            <a:chExt cx="1936882" cy="895350"/>
          </a:xfrm>
        </xdr:grpSpPr>
        <xdr:sp macro="" textlink="">
          <xdr:nvSpPr>
            <xdr:cNvPr id="25" name="Rectangle: Rounded Corners 24">
              <a:extLst>
                <a:ext uri="{FF2B5EF4-FFF2-40B4-BE49-F238E27FC236}">
                  <a16:creationId xmlns:a16="http://schemas.microsoft.com/office/drawing/2014/main" id="{6814FACE-5EBC-4DA5-D85B-E906EF5F192B}"/>
                </a:ext>
              </a:extLst>
            </xdr:cNvPr>
            <xdr:cNvSpPr/>
          </xdr:nvSpPr>
          <xdr:spPr>
            <a:xfrm>
              <a:off x="1314450" y="1724025"/>
              <a:ext cx="1933575" cy="895350"/>
            </a:xfrm>
            <a:prstGeom prst="roundRect">
              <a:avLst>
                <a:gd name="adj" fmla="val 2837"/>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Rectangle: Rounded Corners 25">
              <a:extLst>
                <a:ext uri="{FF2B5EF4-FFF2-40B4-BE49-F238E27FC236}">
                  <a16:creationId xmlns:a16="http://schemas.microsoft.com/office/drawing/2014/main" id="{D74EF4B8-128F-18F4-3A81-AA32D18D93B6}"/>
                </a:ext>
              </a:extLst>
            </xdr:cNvPr>
            <xdr:cNvSpPr/>
          </xdr:nvSpPr>
          <xdr:spPr>
            <a:xfrm>
              <a:off x="1317757" y="2095122"/>
              <a:ext cx="1933575" cy="495300"/>
            </a:xfrm>
            <a:prstGeom prst="roundRect">
              <a:avLst>
                <a:gd name="adj" fmla="val 2837"/>
              </a:avLst>
            </a:prstGeom>
            <a:solidFill>
              <a:srgbClr val="FFF6E5"/>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grpSp>
        <xdr:nvGrpSpPr>
          <xdr:cNvPr id="7" name="Group 6">
            <a:extLst>
              <a:ext uri="{FF2B5EF4-FFF2-40B4-BE49-F238E27FC236}">
                <a16:creationId xmlns:a16="http://schemas.microsoft.com/office/drawing/2014/main" id="{631DA2E6-D413-B9F1-AAD4-B391E0E3236C}"/>
              </a:ext>
            </a:extLst>
          </xdr:cNvPr>
          <xdr:cNvGrpSpPr/>
        </xdr:nvGrpSpPr>
        <xdr:grpSpPr>
          <a:xfrm>
            <a:off x="3505200" y="1724025"/>
            <a:ext cx="1933575" cy="895350"/>
            <a:chOff x="3505200" y="1724025"/>
            <a:chExt cx="1933575" cy="895350"/>
          </a:xfrm>
        </xdr:grpSpPr>
        <xdr:sp macro="" textlink="">
          <xdr:nvSpPr>
            <xdr:cNvPr id="23" name="Rectangle: Rounded Corners 22">
              <a:extLst>
                <a:ext uri="{FF2B5EF4-FFF2-40B4-BE49-F238E27FC236}">
                  <a16:creationId xmlns:a16="http://schemas.microsoft.com/office/drawing/2014/main" id="{E6F28ED7-2741-A1C1-B83A-E4038CEB1981}"/>
                </a:ext>
              </a:extLst>
            </xdr:cNvPr>
            <xdr:cNvSpPr/>
          </xdr:nvSpPr>
          <xdr:spPr>
            <a:xfrm>
              <a:off x="3505200" y="1724025"/>
              <a:ext cx="1933575" cy="895350"/>
            </a:xfrm>
            <a:prstGeom prst="roundRect">
              <a:avLst>
                <a:gd name="adj" fmla="val 2837"/>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24" name="Rectangle: Rounded Corners 23">
              <a:extLst>
                <a:ext uri="{FF2B5EF4-FFF2-40B4-BE49-F238E27FC236}">
                  <a16:creationId xmlns:a16="http://schemas.microsoft.com/office/drawing/2014/main" id="{E3694AA9-015D-2940-18E1-51CC09A1525C}"/>
                </a:ext>
              </a:extLst>
            </xdr:cNvPr>
            <xdr:cNvSpPr/>
          </xdr:nvSpPr>
          <xdr:spPr>
            <a:xfrm>
              <a:off x="3505200" y="2114550"/>
              <a:ext cx="1933575" cy="495300"/>
            </a:xfrm>
            <a:prstGeom prst="roundRect">
              <a:avLst>
                <a:gd name="adj" fmla="val 2837"/>
              </a:avLst>
            </a:prstGeom>
            <a:solidFill>
              <a:srgbClr val="FFF6E5"/>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8" name="Group 7">
            <a:extLst>
              <a:ext uri="{FF2B5EF4-FFF2-40B4-BE49-F238E27FC236}">
                <a16:creationId xmlns:a16="http://schemas.microsoft.com/office/drawing/2014/main" id="{7B20989D-9512-2772-37D5-95FF9B20995C}"/>
              </a:ext>
            </a:extLst>
          </xdr:cNvPr>
          <xdr:cNvGrpSpPr/>
        </xdr:nvGrpSpPr>
        <xdr:grpSpPr>
          <a:xfrm>
            <a:off x="5695950" y="1724025"/>
            <a:ext cx="1933575" cy="895350"/>
            <a:chOff x="5695950" y="1724025"/>
            <a:chExt cx="1933575" cy="895350"/>
          </a:xfrm>
        </xdr:grpSpPr>
        <xdr:sp macro="" textlink="">
          <xdr:nvSpPr>
            <xdr:cNvPr id="21" name="Rectangle: Rounded Corners 20">
              <a:extLst>
                <a:ext uri="{FF2B5EF4-FFF2-40B4-BE49-F238E27FC236}">
                  <a16:creationId xmlns:a16="http://schemas.microsoft.com/office/drawing/2014/main" id="{C84290C7-CEB3-3E5E-B360-0C2652266013}"/>
                </a:ext>
              </a:extLst>
            </xdr:cNvPr>
            <xdr:cNvSpPr/>
          </xdr:nvSpPr>
          <xdr:spPr>
            <a:xfrm>
              <a:off x="5695950" y="1724025"/>
              <a:ext cx="1933575" cy="895350"/>
            </a:xfrm>
            <a:prstGeom prst="roundRect">
              <a:avLst>
                <a:gd name="adj" fmla="val 2837"/>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Rectangle: Rounded Corners 21">
              <a:extLst>
                <a:ext uri="{FF2B5EF4-FFF2-40B4-BE49-F238E27FC236}">
                  <a16:creationId xmlns:a16="http://schemas.microsoft.com/office/drawing/2014/main" id="{E7B0F7EE-BE2F-61D2-E1D1-56592D65101A}"/>
                </a:ext>
              </a:extLst>
            </xdr:cNvPr>
            <xdr:cNvSpPr/>
          </xdr:nvSpPr>
          <xdr:spPr>
            <a:xfrm>
              <a:off x="5718308" y="2095121"/>
              <a:ext cx="1897511" cy="495300"/>
            </a:xfrm>
            <a:prstGeom prst="roundRect">
              <a:avLst>
                <a:gd name="adj" fmla="val 2837"/>
              </a:avLst>
            </a:prstGeom>
            <a:solidFill>
              <a:srgbClr val="FFF6E5"/>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grpSp>
        <xdr:nvGrpSpPr>
          <xdr:cNvPr id="9" name="Group 8">
            <a:extLst>
              <a:ext uri="{FF2B5EF4-FFF2-40B4-BE49-F238E27FC236}">
                <a16:creationId xmlns:a16="http://schemas.microsoft.com/office/drawing/2014/main" id="{B17014EC-0B28-F395-4C7B-7B6D48F2CCFA}"/>
              </a:ext>
            </a:extLst>
          </xdr:cNvPr>
          <xdr:cNvGrpSpPr/>
        </xdr:nvGrpSpPr>
        <xdr:grpSpPr>
          <a:xfrm>
            <a:off x="7886700" y="1724025"/>
            <a:ext cx="1933575" cy="895350"/>
            <a:chOff x="7886700" y="1724025"/>
            <a:chExt cx="1933575" cy="895350"/>
          </a:xfrm>
        </xdr:grpSpPr>
        <xdr:sp macro="" textlink="">
          <xdr:nvSpPr>
            <xdr:cNvPr id="19" name="Rectangle: Rounded Corners 18">
              <a:extLst>
                <a:ext uri="{FF2B5EF4-FFF2-40B4-BE49-F238E27FC236}">
                  <a16:creationId xmlns:a16="http://schemas.microsoft.com/office/drawing/2014/main" id="{33DA8380-18B3-FCDF-7A98-F6BC9E2008FA}"/>
                </a:ext>
              </a:extLst>
            </xdr:cNvPr>
            <xdr:cNvSpPr/>
          </xdr:nvSpPr>
          <xdr:spPr>
            <a:xfrm>
              <a:off x="7886700" y="1724025"/>
              <a:ext cx="1933575" cy="895350"/>
            </a:xfrm>
            <a:prstGeom prst="roundRect">
              <a:avLst>
                <a:gd name="adj" fmla="val 2837"/>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Rectangle: Rounded Corners 19">
              <a:extLst>
                <a:ext uri="{FF2B5EF4-FFF2-40B4-BE49-F238E27FC236}">
                  <a16:creationId xmlns:a16="http://schemas.microsoft.com/office/drawing/2014/main" id="{18FB62F4-DC0D-F2A8-A363-2D602F54A445}"/>
                </a:ext>
              </a:extLst>
            </xdr:cNvPr>
            <xdr:cNvSpPr/>
          </xdr:nvSpPr>
          <xdr:spPr>
            <a:xfrm>
              <a:off x="7909058" y="2082295"/>
              <a:ext cx="1888241" cy="495300"/>
            </a:xfrm>
            <a:prstGeom prst="roundRect">
              <a:avLst>
                <a:gd name="adj" fmla="val 2837"/>
              </a:avLst>
            </a:prstGeom>
            <a:solidFill>
              <a:srgbClr val="FFF6E5"/>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grpSp>
        <xdr:nvGrpSpPr>
          <xdr:cNvPr id="10" name="Group 9">
            <a:extLst>
              <a:ext uri="{FF2B5EF4-FFF2-40B4-BE49-F238E27FC236}">
                <a16:creationId xmlns:a16="http://schemas.microsoft.com/office/drawing/2014/main" id="{F8D1A538-6788-9734-FC5E-C66BC26FB8E8}"/>
              </a:ext>
            </a:extLst>
          </xdr:cNvPr>
          <xdr:cNvGrpSpPr/>
        </xdr:nvGrpSpPr>
        <xdr:grpSpPr>
          <a:xfrm>
            <a:off x="10077450" y="1724025"/>
            <a:ext cx="1943100" cy="895350"/>
            <a:chOff x="10077450" y="1724025"/>
            <a:chExt cx="1943100" cy="895350"/>
          </a:xfrm>
        </xdr:grpSpPr>
        <xdr:sp macro="" textlink="">
          <xdr:nvSpPr>
            <xdr:cNvPr id="17" name="Rectangle: Rounded Corners 16">
              <a:extLst>
                <a:ext uri="{FF2B5EF4-FFF2-40B4-BE49-F238E27FC236}">
                  <a16:creationId xmlns:a16="http://schemas.microsoft.com/office/drawing/2014/main" id="{0491BD95-F9D7-DADA-A724-DCDBCE1B12FD}"/>
                </a:ext>
              </a:extLst>
            </xdr:cNvPr>
            <xdr:cNvSpPr/>
          </xdr:nvSpPr>
          <xdr:spPr>
            <a:xfrm>
              <a:off x="10077450" y="1724025"/>
              <a:ext cx="1933575" cy="895350"/>
            </a:xfrm>
            <a:prstGeom prst="roundRect">
              <a:avLst>
                <a:gd name="adj" fmla="val 2837"/>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Rounded Corners 17">
              <a:extLst>
                <a:ext uri="{FF2B5EF4-FFF2-40B4-BE49-F238E27FC236}">
                  <a16:creationId xmlns:a16="http://schemas.microsoft.com/office/drawing/2014/main" id="{0CEE5B5C-73F5-8543-2D99-2FAF432F09D2}"/>
                </a:ext>
              </a:extLst>
            </xdr:cNvPr>
            <xdr:cNvSpPr/>
          </xdr:nvSpPr>
          <xdr:spPr>
            <a:xfrm>
              <a:off x="10086975" y="2124075"/>
              <a:ext cx="1933575" cy="495300"/>
            </a:xfrm>
            <a:prstGeom prst="roundRect">
              <a:avLst>
                <a:gd name="adj" fmla="val 2837"/>
              </a:avLst>
            </a:prstGeom>
            <a:solidFill>
              <a:srgbClr val="FFF6E5"/>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grpSp>
        <xdr:nvGrpSpPr>
          <xdr:cNvPr id="11" name="Group 10">
            <a:extLst>
              <a:ext uri="{FF2B5EF4-FFF2-40B4-BE49-F238E27FC236}">
                <a16:creationId xmlns:a16="http://schemas.microsoft.com/office/drawing/2014/main" id="{6B3259C6-8CAD-8139-944D-DCD09911E7D9}"/>
              </a:ext>
            </a:extLst>
          </xdr:cNvPr>
          <xdr:cNvGrpSpPr/>
        </xdr:nvGrpSpPr>
        <xdr:grpSpPr>
          <a:xfrm>
            <a:off x="12268200" y="1724025"/>
            <a:ext cx="1933575" cy="895350"/>
            <a:chOff x="12268200" y="1724025"/>
            <a:chExt cx="1933575" cy="895350"/>
          </a:xfrm>
        </xdr:grpSpPr>
        <xdr:sp macro="" textlink="">
          <xdr:nvSpPr>
            <xdr:cNvPr id="15" name="Rectangle: Rounded Corners 14">
              <a:extLst>
                <a:ext uri="{FF2B5EF4-FFF2-40B4-BE49-F238E27FC236}">
                  <a16:creationId xmlns:a16="http://schemas.microsoft.com/office/drawing/2014/main" id="{D219321B-0CDE-0820-18ED-74C9F15CE5FC}"/>
                </a:ext>
              </a:extLst>
            </xdr:cNvPr>
            <xdr:cNvSpPr/>
          </xdr:nvSpPr>
          <xdr:spPr>
            <a:xfrm>
              <a:off x="12268200" y="1724025"/>
              <a:ext cx="1933575" cy="895350"/>
            </a:xfrm>
            <a:prstGeom prst="roundRect">
              <a:avLst>
                <a:gd name="adj" fmla="val 2837"/>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Rounded Corners 15">
              <a:extLst>
                <a:ext uri="{FF2B5EF4-FFF2-40B4-BE49-F238E27FC236}">
                  <a16:creationId xmlns:a16="http://schemas.microsoft.com/office/drawing/2014/main" id="{467B25A6-65EA-53F3-9A84-E9077BAC8FC0}"/>
                </a:ext>
              </a:extLst>
            </xdr:cNvPr>
            <xdr:cNvSpPr/>
          </xdr:nvSpPr>
          <xdr:spPr>
            <a:xfrm>
              <a:off x="12290558" y="2124075"/>
              <a:ext cx="1882532" cy="495300"/>
            </a:xfrm>
            <a:prstGeom prst="roundRect">
              <a:avLst>
                <a:gd name="adj" fmla="val 2837"/>
              </a:avLst>
            </a:prstGeom>
            <a:solidFill>
              <a:srgbClr val="FFF6E5"/>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grpSp>
        <xdr:nvGrpSpPr>
          <xdr:cNvPr id="12" name="Group 11">
            <a:extLst>
              <a:ext uri="{FF2B5EF4-FFF2-40B4-BE49-F238E27FC236}">
                <a16:creationId xmlns:a16="http://schemas.microsoft.com/office/drawing/2014/main" id="{DB6575EB-0A7E-2C75-1022-678BF35A1D70}"/>
              </a:ext>
            </a:extLst>
          </xdr:cNvPr>
          <xdr:cNvGrpSpPr/>
        </xdr:nvGrpSpPr>
        <xdr:grpSpPr>
          <a:xfrm>
            <a:off x="14458950" y="1724025"/>
            <a:ext cx="1933575" cy="895350"/>
            <a:chOff x="14458950" y="1724025"/>
            <a:chExt cx="1933575" cy="895350"/>
          </a:xfrm>
        </xdr:grpSpPr>
        <xdr:sp macro="" textlink="">
          <xdr:nvSpPr>
            <xdr:cNvPr id="13" name="Rectangle: Rounded Corners 12">
              <a:extLst>
                <a:ext uri="{FF2B5EF4-FFF2-40B4-BE49-F238E27FC236}">
                  <a16:creationId xmlns:a16="http://schemas.microsoft.com/office/drawing/2014/main" id="{222CDB91-32C0-DD7D-C700-1436A8A200E9}"/>
                </a:ext>
              </a:extLst>
            </xdr:cNvPr>
            <xdr:cNvSpPr/>
          </xdr:nvSpPr>
          <xdr:spPr>
            <a:xfrm>
              <a:off x="14458950" y="1724025"/>
              <a:ext cx="1933575" cy="895350"/>
            </a:xfrm>
            <a:prstGeom prst="roundRect">
              <a:avLst>
                <a:gd name="adj" fmla="val 2837"/>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Rounded Corners 13">
              <a:extLst>
                <a:ext uri="{FF2B5EF4-FFF2-40B4-BE49-F238E27FC236}">
                  <a16:creationId xmlns:a16="http://schemas.microsoft.com/office/drawing/2014/main" id="{1EB9918D-B9A1-DD78-C997-8CF48620F2AC}"/>
                </a:ext>
              </a:extLst>
            </xdr:cNvPr>
            <xdr:cNvSpPr/>
          </xdr:nvSpPr>
          <xdr:spPr>
            <a:xfrm>
              <a:off x="14481308" y="2095121"/>
              <a:ext cx="1898928" cy="495300"/>
            </a:xfrm>
            <a:prstGeom prst="roundRect">
              <a:avLst>
                <a:gd name="adj" fmla="val 2837"/>
              </a:avLst>
            </a:prstGeom>
            <a:solidFill>
              <a:srgbClr val="FFF6E5"/>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grpSp>
    <xdr:clientData/>
  </xdr:twoCellAnchor>
  <xdr:twoCellAnchor>
    <xdr:from>
      <xdr:col>6</xdr:col>
      <xdr:colOff>323849</xdr:colOff>
      <xdr:row>2</xdr:row>
      <xdr:rowOff>22412</xdr:rowOff>
    </xdr:from>
    <xdr:to>
      <xdr:col>11</xdr:col>
      <xdr:colOff>448235</xdr:colOff>
      <xdr:row>5</xdr:row>
      <xdr:rowOff>22412</xdr:rowOff>
    </xdr:to>
    <xdr:sp macro="" textlink="">
      <xdr:nvSpPr>
        <xdr:cNvPr id="27" name="TextBox 26">
          <a:extLst>
            <a:ext uri="{FF2B5EF4-FFF2-40B4-BE49-F238E27FC236}">
              <a16:creationId xmlns:a16="http://schemas.microsoft.com/office/drawing/2014/main" id="{3178F34B-318F-4FE0-9ADD-33FCE295FAC1}"/>
            </a:ext>
          </a:extLst>
        </xdr:cNvPr>
        <xdr:cNvSpPr txBox="1"/>
      </xdr:nvSpPr>
      <xdr:spPr>
        <a:xfrm>
          <a:off x="3954555" y="403412"/>
          <a:ext cx="314997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a:solidFill>
                <a:schemeClr val="dk1"/>
              </a:solidFill>
              <a:effectLst/>
              <a:latin typeface="+mn-lt"/>
              <a:ea typeface="+mn-ea"/>
              <a:cs typeface="+mn-cs"/>
            </a:rPr>
            <a:t>Social Media</a:t>
          </a:r>
          <a:r>
            <a:rPr lang="en-US" sz="1600" b="0" baseline="0">
              <a:solidFill>
                <a:schemeClr val="dk1"/>
              </a:solidFill>
              <a:effectLst/>
              <a:latin typeface="+mn-lt"/>
              <a:ea typeface="+mn-ea"/>
              <a:cs typeface="+mn-cs"/>
            </a:rPr>
            <a:t> Marketing Dashboard</a:t>
          </a:r>
          <a:endParaRPr lang="en-US" sz="1600">
            <a:effectLst/>
          </a:endParaRPr>
        </a:p>
        <a:p>
          <a:r>
            <a:rPr lang="en-US" sz="1200" b="0" i="1"/>
            <a:t>welcome</a:t>
          </a:r>
          <a:r>
            <a:rPr lang="en-US" sz="1200" b="0" i="1" baseline="0"/>
            <a:t> to the overview Dashboard</a:t>
          </a:r>
          <a:endParaRPr lang="en-US" sz="1200" b="0" i="1"/>
        </a:p>
      </xdr:txBody>
    </xdr:sp>
    <xdr:clientData/>
  </xdr:twoCellAnchor>
  <xdr:twoCellAnchor>
    <xdr:from>
      <xdr:col>6</xdr:col>
      <xdr:colOff>295055</xdr:colOff>
      <xdr:row>2</xdr:row>
      <xdr:rowOff>33618</xdr:rowOff>
    </xdr:from>
    <xdr:to>
      <xdr:col>6</xdr:col>
      <xdr:colOff>347382</xdr:colOff>
      <xdr:row>44</xdr:row>
      <xdr:rowOff>171450</xdr:rowOff>
    </xdr:to>
    <xdr:cxnSp macro="">
      <xdr:nvCxnSpPr>
        <xdr:cNvPr id="30" name="Straight Connector 29">
          <a:extLst>
            <a:ext uri="{FF2B5EF4-FFF2-40B4-BE49-F238E27FC236}">
              <a16:creationId xmlns:a16="http://schemas.microsoft.com/office/drawing/2014/main" id="{CAC22440-19F2-4A11-A1B5-509F7BC5A7CA}"/>
            </a:ext>
          </a:extLst>
        </xdr:cNvPr>
        <xdr:cNvCxnSpPr/>
      </xdr:nvCxnSpPr>
      <xdr:spPr>
        <a:xfrm flipH="1">
          <a:off x="3925761" y="414618"/>
          <a:ext cx="52327" cy="8138832"/>
        </a:xfrm>
        <a:prstGeom prst="line">
          <a:avLst/>
        </a:prstGeom>
        <a:ln>
          <a:solidFill>
            <a:schemeClr val="bg1">
              <a:lumMod val="9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171449</xdr:colOff>
      <xdr:row>6</xdr:row>
      <xdr:rowOff>38101</xdr:rowOff>
    </xdr:from>
    <xdr:to>
      <xdr:col>8</xdr:col>
      <xdr:colOff>571500</xdr:colOff>
      <xdr:row>7</xdr:row>
      <xdr:rowOff>134471</xdr:rowOff>
    </xdr:to>
    <xdr:sp macro="" textlink="">
      <xdr:nvSpPr>
        <xdr:cNvPr id="31" name="TextBox 30">
          <a:extLst>
            <a:ext uri="{FF2B5EF4-FFF2-40B4-BE49-F238E27FC236}">
              <a16:creationId xmlns:a16="http://schemas.microsoft.com/office/drawing/2014/main" id="{CC1270D2-F945-4648-88B6-DA39414D1006}"/>
            </a:ext>
          </a:extLst>
        </xdr:cNvPr>
        <xdr:cNvSpPr txBox="1"/>
      </xdr:nvSpPr>
      <xdr:spPr>
        <a:xfrm>
          <a:off x="4438649" y="1181101"/>
          <a:ext cx="1009651" cy="28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dk1"/>
              </a:solidFill>
              <a:effectLst/>
              <a:latin typeface="+mn-lt"/>
              <a:ea typeface="+mn-ea"/>
              <a:cs typeface="+mn-cs"/>
            </a:rPr>
            <a:t>Total</a:t>
          </a:r>
          <a:r>
            <a:rPr lang="en-US" sz="1400" b="0" baseline="0">
              <a:solidFill>
                <a:schemeClr val="dk1"/>
              </a:solidFill>
              <a:effectLst/>
              <a:latin typeface="+mn-lt"/>
              <a:ea typeface="+mn-ea"/>
              <a:cs typeface="+mn-cs"/>
            </a:rPr>
            <a:t> Post</a:t>
          </a:r>
          <a:endParaRPr lang="en-US" sz="1800" b="0"/>
        </a:p>
      </xdr:txBody>
    </xdr:sp>
    <xdr:clientData/>
  </xdr:twoCellAnchor>
  <xdr:twoCellAnchor>
    <xdr:from>
      <xdr:col>0</xdr:col>
      <xdr:colOff>0</xdr:colOff>
      <xdr:row>0</xdr:row>
      <xdr:rowOff>0</xdr:rowOff>
    </xdr:from>
    <xdr:to>
      <xdr:col>0</xdr:col>
      <xdr:colOff>0</xdr:colOff>
      <xdr:row>1</xdr:row>
      <xdr:rowOff>57150</xdr:rowOff>
    </xdr:to>
    <xdr:sp macro="" textlink="">
      <xdr:nvSpPr>
        <xdr:cNvPr id="32" name="TextBox 31">
          <a:extLst>
            <a:ext uri="{FF2B5EF4-FFF2-40B4-BE49-F238E27FC236}">
              <a16:creationId xmlns:a16="http://schemas.microsoft.com/office/drawing/2014/main" id="{875FF590-365E-4F0A-84C9-EA4FA3DDA753}"/>
            </a:ext>
          </a:extLst>
        </xdr:cNvPr>
        <xdr:cNvSpPr txBox="1"/>
      </xdr:nvSpPr>
      <xdr:spPr>
        <a:xfrm>
          <a:off x="0" y="0"/>
          <a:ext cx="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dk1"/>
              </a:solidFill>
              <a:effectLst/>
              <a:latin typeface="+mn-lt"/>
              <a:ea typeface="+mn-ea"/>
              <a:cs typeface="+mn-cs"/>
            </a:rPr>
            <a:t>Total</a:t>
          </a:r>
          <a:r>
            <a:rPr lang="en-US" sz="1100" b="0" baseline="0">
              <a:solidFill>
                <a:schemeClr val="dk1"/>
              </a:solidFill>
              <a:effectLst/>
              <a:latin typeface="+mn-lt"/>
              <a:ea typeface="+mn-ea"/>
              <a:cs typeface="+mn-cs"/>
            </a:rPr>
            <a:t> Post</a:t>
          </a:r>
          <a:endParaRPr lang="en-US" sz="1400" b="0"/>
        </a:p>
      </xdr:txBody>
    </xdr:sp>
    <xdr:clientData/>
  </xdr:twoCellAnchor>
  <xdr:twoCellAnchor>
    <xdr:from>
      <xdr:col>10</xdr:col>
      <xdr:colOff>175931</xdr:colOff>
      <xdr:row>6</xdr:row>
      <xdr:rowOff>60513</xdr:rowOff>
    </xdr:from>
    <xdr:to>
      <xdr:col>13</xdr:col>
      <xdr:colOff>17025</xdr:colOff>
      <xdr:row>7</xdr:row>
      <xdr:rowOff>156883</xdr:rowOff>
    </xdr:to>
    <xdr:sp macro="" textlink="">
      <xdr:nvSpPr>
        <xdr:cNvPr id="33" name="TextBox 32">
          <a:extLst>
            <a:ext uri="{FF2B5EF4-FFF2-40B4-BE49-F238E27FC236}">
              <a16:creationId xmlns:a16="http://schemas.microsoft.com/office/drawing/2014/main" id="{3A13EE42-5E80-4048-A96D-6504F36BBC26}"/>
            </a:ext>
          </a:extLst>
        </xdr:cNvPr>
        <xdr:cNvSpPr txBox="1"/>
      </xdr:nvSpPr>
      <xdr:spPr>
        <a:xfrm>
          <a:off x="6271931" y="1203513"/>
          <a:ext cx="1669894" cy="28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dk1"/>
              </a:solidFill>
              <a:effectLst/>
              <a:latin typeface="+mn-lt"/>
              <a:ea typeface="+mn-ea"/>
              <a:cs typeface="+mn-cs"/>
            </a:rPr>
            <a:t>Total</a:t>
          </a:r>
          <a:r>
            <a:rPr lang="en-US" sz="1400" b="0" baseline="0">
              <a:solidFill>
                <a:schemeClr val="dk1"/>
              </a:solidFill>
              <a:effectLst/>
              <a:latin typeface="+mn-lt"/>
              <a:ea typeface="+mn-ea"/>
              <a:cs typeface="+mn-cs"/>
            </a:rPr>
            <a:t> Engagement</a:t>
          </a:r>
          <a:endParaRPr lang="en-US" sz="1800" b="0"/>
        </a:p>
      </xdr:txBody>
    </xdr:sp>
    <xdr:clientData/>
  </xdr:twoCellAnchor>
  <xdr:twoCellAnchor>
    <xdr:from>
      <xdr:col>13</xdr:col>
      <xdr:colOff>304799</xdr:colOff>
      <xdr:row>6</xdr:row>
      <xdr:rowOff>38101</xdr:rowOff>
    </xdr:from>
    <xdr:to>
      <xdr:col>16</xdr:col>
      <xdr:colOff>145893</xdr:colOff>
      <xdr:row>7</xdr:row>
      <xdr:rowOff>134471</xdr:rowOff>
    </xdr:to>
    <xdr:sp macro="" textlink="">
      <xdr:nvSpPr>
        <xdr:cNvPr id="34" name="TextBox 33">
          <a:extLst>
            <a:ext uri="{FF2B5EF4-FFF2-40B4-BE49-F238E27FC236}">
              <a16:creationId xmlns:a16="http://schemas.microsoft.com/office/drawing/2014/main" id="{4CFB82F2-4D9D-4949-B3FD-59249846F13E}"/>
            </a:ext>
          </a:extLst>
        </xdr:cNvPr>
        <xdr:cNvSpPr txBox="1"/>
      </xdr:nvSpPr>
      <xdr:spPr>
        <a:xfrm>
          <a:off x="8229599" y="1181101"/>
          <a:ext cx="1669894" cy="28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dk1"/>
              </a:solidFill>
              <a:effectLst/>
              <a:latin typeface="+mn-lt"/>
              <a:ea typeface="+mn-ea"/>
              <a:cs typeface="+mn-cs"/>
            </a:rPr>
            <a:t>Avg</a:t>
          </a:r>
          <a:r>
            <a:rPr lang="en-US" sz="1400" b="0" baseline="0">
              <a:solidFill>
                <a:schemeClr val="dk1"/>
              </a:solidFill>
              <a:effectLst/>
              <a:latin typeface="+mn-lt"/>
              <a:ea typeface="+mn-ea"/>
              <a:cs typeface="+mn-cs"/>
            </a:rPr>
            <a:t> Engagement</a:t>
          </a:r>
          <a:endParaRPr lang="en-US" sz="1800" b="0"/>
        </a:p>
      </xdr:txBody>
    </xdr:sp>
    <xdr:clientData/>
  </xdr:twoCellAnchor>
  <xdr:twoCellAnchor>
    <xdr:from>
      <xdr:col>16</xdr:col>
      <xdr:colOff>438150</xdr:colOff>
      <xdr:row>6</xdr:row>
      <xdr:rowOff>38101</xdr:rowOff>
    </xdr:from>
    <xdr:to>
      <xdr:col>18</xdr:col>
      <xdr:colOff>366164</xdr:colOff>
      <xdr:row>7</xdr:row>
      <xdr:rowOff>134471</xdr:rowOff>
    </xdr:to>
    <xdr:sp macro="" textlink="">
      <xdr:nvSpPr>
        <xdr:cNvPr id="35" name="TextBox 34">
          <a:extLst>
            <a:ext uri="{FF2B5EF4-FFF2-40B4-BE49-F238E27FC236}">
              <a16:creationId xmlns:a16="http://schemas.microsoft.com/office/drawing/2014/main" id="{0B9962E8-C098-4A69-8057-0B4AF190CB5E}"/>
            </a:ext>
          </a:extLst>
        </xdr:cNvPr>
        <xdr:cNvSpPr txBox="1"/>
      </xdr:nvSpPr>
      <xdr:spPr>
        <a:xfrm>
          <a:off x="10191750" y="1181101"/>
          <a:ext cx="1147214" cy="28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dk1"/>
              </a:solidFill>
              <a:effectLst/>
              <a:latin typeface="+mn-lt"/>
              <a:ea typeface="+mn-ea"/>
              <a:cs typeface="+mn-cs"/>
            </a:rPr>
            <a:t>Total View</a:t>
          </a:r>
          <a:endParaRPr lang="en-US" sz="1800" b="0"/>
        </a:p>
      </xdr:txBody>
    </xdr:sp>
    <xdr:clientData/>
  </xdr:twoCellAnchor>
  <xdr:twoCellAnchor>
    <xdr:from>
      <xdr:col>19</xdr:col>
      <xdr:colOff>561975</xdr:colOff>
      <xdr:row>6</xdr:row>
      <xdr:rowOff>38101</xdr:rowOff>
    </xdr:from>
    <xdr:to>
      <xdr:col>21</xdr:col>
      <xdr:colOff>489989</xdr:colOff>
      <xdr:row>7</xdr:row>
      <xdr:rowOff>134471</xdr:rowOff>
    </xdr:to>
    <xdr:sp macro="" textlink="">
      <xdr:nvSpPr>
        <xdr:cNvPr id="36" name="TextBox 35">
          <a:extLst>
            <a:ext uri="{FF2B5EF4-FFF2-40B4-BE49-F238E27FC236}">
              <a16:creationId xmlns:a16="http://schemas.microsoft.com/office/drawing/2014/main" id="{2AA22E6F-679F-4156-B578-073509849CEF}"/>
            </a:ext>
          </a:extLst>
        </xdr:cNvPr>
        <xdr:cNvSpPr txBox="1"/>
      </xdr:nvSpPr>
      <xdr:spPr>
        <a:xfrm>
          <a:off x="12144375" y="1181101"/>
          <a:ext cx="1147214" cy="28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dk1"/>
              </a:solidFill>
              <a:effectLst/>
              <a:latin typeface="+mn-lt"/>
              <a:ea typeface="+mn-ea"/>
              <a:cs typeface="+mn-cs"/>
            </a:rPr>
            <a:t>Total likes</a:t>
          </a:r>
          <a:endParaRPr lang="en-US" sz="1800" b="0"/>
        </a:p>
      </xdr:txBody>
    </xdr:sp>
    <xdr:clientData/>
  </xdr:twoCellAnchor>
  <xdr:twoCellAnchor>
    <xdr:from>
      <xdr:col>23</xdr:col>
      <xdr:colOff>19050</xdr:colOff>
      <xdr:row>6</xdr:row>
      <xdr:rowOff>38101</xdr:rowOff>
    </xdr:from>
    <xdr:to>
      <xdr:col>25</xdr:col>
      <xdr:colOff>319541</xdr:colOff>
      <xdr:row>7</xdr:row>
      <xdr:rowOff>134471</xdr:rowOff>
    </xdr:to>
    <xdr:sp macro="" textlink="">
      <xdr:nvSpPr>
        <xdr:cNvPr id="37" name="TextBox 36">
          <a:extLst>
            <a:ext uri="{FF2B5EF4-FFF2-40B4-BE49-F238E27FC236}">
              <a16:creationId xmlns:a16="http://schemas.microsoft.com/office/drawing/2014/main" id="{BE2A8A2F-4428-4471-A00D-8A6C10680E5B}"/>
            </a:ext>
          </a:extLst>
        </xdr:cNvPr>
        <xdr:cNvSpPr txBox="1"/>
      </xdr:nvSpPr>
      <xdr:spPr>
        <a:xfrm>
          <a:off x="14039850" y="1181101"/>
          <a:ext cx="1519691" cy="28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dk1"/>
              </a:solidFill>
              <a:effectLst/>
              <a:latin typeface="+mn-lt"/>
              <a:ea typeface="+mn-ea"/>
              <a:cs typeface="+mn-cs"/>
            </a:rPr>
            <a:t>Total Comment</a:t>
          </a:r>
          <a:endParaRPr lang="en-US" sz="1800" b="0"/>
        </a:p>
      </xdr:txBody>
    </xdr:sp>
    <xdr:clientData/>
  </xdr:twoCellAnchor>
  <xdr:twoCellAnchor>
    <xdr:from>
      <xdr:col>26</xdr:col>
      <xdr:colOff>114299</xdr:colOff>
      <xdr:row>6</xdr:row>
      <xdr:rowOff>38101</xdr:rowOff>
    </xdr:from>
    <xdr:to>
      <xdr:col>28</xdr:col>
      <xdr:colOff>98815</xdr:colOff>
      <xdr:row>7</xdr:row>
      <xdr:rowOff>134471</xdr:rowOff>
    </xdr:to>
    <xdr:sp macro="" textlink="">
      <xdr:nvSpPr>
        <xdr:cNvPr id="38" name="TextBox 37">
          <a:extLst>
            <a:ext uri="{FF2B5EF4-FFF2-40B4-BE49-F238E27FC236}">
              <a16:creationId xmlns:a16="http://schemas.microsoft.com/office/drawing/2014/main" id="{EA75623E-F274-4B8F-805A-C9911A7D0BC4}"/>
            </a:ext>
          </a:extLst>
        </xdr:cNvPr>
        <xdr:cNvSpPr txBox="1"/>
      </xdr:nvSpPr>
      <xdr:spPr>
        <a:xfrm>
          <a:off x="15963899" y="1181101"/>
          <a:ext cx="1203716" cy="28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dk1"/>
              </a:solidFill>
              <a:effectLst/>
              <a:latin typeface="+mn-lt"/>
              <a:ea typeface="+mn-ea"/>
              <a:cs typeface="+mn-cs"/>
            </a:rPr>
            <a:t>Total Shares</a:t>
          </a:r>
          <a:endParaRPr lang="en-US" sz="1800" b="0"/>
        </a:p>
      </xdr:txBody>
    </xdr:sp>
    <xdr:clientData/>
  </xdr:twoCellAnchor>
  <xdr:twoCellAnchor>
    <xdr:from>
      <xdr:col>7</xdr:col>
      <xdr:colOff>142874</xdr:colOff>
      <xdr:row>8</xdr:row>
      <xdr:rowOff>76200</xdr:rowOff>
    </xdr:from>
    <xdr:to>
      <xdr:col>8</xdr:col>
      <xdr:colOff>212912</xdr:colOff>
      <xdr:row>10</xdr:row>
      <xdr:rowOff>57149</xdr:rowOff>
    </xdr:to>
    <xdr:sp macro="" textlink="Analysis!CC7">
      <xdr:nvSpPr>
        <xdr:cNvPr id="39" name="TextBox 38">
          <a:extLst>
            <a:ext uri="{FF2B5EF4-FFF2-40B4-BE49-F238E27FC236}">
              <a16:creationId xmlns:a16="http://schemas.microsoft.com/office/drawing/2014/main" id="{AFE25D3C-8A4E-4561-9262-BBE493556580}"/>
            </a:ext>
          </a:extLst>
        </xdr:cNvPr>
        <xdr:cNvSpPr txBox="1"/>
      </xdr:nvSpPr>
      <xdr:spPr>
        <a:xfrm>
          <a:off x="4410074" y="1600200"/>
          <a:ext cx="679638" cy="361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18A5C7F-18F1-4DAA-A5AF-5F7768F6EFD7}" type="TxLink">
            <a:rPr lang="en-US" sz="2000" b="1" i="0" u="none" strike="noStrike">
              <a:solidFill>
                <a:srgbClr val="000000"/>
              </a:solidFill>
              <a:effectLst/>
              <a:latin typeface="Calibri"/>
              <a:ea typeface="Calibri"/>
              <a:cs typeface="Calibri"/>
            </a:rPr>
            <a:pPr/>
            <a:t>5.6K</a:t>
          </a:fld>
          <a:endParaRPr lang="en-US" sz="2800" b="1"/>
        </a:p>
      </xdr:txBody>
    </xdr:sp>
    <xdr:clientData/>
  </xdr:twoCellAnchor>
  <xdr:twoCellAnchor>
    <xdr:from>
      <xdr:col>10</xdr:col>
      <xdr:colOff>200023</xdr:colOff>
      <xdr:row>8</xdr:row>
      <xdr:rowOff>66675</xdr:rowOff>
    </xdr:from>
    <xdr:to>
      <xdr:col>12</xdr:col>
      <xdr:colOff>67235</xdr:colOff>
      <xdr:row>10</xdr:row>
      <xdr:rowOff>28574</xdr:rowOff>
    </xdr:to>
    <xdr:sp macro="" textlink="Analysis!CD7">
      <xdr:nvSpPr>
        <xdr:cNvPr id="40" name="TextBox 39">
          <a:extLst>
            <a:ext uri="{FF2B5EF4-FFF2-40B4-BE49-F238E27FC236}">
              <a16:creationId xmlns:a16="http://schemas.microsoft.com/office/drawing/2014/main" id="{71A2AEDE-FF23-4CE5-A342-D1FC3C082E23}"/>
            </a:ext>
          </a:extLst>
        </xdr:cNvPr>
        <xdr:cNvSpPr txBox="1"/>
      </xdr:nvSpPr>
      <xdr:spPr>
        <a:xfrm>
          <a:off x="6296023" y="1590675"/>
          <a:ext cx="1086412" cy="342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B4C16C4-E88B-498B-99FA-9889AE75D420}" type="TxLink">
            <a:rPr lang="en-US" sz="2000" b="1" i="0" u="none" strike="noStrike">
              <a:solidFill>
                <a:srgbClr val="000000"/>
              </a:solidFill>
              <a:effectLst/>
              <a:latin typeface="Calibri"/>
              <a:ea typeface="Calibri"/>
              <a:cs typeface="Calibri"/>
            </a:rPr>
            <a:pPr marL="0" indent="0"/>
            <a:t>646.5M</a:t>
          </a:fld>
          <a:endParaRPr lang="en-US" sz="2000" b="1" i="0" u="none" strike="noStrike">
            <a:solidFill>
              <a:srgbClr val="000000"/>
            </a:solidFill>
            <a:effectLst/>
            <a:latin typeface="Calibri"/>
            <a:ea typeface="Calibri"/>
            <a:cs typeface="Calibri"/>
          </a:endParaRPr>
        </a:p>
      </xdr:txBody>
    </xdr:sp>
    <xdr:clientData/>
  </xdr:twoCellAnchor>
  <xdr:twoCellAnchor>
    <xdr:from>
      <xdr:col>13</xdr:col>
      <xdr:colOff>371474</xdr:colOff>
      <xdr:row>8</xdr:row>
      <xdr:rowOff>76200</xdr:rowOff>
    </xdr:from>
    <xdr:to>
      <xdr:col>15</xdr:col>
      <xdr:colOff>333375</xdr:colOff>
      <xdr:row>10</xdr:row>
      <xdr:rowOff>38099</xdr:rowOff>
    </xdr:to>
    <xdr:sp macro="" textlink="Analysis!CI7">
      <xdr:nvSpPr>
        <xdr:cNvPr id="41" name="TextBox 40">
          <a:extLst>
            <a:ext uri="{FF2B5EF4-FFF2-40B4-BE49-F238E27FC236}">
              <a16:creationId xmlns:a16="http://schemas.microsoft.com/office/drawing/2014/main" id="{E4991E81-8809-498E-9089-BDF4131AFD09}"/>
            </a:ext>
          </a:extLst>
        </xdr:cNvPr>
        <xdr:cNvSpPr txBox="1"/>
      </xdr:nvSpPr>
      <xdr:spPr>
        <a:xfrm>
          <a:off x="8296274" y="1600200"/>
          <a:ext cx="1181101" cy="342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90018A2-63AF-4841-9162-A1DB341594FF}" type="TxLink">
            <a:rPr lang="en-US" sz="2000" b="1" i="0" u="none" strike="noStrike">
              <a:solidFill>
                <a:srgbClr val="000000"/>
              </a:solidFill>
              <a:effectLst/>
              <a:latin typeface="Calibri"/>
              <a:ea typeface="Calibri"/>
              <a:cs typeface="Calibri"/>
            </a:rPr>
            <a:pPr marL="0" indent="0"/>
            <a:t>115.4K</a:t>
          </a:fld>
          <a:endParaRPr lang="en-US" sz="2000" b="1" i="0" u="none" strike="noStrike">
            <a:solidFill>
              <a:srgbClr val="000000"/>
            </a:solidFill>
            <a:effectLst/>
            <a:latin typeface="Calibri"/>
            <a:ea typeface="Calibri"/>
            <a:cs typeface="Calibri"/>
          </a:endParaRPr>
        </a:p>
      </xdr:txBody>
    </xdr:sp>
    <xdr:clientData/>
  </xdr:twoCellAnchor>
  <xdr:twoCellAnchor>
    <xdr:from>
      <xdr:col>16</xdr:col>
      <xdr:colOff>403411</xdr:colOff>
      <xdr:row>8</xdr:row>
      <xdr:rowOff>42582</xdr:rowOff>
    </xdr:from>
    <xdr:to>
      <xdr:col>18</xdr:col>
      <xdr:colOff>369794</xdr:colOff>
      <xdr:row>10</xdr:row>
      <xdr:rowOff>61631</xdr:rowOff>
    </xdr:to>
    <xdr:sp macro="" textlink="Analysis!CE7">
      <xdr:nvSpPr>
        <xdr:cNvPr id="42" name="TextBox 41">
          <a:extLst>
            <a:ext uri="{FF2B5EF4-FFF2-40B4-BE49-F238E27FC236}">
              <a16:creationId xmlns:a16="http://schemas.microsoft.com/office/drawing/2014/main" id="{5C5C7F0F-CDB9-46C4-970C-4C93842575C3}"/>
            </a:ext>
          </a:extLst>
        </xdr:cNvPr>
        <xdr:cNvSpPr txBox="1"/>
      </xdr:nvSpPr>
      <xdr:spPr>
        <a:xfrm>
          <a:off x="10157011" y="1566582"/>
          <a:ext cx="1185583" cy="400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A77050E-FFA8-41EE-B679-FF543CC32940}" type="TxLink">
            <a:rPr lang="en-US" sz="2000" b="1" i="0" u="none" strike="noStrike">
              <a:solidFill>
                <a:srgbClr val="000000"/>
              </a:solidFill>
              <a:effectLst/>
              <a:latin typeface="Calibri"/>
              <a:ea typeface="Calibri"/>
              <a:cs typeface="Calibri"/>
            </a:rPr>
            <a:pPr marL="0" indent="0"/>
            <a:t>4806.3M</a:t>
          </a:fld>
          <a:endParaRPr lang="en-US" sz="2000" b="1" i="0" u="none" strike="noStrike">
            <a:solidFill>
              <a:srgbClr val="000000"/>
            </a:solidFill>
            <a:effectLst/>
            <a:latin typeface="Calibri"/>
            <a:ea typeface="Calibri"/>
            <a:cs typeface="Calibri"/>
          </a:endParaRPr>
        </a:p>
      </xdr:txBody>
    </xdr:sp>
    <xdr:clientData/>
  </xdr:twoCellAnchor>
  <xdr:twoCellAnchor>
    <xdr:from>
      <xdr:col>19</xdr:col>
      <xdr:colOff>600074</xdr:colOff>
      <xdr:row>8</xdr:row>
      <xdr:rowOff>76200</xdr:rowOff>
    </xdr:from>
    <xdr:to>
      <xdr:col>21</xdr:col>
      <xdr:colOff>437029</xdr:colOff>
      <xdr:row>10</xdr:row>
      <xdr:rowOff>38099</xdr:rowOff>
    </xdr:to>
    <xdr:sp macro="" textlink="Analysis!CF7">
      <xdr:nvSpPr>
        <xdr:cNvPr id="43" name="TextBox 42">
          <a:extLst>
            <a:ext uri="{FF2B5EF4-FFF2-40B4-BE49-F238E27FC236}">
              <a16:creationId xmlns:a16="http://schemas.microsoft.com/office/drawing/2014/main" id="{C2DCB8EE-0FB2-42BC-A6AB-9F693B65D20F}"/>
            </a:ext>
          </a:extLst>
        </xdr:cNvPr>
        <xdr:cNvSpPr txBox="1"/>
      </xdr:nvSpPr>
      <xdr:spPr>
        <a:xfrm>
          <a:off x="12182474" y="1600200"/>
          <a:ext cx="1056155" cy="342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9DBD6A4-B2B1-4221-9EAB-9A82E9AE18CC}" type="TxLink">
            <a:rPr lang="en-US" sz="2000" b="1" i="0" u="none" strike="noStrike">
              <a:solidFill>
                <a:srgbClr val="000000"/>
              </a:solidFill>
              <a:effectLst/>
              <a:latin typeface="Calibri"/>
              <a:ea typeface="Calibri"/>
              <a:cs typeface="Calibri"/>
            </a:rPr>
            <a:pPr marL="0" indent="0"/>
            <a:t>844.0M</a:t>
          </a:fld>
          <a:endParaRPr lang="en-US" sz="2000" b="1" i="0" u="none" strike="noStrike">
            <a:solidFill>
              <a:srgbClr val="000000"/>
            </a:solidFill>
            <a:effectLst/>
            <a:latin typeface="Calibri"/>
            <a:ea typeface="Calibri"/>
            <a:cs typeface="Calibri"/>
          </a:endParaRPr>
        </a:p>
      </xdr:txBody>
    </xdr:sp>
    <xdr:clientData/>
  </xdr:twoCellAnchor>
  <xdr:twoCellAnchor>
    <xdr:from>
      <xdr:col>22</xdr:col>
      <xdr:colOff>600074</xdr:colOff>
      <xdr:row>8</xdr:row>
      <xdr:rowOff>47625</xdr:rowOff>
    </xdr:from>
    <xdr:to>
      <xdr:col>24</xdr:col>
      <xdr:colOff>425823</xdr:colOff>
      <xdr:row>10</xdr:row>
      <xdr:rowOff>9524</xdr:rowOff>
    </xdr:to>
    <xdr:sp macro="" textlink="Analysis!CH7">
      <xdr:nvSpPr>
        <xdr:cNvPr id="44" name="TextBox 43">
          <a:extLst>
            <a:ext uri="{FF2B5EF4-FFF2-40B4-BE49-F238E27FC236}">
              <a16:creationId xmlns:a16="http://schemas.microsoft.com/office/drawing/2014/main" id="{1B43EF6C-085A-4E32-8DEE-0053973D55EF}"/>
            </a:ext>
          </a:extLst>
        </xdr:cNvPr>
        <xdr:cNvSpPr txBox="1"/>
      </xdr:nvSpPr>
      <xdr:spPr>
        <a:xfrm>
          <a:off x="14011274" y="1571625"/>
          <a:ext cx="1044949" cy="342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821B980-038F-446E-9D68-F43FD50906DB}" type="TxLink">
            <a:rPr lang="en-US" sz="2000" b="1" i="0" u="none" strike="noStrike">
              <a:solidFill>
                <a:srgbClr val="000000"/>
              </a:solidFill>
              <a:effectLst/>
              <a:latin typeface="Calibri"/>
              <a:ea typeface="Calibri"/>
              <a:cs typeface="Calibri"/>
            </a:rPr>
            <a:pPr marL="0" indent="0"/>
            <a:t>193.3M</a:t>
          </a:fld>
          <a:endParaRPr lang="en-US" sz="2000" b="1" i="0" u="none" strike="noStrike">
            <a:solidFill>
              <a:srgbClr val="000000"/>
            </a:solidFill>
            <a:effectLst/>
            <a:latin typeface="Calibri"/>
            <a:ea typeface="Calibri"/>
            <a:cs typeface="Calibri"/>
          </a:endParaRPr>
        </a:p>
      </xdr:txBody>
    </xdr:sp>
    <xdr:clientData/>
  </xdr:twoCellAnchor>
  <xdr:twoCellAnchor>
    <xdr:from>
      <xdr:col>26</xdr:col>
      <xdr:colOff>85725</xdr:colOff>
      <xdr:row>8</xdr:row>
      <xdr:rowOff>38101</xdr:rowOff>
    </xdr:from>
    <xdr:to>
      <xdr:col>27</xdr:col>
      <xdr:colOff>493060</xdr:colOff>
      <xdr:row>10</xdr:row>
      <xdr:rowOff>9525</xdr:rowOff>
    </xdr:to>
    <xdr:sp macro="" textlink="Analysis!CG7">
      <xdr:nvSpPr>
        <xdr:cNvPr id="45" name="TextBox 44">
          <a:extLst>
            <a:ext uri="{FF2B5EF4-FFF2-40B4-BE49-F238E27FC236}">
              <a16:creationId xmlns:a16="http://schemas.microsoft.com/office/drawing/2014/main" id="{71C58795-E715-4162-87B9-1D771ADBEBFC}"/>
            </a:ext>
          </a:extLst>
        </xdr:cNvPr>
        <xdr:cNvSpPr txBox="1"/>
      </xdr:nvSpPr>
      <xdr:spPr>
        <a:xfrm>
          <a:off x="15935325" y="1562101"/>
          <a:ext cx="1016935"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030A825-8D4C-41C5-A85B-3220324CA16F}" type="TxLink">
            <a:rPr lang="en-US" sz="2000" b="1" i="0" u="none" strike="noStrike">
              <a:solidFill>
                <a:srgbClr val="000000"/>
              </a:solidFill>
              <a:effectLst/>
              <a:latin typeface="Calibri"/>
              <a:ea typeface="Calibri"/>
              <a:cs typeface="Calibri"/>
            </a:rPr>
            <a:pPr marL="0" indent="0"/>
            <a:t>267.0M</a:t>
          </a:fld>
          <a:endParaRPr lang="en-US" sz="2000" b="1" i="0" u="none" strike="noStrike">
            <a:solidFill>
              <a:srgbClr val="000000"/>
            </a:solidFill>
            <a:effectLst/>
            <a:latin typeface="Calibri"/>
            <a:ea typeface="Calibri"/>
            <a:cs typeface="Calibri"/>
          </a:endParaRPr>
        </a:p>
      </xdr:txBody>
    </xdr:sp>
    <xdr:clientData/>
  </xdr:twoCellAnchor>
  <xdr:twoCellAnchor>
    <xdr:from>
      <xdr:col>3</xdr:col>
      <xdr:colOff>400051</xdr:colOff>
      <xdr:row>2</xdr:row>
      <xdr:rowOff>104775</xdr:rowOff>
    </xdr:from>
    <xdr:to>
      <xdr:col>5</xdr:col>
      <xdr:colOff>361950</xdr:colOff>
      <xdr:row>4</xdr:row>
      <xdr:rowOff>57150</xdr:rowOff>
    </xdr:to>
    <xdr:grpSp>
      <xdr:nvGrpSpPr>
        <xdr:cNvPr id="52" name="Group 51">
          <a:extLst>
            <a:ext uri="{FF2B5EF4-FFF2-40B4-BE49-F238E27FC236}">
              <a16:creationId xmlns:a16="http://schemas.microsoft.com/office/drawing/2014/main" id="{DDF1C9F7-D179-44E7-8D54-9E5E46290BC9}"/>
            </a:ext>
          </a:extLst>
        </xdr:cNvPr>
        <xdr:cNvGrpSpPr/>
      </xdr:nvGrpSpPr>
      <xdr:grpSpPr>
        <a:xfrm>
          <a:off x="2215404" y="485775"/>
          <a:ext cx="1172134" cy="333375"/>
          <a:chOff x="2247901" y="485775"/>
          <a:chExt cx="1181099" cy="333375"/>
        </a:xfrm>
      </xdr:grpSpPr>
      <xdr:sp macro="" textlink="">
        <xdr:nvSpPr>
          <xdr:cNvPr id="53" name="TextBox 52">
            <a:extLst>
              <a:ext uri="{FF2B5EF4-FFF2-40B4-BE49-F238E27FC236}">
                <a16:creationId xmlns:a16="http://schemas.microsoft.com/office/drawing/2014/main" id="{FE696F8F-12F8-BCB4-7188-A82697B62A25}"/>
              </a:ext>
            </a:extLst>
          </xdr:cNvPr>
          <xdr:cNvSpPr txBox="1"/>
        </xdr:nvSpPr>
        <xdr:spPr>
          <a:xfrm>
            <a:off x="2590799" y="485775"/>
            <a:ext cx="838201"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i="0"/>
              <a:t>Sage</a:t>
            </a:r>
          </a:p>
        </xdr:txBody>
      </xdr:sp>
      <xdr:pic>
        <xdr:nvPicPr>
          <xdr:cNvPr id="54" name="Picture 53">
            <a:extLst>
              <a:ext uri="{FF2B5EF4-FFF2-40B4-BE49-F238E27FC236}">
                <a16:creationId xmlns:a16="http://schemas.microsoft.com/office/drawing/2014/main" id="{2BC19C5C-3A01-28CC-97EB-361531A32D8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47901" y="514351"/>
            <a:ext cx="285750" cy="285750"/>
          </a:xfrm>
          <a:prstGeom prst="rect">
            <a:avLst/>
          </a:prstGeom>
        </xdr:spPr>
      </xdr:pic>
    </xdr:grpSp>
    <xdr:clientData/>
  </xdr:twoCellAnchor>
  <xdr:twoCellAnchor>
    <xdr:from>
      <xdr:col>3</xdr:col>
      <xdr:colOff>347868</xdr:colOff>
      <xdr:row>39</xdr:row>
      <xdr:rowOff>113666</xdr:rowOff>
    </xdr:from>
    <xdr:to>
      <xdr:col>6</xdr:col>
      <xdr:colOff>186017</xdr:colOff>
      <xdr:row>40</xdr:row>
      <xdr:rowOff>189941</xdr:rowOff>
    </xdr:to>
    <xdr:grpSp>
      <xdr:nvGrpSpPr>
        <xdr:cNvPr id="55" name="Group 54">
          <a:extLst>
            <a:ext uri="{FF2B5EF4-FFF2-40B4-BE49-F238E27FC236}">
              <a16:creationId xmlns:a16="http://schemas.microsoft.com/office/drawing/2014/main" id="{E690D4D0-95EB-4582-AA4F-952695F22497}"/>
            </a:ext>
          </a:extLst>
        </xdr:cNvPr>
        <xdr:cNvGrpSpPr/>
      </xdr:nvGrpSpPr>
      <xdr:grpSpPr>
        <a:xfrm>
          <a:off x="2163221" y="7543166"/>
          <a:ext cx="1653502" cy="266775"/>
          <a:chOff x="2076376" y="7572301"/>
          <a:chExt cx="1666949" cy="266775"/>
        </a:xfrm>
      </xdr:grpSpPr>
      <xdr:pic>
        <xdr:nvPicPr>
          <xdr:cNvPr id="56" name="Picture 55">
            <a:extLst>
              <a:ext uri="{FF2B5EF4-FFF2-40B4-BE49-F238E27FC236}">
                <a16:creationId xmlns:a16="http://schemas.microsoft.com/office/drawing/2014/main" id="{BE229353-757B-0B95-7B37-81CD7FDB00B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76466" y="7608075"/>
            <a:ext cx="202425" cy="202425"/>
          </a:xfrm>
          <a:prstGeom prst="rect">
            <a:avLst/>
          </a:prstGeom>
        </xdr:spPr>
      </xdr:pic>
      <xdr:pic>
        <xdr:nvPicPr>
          <xdr:cNvPr id="57" name="Picture 56">
            <a:extLst>
              <a:ext uri="{FF2B5EF4-FFF2-40B4-BE49-F238E27FC236}">
                <a16:creationId xmlns:a16="http://schemas.microsoft.com/office/drawing/2014/main" id="{EDC51642-5366-6A42-8CFF-81E1CC1C701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78836" y="7596152"/>
            <a:ext cx="242924" cy="242924"/>
          </a:xfrm>
          <a:prstGeom prst="rect">
            <a:avLst/>
          </a:prstGeom>
        </xdr:spPr>
      </xdr:pic>
      <xdr:pic>
        <xdr:nvPicPr>
          <xdr:cNvPr id="58" name="Picture 57">
            <a:extLst>
              <a:ext uri="{FF2B5EF4-FFF2-40B4-BE49-F238E27FC236}">
                <a16:creationId xmlns:a16="http://schemas.microsoft.com/office/drawing/2014/main" id="{28A2D8C6-905B-0A2D-ACA2-B6D646476E8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397856" y="7612801"/>
            <a:ext cx="226274" cy="226274"/>
          </a:xfrm>
          <a:prstGeom prst="rect">
            <a:avLst/>
          </a:prstGeom>
        </xdr:spPr>
      </xdr:pic>
      <xdr:pic>
        <xdr:nvPicPr>
          <xdr:cNvPr id="59" name="Picture 58">
            <a:extLst>
              <a:ext uri="{FF2B5EF4-FFF2-40B4-BE49-F238E27FC236}">
                <a16:creationId xmlns:a16="http://schemas.microsoft.com/office/drawing/2014/main" id="{0F2ABB9B-DDBD-5FC0-A018-64305041F0AF}"/>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076376" y="7572301"/>
            <a:ext cx="266774" cy="266774"/>
          </a:xfrm>
          <a:prstGeom prst="rect">
            <a:avLst/>
          </a:prstGeom>
        </xdr:spPr>
      </xdr:pic>
      <xdr:pic>
        <xdr:nvPicPr>
          <xdr:cNvPr id="60" name="Picture 59">
            <a:extLst>
              <a:ext uri="{FF2B5EF4-FFF2-40B4-BE49-F238E27FC236}">
                <a16:creationId xmlns:a16="http://schemas.microsoft.com/office/drawing/2014/main" id="{923F46D7-5A12-AD4B-29CA-AA34C3E88AD1}"/>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502726" y="7588951"/>
            <a:ext cx="240599" cy="240599"/>
          </a:xfrm>
          <a:prstGeom prst="rect">
            <a:avLst/>
          </a:prstGeom>
        </xdr:spPr>
      </xdr:pic>
      <xdr:pic>
        <xdr:nvPicPr>
          <xdr:cNvPr id="61" name="Picture 60">
            <a:extLst>
              <a:ext uri="{FF2B5EF4-FFF2-40B4-BE49-F238E27FC236}">
                <a16:creationId xmlns:a16="http://schemas.microsoft.com/office/drawing/2014/main" id="{3F966E7F-D2B6-9229-0ABC-CF953A6D21AB}"/>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233597" y="7624650"/>
            <a:ext cx="214425" cy="214425"/>
          </a:xfrm>
          <a:prstGeom prst="rect">
            <a:avLst/>
          </a:prstGeom>
        </xdr:spPr>
      </xdr:pic>
    </xdr:grpSp>
    <xdr:clientData/>
  </xdr:twoCellAnchor>
  <xdr:twoCellAnchor editAs="oneCell">
    <xdr:from>
      <xdr:col>25</xdr:col>
      <xdr:colOff>111676</xdr:colOff>
      <xdr:row>6</xdr:row>
      <xdr:rowOff>111676</xdr:rowOff>
    </xdr:from>
    <xdr:to>
      <xdr:col>25</xdr:col>
      <xdr:colOff>390526</xdr:colOff>
      <xdr:row>8</xdr:row>
      <xdr:rowOff>9526</xdr:rowOff>
    </xdr:to>
    <xdr:pic>
      <xdr:nvPicPr>
        <xdr:cNvPr id="62" name="Picture 61">
          <a:extLst>
            <a:ext uri="{FF2B5EF4-FFF2-40B4-BE49-F238E27FC236}">
              <a16:creationId xmlns:a16="http://schemas.microsoft.com/office/drawing/2014/main" id="{BE9A6A43-CC68-45FE-923B-5ED404E40221}"/>
            </a:ext>
          </a:extLst>
        </xdr:cNvPr>
        <xdr:cNvPicPr>
          <a:picLocks noChangeAspect="1"/>
        </xdr:cNvPicPr>
      </xdr:nvPicPr>
      <xdr:blipFill>
        <a:blip xmlns:r="http://schemas.openxmlformats.org/officeDocument/2006/relationships" r:embed="rId8" cstate="print">
          <a:alphaModFix amt="35000"/>
          <a:extLst>
            <a:ext uri="{28A0092B-C50C-407E-A947-70E740481C1C}">
              <a14:useLocalDpi xmlns:a14="http://schemas.microsoft.com/office/drawing/2010/main" val="0"/>
            </a:ext>
          </a:extLst>
        </a:blip>
        <a:stretch>
          <a:fillRect/>
        </a:stretch>
      </xdr:blipFill>
      <xdr:spPr>
        <a:xfrm>
          <a:off x="15351676" y="1254676"/>
          <a:ext cx="278850" cy="278850"/>
        </a:xfrm>
        <a:prstGeom prst="rect">
          <a:avLst/>
        </a:prstGeom>
      </xdr:spPr>
    </xdr:pic>
    <xdr:clientData/>
  </xdr:twoCellAnchor>
  <xdr:twoCellAnchor editAs="oneCell">
    <xdr:from>
      <xdr:col>18</xdr:col>
      <xdr:colOff>471226</xdr:colOff>
      <xdr:row>6</xdr:row>
      <xdr:rowOff>137851</xdr:rowOff>
    </xdr:from>
    <xdr:to>
      <xdr:col>19</xdr:col>
      <xdr:colOff>104776</xdr:colOff>
      <xdr:row>8</xdr:row>
      <xdr:rowOff>1</xdr:rowOff>
    </xdr:to>
    <xdr:pic>
      <xdr:nvPicPr>
        <xdr:cNvPr id="63" name="Picture 62">
          <a:extLst>
            <a:ext uri="{FF2B5EF4-FFF2-40B4-BE49-F238E27FC236}">
              <a16:creationId xmlns:a16="http://schemas.microsoft.com/office/drawing/2014/main" id="{547ACEDE-C918-41FD-B702-E6AF01FABCFB}"/>
            </a:ext>
          </a:extLst>
        </xdr:cNvPr>
        <xdr:cNvPicPr>
          <a:picLocks noChangeAspect="1"/>
        </xdr:cNvPicPr>
      </xdr:nvPicPr>
      <xdr:blipFill>
        <a:blip xmlns:r="http://schemas.openxmlformats.org/officeDocument/2006/relationships" r:embed="rId9" cstate="print">
          <a:alphaModFix amt="35000"/>
          <a:extLst>
            <a:ext uri="{28A0092B-C50C-407E-A947-70E740481C1C}">
              <a14:useLocalDpi xmlns:a14="http://schemas.microsoft.com/office/drawing/2010/main" val="0"/>
            </a:ext>
          </a:extLst>
        </a:blip>
        <a:stretch>
          <a:fillRect/>
        </a:stretch>
      </xdr:blipFill>
      <xdr:spPr>
        <a:xfrm>
          <a:off x="11444026" y="1280851"/>
          <a:ext cx="243150" cy="243150"/>
        </a:xfrm>
        <a:prstGeom prst="rect">
          <a:avLst/>
        </a:prstGeom>
      </xdr:spPr>
    </xdr:pic>
    <xdr:clientData/>
  </xdr:twoCellAnchor>
  <xdr:twoCellAnchor editAs="oneCell">
    <xdr:from>
      <xdr:col>21</xdr:col>
      <xdr:colOff>573600</xdr:colOff>
      <xdr:row>6</xdr:row>
      <xdr:rowOff>97350</xdr:rowOff>
    </xdr:from>
    <xdr:to>
      <xdr:col>22</xdr:col>
      <xdr:colOff>247650</xdr:colOff>
      <xdr:row>8</xdr:row>
      <xdr:rowOff>0</xdr:rowOff>
    </xdr:to>
    <xdr:pic>
      <xdr:nvPicPr>
        <xdr:cNvPr id="64" name="Picture 63">
          <a:extLst>
            <a:ext uri="{FF2B5EF4-FFF2-40B4-BE49-F238E27FC236}">
              <a16:creationId xmlns:a16="http://schemas.microsoft.com/office/drawing/2014/main" id="{A71B8A51-34BE-4037-BE7E-C9943D7D5E37}"/>
            </a:ext>
          </a:extLst>
        </xdr:cNvPr>
        <xdr:cNvPicPr>
          <a:picLocks noChangeAspect="1"/>
        </xdr:cNvPicPr>
      </xdr:nvPicPr>
      <xdr:blipFill>
        <a:blip xmlns:r="http://schemas.openxmlformats.org/officeDocument/2006/relationships" r:embed="rId10" cstate="print">
          <a:alphaModFix amt="35000"/>
          <a:extLst>
            <a:ext uri="{28A0092B-C50C-407E-A947-70E740481C1C}">
              <a14:useLocalDpi xmlns:a14="http://schemas.microsoft.com/office/drawing/2010/main" val="0"/>
            </a:ext>
          </a:extLst>
        </a:blip>
        <a:stretch>
          <a:fillRect/>
        </a:stretch>
      </xdr:blipFill>
      <xdr:spPr>
        <a:xfrm>
          <a:off x="13375200" y="1240350"/>
          <a:ext cx="283650" cy="283650"/>
        </a:xfrm>
        <a:prstGeom prst="rect">
          <a:avLst/>
        </a:prstGeom>
      </xdr:spPr>
    </xdr:pic>
    <xdr:clientData/>
  </xdr:twoCellAnchor>
  <xdr:twoCellAnchor editAs="oneCell">
    <xdr:from>
      <xdr:col>9</xdr:col>
      <xdr:colOff>167790</xdr:colOff>
      <xdr:row>6</xdr:row>
      <xdr:rowOff>78702</xdr:rowOff>
    </xdr:from>
    <xdr:to>
      <xdr:col>9</xdr:col>
      <xdr:colOff>551804</xdr:colOff>
      <xdr:row>8</xdr:row>
      <xdr:rowOff>145676</xdr:rowOff>
    </xdr:to>
    <xdr:pic>
      <xdr:nvPicPr>
        <xdr:cNvPr id="65" name="Picture 64">
          <a:extLst>
            <a:ext uri="{FF2B5EF4-FFF2-40B4-BE49-F238E27FC236}">
              <a16:creationId xmlns:a16="http://schemas.microsoft.com/office/drawing/2014/main" id="{6EA974EC-A69F-4904-9829-EFB6D474EE8B}"/>
            </a:ext>
          </a:extLst>
        </xdr:cNvPr>
        <xdr:cNvPicPr>
          <a:picLocks noChangeAspect="1"/>
        </xdr:cNvPicPr>
      </xdr:nvPicPr>
      <xdr:blipFill>
        <a:blip xmlns:r="http://schemas.openxmlformats.org/officeDocument/2006/relationships" r:embed="rId11" cstate="print">
          <a:alphaModFix amt="35000"/>
          <a:extLst>
            <a:ext uri="{28A0092B-C50C-407E-A947-70E740481C1C}">
              <a14:useLocalDpi xmlns:a14="http://schemas.microsoft.com/office/drawing/2010/main" val="0"/>
            </a:ext>
          </a:extLst>
        </a:blip>
        <a:stretch>
          <a:fillRect/>
        </a:stretch>
      </xdr:blipFill>
      <xdr:spPr>
        <a:xfrm>
          <a:off x="5654190" y="1221702"/>
          <a:ext cx="384014" cy="447974"/>
        </a:xfrm>
        <a:prstGeom prst="rect">
          <a:avLst/>
        </a:prstGeom>
      </xdr:spPr>
    </xdr:pic>
    <xdr:clientData/>
  </xdr:twoCellAnchor>
  <xdr:twoCellAnchor>
    <xdr:from>
      <xdr:col>28</xdr:col>
      <xdr:colOff>133950</xdr:colOff>
      <xdr:row>6</xdr:row>
      <xdr:rowOff>142725</xdr:rowOff>
    </xdr:from>
    <xdr:to>
      <xdr:col>28</xdr:col>
      <xdr:colOff>324600</xdr:colOff>
      <xdr:row>7</xdr:row>
      <xdr:rowOff>142875</xdr:rowOff>
    </xdr:to>
    <xdr:pic>
      <xdr:nvPicPr>
        <xdr:cNvPr id="66" name="Picture 65">
          <a:extLst>
            <a:ext uri="{FF2B5EF4-FFF2-40B4-BE49-F238E27FC236}">
              <a16:creationId xmlns:a16="http://schemas.microsoft.com/office/drawing/2014/main" id="{3DD0BA74-E4D8-4D11-A281-A21B4A1CFF51}"/>
            </a:ext>
          </a:extLst>
        </xdr:cNvPr>
        <xdr:cNvPicPr>
          <a:picLocks noChangeAspect="1"/>
        </xdr:cNvPicPr>
      </xdr:nvPicPr>
      <xdr:blipFill>
        <a:blip xmlns:r="http://schemas.openxmlformats.org/officeDocument/2006/relationships" r:embed="rId12" cstate="print">
          <a:alphaModFix amt="35000"/>
          <a:extLst>
            <a:ext uri="{28A0092B-C50C-407E-A947-70E740481C1C}">
              <a14:useLocalDpi xmlns:a14="http://schemas.microsoft.com/office/drawing/2010/main" val="0"/>
            </a:ext>
          </a:extLst>
        </a:blip>
        <a:stretch>
          <a:fillRect/>
        </a:stretch>
      </xdr:blipFill>
      <xdr:spPr>
        <a:xfrm>
          <a:off x="17202750" y="1285725"/>
          <a:ext cx="190650" cy="190650"/>
        </a:xfrm>
        <a:prstGeom prst="rect">
          <a:avLst/>
        </a:prstGeom>
      </xdr:spPr>
    </xdr:pic>
    <xdr:clientData/>
  </xdr:twoCellAnchor>
  <xdr:twoCellAnchor>
    <xdr:from>
      <xdr:col>3</xdr:col>
      <xdr:colOff>447676</xdr:colOff>
      <xdr:row>8</xdr:row>
      <xdr:rowOff>114300</xdr:rowOff>
    </xdr:from>
    <xdr:to>
      <xdr:col>5</xdr:col>
      <xdr:colOff>438151</xdr:colOff>
      <xdr:row>9</xdr:row>
      <xdr:rowOff>180975</xdr:rowOff>
    </xdr:to>
    <xdr:grpSp>
      <xdr:nvGrpSpPr>
        <xdr:cNvPr id="67" name="Group 66">
          <a:extLst>
            <a:ext uri="{FF2B5EF4-FFF2-40B4-BE49-F238E27FC236}">
              <a16:creationId xmlns:a16="http://schemas.microsoft.com/office/drawing/2014/main" id="{1505828C-0C8B-4C8A-9163-662D048AA9C0}"/>
            </a:ext>
          </a:extLst>
        </xdr:cNvPr>
        <xdr:cNvGrpSpPr/>
      </xdr:nvGrpSpPr>
      <xdr:grpSpPr>
        <a:xfrm>
          <a:off x="2263029" y="1638300"/>
          <a:ext cx="1200710" cy="257175"/>
          <a:chOff x="2609849" y="1209675"/>
          <a:chExt cx="1209675" cy="257175"/>
        </a:xfrm>
      </xdr:grpSpPr>
      <xdr:sp macro="" textlink="">
        <xdr:nvSpPr>
          <xdr:cNvPr id="68" name="Rectangle: Rounded Corners 67">
            <a:hlinkClick xmlns:r="http://schemas.openxmlformats.org/officeDocument/2006/relationships" r:id="rId13"/>
            <a:extLst>
              <a:ext uri="{FF2B5EF4-FFF2-40B4-BE49-F238E27FC236}">
                <a16:creationId xmlns:a16="http://schemas.microsoft.com/office/drawing/2014/main" id="{5A23C751-ABE3-E1A5-CBF5-30C15EE7EE4E}"/>
              </a:ext>
            </a:extLst>
          </xdr:cNvPr>
          <xdr:cNvSpPr/>
        </xdr:nvSpPr>
        <xdr:spPr>
          <a:xfrm>
            <a:off x="2609849" y="1209675"/>
            <a:ext cx="1209675" cy="257175"/>
          </a:xfrm>
          <a:prstGeom prst="roundRect">
            <a:avLst>
              <a:gd name="adj" fmla="val 45699"/>
            </a:avLst>
          </a:prstGeom>
          <a:solidFill>
            <a:schemeClr val="tx1"/>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      Dashboard</a:t>
            </a:r>
          </a:p>
        </xdr:txBody>
      </xdr:sp>
      <xdr:pic>
        <xdr:nvPicPr>
          <xdr:cNvPr id="69" name="Picture 68">
            <a:extLst>
              <a:ext uri="{FF2B5EF4-FFF2-40B4-BE49-F238E27FC236}">
                <a16:creationId xmlns:a16="http://schemas.microsoft.com/office/drawing/2014/main" id="{EB0F0E68-E444-CFCF-94E9-77EBF3AA892F}"/>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695576" y="1266826"/>
            <a:ext cx="171449" cy="171449"/>
          </a:xfrm>
          <a:prstGeom prst="rect">
            <a:avLst/>
          </a:prstGeom>
        </xdr:spPr>
      </xdr:pic>
    </xdr:grpSp>
    <xdr:clientData/>
  </xdr:twoCellAnchor>
  <xdr:twoCellAnchor>
    <xdr:from>
      <xdr:col>3</xdr:col>
      <xdr:colOff>447676</xdr:colOff>
      <xdr:row>10</xdr:row>
      <xdr:rowOff>142875</xdr:rowOff>
    </xdr:from>
    <xdr:to>
      <xdr:col>5</xdr:col>
      <xdr:colOff>305790</xdr:colOff>
      <xdr:row>12</xdr:row>
      <xdr:rowOff>9524</xdr:rowOff>
    </xdr:to>
    <xdr:grpSp>
      <xdr:nvGrpSpPr>
        <xdr:cNvPr id="70" name="Group 69">
          <a:extLst>
            <a:ext uri="{FF2B5EF4-FFF2-40B4-BE49-F238E27FC236}">
              <a16:creationId xmlns:a16="http://schemas.microsoft.com/office/drawing/2014/main" id="{811AAF2B-75AE-4F72-BEAF-F61126E75637}"/>
            </a:ext>
          </a:extLst>
        </xdr:cNvPr>
        <xdr:cNvGrpSpPr/>
      </xdr:nvGrpSpPr>
      <xdr:grpSpPr>
        <a:xfrm>
          <a:off x="2263029" y="2047875"/>
          <a:ext cx="1068349" cy="247649"/>
          <a:chOff x="2276474" y="1581150"/>
          <a:chExt cx="1076326" cy="247649"/>
        </a:xfrm>
      </xdr:grpSpPr>
      <xdr:pic>
        <xdr:nvPicPr>
          <xdr:cNvPr id="71" name="Picture 70">
            <a:extLst>
              <a:ext uri="{FF2B5EF4-FFF2-40B4-BE49-F238E27FC236}">
                <a16:creationId xmlns:a16="http://schemas.microsoft.com/office/drawing/2014/main" id="{FEB0A6F5-C15E-BABA-8F77-43520D3CE308}"/>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276474" y="1590675"/>
            <a:ext cx="228825" cy="228825"/>
          </a:xfrm>
          <a:prstGeom prst="rect">
            <a:avLst/>
          </a:prstGeom>
        </xdr:spPr>
      </xdr:pic>
      <xdr:sp macro="" textlink="">
        <xdr:nvSpPr>
          <xdr:cNvPr id="72" name="TextBox 71">
            <a:extLst>
              <a:ext uri="{FF2B5EF4-FFF2-40B4-BE49-F238E27FC236}">
                <a16:creationId xmlns:a16="http://schemas.microsoft.com/office/drawing/2014/main" id="{593B8682-CECE-A39B-0CE6-CE7490BC5530}"/>
              </a:ext>
            </a:extLst>
          </xdr:cNvPr>
          <xdr:cNvSpPr txBox="1"/>
        </xdr:nvSpPr>
        <xdr:spPr>
          <a:xfrm>
            <a:off x="2457449" y="1581150"/>
            <a:ext cx="895351"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i="0"/>
              <a:t>Notification</a:t>
            </a:r>
          </a:p>
        </xdr:txBody>
      </xdr:sp>
    </xdr:grpSp>
    <xdr:clientData/>
  </xdr:twoCellAnchor>
  <xdr:twoCellAnchor>
    <xdr:from>
      <xdr:col>3</xdr:col>
      <xdr:colOff>447676</xdr:colOff>
      <xdr:row>12</xdr:row>
      <xdr:rowOff>142876</xdr:rowOff>
    </xdr:from>
    <xdr:to>
      <xdr:col>5</xdr:col>
      <xdr:colOff>163972</xdr:colOff>
      <xdr:row>14</xdr:row>
      <xdr:rowOff>57150</xdr:rowOff>
    </xdr:to>
    <xdr:grpSp>
      <xdr:nvGrpSpPr>
        <xdr:cNvPr id="73" name="Group 72">
          <a:extLst>
            <a:ext uri="{FF2B5EF4-FFF2-40B4-BE49-F238E27FC236}">
              <a16:creationId xmlns:a16="http://schemas.microsoft.com/office/drawing/2014/main" id="{4338FA36-DC22-402C-9A3B-8FF41A8FBCE7}"/>
            </a:ext>
          </a:extLst>
        </xdr:cNvPr>
        <xdr:cNvGrpSpPr/>
      </xdr:nvGrpSpPr>
      <xdr:grpSpPr>
        <a:xfrm>
          <a:off x="2263029" y="2428876"/>
          <a:ext cx="926531" cy="295274"/>
          <a:chOff x="2228851" y="2000251"/>
          <a:chExt cx="933449" cy="295274"/>
        </a:xfrm>
      </xdr:grpSpPr>
      <xdr:sp macro="" textlink="">
        <xdr:nvSpPr>
          <xdr:cNvPr id="74" name="TextBox 73">
            <a:hlinkClick xmlns:r="http://schemas.openxmlformats.org/officeDocument/2006/relationships" r:id="rId16"/>
            <a:extLst>
              <a:ext uri="{FF2B5EF4-FFF2-40B4-BE49-F238E27FC236}">
                <a16:creationId xmlns:a16="http://schemas.microsoft.com/office/drawing/2014/main" id="{B73CBD36-5008-9437-FD8A-3FCBF7D771B4}"/>
              </a:ext>
            </a:extLst>
          </xdr:cNvPr>
          <xdr:cNvSpPr txBox="1"/>
        </xdr:nvSpPr>
        <xdr:spPr>
          <a:xfrm>
            <a:off x="2514599" y="2047875"/>
            <a:ext cx="647701"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i="0"/>
              <a:t>Analysis</a:t>
            </a:r>
          </a:p>
        </xdr:txBody>
      </xdr:sp>
      <xdr:pic>
        <xdr:nvPicPr>
          <xdr:cNvPr id="75" name="Picture 74">
            <a:extLst>
              <a:ext uri="{FF2B5EF4-FFF2-40B4-BE49-F238E27FC236}">
                <a16:creationId xmlns:a16="http://schemas.microsoft.com/office/drawing/2014/main" id="{148F2A06-5050-E6B1-79A4-C86A0809FC0F}"/>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228851" y="2000251"/>
            <a:ext cx="295274" cy="295274"/>
          </a:xfrm>
          <a:prstGeom prst="rect">
            <a:avLst/>
          </a:prstGeom>
        </xdr:spPr>
      </xdr:pic>
    </xdr:grpSp>
    <xdr:clientData/>
  </xdr:twoCellAnchor>
  <xdr:twoCellAnchor>
    <xdr:from>
      <xdr:col>3</xdr:col>
      <xdr:colOff>447676</xdr:colOff>
      <xdr:row>15</xdr:row>
      <xdr:rowOff>35701</xdr:rowOff>
    </xdr:from>
    <xdr:to>
      <xdr:col>5</xdr:col>
      <xdr:colOff>100174</xdr:colOff>
      <xdr:row>16</xdr:row>
      <xdr:rowOff>133349</xdr:rowOff>
    </xdr:to>
    <xdr:grpSp>
      <xdr:nvGrpSpPr>
        <xdr:cNvPr id="76" name="Group 75">
          <a:extLst>
            <a:ext uri="{FF2B5EF4-FFF2-40B4-BE49-F238E27FC236}">
              <a16:creationId xmlns:a16="http://schemas.microsoft.com/office/drawing/2014/main" id="{34747418-5BE6-487E-9A95-C3342BF0B41F}"/>
            </a:ext>
          </a:extLst>
        </xdr:cNvPr>
        <xdr:cNvGrpSpPr/>
      </xdr:nvGrpSpPr>
      <xdr:grpSpPr>
        <a:xfrm>
          <a:off x="2263029" y="2893201"/>
          <a:ext cx="862733" cy="288148"/>
          <a:chOff x="2264550" y="2464576"/>
          <a:chExt cx="869175" cy="288148"/>
        </a:xfrm>
      </xdr:grpSpPr>
      <xdr:sp macro="" textlink="">
        <xdr:nvSpPr>
          <xdr:cNvPr id="77" name="TextBox 76">
            <a:extLst>
              <a:ext uri="{FF2B5EF4-FFF2-40B4-BE49-F238E27FC236}">
                <a16:creationId xmlns:a16="http://schemas.microsoft.com/office/drawing/2014/main" id="{002571A2-5D06-3475-5751-D4FFFCDE1086}"/>
              </a:ext>
            </a:extLst>
          </xdr:cNvPr>
          <xdr:cNvSpPr txBox="1"/>
        </xdr:nvSpPr>
        <xdr:spPr>
          <a:xfrm>
            <a:off x="2505074" y="2505075"/>
            <a:ext cx="628651"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i="0"/>
              <a:t>Report</a:t>
            </a:r>
          </a:p>
        </xdr:txBody>
      </xdr:sp>
      <xdr:pic>
        <xdr:nvPicPr>
          <xdr:cNvPr id="78" name="Picture 77">
            <a:extLst>
              <a:ext uri="{FF2B5EF4-FFF2-40B4-BE49-F238E27FC236}">
                <a16:creationId xmlns:a16="http://schemas.microsoft.com/office/drawing/2014/main" id="{AFEA7805-4715-6605-D70B-011617F77656}"/>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264550" y="2464576"/>
            <a:ext cx="236729" cy="269100"/>
          </a:xfrm>
          <a:prstGeom prst="rect">
            <a:avLst/>
          </a:prstGeom>
        </xdr:spPr>
      </xdr:pic>
    </xdr:grpSp>
    <xdr:clientData/>
  </xdr:twoCellAnchor>
  <xdr:twoCellAnchor>
    <xdr:from>
      <xdr:col>7</xdr:col>
      <xdr:colOff>123825</xdr:colOff>
      <xdr:row>14</xdr:row>
      <xdr:rowOff>28575</xdr:rowOff>
    </xdr:from>
    <xdr:to>
      <xdr:col>16</xdr:col>
      <xdr:colOff>210338</xdr:colOff>
      <xdr:row>42</xdr:row>
      <xdr:rowOff>38100</xdr:rowOff>
    </xdr:to>
    <xdr:grpSp>
      <xdr:nvGrpSpPr>
        <xdr:cNvPr id="89" name="country1" hidden="1">
          <a:extLst>
            <a:ext uri="{FF2B5EF4-FFF2-40B4-BE49-F238E27FC236}">
              <a16:creationId xmlns:a16="http://schemas.microsoft.com/office/drawing/2014/main" id="{E6BAF461-D0B1-4D5B-A8C2-FB595DAAB827}"/>
            </a:ext>
          </a:extLst>
        </xdr:cNvPr>
        <xdr:cNvGrpSpPr/>
      </xdr:nvGrpSpPr>
      <xdr:grpSpPr>
        <a:xfrm>
          <a:off x="4359649" y="2695575"/>
          <a:ext cx="5532571" cy="5343525"/>
          <a:chOff x="4391025" y="2695575"/>
          <a:chExt cx="5573128" cy="5343525"/>
        </a:xfrm>
      </xdr:grpSpPr>
      <xdr:sp macro="" textlink="">
        <xdr:nvSpPr>
          <xdr:cNvPr id="90" name="Rectangle: Rounded Corners 89" hidden="1">
            <a:extLst>
              <a:ext uri="{FF2B5EF4-FFF2-40B4-BE49-F238E27FC236}">
                <a16:creationId xmlns:a16="http://schemas.microsoft.com/office/drawing/2014/main" id="{8CD55320-F141-C2E8-EE2C-FBCDA9EA96C0}"/>
              </a:ext>
            </a:extLst>
          </xdr:cNvPr>
          <xdr:cNvSpPr/>
        </xdr:nvSpPr>
        <xdr:spPr>
          <a:xfrm>
            <a:off x="4391025" y="2695575"/>
            <a:ext cx="5543550" cy="5343525"/>
          </a:xfrm>
          <a:prstGeom prst="roundRect">
            <a:avLst>
              <a:gd name="adj" fmla="val 507"/>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1" name="TextBox 90" hidden="1">
            <a:extLst>
              <a:ext uri="{FF2B5EF4-FFF2-40B4-BE49-F238E27FC236}">
                <a16:creationId xmlns:a16="http://schemas.microsoft.com/office/drawing/2014/main" id="{76651A03-050A-9C2C-A482-64CB416D10E4}"/>
              </a:ext>
            </a:extLst>
          </xdr:cNvPr>
          <xdr:cNvSpPr txBox="1"/>
        </xdr:nvSpPr>
        <xdr:spPr>
          <a:xfrm>
            <a:off x="4550044" y="2788506"/>
            <a:ext cx="4212956" cy="259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a:solidFill>
                  <a:schemeClr val="dk1"/>
                </a:solidFill>
                <a:effectLst/>
                <a:latin typeface="+mn-lt"/>
                <a:ea typeface="+mn-ea"/>
                <a:cs typeface="+mn-cs"/>
              </a:rPr>
              <a:t>Best posting times per region for each platform and post type</a:t>
            </a:r>
            <a:endParaRPr lang="en-US" sz="1800" b="0"/>
          </a:p>
        </xdr:txBody>
      </xdr:sp>
      <xdr:grpSp>
        <xdr:nvGrpSpPr>
          <xdr:cNvPr id="92" name="Group 91" hidden="1">
            <a:extLst>
              <a:ext uri="{FF2B5EF4-FFF2-40B4-BE49-F238E27FC236}">
                <a16:creationId xmlns:a16="http://schemas.microsoft.com/office/drawing/2014/main" id="{6E7A23C8-BFCC-A1E5-1D60-7FE4AB6E44A8}"/>
              </a:ext>
            </a:extLst>
          </xdr:cNvPr>
          <xdr:cNvGrpSpPr/>
        </xdr:nvGrpSpPr>
        <xdr:grpSpPr>
          <a:xfrm>
            <a:off x="4505326" y="3905251"/>
            <a:ext cx="5458827" cy="2905124"/>
            <a:chOff x="4505326" y="3476626"/>
            <a:chExt cx="5458827" cy="2905124"/>
          </a:xfrm>
        </xdr:grpSpPr>
        <mc:AlternateContent xmlns:mc="http://schemas.openxmlformats.org/markup-compatibility/2006" xmlns:a14="http://schemas.microsoft.com/office/drawing/2010/main">
          <mc:Choice Requires="a14">
            <xdr:graphicFrame macro="">
              <xdr:nvGraphicFramePr>
                <xdr:cNvPr id="93" name="Region" hidden="1">
                  <a:extLst>
                    <a:ext uri="{FF2B5EF4-FFF2-40B4-BE49-F238E27FC236}">
                      <a16:creationId xmlns:a16="http://schemas.microsoft.com/office/drawing/2014/main" id="{EE5B6334-05B8-794A-A400-5CF6C1877856}"/>
                    </a:ext>
                  </a:extLst>
                </xdr:cNvPr>
                <xdr:cNvGraphicFramePr/>
              </xdr:nvGraphicFramePr>
              <xdr:xfrm>
                <a:off x="4505326" y="3476626"/>
                <a:ext cx="5334000" cy="790574"/>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4473118" y="3905251"/>
                  <a:ext cx="5295183" cy="7905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pic>
              <xdr:nvPicPr>
                <xdr:cNvPr id="94" name="Picture 93" hidden="1">
                  <a:extLst>
                    <a:ext uri="{FF2B5EF4-FFF2-40B4-BE49-F238E27FC236}">
                      <a16:creationId xmlns:a16="http://schemas.microsoft.com/office/drawing/2014/main" id="{D653D056-DC98-7B6B-6CAE-4DE67CD08EF8}"/>
                    </a:ext>
                  </a:extLst>
                </xdr:cNvPr>
                <xdr:cNvPicPr>
                  <a:picLocks noChangeAspect="1" noChangeArrowheads="1"/>
                  <a:extLst>
                    <a:ext uri="{84589F7E-364E-4C9E-8A38-B11213B215E9}">
                      <a14:cameraTool cellRange="'hitmap '!$J$25:$O$32" spid="_x0000_s13522"/>
                    </a:ext>
                  </a:extLst>
                </xdr:cNvPicPr>
              </xdr:nvPicPr>
              <xdr:blipFill>
                <a:blip xmlns:r="http://schemas.openxmlformats.org/officeDocument/2006/relationships" r:embed="rId19"/>
                <a:srcRect/>
                <a:stretch>
                  <a:fillRect/>
                </a:stretch>
              </xdr:blipFill>
              <xdr:spPr bwMode="auto">
                <a:xfrm>
                  <a:off x="4591051" y="4248150"/>
                  <a:ext cx="5373102" cy="2133600"/>
                </a:xfrm>
                <a:prstGeom prst="rect">
                  <a:avLst/>
                </a:prstGeom>
                <a:noFill/>
                <a:extLst>
                  <a:ext uri="{909E8E84-426E-40DD-AFC4-6F175D3DCCD1}">
                    <a14:hiddenFill>
                      <a:solidFill>
                        <a:srgbClr val="FFFFFF"/>
                      </a:solidFill>
                    </a14:hiddenFill>
                  </a:ext>
                </a:extLst>
              </xdr:spPr>
            </xdr:pic>
          </mc:Choice>
          <mc:Fallback xmlns=""/>
        </mc:AlternateContent>
      </xdr:grpSp>
    </xdr:grpSp>
    <xdr:clientData/>
  </xdr:twoCellAnchor>
  <xdr:twoCellAnchor>
    <xdr:from>
      <xdr:col>3</xdr:col>
      <xdr:colOff>409014</xdr:colOff>
      <xdr:row>43</xdr:row>
      <xdr:rowOff>19610</xdr:rowOff>
    </xdr:from>
    <xdr:to>
      <xdr:col>6</xdr:col>
      <xdr:colOff>21193</xdr:colOff>
      <xdr:row>44</xdr:row>
      <xdr:rowOff>86285</xdr:rowOff>
    </xdr:to>
    <xdr:grpSp>
      <xdr:nvGrpSpPr>
        <xdr:cNvPr id="13317" name="Group 13316">
          <a:extLst>
            <a:ext uri="{FF2B5EF4-FFF2-40B4-BE49-F238E27FC236}">
              <a16:creationId xmlns:a16="http://schemas.microsoft.com/office/drawing/2014/main" id="{FBE0D868-98DC-4B9C-80FA-FB9C0174C5C0}"/>
            </a:ext>
          </a:extLst>
        </xdr:cNvPr>
        <xdr:cNvGrpSpPr/>
      </xdr:nvGrpSpPr>
      <xdr:grpSpPr>
        <a:xfrm>
          <a:off x="2224367" y="8211110"/>
          <a:ext cx="1427532" cy="257175"/>
          <a:chOff x="2190750" y="8132669"/>
          <a:chExt cx="1427532" cy="257175"/>
        </a:xfrm>
      </xdr:grpSpPr>
      <xdr:sp macro="" textlink="">
        <xdr:nvSpPr>
          <xdr:cNvPr id="13318" name="Rectangle: Rounded Corners 13317">
            <a:extLst>
              <a:ext uri="{FF2B5EF4-FFF2-40B4-BE49-F238E27FC236}">
                <a16:creationId xmlns:a16="http://schemas.microsoft.com/office/drawing/2014/main" id="{10BF315E-F630-3D2B-554C-E74A11370631}"/>
              </a:ext>
            </a:extLst>
          </xdr:cNvPr>
          <xdr:cNvSpPr/>
        </xdr:nvSpPr>
        <xdr:spPr>
          <a:xfrm>
            <a:off x="2190750" y="8132669"/>
            <a:ext cx="1427532" cy="257175"/>
          </a:xfrm>
          <a:prstGeom prst="roundRect">
            <a:avLst>
              <a:gd name="adj" fmla="val 27778"/>
            </a:avLst>
          </a:prstGeom>
          <a:solidFill>
            <a:schemeClr val="bg1">
              <a:lumMod val="95000"/>
            </a:schemeClr>
          </a:solidFill>
          <a:ln w="317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lumMod val="50000"/>
                  </a:schemeClr>
                </a:solidFill>
              </a:rPr>
              <a:t>         </a:t>
            </a:r>
            <a:r>
              <a:rPr lang="en-US" sz="1100">
                <a:solidFill>
                  <a:sysClr val="windowText" lastClr="000000"/>
                </a:solidFill>
              </a:rPr>
              <a:t>logout</a:t>
            </a:r>
          </a:p>
        </xdr:txBody>
      </xdr:sp>
      <xdr:pic>
        <xdr:nvPicPr>
          <xdr:cNvPr id="13319" name="Picture 13318">
            <a:extLst>
              <a:ext uri="{FF2B5EF4-FFF2-40B4-BE49-F238E27FC236}">
                <a16:creationId xmlns:a16="http://schemas.microsoft.com/office/drawing/2014/main" id="{9639F683-F621-5921-D081-9D365CA58A8A}"/>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319618" y="8169089"/>
            <a:ext cx="145676" cy="216600"/>
          </a:xfrm>
          <a:prstGeom prst="rect">
            <a:avLst/>
          </a:prstGeom>
        </xdr:spPr>
      </xdr:pic>
    </xdr:grpSp>
    <xdr:clientData/>
  </xdr:twoCellAnchor>
  <xdr:twoCellAnchor>
    <xdr:from>
      <xdr:col>22</xdr:col>
      <xdr:colOff>394448</xdr:colOff>
      <xdr:row>3</xdr:row>
      <xdr:rowOff>11207</xdr:rowOff>
    </xdr:from>
    <xdr:to>
      <xdr:col>29</xdr:col>
      <xdr:colOff>266700</xdr:colOff>
      <xdr:row>4</xdr:row>
      <xdr:rowOff>111499</xdr:rowOff>
    </xdr:to>
    <xdr:grpSp>
      <xdr:nvGrpSpPr>
        <xdr:cNvPr id="13320" name="Group 13319">
          <a:extLst>
            <a:ext uri="{FF2B5EF4-FFF2-40B4-BE49-F238E27FC236}">
              <a16:creationId xmlns:a16="http://schemas.microsoft.com/office/drawing/2014/main" id="{B4F4D563-BD8D-4B22-8208-4921367226BF}"/>
            </a:ext>
          </a:extLst>
        </xdr:cNvPr>
        <xdr:cNvGrpSpPr/>
      </xdr:nvGrpSpPr>
      <xdr:grpSpPr>
        <a:xfrm>
          <a:off x="13707036" y="582707"/>
          <a:ext cx="4108076" cy="290792"/>
          <a:chOff x="13707036" y="582707"/>
          <a:chExt cx="4108076" cy="290792"/>
        </a:xfrm>
      </xdr:grpSpPr>
      <xdr:pic>
        <xdr:nvPicPr>
          <xdr:cNvPr id="13321" name="Picture 13320">
            <a:extLst>
              <a:ext uri="{FF2B5EF4-FFF2-40B4-BE49-F238E27FC236}">
                <a16:creationId xmlns:a16="http://schemas.microsoft.com/office/drawing/2014/main" id="{89901A6C-CF87-DE10-EF15-5E1AEB9F4784}"/>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17609287" y="621301"/>
            <a:ext cx="205825" cy="207374"/>
          </a:xfrm>
          <a:prstGeom prst="rect">
            <a:avLst/>
          </a:prstGeom>
        </xdr:spPr>
      </xdr:pic>
      <xdr:pic>
        <xdr:nvPicPr>
          <xdr:cNvPr id="13322" name="Picture 13321">
            <a:extLst>
              <a:ext uri="{FF2B5EF4-FFF2-40B4-BE49-F238E27FC236}">
                <a16:creationId xmlns:a16="http://schemas.microsoft.com/office/drawing/2014/main" id="{01CCAFC9-5479-230A-CE30-1FD7A6341989}"/>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7097959" y="599850"/>
            <a:ext cx="227116" cy="228825"/>
          </a:xfrm>
          <a:prstGeom prst="rect">
            <a:avLst/>
          </a:prstGeom>
        </xdr:spPr>
      </xdr:pic>
      <xdr:grpSp>
        <xdr:nvGrpSpPr>
          <xdr:cNvPr id="13323" name="Group 13322">
            <a:extLst>
              <a:ext uri="{FF2B5EF4-FFF2-40B4-BE49-F238E27FC236}">
                <a16:creationId xmlns:a16="http://schemas.microsoft.com/office/drawing/2014/main" id="{370E7AAA-1407-F2FE-9559-9BE0877A94DC}"/>
              </a:ext>
            </a:extLst>
          </xdr:cNvPr>
          <xdr:cNvGrpSpPr/>
        </xdr:nvGrpSpPr>
        <xdr:grpSpPr>
          <a:xfrm>
            <a:off x="13707036" y="590550"/>
            <a:ext cx="1427532" cy="257175"/>
            <a:chOff x="14287500" y="542925"/>
            <a:chExt cx="1438275" cy="257175"/>
          </a:xfrm>
        </xdr:grpSpPr>
        <xdr:sp macro="" textlink="">
          <xdr:nvSpPr>
            <xdr:cNvPr id="13327" name="Rectangle: Rounded Corners 13326">
              <a:extLst>
                <a:ext uri="{FF2B5EF4-FFF2-40B4-BE49-F238E27FC236}">
                  <a16:creationId xmlns:a16="http://schemas.microsoft.com/office/drawing/2014/main" id="{745B8AE9-C9AC-12DE-C65F-9FE3C6597177}"/>
                </a:ext>
              </a:extLst>
            </xdr:cNvPr>
            <xdr:cNvSpPr/>
          </xdr:nvSpPr>
          <xdr:spPr>
            <a:xfrm>
              <a:off x="14287500" y="542925"/>
              <a:ext cx="1438275" cy="257175"/>
            </a:xfrm>
            <a:prstGeom prst="roundRect">
              <a:avLst>
                <a:gd name="adj" fmla="val 27778"/>
              </a:avLst>
            </a:prstGeom>
            <a:solidFill>
              <a:schemeClr val="bg1">
                <a:lumMod val="95000"/>
              </a:schemeClr>
            </a:solidFill>
            <a:ln w="317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lumMod val="50000"/>
                    </a:schemeClr>
                  </a:solidFill>
                </a:rPr>
                <a:t>         search</a:t>
              </a:r>
            </a:p>
          </xdr:txBody>
        </xdr:sp>
        <xdr:pic>
          <xdr:nvPicPr>
            <xdr:cNvPr id="13328" name="Picture 13327">
              <a:extLst>
                <a:ext uri="{FF2B5EF4-FFF2-40B4-BE49-F238E27FC236}">
                  <a16:creationId xmlns:a16="http://schemas.microsoft.com/office/drawing/2014/main" id="{10F6BD49-2458-F728-D1EA-1689939301B8}"/>
                </a:ext>
              </a:extLst>
            </xdr:cNvPr>
            <xdr:cNvPicPr>
              <a:picLocks noChangeAspect="1"/>
            </xdr:cNvPicPr>
          </xdr:nvPicPr>
          <xdr:blipFill>
            <a:blip xmlns:r="http://schemas.openxmlformats.org/officeDocument/2006/relationships" r:embed="rId22" cstate="print">
              <a:alphaModFix amt="20000"/>
              <a:extLst>
                <a:ext uri="{28A0092B-C50C-407E-A947-70E740481C1C}">
                  <a14:useLocalDpi xmlns:a14="http://schemas.microsoft.com/office/drawing/2010/main" val="0"/>
                </a:ext>
              </a:extLst>
            </a:blip>
            <a:stretch>
              <a:fillRect/>
            </a:stretch>
          </xdr:blipFill>
          <xdr:spPr>
            <a:xfrm>
              <a:off x="14411326" y="590551"/>
              <a:ext cx="209549" cy="209549"/>
            </a:xfrm>
            <a:prstGeom prst="rect">
              <a:avLst/>
            </a:prstGeom>
          </xdr:spPr>
        </xdr:pic>
      </xdr:grpSp>
      <xdr:grpSp>
        <xdr:nvGrpSpPr>
          <xdr:cNvPr id="13324" name="Group 13323">
            <a:extLst>
              <a:ext uri="{FF2B5EF4-FFF2-40B4-BE49-F238E27FC236}">
                <a16:creationId xmlns:a16="http://schemas.microsoft.com/office/drawing/2014/main" id="{7EF82103-E40F-89DF-0DCF-B3BC786DB588}"/>
              </a:ext>
            </a:extLst>
          </xdr:cNvPr>
          <xdr:cNvGrpSpPr/>
        </xdr:nvGrpSpPr>
        <xdr:grpSpPr>
          <a:xfrm>
            <a:off x="16002000" y="582707"/>
            <a:ext cx="986118" cy="290792"/>
            <a:chOff x="15486529" y="560295"/>
            <a:chExt cx="986118" cy="290792"/>
          </a:xfrm>
        </xdr:grpSpPr>
        <xdr:sp macro="" textlink="">
          <xdr:nvSpPr>
            <xdr:cNvPr id="13325" name="Rectangle: Rounded Corners 13324">
              <a:extLst>
                <a:ext uri="{FF2B5EF4-FFF2-40B4-BE49-F238E27FC236}">
                  <a16:creationId xmlns:a16="http://schemas.microsoft.com/office/drawing/2014/main" id="{629CB4DE-82D1-1918-4892-FE4B828E182A}"/>
                </a:ext>
              </a:extLst>
            </xdr:cNvPr>
            <xdr:cNvSpPr/>
          </xdr:nvSpPr>
          <xdr:spPr>
            <a:xfrm>
              <a:off x="15486529" y="560295"/>
              <a:ext cx="986118" cy="290792"/>
            </a:xfrm>
            <a:prstGeom prst="roundRect">
              <a:avLst>
                <a:gd name="adj" fmla="val 27778"/>
              </a:avLst>
            </a:prstGeom>
            <a:solidFill>
              <a:schemeClr val="tx1"/>
            </a:solidFill>
            <a:ln w="317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           Export</a:t>
              </a:r>
            </a:p>
          </xdr:txBody>
        </xdr:sp>
        <xdr:pic>
          <xdr:nvPicPr>
            <xdr:cNvPr id="13326" name="Picture 13325">
              <a:extLst>
                <a:ext uri="{FF2B5EF4-FFF2-40B4-BE49-F238E27FC236}">
                  <a16:creationId xmlns:a16="http://schemas.microsoft.com/office/drawing/2014/main" id="{B23FED53-D47F-F265-E55C-4840D02AEB58}"/>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rot="16200000">
              <a:off x="15619579" y="617827"/>
              <a:ext cx="192839" cy="192839"/>
            </a:xfrm>
            <a:prstGeom prst="rect">
              <a:avLst/>
            </a:prstGeom>
          </xdr:spPr>
        </xdr:pic>
      </xdr:grpSp>
    </xdr:grpSp>
    <xdr:clientData/>
  </xdr:twoCellAnchor>
  <xdr:twoCellAnchor editAs="oneCell">
    <xdr:from>
      <xdr:col>12</xdr:col>
      <xdr:colOff>381001</xdr:colOff>
      <xdr:row>6</xdr:row>
      <xdr:rowOff>100853</xdr:rowOff>
    </xdr:from>
    <xdr:to>
      <xdr:col>13</xdr:col>
      <xdr:colOff>100853</xdr:colOff>
      <xdr:row>8</xdr:row>
      <xdr:rowOff>44822</xdr:rowOff>
    </xdr:to>
    <xdr:pic>
      <xdr:nvPicPr>
        <xdr:cNvPr id="13329" name="Picture 13328">
          <a:extLst>
            <a:ext uri="{FF2B5EF4-FFF2-40B4-BE49-F238E27FC236}">
              <a16:creationId xmlns:a16="http://schemas.microsoft.com/office/drawing/2014/main" id="{7198EE09-BF05-445D-B06C-504057CAA14D}"/>
            </a:ext>
          </a:extLst>
        </xdr:cNvPr>
        <xdr:cNvPicPr>
          <a:picLocks noChangeAspect="1"/>
        </xdr:cNvPicPr>
      </xdr:nvPicPr>
      <xdr:blipFill>
        <a:blip xmlns:r="http://schemas.openxmlformats.org/officeDocument/2006/relationships" r:embed="rId24">
          <a:alphaModFix amt="35000"/>
          <a:extLst>
            <a:ext uri="{28A0092B-C50C-407E-A947-70E740481C1C}">
              <a14:useLocalDpi xmlns:a14="http://schemas.microsoft.com/office/drawing/2010/main" val="0"/>
            </a:ext>
          </a:extLst>
        </a:blip>
        <a:stretch>
          <a:fillRect/>
        </a:stretch>
      </xdr:blipFill>
      <xdr:spPr>
        <a:xfrm>
          <a:off x="7696201" y="1243853"/>
          <a:ext cx="329452" cy="324969"/>
        </a:xfrm>
        <a:prstGeom prst="rect">
          <a:avLst/>
        </a:prstGeom>
      </xdr:spPr>
    </xdr:pic>
    <xdr:clientData/>
  </xdr:twoCellAnchor>
  <xdr:twoCellAnchor>
    <xdr:from>
      <xdr:col>7</xdr:col>
      <xdr:colOff>112060</xdr:colOff>
      <xdr:row>12</xdr:row>
      <xdr:rowOff>19609</xdr:rowOff>
    </xdr:from>
    <xdr:to>
      <xdr:col>16</xdr:col>
      <xdr:colOff>213582</xdr:colOff>
      <xdr:row>26</xdr:row>
      <xdr:rowOff>179294</xdr:rowOff>
    </xdr:to>
    <xdr:sp macro="" textlink="">
      <xdr:nvSpPr>
        <xdr:cNvPr id="13334" name="Rectangle: Rounded Corners 13333">
          <a:extLst>
            <a:ext uri="{FF2B5EF4-FFF2-40B4-BE49-F238E27FC236}">
              <a16:creationId xmlns:a16="http://schemas.microsoft.com/office/drawing/2014/main" id="{CC62BC9A-3681-EE5F-1EC6-A9B7053DFB63}"/>
            </a:ext>
          </a:extLst>
        </xdr:cNvPr>
        <xdr:cNvSpPr/>
      </xdr:nvSpPr>
      <xdr:spPr>
        <a:xfrm>
          <a:off x="4347884" y="2305609"/>
          <a:ext cx="5547580" cy="2826685"/>
        </a:xfrm>
        <a:prstGeom prst="roundRect">
          <a:avLst>
            <a:gd name="adj" fmla="val 1054"/>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11</xdr:col>
      <xdr:colOff>370463</xdr:colOff>
      <xdr:row>12</xdr:row>
      <xdr:rowOff>125505</xdr:rowOff>
    </xdr:from>
    <xdr:to>
      <xdr:col>14</xdr:col>
      <xdr:colOff>55811</xdr:colOff>
      <xdr:row>13</xdr:row>
      <xdr:rowOff>78099</xdr:rowOff>
    </xdr:to>
    <xdr:sp macro="" textlink="">
      <xdr:nvSpPr>
        <xdr:cNvPr id="13337" name="TextBox 13336">
          <a:extLst>
            <a:ext uri="{FF2B5EF4-FFF2-40B4-BE49-F238E27FC236}">
              <a16:creationId xmlns:a16="http://schemas.microsoft.com/office/drawing/2014/main" id="{AA037CB5-2237-767F-B4B8-7D3482DB5110}"/>
            </a:ext>
          </a:extLst>
        </xdr:cNvPr>
        <xdr:cNvSpPr txBox="1"/>
      </xdr:nvSpPr>
      <xdr:spPr>
        <a:xfrm>
          <a:off x="7026757" y="2411505"/>
          <a:ext cx="1500701" cy="1430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i="1" baseline="0"/>
            <a:t>choose intereraction </a:t>
          </a:r>
          <a:endParaRPr lang="en-US" sz="1100" b="0" i="1"/>
        </a:p>
      </xdr:txBody>
    </xdr:sp>
    <xdr:clientData/>
  </xdr:twoCellAnchor>
  <xdr:twoCellAnchor>
    <xdr:from>
      <xdr:col>7</xdr:col>
      <xdr:colOff>332049</xdr:colOff>
      <xdr:row>12</xdr:row>
      <xdr:rowOff>145608</xdr:rowOff>
    </xdr:from>
    <xdr:to>
      <xdr:col>11</xdr:col>
      <xdr:colOff>44825</xdr:colOff>
      <xdr:row>14</xdr:row>
      <xdr:rowOff>91887</xdr:rowOff>
    </xdr:to>
    <xdr:sp macro="" textlink="">
      <xdr:nvSpPr>
        <xdr:cNvPr id="13338" name="TextBox 13337">
          <a:extLst>
            <a:ext uri="{FF2B5EF4-FFF2-40B4-BE49-F238E27FC236}">
              <a16:creationId xmlns:a16="http://schemas.microsoft.com/office/drawing/2014/main" id="{992B2BE9-A9CF-B731-943B-9F8AAEDB5930}"/>
            </a:ext>
          </a:extLst>
        </xdr:cNvPr>
        <xdr:cNvSpPr txBox="1"/>
      </xdr:nvSpPr>
      <xdr:spPr>
        <a:xfrm>
          <a:off x="4567873" y="2431608"/>
          <a:ext cx="2133246" cy="327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r>
            <a:rPr lang="en-US" sz="1200" b="0">
              <a:solidFill>
                <a:schemeClr val="dk1"/>
              </a:solidFill>
              <a:effectLst/>
              <a:latin typeface="+mn-lt"/>
              <a:ea typeface="+mn-ea"/>
              <a:cs typeface="+mn-cs"/>
            </a:rPr>
            <a:t>Post_Type Performance</a:t>
          </a:r>
        </a:p>
      </xdr:txBody>
    </xdr:sp>
    <xdr:clientData/>
  </xdr:twoCellAnchor>
  <mc:AlternateContent xmlns:mc="http://schemas.openxmlformats.org/markup-compatibility/2006">
    <mc:Choice xmlns:a14="http://schemas.microsoft.com/office/drawing/2010/main" Requires="a14">
      <xdr:twoCellAnchor editAs="oneCell">
        <xdr:from>
          <xdr:col>14</xdr:col>
          <xdr:colOff>209550</xdr:colOff>
          <xdr:row>12</xdr:row>
          <xdr:rowOff>152400</xdr:rowOff>
        </xdr:from>
        <xdr:to>
          <xdr:col>16</xdr:col>
          <xdr:colOff>38100</xdr:colOff>
          <xdr:row>14</xdr:row>
          <xdr:rowOff>38100</xdr:rowOff>
        </xdr:to>
        <xdr:sp macro="" textlink="">
          <xdr:nvSpPr>
            <xdr:cNvPr id="28" name="Drop Down 5" hidden="1">
              <a:extLst>
                <a:ext uri="{63B3BB69-23CF-44E3-9099-C40C66FF867C}">
                  <a14:compatExt spid="_x0000_s13317"/>
                </a:ext>
                <a:ext uri="{FF2B5EF4-FFF2-40B4-BE49-F238E27FC236}">
                  <a16:creationId xmlns:a16="http://schemas.microsoft.com/office/drawing/2014/main" id="{00000000-0008-0000-0000-00001C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268943</xdr:colOff>
      <xdr:row>14</xdr:row>
      <xdr:rowOff>165285</xdr:rowOff>
    </xdr:from>
    <xdr:to>
      <xdr:col>15</xdr:col>
      <xdr:colOff>459441</xdr:colOff>
      <xdr:row>26</xdr:row>
      <xdr:rowOff>145676</xdr:rowOff>
    </xdr:to>
    <xdr:graphicFrame macro="">
      <xdr:nvGraphicFramePr>
        <xdr:cNvPr id="29" name="Chart 28">
          <a:extLst>
            <a:ext uri="{FF2B5EF4-FFF2-40B4-BE49-F238E27FC236}">
              <a16:creationId xmlns:a16="http://schemas.microsoft.com/office/drawing/2014/main" id="{594A687C-4A41-4680-91AD-0B44519433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3</xdr:col>
      <xdr:colOff>414617</xdr:colOff>
      <xdr:row>17</xdr:row>
      <xdr:rowOff>156883</xdr:rowOff>
    </xdr:from>
    <xdr:to>
      <xdr:col>5</xdr:col>
      <xdr:colOff>515471</xdr:colOff>
      <xdr:row>35</xdr:row>
      <xdr:rowOff>168869</xdr:rowOff>
    </xdr:to>
    <xdr:grpSp>
      <xdr:nvGrpSpPr>
        <xdr:cNvPr id="13313" name="Group 13312">
          <a:extLst>
            <a:ext uri="{FF2B5EF4-FFF2-40B4-BE49-F238E27FC236}">
              <a16:creationId xmlns:a16="http://schemas.microsoft.com/office/drawing/2014/main" id="{DD1EAAA6-627B-8665-16EB-89D8F5337636}"/>
            </a:ext>
          </a:extLst>
        </xdr:cNvPr>
        <xdr:cNvGrpSpPr/>
      </xdr:nvGrpSpPr>
      <xdr:grpSpPr>
        <a:xfrm>
          <a:off x="2229970" y="3395383"/>
          <a:ext cx="1311089" cy="3440986"/>
          <a:chOff x="2229970" y="3395383"/>
          <a:chExt cx="1311089" cy="3440986"/>
        </a:xfrm>
      </xdr:grpSpPr>
      <mc:AlternateContent xmlns:mc="http://schemas.openxmlformats.org/markup-compatibility/2006" xmlns:a14="http://schemas.microsoft.com/office/drawing/2010/main">
        <mc:Choice Requires="a14">
          <xdr:graphicFrame macro="">
            <xdr:nvGraphicFramePr>
              <xdr:cNvPr id="13330" name="year 1">
                <a:extLst>
                  <a:ext uri="{FF2B5EF4-FFF2-40B4-BE49-F238E27FC236}">
                    <a16:creationId xmlns:a16="http://schemas.microsoft.com/office/drawing/2014/main" id="{E8713B22-DFF8-4068-82D1-9B084EA587C6}"/>
                  </a:ext>
                </a:extLst>
              </xdr:cNvPr>
              <xdr:cNvGraphicFramePr/>
            </xdr:nvGraphicFramePr>
            <xdr:xfrm>
              <a:off x="2229970" y="3395383"/>
              <a:ext cx="1297306" cy="600075"/>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2229970" y="3395383"/>
                <a:ext cx="1297306" cy="600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1" name="Region 2">
                <a:extLst>
                  <a:ext uri="{FF2B5EF4-FFF2-40B4-BE49-F238E27FC236}">
                    <a16:creationId xmlns:a16="http://schemas.microsoft.com/office/drawing/2014/main" id="{7BD47C11-0E15-4E60-BCDF-41EC77F4AE52}"/>
                  </a:ext>
                </a:extLst>
              </xdr:cNvPr>
              <xdr:cNvGraphicFramePr/>
            </xdr:nvGraphicFramePr>
            <xdr:xfrm>
              <a:off x="2235569" y="4367489"/>
              <a:ext cx="1305490" cy="246888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2235569" y="4367489"/>
                <a:ext cx="1305490" cy="24688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7</xdr:col>
      <xdr:colOff>100853</xdr:colOff>
      <xdr:row>27</xdr:row>
      <xdr:rowOff>168087</xdr:rowOff>
    </xdr:from>
    <xdr:to>
      <xdr:col>16</xdr:col>
      <xdr:colOff>212913</xdr:colOff>
      <xdr:row>43</xdr:row>
      <xdr:rowOff>100852</xdr:rowOff>
    </xdr:to>
    <xdr:sp macro="" textlink="">
      <xdr:nvSpPr>
        <xdr:cNvPr id="13341" name="Rectangle: Rounded Corners 13340">
          <a:extLst>
            <a:ext uri="{FF2B5EF4-FFF2-40B4-BE49-F238E27FC236}">
              <a16:creationId xmlns:a16="http://schemas.microsoft.com/office/drawing/2014/main" id="{476D1789-9615-C989-8864-314F3B956F9F}"/>
            </a:ext>
          </a:extLst>
        </xdr:cNvPr>
        <xdr:cNvSpPr/>
      </xdr:nvSpPr>
      <xdr:spPr>
        <a:xfrm>
          <a:off x="4336677" y="5311587"/>
          <a:ext cx="5558118" cy="2980765"/>
        </a:xfrm>
        <a:prstGeom prst="roundRect">
          <a:avLst>
            <a:gd name="adj" fmla="val 1054"/>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7</xdr:col>
      <xdr:colOff>193096</xdr:colOff>
      <xdr:row>28</xdr:row>
      <xdr:rowOff>107509</xdr:rowOff>
    </xdr:from>
    <xdr:to>
      <xdr:col>16</xdr:col>
      <xdr:colOff>67237</xdr:colOff>
      <xdr:row>30</xdr:row>
      <xdr:rowOff>44823</xdr:rowOff>
    </xdr:to>
    <xdr:sp macro="" textlink="">
      <xdr:nvSpPr>
        <xdr:cNvPr id="47" name="TextBox 46">
          <a:extLst>
            <a:ext uri="{FF2B5EF4-FFF2-40B4-BE49-F238E27FC236}">
              <a16:creationId xmlns:a16="http://schemas.microsoft.com/office/drawing/2014/main" id="{0FE32B03-16B9-C2A4-3EEF-BE65B452A245}"/>
            </a:ext>
          </a:extLst>
        </xdr:cNvPr>
        <xdr:cNvSpPr txBox="1"/>
      </xdr:nvSpPr>
      <xdr:spPr>
        <a:xfrm>
          <a:off x="4428920" y="5441509"/>
          <a:ext cx="5320199" cy="318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r>
            <a:rPr lang="en-US" sz="1400">
              <a:solidFill>
                <a:schemeClr val="dk1"/>
              </a:solidFill>
              <a:effectLst/>
              <a:latin typeface="+mn-lt"/>
              <a:ea typeface="+mn-ea"/>
              <a:cs typeface="+mn-cs"/>
            </a:rPr>
            <a:t>Best time&amp;day for platform &amp; post_type that gets highest engagement</a:t>
          </a:r>
          <a:endParaRPr lang="en-US" sz="1400" b="0">
            <a:solidFill>
              <a:schemeClr val="dk1"/>
            </a:solidFill>
            <a:effectLst/>
            <a:latin typeface="+mn-lt"/>
            <a:ea typeface="+mn-ea"/>
            <a:cs typeface="+mn-cs"/>
          </a:endParaRPr>
        </a:p>
      </xdr:txBody>
    </xdr:sp>
    <xdr:clientData/>
  </xdr:twoCellAnchor>
  <xdr:twoCellAnchor>
    <xdr:from>
      <xdr:col>7</xdr:col>
      <xdr:colOff>235322</xdr:colOff>
      <xdr:row>30</xdr:row>
      <xdr:rowOff>100849</xdr:rowOff>
    </xdr:from>
    <xdr:to>
      <xdr:col>16</xdr:col>
      <xdr:colOff>44823</xdr:colOff>
      <xdr:row>42</xdr:row>
      <xdr:rowOff>183775</xdr:rowOff>
    </xdr:to>
    <xdr:grpSp>
      <xdr:nvGrpSpPr>
        <xdr:cNvPr id="88" name="Group 87">
          <a:extLst>
            <a:ext uri="{FF2B5EF4-FFF2-40B4-BE49-F238E27FC236}">
              <a16:creationId xmlns:a16="http://schemas.microsoft.com/office/drawing/2014/main" id="{776A3CEA-77CD-8169-BDC5-9A90E768B74B}"/>
            </a:ext>
          </a:extLst>
        </xdr:cNvPr>
        <xdr:cNvGrpSpPr/>
      </xdr:nvGrpSpPr>
      <xdr:grpSpPr>
        <a:xfrm>
          <a:off x="4471146" y="5815849"/>
          <a:ext cx="5255559" cy="2368926"/>
          <a:chOff x="4538381" y="5759819"/>
          <a:chExt cx="5255559" cy="2368926"/>
        </a:xfrm>
      </xdr:grpSpPr>
      <mc:AlternateContent xmlns:mc="http://schemas.openxmlformats.org/markup-compatibility/2006" xmlns:a14="http://schemas.microsoft.com/office/drawing/2010/main">
        <mc:Choice Requires="a14">
          <xdr:graphicFrame macro="">
            <xdr:nvGraphicFramePr>
              <xdr:cNvPr id="49" name="Platform 4">
                <a:extLst>
                  <a:ext uri="{FF2B5EF4-FFF2-40B4-BE49-F238E27FC236}">
                    <a16:creationId xmlns:a16="http://schemas.microsoft.com/office/drawing/2014/main" id="{F0EA840B-B0F0-45D7-9711-5DC1318F7939}"/>
                  </a:ext>
                </a:extLst>
              </xdr:cNvPr>
              <xdr:cNvGraphicFramePr/>
            </xdr:nvGraphicFramePr>
            <xdr:xfrm>
              <a:off x="4538381" y="5759819"/>
              <a:ext cx="5255559" cy="640080"/>
            </xdr:xfrm>
            <a:graphic>
              <a:graphicData uri="http://schemas.microsoft.com/office/drawing/2010/slicer">
                <sle:slicer xmlns:sle="http://schemas.microsoft.com/office/drawing/2010/slicer" name="Platform 4"/>
              </a:graphicData>
            </a:graphic>
          </xdr:graphicFrame>
        </mc:Choice>
        <mc:Fallback xmlns="">
          <xdr:sp macro="" textlink="">
            <xdr:nvSpPr>
              <xdr:cNvPr id="0" name=""/>
              <xdr:cNvSpPr>
                <a:spLocks noTextEdit="1"/>
              </xdr:cNvSpPr>
            </xdr:nvSpPr>
            <xdr:spPr>
              <a:xfrm>
                <a:off x="4471146" y="5815849"/>
                <a:ext cx="5255559"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pic>
            <xdr:nvPicPr>
              <xdr:cNvPr id="86" name="Picture 85">
                <a:extLst>
                  <a:ext uri="{FF2B5EF4-FFF2-40B4-BE49-F238E27FC236}">
                    <a16:creationId xmlns:a16="http://schemas.microsoft.com/office/drawing/2014/main" id="{3F266723-41E9-CBD9-3FA2-86E577B08209}"/>
                  </a:ext>
                </a:extLst>
              </xdr:cNvPr>
              <xdr:cNvPicPr>
                <a:picLocks noChangeAspect="1" noChangeArrowheads="1"/>
                <a:extLst>
                  <a:ext uri="{84589F7E-364E-4C9E-8A38-B11213B215E9}">
                    <a14:cameraTool cellRange="'hitmap '!$J$5:$O$12" spid="_x0000_s13523"/>
                  </a:ext>
                </a:extLst>
              </xdr:cNvPicPr>
            </xdr:nvPicPr>
            <xdr:blipFill>
              <a:blip xmlns:r="http://schemas.openxmlformats.org/officeDocument/2006/relationships" r:embed="rId26"/>
              <a:srcRect/>
              <a:stretch>
                <a:fillRect/>
              </a:stretch>
            </xdr:blipFill>
            <xdr:spPr bwMode="auto">
              <a:xfrm>
                <a:off x="4628030" y="6376145"/>
                <a:ext cx="5086350" cy="17526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16</xdr:col>
      <xdr:colOff>432550</xdr:colOff>
      <xdr:row>12</xdr:row>
      <xdr:rowOff>33617</xdr:rowOff>
    </xdr:from>
    <xdr:to>
      <xdr:col>28</xdr:col>
      <xdr:colOff>582706</xdr:colOff>
      <xdr:row>43</xdr:row>
      <xdr:rowOff>89646</xdr:rowOff>
    </xdr:to>
    <xdr:sp macro="" textlink="">
      <xdr:nvSpPr>
        <xdr:cNvPr id="13408" name="Rectangle: Rounded Corners 13407">
          <a:extLst>
            <a:ext uri="{FF2B5EF4-FFF2-40B4-BE49-F238E27FC236}">
              <a16:creationId xmlns:a16="http://schemas.microsoft.com/office/drawing/2014/main" id="{7BE4182C-DE81-DC47-676D-9D9DD3E71ADC}"/>
            </a:ext>
          </a:extLst>
        </xdr:cNvPr>
        <xdr:cNvSpPr/>
      </xdr:nvSpPr>
      <xdr:spPr>
        <a:xfrm>
          <a:off x="10114432" y="2319617"/>
          <a:ext cx="7411568" cy="5961529"/>
        </a:xfrm>
        <a:prstGeom prst="roundRect">
          <a:avLst>
            <a:gd name="adj" fmla="val 1054"/>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17</xdr:col>
      <xdr:colOff>62755</xdr:colOff>
      <xdr:row>15</xdr:row>
      <xdr:rowOff>33618</xdr:rowOff>
    </xdr:from>
    <xdr:to>
      <xdr:col>28</xdr:col>
      <xdr:colOff>257734</xdr:colOff>
      <xdr:row>42</xdr:row>
      <xdr:rowOff>12886</xdr:rowOff>
    </xdr:to>
    <xdr:graphicFrame macro="">
      <xdr:nvGraphicFramePr>
        <xdr:cNvPr id="13409" name="Chart 13408">
          <a:extLst>
            <a:ext uri="{FF2B5EF4-FFF2-40B4-BE49-F238E27FC236}">
              <a16:creationId xmlns:a16="http://schemas.microsoft.com/office/drawing/2014/main" id="{1D9AF17D-DBA5-49AB-B7D6-AE6A530B89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409575</xdr:colOff>
          <xdr:row>12</xdr:row>
          <xdr:rowOff>152400</xdr:rowOff>
        </xdr:from>
        <xdr:to>
          <xdr:col>28</xdr:col>
          <xdr:colOff>238125</xdr:colOff>
          <xdr:row>14</xdr:row>
          <xdr:rowOff>38100</xdr:rowOff>
        </xdr:to>
        <xdr:sp macro="" textlink="">
          <xdr:nvSpPr>
            <xdr:cNvPr id="13451" name="Drop Down 139" hidden="1">
              <a:extLst>
                <a:ext uri="{63B3BB69-23CF-44E3-9099-C40C66FF867C}">
                  <a14:compatExt spid="_x0000_s13451"/>
                </a:ext>
                <a:ext uri="{FF2B5EF4-FFF2-40B4-BE49-F238E27FC236}">
                  <a16:creationId xmlns:a16="http://schemas.microsoft.com/office/drawing/2014/main" id="{00000000-0008-0000-0000-00008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585303</xdr:colOff>
      <xdr:row>13</xdr:row>
      <xdr:rowOff>0</xdr:rowOff>
    </xdr:from>
    <xdr:to>
      <xdr:col>24</xdr:col>
      <xdr:colOff>134471</xdr:colOff>
      <xdr:row>14</xdr:row>
      <xdr:rowOff>0</xdr:rowOff>
    </xdr:to>
    <xdr:sp macro="" textlink="">
      <xdr:nvSpPr>
        <xdr:cNvPr id="13410" name="TextBox 13409">
          <a:extLst>
            <a:ext uri="{FF2B5EF4-FFF2-40B4-BE49-F238E27FC236}">
              <a16:creationId xmlns:a16="http://schemas.microsoft.com/office/drawing/2014/main" id="{1CB115CF-A154-65CB-1681-2001C11D7AD1}"/>
            </a:ext>
          </a:extLst>
        </xdr:cNvPr>
        <xdr:cNvSpPr txBox="1"/>
      </xdr:nvSpPr>
      <xdr:spPr>
        <a:xfrm>
          <a:off x="10872303" y="2476500"/>
          <a:ext cx="3784992"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Best-performing platform &amp;</a:t>
          </a:r>
          <a:r>
            <a:rPr lang="en-US" sz="1400" baseline="0">
              <a:solidFill>
                <a:schemeClr val="dk1"/>
              </a:solidFill>
              <a:effectLst/>
              <a:latin typeface="+mn-lt"/>
              <a:ea typeface="+mn-ea"/>
              <a:cs typeface="+mn-cs"/>
            </a:rPr>
            <a:t> </a:t>
          </a:r>
          <a:r>
            <a:rPr lang="en-US" sz="1400">
              <a:solidFill>
                <a:schemeClr val="dk1"/>
              </a:solidFill>
              <a:effectLst/>
              <a:latin typeface="+mn-lt"/>
              <a:ea typeface="+mn-ea"/>
              <a:cs typeface="+mn-cs"/>
            </a:rPr>
            <a:t>post type pair.</a:t>
          </a:r>
          <a:endParaRPr lang="en-US" sz="1400">
            <a:effectLst/>
          </a:endParaRPr>
        </a:p>
        <a:p>
          <a:endParaRPr lang="en-US" sz="1400">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37</xdr:col>
      <xdr:colOff>549087</xdr:colOff>
      <xdr:row>62</xdr:row>
      <xdr:rowOff>100853</xdr:rowOff>
    </xdr:to>
    <xdr:sp macro="" textlink="">
      <xdr:nvSpPr>
        <xdr:cNvPr id="2" name="Rectangle: Rounded Corners 1">
          <a:extLst>
            <a:ext uri="{FF2B5EF4-FFF2-40B4-BE49-F238E27FC236}">
              <a16:creationId xmlns:a16="http://schemas.microsoft.com/office/drawing/2014/main" id="{5CBB406B-DDC8-4608-BAE0-BD4F589964B9}"/>
            </a:ext>
          </a:extLst>
        </xdr:cNvPr>
        <xdr:cNvSpPr/>
      </xdr:nvSpPr>
      <xdr:spPr>
        <a:xfrm>
          <a:off x="0" y="0"/>
          <a:ext cx="22938440" cy="11911853"/>
        </a:xfrm>
        <a:prstGeom prst="roundRect">
          <a:avLst>
            <a:gd name="adj" fmla="val 1834"/>
          </a:avLst>
        </a:prstGeom>
        <a:solidFill>
          <a:schemeClr val="bg1">
            <a:lumMod val="95000"/>
          </a:schemeClr>
        </a:solidFill>
        <a:ln w="0">
          <a:solidFill>
            <a:schemeClr val="bg1"/>
          </a:solidFill>
        </a:ln>
        <a:effectLst>
          <a:outerShdw dir="600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171449</xdr:colOff>
      <xdr:row>1</xdr:row>
      <xdr:rowOff>142875</xdr:rowOff>
    </xdr:from>
    <xdr:to>
      <xdr:col>30</xdr:col>
      <xdr:colOff>161924</xdr:colOff>
      <xdr:row>45</xdr:row>
      <xdr:rowOff>0</xdr:rowOff>
    </xdr:to>
    <xdr:sp macro="" textlink="">
      <xdr:nvSpPr>
        <xdr:cNvPr id="3" name="Rectangle: Rounded Corners 2">
          <a:extLst>
            <a:ext uri="{FF2B5EF4-FFF2-40B4-BE49-F238E27FC236}">
              <a16:creationId xmlns:a16="http://schemas.microsoft.com/office/drawing/2014/main" id="{30259595-9DAB-46BA-80C6-965EFE359912}"/>
            </a:ext>
          </a:extLst>
        </xdr:cNvPr>
        <xdr:cNvSpPr/>
      </xdr:nvSpPr>
      <xdr:spPr>
        <a:xfrm>
          <a:off x="1986802" y="333375"/>
          <a:ext cx="16328651" cy="8239125"/>
        </a:xfrm>
        <a:prstGeom prst="roundRect">
          <a:avLst>
            <a:gd name="adj" fmla="val 1732"/>
          </a:avLst>
        </a:prstGeom>
        <a:solidFill>
          <a:schemeClr val="bg1"/>
        </a:solidFill>
        <a:ln w="0">
          <a:solidFill>
            <a:schemeClr val="bg1"/>
          </a:solidFill>
        </a:ln>
        <a:effectLst>
          <a:outerShdw dir="600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295275</xdr:colOff>
      <xdr:row>4</xdr:row>
      <xdr:rowOff>171450</xdr:rowOff>
    </xdr:from>
    <xdr:to>
      <xdr:col>30</xdr:col>
      <xdr:colOff>47625</xdr:colOff>
      <xdr:row>4</xdr:row>
      <xdr:rowOff>171450</xdr:rowOff>
    </xdr:to>
    <xdr:cxnSp macro="">
      <xdr:nvCxnSpPr>
        <xdr:cNvPr id="4" name="Straight Connector 3">
          <a:extLst>
            <a:ext uri="{FF2B5EF4-FFF2-40B4-BE49-F238E27FC236}">
              <a16:creationId xmlns:a16="http://schemas.microsoft.com/office/drawing/2014/main" id="{670038DA-4641-4ABB-A386-7B070812AC98}"/>
            </a:ext>
          </a:extLst>
        </xdr:cNvPr>
        <xdr:cNvCxnSpPr/>
      </xdr:nvCxnSpPr>
      <xdr:spPr>
        <a:xfrm>
          <a:off x="3952875" y="933450"/>
          <a:ext cx="14382750" cy="0"/>
        </a:xfrm>
        <a:prstGeom prst="line">
          <a:avLst/>
        </a:prstGeom>
        <a:ln>
          <a:solidFill>
            <a:schemeClr val="bg1">
              <a:lumMod val="9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114300</xdr:colOff>
      <xdr:row>6</xdr:row>
      <xdr:rowOff>38100</xdr:rowOff>
    </xdr:from>
    <xdr:to>
      <xdr:col>28</xdr:col>
      <xdr:colOff>582232</xdr:colOff>
      <xdr:row>10</xdr:row>
      <xdr:rowOff>66675</xdr:rowOff>
    </xdr:to>
    <xdr:grpSp>
      <xdr:nvGrpSpPr>
        <xdr:cNvPr id="5" name="Group 4">
          <a:extLst>
            <a:ext uri="{FF2B5EF4-FFF2-40B4-BE49-F238E27FC236}">
              <a16:creationId xmlns:a16="http://schemas.microsoft.com/office/drawing/2014/main" id="{D98A72BB-7B68-4FAD-B0F6-48AB515D230F}"/>
            </a:ext>
          </a:extLst>
        </xdr:cNvPr>
        <xdr:cNvGrpSpPr/>
      </xdr:nvGrpSpPr>
      <xdr:grpSpPr>
        <a:xfrm>
          <a:off x="4350124" y="1181100"/>
          <a:ext cx="13175402" cy="790575"/>
          <a:chOff x="1304925" y="1724025"/>
          <a:chExt cx="15087600" cy="904875"/>
        </a:xfrm>
      </xdr:grpSpPr>
      <xdr:grpSp>
        <xdr:nvGrpSpPr>
          <xdr:cNvPr id="6" name="Group 5">
            <a:extLst>
              <a:ext uri="{FF2B5EF4-FFF2-40B4-BE49-F238E27FC236}">
                <a16:creationId xmlns:a16="http://schemas.microsoft.com/office/drawing/2014/main" id="{4E79CDE6-C6A5-0112-472D-68F4EAC9E633}"/>
              </a:ext>
            </a:extLst>
          </xdr:cNvPr>
          <xdr:cNvGrpSpPr/>
        </xdr:nvGrpSpPr>
        <xdr:grpSpPr>
          <a:xfrm>
            <a:off x="1304925" y="1724025"/>
            <a:ext cx="1943100" cy="904875"/>
            <a:chOff x="1304925" y="1724025"/>
            <a:chExt cx="1943100" cy="904875"/>
          </a:xfrm>
        </xdr:grpSpPr>
        <xdr:sp macro="" textlink="">
          <xdr:nvSpPr>
            <xdr:cNvPr id="25" name="Rectangle: Rounded Corners 24">
              <a:extLst>
                <a:ext uri="{FF2B5EF4-FFF2-40B4-BE49-F238E27FC236}">
                  <a16:creationId xmlns:a16="http://schemas.microsoft.com/office/drawing/2014/main" id="{2556A7DC-D12E-2D69-688C-2F98731D292D}"/>
                </a:ext>
              </a:extLst>
            </xdr:cNvPr>
            <xdr:cNvSpPr/>
          </xdr:nvSpPr>
          <xdr:spPr>
            <a:xfrm>
              <a:off x="1314450" y="1724025"/>
              <a:ext cx="1933575" cy="895350"/>
            </a:xfrm>
            <a:prstGeom prst="roundRect">
              <a:avLst>
                <a:gd name="adj" fmla="val 2837"/>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Rectangle: Rounded Corners 25">
              <a:extLst>
                <a:ext uri="{FF2B5EF4-FFF2-40B4-BE49-F238E27FC236}">
                  <a16:creationId xmlns:a16="http://schemas.microsoft.com/office/drawing/2014/main" id="{3AC77151-4169-97DE-2C5F-BB418CDF3230}"/>
                </a:ext>
              </a:extLst>
            </xdr:cNvPr>
            <xdr:cNvSpPr/>
          </xdr:nvSpPr>
          <xdr:spPr>
            <a:xfrm>
              <a:off x="1304925" y="2133600"/>
              <a:ext cx="1933575" cy="495300"/>
            </a:xfrm>
            <a:prstGeom prst="roundRect">
              <a:avLst>
                <a:gd name="adj" fmla="val 2837"/>
              </a:avLst>
            </a:prstGeom>
            <a:solidFill>
              <a:srgbClr val="FFF6E5"/>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grpSp>
        <xdr:nvGrpSpPr>
          <xdr:cNvPr id="7" name="Group 6">
            <a:extLst>
              <a:ext uri="{FF2B5EF4-FFF2-40B4-BE49-F238E27FC236}">
                <a16:creationId xmlns:a16="http://schemas.microsoft.com/office/drawing/2014/main" id="{6C5B0253-47DC-DFA7-19A0-8E88FA74D66C}"/>
              </a:ext>
            </a:extLst>
          </xdr:cNvPr>
          <xdr:cNvGrpSpPr/>
        </xdr:nvGrpSpPr>
        <xdr:grpSpPr>
          <a:xfrm>
            <a:off x="3505200" y="1724025"/>
            <a:ext cx="1933575" cy="895350"/>
            <a:chOff x="3505200" y="1724025"/>
            <a:chExt cx="1933575" cy="895350"/>
          </a:xfrm>
        </xdr:grpSpPr>
        <xdr:sp macro="" textlink="">
          <xdr:nvSpPr>
            <xdr:cNvPr id="23" name="Rectangle: Rounded Corners 22">
              <a:extLst>
                <a:ext uri="{FF2B5EF4-FFF2-40B4-BE49-F238E27FC236}">
                  <a16:creationId xmlns:a16="http://schemas.microsoft.com/office/drawing/2014/main" id="{A289822F-4D79-B1DD-AC5B-77CBA9C6A19E}"/>
                </a:ext>
              </a:extLst>
            </xdr:cNvPr>
            <xdr:cNvSpPr/>
          </xdr:nvSpPr>
          <xdr:spPr>
            <a:xfrm>
              <a:off x="3505200" y="1724025"/>
              <a:ext cx="1933575" cy="895350"/>
            </a:xfrm>
            <a:prstGeom prst="roundRect">
              <a:avLst>
                <a:gd name="adj" fmla="val 2837"/>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24" name="Rectangle: Rounded Corners 23">
              <a:extLst>
                <a:ext uri="{FF2B5EF4-FFF2-40B4-BE49-F238E27FC236}">
                  <a16:creationId xmlns:a16="http://schemas.microsoft.com/office/drawing/2014/main" id="{CCAC4A7A-011D-FB7D-25E9-70E486A370C5}"/>
                </a:ext>
              </a:extLst>
            </xdr:cNvPr>
            <xdr:cNvSpPr/>
          </xdr:nvSpPr>
          <xdr:spPr>
            <a:xfrm>
              <a:off x="3505200" y="2114550"/>
              <a:ext cx="1933575" cy="495300"/>
            </a:xfrm>
            <a:prstGeom prst="roundRect">
              <a:avLst>
                <a:gd name="adj" fmla="val 2837"/>
              </a:avLst>
            </a:prstGeom>
            <a:solidFill>
              <a:srgbClr val="FFF6E5"/>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8" name="Group 7">
            <a:extLst>
              <a:ext uri="{FF2B5EF4-FFF2-40B4-BE49-F238E27FC236}">
                <a16:creationId xmlns:a16="http://schemas.microsoft.com/office/drawing/2014/main" id="{3907DDC3-1B20-658D-A05E-F1368AC087E1}"/>
              </a:ext>
            </a:extLst>
          </xdr:cNvPr>
          <xdr:cNvGrpSpPr/>
        </xdr:nvGrpSpPr>
        <xdr:grpSpPr>
          <a:xfrm>
            <a:off x="5695950" y="1724025"/>
            <a:ext cx="1933575" cy="904875"/>
            <a:chOff x="5695950" y="1724025"/>
            <a:chExt cx="1933575" cy="904875"/>
          </a:xfrm>
        </xdr:grpSpPr>
        <xdr:sp macro="" textlink="">
          <xdr:nvSpPr>
            <xdr:cNvPr id="21" name="Rectangle: Rounded Corners 20">
              <a:extLst>
                <a:ext uri="{FF2B5EF4-FFF2-40B4-BE49-F238E27FC236}">
                  <a16:creationId xmlns:a16="http://schemas.microsoft.com/office/drawing/2014/main" id="{5C2220FE-870B-062B-0923-672BBC5BC892}"/>
                </a:ext>
              </a:extLst>
            </xdr:cNvPr>
            <xdr:cNvSpPr/>
          </xdr:nvSpPr>
          <xdr:spPr>
            <a:xfrm>
              <a:off x="5695950" y="1724025"/>
              <a:ext cx="1933575" cy="895350"/>
            </a:xfrm>
            <a:prstGeom prst="roundRect">
              <a:avLst>
                <a:gd name="adj" fmla="val 2837"/>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Rectangle: Rounded Corners 21">
              <a:extLst>
                <a:ext uri="{FF2B5EF4-FFF2-40B4-BE49-F238E27FC236}">
                  <a16:creationId xmlns:a16="http://schemas.microsoft.com/office/drawing/2014/main" id="{E7145F07-01F2-8B0C-9DAB-EE710D00A892}"/>
                </a:ext>
              </a:extLst>
            </xdr:cNvPr>
            <xdr:cNvSpPr/>
          </xdr:nvSpPr>
          <xdr:spPr>
            <a:xfrm>
              <a:off x="5705475" y="2133600"/>
              <a:ext cx="1897511" cy="495300"/>
            </a:xfrm>
            <a:prstGeom prst="roundRect">
              <a:avLst>
                <a:gd name="adj" fmla="val 2837"/>
              </a:avLst>
            </a:prstGeom>
            <a:solidFill>
              <a:srgbClr val="FFF6E5"/>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grpSp>
        <xdr:nvGrpSpPr>
          <xdr:cNvPr id="9" name="Group 8">
            <a:extLst>
              <a:ext uri="{FF2B5EF4-FFF2-40B4-BE49-F238E27FC236}">
                <a16:creationId xmlns:a16="http://schemas.microsoft.com/office/drawing/2014/main" id="{E765D86E-5355-700E-56CF-3B9A14440D4B}"/>
              </a:ext>
            </a:extLst>
          </xdr:cNvPr>
          <xdr:cNvGrpSpPr/>
        </xdr:nvGrpSpPr>
        <xdr:grpSpPr>
          <a:xfrm>
            <a:off x="7886700" y="1724025"/>
            <a:ext cx="1933575" cy="904875"/>
            <a:chOff x="7886700" y="1724025"/>
            <a:chExt cx="1933575" cy="904875"/>
          </a:xfrm>
        </xdr:grpSpPr>
        <xdr:sp macro="" textlink="">
          <xdr:nvSpPr>
            <xdr:cNvPr id="19" name="Rectangle: Rounded Corners 18">
              <a:extLst>
                <a:ext uri="{FF2B5EF4-FFF2-40B4-BE49-F238E27FC236}">
                  <a16:creationId xmlns:a16="http://schemas.microsoft.com/office/drawing/2014/main" id="{4BDB3695-8410-5C15-738B-ABE3C0462F96}"/>
                </a:ext>
              </a:extLst>
            </xdr:cNvPr>
            <xdr:cNvSpPr/>
          </xdr:nvSpPr>
          <xdr:spPr>
            <a:xfrm>
              <a:off x="7886700" y="1724025"/>
              <a:ext cx="1933575" cy="895350"/>
            </a:xfrm>
            <a:prstGeom prst="roundRect">
              <a:avLst>
                <a:gd name="adj" fmla="val 2837"/>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Rectangle: Rounded Corners 19">
              <a:extLst>
                <a:ext uri="{FF2B5EF4-FFF2-40B4-BE49-F238E27FC236}">
                  <a16:creationId xmlns:a16="http://schemas.microsoft.com/office/drawing/2014/main" id="{CD0FE9AB-7C43-37A0-9242-5F822E40FC63}"/>
                </a:ext>
              </a:extLst>
            </xdr:cNvPr>
            <xdr:cNvSpPr/>
          </xdr:nvSpPr>
          <xdr:spPr>
            <a:xfrm>
              <a:off x="7909058" y="2133600"/>
              <a:ext cx="1888241" cy="495300"/>
            </a:xfrm>
            <a:prstGeom prst="roundRect">
              <a:avLst>
                <a:gd name="adj" fmla="val 2837"/>
              </a:avLst>
            </a:prstGeom>
            <a:solidFill>
              <a:srgbClr val="FFF6E5"/>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grpSp>
        <xdr:nvGrpSpPr>
          <xdr:cNvPr id="10" name="Group 9">
            <a:extLst>
              <a:ext uri="{FF2B5EF4-FFF2-40B4-BE49-F238E27FC236}">
                <a16:creationId xmlns:a16="http://schemas.microsoft.com/office/drawing/2014/main" id="{C494D19A-8CA9-43B9-CBE9-6EF0DDD41BEC}"/>
              </a:ext>
            </a:extLst>
          </xdr:cNvPr>
          <xdr:cNvGrpSpPr/>
        </xdr:nvGrpSpPr>
        <xdr:grpSpPr>
          <a:xfrm>
            <a:off x="10077450" y="1724025"/>
            <a:ext cx="1943100" cy="895350"/>
            <a:chOff x="10077450" y="1724025"/>
            <a:chExt cx="1943100" cy="895350"/>
          </a:xfrm>
        </xdr:grpSpPr>
        <xdr:sp macro="" textlink="">
          <xdr:nvSpPr>
            <xdr:cNvPr id="17" name="Rectangle: Rounded Corners 16">
              <a:extLst>
                <a:ext uri="{FF2B5EF4-FFF2-40B4-BE49-F238E27FC236}">
                  <a16:creationId xmlns:a16="http://schemas.microsoft.com/office/drawing/2014/main" id="{6C40F6E1-6992-B739-7D85-CFA679BC4F30}"/>
                </a:ext>
              </a:extLst>
            </xdr:cNvPr>
            <xdr:cNvSpPr/>
          </xdr:nvSpPr>
          <xdr:spPr>
            <a:xfrm>
              <a:off x="10077450" y="1724025"/>
              <a:ext cx="1933575" cy="895350"/>
            </a:xfrm>
            <a:prstGeom prst="roundRect">
              <a:avLst>
                <a:gd name="adj" fmla="val 2837"/>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Rounded Corners 17">
              <a:extLst>
                <a:ext uri="{FF2B5EF4-FFF2-40B4-BE49-F238E27FC236}">
                  <a16:creationId xmlns:a16="http://schemas.microsoft.com/office/drawing/2014/main" id="{77B97CA1-BCC4-E58E-E56F-4C8E09BB7E34}"/>
                </a:ext>
              </a:extLst>
            </xdr:cNvPr>
            <xdr:cNvSpPr/>
          </xdr:nvSpPr>
          <xdr:spPr>
            <a:xfrm>
              <a:off x="10086975" y="2124075"/>
              <a:ext cx="1933575" cy="495300"/>
            </a:xfrm>
            <a:prstGeom prst="roundRect">
              <a:avLst>
                <a:gd name="adj" fmla="val 2837"/>
              </a:avLst>
            </a:prstGeom>
            <a:solidFill>
              <a:srgbClr val="FFF6E5"/>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grpSp>
        <xdr:nvGrpSpPr>
          <xdr:cNvPr id="11" name="Group 10">
            <a:extLst>
              <a:ext uri="{FF2B5EF4-FFF2-40B4-BE49-F238E27FC236}">
                <a16:creationId xmlns:a16="http://schemas.microsoft.com/office/drawing/2014/main" id="{6B9FF2EC-EA76-E00D-4CE8-BA047AD31B27}"/>
              </a:ext>
            </a:extLst>
          </xdr:cNvPr>
          <xdr:cNvGrpSpPr/>
        </xdr:nvGrpSpPr>
        <xdr:grpSpPr>
          <a:xfrm>
            <a:off x="12268200" y="1724025"/>
            <a:ext cx="1933575" cy="895350"/>
            <a:chOff x="12268200" y="1724025"/>
            <a:chExt cx="1933575" cy="895350"/>
          </a:xfrm>
        </xdr:grpSpPr>
        <xdr:sp macro="" textlink="">
          <xdr:nvSpPr>
            <xdr:cNvPr id="15" name="Rectangle: Rounded Corners 14">
              <a:extLst>
                <a:ext uri="{FF2B5EF4-FFF2-40B4-BE49-F238E27FC236}">
                  <a16:creationId xmlns:a16="http://schemas.microsoft.com/office/drawing/2014/main" id="{0CDDB6A7-C85D-7B56-525B-CA90C2DFE8FF}"/>
                </a:ext>
              </a:extLst>
            </xdr:cNvPr>
            <xdr:cNvSpPr/>
          </xdr:nvSpPr>
          <xdr:spPr>
            <a:xfrm>
              <a:off x="12268200" y="1724025"/>
              <a:ext cx="1933575" cy="895350"/>
            </a:xfrm>
            <a:prstGeom prst="roundRect">
              <a:avLst>
                <a:gd name="adj" fmla="val 2837"/>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Rounded Corners 15">
              <a:extLst>
                <a:ext uri="{FF2B5EF4-FFF2-40B4-BE49-F238E27FC236}">
                  <a16:creationId xmlns:a16="http://schemas.microsoft.com/office/drawing/2014/main" id="{729EA3BC-FABA-976D-0FD7-73B17981594C}"/>
                </a:ext>
              </a:extLst>
            </xdr:cNvPr>
            <xdr:cNvSpPr/>
          </xdr:nvSpPr>
          <xdr:spPr>
            <a:xfrm>
              <a:off x="12290558" y="2124075"/>
              <a:ext cx="1882532" cy="495300"/>
            </a:xfrm>
            <a:prstGeom prst="roundRect">
              <a:avLst>
                <a:gd name="adj" fmla="val 2837"/>
              </a:avLst>
            </a:prstGeom>
            <a:solidFill>
              <a:srgbClr val="FFF6E5"/>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grpSp>
        <xdr:nvGrpSpPr>
          <xdr:cNvPr id="12" name="Group 11">
            <a:extLst>
              <a:ext uri="{FF2B5EF4-FFF2-40B4-BE49-F238E27FC236}">
                <a16:creationId xmlns:a16="http://schemas.microsoft.com/office/drawing/2014/main" id="{E0FC8AAD-9CBB-2AFF-8138-3DDE62DE6EFC}"/>
              </a:ext>
            </a:extLst>
          </xdr:cNvPr>
          <xdr:cNvGrpSpPr/>
        </xdr:nvGrpSpPr>
        <xdr:grpSpPr>
          <a:xfrm>
            <a:off x="14458950" y="1724025"/>
            <a:ext cx="1933575" cy="904875"/>
            <a:chOff x="14458950" y="1724025"/>
            <a:chExt cx="1933575" cy="904875"/>
          </a:xfrm>
        </xdr:grpSpPr>
        <xdr:sp macro="" textlink="">
          <xdr:nvSpPr>
            <xdr:cNvPr id="13" name="Rectangle: Rounded Corners 12">
              <a:extLst>
                <a:ext uri="{FF2B5EF4-FFF2-40B4-BE49-F238E27FC236}">
                  <a16:creationId xmlns:a16="http://schemas.microsoft.com/office/drawing/2014/main" id="{02005427-852E-2D00-B614-36DEC72A5B76}"/>
                </a:ext>
              </a:extLst>
            </xdr:cNvPr>
            <xdr:cNvSpPr/>
          </xdr:nvSpPr>
          <xdr:spPr>
            <a:xfrm>
              <a:off x="14458950" y="1724025"/>
              <a:ext cx="1933575" cy="895350"/>
            </a:xfrm>
            <a:prstGeom prst="roundRect">
              <a:avLst>
                <a:gd name="adj" fmla="val 2837"/>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Rounded Corners 13">
              <a:extLst>
                <a:ext uri="{FF2B5EF4-FFF2-40B4-BE49-F238E27FC236}">
                  <a16:creationId xmlns:a16="http://schemas.microsoft.com/office/drawing/2014/main" id="{B5063DFC-D63C-F4FA-E8B4-A4FAB3251388}"/>
                </a:ext>
              </a:extLst>
            </xdr:cNvPr>
            <xdr:cNvSpPr/>
          </xdr:nvSpPr>
          <xdr:spPr>
            <a:xfrm>
              <a:off x="14468475" y="2133600"/>
              <a:ext cx="1898928" cy="495300"/>
            </a:xfrm>
            <a:prstGeom prst="roundRect">
              <a:avLst>
                <a:gd name="adj" fmla="val 2837"/>
              </a:avLst>
            </a:prstGeom>
            <a:solidFill>
              <a:srgbClr val="FFF6E5"/>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grpSp>
    <xdr:clientData/>
  </xdr:twoCellAnchor>
  <xdr:twoCellAnchor>
    <xdr:from>
      <xdr:col>6</xdr:col>
      <xdr:colOff>323848</xdr:colOff>
      <xdr:row>2</xdr:row>
      <xdr:rowOff>22412</xdr:rowOff>
    </xdr:from>
    <xdr:to>
      <xdr:col>15</xdr:col>
      <xdr:colOff>33617</xdr:colOff>
      <xdr:row>4</xdr:row>
      <xdr:rowOff>179294</xdr:rowOff>
    </xdr:to>
    <xdr:sp macro="" textlink="">
      <xdr:nvSpPr>
        <xdr:cNvPr id="30" name="TextBox 29">
          <a:extLst>
            <a:ext uri="{FF2B5EF4-FFF2-40B4-BE49-F238E27FC236}">
              <a16:creationId xmlns:a16="http://schemas.microsoft.com/office/drawing/2014/main" id="{CE36C565-848E-4A10-8FFE-38EB8360651B}"/>
            </a:ext>
          </a:extLst>
        </xdr:cNvPr>
        <xdr:cNvSpPr txBox="1"/>
      </xdr:nvSpPr>
      <xdr:spPr>
        <a:xfrm>
          <a:off x="3954554" y="403412"/>
          <a:ext cx="5155828" cy="537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a:t>Social Media</a:t>
          </a:r>
          <a:r>
            <a:rPr lang="en-US" sz="1600" b="0" baseline="0"/>
            <a:t> Marketing Dashboard</a:t>
          </a:r>
        </a:p>
        <a:p>
          <a:r>
            <a:rPr lang="en-US" sz="1200" b="0" i="1"/>
            <a:t>welcome</a:t>
          </a:r>
          <a:r>
            <a:rPr lang="en-US" sz="1200" b="0" i="1" baseline="0"/>
            <a:t> to customer behaviour(country, post_type, platform) performance</a:t>
          </a:r>
          <a:endParaRPr lang="en-US" sz="1200" b="0" i="1"/>
        </a:p>
      </xdr:txBody>
    </xdr:sp>
    <xdr:clientData/>
  </xdr:twoCellAnchor>
  <xdr:twoCellAnchor>
    <xdr:from>
      <xdr:col>6</xdr:col>
      <xdr:colOff>295055</xdr:colOff>
      <xdr:row>2</xdr:row>
      <xdr:rowOff>89647</xdr:rowOff>
    </xdr:from>
    <xdr:to>
      <xdr:col>6</xdr:col>
      <xdr:colOff>313713</xdr:colOff>
      <xdr:row>44</xdr:row>
      <xdr:rowOff>171450</xdr:rowOff>
    </xdr:to>
    <xdr:cxnSp macro="">
      <xdr:nvCxnSpPr>
        <xdr:cNvPr id="5151" name="Straight Connector 5150">
          <a:extLst>
            <a:ext uri="{FF2B5EF4-FFF2-40B4-BE49-F238E27FC236}">
              <a16:creationId xmlns:a16="http://schemas.microsoft.com/office/drawing/2014/main" id="{7AF6D257-EAFF-E4C6-9231-4A33CFCAF599}"/>
            </a:ext>
          </a:extLst>
        </xdr:cNvPr>
        <xdr:cNvCxnSpPr/>
      </xdr:nvCxnSpPr>
      <xdr:spPr>
        <a:xfrm flipH="1">
          <a:off x="3925761" y="470647"/>
          <a:ext cx="18658" cy="8082803"/>
        </a:xfrm>
        <a:prstGeom prst="line">
          <a:avLst/>
        </a:prstGeom>
        <a:ln>
          <a:solidFill>
            <a:schemeClr val="bg1">
              <a:lumMod val="9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171449</xdr:colOff>
      <xdr:row>6</xdr:row>
      <xdr:rowOff>38101</xdr:rowOff>
    </xdr:from>
    <xdr:to>
      <xdr:col>8</xdr:col>
      <xdr:colOff>571500</xdr:colOff>
      <xdr:row>7</xdr:row>
      <xdr:rowOff>134471</xdr:rowOff>
    </xdr:to>
    <xdr:sp macro="" textlink="">
      <xdr:nvSpPr>
        <xdr:cNvPr id="5169" name="TextBox 5168">
          <a:extLst>
            <a:ext uri="{FF2B5EF4-FFF2-40B4-BE49-F238E27FC236}">
              <a16:creationId xmlns:a16="http://schemas.microsoft.com/office/drawing/2014/main" id="{16BD7CE6-8609-01E0-0EA8-E685C43D9795}"/>
            </a:ext>
          </a:extLst>
        </xdr:cNvPr>
        <xdr:cNvSpPr txBox="1"/>
      </xdr:nvSpPr>
      <xdr:spPr>
        <a:xfrm>
          <a:off x="4407273" y="1181101"/>
          <a:ext cx="1005168" cy="28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dk1"/>
              </a:solidFill>
              <a:effectLst/>
              <a:latin typeface="+mn-lt"/>
              <a:ea typeface="+mn-ea"/>
              <a:cs typeface="+mn-cs"/>
            </a:rPr>
            <a:t>Total</a:t>
          </a:r>
          <a:r>
            <a:rPr lang="en-US" sz="1400" b="0" baseline="0">
              <a:solidFill>
                <a:schemeClr val="dk1"/>
              </a:solidFill>
              <a:effectLst/>
              <a:latin typeface="+mn-lt"/>
              <a:ea typeface="+mn-ea"/>
              <a:cs typeface="+mn-cs"/>
            </a:rPr>
            <a:t> Post</a:t>
          </a:r>
          <a:endParaRPr lang="en-US" sz="1800" b="0"/>
        </a:p>
      </xdr:txBody>
    </xdr:sp>
    <xdr:clientData/>
  </xdr:twoCellAnchor>
  <xdr:twoCellAnchor>
    <xdr:from>
      <xdr:col>0</xdr:col>
      <xdr:colOff>0</xdr:colOff>
      <xdr:row>0</xdr:row>
      <xdr:rowOff>0</xdr:rowOff>
    </xdr:from>
    <xdr:to>
      <xdr:col>0</xdr:col>
      <xdr:colOff>0</xdr:colOff>
      <xdr:row>1</xdr:row>
      <xdr:rowOff>57150</xdr:rowOff>
    </xdr:to>
    <xdr:sp macro="" textlink="">
      <xdr:nvSpPr>
        <xdr:cNvPr id="5170" name="TextBox 5169">
          <a:extLst>
            <a:ext uri="{FF2B5EF4-FFF2-40B4-BE49-F238E27FC236}">
              <a16:creationId xmlns:a16="http://schemas.microsoft.com/office/drawing/2014/main" id="{934A1129-4A24-EB3A-8515-269164DF606A}"/>
            </a:ext>
          </a:extLst>
        </xdr:cNvPr>
        <xdr:cNvSpPr txBox="1"/>
      </xdr:nvSpPr>
      <xdr:spPr>
        <a:xfrm>
          <a:off x="0" y="0"/>
          <a:ext cx="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dk1"/>
              </a:solidFill>
              <a:effectLst/>
              <a:latin typeface="+mn-lt"/>
              <a:ea typeface="+mn-ea"/>
              <a:cs typeface="+mn-cs"/>
            </a:rPr>
            <a:t>Total</a:t>
          </a:r>
          <a:r>
            <a:rPr lang="en-US" sz="1100" b="0" baseline="0">
              <a:solidFill>
                <a:schemeClr val="dk1"/>
              </a:solidFill>
              <a:effectLst/>
              <a:latin typeface="+mn-lt"/>
              <a:ea typeface="+mn-ea"/>
              <a:cs typeface="+mn-cs"/>
            </a:rPr>
            <a:t> Post</a:t>
          </a:r>
          <a:endParaRPr lang="en-US" sz="1400" b="0"/>
        </a:p>
      </xdr:txBody>
    </xdr:sp>
    <xdr:clientData/>
  </xdr:twoCellAnchor>
  <xdr:twoCellAnchor>
    <xdr:from>
      <xdr:col>10</xdr:col>
      <xdr:colOff>175931</xdr:colOff>
      <xdr:row>6</xdr:row>
      <xdr:rowOff>60513</xdr:rowOff>
    </xdr:from>
    <xdr:to>
      <xdr:col>13</xdr:col>
      <xdr:colOff>17025</xdr:colOff>
      <xdr:row>7</xdr:row>
      <xdr:rowOff>156883</xdr:rowOff>
    </xdr:to>
    <xdr:sp macro="" textlink="">
      <xdr:nvSpPr>
        <xdr:cNvPr id="5171" name="TextBox 5170">
          <a:extLst>
            <a:ext uri="{FF2B5EF4-FFF2-40B4-BE49-F238E27FC236}">
              <a16:creationId xmlns:a16="http://schemas.microsoft.com/office/drawing/2014/main" id="{D7033D8F-D134-AC1A-1ABC-4190F6EE6DD4}"/>
            </a:ext>
          </a:extLst>
        </xdr:cNvPr>
        <xdr:cNvSpPr txBox="1"/>
      </xdr:nvSpPr>
      <xdr:spPr>
        <a:xfrm>
          <a:off x="6227107" y="1203513"/>
          <a:ext cx="1656447" cy="28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dk1"/>
              </a:solidFill>
              <a:effectLst/>
              <a:latin typeface="+mn-lt"/>
              <a:ea typeface="+mn-ea"/>
              <a:cs typeface="+mn-cs"/>
            </a:rPr>
            <a:t>Total</a:t>
          </a:r>
          <a:r>
            <a:rPr lang="en-US" sz="1400" b="0" baseline="0">
              <a:solidFill>
                <a:schemeClr val="dk1"/>
              </a:solidFill>
              <a:effectLst/>
              <a:latin typeface="+mn-lt"/>
              <a:ea typeface="+mn-ea"/>
              <a:cs typeface="+mn-cs"/>
            </a:rPr>
            <a:t> Engagement</a:t>
          </a:r>
          <a:endParaRPr lang="en-US" sz="1800" b="0"/>
        </a:p>
      </xdr:txBody>
    </xdr:sp>
    <xdr:clientData/>
  </xdr:twoCellAnchor>
  <xdr:twoCellAnchor>
    <xdr:from>
      <xdr:col>13</xdr:col>
      <xdr:colOff>304799</xdr:colOff>
      <xdr:row>6</xdr:row>
      <xdr:rowOff>38101</xdr:rowOff>
    </xdr:from>
    <xdr:to>
      <xdr:col>16</xdr:col>
      <xdr:colOff>145893</xdr:colOff>
      <xdr:row>7</xdr:row>
      <xdr:rowOff>134471</xdr:rowOff>
    </xdr:to>
    <xdr:sp macro="" textlink="">
      <xdr:nvSpPr>
        <xdr:cNvPr id="5172" name="TextBox 5171">
          <a:extLst>
            <a:ext uri="{FF2B5EF4-FFF2-40B4-BE49-F238E27FC236}">
              <a16:creationId xmlns:a16="http://schemas.microsoft.com/office/drawing/2014/main" id="{4280A5BF-1F6E-6370-3072-43DBBF7176AB}"/>
            </a:ext>
          </a:extLst>
        </xdr:cNvPr>
        <xdr:cNvSpPr txBox="1"/>
      </xdr:nvSpPr>
      <xdr:spPr>
        <a:xfrm>
          <a:off x="8171328" y="1181101"/>
          <a:ext cx="1656447" cy="28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dk1"/>
              </a:solidFill>
              <a:effectLst/>
              <a:latin typeface="+mn-lt"/>
              <a:ea typeface="+mn-ea"/>
              <a:cs typeface="+mn-cs"/>
            </a:rPr>
            <a:t>Avg</a:t>
          </a:r>
          <a:r>
            <a:rPr lang="en-US" sz="1400" b="0" baseline="0">
              <a:solidFill>
                <a:schemeClr val="dk1"/>
              </a:solidFill>
              <a:effectLst/>
              <a:latin typeface="+mn-lt"/>
              <a:ea typeface="+mn-ea"/>
              <a:cs typeface="+mn-cs"/>
            </a:rPr>
            <a:t> Engagement</a:t>
          </a:r>
          <a:endParaRPr lang="en-US" sz="1800" b="0"/>
        </a:p>
      </xdr:txBody>
    </xdr:sp>
    <xdr:clientData/>
  </xdr:twoCellAnchor>
  <xdr:twoCellAnchor>
    <xdr:from>
      <xdr:col>16</xdr:col>
      <xdr:colOff>438150</xdr:colOff>
      <xdr:row>6</xdr:row>
      <xdr:rowOff>38101</xdr:rowOff>
    </xdr:from>
    <xdr:to>
      <xdr:col>18</xdr:col>
      <xdr:colOff>366164</xdr:colOff>
      <xdr:row>7</xdr:row>
      <xdr:rowOff>134471</xdr:rowOff>
    </xdr:to>
    <xdr:sp macro="" textlink="">
      <xdr:nvSpPr>
        <xdr:cNvPr id="5173" name="TextBox 5172">
          <a:extLst>
            <a:ext uri="{FF2B5EF4-FFF2-40B4-BE49-F238E27FC236}">
              <a16:creationId xmlns:a16="http://schemas.microsoft.com/office/drawing/2014/main" id="{98EBBD48-67E0-213A-F4BD-FB0AA560DD86}"/>
            </a:ext>
          </a:extLst>
        </xdr:cNvPr>
        <xdr:cNvSpPr txBox="1"/>
      </xdr:nvSpPr>
      <xdr:spPr>
        <a:xfrm>
          <a:off x="10120032" y="1181101"/>
          <a:ext cx="1138250" cy="28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dk1"/>
              </a:solidFill>
              <a:effectLst/>
              <a:latin typeface="+mn-lt"/>
              <a:ea typeface="+mn-ea"/>
              <a:cs typeface="+mn-cs"/>
            </a:rPr>
            <a:t>Total View</a:t>
          </a:r>
          <a:endParaRPr lang="en-US" sz="1800" b="0"/>
        </a:p>
      </xdr:txBody>
    </xdr:sp>
    <xdr:clientData/>
  </xdr:twoCellAnchor>
  <xdr:twoCellAnchor>
    <xdr:from>
      <xdr:col>19</xdr:col>
      <xdr:colOff>561975</xdr:colOff>
      <xdr:row>6</xdr:row>
      <xdr:rowOff>38101</xdr:rowOff>
    </xdr:from>
    <xdr:to>
      <xdr:col>21</xdr:col>
      <xdr:colOff>489989</xdr:colOff>
      <xdr:row>7</xdr:row>
      <xdr:rowOff>134471</xdr:rowOff>
    </xdr:to>
    <xdr:sp macro="" textlink="">
      <xdr:nvSpPr>
        <xdr:cNvPr id="5174" name="TextBox 5173">
          <a:extLst>
            <a:ext uri="{FF2B5EF4-FFF2-40B4-BE49-F238E27FC236}">
              <a16:creationId xmlns:a16="http://schemas.microsoft.com/office/drawing/2014/main" id="{45D500E6-3C8F-5D15-D5D0-C83406A9F3A5}"/>
            </a:ext>
          </a:extLst>
        </xdr:cNvPr>
        <xdr:cNvSpPr txBox="1"/>
      </xdr:nvSpPr>
      <xdr:spPr>
        <a:xfrm>
          <a:off x="12059210" y="1181101"/>
          <a:ext cx="1138250" cy="28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dk1"/>
              </a:solidFill>
              <a:effectLst/>
              <a:latin typeface="+mn-lt"/>
              <a:ea typeface="+mn-ea"/>
              <a:cs typeface="+mn-cs"/>
            </a:rPr>
            <a:t>Total likes</a:t>
          </a:r>
          <a:endParaRPr lang="en-US" sz="1800" b="0"/>
        </a:p>
      </xdr:txBody>
    </xdr:sp>
    <xdr:clientData/>
  </xdr:twoCellAnchor>
  <xdr:twoCellAnchor>
    <xdr:from>
      <xdr:col>23</xdr:col>
      <xdr:colOff>19050</xdr:colOff>
      <xdr:row>6</xdr:row>
      <xdr:rowOff>38101</xdr:rowOff>
    </xdr:from>
    <xdr:to>
      <xdr:col>25</xdr:col>
      <xdr:colOff>319541</xdr:colOff>
      <xdr:row>7</xdr:row>
      <xdr:rowOff>134471</xdr:rowOff>
    </xdr:to>
    <xdr:sp macro="" textlink="">
      <xdr:nvSpPr>
        <xdr:cNvPr id="5175" name="TextBox 5174">
          <a:extLst>
            <a:ext uri="{FF2B5EF4-FFF2-40B4-BE49-F238E27FC236}">
              <a16:creationId xmlns:a16="http://schemas.microsoft.com/office/drawing/2014/main" id="{10998AF9-6017-292A-7DD1-ED797717104B}"/>
            </a:ext>
          </a:extLst>
        </xdr:cNvPr>
        <xdr:cNvSpPr txBox="1"/>
      </xdr:nvSpPr>
      <xdr:spPr>
        <a:xfrm>
          <a:off x="13936756" y="1181101"/>
          <a:ext cx="1510726" cy="28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dk1"/>
              </a:solidFill>
              <a:effectLst/>
              <a:latin typeface="+mn-lt"/>
              <a:ea typeface="+mn-ea"/>
              <a:cs typeface="+mn-cs"/>
            </a:rPr>
            <a:t>Total Comment</a:t>
          </a:r>
          <a:endParaRPr lang="en-US" sz="1800" b="0"/>
        </a:p>
      </xdr:txBody>
    </xdr:sp>
    <xdr:clientData/>
  </xdr:twoCellAnchor>
  <xdr:twoCellAnchor>
    <xdr:from>
      <xdr:col>26</xdr:col>
      <xdr:colOff>114299</xdr:colOff>
      <xdr:row>6</xdr:row>
      <xdr:rowOff>38101</xdr:rowOff>
    </xdr:from>
    <xdr:to>
      <xdr:col>28</xdr:col>
      <xdr:colOff>98815</xdr:colOff>
      <xdr:row>7</xdr:row>
      <xdr:rowOff>134471</xdr:rowOff>
    </xdr:to>
    <xdr:sp macro="" textlink="">
      <xdr:nvSpPr>
        <xdr:cNvPr id="5176" name="TextBox 5175">
          <a:extLst>
            <a:ext uri="{FF2B5EF4-FFF2-40B4-BE49-F238E27FC236}">
              <a16:creationId xmlns:a16="http://schemas.microsoft.com/office/drawing/2014/main" id="{54A5DD4D-10AD-A7CC-7037-CD3A0DB0574F}"/>
            </a:ext>
          </a:extLst>
        </xdr:cNvPr>
        <xdr:cNvSpPr txBox="1"/>
      </xdr:nvSpPr>
      <xdr:spPr>
        <a:xfrm>
          <a:off x="15847358" y="1181101"/>
          <a:ext cx="1194751" cy="28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dk1"/>
              </a:solidFill>
              <a:effectLst/>
              <a:latin typeface="+mn-lt"/>
              <a:ea typeface="+mn-ea"/>
              <a:cs typeface="+mn-cs"/>
            </a:rPr>
            <a:t>Total Shares</a:t>
          </a:r>
          <a:endParaRPr lang="en-US" sz="1800" b="0"/>
        </a:p>
      </xdr:txBody>
    </xdr:sp>
    <xdr:clientData/>
  </xdr:twoCellAnchor>
  <xdr:twoCellAnchor>
    <xdr:from>
      <xdr:col>7</xdr:col>
      <xdr:colOff>142874</xdr:colOff>
      <xdr:row>8</xdr:row>
      <xdr:rowOff>76200</xdr:rowOff>
    </xdr:from>
    <xdr:to>
      <xdr:col>8</xdr:col>
      <xdr:colOff>212912</xdr:colOff>
      <xdr:row>10</xdr:row>
      <xdr:rowOff>57149</xdr:rowOff>
    </xdr:to>
    <xdr:sp macro="" textlink="Analysis!CC7">
      <xdr:nvSpPr>
        <xdr:cNvPr id="5177" name="TextBox 5176">
          <a:extLst>
            <a:ext uri="{FF2B5EF4-FFF2-40B4-BE49-F238E27FC236}">
              <a16:creationId xmlns:a16="http://schemas.microsoft.com/office/drawing/2014/main" id="{2BDAF7F3-A9A2-B004-9274-BFC9464DC2C1}"/>
            </a:ext>
          </a:extLst>
        </xdr:cNvPr>
        <xdr:cNvSpPr txBox="1"/>
      </xdr:nvSpPr>
      <xdr:spPr>
        <a:xfrm>
          <a:off x="4378698" y="1600200"/>
          <a:ext cx="675155" cy="361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18A5C7F-18F1-4DAA-A5AF-5F7768F6EFD7}" type="TxLink">
            <a:rPr lang="en-US" sz="2000" b="1" i="0" u="none" strike="noStrike">
              <a:solidFill>
                <a:srgbClr val="000000"/>
              </a:solidFill>
              <a:effectLst/>
              <a:latin typeface="Calibri"/>
              <a:ea typeface="Calibri"/>
              <a:cs typeface="Calibri"/>
            </a:rPr>
            <a:pPr/>
            <a:t>5.6K</a:t>
          </a:fld>
          <a:endParaRPr lang="en-US" sz="2800" b="1"/>
        </a:p>
      </xdr:txBody>
    </xdr:sp>
    <xdr:clientData/>
  </xdr:twoCellAnchor>
  <xdr:twoCellAnchor>
    <xdr:from>
      <xdr:col>10</xdr:col>
      <xdr:colOff>200023</xdr:colOff>
      <xdr:row>8</xdr:row>
      <xdr:rowOff>66675</xdr:rowOff>
    </xdr:from>
    <xdr:to>
      <xdr:col>12</xdr:col>
      <xdr:colOff>67235</xdr:colOff>
      <xdr:row>10</xdr:row>
      <xdr:rowOff>28574</xdr:rowOff>
    </xdr:to>
    <xdr:sp macro="" textlink="Analysis!CD7">
      <xdr:nvSpPr>
        <xdr:cNvPr id="5178" name="TextBox 5177">
          <a:extLst>
            <a:ext uri="{FF2B5EF4-FFF2-40B4-BE49-F238E27FC236}">
              <a16:creationId xmlns:a16="http://schemas.microsoft.com/office/drawing/2014/main" id="{C6436475-26EA-85B4-D876-89E2C1FDAF11}"/>
            </a:ext>
          </a:extLst>
        </xdr:cNvPr>
        <xdr:cNvSpPr txBox="1"/>
      </xdr:nvSpPr>
      <xdr:spPr>
        <a:xfrm>
          <a:off x="6251199" y="1590675"/>
          <a:ext cx="1077448" cy="342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B4C16C4-E88B-498B-99FA-9889AE75D420}" type="TxLink">
            <a:rPr lang="en-US" sz="2000" b="1" i="0" u="none" strike="noStrike">
              <a:solidFill>
                <a:srgbClr val="000000"/>
              </a:solidFill>
              <a:effectLst/>
              <a:latin typeface="Calibri"/>
              <a:ea typeface="Calibri"/>
              <a:cs typeface="Calibri"/>
            </a:rPr>
            <a:pPr marL="0" indent="0"/>
            <a:t>646.5M</a:t>
          </a:fld>
          <a:endParaRPr lang="en-US" sz="2000" b="1" i="0" u="none" strike="noStrike">
            <a:solidFill>
              <a:srgbClr val="000000"/>
            </a:solidFill>
            <a:effectLst/>
            <a:latin typeface="Calibri"/>
            <a:ea typeface="Calibri"/>
            <a:cs typeface="Calibri"/>
          </a:endParaRPr>
        </a:p>
      </xdr:txBody>
    </xdr:sp>
    <xdr:clientData/>
  </xdr:twoCellAnchor>
  <xdr:twoCellAnchor>
    <xdr:from>
      <xdr:col>13</xdr:col>
      <xdr:colOff>371474</xdr:colOff>
      <xdr:row>8</xdr:row>
      <xdr:rowOff>76200</xdr:rowOff>
    </xdr:from>
    <xdr:to>
      <xdr:col>15</xdr:col>
      <xdr:colOff>333375</xdr:colOff>
      <xdr:row>10</xdr:row>
      <xdr:rowOff>38099</xdr:rowOff>
    </xdr:to>
    <xdr:sp macro="" textlink="Analysis!CI7">
      <xdr:nvSpPr>
        <xdr:cNvPr id="5179" name="TextBox 5178">
          <a:extLst>
            <a:ext uri="{FF2B5EF4-FFF2-40B4-BE49-F238E27FC236}">
              <a16:creationId xmlns:a16="http://schemas.microsoft.com/office/drawing/2014/main" id="{29762193-9E2A-1C02-2C8D-7848BF43E9C7}"/>
            </a:ext>
          </a:extLst>
        </xdr:cNvPr>
        <xdr:cNvSpPr txBox="1"/>
      </xdr:nvSpPr>
      <xdr:spPr>
        <a:xfrm>
          <a:off x="8296274" y="1600200"/>
          <a:ext cx="1181101" cy="342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90018A2-63AF-4841-9162-A1DB341594FF}" type="TxLink">
            <a:rPr lang="en-US" sz="2000" b="1" i="0" u="none" strike="noStrike">
              <a:solidFill>
                <a:srgbClr val="000000"/>
              </a:solidFill>
              <a:effectLst/>
              <a:latin typeface="Calibri"/>
              <a:ea typeface="Calibri"/>
              <a:cs typeface="Calibri"/>
            </a:rPr>
            <a:pPr marL="0" indent="0"/>
            <a:t>115.4K</a:t>
          </a:fld>
          <a:endParaRPr lang="en-US" sz="2000" b="1" i="0" u="none" strike="noStrike">
            <a:solidFill>
              <a:srgbClr val="000000"/>
            </a:solidFill>
            <a:effectLst/>
            <a:latin typeface="Calibri"/>
            <a:ea typeface="Calibri"/>
            <a:cs typeface="Calibri"/>
          </a:endParaRPr>
        </a:p>
      </xdr:txBody>
    </xdr:sp>
    <xdr:clientData/>
  </xdr:twoCellAnchor>
  <xdr:twoCellAnchor>
    <xdr:from>
      <xdr:col>16</xdr:col>
      <xdr:colOff>403411</xdr:colOff>
      <xdr:row>8</xdr:row>
      <xdr:rowOff>42582</xdr:rowOff>
    </xdr:from>
    <xdr:to>
      <xdr:col>18</xdr:col>
      <xdr:colOff>369794</xdr:colOff>
      <xdr:row>10</xdr:row>
      <xdr:rowOff>61631</xdr:rowOff>
    </xdr:to>
    <xdr:sp macro="" textlink="Analysis!CE7">
      <xdr:nvSpPr>
        <xdr:cNvPr id="5180" name="TextBox 5179">
          <a:extLst>
            <a:ext uri="{FF2B5EF4-FFF2-40B4-BE49-F238E27FC236}">
              <a16:creationId xmlns:a16="http://schemas.microsoft.com/office/drawing/2014/main" id="{A6EF9D3A-728F-AF00-635D-93996209C2A0}"/>
            </a:ext>
          </a:extLst>
        </xdr:cNvPr>
        <xdr:cNvSpPr txBox="1"/>
      </xdr:nvSpPr>
      <xdr:spPr>
        <a:xfrm>
          <a:off x="10085293" y="1566582"/>
          <a:ext cx="1176619" cy="400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A77050E-FFA8-41EE-B679-FF543CC32940}" type="TxLink">
            <a:rPr lang="en-US" sz="2000" b="1" i="0" u="none" strike="noStrike">
              <a:solidFill>
                <a:srgbClr val="000000"/>
              </a:solidFill>
              <a:effectLst/>
              <a:latin typeface="Calibri"/>
              <a:ea typeface="Calibri"/>
              <a:cs typeface="Calibri"/>
            </a:rPr>
            <a:pPr marL="0" indent="0"/>
            <a:t>4806.3M</a:t>
          </a:fld>
          <a:endParaRPr lang="en-US" sz="2000" b="1" i="0" u="none" strike="noStrike">
            <a:solidFill>
              <a:srgbClr val="000000"/>
            </a:solidFill>
            <a:effectLst/>
            <a:latin typeface="Calibri"/>
            <a:ea typeface="Calibri"/>
            <a:cs typeface="Calibri"/>
          </a:endParaRPr>
        </a:p>
      </xdr:txBody>
    </xdr:sp>
    <xdr:clientData/>
  </xdr:twoCellAnchor>
  <xdr:twoCellAnchor>
    <xdr:from>
      <xdr:col>19</xdr:col>
      <xdr:colOff>600074</xdr:colOff>
      <xdr:row>8</xdr:row>
      <xdr:rowOff>76200</xdr:rowOff>
    </xdr:from>
    <xdr:to>
      <xdr:col>21</xdr:col>
      <xdr:colOff>437029</xdr:colOff>
      <xdr:row>10</xdr:row>
      <xdr:rowOff>38099</xdr:rowOff>
    </xdr:to>
    <xdr:sp macro="" textlink="Analysis!CF7">
      <xdr:nvSpPr>
        <xdr:cNvPr id="5181" name="TextBox 5180">
          <a:extLst>
            <a:ext uri="{FF2B5EF4-FFF2-40B4-BE49-F238E27FC236}">
              <a16:creationId xmlns:a16="http://schemas.microsoft.com/office/drawing/2014/main" id="{2CFB0F60-BC17-5783-ED04-011E5CC0F19A}"/>
            </a:ext>
          </a:extLst>
        </xdr:cNvPr>
        <xdr:cNvSpPr txBox="1"/>
      </xdr:nvSpPr>
      <xdr:spPr>
        <a:xfrm>
          <a:off x="12097309" y="1600200"/>
          <a:ext cx="1047191" cy="342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9DBD6A4-B2B1-4221-9EAB-9A82E9AE18CC}" type="TxLink">
            <a:rPr lang="en-US" sz="2000" b="1" i="0" u="none" strike="noStrike">
              <a:solidFill>
                <a:srgbClr val="000000"/>
              </a:solidFill>
              <a:effectLst/>
              <a:latin typeface="Calibri"/>
              <a:ea typeface="Calibri"/>
              <a:cs typeface="Calibri"/>
            </a:rPr>
            <a:pPr marL="0" indent="0"/>
            <a:t>844.0M</a:t>
          </a:fld>
          <a:endParaRPr lang="en-US" sz="2000" b="1" i="0" u="none" strike="noStrike">
            <a:solidFill>
              <a:srgbClr val="000000"/>
            </a:solidFill>
            <a:effectLst/>
            <a:latin typeface="Calibri"/>
            <a:ea typeface="Calibri"/>
            <a:cs typeface="Calibri"/>
          </a:endParaRPr>
        </a:p>
      </xdr:txBody>
    </xdr:sp>
    <xdr:clientData/>
  </xdr:twoCellAnchor>
  <xdr:twoCellAnchor>
    <xdr:from>
      <xdr:col>22</xdr:col>
      <xdr:colOff>600074</xdr:colOff>
      <xdr:row>8</xdr:row>
      <xdr:rowOff>47625</xdr:rowOff>
    </xdr:from>
    <xdr:to>
      <xdr:col>24</xdr:col>
      <xdr:colOff>425823</xdr:colOff>
      <xdr:row>10</xdr:row>
      <xdr:rowOff>9524</xdr:rowOff>
    </xdr:to>
    <xdr:sp macro="" textlink="Analysis!CH7">
      <xdr:nvSpPr>
        <xdr:cNvPr id="5182" name="TextBox 5181">
          <a:extLst>
            <a:ext uri="{FF2B5EF4-FFF2-40B4-BE49-F238E27FC236}">
              <a16:creationId xmlns:a16="http://schemas.microsoft.com/office/drawing/2014/main" id="{8E64EAC9-7981-C79C-1982-2D72B183C511}"/>
            </a:ext>
          </a:extLst>
        </xdr:cNvPr>
        <xdr:cNvSpPr txBox="1"/>
      </xdr:nvSpPr>
      <xdr:spPr>
        <a:xfrm>
          <a:off x="13912662" y="1571625"/>
          <a:ext cx="1035985" cy="342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821B980-038F-446E-9D68-F43FD50906DB}" type="TxLink">
            <a:rPr lang="en-US" sz="2000" b="1" i="0" u="none" strike="noStrike">
              <a:solidFill>
                <a:srgbClr val="000000"/>
              </a:solidFill>
              <a:effectLst/>
              <a:latin typeface="Calibri"/>
              <a:ea typeface="Calibri"/>
              <a:cs typeface="Calibri"/>
            </a:rPr>
            <a:pPr marL="0" indent="0"/>
            <a:t>193.3M</a:t>
          </a:fld>
          <a:endParaRPr lang="en-US" sz="2000" b="1" i="0" u="none" strike="noStrike">
            <a:solidFill>
              <a:srgbClr val="000000"/>
            </a:solidFill>
            <a:effectLst/>
            <a:latin typeface="Calibri"/>
            <a:ea typeface="Calibri"/>
            <a:cs typeface="Calibri"/>
          </a:endParaRPr>
        </a:p>
      </xdr:txBody>
    </xdr:sp>
    <xdr:clientData/>
  </xdr:twoCellAnchor>
  <xdr:twoCellAnchor>
    <xdr:from>
      <xdr:col>26</xdr:col>
      <xdr:colOff>85725</xdr:colOff>
      <xdr:row>8</xdr:row>
      <xdr:rowOff>38101</xdr:rowOff>
    </xdr:from>
    <xdr:to>
      <xdr:col>27</xdr:col>
      <xdr:colOff>493060</xdr:colOff>
      <xdr:row>10</xdr:row>
      <xdr:rowOff>9525</xdr:rowOff>
    </xdr:to>
    <xdr:sp macro="" textlink="Analysis!CG7">
      <xdr:nvSpPr>
        <xdr:cNvPr id="5183" name="TextBox 5182">
          <a:extLst>
            <a:ext uri="{FF2B5EF4-FFF2-40B4-BE49-F238E27FC236}">
              <a16:creationId xmlns:a16="http://schemas.microsoft.com/office/drawing/2014/main" id="{944E905B-1661-EB40-3D6F-148598D869EC}"/>
            </a:ext>
          </a:extLst>
        </xdr:cNvPr>
        <xdr:cNvSpPr txBox="1"/>
      </xdr:nvSpPr>
      <xdr:spPr>
        <a:xfrm>
          <a:off x="15818784" y="1562101"/>
          <a:ext cx="1012452"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030A825-8D4C-41C5-A85B-3220324CA16F}" type="TxLink">
            <a:rPr lang="en-US" sz="2000" b="1" i="0" u="none" strike="noStrike">
              <a:solidFill>
                <a:srgbClr val="000000"/>
              </a:solidFill>
              <a:effectLst/>
              <a:latin typeface="Calibri"/>
              <a:ea typeface="Calibri"/>
              <a:cs typeface="Calibri"/>
            </a:rPr>
            <a:pPr marL="0" indent="0"/>
            <a:t>267.0M</a:t>
          </a:fld>
          <a:endParaRPr lang="en-US" sz="2000" b="1" i="0" u="none" strike="noStrike">
            <a:solidFill>
              <a:srgbClr val="000000"/>
            </a:solidFill>
            <a:effectLst/>
            <a:latin typeface="Calibri"/>
            <a:ea typeface="Calibri"/>
            <a:cs typeface="Calibri"/>
          </a:endParaRPr>
        </a:p>
      </xdr:txBody>
    </xdr:sp>
    <xdr:clientData/>
  </xdr:twoCellAnchor>
  <xdr:twoCellAnchor>
    <xdr:from>
      <xdr:col>3</xdr:col>
      <xdr:colOff>400051</xdr:colOff>
      <xdr:row>2</xdr:row>
      <xdr:rowOff>104775</xdr:rowOff>
    </xdr:from>
    <xdr:to>
      <xdr:col>5</xdr:col>
      <xdr:colOff>361950</xdr:colOff>
      <xdr:row>4</xdr:row>
      <xdr:rowOff>57150</xdr:rowOff>
    </xdr:to>
    <xdr:grpSp>
      <xdr:nvGrpSpPr>
        <xdr:cNvPr id="5253" name="Group 5252">
          <a:extLst>
            <a:ext uri="{FF2B5EF4-FFF2-40B4-BE49-F238E27FC236}">
              <a16:creationId xmlns:a16="http://schemas.microsoft.com/office/drawing/2014/main" id="{CD574986-070C-9AE8-2409-0B45E6D89E7F}"/>
            </a:ext>
          </a:extLst>
        </xdr:cNvPr>
        <xdr:cNvGrpSpPr/>
      </xdr:nvGrpSpPr>
      <xdr:grpSpPr>
        <a:xfrm>
          <a:off x="2215404" y="485775"/>
          <a:ext cx="1172134" cy="333375"/>
          <a:chOff x="2247901" y="485775"/>
          <a:chExt cx="1181099" cy="333375"/>
        </a:xfrm>
      </xdr:grpSpPr>
      <xdr:sp macro="" textlink="">
        <xdr:nvSpPr>
          <xdr:cNvPr id="5206" name="TextBox 5205">
            <a:extLst>
              <a:ext uri="{FF2B5EF4-FFF2-40B4-BE49-F238E27FC236}">
                <a16:creationId xmlns:a16="http://schemas.microsoft.com/office/drawing/2014/main" id="{6053C302-0818-E819-A738-B3F221E1329D}"/>
              </a:ext>
            </a:extLst>
          </xdr:cNvPr>
          <xdr:cNvSpPr txBox="1"/>
        </xdr:nvSpPr>
        <xdr:spPr>
          <a:xfrm>
            <a:off x="2590799" y="485775"/>
            <a:ext cx="838201"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i="0"/>
              <a:t>Sage</a:t>
            </a:r>
          </a:p>
        </xdr:txBody>
      </xdr:sp>
      <xdr:pic>
        <xdr:nvPicPr>
          <xdr:cNvPr id="5208" name="Picture 5207">
            <a:extLst>
              <a:ext uri="{FF2B5EF4-FFF2-40B4-BE49-F238E27FC236}">
                <a16:creationId xmlns:a16="http://schemas.microsoft.com/office/drawing/2014/main" id="{C6F73782-D710-8FF8-1F94-C0DDEE70F97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47901" y="514351"/>
            <a:ext cx="285750" cy="285750"/>
          </a:xfrm>
          <a:prstGeom prst="rect">
            <a:avLst/>
          </a:prstGeom>
        </xdr:spPr>
      </xdr:pic>
    </xdr:grpSp>
    <xdr:clientData/>
  </xdr:twoCellAnchor>
  <xdr:twoCellAnchor>
    <xdr:from>
      <xdr:col>3</xdr:col>
      <xdr:colOff>347868</xdr:colOff>
      <xdr:row>39</xdr:row>
      <xdr:rowOff>113666</xdr:rowOff>
    </xdr:from>
    <xdr:to>
      <xdr:col>6</xdr:col>
      <xdr:colOff>186017</xdr:colOff>
      <xdr:row>40</xdr:row>
      <xdr:rowOff>189941</xdr:rowOff>
    </xdr:to>
    <xdr:grpSp>
      <xdr:nvGrpSpPr>
        <xdr:cNvPr id="5249" name="Group 5248">
          <a:extLst>
            <a:ext uri="{FF2B5EF4-FFF2-40B4-BE49-F238E27FC236}">
              <a16:creationId xmlns:a16="http://schemas.microsoft.com/office/drawing/2014/main" id="{A0728AE8-B26C-D75E-7112-B15D5BE5BB2A}"/>
            </a:ext>
          </a:extLst>
        </xdr:cNvPr>
        <xdr:cNvGrpSpPr/>
      </xdr:nvGrpSpPr>
      <xdr:grpSpPr>
        <a:xfrm>
          <a:off x="2163221" y="7543166"/>
          <a:ext cx="1653502" cy="266775"/>
          <a:chOff x="2076376" y="7572301"/>
          <a:chExt cx="1666949" cy="266775"/>
        </a:xfrm>
      </xdr:grpSpPr>
      <xdr:pic>
        <xdr:nvPicPr>
          <xdr:cNvPr id="5210" name="Picture 5209">
            <a:extLst>
              <a:ext uri="{FF2B5EF4-FFF2-40B4-BE49-F238E27FC236}">
                <a16:creationId xmlns:a16="http://schemas.microsoft.com/office/drawing/2014/main" id="{CA3A3B5F-89AE-6476-031B-07A840778BF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76466" y="7608075"/>
            <a:ext cx="202425" cy="202425"/>
          </a:xfrm>
          <a:prstGeom prst="rect">
            <a:avLst/>
          </a:prstGeom>
        </xdr:spPr>
      </xdr:pic>
      <xdr:pic>
        <xdr:nvPicPr>
          <xdr:cNvPr id="5212" name="Picture 5211">
            <a:extLst>
              <a:ext uri="{FF2B5EF4-FFF2-40B4-BE49-F238E27FC236}">
                <a16:creationId xmlns:a16="http://schemas.microsoft.com/office/drawing/2014/main" id="{16A06626-D169-5CF5-9160-5746CB0B510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78836" y="7596152"/>
            <a:ext cx="242924" cy="242924"/>
          </a:xfrm>
          <a:prstGeom prst="rect">
            <a:avLst/>
          </a:prstGeom>
        </xdr:spPr>
      </xdr:pic>
      <xdr:pic>
        <xdr:nvPicPr>
          <xdr:cNvPr id="5214" name="Picture 5213">
            <a:extLst>
              <a:ext uri="{FF2B5EF4-FFF2-40B4-BE49-F238E27FC236}">
                <a16:creationId xmlns:a16="http://schemas.microsoft.com/office/drawing/2014/main" id="{31AD17A4-D825-2DCD-FFC2-76348170D62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397856" y="7612801"/>
            <a:ext cx="226274" cy="226274"/>
          </a:xfrm>
          <a:prstGeom prst="rect">
            <a:avLst/>
          </a:prstGeom>
        </xdr:spPr>
      </xdr:pic>
      <xdr:pic>
        <xdr:nvPicPr>
          <xdr:cNvPr id="5216" name="Picture 5215">
            <a:extLst>
              <a:ext uri="{FF2B5EF4-FFF2-40B4-BE49-F238E27FC236}">
                <a16:creationId xmlns:a16="http://schemas.microsoft.com/office/drawing/2014/main" id="{D03F4CED-4DD5-F8EB-038B-8EDCBE6AED5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076376" y="7572301"/>
            <a:ext cx="266774" cy="266774"/>
          </a:xfrm>
          <a:prstGeom prst="rect">
            <a:avLst/>
          </a:prstGeom>
        </xdr:spPr>
      </xdr:pic>
      <xdr:pic>
        <xdr:nvPicPr>
          <xdr:cNvPr id="5218" name="Picture 5217">
            <a:extLst>
              <a:ext uri="{FF2B5EF4-FFF2-40B4-BE49-F238E27FC236}">
                <a16:creationId xmlns:a16="http://schemas.microsoft.com/office/drawing/2014/main" id="{7FFDC27B-DFD1-5AA7-91E4-F69FD719BE2C}"/>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502726" y="7588951"/>
            <a:ext cx="240599" cy="240599"/>
          </a:xfrm>
          <a:prstGeom prst="rect">
            <a:avLst/>
          </a:prstGeom>
        </xdr:spPr>
      </xdr:pic>
      <xdr:pic>
        <xdr:nvPicPr>
          <xdr:cNvPr id="5220" name="Picture 5219">
            <a:extLst>
              <a:ext uri="{FF2B5EF4-FFF2-40B4-BE49-F238E27FC236}">
                <a16:creationId xmlns:a16="http://schemas.microsoft.com/office/drawing/2014/main" id="{92ACC7AB-E022-C28B-71DC-2951BC8AEF47}"/>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233597" y="7624650"/>
            <a:ext cx="214425" cy="214425"/>
          </a:xfrm>
          <a:prstGeom prst="rect">
            <a:avLst/>
          </a:prstGeom>
        </xdr:spPr>
      </xdr:pic>
    </xdr:grpSp>
    <xdr:clientData/>
  </xdr:twoCellAnchor>
  <xdr:twoCellAnchor editAs="oneCell">
    <xdr:from>
      <xdr:col>25</xdr:col>
      <xdr:colOff>111676</xdr:colOff>
      <xdr:row>6</xdr:row>
      <xdr:rowOff>111676</xdr:rowOff>
    </xdr:from>
    <xdr:to>
      <xdr:col>25</xdr:col>
      <xdr:colOff>390526</xdr:colOff>
      <xdr:row>8</xdr:row>
      <xdr:rowOff>9526</xdr:rowOff>
    </xdr:to>
    <xdr:pic>
      <xdr:nvPicPr>
        <xdr:cNvPr id="5234" name="Picture 5233">
          <a:extLst>
            <a:ext uri="{FF2B5EF4-FFF2-40B4-BE49-F238E27FC236}">
              <a16:creationId xmlns:a16="http://schemas.microsoft.com/office/drawing/2014/main" id="{05D6CC4B-0465-00E0-1F52-1A49B1387C5D}"/>
            </a:ext>
          </a:extLst>
        </xdr:cNvPr>
        <xdr:cNvPicPr>
          <a:picLocks noChangeAspect="1"/>
        </xdr:cNvPicPr>
      </xdr:nvPicPr>
      <xdr:blipFill>
        <a:blip xmlns:r="http://schemas.openxmlformats.org/officeDocument/2006/relationships" r:embed="rId8" cstate="print">
          <a:alphaModFix amt="35000"/>
          <a:extLst>
            <a:ext uri="{28A0092B-C50C-407E-A947-70E740481C1C}">
              <a14:useLocalDpi xmlns:a14="http://schemas.microsoft.com/office/drawing/2010/main" val="0"/>
            </a:ext>
          </a:extLst>
        </a:blip>
        <a:stretch>
          <a:fillRect/>
        </a:stretch>
      </xdr:blipFill>
      <xdr:spPr>
        <a:xfrm>
          <a:off x="15351676" y="1254676"/>
          <a:ext cx="278850" cy="278850"/>
        </a:xfrm>
        <a:prstGeom prst="rect">
          <a:avLst/>
        </a:prstGeom>
      </xdr:spPr>
    </xdr:pic>
    <xdr:clientData/>
  </xdr:twoCellAnchor>
  <xdr:twoCellAnchor editAs="oneCell">
    <xdr:from>
      <xdr:col>18</xdr:col>
      <xdr:colOff>471226</xdr:colOff>
      <xdr:row>6</xdr:row>
      <xdr:rowOff>137851</xdr:rowOff>
    </xdr:from>
    <xdr:to>
      <xdr:col>19</xdr:col>
      <xdr:colOff>104776</xdr:colOff>
      <xdr:row>8</xdr:row>
      <xdr:rowOff>1</xdr:rowOff>
    </xdr:to>
    <xdr:pic>
      <xdr:nvPicPr>
        <xdr:cNvPr id="5236" name="Picture 5235">
          <a:extLst>
            <a:ext uri="{FF2B5EF4-FFF2-40B4-BE49-F238E27FC236}">
              <a16:creationId xmlns:a16="http://schemas.microsoft.com/office/drawing/2014/main" id="{5F57D3BA-774C-DC82-08E4-2BE5233CB79F}"/>
            </a:ext>
          </a:extLst>
        </xdr:cNvPr>
        <xdr:cNvPicPr>
          <a:picLocks noChangeAspect="1"/>
        </xdr:cNvPicPr>
      </xdr:nvPicPr>
      <xdr:blipFill>
        <a:blip xmlns:r="http://schemas.openxmlformats.org/officeDocument/2006/relationships" r:embed="rId9" cstate="print">
          <a:alphaModFix amt="35000"/>
          <a:extLst>
            <a:ext uri="{28A0092B-C50C-407E-A947-70E740481C1C}">
              <a14:useLocalDpi xmlns:a14="http://schemas.microsoft.com/office/drawing/2010/main" val="0"/>
            </a:ext>
          </a:extLst>
        </a:blip>
        <a:stretch>
          <a:fillRect/>
        </a:stretch>
      </xdr:blipFill>
      <xdr:spPr>
        <a:xfrm>
          <a:off x="11444026" y="1280851"/>
          <a:ext cx="243150" cy="243150"/>
        </a:xfrm>
        <a:prstGeom prst="rect">
          <a:avLst/>
        </a:prstGeom>
      </xdr:spPr>
    </xdr:pic>
    <xdr:clientData/>
  </xdr:twoCellAnchor>
  <xdr:twoCellAnchor editAs="oneCell">
    <xdr:from>
      <xdr:col>21</xdr:col>
      <xdr:colOff>573600</xdr:colOff>
      <xdr:row>6</xdr:row>
      <xdr:rowOff>97350</xdr:rowOff>
    </xdr:from>
    <xdr:to>
      <xdr:col>22</xdr:col>
      <xdr:colOff>247650</xdr:colOff>
      <xdr:row>8</xdr:row>
      <xdr:rowOff>0</xdr:rowOff>
    </xdr:to>
    <xdr:pic>
      <xdr:nvPicPr>
        <xdr:cNvPr id="5238" name="Picture 5237">
          <a:extLst>
            <a:ext uri="{FF2B5EF4-FFF2-40B4-BE49-F238E27FC236}">
              <a16:creationId xmlns:a16="http://schemas.microsoft.com/office/drawing/2014/main" id="{23D4D5BF-C79C-659D-989F-EAB25B2E0A28}"/>
            </a:ext>
          </a:extLst>
        </xdr:cNvPr>
        <xdr:cNvPicPr>
          <a:picLocks noChangeAspect="1"/>
        </xdr:cNvPicPr>
      </xdr:nvPicPr>
      <xdr:blipFill>
        <a:blip xmlns:r="http://schemas.openxmlformats.org/officeDocument/2006/relationships" r:embed="rId10" cstate="print">
          <a:alphaModFix amt="35000"/>
          <a:extLst>
            <a:ext uri="{28A0092B-C50C-407E-A947-70E740481C1C}">
              <a14:useLocalDpi xmlns:a14="http://schemas.microsoft.com/office/drawing/2010/main" val="0"/>
            </a:ext>
          </a:extLst>
        </a:blip>
        <a:stretch>
          <a:fillRect/>
        </a:stretch>
      </xdr:blipFill>
      <xdr:spPr>
        <a:xfrm>
          <a:off x="13375200" y="1240350"/>
          <a:ext cx="283650" cy="283650"/>
        </a:xfrm>
        <a:prstGeom prst="rect">
          <a:avLst/>
        </a:prstGeom>
      </xdr:spPr>
    </xdr:pic>
    <xdr:clientData/>
  </xdr:twoCellAnchor>
  <xdr:twoCellAnchor editAs="oneCell">
    <xdr:from>
      <xdr:col>9</xdr:col>
      <xdr:colOff>167790</xdr:colOff>
      <xdr:row>6</xdr:row>
      <xdr:rowOff>78702</xdr:rowOff>
    </xdr:from>
    <xdr:to>
      <xdr:col>9</xdr:col>
      <xdr:colOff>551804</xdr:colOff>
      <xdr:row>8</xdr:row>
      <xdr:rowOff>145676</xdr:rowOff>
    </xdr:to>
    <xdr:pic>
      <xdr:nvPicPr>
        <xdr:cNvPr id="5240" name="Picture 5239">
          <a:extLst>
            <a:ext uri="{FF2B5EF4-FFF2-40B4-BE49-F238E27FC236}">
              <a16:creationId xmlns:a16="http://schemas.microsoft.com/office/drawing/2014/main" id="{8F648A6C-A1C7-AA18-D2D9-5168DD48A5A8}"/>
            </a:ext>
          </a:extLst>
        </xdr:cNvPr>
        <xdr:cNvPicPr>
          <a:picLocks noChangeAspect="1"/>
        </xdr:cNvPicPr>
      </xdr:nvPicPr>
      <xdr:blipFill>
        <a:blip xmlns:r="http://schemas.openxmlformats.org/officeDocument/2006/relationships" r:embed="rId11" cstate="print">
          <a:alphaModFix amt="35000"/>
          <a:extLst>
            <a:ext uri="{28A0092B-C50C-407E-A947-70E740481C1C}">
              <a14:useLocalDpi xmlns:a14="http://schemas.microsoft.com/office/drawing/2010/main" val="0"/>
            </a:ext>
          </a:extLst>
        </a:blip>
        <a:stretch>
          <a:fillRect/>
        </a:stretch>
      </xdr:blipFill>
      <xdr:spPr>
        <a:xfrm>
          <a:off x="5613849" y="1221702"/>
          <a:ext cx="384014" cy="447974"/>
        </a:xfrm>
        <a:prstGeom prst="rect">
          <a:avLst/>
        </a:prstGeom>
      </xdr:spPr>
    </xdr:pic>
    <xdr:clientData/>
  </xdr:twoCellAnchor>
  <xdr:twoCellAnchor>
    <xdr:from>
      <xdr:col>28</xdr:col>
      <xdr:colOff>133950</xdr:colOff>
      <xdr:row>6</xdr:row>
      <xdr:rowOff>142725</xdr:rowOff>
    </xdr:from>
    <xdr:to>
      <xdr:col>28</xdr:col>
      <xdr:colOff>324600</xdr:colOff>
      <xdr:row>7</xdr:row>
      <xdr:rowOff>142875</xdr:rowOff>
    </xdr:to>
    <xdr:pic>
      <xdr:nvPicPr>
        <xdr:cNvPr id="5224" name="Picture 5223">
          <a:extLst>
            <a:ext uri="{FF2B5EF4-FFF2-40B4-BE49-F238E27FC236}">
              <a16:creationId xmlns:a16="http://schemas.microsoft.com/office/drawing/2014/main" id="{8C8EBE5E-322E-1D21-68DA-3B0C5DAB9A0A}"/>
            </a:ext>
          </a:extLst>
        </xdr:cNvPr>
        <xdr:cNvPicPr>
          <a:picLocks noChangeAspect="1"/>
        </xdr:cNvPicPr>
      </xdr:nvPicPr>
      <xdr:blipFill>
        <a:blip xmlns:r="http://schemas.openxmlformats.org/officeDocument/2006/relationships" r:embed="rId12" cstate="print">
          <a:alphaModFix amt="35000"/>
          <a:extLst>
            <a:ext uri="{28A0092B-C50C-407E-A947-70E740481C1C}">
              <a14:useLocalDpi xmlns:a14="http://schemas.microsoft.com/office/drawing/2010/main" val="0"/>
            </a:ext>
          </a:extLst>
        </a:blip>
        <a:stretch>
          <a:fillRect/>
        </a:stretch>
      </xdr:blipFill>
      <xdr:spPr>
        <a:xfrm>
          <a:off x="17202750" y="1285725"/>
          <a:ext cx="190650" cy="190650"/>
        </a:xfrm>
        <a:prstGeom prst="rect">
          <a:avLst/>
        </a:prstGeom>
      </xdr:spPr>
    </xdr:pic>
    <xdr:clientData/>
  </xdr:twoCellAnchor>
  <xdr:twoCellAnchor>
    <xdr:from>
      <xdr:col>3</xdr:col>
      <xdr:colOff>447676</xdr:colOff>
      <xdr:row>8</xdr:row>
      <xdr:rowOff>114300</xdr:rowOff>
    </xdr:from>
    <xdr:to>
      <xdr:col>5</xdr:col>
      <xdr:colOff>438151</xdr:colOff>
      <xdr:row>9</xdr:row>
      <xdr:rowOff>180975</xdr:rowOff>
    </xdr:to>
    <xdr:grpSp>
      <xdr:nvGrpSpPr>
        <xdr:cNvPr id="5259" name="Group 5258">
          <a:hlinkClick xmlns:r="http://schemas.openxmlformats.org/officeDocument/2006/relationships" r:id="rId13"/>
          <a:extLst>
            <a:ext uri="{FF2B5EF4-FFF2-40B4-BE49-F238E27FC236}">
              <a16:creationId xmlns:a16="http://schemas.microsoft.com/office/drawing/2014/main" id="{5FC30F91-D99E-D353-E75E-0B08D2F8586F}"/>
            </a:ext>
          </a:extLst>
        </xdr:cNvPr>
        <xdr:cNvGrpSpPr/>
      </xdr:nvGrpSpPr>
      <xdr:grpSpPr>
        <a:xfrm>
          <a:off x="2263029" y="1638300"/>
          <a:ext cx="1200710" cy="257175"/>
          <a:chOff x="2609849" y="1209675"/>
          <a:chExt cx="1209675" cy="257175"/>
        </a:xfrm>
      </xdr:grpSpPr>
      <xdr:sp macro="" textlink="">
        <xdr:nvSpPr>
          <xdr:cNvPr id="5256" name="Rectangle: Rounded Corners 5255">
            <a:hlinkClick xmlns:r="http://schemas.openxmlformats.org/officeDocument/2006/relationships" r:id="rId14"/>
            <a:extLst>
              <a:ext uri="{FF2B5EF4-FFF2-40B4-BE49-F238E27FC236}">
                <a16:creationId xmlns:a16="http://schemas.microsoft.com/office/drawing/2014/main" id="{21A6A06D-B967-0870-0D52-E66D0BAF6BDF}"/>
              </a:ext>
            </a:extLst>
          </xdr:cNvPr>
          <xdr:cNvSpPr/>
        </xdr:nvSpPr>
        <xdr:spPr>
          <a:xfrm>
            <a:off x="2609849" y="1209675"/>
            <a:ext cx="1209675" cy="257175"/>
          </a:xfrm>
          <a:prstGeom prst="roundRect">
            <a:avLst>
              <a:gd name="adj" fmla="val 45699"/>
            </a:avLst>
          </a:prstGeom>
          <a:solidFill>
            <a:schemeClr val="tx1"/>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      Dashboard</a:t>
            </a:r>
          </a:p>
        </xdr:txBody>
      </xdr:sp>
      <xdr:pic>
        <xdr:nvPicPr>
          <xdr:cNvPr id="5258" name="Picture 5257">
            <a:extLst>
              <a:ext uri="{FF2B5EF4-FFF2-40B4-BE49-F238E27FC236}">
                <a16:creationId xmlns:a16="http://schemas.microsoft.com/office/drawing/2014/main" id="{FEA2B66B-079E-5B73-0007-1EBC2C3584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695576" y="1266826"/>
            <a:ext cx="171449" cy="171449"/>
          </a:xfrm>
          <a:prstGeom prst="rect">
            <a:avLst/>
          </a:prstGeom>
        </xdr:spPr>
      </xdr:pic>
    </xdr:grpSp>
    <xdr:clientData/>
  </xdr:twoCellAnchor>
  <xdr:twoCellAnchor>
    <xdr:from>
      <xdr:col>3</xdr:col>
      <xdr:colOff>447676</xdr:colOff>
      <xdr:row>10</xdr:row>
      <xdr:rowOff>142875</xdr:rowOff>
    </xdr:from>
    <xdr:to>
      <xdr:col>5</xdr:col>
      <xdr:colOff>305790</xdr:colOff>
      <xdr:row>12</xdr:row>
      <xdr:rowOff>9524</xdr:rowOff>
    </xdr:to>
    <xdr:grpSp>
      <xdr:nvGrpSpPr>
        <xdr:cNvPr id="5261" name="Group 5260">
          <a:extLst>
            <a:ext uri="{FF2B5EF4-FFF2-40B4-BE49-F238E27FC236}">
              <a16:creationId xmlns:a16="http://schemas.microsoft.com/office/drawing/2014/main" id="{D7050D08-E3DD-C8FD-719F-6CFAD904201D}"/>
            </a:ext>
          </a:extLst>
        </xdr:cNvPr>
        <xdr:cNvGrpSpPr/>
      </xdr:nvGrpSpPr>
      <xdr:grpSpPr>
        <a:xfrm>
          <a:off x="2263029" y="2047875"/>
          <a:ext cx="1068349" cy="247649"/>
          <a:chOff x="2276474" y="1581150"/>
          <a:chExt cx="1076326" cy="247649"/>
        </a:xfrm>
      </xdr:grpSpPr>
      <xdr:pic>
        <xdr:nvPicPr>
          <xdr:cNvPr id="5255" name="Picture 5254">
            <a:extLst>
              <a:ext uri="{FF2B5EF4-FFF2-40B4-BE49-F238E27FC236}">
                <a16:creationId xmlns:a16="http://schemas.microsoft.com/office/drawing/2014/main" id="{58E4F95B-DDB9-40A3-983C-EAE45E5683C7}"/>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276474" y="1590675"/>
            <a:ext cx="228825" cy="228825"/>
          </a:xfrm>
          <a:prstGeom prst="rect">
            <a:avLst/>
          </a:prstGeom>
        </xdr:spPr>
      </xdr:pic>
      <xdr:sp macro="" textlink="">
        <xdr:nvSpPr>
          <xdr:cNvPr id="5260" name="TextBox 5259">
            <a:extLst>
              <a:ext uri="{FF2B5EF4-FFF2-40B4-BE49-F238E27FC236}">
                <a16:creationId xmlns:a16="http://schemas.microsoft.com/office/drawing/2014/main" id="{292733DB-FF23-3E8C-973C-44F726A52689}"/>
              </a:ext>
            </a:extLst>
          </xdr:cNvPr>
          <xdr:cNvSpPr txBox="1"/>
        </xdr:nvSpPr>
        <xdr:spPr>
          <a:xfrm>
            <a:off x="2457449" y="1581150"/>
            <a:ext cx="895351"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i="0"/>
              <a:t>Notification</a:t>
            </a:r>
          </a:p>
        </xdr:txBody>
      </xdr:sp>
    </xdr:grpSp>
    <xdr:clientData/>
  </xdr:twoCellAnchor>
  <xdr:twoCellAnchor>
    <xdr:from>
      <xdr:col>3</xdr:col>
      <xdr:colOff>447676</xdr:colOff>
      <xdr:row>12</xdr:row>
      <xdr:rowOff>142876</xdr:rowOff>
    </xdr:from>
    <xdr:to>
      <xdr:col>5</xdr:col>
      <xdr:colOff>163972</xdr:colOff>
      <xdr:row>14</xdr:row>
      <xdr:rowOff>57150</xdr:rowOff>
    </xdr:to>
    <xdr:grpSp>
      <xdr:nvGrpSpPr>
        <xdr:cNvPr id="5272" name="Group 5271">
          <a:extLst>
            <a:ext uri="{FF2B5EF4-FFF2-40B4-BE49-F238E27FC236}">
              <a16:creationId xmlns:a16="http://schemas.microsoft.com/office/drawing/2014/main" id="{94F4271D-907C-4AAE-D84E-CDCCFAA7E7DC}"/>
            </a:ext>
          </a:extLst>
        </xdr:cNvPr>
        <xdr:cNvGrpSpPr/>
      </xdr:nvGrpSpPr>
      <xdr:grpSpPr>
        <a:xfrm>
          <a:off x="2263029" y="2428876"/>
          <a:ext cx="926531" cy="295274"/>
          <a:chOff x="2228851" y="2000251"/>
          <a:chExt cx="933449" cy="295274"/>
        </a:xfrm>
      </xdr:grpSpPr>
      <xdr:sp macro="" textlink="">
        <xdr:nvSpPr>
          <xdr:cNvPr id="5264" name="TextBox 5263">
            <a:hlinkClick xmlns:r="http://schemas.openxmlformats.org/officeDocument/2006/relationships" r:id="rId17"/>
            <a:extLst>
              <a:ext uri="{FF2B5EF4-FFF2-40B4-BE49-F238E27FC236}">
                <a16:creationId xmlns:a16="http://schemas.microsoft.com/office/drawing/2014/main" id="{6BB93436-92D7-E9C7-DA43-990AE2BA7634}"/>
              </a:ext>
            </a:extLst>
          </xdr:cNvPr>
          <xdr:cNvSpPr txBox="1"/>
        </xdr:nvSpPr>
        <xdr:spPr>
          <a:xfrm>
            <a:off x="2514599" y="2047875"/>
            <a:ext cx="647701"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i="0"/>
              <a:t>Analysis</a:t>
            </a:r>
          </a:p>
        </xdr:txBody>
      </xdr:sp>
      <xdr:pic>
        <xdr:nvPicPr>
          <xdr:cNvPr id="5269" name="Picture 5268">
            <a:extLst>
              <a:ext uri="{FF2B5EF4-FFF2-40B4-BE49-F238E27FC236}">
                <a16:creationId xmlns:a16="http://schemas.microsoft.com/office/drawing/2014/main" id="{06BB14AB-D4B4-1317-4556-5A4202A05044}"/>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228851" y="2000251"/>
            <a:ext cx="295274" cy="295274"/>
          </a:xfrm>
          <a:prstGeom prst="rect">
            <a:avLst/>
          </a:prstGeom>
        </xdr:spPr>
      </xdr:pic>
    </xdr:grpSp>
    <xdr:clientData/>
  </xdr:twoCellAnchor>
  <xdr:twoCellAnchor>
    <xdr:from>
      <xdr:col>3</xdr:col>
      <xdr:colOff>447676</xdr:colOff>
      <xdr:row>15</xdr:row>
      <xdr:rowOff>35701</xdr:rowOff>
    </xdr:from>
    <xdr:to>
      <xdr:col>5</xdr:col>
      <xdr:colOff>100174</xdr:colOff>
      <xdr:row>16</xdr:row>
      <xdr:rowOff>133349</xdr:rowOff>
    </xdr:to>
    <xdr:grpSp>
      <xdr:nvGrpSpPr>
        <xdr:cNvPr id="5273" name="Group 5272">
          <a:extLst>
            <a:ext uri="{FF2B5EF4-FFF2-40B4-BE49-F238E27FC236}">
              <a16:creationId xmlns:a16="http://schemas.microsoft.com/office/drawing/2014/main" id="{471FB92A-4726-C7FE-8B2C-4F3C4D54CEC0}"/>
            </a:ext>
          </a:extLst>
        </xdr:cNvPr>
        <xdr:cNvGrpSpPr/>
      </xdr:nvGrpSpPr>
      <xdr:grpSpPr>
        <a:xfrm>
          <a:off x="2263029" y="2893201"/>
          <a:ext cx="862733" cy="288148"/>
          <a:chOff x="2264550" y="2464576"/>
          <a:chExt cx="869175" cy="288148"/>
        </a:xfrm>
      </xdr:grpSpPr>
      <xdr:sp macro="" textlink="">
        <xdr:nvSpPr>
          <xdr:cNvPr id="5267" name="TextBox 5266">
            <a:extLst>
              <a:ext uri="{FF2B5EF4-FFF2-40B4-BE49-F238E27FC236}">
                <a16:creationId xmlns:a16="http://schemas.microsoft.com/office/drawing/2014/main" id="{87005CA0-ADEC-F5BA-63F6-760D0592C432}"/>
              </a:ext>
            </a:extLst>
          </xdr:cNvPr>
          <xdr:cNvSpPr txBox="1"/>
        </xdr:nvSpPr>
        <xdr:spPr>
          <a:xfrm>
            <a:off x="2505074" y="2505075"/>
            <a:ext cx="628651"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i="0"/>
              <a:t>Report</a:t>
            </a:r>
          </a:p>
        </xdr:txBody>
      </xdr:sp>
      <xdr:pic>
        <xdr:nvPicPr>
          <xdr:cNvPr id="5271" name="Picture 5270">
            <a:extLst>
              <a:ext uri="{FF2B5EF4-FFF2-40B4-BE49-F238E27FC236}">
                <a16:creationId xmlns:a16="http://schemas.microsoft.com/office/drawing/2014/main" id="{841443F5-638B-5EC8-AF75-3664828AADA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264550" y="2464576"/>
            <a:ext cx="236729" cy="269100"/>
          </a:xfrm>
          <a:prstGeom prst="rect">
            <a:avLst/>
          </a:prstGeom>
        </xdr:spPr>
      </xdr:pic>
    </xdr:grpSp>
    <xdr:clientData/>
  </xdr:twoCellAnchor>
  <xdr:twoCellAnchor>
    <xdr:from>
      <xdr:col>7</xdr:col>
      <xdr:colOff>133220</xdr:colOff>
      <xdr:row>14</xdr:row>
      <xdr:rowOff>28575</xdr:rowOff>
    </xdr:from>
    <xdr:to>
      <xdr:col>16</xdr:col>
      <xdr:colOff>190499</xdr:colOff>
      <xdr:row>44</xdr:row>
      <xdr:rowOff>0</xdr:rowOff>
    </xdr:to>
    <xdr:grpSp>
      <xdr:nvGrpSpPr>
        <xdr:cNvPr id="5162" name="country" hidden="1">
          <a:extLst>
            <a:ext uri="{FF2B5EF4-FFF2-40B4-BE49-F238E27FC236}">
              <a16:creationId xmlns:a16="http://schemas.microsoft.com/office/drawing/2014/main" id="{A4719DBA-029F-9FD9-D5E4-6DB58AADFD77}"/>
            </a:ext>
          </a:extLst>
        </xdr:cNvPr>
        <xdr:cNvGrpSpPr/>
      </xdr:nvGrpSpPr>
      <xdr:grpSpPr>
        <a:xfrm>
          <a:off x="4369044" y="2695575"/>
          <a:ext cx="5503337" cy="5686425"/>
          <a:chOff x="4448175" y="2562225"/>
          <a:chExt cx="5514975" cy="5467350"/>
        </a:xfrm>
      </xdr:grpSpPr>
      <xdr:sp macro="" textlink="">
        <xdr:nvSpPr>
          <xdr:cNvPr id="27" name="Rectangle: Rounded Corners 26" hidden="1">
            <a:extLst>
              <a:ext uri="{FF2B5EF4-FFF2-40B4-BE49-F238E27FC236}">
                <a16:creationId xmlns:a16="http://schemas.microsoft.com/office/drawing/2014/main" id="{45D13D1C-3462-4149-82FB-214485EA5E6D}"/>
              </a:ext>
            </a:extLst>
          </xdr:cNvPr>
          <xdr:cNvSpPr/>
        </xdr:nvSpPr>
        <xdr:spPr>
          <a:xfrm>
            <a:off x="4448175" y="2562225"/>
            <a:ext cx="5514975" cy="5467350"/>
          </a:xfrm>
          <a:prstGeom prst="roundRect">
            <a:avLst>
              <a:gd name="adj" fmla="val 1054"/>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mc:AlternateContent xmlns:mc="http://schemas.openxmlformats.org/markup-compatibility/2006">
        <mc:Choice xmlns:a14="http://schemas.microsoft.com/office/drawing/2010/main" Requires="a14">
          <xdr:sp macro="" textlink="">
            <xdr:nvSpPr>
              <xdr:cNvPr id="5123" name="Drop Down 3"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8505825" y="2638426"/>
                <a:ext cx="1238250" cy="219074"/>
              </a:xfrm>
              <a:prstGeom prst="rect">
                <a:avLst/>
              </a:prstGeom>
              <a:noFill/>
              <a:ln>
                <a:noFill/>
              </a:ln>
              <a:extLst>
                <a:ext uri="{91240B29-F687-4F45-9708-019B960494DF}">
                  <a14:hiddenLine w="9525">
                    <a:noFill/>
                    <a:miter lim="800000"/>
                    <a:headEnd/>
                    <a:tailEnd/>
                  </a14:hiddenLine>
                </a:ext>
              </a:extLst>
            </xdr:spPr>
          </xdr:sp>
        </mc:Choice>
        <mc:Fallback/>
      </mc:AlternateContent>
      <xdr:graphicFrame macro="">
        <xdr:nvGraphicFramePr>
          <xdr:cNvPr id="5127" name="Chart 5126" hidden="1">
            <a:extLst>
              <a:ext uri="{FF2B5EF4-FFF2-40B4-BE49-F238E27FC236}">
                <a16:creationId xmlns:a16="http://schemas.microsoft.com/office/drawing/2014/main" id="{CEDF45F0-87DB-49D4-899F-92DCF211E298}"/>
              </a:ext>
            </a:extLst>
          </xdr:cNvPr>
          <xdr:cNvGraphicFramePr>
            <a:graphicFrameLocks/>
          </xdr:cNvGraphicFramePr>
        </xdr:nvGraphicFramePr>
        <xdr:xfrm>
          <a:off x="4510517" y="3095624"/>
          <a:ext cx="5347716" cy="4793887"/>
        </xdr:xfrm>
        <a:graphic>
          <a:graphicData uri="http://schemas.openxmlformats.org/drawingml/2006/chart">
            <c:chart xmlns:c="http://schemas.openxmlformats.org/drawingml/2006/chart" xmlns:r="http://schemas.openxmlformats.org/officeDocument/2006/relationships" r:id="rId20"/>
          </a:graphicData>
        </a:graphic>
      </xdr:graphicFrame>
      <xdr:sp macro="" textlink="">
        <xdr:nvSpPr>
          <xdr:cNvPr id="5143" name="TextBox 5142" hidden="1">
            <a:extLst>
              <a:ext uri="{FF2B5EF4-FFF2-40B4-BE49-F238E27FC236}">
                <a16:creationId xmlns:a16="http://schemas.microsoft.com/office/drawing/2014/main" id="{30A1BC20-D139-0C1D-1510-4648E93FCE26}"/>
              </a:ext>
            </a:extLst>
          </xdr:cNvPr>
          <xdr:cNvSpPr txBox="1"/>
        </xdr:nvSpPr>
        <xdr:spPr>
          <a:xfrm>
            <a:off x="7021000" y="2682254"/>
            <a:ext cx="1503875" cy="1466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0" i="1" baseline="0"/>
              <a:t>choose intereraction </a:t>
            </a:r>
            <a:endParaRPr lang="en-US" sz="1200" b="0" i="1"/>
          </a:p>
        </xdr:txBody>
      </xdr:sp>
      <xdr:sp macro="" textlink="">
        <xdr:nvSpPr>
          <xdr:cNvPr id="5198" name="TextBox 5197" hidden="1">
            <a:extLst>
              <a:ext uri="{FF2B5EF4-FFF2-40B4-BE49-F238E27FC236}">
                <a16:creationId xmlns:a16="http://schemas.microsoft.com/office/drawing/2014/main" id="{E67F4402-9B05-A8B5-42FA-D52D2FA2F26B}"/>
              </a:ext>
            </a:extLst>
          </xdr:cNvPr>
          <xdr:cNvSpPr txBox="1"/>
        </xdr:nvSpPr>
        <xdr:spPr>
          <a:xfrm>
            <a:off x="4489536" y="2863663"/>
            <a:ext cx="5170416" cy="335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a:solidFill>
                  <a:sysClr val="windowText" lastClr="000000"/>
                </a:solidFill>
                <a:effectLst/>
                <a:latin typeface="+mn-lt"/>
                <a:ea typeface="+mn-ea"/>
                <a:cs typeface="+mn-cs"/>
              </a:rPr>
              <a:t>Best engagement</a:t>
            </a:r>
            <a:r>
              <a:rPr lang="en-US" sz="1400" baseline="0">
                <a:solidFill>
                  <a:sysClr val="windowText" lastClr="000000"/>
                </a:solidFill>
                <a:effectLst/>
                <a:latin typeface="+mn-lt"/>
                <a:ea typeface="+mn-ea"/>
                <a:cs typeface="+mn-cs"/>
              </a:rPr>
              <a:t> </a:t>
            </a:r>
            <a:r>
              <a:rPr lang="en-US" sz="1400">
                <a:solidFill>
                  <a:sysClr val="windowText" lastClr="000000"/>
                </a:solidFill>
                <a:effectLst/>
                <a:latin typeface="+mn-lt"/>
                <a:ea typeface="+mn-ea"/>
                <a:cs typeface="+mn-cs"/>
              </a:rPr>
              <a:t>platform and post_type for each country </a:t>
            </a:r>
            <a:endParaRPr lang="en-US" sz="1200" b="0" i="1">
              <a:solidFill>
                <a:sysClr val="windowText" lastClr="000000"/>
              </a:solidFill>
            </a:endParaRPr>
          </a:p>
        </xdr:txBody>
      </xdr:sp>
    </xdr:grpSp>
    <xdr:clientData/>
  </xdr:twoCellAnchor>
  <xdr:twoCellAnchor>
    <xdr:from>
      <xdr:col>7</xdr:col>
      <xdr:colOff>447675</xdr:colOff>
      <xdr:row>10</xdr:row>
      <xdr:rowOff>152401</xdr:rowOff>
    </xdr:from>
    <xdr:to>
      <xdr:col>16</xdr:col>
      <xdr:colOff>288520</xdr:colOff>
      <xdr:row>14</xdr:row>
      <xdr:rowOff>9525</xdr:rowOff>
    </xdr:to>
    <mc:AlternateContent xmlns:mc="http://schemas.openxmlformats.org/markup-compatibility/2006" xmlns:a14="http://schemas.microsoft.com/office/drawing/2010/main">
      <mc:Choice Requires="a14">
        <xdr:graphicFrame macro="">
          <xdr:nvGraphicFramePr>
            <xdr:cNvPr id="5128" name="Post_Type 1">
              <a:extLst>
                <a:ext uri="{FF2B5EF4-FFF2-40B4-BE49-F238E27FC236}">
                  <a16:creationId xmlns:a16="http://schemas.microsoft.com/office/drawing/2014/main" id="{556F77DE-FC23-41CF-8801-2FB395DDA0B6}"/>
                </a:ext>
              </a:extLst>
            </xdr:cNvPr>
            <xdr:cNvGraphicFramePr/>
          </xdr:nvGraphicFramePr>
          <xdr:xfrm>
            <a:off x="0" y="0"/>
            <a:ext cx="0" cy="0"/>
          </xdr:xfrm>
          <a:graphic>
            <a:graphicData uri="http://schemas.microsoft.com/office/drawing/2010/slicer">
              <sle:slicer xmlns:sle="http://schemas.microsoft.com/office/drawing/2010/slicer" name="Post_Type 1"/>
            </a:graphicData>
          </a:graphic>
        </xdr:graphicFrame>
      </mc:Choice>
      <mc:Fallback xmlns="">
        <xdr:sp macro="" textlink="">
          <xdr:nvSpPr>
            <xdr:cNvPr id="0" name=""/>
            <xdr:cNvSpPr>
              <a:spLocks noTextEdit="1"/>
            </xdr:cNvSpPr>
          </xdr:nvSpPr>
          <xdr:spPr>
            <a:xfrm>
              <a:off x="4683499" y="2057401"/>
              <a:ext cx="5286903" cy="6191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133348</xdr:colOff>
      <xdr:row>12</xdr:row>
      <xdr:rowOff>73948</xdr:rowOff>
    </xdr:from>
    <xdr:to>
      <xdr:col>7</xdr:col>
      <xdr:colOff>361949</xdr:colOff>
      <xdr:row>13</xdr:row>
      <xdr:rowOff>85725</xdr:rowOff>
    </xdr:to>
    <xdr:pic macro="[0]!_xludf.hide">
      <xdr:nvPicPr>
        <xdr:cNvPr id="5155" name="toggle 1">
          <a:extLst>
            <a:ext uri="{FF2B5EF4-FFF2-40B4-BE49-F238E27FC236}">
              <a16:creationId xmlns:a16="http://schemas.microsoft.com/office/drawing/2014/main" id="{9AC3D31E-EB7A-432A-AF2E-785C0D3C2F6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4400548" y="2359948"/>
          <a:ext cx="228601" cy="202277"/>
        </a:xfrm>
        <a:prstGeom prst="rect">
          <a:avLst/>
        </a:prstGeom>
      </xdr:spPr>
    </xdr:pic>
    <xdr:clientData/>
  </xdr:twoCellAnchor>
  <xdr:twoCellAnchor>
    <xdr:from>
      <xdr:col>7</xdr:col>
      <xdr:colOff>123825</xdr:colOff>
      <xdr:row>14</xdr:row>
      <xdr:rowOff>28575</xdr:rowOff>
    </xdr:from>
    <xdr:to>
      <xdr:col>16</xdr:col>
      <xdr:colOff>180975</xdr:colOff>
      <xdr:row>43</xdr:row>
      <xdr:rowOff>123265</xdr:rowOff>
    </xdr:to>
    <xdr:grpSp>
      <xdr:nvGrpSpPr>
        <xdr:cNvPr id="5168" name="country1">
          <a:extLst>
            <a:ext uri="{FF2B5EF4-FFF2-40B4-BE49-F238E27FC236}">
              <a16:creationId xmlns:a16="http://schemas.microsoft.com/office/drawing/2014/main" id="{B1CC0900-2711-8463-C400-8DA2002917C1}"/>
            </a:ext>
          </a:extLst>
        </xdr:cNvPr>
        <xdr:cNvGrpSpPr/>
      </xdr:nvGrpSpPr>
      <xdr:grpSpPr>
        <a:xfrm>
          <a:off x="4359649" y="2695575"/>
          <a:ext cx="5503208" cy="5619190"/>
          <a:chOff x="4391025" y="2695575"/>
          <a:chExt cx="5543550" cy="5343525"/>
        </a:xfrm>
      </xdr:grpSpPr>
      <xdr:sp macro="" textlink="">
        <xdr:nvSpPr>
          <xdr:cNvPr id="5190" name="Rectangle: Rounded Corners 5189">
            <a:extLst>
              <a:ext uri="{FF2B5EF4-FFF2-40B4-BE49-F238E27FC236}">
                <a16:creationId xmlns:a16="http://schemas.microsoft.com/office/drawing/2014/main" id="{C67079F2-AA39-222A-76C3-F060A6B0CE49}"/>
              </a:ext>
            </a:extLst>
          </xdr:cNvPr>
          <xdr:cNvSpPr/>
        </xdr:nvSpPr>
        <xdr:spPr>
          <a:xfrm>
            <a:off x="4391025" y="2695575"/>
            <a:ext cx="5543550" cy="5343525"/>
          </a:xfrm>
          <a:prstGeom prst="roundRect">
            <a:avLst>
              <a:gd name="adj" fmla="val 507"/>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196" name="TextBox 5195">
            <a:extLst>
              <a:ext uri="{FF2B5EF4-FFF2-40B4-BE49-F238E27FC236}">
                <a16:creationId xmlns:a16="http://schemas.microsoft.com/office/drawing/2014/main" id="{FDC61F93-DD78-E040-6EF2-82F2D4729A87}"/>
              </a:ext>
            </a:extLst>
          </xdr:cNvPr>
          <xdr:cNvSpPr txBox="1"/>
        </xdr:nvSpPr>
        <xdr:spPr>
          <a:xfrm>
            <a:off x="4550044" y="2788506"/>
            <a:ext cx="4212956" cy="259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1">
                <a:solidFill>
                  <a:schemeClr val="dk1"/>
                </a:solidFill>
                <a:effectLst/>
                <a:latin typeface="+mn-lt"/>
                <a:ea typeface="+mn-ea"/>
                <a:cs typeface="+mn-cs"/>
              </a:rPr>
              <a:t>Best posting times per region for each platform and post type</a:t>
            </a:r>
            <a:endParaRPr lang="en-US" sz="1800" b="1"/>
          </a:p>
        </xdr:txBody>
      </xdr:sp>
      <xdr:grpSp>
        <xdr:nvGrpSpPr>
          <xdr:cNvPr id="5164" name="Group 5163">
            <a:extLst>
              <a:ext uri="{FF2B5EF4-FFF2-40B4-BE49-F238E27FC236}">
                <a16:creationId xmlns:a16="http://schemas.microsoft.com/office/drawing/2014/main" id="{2BF14265-B7E7-6AD8-388A-7809782D4D44}"/>
              </a:ext>
            </a:extLst>
          </xdr:cNvPr>
          <xdr:cNvGrpSpPr/>
        </xdr:nvGrpSpPr>
        <xdr:grpSpPr>
          <a:xfrm>
            <a:off x="4505326" y="3905251"/>
            <a:ext cx="5334000" cy="2905124"/>
            <a:chOff x="4505326" y="3476626"/>
            <a:chExt cx="5334000" cy="2905124"/>
          </a:xfrm>
        </xdr:grpSpPr>
        <mc:AlternateContent xmlns:mc="http://schemas.openxmlformats.org/markup-compatibility/2006">
          <mc:Choice xmlns:a14="http://schemas.microsoft.com/office/drawing/2010/main" Requires="a14">
            <xdr:graphicFrame macro="">
              <xdr:nvGraphicFramePr>
                <xdr:cNvPr id="5159" name="Region">
                  <a:extLst>
                    <a:ext uri="{FF2B5EF4-FFF2-40B4-BE49-F238E27FC236}">
                      <a16:creationId xmlns:a16="http://schemas.microsoft.com/office/drawing/2014/main" id="{5CD0239D-CEEA-406B-BE62-E8C5BE5F573D}"/>
                    </a:ext>
                  </a:extLst>
                </xdr:cNvPr>
                <xdr:cNvGraphicFramePr/>
              </xdr:nvGraphicFramePr>
              <xdr:xfrm>
                <a:off x="4505326" y="3476626"/>
                <a:ext cx="5334000" cy="790574"/>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473118" y="3967656"/>
                  <a:ext cx="5295183" cy="8313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pic>
              <xdr:nvPicPr>
                <xdr:cNvPr id="5161" name="Picture 5160">
                  <a:extLst>
                    <a:ext uri="{FF2B5EF4-FFF2-40B4-BE49-F238E27FC236}">
                      <a16:creationId xmlns:a16="http://schemas.microsoft.com/office/drawing/2014/main" id="{9C7B2B6B-77DB-A70A-4B54-8D0A2CA06BB7}"/>
                    </a:ext>
                  </a:extLst>
                </xdr:cNvPr>
                <xdr:cNvPicPr>
                  <a:picLocks noChangeAspect="1" noChangeArrowheads="1"/>
                  <a:extLst>
                    <a:ext uri="{84589F7E-364E-4C9E-8A38-B11213B215E9}">
                      <a14:cameraTool cellRange="'hitmap '!$J$25:$O$32" spid="_x0000_s5347"/>
                    </a:ext>
                  </a:extLst>
                </xdr:cNvPicPr>
              </xdr:nvPicPr>
              <xdr:blipFill>
                <a:blip xmlns:r="http://schemas.openxmlformats.org/officeDocument/2006/relationships" r:embed="rId22"/>
                <a:srcRect/>
                <a:stretch>
                  <a:fillRect/>
                </a:stretch>
              </xdr:blipFill>
              <xdr:spPr bwMode="auto">
                <a:xfrm>
                  <a:off x="4591051" y="4248150"/>
                  <a:ext cx="5172074" cy="2133600"/>
                </a:xfrm>
                <a:prstGeom prst="rect">
                  <a:avLst/>
                </a:prstGeom>
                <a:noFill/>
                <a:extLst>
                  <a:ext uri="{909E8E84-426E-40DD-AFC4-6F175D3DCCD1}">
                    <a14:hiddenFill>
                      <a:solidFill>
                        <a:srgbClr val="FFFFFF"/>
                      </a:solidFill>
                    </a14:hiddenFill>
                  </a:ext>
                </a:extLst>
              </xdr:spPr>
            </xdr:pic>
          </mc:Choice>
          <mc:Fallback/>
        </mc:AlternateContent>
      </xdr:grpSp>
    </xdr:grpSp>
    <xdr:clientData/>
  </xdr:twoCellAnchor>
  <xdr:twoCellAnchor>
    <xdr:from>
      <xdr:col>3</xdr:col>
      <xdr:colOff>409014</xdr:colOff>
      <xdr:row>43</xdr:row>
      <xdr:rowOff>19610</xdr:rowOff>
    </xdr:from>
    <xdr:to>
      <xdr:col>6</xdr:col>
      <xdr:colOff>21193</xdr:colOff>
      <xdr:row>44</xdr:row>
      <xdr:rowOff>86285</xdr:rowOff>
    </xdr:to>
    <xdr:grpSp>
      <xdr:nvGrpSpPr>
        <xdr:cNvPr id="5227" name="Group 5226">
          <a:extLst>
            <a:ext uri="{FF2B5EF4-FFF2-40B4-BE49-F238E27FC236}">
              <a16:creationId xmlns:a16="http://schemas.microsoft.com/office/drawing/2014/main" id="{B9CDEA12-20F5-F22C-985E-598EE12AF236}"/>
            </a:ext>
          </a:extLst>
        </xdr:cNvPr>
        <xdr:cNvGrpSpPr/>
      </xdr:nvGrpSpPr>
      <xdr:grpSpPr>
        <a:xfrm>
          <a:off x="2224367" y="8211110"/>
          <a:ext cx="1427532" cy="257175"/>
          <a:chOff x="2190750" y="8132669"/>
          <a:chExt cx="1427532" cy="257175"/>
        </a:xfrm>
      </xdr:grpSpPr>
      <xdr:sp macro="" textlink="">
        <xdr:nvSpPr>
          <xdr:cNvPr id="5221" name="Rectangle: Rounded Corners 5220">
            <a:extLst>
              <a:ext uri="{FF2B5EF4-FFF2-40B4-BE49-F238E27FC236}">
                <a16:creationId xmlns:a16="http://schemas.microsoft.com/office/drawing/2014/main" id="{7C5A1BA7-93B7-43C8-BA77-611AA1C6E923}"/>
              </a:ext>
            </a:extLst>
          </xdr:cNvPr>
          <xdr:cNvSpPr/>
        </xdr:nvSpPr>
        <xdr:spPr>
          <a:xfrm>
            <a:off x="2190750" y="8132669"/>
            <a:ext cx="1427532" cy="257175"/>
          </a:xfrm>
          <a:prstGeom prst="roundRect">
            <a:avLst>
              <a:gd name="adj" fmla="val 27778"/>
            </a:avLst>
          </a:prstGeom>
          <a:solidFill>
            <a:schemeClr val="bg1">
              <a:lumMod val="95000"/>
            </a:schemeClr>
          </a:solidFill>
          <a:ln w="317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lumMod val="50000"/>
                  </a:schemeClr>
                </a:solidFill>
              </a:rPr>
              <a:t>         </a:t>
            </a:r>
            <a:r>
              <a:rPr lang="en-US" sz="1100">
                <a:solidFill>
                  <a:sysClr val="windowText" lastClr="000000"/>
                </a:solidFill>
              </a:rPr>
              <a:t>logout</a:t>
            </a:r>
          </a:p>
        </xdr:txBody>
      </xdr:sp>
      <xdr:pic>
        <xdr:nvPicPr>
          <xdr:cNvPr id="5223" name="Picture 5222">
            <a:extLst>
              <a:ext uri="{FF2B5EF4-FFF2-40B4-BE49-F238E27FC236}">
                <a16:creationId xmlns:a16="http://schemas.microsoft.com/office/drawing/2014/main" id="{5C237AD5-8C8F-2728-6608-1DE772678ECD}"/>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319618" y="8169089"/>
            <a:ext cx="145676" cy="216600"/>
          </a:xfrm>
          <a:prstGeom prst="rect">
            <a:avLst/>
          </a:prstGeom>
        </xdr:spPr>
      </xdr:pic>
    </xdr:grpSp>
    <xdr:clientData/>
  </xdr:twoCellAnchor>
  <xdr:twoCellAnchor>
    <xdr:from>
      <xdr:col>22</xdr:col>
      <xdr:colOff>394448</xdr:colOff>
      <xdr:row>3</xdr:row>
      <xdr:rowOff>11207</xdr:rowOff>
    </xdr:from>
    <xdr:to>
      <xdr:col>29</xdr:col>
      <xdr:colOff>266700</xdr:colOff>
      <xdr:row>4</xdr:row>
      <xdr:rowOff>111499</xdr:rowOff>
    </xdr:to>
    <xdr:grpSp>
      <xdr:nvGrpSpPr>
        <xdr:cNvPr id="5239" name="Group 5238">
          <a:extLst>
            <a:ext uri="{FF2B5EF4-FFF2-40B4-BE49-F238E27FC236}">
              <a16:creationId xmlns:a16="http://schemas.microsoft.com/office/drawing/2014/main" id="{49A9170F-4F36-1CC9-47CD-6326D3ABDE4E}"/>
            </a:ext>
          </a:extLst>
        </xdr:cNvPr>
        <xdr:cNvGrpSpPr/>
      </xdr:nvGrpSpPr>
      <xdr:grpSpPr>
        <a:xfrm>
          <a:off x="13707036" y="582707"/>
          <a:ext cx="4108076" cy="290792"/>
          <a:chOff x="13707036" y="582707"/>
          <a:chExt cx="4108076" cy="290792"/>
        </a:xfrm>
      </xdr:grpSpPr>
      <xdr:pic>
        <xdr:nvPicPr>
          <xdr:cNvPr id="5230" name="Picture 5229">
            <a:extLst>
              <a:ext uri="{FF2B5EF4-FFF2-40B4-BE49-F238E27FC236}">
                <a16:creationId xmlns:a16="http://schemas.microsoft.com/office/drawing/2014/main" id="{8258556C-B5B4-62C3-84CC-39A8B26F5CBA}"/>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17609287" y="621301"/>
            <a:ext cx="205825" cy="207374"/>
          </a:xfrm>
          <a:prstGeom prst="rect">
            <a:avLst/>
          </a:prstGeom>
        </xdr:spPr>
      </xdr:pic>
      <xdr:pic>
        <xdr:nvPicPr>
          <xdr:cNvPr id="5232" name="Picture 5231">
            <a:extLst>
              <a:ext uri="{FF2B5EF4-FFF2-40B4-BE49-F238E27FC236}">
                <a16:creationId xmlns:a16="http://schemas.microsoft.com/office/drawing/2014/main" id="{D876DA1E-9B97-FF6B-FB3D-91B3D746384D}"/>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7097959" y="599850"/>
            <a:ext cx="227116" cy="228825"/>
          </a:xfrm>
          <a:prstGeom prst="rect">
            <a:avLst/>
          </a:prstGeom>
        </xdr:spPr>
      </xdr:pic>
      <xdr:grpSp>
        <xdr:nvGrpSpPr>
          <xdr:cNvPr id="5246" name="Group 5245">
            <a:extLst>
              <a:ext uri="{FF2B5EF4-FFF2-40B4-BE49-F238E27FC236}">
                <a16:creationId xmlns:a16="http://schemas.microsoft.com/office/drawing/2014/main" id="{0BEDBED0-6278-D2CA-4C42-FC56F804936E}"/>
              </a:ext>
            </a:extLst>
          </xdr:cNvPr>
          <xdr:cNvGrpSpPr/>
        </xdr:nvGrpSpPr>
        <xdr:grpSpPr>
          <a:xfrm>
            <a:off x="13707036" y="590550"/>
            <a:ext cx="1427532" cy="257175"/>
            <a:chOff x="14287500" y="542925"/>
            <a:chExt cx="1438275" cy="257175"/>
          </a:xfrm>
        </xdr:grpSpPr>
        <xdr:sp macro="" textlink="">
          <xdr:nvSpPr>
            <xdr:cNvPr id="5200" name="Rectangle: Rounded Corners 5199">
              <a:extLst>
                <a:ext uri="{FF2B5EF4-FFF2-40B4-BE49-F238E27FC236}">
                  <a16:creationId xmlns:a16="http://schemas.microsoft.com/office/drawing/2014/main" id="{C5D73036-9594-EC0D-22B4-02CB884DEDDF}"/>
                </a:ext>
              </a:extLst>
            </xdr:cNvPr>
            <xdr:cNvSpPr/>
          </xdr:nvSpPr>
          <xdr:spPr>
            <a:xfrm>
              <a:off x="14287500" y="542925"/>
              <a:ext cx="1438275" cy="257175"/>
            </a:xfrm>
            <a:prstGeom prst="roundRect">
              <a:avLst>
                <a:gd name="adj" fmla="val 27778"/>
              </a:avLst>
            </a:prstGeom>
            <a:solidFill>
              <a:schemeClr val="bg1">
                <a:lumMod val="95000"/>
              </a:schemeClr>
            </a:solidFill>
            <a:ln w="317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lumMod val="50000"/>
                    </a:schemeClr>
                  </a:solidFill>
                </a:rPr>
                <a:t>         search</a:t>
              </a:r>
            </a:p>
          </xdr:txBody>
        </xdr:sp>
        <xdr:pic>
          <xdr:nvPicPr>
            <xdr:cNvPr id="5245" name="Picture 5244">
              <a:extLst>
                <a:ext uri="{FF2B5EF4-FFF2-40B4-BE49-F238E27FC236}">
                  <a16:creationId xmlns:a16="http://schemas.microsoft.com/office/drawing/2014/main" id="{D5B9E8F9-5708-8E07-148F-847481154BF1}"/>
                </a:ext>
              </a:extLst>
            </xdr:cNvPr>
            <xdr:cNvPicPr>
              <a:picLocks noChangeAspect="1"/>
            </xdr:cNvPicPr>
          </xdr:nvPicPr>
          <xdr:blipFill>
            <a:blip xmlns:r="http://schemas.openxmlformats.org/officeDocument/2006/relationships" r:embed="rId25" cstate="print">
              <a:alphaModFix amt="20000"/>
              <a:extLst>
                <a:ext uri="{28A0092B-C50C-407E-A947-70E740481C1C}">
                  <a14:useLocalDpi xmlns:a14="http://schemas.microsoft.com/office/drawing/2010/main" val="0"/>
                </a:ext>
              </a:extLst>
            </a:blip>
            <a:stretch>
              <a:fillRect/>
            </a:stretch>
          </xdr:blipFill>
          <xdr:spPr>
            <a:xfrm>
              <a:off x="14411326" y="590551"/>
              <a:ext cx="209549" cy="209549"/>
            </a:xfrm>
            <a:prstGeom prst="rect">
              <a:avLst/>
            </a:prstGeom>
          </xdr:spPr>
        </xdr:pic>
      </xdr:grpSp>
      <xdr:grpSp>
        <xdr:nvGrpSpPr>
          <xdr:cNvPr id="5237" name="Group 5236">
            <a:extLst>
              <a:ext uri="{FF2B5EF4-FFF2-40B4-BE49-F238E27FC236}">
                <a16:creationId xmlns:a16="http://schemas.microsoft.com/office/drawing/2014/main" id="{4ADDE259-66DA-50C7-2F15-82BE086B954B}"/>
              </a:ext>
            </a:extLst>
          </xdr:cNvPr>
          <xdr:cNvGrpSpPr/>
        </xdr:nvGrpSpPr>
        <xdr:grpSpPr>
          <a:xfrm>
            <a:off x="16002000" y="582707"/>
            <a:ext cx="986118" cy="290792"/>
            <a:chOff x="15486529" y="560295"/>
            <a:chExt cx="986118" cy="290792"/>
          </a:xfrm>
        </xdr:grpSpPr>
        <xdr:sp macro="" textlink="">
          <xdr:nvSpPr>
            <xdr:cNvPr id="5228" name="Rectangle: Rounded Corners 5227">
              <a:extLst>
                <a:ext uri="{FF2B5EF4-FFF2-40B4-BE49-F238E27FC236}">
                  <a16:creationId xmlns:a16="http://schemas.microsoft.com/office/drawing/2014/main" id="{DF56CE96-5EE8-4AF9-BF3B-3AF9687101F4}"/>
                </a:ext>
              </a:extLst>
            </xdr:cNvPr>
            <xdr:cNvSpPr/>
          </xdr:nvSpPr>
          <xdr:spPr>
            <a:xfrm>
              <a:off x="15486529" y="560295"/>
              <a:ext cx="986118" cy="290792"/>
            </a:xfrm>
            <a:prstGeom prst="roundRect">
              <a:avLst>
                <a:gd name="adj" fmla="val 27778"/>
              </a:avLst>
            </a:prstGeom>
            <a:solidFill>
              <a:schemeClr val="tx1"/>
            </a:solidFill>
            <a:ln w="317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           Export</a:t>
              </a:r>
            </a:p>
          </xdr:txBody>
        </xdr:sp>
        <xdr:pic>
          <xdr:nvPicPr>
            <xdr:cNvPr id="5235" name="Picture 5234">
              <a:extLst>
                <a:ext uri="{FF2B5EF4-FFF2-40B4-BE49-F238E27FC236}">
                  <a16:creationId xmlns:a16="http://schemas.microsoft.com/office/drawing/2014/main" id="{5973A5C9-AA22-6BB1-04EE-3867B7B4C3C1}"/>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rot="16200000">
              <a:off x="15619579" y="617827"/>
              <a:ext cx="192839" cy="192839"/>
            </a:xfrm>
            <a:prstGeom prst="rect">
              <a:avLst/>
            </a:prstGeom>
          </xdr:spPr>
        </xdr:pic>
      </xdr:grpSp>
    </xdr:grpSp>
    <xdr:clientData/>
  </xdr:twoCellAnchor>
  <xdr:twoCellAnchor editAs="oneCell">
    <xdr:from>
      <xdr:col>12</xdr:col>
      <xdr:colOff>381001</xdr:colOff>
      <xdr:row>6</xdr:row>
      <xdr:rowOff>100853</xdr:rowOff>
    </xdr:from>
    <xdr:to>
      <xdr:col>13</xdr:col>
      <xdr:colOff>100853</xdr:colOff>
      <xdr:row>8</xdr:row>
      <xdr:rowOff>44822</xdr:rowOff>
    </xdr:to>
    <xdr:pic>
      <xdr:nvPicPr>
        <xdr:cNvPr id="5242" name="Picture 5241">
          <a:extLst>
            <a:ext uri="{FF2B5EF4-FFF2-40B4-BE49-F238E27FC236}">
              <a16:creationId xmlns:a16="http://schemas.microsoft.com/office/drawing/2014/main" id="{17D50F2A-C2AC-A37E-C44E-4DC0B4AFDA60}"/>
            </a:ext>
          </a:extLst>
        </xdr:cNvPr>
        <xdr:cNvPicPr>
          <a:picLocks noChangeAspect="1"/>
        </xdr:cNvPicPr>
      </xdr:nvPicPr>
      <xdr:blipFill>
        <a:blip xmlns:r="http://schemas.openxmlformats.org/officeDocument/2006/relationships" r:embed="rId27">
          <a:alphaModFix amt="35000"/>
          <a:extLst>
            <a:ext uri="{28A0092B-C50C-407E-A947-70E740481C1C}">
              <a14:useLocalDpi xmlns:a14="http://schemas.microsoft.com/office/drawing/2010/main" val="0"/>
            </a:ext>
          </a:extLst>
        </a:blip>
        <a:stretch>
          <a:fillRect/>
        </a:stretch>
      </xdr:blipFill>
      <xdr:spPr>
        <a:xfrm>
          <a:off x="7642413" y="1243853"/>
          <a:ext cx="324969" cy="324969"/>
        </a:xfrm>
        <a:prstGeom prst="rect">
          <a:avLst/>
        </a:prstGeom>
      </xdr:spPr>
    </xdr:pic>
    <xdr:clientData/>
  </xdr:twoCellAnchor>
  <xdr:twoCellAnchor editAs="oneCell">
    <xdr:from>
      <xdr:col>3</xdr:col>
      <xdr:colOff>380999</xdr:colOff>
      <xdr:row>17</xdr:row>
      <xdr:rowOff>145677</xdr:rowOff>
    </xdr:from>
    <xdr:to>
      <xdr:col>5</xdr:col>
      <xdr:colOff>359484</xdr:colOff>
      <xdr:row>20</xdr:row>
      <xdr:rowOff>174252</xdr:rowOff>
    </xdr:to>
    <mc:AlternateContent xmlns:mc="http://schemas.openxmlformats.org/markup-compatibility/2006" xmlns:a14="http://schemas.microsoft.com/office/drawing/2010/main">
      <mc:Choice Requires="a14">
        <xdr:graphicFrame macro="">
          <xdr:nvGraphicFramePr>
            <xdr:cNvPr id="5243" name="year">
              <a:extLst>
                <a:ext uri="{FF2B5EF4-FFF2-40B4-BE49-F238E27FC236}">
                  <a16:creationId xmlns:a16="http://schemas.microsoft.com/office/drawing/2014/main" id="{D998863E-173E-4B84-8104-CBDFBB57325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196352" y="3384177"/>
              <a:ext cx="1188720" cy="600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429185</xdr:colOff>
      <xdr:row>12</xdr:row>
      <xdr:rowOff>42022</xdr:rowOff>
    </xdr:from>
    <xdr:to>
      <xdr:col>28</xdr:col>
      <xdr:colOff>600633</xdr:colOff>
      <xdr:row>43</xdr:row>
      <xdr:rowOff>134471</xdr:rowOff>
    </xdr:to>
    <xdr:grpSp>
      <xdr:nvGrpSpPr>
        <xdr:cNvPr id="28" name="Group 27">
          <a:extLst>
            <a:ext uri="{FF2B5EF4-FFF2-40B4-BE49-F238E27FC236}">
              <a16:creationId xmlns:a16="http://schemas.microsoft.com/office/drawing/2014/main" id="{BA21B8FA-AC78-4849-AEA1-9ABEBC9B8CDA}"/>
            </a:ext>
          </a:extLst>
        </xdr:cNvPr>
        <xdr:cNvGrpSpPr/>
      </xdr:nvGrpSpPr>
      <xdr:grpSpPr>
        <a:xfrm>
          <a:off x="10111067" y="2328022"/>
          <a:ext cx="7432860" cy="5997949"/>
          <a:chOff x="10120033" y="2200275"/>
          <a:chExt cx="7432860" cy="5857875"/>
        </a:xfrm>
      </xdr:grpSpPr>
      <xdr:grpSp>
        <xdr:nvGrpSpPr>
          <xdr:cNvPr id="29" name="Group 28">
            <a:extLst>
              <a:ext uri="{FF2B5EF4-FFF2-40B4-BE49-F238E27FC236}">
                <a16:creationId xmlns:a16="http://schemas.microsoft.com/office/drawing/2014/main" id="{CBE2F8FE-9E45-7451-62B2-D63C9BFB38E6}"/>
              </a:ext>
            </a:extLst>
          </xdr:cNvPr>
          <xdr:cNvGrpSpPr/>
        </xdr:nvGrpSpPr>
        <xdr:grpSpPr>
          <a:xfrm>
            <a:off x="13927230" y="2209800"/>
            <a:ext cx="3625663" cy="5848350"/>
            <a:chOff x="14030324" y="2209800"/>
            <a:chExt cx="3648075" cy="5848350"/>
          </a:xfrm>
        </xdr:grpSpPr>
        <xdr:sp macro="" textlink="">
          <xdr:nvSpPr>
            <xdr:cNvPr id="5185" name="Rectangle: Rounded Corners 5184">
              <a:extLst>
                <a:ext uri="{FF2B5EF4-FFF2-40B4-BE49-F238E27FC236}">
                  <a16:creationId xmlns:a16="http://schemas.microsoft.com/office/drawing/2014/main" id="{D2C2B542-73BF-5B2C-CA98-D95242BEA6B7}"/>
                </a:ext>
              </a:extLst>
            </xdr:cNvPr>
            <xdr:cNvSpPr/>
          </xdr:nvSpPr>
          <xdr:spPr>
            <a:xfrm>
              <a:off x="14030324" y="2209800"/>
              <a:ext cx="3648075" cy="5848350"/>
            </a:xfrm>
            <a:prstGeom prst="roundRect">
              <a:avLst>
                <a:gd name="adj" fmla="val 1528"/>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186" name="TextBox 5185">
              <a:extLst>
                <a:ext uri="{FF2B5EF4-FFF2-40B4-BE49-F238E27FC236}">
                  <a16:creationId xmlns:a16="http://schemas.microsoft.com/office/drawing/2014/main" id="{C07A999C-171E-AA0F-6F46-955C0FB0CEDA}"/>
                </a:ext>
              </a:extLst>
            </xdr:cNvPr>
            <xdr:cNvSpPr txBox="1"/>
          </xdr:nvSpPr>
          <xdr:spPr>
            <a:xfrm>
              <a:off x="14113138" y="2270051"/>
              <a:ext cx="3411921" cy="295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dk1"/>
                  </a:solidFill>
                  <a:effectLst/>
                  <a:latin typeface="+mn-lt"/>
                  <a:ea typeface="+mn-ea"/>
                  <a:cs typeface="+mn-cs"/>
                </a:rPr>
                <a:t>Hashtag Analysis that</a:t>
              </a:r>
              <a:r>
                <a:rPr lang="en-US" sz="1200" b="0" baseline="0">
                  <a:solidFill>
                    <a:schemeClr val="dk1"/>
                  </a:solidFill>
                  <a:effectLst/>
                  <a:latin typeface="+mn-lt"/>
                  <a:ea typeface="+mn-ea"/>
                  <a:cs typeface="+mn-cs"/>
                </a:rPr>
                <a:t> bring the most engagement</a:t>
              </a:r>
              <a:endParaRPr lang="en-US" sz="1200" b="0"/>
            </a:p>
          </xdr:txBody>
        </xdr:sp>
        <xdr:graphicFrame macro="">
          <xdr:nvGraphicFramePr>
            <xdr:cNvPr id="5187" name="Chart 5186">
              <a:extLst>
                <a:ext uri="{FF2B5EF4-FFF2-40B4-BE49-F238E27FC236}">
                  <a16:creationId xmlns:a16="http://schemas.microsoft.com/office/drawing/2014/main" id="{537A8672-8F65-2117-B992-2E51012145E1}"/>
                </a:ext>
              </a:extLst>
            </xdr:cNvPr>
            <xdr:cNvGraphicFramePr>
              <a:graphicFrameLocks/>
            </xdr:cNvGraphicFramePr>
          </xdr:nvGraphicFramePr>
          <xdr:xfrm>
            <a:off x="14136145" y="3552825"/>
            <a:ext cx="3501666" cy="4495799"/>
          </xdr:xfrm>
          <a:graphic>
            <a:graphicData uri="http://schemas.openxmlformats.org/drawingml/2006/chart">
              <c:chart xmlns:c="http://schemas.openxmlformats.org/drawingml/2006/chart" xmlns:r="http://schemas.openxmlformats.org/officeDocument/2006/relationships" r:id="rId28"/>
            </a:graphicData>
          </a:graphic>
        </xdr:graphicFrame>
        <mc:AlternateContent xmlns:mc="http://schemas.openxmlformats.org/markup-compatibility/2006">
          <mc:Choice xmlns:a14="http://schemas.microsoft.com/office/drawing/2010/main" Requires="a14">
            <xdr:graphicFrame macro="">
              <xdr:nvGraphicFramePr>
                <xdr:cNvPr id="5188" name="Platform 6">
                  <a:extLst>
                    <a:ext uri="{FF2B5EF4-FFF2-40B4-BE49-F238E27FC236}">
                      <a16:creationId xmlns:a16="http://schemas.microsoft.com/office/drawing/2014/main" id="{4AEA4930-B3BA-21DF-2D2E-C86F84D89530}"/>
                    </a:ext>
                  </a:extLst>
                </xdr:cNvPr>
                <xdr:cNvGraphicFramePr/>
              </xdr:nvGraphicFramePr>
              <xdr:xfrm>
                <a:off x="14480566" y="2791645"/>
                <a:ext cx="2718609" cy="790574"/>
              </xdr:xfrm>
              <a:graphic>
                <a:graphicData uri="http://schemas.microsoft.com/office/drawing/2010/slicer">
                  <sle:slicer xmlns:sle="http://schemas.microsoft.com/office/drawing/2010/slicer" name="Platform 6"/>
                </a:graphicData>
              </a:graphic>
            </xdr:graphicFrame>
          </mc:Choice>
          <mc:Fallback>
            <xdr:sp macro="" textlink="">
              <xdr:nvSpPr>
                <xdr:cNvPr id="0" name=""/>
                <xdr:cNvSpPr>
                  <a:spLocks noTextEdit="1"/>
                </xdr:cNvSpPr>
              </xdr:nvSpPr>
              <xdr:spPr>
                <a:xfrm>
                  <a:off x="14365740" y="2933533"/>
                  <a:ext cx="2701907" cy="8094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31" name="Group 30">
            <a:extLst>
              <a:ext uri="{FF2B5EF4-FFF2-40B4-BE49-F238E27FC236}">
                <a16:creationId xmlns:a16="http://schemas.microsoft.com/office/drawing/2014/main" id="{1DB28F14-C8AB-2F7D-E2CE-BC31282BBC3A}"/>
              </a:ext>
            </a:extLst>
          </xdr:cNvPr>
          <xdr:cNvGrpSpPr/>
        </xdr:nvGrpSpPr>
        <xdr:grpSpPr>
          <a:xfrm>
            <a:off x="10120033" y="2200275"/>
            <a:ext cx="3640230" cy="5848352"/>
            <a:chOff x="10120033" y="2200275"/>
            <a:chExt cx="3640230" cy="5848352"/>
          </a:xfrm>
        </xdr:grpSpPr>
        <xdr:sp macro="" textlink="">
          <xdr:nvSpPr>
            <xdr:cNvPr id="5152" name="Rectangle: Rounded Corners 5151">
              <a:extLst>
                <a:ext uri="{FF2B5EF4-FFF2-40B4-BE49-F238E27FC236}">
                  <a16:creationId xmlns:a16="http://schemas.microsoft.com/office/drawing/2014/main" id="{373A9AE4-A17B-114F-27ED-E4138E204B1A}"/>
                </a:ext>
              </a:extLst>
            </xdr:cNvPr>
            <xdr:cNvSpPr/>
          </xdr:nvSpPr>
          <xdr:spPr>
            <a:xfrm>
              <a:off x="10129556" y="5200651"/>
              <a:ext cx="3602131" cy="2847976"/>
            </a:xfrm>
            <a:prstGeom prst="roundRect">
              <a:avLst>
                <a:gd name="adj" fmla="val 2449"/>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t>
              </a:r>
            </a:p>
          </xdr:txBody>
        </xdr:sp>
        <xdr:sp macro="" textlink="">
          <xdr:nvSpPr>
            <xdr:cNvPr id="5153" name="TextBox 5152">
              <a:extLst>
                <a:ext uri="{FF2B5EF4-FFF2-40B4-BE49-F238E27FC236}">
                  <a16:creationId xmlns:a16="http://schemas.microsoft.com/office/drawing/2014/main" id="{5A9C4E8D-4C99-3034-16AF-16F2BAEA3C93}"/>
                </a:ext>
              </a:extLst>
            </xdr:cNvPr>
            <xdr:cNvSpPr txBox="1"/>
          </xdr:nvSpPr>
          <xdr:spPr>
            <a:xfrm>
              <a:off x="10158131" y="5267325"/>
              <a:ext cx="3432364" cy="492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dk1"/>
                  </a:solidFill>
                  <a:effectLst/>
                  <a:latin typeface="+mn-lt"/>
                  <a:ea typeface="+mn-ea"/>
                  <a:cs typeface="+mn-cs"/>
                </a:rPr>
                <a:t>Trend Over Time</a:t>
              </a:r>
            </a:p>
            <a:p>
              <a:r>
                <a:rPr lang="en-US" sz="1100" i="1">
                  <a:solidFill>
                    <a:schemeClr val="dk1"/>
                  </a:solidFill>
                  <a:effectLst/>
                  <a:latin typeface="+mn-lt"/>
                  <a:ea typeface="+mn-ea"/>
                  <a:cs typeface="+mn-cs"/>
                </a:rPr>
                <a:t>Engagement growth trends per platform/post type </a:t>
              </a:r>
              <a:endParaRPr lang="en-US" sz="1050" b="0" i="1"/>
            </a:p>
          </xdr:txBody>
        </xdr:sp>
        <xdr:graphicFrame macro="">
          <xdr:nvGraphicFramePr>
            <xdr:cNvPr id="5154" name="Chart 5153">
              <a:extLst>
                <a:ext uri="{FF2B5EF4-FFF2-40B4-BE49-F238E27FC236}">
                  <a16:creationId xmlns:a16="http://schemas.microsoft.com/office/drawing/2014/main" id="{9C087072-2794-E3C4-E24E-8393E6A15906}"/>
                </a:ext>
              </a:extLst>
            </xdr:cNvPr>
            <xdr:cNvGraphicFramePr>
              <a:graphicFrameLocks/>
            </xdr:cNvGraphicFramePr>
          </xdr:nvGraphicFramePr>
          <xdr:xfrm>
            <a:off x="10196232" y="6372224"/>
            <a:ext cx="3468781" cy="1576387"/>
          </xdr:xfrm>
          <a:graphic>
            <a:graphicData uri="http://schemas.openxmlformats.org/drawingml/2006/chart">
              <c:chart xmlns:c="http://schemas.openxmlformats.org/drawingml/2006/chart" xmlns:r="http://schemas.openxmlformats.org/officeDocument/2006/relationships" r:id="rId29"/>
            </a:graphicData>
          </a:graphic>
        </xdr:graphicFrame>
        <xdr:grpSp>
          <xdr:nvGrpSpPr>
            <xdr:cNvPr id="5156" name="Group 5155">
              <a:extLst>
                <a:ext uri="{FF2B5EF4-FFF2-40B4-BE49-F238E27FC236}">
                  <a16:creationId xmlns:a16="http://schemas.microsoft.com/office/drawing/2014/main" id="{618A50EE-9D0B-9D4E-5E81-AB3873B57E18}"/>
                </a:ext>
              </a:extLst>
            </xdr:cNvPr>
            <xdr:cNvGrpSpPr/>
          </xdr:nvGrpSpPr>
          <xdr:grpSpPr>
            <a:xfrm>
              <a:off x="10120033" y="2200275"/>
              <a:ext cx="3640230" cy="2752725"/>
              <a:chOff x="10120033" y="2200275"/>
              <a:chExt cx="3640230" cy="2752725"/>
            </a:xfrm>
          </xdr:grpSpPr>
          <xdr:sp macro="" textlink="">
            <xdr:nvSpPr>
              <xdr:cNvPr id="5157" name="Rectangle: Rounded Corners 5156">
                <a:extLst>
                  <a:ext uri="{FF2B5EF4-FFF2-40B4-BE49-F238E27FC236}">
                    <a16:creationId xmlns:a16="http://schemas.microsoft.com/office/drawing/2014/main" id="{97CB29FC-AC57-59AF-686E-E2426043A6D3}"/>
                  </a:ext>
                </a:extLst>
              </xdr:cNvPr>
              <xdr:cNvSpPr/>
            </xdr:nvSpPr>
            <xdr:spPr>
              <a:xfrm>
                <a:off x="10120033" y="2200275"/>
                <a:ext cx="3602130" cy="2752725"/>
              </a:xfrm>
              <a:prstGeom prst="roundRect">
                <a:avLst>
                  <a:gd name="adj" fmla="val 1898"/>
                </a:avLst>
              </a:prstGeom>
              <a:solidFill>
                <a:schemeClr val="bg1"/>
              </a:solidFill>
              <a:ln w="3175">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158" name="TextBox 5157">
                <a:extLst>
                  <a:ext uri="{FF2B5EF4-FFF2-40B4-BE49-F238E27FC236}">
                    <a16:creationId xmlns:a16="http://schemas.microsoft.com/office/drawing/2014/main" id="{55F38AC3-6337-6959-C781-ABD8E2E37EE5}"/>
                  </a:ext>
                </a:extLst>
              </xdr:cNvPr>
              <xdr:cNvSpPr txBox="1"/>
            </xdr:nvSpPr>
            <xdr:spPr>
              <a:xfrm>
                <a:off x="10148605" y="2276475"/>
                <a:ext cx="1951508" cy="278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dk1"/>
                    </a:solidFill>
                    <a:effectLst/>
                    <a:latin typeface="Arial" panose="020B0604020202020204" pitchFamily="34" charset="0"/>
                    <a:ea typeface="+mn-ea"/>
                    <a:cs typeface="Arial" panose="020B0604020202020204" pitchFamily="34" charset="0"/>
                  </a:rPr>
                  <a:t>Click-to-Engagement</a:t>
                </a:r>
                <a:r>
                  <a:rPr lang="en-US" sz="1200" b="0">
                    <a:solidFill>
                      <a:schemeClr val="dk1"/>
                    </a:solidFill>
                    <a:effectLst/>
                    <a:latin typeface="+mn-lt"/>
                    <a:ea typeface="+mn-ea"/>
                    <a:cs typeface="+mn-cs"/>
                  </a:rPr>
                  <a:t> </a:t>
                </a:r>
                <a:endParaRPr lang="en-US" sz="1200" b="0" i="1"/>
              </a:p>
            </xdr:txBody>
          </xdr:sp>
          <xdr:sp macro="" textlink="">
            <xdr:nvSpPr>
              <xdr:cNvPr id="5160" name="TextBox 5159">
                <a:extLst>
                  <a:ext uri="{FF2B5EF4-FFF2-40B4-BE49-F238E27FC236}">
                    <a16:creationId xmlns:a16="http://schemas.microsoft.com/office/drawing/2014/main" id="{319FB830-73DB-B0FC-5C1D-87C6F0165F77}"/>
                  </a:ext>
                </a:extLst>
              </xdr:cNvPr>
              <xdr:cNvSpPr txBox="1"/>
            </xdr:nvSpPr>
            <xdr:spPr>
              <a:xfrm>
                <a:off x="10148604" y="2495548"/>
                <a:ext cx="3611659"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i="1">
                    <a:solidFill>
                      <a:schemeClr val="dk1"/>
                    </a:solidFill>
                    <a:effectLst/>
                    <a:latin typeface="+mn-lt"/>
                    <a:ea typeface="+mn-ea"/>
                    <a:cs typeface="+mn-cs"/>
                  </a:rPr>
                  <a:t>Compare Clicks vs. Impressions vs. Engagement Rate to see conversion efficiency.</a:t>
                </a:r>
                <a:endParaRPr lang="en-US" sz="1100" i="1">
                  <a:effectLst/>
                </a:endParaRPr>
              </a:p>
              <a:p>
                <a:endParaRPr lang="en-US" sz="1200">
                  <a:effectLst/>
                </a:endParaRPr>
              </a:p>
            </xdr:txBody>
          </xdr:sp>
          <xdr:grpSp>
            <xdr:nvGrpSpPr>
              <xdr:cNvPr id="5163" name="Group 5162">
                <a:extLst>
                  <a:ext uri="{FF2B5EF4-FFF2-40B4-BE49-F238E27FC236}">
                    <a16:creationId xmlns:a16="http://schemas.microsoft.com/office/drawing/2014/main" id="{D7857387-C6BD-8E9B-50BB-BFB83EE5D15F}"/>
                  </a:ext>
                </a:extLst>
              </xdr:cNvPr>
              <xdr:cNvGrpSpPr/>
            </xdr:nvGrpSpPr>
            <xdr:grpSpPr>
              <a:xfrm>
                <a:off x="10234331" y="3219450"/>
                <a:ext cx="3381375" cy="1514475"/>
                <a:chOff x="10334625" y="3295650"/>
                <a:chExt cx="3408485" cy="1514475"/>
              </a:xfrm>
            </xdr:grpSpPr>
            <mc:AlternateContent xmlns:mc="http://schemas.openxmlformats.org/markup-compatibility/2006">
              <mc:Choice xmlns:a14="http://schemas.microsoft.com/office/drawing/2010/main" Requires="a14">
                <xdr:pic>
                  <xdr:nvPicPr>
                    <xdr:cNvPr id="5165" name="Picture 5164">
                      <a:extLst>
                        <a:ext uri="{FF2B5EF4-FFF2-40B4-BE49-F238E27FC236}">
                          <a16:creationId xmlns:a16="http://schemas.microsoft.com/office/drawing/2014/main" id="{0BCF53A7-4DE5-EEE8-0F5E-3F6C622EB9C6}"/>
                        </a:ext>
                      </a:extLst>
                    </xdr:cNvPr>
                    <xdr:cNvPicPr>
                      <a:picLocks noChangeAspect="1" noChangeArrowheads="1"/>
                      <a:extLst>
                        <a:ext uri="{84589F7E-364E-4C9E-8A38-B11213B215E9}">
                          <a14:cameraTool cellRange="'hitmap '!$Q$14:$W$21" spid="_x0000_s5348"/>
                        </a:ext>
                      </a:extLst>
                    </xdr:cNvPicPr>
                  </xdr:nvPicPr>
                  <xdr:blipFill>
                    <a:blip xmlns:r="http://schemas.openxmlformats.org/officeDocument/2006/relationships" r:embed="rId30"/>
                    <a:srcRect/>
                    <a:stretch>
                      <a:fillRect/>
                    </a:stretch>
                  </xdr:blipFill>
                  <xdr:spPr bwMode="auto">
                    <a:xfrm>
                      <a:off x="10334625" y="3295650"/>
                      <a:ext cx="3408485" cy="1514475"/>
                    </a:xfrm>
                    <a:prstGeom prst="rect">
                      <a:avLst/>
                    </a:prstGeom>
                    <a:noFill/>
                    <a:extLst>
                      <a:ext uri="{909E8E84-426E-40DD-AFC4-6F175D3DCCD1}">
                        <a14:hiddenFill>
                          <a:solidFill>
                            <a:srgbClr val="FFFFFF"/>
                          </a:solidFill>
                        </a14:hiddenFill>
                      </a:ext>
                    </a:extLst>
                  </xdr:spPr>
                </xdr:pic>
              </mc:Choice>
              <mc:Fallback/>
            </mc:AlternateContent>
            <xdr:sp macro="" textlink="">
              <xdr:nvSpPr>
                <xdr:cNvPr id="5166" name="Rectangle 5165">
                  <a:extLst>
                    <a:ext uri="{FF2B5EF4-FFF2-40B4-BE49-F238E27FC236}">
                      <a16:creationId xmlns:a16="http://schemas.microsoft.com/office/drawing/2014/main" id="{DDD7F353-1E35-154E-CF56-1DCE1BAF741F}"/>
                    </a:ext>
                  </a:extLst>
                </xdr:cNvPr>
                <xdr:cNvSpPr/>
              </xdr:nvSpPr>
              <xdr:spPr>
                <a:xfrm flipH="1">
                  <a:off x="11291374" y="3525931"/>
                  <a:ext cx="79071" cy="12668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167" name="Rectangle 5166">
                  <a:extLst>
                    <a:ext uri="{FF2B5EF4-FFF2-40B4-BE49-F238E27FC236}">
                      <a16:creationId xmlns:a16="http://schemas.microsoft.com/office/drawing/2014/main" id="{EE42EED4-0205-1221-3E0E-8F7C6BF642A0}"/>
                    </a:ext>
                  </a:extLst>
                </xdr:cNvPr>
                <xdr:cNvSpPr/>
              </xdr:nvSpPr>
              <xdr:spPr>
                <a:xfrm>
                  <a:off x="12235591" y="3514725"/>
                  <a:ext cx="94991" cy="12668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184" name="Rectangle 5183">
                  <a:extLst>
                    <a:ext uri="{FF2B5EF4-FFF2-40B4-BE49-F238E27FC236}">
                      <a16:creationId xmlns:a16="http://schemas.microsoft.com/office/drawing/2014/main" id="{90D14B0A-F5C3-F939-8EED-2709ADDE8056}"/>
                    </a:ext>
                  </a:extLst>
                </xdr:cNvPr>
                <xdr:cNvSpPr/>
              </xdr:nvSpPr>
              <xdr:spPr>
                <a:xfrm>
                  <a:off x="13054741" y="3495675"/>
                  <a:ext cx="111724" cy="12668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grpSp>
    <xdr:clientData/>
  </xdr:twoCellAnchor>
</xdr:wsDr>
</file>

<file path=xl/drawings/drawing3.xml><?xml version="1.0" encoding="utf-8"?>
<xdr:wsDr xmlns:xdr="http://schemas.openxmlformats.org/drawingml/2006/spreadsheetDrawing" xmlns:a="http://schemas.openxmlformats.org/drawingml/2006/main">
  <xdr:twoCellAnchor>
    <xdr:from>
      <xdr:col>72</xdr:col>
      <xdr:colOff>0</xdr:colOff>
      <xdr:row>24</xdr:row>
      <xdr:rowOff>14287</xdr:rowOff>
    </xdr:from>
    <xdr:to>
      <xdr:col>76</xdr:col>
      <xdr:colOff>714375</xdr:colOff>
      <xdr:row>38</xdr:row>
      <xdr:rowOff>90487</xdr:rowOff>
    </xdr:to>
    <xdr:graphicFrame macro="">
      <xdr:nvGraphicFramePr>
        <xdr:cNvPr id="7" name="Chart 6">
          <a:extLst>
            <a:ext uri="{FF2B5EF4-FFF2-40B4-BE49-F238E27FC236}">
              <a16:creationId xmlns:a16="http://schemas.microsoft.com/office/drawing/2014/main" id="{34133D77-DF66-532A-6E4B-835EDD7B25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885.810642245371" createdVersion="8" refreshedVersion="8" minRefreshableVersion="3" recordCount="5600" xr:uid="{D98DD245-2CBD-4689-BFFD-6B497CDE516C}">
  <cacheSource type="worksheet">
    <worksheetSource name="Posts"/>
  </cacheSource>
  <cacheFields count="26">
    <cacheField name="Post_ID" numFmtId="49">
      <sharedItems/>
    </cacheField>
    <cacheField name="Platform" numFmtId="49">
      <sharedItems count="6">
        <s v="Facebook"/>
        <s v="Instagram"/>
        <s v="LinkedIn"/>
        <s v="TikTok"/>
        <s v="X.com"/>
        <s v="YouTube"/>
      </sharedItems>
    </cacheField>
    <cacheField name="Content_Type" numFmtId="49">
      <sharedItems/>
    </cacheField>
    <cacheField name="Content_Category" numFmtId="49">
      <sharedItems/>
    </cacheField>
    <cacheField name="Post_Type" numFmtId="49">
      <sharedItems count="7">
        <s v="Video"/>
        <s v="Text"/>
        <s v="Live Stream"/>
        <s v="Image"/>
        <s v="Carousel"/>
        <s v="Article"/>
        <s v="PDF"/>
      </sharedItems>
    </cacheField>
    <cacheField name="Main_Hashtag" numFmtId="49">
      <sharedItems count="18">
        <s v="#CustomerStory"/>
        <s v="#FunContent"/>
        <s v="#SuccessStory"/>
        <s v="#Testimonial"/>
        <s v="#ProductDemo"/>
        <s v="#NewRelease"/>
        <s v="#WebinarReplay"/>
        <s v="#TrendingNow"/>
        <s v="#FeatureHighlight"/>
        <s v="#MemeMonday"/>
        <s v="#BehindTheScenes"/>
        <s v="#EventRecap"/>
        <s v="#JustForFun"/>
        <s v="#DidYouKnow"/>
        <s v="#SaaSLaunch"/>
        <s v="#EventSummary"/>
        <s v="#CustomerSuccess"/>
        <s v="#CaseStudy2025"/>
      </sharedItems>
    </cacheField>
    <cacheField name="Region" numFmtId="49">
      <sharedItems count="8">
        <s v="Canada"/>
        <s v="UK"/>
        <s v="Japan"/>
        <s v="USA"/>
        <s v="Brazil"/>
        <s v="Germany"/>
        <s v="India"/>
        <s v="Australia"/>
      </sharedItems>
    </cacheField>
    <cacheField name="Engagement" numFmtId="166">
      <sharedItems containsSemiMixedTypes="0" containsString="0" containsNumber="1" containsInteger="1" minValue="73" maxValue="1032271"/>
    </cacheField>
    <cacheField name="Views" numFmtId="1">
      <sharedItems containsSemiMixedTypes="0" containsString="0" containsNumber="1" containsInteger="1" minValue="1000" maxValue="4430104"/>
    </cacheField>
    <cacheField name="Likes" numFmtId="1">
      <sharedItems containsSemiMixedTypes="0" containsString="0" containsNumber="1" containsInteger="1" minValue="101" maxValue="981669"/>
    </cacheField>
    <cacheField name="Shares" numFmtId="1">
      <sharedItems containsSemiMixedTypes="0" containsString="0" containsNumber="1" containsInteger="1" minValue="32" maxValue="304982"/>
    </cacheField>
    <cacheField name="Comments" numFmtId="1">
      <sharedItems containsSemiMixedTypes="0" containsString="0" containsNumber="1" containsInteger="1" minValue="20" maxValue="232658"/>
    </cacheField>
    <cacheField name="Engagement_Rate" numFmtId="2">
      <sharedItems containsSemiMixedTypes="0" containsString="0" containsNumber="1" minValue="5.0049204783881078E-2" maxValue="0.26930186590664601"/>
    </cacheField>
    <cacheField name="Impressions" numFmtId="1">
      <sharedItems containsSemiMixedTypes="0" containsString="0" containsNumber="1" containsInteger="1" minValue="1125" maxValue="5282874"/>
    </cacheField>
    <cacheField name="Video_Views" numFmtId="1">
      <sharedItems containsSemiMixedTypes="0" containsString="0" containsNumber="1" containsInteger="1" minValue="0" maxValue="5474756"/>
    </cacheField>
    <cacheField name="Live_Stream_Views" numFmtId="1">
      <sharedItems containsSemiMixedTypes="0" containsString="0" containsNumber="1" containsInteger="1" minValue="0" maxValue="1998724"/>
    </cacheField>
    <cacheField name="Clicks" numFmtId="1">
      <sharedItems containsString="0" containsBlank="1" containsNumber="1" containsInteger="1" minValue="12" maxValue="134139"/>
    </cacheField>
    <cacheField name="Click_Through_Rate" numFmtId="10">
      <sharedItems containsString="0" containsBlank="1" containsNumber="1" minValue="0.01" maxValue="0.03"/>
    </cacheField>
    <cacheField name="Post_Published_At" numFmtId="165">
      <sharedItems containsSemiMixedTypes="0" containsNonDate="0" containsDate="1" containsString="0" minDate="2024-01-01T10:18:00" maxDate="2025-05-01T17:08:00"/>
    </cacheField>
    <cacheField name="Time" numFmtId="0">
      <sharedItems count="5">
        <s v="Afternoon"/>
        <s v="Lunch Time"/>
        <s v="Evening"/>
        <s v="Morning"/>
        <s v="Early Morning"/>
      </sharedItems>
    </cacheField>
    <cacheField name="Post_Date" numFmtId="14">
      <sharedItems containsSemiMixedTypes="0" containsNonDate="0" containsDate="1" containsString="0" minDate="2024-01-01T00:00:00" maxDate="2025-05-02T00:00:00"/>
    </cacheField>
    <cacheField name="year" numFmtId="14">
      <sharedItems count="2">
        <s v="2025"/>
        <s v="2024"/>
      </sharedItems>
    </cacheField>
    <cacheField name="Month" numFmtId="0">
      <sharedItems count="12">
        <s v="Jan"/>
        <s v="Feb"/>
        <s v="Mar"/>
        <s v="Jun"/>
        <s v="Apr"/>
        <s v="Oct"/>
        <s v="Aug"/>
        <s v="Jul"/>
        <s v="Dec"/>
        <s v="Nov"/>
        <s v="May"/>
        <s v="Sep"/>
      </sharedItems>
    </cacheField>
    <cacheField name="Day" numFmtId="0">
      <sharedItems count="7">
        <s v="Tuesday"/>
        <s v="Thursday"/>
        <s v="Monday"/>
        <s v="Friday"/>
        <s v="Saturday"/>
        <s v="Sunday"/>
        <s v="Wednesday"/>
      </sharedItems>
    </cacheField>
    <cacheField name="Post_Hour" numFmtId="1">
      <sharedItems containsSemiMixedTypes="0" containsString="0" containsNumber="1" containsInteger="1" minValue="8" maxValue="19"/>
    </cacheField>
    <cacheField name="Engagement_Level" numFmtId="49">
      <sharedItems/>
    </cacheField>
  </cacheFields>
  <extLst>
    <ext xmlns:x14="http://schemas.microsoft.com/office/spreadsheetml/2009/9/main" uri="{725AE2AE-9491-48be-B2B4-4EB974FC3084}">
      <x14:pivotCacheDefinition pivotCacheId="8952888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0">
  <r>
    <s v="Post_3033"/>
    <x v="0"/>
    <s v="Sponsored"/>
    <s v="Customer Story"/>
    <x v="0"/>
    <x v="0"/>
    <x v="0"/>
    <n v="48284"/>
    <n v="234691"/>
    <n v="45990"/>
    <n v="13304"/>
    <n v="12350"/>
    <n v="0.20573484774083931"/>
    <n v="287611"/>
    <n v="220603"/>
    <n v="0"/>
    <n v="5263"/>
    <n v="1.83E-2"/>
    <d v="2025-01-21T16:19:00"/>
    <x v="0"/>
    <d v="2025-01-21T00:00:00"/>
    <x v="0"/>
    <x v="0"/>
    <x v="0"/>
    <n v="16"/>
    <s v="High"/>
  </r>
  <r>
    <s v="Post_4343"/>
    <x v="0"/>
    <s v="Sponsored"/>
    <s v="Entertainment"/>
    <x v="1"/>
    <x v="1"/>
    <x v="1"/>
    <n v="202582"/>
    <n v="2521583"/>
    <n v="554099"/>
    <n v="195898"/>
    <n v="130674"/>
    <n v="8.0339576182286668E-2"/>
    <n v="2979304"/>
    <n v="0"/>
    <n v="0"/>
    <n v="54223"/>
    <n v="1.8200000000000001E-2"/>
    <d v="2024-02-29T15:45:00"/>
    <x v="0"/>
    <d v="2024-02-29T00:00:00"/>
    <x v="1"/>
    <x v="1"/>
    <x v="1"/>
    <n v="15"/>
    <s v="Low"/>
  </r>
  <r>
    <s v="Post_66"/>
    <x v="0"/>
    <s v="Organic"/>
    <s v="Customer Story"/>
    <x v="1"/>
    <x v="2"/>
    <x v="2"/>
    <n v="78797"/>
    <n v="525218"/>
    <n v="95506"/>
    <n v="40480"/>
    <n v="18615"/>
    <n v="0.15002860773160651"/>
    <n v="678706"/>
    <n v="0"/>
    <n v="0"/>
    <n v="7330"/>
    <n v="1.0800000000000001E-2"/>
    <d v="2025-01-20T13:24:00"/>
    <x v="1"/>
    <d v="2025-01-20T00:00:00"/>
    <x v="0"/>
    <x v="0"/>
    <x v="2"/>
    <n v="13"/>
    <s v="Medium"/>
  </r>
  <r>
    <s v="Post_1026"/>
    <x v="0"/>
    <s v="Organic"/>
    <s v="Customer Story"/>
    <x v="2"/>
    <x v="3"/>
    <x v="3"/>
    <n v="29021"/>
    <n v="153579"/>
    <n v="34625"/>
    <n v="12090"/>
    <n v="9064"/>
    <n v="0.18897060704744731"/>
    <n v="170941"/>
    <n v="0"/>
    <n v="167931"/>
    <n v="1794"/>
    <n v="1.0500000000000001E-2"/>
    <d v="2025-03-27T16:06:00"/>
    <x v="0"/>
    <d v="2025-03-27T00:00:00"/>
    <x v="0"/>
    <x v="2"/>
    <x v="1"/>
    <n v="16"/>
    <s v="Medium"/>
  </r>
  <r>
    <s v="Post_2697"/>
    <x v="0"/>
    <s v="Sponsored"/>
    <s v="Customer Story"/>
    <x v="3"/>
    <x v="3"/>
    <x v="4"/>
    <n v="41343"/>
    <n v="252410"/>
    <n v="46960"/>
    <n v="19110"/>
    <n v="10157"/>
    <n v="0.16379642035121511"/>
    <n v="305098"/>
    <n v="0"/>
    <n v="0"/>
    <n v="3203"/>
    <n v="1.0500000000000001E-2"/>
    <d v="2024-06-14T17:28:00"/>
    <x v="2"/>
    <d v="2024-06-14T00:00:00"/>
    <x v="1"/>
    <x v="3"/>
    <x v="3"/>
    <n v="17"/>
    <s v="Medium"/>
  </r>
  <r>
    <s v="Post_2966"/>
    <x v="0"/>
    <s v="Organic"/>
    <s v="Product Promotion"/>
    <x v="2"/>
    <x v="4"/>
    <x v="4"/>
    <n v="40562"/>
    <n v="291210"/>
    <n v="48809"/>
    <n v="16945"/>
    <n v="7658"/>
    <n v="0.13929081495390119"/>
    <n v="370194"/>
    <n v="0"/>
    <n v="463827"/>
    <n v="9254"/>
    <n v="2.5000000000000001E-2"/>
    <d v="2025-01-31T17:46:00"/>
    <x v="2"/>
    <d v="2025-01-31T00:00:00"/>
    <x v="0"/>
    <x v="0"/>
    <x v="3"/>
    <n v="17"/>
    <s v="Medium"/>
  </r>
  <r>
    <s v="Post_1160"/>
    <x v="0"/>
    <s v="Organic"/>
    <s v="Product Promotion"/>
    <x v="2"/>
    <x v="5"/>
    <x v="5"/>
    <n v="51496"/>
    <n v="361924"/>
    <n v="60249"/>
    <n v="17665"/>
    <n v="12556"/>
    <n v="0.14228647154564061"/>
    <n v="436186"/>
    <n v="0"/>
    <n v="423519"/>
    <n v="10817"/>
    <n v="2.4799999999999999E-2"/>
    <d v="2025-04-07T10:50:00"/>
    <x v="3"/>
    <d v="2025-04-07T00:00:00"/>
    <x v="0"/>
    <x v="4"/>
    <x v="2"/>
    <n v="10"/>
    <s v="Medium"/>
  </r>
  <r>
    <s v="Post_3754"/>
    <x v="0"/>
    <s v="Organic"/>
    <s v="Product Promotion"/>
    <x v="0"/>
    <x v="4"/>
    <x v="4"/>
    <n v="267489"/>
    <n v="1947110"/>
    <n v="336649"/>
    <n v="99917"/>
    <n v="94438"/>
    <n v="0.1373775812552476"/>
    <n v="2393257"/>
    <n v="1947110"/>
    <n v="0"/>
    <n v="53848"/>
    <n v="2.2499999999999999E-2"/>
    <d v="2024-10-12T17:11:00"/>
    <x v="2"/>
    <d v="2024-10-12T00:00:00"/>
    <x v="1"/>
    <x v="5"/>
    <x v="4"/>
    <n v="17"/>
    <s v="Medium"/>
  </r>
  <r>
    <s v="Post_2500"/>
    <x v="0"/>
    <s v="Organic"/>
    <s v="Customer Story"/>
    <x v="1"/>
    <x v="2"/>
    <x v="4"/>
    <n v="69772"/>
    <n v="323196"/>
    <n v="52908"/>
    <n v="9983"/>
    <n v="6897"/>
    <n v="0.21588155446269591"/>
    <n v="386733"/>
    <n v="0"/>
    <n v="0"/>
    <n v="6999"/>
    <n v="1.8100000000000002E-2"/>
    <d v="2024-08-20T11:50:00"/>
    <x v="3"/>
    <d v="2024-08-20T00:00:00"/>
    <x v="1"/>
    <x v="6"/>
    <x v="0"/>
    <n v="11"/>
    <s v="High"/>
  </r>
  <r>
    <s v="Post_3993"/>
    <x v="0"/>
    <s v="Organic"/>
    <s v="Entertainment"/>
    <x v="1"/>
    <x v="1"/>
    <x v="6"/>
    <n v="30967"/>
    <n v="390854"/>
    <n v="56438"/>
    <n v="18013"/>
    <n v="15997"/>
    <n v="7.9229375172192779E-2"/>
    <n v="481616"/>
    <n v="0"/>
    <n v="0"/>
    <n v="9343"/>
    <n v="1.9400000000000001E-2"/>
    <d v="2024-01-01T12:38:00"/>
    <x v="1"/>
    <d v="2024-01-01T00:00:00"/>
    <x v="1"/>
    <x v="0"/>
    <x v="2"/>
    <n v="12"/>
    <s v="Low"/>
  </r>
  <r>
    <s v="Post_2900"/>
    <x v="0"/>
    <s v="Organic"/>
    <s v="Event / Webinar"/>
    <x v="2"/>
    <x v="6"/>
    <x v="0"/>
    <n v="118470"/>
    <n v="936846"/>
    <n v="218174"/>
    <n v="39098"/>
    <n v="22988"/>
    <n v="0.12645687578165901"/>
    <n v="1040539"/>
    <n v="0"/>
    <n v="129493"/>
    <n v="27990"/>
    <n v="2.69E-2"/>
    <d v="2024-06-30T11:32:00"/>
    <x v="3"/>
    <d v="2024-06-30T00:00:00"/>
    <x v="1"/>
    <x v="3"/>
    <x v="5"/>
    <n v="11"/>
    <s v="Medium"/>
  </r>
  <r>
    <s v="Post_3786"/>
    <x v="0"/>
    <s v="Sponsored"/>
    <s v="Customer Story"/>
    <x v="1"/>
    <x v="2"/>
    <x v="7"/>
    <n v="85125"/>
    <n v="405813"/>
    <n v="42995"/>
    <n v="17704"/>
    <n v="14621"/>
    <n v="0.20976470386368121"/>
    <n v="485203"/>
    <n v="0"/>
    <n v="0"/>
    <n v="8248"/>
    <n v="1.7000000000000001E-2"/>
    <d v="2024-07-03T11:37:00"/>
    <x v="3"/>
    <d v="2024-07-03T00:00:00"/>
    <x v="1"/>
    <x v="7"/>
    <x v="6"/>
    <n v="11"/>
    <s v="High"/>
  </r>
  <r>
    <s v="Post_3961"/>
    <x v="0"/>
    <s v="Sponsored"/>
    <s v="Product Promotion"/>
    <x v="0"/>
    <x v="4"/>
    <x v="2"/>
    <n v="186232"/>
    <n v="1684802"/>
    <n v="337963"/>
    <n v="105041"/>
    <n v="48440"/>
    <n v="0.1105365386966194"/>
    <n v="2108848"/>
    <n v="1684802"/>
    <n v="0"/>
    <n v="57360"/>
    <n v="2.7199999999999998E-2"/>
    <d v="2025-01-26T17:08:00"/>
    <x v="2"/>
    <d v="2025-01-26T00:00:00"/>
    <x v="0"/>
    <x v="0"/>
    <x v="5"/>
    <n v="17"/>
    <s v="Medium"/>
  </r>
  <r>
    <s v="Post_4396"/>
    <x v="0"/>
    <s v="Organic"/>
    <s v="Customer Story"/>
    <x v="0"/>
    <x v="0"/>
    <x v="7"/>
    <n v="217457"/>
    <n v="1173431"/>
    <n v="202743"/>
    <n v="91397"/>
    <n v="43501"/>
    <n v="0.18531741081771749"/>
    <n v="1374435"/>
    <n v="1173431"/>
    <n v="0"/>
    <n v="33536"/>
    <n v="2.4400000000000002E-2"/>
    <d v="2024-02-16T18:10:00"/>
    <x v="2"/>
    <d v="2024-02-16T00:00:00"/>
    <x v="1"/>
    <x v="1"/>
    <x v="3"/>
    <n v="18"/>
    <s v="Medium"/>
  </r>
  <r>
    <s v="Post_605"/>
    <x v="0"/>
    <s v="Organic"/>
    <s v="Customer Story"/>
    <x v="1"/>
    <x v="2"/>
    <x v="6"/>
    <n v="51353"/>
    <n v="245717"/>
    <n v="27040"/>
    <n v="18150"/>
    <n v="8741"/>
    <n v="0.20899551434517669"/>
    <n v="296912"/>
    <n v="0"/>
    <n v="0"/>
    <n v="8402"/>
    <n v="2.8299999999999999E-2"/>
    <d v="2025-02-15T16:41:00"/>
    <x v="0"/>
    <d v="2025-02-15T00:00:00"/>
    <x v="0"/>
    <x v="1"/>
    <x v="4"/>
    <n v="16"/>
    <s v="High"/>
  </r>
  <r>
    <s v="Post_4173"/>
    <x v="0"/>
    <s v="Organic"/>
    <s v="Entertainment"/>
    <x v="0"/>
    <x v="7"/>
    <x v="5"/>
    <n v="662"/>
    <n v="7222"/>
    <n v="1430"/>
    <n v="386"/>
    <n v="185"/>
    <n v="9.1686043442777809E-2"/>
    <n v="8677"/>
    <n v="6674"/>
    <n v="0"/>
    <n v="131"/>
    <n v="1.5100000000000001E-2"/>
    <d v="2025-02-14T10:47:00"/>
    <x v="3"/>
    <d v="2025-02-14T00:00:00"/>
    <x v="0"/>
    <x v="1"/>
    <x v="3"/>
    <n v="10"/>
    <s v="Low"/>
  </r>
  <r>
    <s v="Post_3807"/>
    <x v="0"/>
    <s v="Organic"/>
    <s v="Customer Story"/>
    <x v="1"/>
    <x v="2"/>
    <x v="6"/>
    <n v="520418"/>
    <n v="2854470"/>
    <n v="620432"/>
    <n v="218923"/>
    <n v="99081"/>
    <n v="0.1823168594326347"/>
    <n v="3531559"/>
    <n v="0"/>
    <n v="0"/>
    <n v="92526"/>
    <n v="2.6200000000000001E-2"/>
    <d v="2024-02-26T15:15:00"/>
    <x v="0"/>
    <d v="2024-02-26T00:00:00"/>
    <x v="1"/>
    <x v="1"/>
    <x v="2"/>
    <n v="15"/>
    <s v="Medium"/>
  </r>
  <r>
    <s v="Post_3662"/>
    <x v="0"/>
    <s v="Organic"/>
    <s v="Customer Story"/>
    <x v="2"/>
    <x v="2"/>
    <x v="0"/>
    <n v="55520"/>
    <n v="248282"/>
    <n v="52015"/>
    <n v="9739"/>
    <n v="8408"/>
    <n v="0.223617058755748"/>
    <n v="306046"/>
    <n v="0"/>
    <n v="170522"/>
    <n v="3917"/>
    <n v="1.2800000000000001E-2"/>
    <d v="2025-03-09T10:11:00"/>
    <x v="3"/>
    <d v="2025-03-09T00:00:00"/>
    <x v="0"/>
    <x v="2"/>
    <x v="5"/>
    <n v="10"/>
    <s v="High"/>
  </r>
  <r>
    <s v="Post_5000"/>
    <x v="0"/>
    <s v="Sponsored"/>
    <s v="Customer Story"/>
    <x v="0"/>
    <x v="0"/>
    <x v="2"/>
    <n v="36957"/>
    <n v="190984"/>
    <n v="45490"/>
    <n v="11623"/>
    <n v="9331"/>
    <n v="0.193510899841256"/>
    <n v="222926"/>
    <n v="168412"/>
    <n v="0"/>
    <n v="4971"/>
    <n v="2.23E-2"/>
    <d v="2024-01-21T10:28:00"/>
    <x v="3"/>
    <d v="2024-01-21T00:00:00"/>
    <x v="1"/>
    <x v="0"/>
    <x v="5"/>
    <n v="10"/>
    <s v="Medium"/>
  </r>
  <r>
    <s v="Post_4144"/>
    <x v="0"/>
    <s v="Organic"/>
    <s v="Customer Story"/>
    <x v="2"/>
    <x v="0"/>
    <x v="2"/>
    <n v="38111"/>
    <n v="179401"/>
    <n v="23568"/>
    <n v="8179"/>
    <n v="4423"/>
    <n v="0.21243969947192651"/>
    <n v="213734"/>
    <n v="0"/>
    <n v="197175"/>
    <n v="5792"/>
    <n v="2.7099999999999999E-2"/>
    <d v="2025-02-08T15:44:00"/>
    <x v="0"/>
    <d v="2025-02-08T00:00:00"/>
    <x v="0"/>
    <x v="1"/>
    <x v="4"/>
    <n v="15"/>
    <s v="High"/>
  </r>
  <r>
    <s v="Post_2396"/>
    <x v="0"/>
    <s v="Organic"/>
    <s v="Customer Story"/>
    <x v="0"/>
    <x v="0"/>
    <x v="1"/>
    <n v="88556"/>
    <n v="373334"/>
    <n v="73437"/>
    <n v="14505"/>
    <n v="15837"/>
    <n v="0.23720431385467861"/>
    <n v="483940"/>
    <n v="331739"/>
    <n v="0"/>
    <n v="14179"/>
    <n v="2.93E-2"/>
    <d v="2024-04-07T10:11:00"/>
    <x v="3"/>
    <d v="2024-04-07T00:00:00"/>
    <x v="1"/>
    <x v="4"/>
    <x v="5"/>
    <n v="10"/>
    <s v="High"/>
  </r>
  <r>
    <s v="Post_2017"/>
    <x v="0"/>
    <s v="Sponsored"/>
    <s v="Product Promotion"/>
    <x v="1"/>
    <x v="8"/>
    <x v="2"/>
    <n v="326300"/>
    <n v="2897078"/>
    <n v="484447"/>
    <n v="222716"/>
    <n v="143307"/>
    <n v="0.1126308548616394"/>
    <n v="3452114"/>
    <n v="0"/>
    <n v="0"/>
    <n v="39354"/>
    <n v="1.14E-2"/>
    <d v="2024-12-25T19:26:00"/>
    <x v="2"/>
    <d v="2024-12-25T00:00:00"/>
    <x v="1"/>
    <x v="8"/>
    <x v="6"/>
    <n v="19"/>
    <s v="Medium"/>
  </r>
  <r>
    <s v="Post_2330"/>
    <x v="0"/>
    <s v="Organic"/>
    <s v="Customer Story"/>
    <x v="3"/>
    <x v="3"/>
    <x v="6"/>
    <n v="21499"/>
    <n v="102952"/>
    <n v="19430"/>
    <n v="6867"/>
    <n v="4179"/>
    <n v="0.20883179336265439"/>
    <n v="130007"/>
    <n v="0"/>
    <n v="0"/>
    <n v="1508"/>
    <n v="1.1599999999999999E-2"/>
    <d v="2024-10-24T15:26:00"/>
    <x v="0"/>
    <d v="2024-10-24T00:00:00"/>
    <x v="1"/>
    <x v="5"/>
    <x v="1"/>
    <n v="15"/>
    <s v="High"/>
  </r>
  <r>
    <s v="Post_448"/>
    <x v="0"/>
    <s v="Sponsored"/>
    <s v="Customer Story"/>
    <x v="3"/>
    <x v="3"/>
    <x v="7"/>
    <n v="41834"/>
    <n v="272898"/>
    <n v="66633"/>
    <n v="13501"/>
    <n v="9666"/>
    <n v="0.15329659722824199"/>
    <n v="318765"/>
    <n v="0"/>
    <n v="0"/>
    <n v="7044"/>
    <n v="2.2100000000000002E-2"/>
    <d v="2024-07-12T16:20:00"/>
    <x v="0"/>
    <d v="2024-07-12T00:00:00"/>
    <x v="1"/>
    <x v="7"/>
    <x v="3"/>
    <n v="16"/>
    <s v="Medium"/>
  </r>
  <r>
    <s v="Post_1781"/>
    <x v="0"/>
    <s v="Organic"/>
    <s v="Event / Webinar"/>
    <x v="2"/>
    <x v="6"/>
    <x v="3"/>
    <n v="280539"/>
    <n v="2185016"/>
    <n v="302079"/>
    <n v="94234"/>
    <n v="47131"/>
    <n v="0.1283923981930819"/>
    <n v="2536997"/>
    <n v="0"/>
    <n v="154028"/>
    <n v="36786"/>
    <n v="1.4500000000000001E-2"/>
    <d v="2024-11-01T17:14:00"/>
    <x v="2"/>
    <d v="2024-11-01T00:00:00"/>
    <x v="1"/>
    <x v="9"/>
    <x v="3"/>
    <n v="17"/>
    <s v="Medium"/>
  </r>
  <r>
    <s v="Post_769"/>
    <x v="0"/>
    <s v="Sponsored"/>
    <s v="Entertainment"/>
    <x v="3"/>
    <x v="9"/>
    <x v="6"/>
    <n v="32530"/>
    <n v="433975"/>
    <n v="63897"/>
    <n v="15116"/>
    <n v="11750"/>
    <n v="7.4959257551299799E-2"/>
    <n v="563068"/>
    <n v="0"/>
    <n v="0"/>
    <n v="16497"/>
    <n v="2.93E-2"/>
    <d v="2025-01-19T10:19:00"/>
    <x v="3"/>
    <d v="2025-01-19T00:00:00"/>
    <x v="0"/>
    <x v="0"/>
    <x v="5"/>
    <n v="10"/>
    <s v="Low"/>
  </r>
  <r>
    <s v="Post_1827"/>
    <x v="0"/>
    <s v="Organic"/>
    <s v="Event / Webinar"/>
    <x v="2"/>
    <x v="10"/>
    <x v="2"/>
    <n v="35771"/>
    <n v="300020"/>
    <n v="72235"/>
    <n v="10838"/>
    <n v="8544"/>
    <n v="0.1192304775356559"/>
    <n v="331794"/>
    <n v="0"/>
    <n v="273574"/>
    <n v="7133"/>
    <n v="2.1499999999999998E-2"/>
    <d v="2024-10-16T16:18:00"/>
    <x v="0"/>
    <d v="2024-10-16T00:00:00"/>
    <x v="1"/>
    <x v="5"/>
    <x v="6"/>
    <n v="16"/>
    <s v="Medium"/>
  </r>
  <r>
    <s v="Post_4329"/>
    <x v="0"/>
    <s v="Organic"/>
    <s v="Customer Story"/>
    <x v="0"/>
    <x v="0"/>
    <x v="3"/>
    <n v="59083"/>
    <n v="263968"/>
    <n v="42318"/>
    <n v="8307"/>
    <n v="13234"/>
    <n v="0.22382658299626881"/>
    <n v="341689"/>
    <n v="233715"/>
    <n v="0"/>
    <n v="4783"/>
    <n v="1.4E-2"/>
    <d v="2025-04-24T16:27:00"/>
    <x v="0"/>
    <d v="2025-04-24T00:00:00"/>
    <x v="0"/>
    <x v="4"/>
    <x v="1"/>
    <n v="16"/>
    <s v="High"/>
  </r>
  <r>
    <s v="Post_3042"/>
    <x v="0"/>
    <s v="Organic"/>
    <s v="Customer Story"/>
    <x v="0"/>
    <x v="0"/>
    <x v="6"/>
    <n v="32457"/>
    <n v="136330"/>
    <n v="27620"/>
    <n v="10656"/>
    <n v="3899"/>
    <n v="0.23808132088190609"/>
    <n v="165005"/>
    <n v="124285"/>
    <n v="0"/>
    <n v="3613"/>
    <n v="2.1899999999999999E-2"/>
    <d v="2024-10-17T12:33:00"/>
    <x v="1"/>
    <d v="2024-10-17T00:00:00"/>
    <x v="1"/>
    <x v="5"/>
    <x v="1"/>
    <n v="12"/>
    <s v="High"/>
  </r>
  <r>
    <s v="Post_4395"/>
    <x v="0"/>
    <s v="Sponsored"/>
    <s v="Entertainment"/>
    <x v="1"/>
    <x v="1"/>
    <x v="4"/>
    <n v="180362"/>
    <n v="1816201"/>
    <n v="195164"/>
    <n v="113957"/>
    <n v="41953"/>
    <n v="9.9307425425595119E-2"/>
    <n v="2018899"/>
    <n v="0"/>
    <n v="0"/>
    <n v="56327"/>
    <n v="2.7900000000000001E-2"/>
    <d v="2024-03-31T14:22:00"/>
    <x v="0"/>
    <d v="2024-03-31T00:00:00"/>
    <x v="1"/>
    <x v="2"/>
    <x v="5"/>
    <n v="14"/>
    <s v="Low"/>
  </r>
  <r>
    <s v="Post_918"/>
    <x v="0"/>
    <s v="Sponsored"/>
    <s v="Customer Story"/>
    <x v="0"/>
    <x v="0"/>
    <x v="0"/>
    <n v="36612"/>
    <n v="235344"/>
    <n v="32089"/>
    <n v="14865"/>
    <n v="12605"/>
    <n v="0.1555688399726074"/>
    <n v="284797"/>
    <n v="231505"/>
    <n v="0"/>
    <n v="3189"/>
    <n v="1.12E-2"/>
    <d v="2025-04-30T16:53:00"/>
    <x v="0"/>
    <d v="2025-04-30T00:00:00"/>
    <x v="0"/>
    <x v="4"/>
    <x v="6"/>
    <n v="16"/>
    <s v="Medium"/>
  </r>
  <r>
    <s v="Post_1338"/>
    <x v="0"/>
    <s v="Organic"/>
    <s v="Customer Story"/>
    <x v="2"/>
    <x v="3"/>
    <x v="2"/>
    <n v="11707"/>
    <n v="59505"/>
    <n v="7650"/>
    <n v="3778"/>
    <n v="1191"/>
    <n v="0.19674643160776301"/>
    <n v="75046"/>
    <n v="0"/>
    <n v="618874"/>
    <n v="1013"/>
    <n v="1.35E-2"/>
    <d v="2024-08-18T16:30:00"/>
    <x v="0"/>
    <d v="2024-08-18T00:00:00"/>
    <x v="1"/>
    <x v="6"/>
    <x v="5"/>
    <n v="16"/>
    <s v="Medium"/>
  </r>
  <r>
    <s v="Post_1311"/>
    <x v="0"/>
    <s v="Organic"/>
    <s v="Customer Story"/>
    <x v="0"/>
    <x v="0"/>
    <x v="4"/>
    <n v="69162"/>
    <n v="339866"/>
    <n v="74993"/>
    <n v="11314"/>
    <n v="16212"/>
    <n v="0.20349976472290551"/>
    <n v="412726"/>
    <n v="298320"/>
    <n v="0"/>
    <n v="12340"/>
    <n v="2.9899999999999999E-2"/>
    <d v="2024-12-08T10:32:00"/>
    <x v="3"/>
    <d v="2024-12-08T00:00:00"/>
    <x v="1"/>
    <x v="8"/>
    <x v="5"/>
    <n v="10"/>
    <s v="High"/>
  </r>
  <r>
    <s v="Post_436"/>
    <x v="0"/>
    <s v="Organic"/>
    <s v="Customer Story"/>
    <x v="2"/>
    <x v="3"/>
    <x v="7"/>
    <n v="36806"/>
    <n v="201434"/>
    <n v="42175"/>
    <n v="12612"/>
    <n v="10842"/>
    <n v="0.18272453082842019"/>
    <n v="249475"/>
    <n v="0"/>
    <n v="1144896"/>
    <n v="4964"/>
    <n v="1.9900000000000001E-2"/>
    <d v="2025-04-24T17:36:00"/>
    <x v="2"/>
    <d v="2025-04-24T00:00:00"/>
    <x v="0"/>
    <x v="4"/>
    <x v="1"/>
    <n v="17"/>
    <s v="Medium"/>
  </r>
  <r>
    <s v="Post_680"/>
    <x v="0"/>
    <s v="Sponsored"/>
    <s v="Product Promotion"/>
    <x v="3"/>
    <x v="5"/>
    <x v="4"/>
    <n v="133172"/>
    <n v="1152447"/>
    <n v="248831"/>
    <n v="48226"/>
    <n v="54275"/>
    <n v="0.1155560871883822"/>
    <n v="1398098"/>
    <n v="0"/>
    <n v="0"/>
    <n v="21251"/>
    <n v="1.52E-2"/>
    <d v="2024-01-10T10:20:00"/>
    <x v="3"/>
    <d v="2024-01-10T00:00:00"/>
    <x v="1"/>
    <x v="0"/>
    <x v="6"/>
    <n v="10"/>
    <s v="Medium"/>
  </r>
  <r>
    <s v="Post_706"/>
    <x v="0"/>
    <s v="Organic"/>
    <s v="Product Promotion"/>
    <x v="2"/>
    <x v="4"/>
    <x v="5"/>
    <n v="81"/>
    <n v="1000"/>
    <n v="223"/>
    <n v="49"/>
    <n v="38"/>
    <n v="8.1185670924613207E-2"/>
    <n v="1160"/>
    <n v="0"/>
    <n v="283138"/>
    <n v="15"/>
    <n v="1.3299999999999999E-2"/>
    <d v="2024-12-05T16:33:00"/>
    <x v="0"/>
    <d v="2024-12-05T00:00:00"/>
    <x v="1"/>
    <x v="8"/>
    <x v="1"/>
    <n v="16"/>
    <s v="Low"/>
  </r>
  <r>
    <s v="Post_1910"/>
    <x v="0"/>
    <s v="Organic"/>
    <s v="Product Promotion"/>
    <x v="2"/>
    <x v="8"/>
    <x v="5"/>
    <n v="44393"/>
    <n v="342081"/>
    <n v="60534"/>
    <n v="24185"/>
    <n v="17471"/>
    <n v="0.12977583861686939"/>
    <n v="430240"/>
    <n v="0"/>
    <n v="147444"/>
    <n v="5033"/>
    <n v="1.17E-2"/>
    <d v="2025-04-06T16:55:00"/>
    <x v="0"/>
    <d v="2025-04-06T00:00:00"/>
    <x v="0"/>
    <x v="4"/>
    <x v="5"/>
    <n v="16"/>
    <s v="Medium"/>
  </r>
  <r>
    <s v="Post_2287"/>
    <x v="0"/>
    <s v="Organic"/>
    <s v="Event / Webinar"/>
    <x v="2"/>
    <x v="6"/>
    <x v="3"/>
    <n v="28840"/>
    <n v="169349"/>
    <n v="22684"/>
    <n v="9048"/>
    <n v="6265"/>
    <n v="0.1703023607645589"/>
    <n v="196068"/>
    <n v="0"/>
    <n v="50999"/>
    <n v="5489"/>
    <n v="2.8000000000000001E-2"/>
    <d v="2025-01-27T10:48:00"/>
    <x v="3"/>
    <d v="2025-01-27T00:00:00"/>
    <x v="0"/>
    <x v="0"/>
    <x v="2"/>
    <n v="10"/>
    <s v="Medium"/>
  </r>
  <r>
    <s v="Post_1021"/>
    <x v="0"/>
    <s v="Sponsored"/>
    <s v="Customer Story"/>
    <x v="3"/>
    <x v="3"/>
    <x v="3"/>
    <n v="56466"/>
    <n v="257877"/>
    <n v="43862"/>
    <n v="9112"/>
    <n v="11857"/>
    <n v="0.2189652212498604"/>
    <n v="328432"/>
    <n v="0"/>
    <n v="0"/>
    <n v="3908"/>
    <n v="1.1900000000000001E-2"/>
    <d v="2024-03-08T17:37:00"/>
    <x v="2"/>
    <d v="2024-03-08T00:00:00"/>
    <x v="1"/>
    <x v="2"/>
    <x v="3"/>
    <n v="17"/>
    <s v="High"/>
  </r>
  <r>
    <s v="Post_3950"/>
    <x v="0"/>
    <s v="Organic"/>
    <s v="Customer Story"/>
    <x v="2"/>
    <x v="2"/>
    <x v="7"/>
    <n v="66083"/>
    <n v="265567"/>
    <n v="30166"/>
    <n v="20316"/>
    <n v="11957"/>
    <n v="0.24883850745504851"/>
    <n v="301895"/>
    <n v="0"/>
    <n v="1343871"/>
    <n v="7215"/>
    <n v="2.3900000000000001E-2"/>
    <d v="2024-03-21T10:45:00"/>
    <x v="3"/>
    <d v="2024-03-21T00:00:00"/>
    <x v="1"/>
    <x v="2"/>
    <x v="1"/>
    <n v="10"/>
    <s v="High"/>
  </r>
  <r>
    <s v="Post_3410"/>
    <x v="0"/>
    <s v="Organic"/>
    <s v="Product Promotion"/>
    <x v="2"/>
    <x v="4"/>
    <x v="6"/>
    <n v="16953"/>
    <n v="201264"/>
    <n v="26767"/>
    <n v="12157"/>
    <n v="9049"/>
    <n v="8.4232708186464958E-2"/>
    <n v="239065"/>
    <n v="0"/>
    <n v="107589"/>
    <n v="2390"/>
    <n v="0.01"/>
    <d v="2025-04-28T12:36:00"/>
    <x v="1"/>
    <d v="2025-04-28T00:00:00"/>
    <x v="0"/>
    <x v="4"/>
    <x v="2"/>
    <n v="12"/>
    <s v="Low"/>
  </r>
  <r>
    <s v="Post_4931"/>
    <x v="0"/>
    <s v="Sponsored"/>
    <s v="Customer Story"/>
    <x v="1"/>
    <x v="2"/>
    <x v="2"/>
    <n v="440844"/>
    <n v="2282164"/>
    <n v="254603"/>
    <n v="73588"/>
    <n v="55385"/>
    <n v="0.1931693604619977"/>
    <n v="2510490"/>
    <n v="0"/>
    <n v="0"/>
    <n v="58243"/>
    <n v="2.3199999999999998E-2"/>
    <d v="2024-10-05T11:31:00"/>
    <x v="3"/>
    <d v="2024-10-05T00:00:00"/>
    <x v="1"/>
    <x v="5"/>
    <x v="4"/>
    <n v="11"/>
    <s v="Medium"/>
  </r>
  <r>
    <s v="Post_3517"/>
    <x v="0"/>
    <s v="Organic"/>
    <s v="Event / Webinar"/>
    <x v="2"/>
    <x v="6"/>
    <x v="4"/>
    <n v="46476"/>
    <n v="309027"/>
    <n v="32544"/>
    <n v="20796"/>
    <n v="14125"/>
    <n v="0.15039724590499479"/>
    <n v="355351"/>
    <n v="0"/>
    <n v="1260977"/>
    <n v="6040"/>
    <n v="1.7000000000000001E-2"/>
    <d v="2025-04-10T16:59:00"/>
    <x v="0"/>
    <d v="2025-04-10T00:00:00"/>
    <x v="0"/>
    <x v="4"/>
    <x v="1"/>
    <n v="16"/>
    <s v="Medium"/>
  </r>
  <r>
    <s v="Post_943"/>
    <x v="0"/>
    <s v="Organic"/>
    <s v="Customer Story"/>
    <x v="1"/>
    <x v="2"/>
    <x v="1"/>
    <n v="183136"/>
    <n v="1136634"/>
    <n v="242860"/>
    <n v="50120"/>
    <n v="37192"/>
    <n v="0.1611220585131812"/>
    <n v="1460493"/>
    <n v="0"/>
    <n v="0"/>
    <n v="23513"/>
    <n v="1.61E-2"/>
    <d v="2025-03-05T11:28:00"/>
    <x v="3"/>
    <d v="2025-03-05T00:00:00"/>
    <x v="0"/>
    <x v="2"/>
    <x v="6"/>
    <n v="11"/>
    <s v="Medium"/>
  </r>
  <r>
    <s v="Post_1340"/>
    <x v="0"/>
    <s v="Organic"/>
    <s v="Event / Webinar"/>
    <x v="2"/>
    <x v="6"/>
    <x v="2"/>
    <n v="16524"/>
    <n v="128519"/>
    <n v="25220"/>
    <n v="4006"/>
    <n v="4781"/>
    <n v="0.12857590898590601"/>
    <n v="163861"/>
    <n v="0"/>
    <n v="125364"/>
    <n v="1851"/>
    <n v="1.1299999999999999E-2"/>
    <d v="2024-02-19T19:12:00"/>
    <x v="2"/>
    <d v="2024-02-19T00:00:00"/>
    <x v="1"/>
    <x v="1"/>
    <x v="2"/>
    <n v="19"/>
    <s v="Medium"/>
  </r>
  <r>
    <s v="Post_4648"/>
    <x v="0"/>
    <s v="Organic"/>
    <s v="Product Promotion"/>
    <x v="0"/>
    <x v="4"/>
    <x v="7"/>
    <n v="227694"/>
    <n v="1946364"/>
    <n v="472350"/>
    <n v="145439"/>
    <n v="78898"/>
    <n v="0.11698428954804491"/>
    <n v="2391993"/>
    <n v="1946364"/>
    <n v="0"/>
    <n v="31813"/>
    <n v="1.3299999999999999E-2"/>
    <d v="2024-05-05T11:29:00"/>
    <x v="3"/>
    <d v="2024-05-05T00:00:00"/>
    <x v="1"/>
    <x v="10"/>
    <x v="5"/>
    <n v="11"/>
    <s v="Medium"/>
  </r>
  <r>
    <s v="Post_3231"/>
    <x v="0"/>
    <s v="Sponsored"/>
    <s v="Entertainment"/>
    <x v="3"/>
    <x v="9"/>
    <x v="6"/>
    <n v="8574"/>
    <n v="100002"/>
    <n v="10244"/>
    <n v="3870"/>
    <n v="3954"/>
    <n v="8.574567185814666E-2"/>
    <n v="126455"/>
    <n v="0"/>
    <n v="0"/>
    <n v="1530"/>
    <n v="1.21E-2"/>
    <d v="2024-04-25T12:57:00"/>
    <x v="1"/>
    <d v="2024-04-25T00:00:00"/>
    <x v="1"/>
    <x v="4"/>
    <x v="1"/>
    <n v="12"/>
    <s v="Low"/>
  </r>
  <r>
    <s v="Post_2836"/>
    <x v="0"/>
    <s v="Organic"/>
    <s v="Customer Story"/>
    <x v="0"/>
    <x v="0"/>
    <x v="5"/>
    <n v="344112"/>
    <n v="2002991"/>
    <n v="251242"/>
    <n v="141959"/>
    <n v="69614"/>
    <n v="0.17179955905205449"/>
    <n v="2320986"/>
    <n v="2002991"/>
    <n v="0"/>
    <n v="58953"/>
    <n v="2.5399999999999999E-2"/>
    <d v="2024-11-18T17:09:00"/>
    <x v="2"/>
    <d v="2024-11-18T00:00:00"/>
    <x v="1"/>
    <x v="9"/>
    <x v="2"/>
    <n v="17"/>
    <s v="Medium"/>
  </r>
  <r>
    <s v="Post_3469"/>
    <x v="0"/>
    <s v="Organic"/>
    <s v="Product Promotion"/>
    <x v="0"/>
    <x v="4"/>
    <x v="1"/>
    <n v="297425"/>
    <n v="2457677"/>
    <n v="430292"/>
    <n v="193031"/>
    <n v="61899"/>
    <n v="0.1210189459214312"/>
    <n v="3143859"/>
    <n v="2457677"/>
    <n v="0"/>
    <n v="89285"/>
    <n v="2.8400000000000002E-2"/>
    <d v="2024-06-09T15:54:00"/>
    <x v="0"/>
    <d v="2024-06-09T00:00:00"/>
    <x v="1"/>
    <x v="3"/>
    <x v="5"/>
    <n v="15"/>
    <s v="Medium"/>
  </r>
  <r>
    <s v="Post_825"/>
    <x v="0"/>
    <s v="Organic"/>
    <s v="Customer Story"/>
    <x v="1"/>
    <x v="2"/>
    <x v="2"/>
    <n v="29177"/>
    <n v="191821"/>
    <n v="38437"/>
    <n v="10394"/>
    <n v="7046"/>
    <n v="0.15210825428049321"/>
    <n v="224730"/>
    <n v="0"/>
    <n v="0"/>
    <n v="4696"/>
    <n v="2.0899999999999998E-2"/>
    <d v="2025-02-25T10:25:00"/>
    <x v="3"/>
    <d v="2025-02-25T00:00:00"/>
    <x v="0"/>
    <x v="1"/>
    <x v="0"/>
    <n v="10"/>
    <s v="Medium"/>
  </r>
  <r>
    <s v="Post_1332"/>
    <x v="0"/>
    <s v="Organic"/>
    <s v="Entertainment"/>
    <x v="1"/>
    <x v="1"/>
    <x v="5"/>
    <n v="122625"/>
    <n v="1441124"/>
    <n v="348916"/>
    <n v="73739"/>
    <n v="29359"/>
    <n v="8.509010842168796E-2"/>
    <n v="1712745"/>
    <n v="0"/>
    <n v="0"/>
    <n v="19182"/>
    <n v="1.12E-2"/>
    <d v="2024-09-19T17:15:00"/>
    <x v="2"/>
    <d v="2024-09-19T00:00:00"/>
    <x v="1"/>
    <x v="11"/>
    <x v="1"/>
    <n v="17"/>
    <s v="Low"/>
  </r>
  <r>
    <s v="Post_127"/>
    <x v="0"/>
    <s v="Organic"/>
    <s v="Product Promotion"/>
    <x v="1"/>
    <x v="8"/>
    <x v="5"/>
    <n v="187950"/>
    <n v="1656035"/>
    <n v="317284"/>
    <n v="73580"/>
    <n v="71622"/>
    <n v="0.11349423793593789"/>
    <n v="1872764"/>
    <n v="0"/>
    <n v="0"/>
    <n v="51688"/>
    <n v="2.76E-2"/>
    <d v="2024-07-30T17:23:00"/>
    <x v="2"/>
    <d v="2024-07-30T00:00:00"/>
    <x v="1"/>
    <x v="7"/>
    <x v="0"/>
    <n v="17"/>
    <s v="Medium"/>
  </r>
  <r>
    <s v="Post_1621"/>
    <x v="0"/>
    <s v="Organic"/>
    <s v="Customer Story"/>
    <x v="0"/>
    <x v="0"/>
    <x v="3"/>
    <n v="48913"/>
    <n v="321453"/>
    <n v="34931"/>
    <n v="11904"/>
    <n v="15643"/>
    <n v="0.15216451431975539"/>
    <n v="381711"/>
    <n v="278907"/>
    <n v="0"/>
    <n v="9046"/>
    <n v="2.3699999999999999E-2"/>
    <d v="2024-10-09T16:54:00"/>
    <x v="0"/>
    <d v="2024-10-09T00:00:00"/>
    <x v="1"/>
    <x v="5"/>
    <x v="6"/>
    <n v="16"/>
    <s v="Medium"/>
  </r>
  <r>
    <s v="Post_2465"/>
    <x v="0"/>
    <s v="Organic"/>
    <s v="Entertainment"/>
    <x v="0"/>
    <x v="7"/>
    <x v="6"/>
    <n v="171123"/>
    <n v="2891604"/>
    <n v="402998"/>
    <n v="134256"/>
    <n v="70312"/>
    <n v="5.9179267463667688E-2"/>
    <n v="3721538"/>
    <n v="2891604"/>
    <n v="0"/>
    <n v="110901"/>
    <n v="2.98E-2"/>
    <d v="2024-08-28T12:34:00"/>
    <x v="1"/>
    <d v="2024-08-28T00:00:00"/>
    <x v="1"/>
    <x v="6"/>
    <x v="6"/>
    <n v="12"/>
    <s v="Low"/>
  </r>
  <r>
    <s v="Post_2855"/>
    <x v="0"/>
    <s v="Sponsored"/>
    <s v="Customer Story"/>
    <x v="3"/>
    <x v="3"/>
    <x v="5"/>
    <n v="323929"/>
    <n v="2044892"/>
    <n v="271791"/>
    <n v="142942"/>
    <n v="58378"/>
    <n v="0.1584090671977752"/>
    <n v="2358663"/>
    <n v="0"/>
    <n v="0"/>
    <n v="68165"/>
    <n v="2.8899999999999999E-2"/>
    <d v="2025-04-08T16:21:00"/>
    <x v="0"/>
    <d v="2025-04-08T00:00:00"/>
    <x v="0"/>
    <x v="4"/>
    <x v="0"/>
    <n v="16"/>
    <s v="Medium"/>
  </r>
  <r>
    <s v="Post_3"/>
    <x v="0"/>
    <s v="Sponsored"/>
    <s v="Entertainment"/>
    <x v="0"/>
    <x v="7"/>
    <x v="4"/>
    <n v="21283"/>
    <n v="253052"/>
    <n v="32206"/>
    <n v="9912"/>
    <n v="8140"/>
    <n v="8.4107798091220765E-2"/>
    <n v="304915"/>
    <n v="234412"/>
    <n v="0"/>
    <n v="7958"/>
    <n v="2.6100000000000002E-2"/>
    <d v="2024-12-01T10:02:00"/>
    <x v="3"/>
    <d v="2024-12-01T00:00:00"/>
    <x v="1"/>
    <x v="8"/>
    <x v="5"/>
    <n v="10"/>
    <s v="Low"/>
  </r>
  <r>
    <s v="Post_3200"/>
    <x v="0"/>
    <s v="Sponsored"/>
    <s v="Entertainment"/>
    <x v="1"/>
    <x v="1"/>
    <x v="0"/>
    <n v="138266"/>
    <n v="1442225"/>
    <n v="312655"/>
    <n v="66749"/>
    <n v="56247"/>
    <n v="9.5870549393298796E-2"/>
    <n v="1698497"/>
    <n v="0"/>
    <n v="0"/>
    <n v="28704"/>
    <n v="1.6899999999999998E-2"/>
    <d v="2024-12-07T10:11:00"/>
    <x v="3"/>
    <d v="2024-12-07T00:00:00"/>
    <x v="1"/>
    <x v="8"/>
    <x v="4"/>
    <n v="10"/>
    <s v="Low"/>
  </r>
  <r>
    <s v="Post_2061"/>
    <x v="0"/>
    <s v="Organic"/>
    <s v="Customer Story"/>
    <x v="2"/>
    <x v="0"/>
    <x v="0"/>
    <n v="44938"/>
    <n v="242977"/>
    <n v="29456"/>
    <n v="15919"/>
    <n v="11285"/>
    <n v="0.1849492645790351"/>
    <n v="269411"/>
    <n v="0"/>
    <n v="170586"/>
    <n v="7785"/>
    <n v="2.8899999999999999E-2"/>
    <d v="2025-04-07T11:37:00"/>
    <x v="3"/>
    <d v="2025-04-07T00:00:00"/>
    <x v="0"/>
    <x v="4"/>
    <x v="2"/>
    <n v="11"/>
    <s v="Medium"/>
  </r>
  <r>
    <s v="Post_3700"/>
    <x v="0"/>
    <s v="Sponsored"/>
    <s v="Customer Story"/>
    <x v="0"/>
    <x v="0"/>
    <x v="6"/>
    <n v="243230"/>
    <n v="1084689"/>
    <n v="236169"/>
    <n v="85488"/>
    <n v="32099"/>
    <n v="0.22423952603406699"/>
    <n v="1380232"/>
    <n v="1084689"/>
    <n v="0"/>
    <n v="35471"/>
    <n v="2.5700000000000001E-2"/>
    <d v="2024-05-26T12:47:00"/>
    <x v="1"/>
    <d v="2024-05-26T00:00:00"/>
    <x v="1"/>
    <x v="10"/>
    <x v="5"/>
    <n v="12"/>
    <s v="High"/>
  </r>
  <r>
    <s v="Post_2098"/>
    <x v="0"/>
    <s v="Organic"/>
    <s v="Customer Story"/>
    <x v="2"/>
    <x v="3"/>
    <x v="7"/>
    <n v="44681"/>
    <n v="222844"/>
    <n v="35609"/>
    <n v="8018"/>
    <n v="8171"/>
    <n v="0.20050454751940561"/>
    <n v="248371"/>
    <n v="0"/>
    <n v="74692"/>
    <n v="6507"/>
    <n v="2.6200000000000001E-2"/>
    <d v="2024-12-31T14:06:00"/>
    <x v="0"/>
    <d v="2024-12-31T00:00:00"/>
    <x v="1"/>
    <x v="8"/>
    <x v="0"/>
    <n v="14"/>
    <s v="High"/>
  </r>
  <r>
    <s v="Post_2823"/>
    <x v="0"/>
    <s v="Organic"/>
    <s v="Event / Webinar"/>
    <x v="2"/>
    <x v="11"/>
    <x v="3"/>
    <n v="37634"/>
    <n v="227824"/>
    <n v="53464"/>
    <n v="8538"/>
    <n v="12083"/>
    <n v="0.16519074632133521"/>
    <n v="263879"/>
    <n v="0"/>
    <n v="423434"/>
    <n v="3931"/>
    <n v="1.49E-2"/>
    <d v="2025-01-30T12:48:00"/>
    <x v="1"/>
    <d v="2025-01-30T00:00:00"/>
    <x v="0"/>
    <x v="0"/>
    <x v="1"/>
    <n v="12"/>
    <s v="Medium"/>
  </r>
  <r>
    <s v="Post_4216"/>
    <x v="0"/>
    <s v="Sponsored"/>
    <s v="Product Promotion"/>
    <x v="3"/>
    <x v="5"/>
    <x v="6"/>
    <n v="273009"/>
    <n v="2366929"/>
    <n v="378934"/>
    <n v="181051"/>
    <n v="117767"/>
    <n v="0.1153434791415846"/>
    <n v="2717850"/>
    <n v="0"/>
    <n v="0"/>
    <n v="57618"/>
    <n v="2.12E-2"/>
    <d v="2024-05-11T15:25:00"/>
    <x v="0"/>
    <d v="2024-05-11T00:00:00"/>
    <x v="1"/>
    <x v="10"/>
    <x v="4"/>
    <n v="15"/>
    <s v="Medium"/>
  </r>
  <r>
    <s v="Post_2938"/>
    <x v="0"/>
    <s v="Organic"/>
    <s v="Customer Story"/>
    <x v="0"/>
    <x v="0"/>
    <x v="1"/>
    <n v="90188"/>
    <n v="479446"/>
    <n v="98480"/>
    <n v="32260"/>
    <n v="14449"/>
    <n v="0.1881103911014155"/>
    <n v="611360"/>
    <n v="476741"/>
    <n v="0"/>
    <n v="9659"/>
    <n v="1.5800000000000002E-2"/>
    <d v="2024-05-07T17:48:00"/>
    <x v="2"/>
    <d v="2024-05-07T00:00:00"/>
    <x v="1"/>
    <x v="10"/>
    <x v="0"/>
    <n v="17"/>
    <s v="Medium"/>
  </r>
  <r>
    <s v="Post_819"/>
    <x v="0"/>
    <s v="Organic"/>
    <s v="Product Promotion"/>
    <x v="2"/>
    <x v="4"/>
    <x v="2"/>
    <n v="53553"/>
    <n v="368064"/>
    <n v="91602"/>
    <n v="15471"/>
    <n v="20233"/>
    <n v="0.14550036527963689"/>
    <n v="466014"/>
    <n v="0"/>
    <n v="189862"/>
    <n v="11184"/>
    <n v="2.4E-2"/>
    <d v="2024-08-14T15:02:00"/>
    <x v="0"/>
    <d v="2024-08-14T00:00:00"/>
    <x v="1"/>
    <x v="6"/>
    <x v="6"/>
    <n v="15"/>
    <s v="Medium"/>
  </r>
  <r>
    <s v="Post_4543"/>
    <x v="0"/>
    <s v="Sponsored"/>
    <s v="Customer Story"/>
    <x v="0"/>
    <x v="0"/>
    <x v="3"/>
    <n v="28133"/>
    <n v="180653"/>
    <n v="19484"/>
    <n v="14384"/>
    <n v="7281"/>
    <n v="0.15573201575037729"/>
    <n v="199594"/>
    <n v="177325"/>
    <n v="0"/>
    <n v="5967"/>
    <n v="2.9899999999999999E-2"/>
    <d v="2025-02-02T11:04:00"/>
    <x v="3"/>
    <d v="2025-02-02T00:00:00"/>
    <x v="0"/>
    <x v="1"/>
    <x v="5"/>
    <n v="11"/>
    <s v="Medium"/>
  </r>
  <r>
    <s v="Post_2273"/>
    <x v="0"/>
    <s v="Sponsored"/>
    <s v="Entertainment"/>
    <x v="3"/>
    <x v="9"/>
    <x v="6"/>
    <n v="46750"/>
    <n v="539643"/>
    <n v="59138"/>
    <n v="35473"/>
    <n v="22174"/>
    <n v="8.66321784950628E-2"/>
    <n v="690836"/>
    <n v="0"/>
    <n v="0"/>
    <n v="19136"/>
    <n v="2.7699999999999999E-2"/>
    <d v="2024-10-15T12:51:00"/>
    <x v="1"/>
    <d v="2024-10-15T00:00:00"/>
    <x v="1"/>
    <x v="5"/>
    <x v="0"/>
    <n v="12"/>
    <s v="Low"/>
  </r>
  <r>
    <s v="Post_2299"/>
    <x v="0"/>
    <s v="Organic"/>
    <s v="Customer Story"/>
    <x v="0"/>
    <x v="0"/>
    <x v="7"/>
    <n v="44102"/>
    <n v="278108"/>
    <n v="28485"/>
    <n v="16570"/>
    <n v="5702"/>
    <n v="0.15857970080289499"/>
    <n v="305985"/>
    <n v="240439"/>
    <n v="0"/>
    <n v="6792"/>
    <n v="2.2200000000000001E-2"/>
    <d v="2024-05-06T17:54:00"/>
    <x v="2"/>
    <d v="2024-05-06T00:00:00"/>
    <x v="1"/>
    <x v="10"/>
    <x v="2"/>
    <n v="17"/>
    <s v="Medium"/>
  </r>
  <r>
    <s v="Post_1383"/>
    <x v="0"/>
    <s v="Organic"/>
    <s v="Customer Story"/>
    <x v="2"/>
    <x v="2"/>
    <x v="5"/>
    <n v="58145"/>
    <n v="314589"/>
    <n v="57076"/>
    <n v="22538"/>
    <n v="7865"/>
    <n v="0.18482900075120279"/>
    <n v="354213"/>
    <n v="0"/>
    <n v="120227"/>
    <n v="5809"/>
    <n v="1.6400000000000001E-2"/>
    <d v="2024-05-17T15:35:00"/>
    <x v="0"/>
    <d v="2024-05-17T00:00:00"/>
    <x v="1"/>
    <x v="10"/>
    <x v="3"/>
    <n v="15"/>
    <s v="Medium"/>
  </r>
  <r>
    <s v="Post_732"/>
    <x v="0"/>
    <s v="Organic"/>
    <s v="Customer Story"/>
    <x v="0"/>
    <x v="0"/>
    <x v="1"/>
    <n v="38346"/>
    <n v="246242"/>
    <n v="34790"/>
    <n v="16121"/>
    <n v="7598"/>
    <n v="0.15572607895440341"/>
    <n v="315398"/>
    <n v="234201"/>
    <n v="0"/>
    <n v="5645"/>
    <n v="1.7899999999999999E-2"/>
    <d v="2025-01-15T16:53:00"/>
    <x v="0"/>
    <d v="2025-01-15T00:00:00"/>
    <x v="0"/>
    <x v="0"/>
    <x v="6"/>
    <n v="16"/>
    <s v="Medium"/>
  </r>
  <r>
    <s v="Post_4274"/>
    <x v="0"/>
    <s v="Organic"/>
    <s v="Product Promotion"/>
    <x v="0"/>
    <x v="4"/>
    <x v="0"/>
    <n v="63776"/>
    <n v="491013"/>
    <n v="49223"/>
    <n v="35028"/>
    <n v="29398"/>
    <n v="0.12988743373857781"/>
    <n v="611517"/>
    <n v="491013"/>
    <n v="0"/>
    <n v="17428"/>
    <n v="2.8500000000000001E-2"/>
    <d v="2024-06-12T16:59:00"/>
    <x v="0"/>
    <d v="2024-06-12T00:00:00"/>
    <x v="1"/>
    <x v="3"/>
    <x v="6"/>
    <n v="16"/>
    <s v="Medium"/>
  </r>
  <r>
    <s v="Post_2371"/>
    <x v="0"/>
    <s v="Organic"/>
    <s v="Product Promotion"/>
    <x v="3"/>
    <x v="5"/>
    <x v="7"/>
    <n v="192042"/>
    <n v="2204388"/>
    <n v="410380"/>
    <n v="155753"/>
    <n v="113421"/>
    <n v="8.7118122328693953E-2"/>
    <n v="2817254"/>
    <n v="0"/>
    <n v="0"/>
    <n v="38032"/>
    <n v="1.35E-2"/>
    <d v="2025-04-26T13:34:00"/>
    <x v="1"/>
    <d v="2025-04-26T00:00:00"/>
    <x v="0"/>
    <x v="4"/>
    <x v="4"/>
    <n v="13"/>
    <s v="Low"/>
  </r>
  <r>
    <s v="Post_4980"/>
    <x v="0"/>
    <s v="Organic"/>
    <s v="Event / Webinar"/>
    <x v="2"/>
    <x v="6"/>
    <x v="0"/>
    <n v="46484"/>
    <n v="348941"/>
    <n v="67580"/>
    <n v="12876"/>
    <n v="7586"/>
    <n v="0.13321488401094619"/>
    <n v="384774"/>
    <n v="0"/>
    <n v="229877"/>
    <n v="6810"/>
    <n v="1.77E-2"/>
    <d v="2024-03-13T12:13:00"/>
    <x v="1"/>
    <d v="2024-03-13T00:00:00"/>
    <x v="1"/>
    <x v="2"/>
    <x v="6"/>
    <n v="12"/>
    <s v="Medium"/>
  </r>
  <r>
    <s v="Post_4786"/>
    <x v="0"/>
    <s v="Organic"/>
    <s v="Product Promotion"/>
    <x v="2"/>
    <x v="8"/>
    <x v="6"/>
    <n v="37924"/>
    <n v="315884"/>
    <n v="57089"/>
    <n v="24855"/>
    <n v="11363"/>
    <n v="0.1200581569501946"/>
    <n v="361373"/>
    <n v="0"/>
    <n v="50024"/>
    <n v="7624"/>
    <n v="2.1100000000000001E-2"/>
    <d v="2025-02-09T17:22:00"/>
    <x v="2"/>
    <d v="2025-02-09T00:00:00"/>
    <x v="0"/>
    <x v="1"/>
    <x v="5"/>
    <n v="17"/>
    <s v="Medium"/>
  </r>
  <r>
    <s v="Post_3206"/>
    <x v="0"/>
    <s v="Organic"/>
    <s v="Entertainment"/>
    <x v="3"/>
    <x v="9"/>
    <x v="7"/>
    <n v="314531"/>
    <n v="3829267"/>
    <n v="427005"/>
    <n v="231586"/>
    <n v="181007"/>
    <n v="8.2138786704549521E-2"/>
    <n v="4599364"/>
    <n v="0"/>
    <n v="0"/>
    <n v="121883"/>
    <n v="2.6499999999999999E-2"/>
    <d v="2025-02-27T17:47:00"/>
    <x v="2"/>
    <d v="2025-02-27T00:00:00"/>
    <x v="0"/>
    <x v="1"/>
    <x v="1"/>
    <n v="17"/>
    <s v="Low"/>
  </r>
  <r>
    <s v="Post_3107"/>
    <x v="0"/>
    <s v="Organic"/>
    <s v="Customer Story"/>
    <x v="3"/>
    <x v="3"/>
    <x v="3"/>
    <n v="66269"/>
    <n v="332694"/>
    <n v="74553"/>
    <n v="21382"/>
    <n v="13760"/>
    <n v="0.19918987841100941"/>
    <n v="381730"/>
    <n v="0"/>
    <n v="0"/>
    <n v="10802"/>
    <n v="2.8299999999999999E-2"/>
    <d v="2024-09-28T17:13:00"/>
    <x v="2"/>
    <d v="2024-09-28T00:00:00"/>
    <x v="1"/>
    <x v="11"/>
    <x v="4"/>
    <n v="17"/>
    <s v="Medium"/>
  </r>
  <r>
    <s v="Post_2484"/>
    <x v="0"/>
    <s v="Sponsored"/>
    <s v="Entertainment"/>
    <x v="1"/>
    <x v="1"/>
    <x v="1"/>
    <n v="54713"/>
    <n v="660971"/>
    <n v="105128"/>
    <n v="29834"/>
    <n v="25398"/>
    <n v="8.27779027952672E-2"/>
    <n v="760349"/>
    <n v="0"/>
    <n v="0"/>
    <n v="13610"/>
    <n v="1.7899999999999999E-2"/>
    <d v="2024-12-27T16:13:00"/>
    <x v="0"/>
    <d v="2024-12-27T00:00:00"/>
    <x v="1"/>
    <x v="8"/>
    <x v="3"/>
    <n v="16"/>
    <s v="Low"/>
  </r>
  <r>
    <s v="Post_4334"/>
    <x v="0"/>
    <s v="Sponsored"/>
    <s v="Customer Story"/>
    <x v="3"/>
    <x v="3"/>
    <x v="6"/>
    <n v="78698"/>
    <n v="347510"/>
    <n v="37739"/>
    <n v="22909"/>
    <n v="12120"/>
    <n v="0.22646292587607819"/>
    <n v="396117"/>
    <n v="0"/>
    <n v="0"/>
    <n v="8160"/>
    <n v="2.06E-2"/>
    <d v="2024-12-14T12:26:00"/>
    <x v="1"/>
    <d v="2024-12-14T00:00:00"/>
    <x v="1"/>
    <x v="8"/>
    <x v="4"/>
    <n v="12"/>
    <s v="High"/>
  </r>
  <r>
    <s v="Post_460"/>
    <x v="0"/>
    <s v="Organic"/>
    <s v="Product Promotion"/>
    <x v="1"/>
    <x v="8"/>
    <x v="1"/>
    <n v="190486"/>
    <n v="1509675"/>
    <n v="281693"/>
    <n v="110627"/>
    <n v="89417"/>
    <n v="0.12617718587726809"/>
    <n v="1783706"/>
    <n v="0"/>
    <n v="0"/>
    <n v="38528"/>
    <n v="2.1600000000000001E-2"/>
    <d v="2025-02-12T15:55:00"/>
    <x v="0"/>
    <d v="2025-02-12T00:00:00"/>
    <x v="0"/>
    <x v="1"/>
    <x v="6"/>
    <n v="15"/>
    <s v="Medium"/>
  </r>
  <r>
    <s v="Post_3008"/>
    <x v="0"/>
    <s v="Organic"/>
    <s v="Event / Webinar"/>
    <x v="2"/>
    <x v="6"/>
    <x v="3"/>
    <n v="533768"/>
    <n v="3093028"/>
    <n v="469359"/>
    <n v="196399"/>
    <n v="93755"/>
    <n v="0.17257141304836879"/>
    <n v="3553949"/>
    <n v="0"/>
    <n v="1572083"/>
    <n v="71789"/>
    <n v="2.0199999999999999E-2"/>
    <d v="2024-03-09T16:53:00"/>
    <x v="0"/>
    <d v="2024-03-09T00:00:00"/>
    <x v="1"/>
    <x v="2"/>
    <x v="4"/>
    <n v="16"/>
    <s v="Medium"/>
  </r>
  <r>
    <s v="Post_3586"/>
    <x v="0"/>
    <s v="Organic"/>
    <s v="Customer Story"/>
    <x v="2"/>
    <x v="0"/>
    <x v="7"/>
    <n v="44288"/>
    <n v="211291"/>
    <n v="44964"/>
    <n v="7984"/>
    <n v="5613"/>
    <n v="0.2096090619708606"/>
    <n v="235415"/>
    <n v="0"/>
    <n v="77584"/>
    <n v="4661"/>
    <n v="1.9800000000000002E-2"/>
    <d v="2024-03-08T16:16:00"/>
    <x v="0"/>
    <d v="2024-03-08T00:00:00"/>
    <x v="1"/>
    <x v="2"/>
    <x v="3"/>
    <n v="16"/>
    <s v="High"/>
  </r>
  <r>
    <s v="Post_2050"/>
    <x v="0"/>
    <s v="Sponsored"/>
    <s v="Customer Story"/>
    <x v="0"/>
    <x v="0"/>
    <x v="4"/>
    <n v="92674"/>
    <n v="452509"/>
    <n v="86621"/>
    <n v="21897"/>
    <n v="16573"/>
    <n v="0.20480148027245801"/>
    <n v="573061"/>
    <n v="444948"/>
    <n v="0"/>
    <n v="10315"/>
    <n v="1.7999999999999999E-2"/>
    <d v="2025-04-29T19:49:00"/>
    <x v="2"/>
    <d v="2025-04-29T00:00:00"/>
    <x v="0"/>
    <x v="4"/>
    <x v="0"/>
    <n v="19"/>
    <s v="High"/>
  </r>
  <r>
    <s v="Post_3815"/>
    <x v="0"/>
    <s v="Sponsored"/>
    <s v="Customer Story"/>
    <x v="1"/>
    <x v="2"/>
    <x v="1"/>
    <n v="44741"/>
    <n v="206824"/>
    <n v="31059"/>
    <n v="9762"/>
    <n v="10427"/>
    <n v="0.21632660072960239"/>
    <n v="251674"/>
    <n v="0"/>
    <n v="0"/>
    <n v="5385"/>
    <n v="2.1399999999999999E-2"/>
    <d v="2024-09-06T11:52:00"/>
    <x v="3"/>
    <d v="2024-09-06T00:00:00"/>
    <x v="1"/>
    <x v="11"/>
    <x v="3"/>
    <n v="11"/>
    <s v="High"/>
  </r>
  <r>
    <s v="Post_1208"/>
    <x v="0"/>
    <s v="Sponsored"/>
    <s v="Product Promotion"/>
    <x v="0"/>
    <x v="4"/>
    <x v="7"/>
    <n v="155695"/>
    <n v="1887039"/>
    <n v="240733"/>
    <n v="111046"/>
    <n v="49428"/>
    <n v="8.2507873026189213E-2"/>
    <n v="2210173"/>
    <n v="1887039"/>
    <n v="0"/>
    <n v="34036"/>
    <n v="1.54E-2"/>
    <d v="2024-04-27T10:37:00"/>
    <x v="3"/>
    <d v="2024-04-27T00:00:00"/>
    <x v="1"/>
    <x v="4"/>
    <x v="4"/>
    <n v="10"/>
    <s v="Low"/>
  </r>
  <r>
    <s v="Post_3905"/>
    <x v="0"/>
    <s v="Organic"/>
    <s v="Customer Story"/>
    <x v="1"/>
    <x v="2"/>
    <x v="1"/>
    <n v="65137"/>
    <n v="341307"/>
    <n v="54829"/>
    <n v="14171"/>
    <n v="10002"/>
    <n v="0.19084606233411991"/>
    <n v="420648"/>
    <n v="0"/>
    <n v="0"/>
    <n v="9338"/>
    <n v="2.2200000000000001E-2"/>
    <d v="2025-02-24T16:45:00"/>
    <x v="0"/>
    <d v="2025-02-24T00:00:00"/>
    <x v="0"/>
    <x v="1"/>
    <x v="2"/>
    <n v="16"/>
    <s v="Medium"/>
  </r>
  <r>
    <s v="Post_2237"/>
    <x v="0"/>
    <s v="Sponsored"/>
    <s v="Customer Story"/>
    <x v="3"/>
    <x v="3"/>
    <x v="5"/>
    <n v="116083"/>
    <n v="613951"/>
    <n v="112044"/>
    <n v="31109"/>
    <n v="14063"/>
    <n v="0.18907559788510081"/>
    <n v="763033"/>
    <n v="0"/>
    <n v="0"/>
    <n v="11674"/>
    <n v="1.5299999999999999E-2"/>
    <d v="2024-10-31T16:05:00"/>
    <x v="0"/>
    <d v="2024-10-31T00:00:00"/>
    <x v="1"/>
    <x v="5"/>
    <x v="1"/>
    <n v="16"/>
    <s v="Medium"/>
  </r>
  <r>
    <s v="Post_4238"/>
    <x v="0"/>
    <s v="Organic"/>
    <s v="Product Promotion"/>
    <x v="3"/>
    <x v="5"/>
    <x v="3"/>
    <n v="215527"/>
    <n v="1619231"/>
    <n v="354024"/>
    <n v="124419"/>
    <n v="72759"/>
    <n v="0.13310454648412559"/>
    <n v="2071951"/>
    <n v="0"/>
    <n v="0"/>
    <n v="55735"/>
    <n v="2.69E-2"/>
    <d v="2024-09-27T12:01:00"/>
    <x v="1"/>
    <d v="2024-09-27T00:00:00"/>
    <x v="1"/>
    <x v="11"/>
    <x v="3"/>
    <n v="12"/>
    <s v="Medium"/>
  </r>
  <r>
    <s v="Post_4435"/>
    <x v="0"/>
    <s v="Sponsored"/>
    <s v="Customer Story"/>
    <x v="1"/>
    <x v="2"/>
    <x v="3"/>
    <n v="31936"/>
    <n v="181554"/>
    <n v="37676"/>
    <n v="10694"/>
    <n v="10616"/>
    <n v="0.1759084047886886"/>
    <n v="213699"/>
    <n v="0"/>
    <n v="0"/>
    <n v="2778"/>
    <n v="1.2999999999999999E-2"/>
    <d v="2025-04-23T11:19:00"/>
    <x v="3"/>
    <d v="2025-04-23T00:00:00"/>
    <x v="0"/>
    <x v="4"/>
    <x v="6"/>
    <n v="11"/>
    <s v="Medium"/>
  </r>
  <r>
    <s v="Post_4711"/>
    <x v="0"/>
    <s v="Sponsored"/>
    <s v="Customer Story"/>
    <x v="1"/>
    <x v="2"/>
    <x v="7"/>
    <n v="60207"/>
    <n v="353556"/>
    <n v="41742"/>
    <n v="26471"/>
    <n v="8194"/>
    <n v="0.17029148754705381"/>
    <n v="413583"/>
    <n v="0"/>
    <n v="0"/>
    <n v="4632"/>
    <n v="1.12E-2"/>
    <d v="2024-03-01T12:32:00"/>
    <x v="1"/>
    <d v="2024-03-01T00:00:00"/>
    <x v="1"/>
    <x v="2"/>
    <x v="3"/>
    <n v="12"/>
    <s v="Medium"/>
  </r>
  <r>
    <s v="Post_2657"/>
    <x v="0"/>
    <s v="Sponsored"/>
    <s v="Customer Story"/>
    <x v="3"/>
    <x v="3"/>
    <x v="6"/>
    <n v="34990"/>
    <n v="222238"/>
    <n v="35954"/>
    <n v="7482"/>
    <n v="8047"/>
    <n v="0.1574443675969778"/>
    <n v="246236"/>
    <n v="0"/>
    <n v="0"/>
    <n v="5638"/>
    <n v="2.29E-2"/>
    <d v="2024-11-23T14:15:00"/>
    <x v="0"/>
    <d v="2024-11-23T00:00:00"/>
    <x v="1"/>
    <x v="9"/>
    <x v="4"/>
    <n v="14"/>
    <s v="Medium"/>
  </r>
  <r>
    <s v="Post_2851"/>
    <x v="0"/>
    <s v="Organic"/>
    <s v="Product Promotion"/>
    <x v="2"/>
    <x v="4"/>
    <x v="1"/>
    <n v="34269"/>
    <n v="342596"/>
    <n v="61743"/>
    <n v="20492"/>
    <n v="12549"/>
    <n v="0.1000298297581375"/>
    <n v="397410"/>
    <n v="0"/>
    <n v="28736"/>
    <n v="10133"/>
    <n v="2.5499999999999998E-2"/>
    <d v="2024-06-14T10:22:00"/>
    <x v="3"/>
    <d v="2024-06-14T00:00:00"/>
    <x v="1"/>
    <x v="3"/>
    <x v="3"/>
    <n v="10"/>
    <s v="Medium"/>
  </r>
  <r>
    <s v="Post_1254"/>
    <x v="0"/>
    <s v="Sponsored"/>
    <s v="Product Promotion"/>
    <x v="3"/>
    <x v="5"/>
    <x v="4"/>
    <n v="116378"/>
    <n v="1304335"/>
    <n v="215199"/>
    <n v="91283"/>
    <n v="64667"/>
    <n v="8.9224695894073003E-2"/>
    <n v="1545980"/>
    <n v="0"/>
    <n v="0"/>
    <n v="33856"/>
    <n v="2.1899999999999999E-2"/>
    <d v="2025-04-30T10:19:00"/>
    <x v="3"/>
    <d v="2025-04-30T00:00:00"/>
    <x v="0"/>
    <x v="4"/>
    <x v="6"/>
    <n v="10"/>
    <s v="Low"/>
  </r>
  <r>
    <s v="Post_1793"/>
    <x v="0"/>
    <s v="Sponsored"/>
    <s v="Customer Story"/>
    <x v="3"/>
    <x v="3"/>
    <x v="1"/>
    <n v="46648"/>
    <n v="193920"/>
    <n v="23047"/>
    <n v="7159"/>
    <n v="9681"/>
    <n v="0.2405545337066296"/>
    <n v="231527"/>
    <n v="0"/>
    <n v="0"/>
    <n v="2593"/>
    <n v="1.12E-2"/>
    <d v="2024-08-25T13:12:00"/>
    <x v="1"/>
    <d v="2024-08-25T00:00:00"/>
    <x v="1"/>
    <x v="6"/>
    <x v="5"/>
    <n v="13"/>
    <s v="High"/>
  </r>
  <r>
    <s v="Post_3817"/>
    <x v="0"/>
    <s v="Organic"/>
    <s v="Customer Story"/>
    <x v="2"/>
    <x v="0"/>
    <x v="0"/>
    <n v="39502"/>
    <n v="193504"/>
    <n v="34810"/>
    <n v="7975"/>
    <n v="5880"/>
    <n v="0.2041416020795937"/>
    <n v="236498"/>
    <n v="0"/>
    <n v="27350"/>
    <n v="3263"/>
    <n v="1.38E-2"/>
    <d v="2024-06-24T10:00:00"/>
    <x v="3"/>
    <d v="2024-06-24T00:00:00"/>
    <x v="1"/>
    <x v="3"/>
    <x v="2"/>
    <n v="10"/>
    <s v="High"/>
  </r>
  <r>
    <s v="Post_1218"/>
    <x v="0"/>
    <s v="Organic"/>
    <s v="Entertainment"/>
    <x v="1"/>
    <x v="1"/>
    <x v="5"/>
    <n v="26691"/>
    <n v="284297"/>
    <n v="29979"/>
    <n v="9976"/>
    <n v="13970"/>
    <n v="9.3885215759013124E-2"/>
    <n v="324079"/>
    <n v="0"/>
    <n v="0"/>
    <n v="3532"/>
    <n v="1.09E-2"/>
    <d v="2024-10-09T19:20:00"/>
    <x v="2"/>
    <d v="2024-10-09T00:00:00"/>
    <x v="1"/>
    <x v="5"/>
    <x v="6"/>
    <n v="19"/>
    <s v="Low"/>
  </r>
  <r>
    <s v="Post_3362"/>
    <x v="0"/>
    <s v="Organic"/>
    <s v="Product Promotion"/>
    <x v="3"/>
    <x v="5"/>
    <x v="2"/>
    <n v="36812"/>
    <n v="316837"/>
    <n v="61518"/>
    <n v="11796"/>
    <n v="12722"/>
    <n v="0.1161885450328782"/>
    <n v="358389"/>
    <n v="0"/>
    <n v="0"/>
    <n v="7382"/>
    <n v="2.06E-2"/>
    <d v="2025-02-06T16:41:00"/>
    <x v="0"/>
    <d v="2025-02-06T00:00:00"/>
    <x v="0"/>
    <x v="1"/>
    <x v="1"/>
    <n v="16"/>
    <s v="Medium"/>
  </r>
  <r>
    <s v="Post_3896"/>
    <x v="0"/>
    <s v="Organic"/>
    <s v="Customer Story"/>
    <x v="0"/>
    <x v="0"/>
    <x v="6"/>
    <n v="55631"/>
    <n v="254168"/>
    <n v="35947"/>
    <n v="16669"/>
    <n v="11247"/>
    <n v="0.21887562105434399"/>
    <n v="322577"/>
    <n v="227416"/>
    <n v="0"/>
    <n v="8225"/>
    <n v="2.5499999999999998E-2"/>
    <d v="2024-06-15T17:15:00"/>
    <x v="2"/>
    <d v="2024-06-15T00:00:00"/>
    <x v="1"/>
    <x v="3"/>
    <x v="4"/>
    <n v="17"/>
    <s v="High"/>
  </r>
  <r>
    <s v="Post_3301"/>
    <x v="0"/>
    <s v="Organic"/>
    <s v="Customer Story"/>
    <x v="1"/>
    <x v="2"/>
    <x v="1"/>
    <n v="59522"/>
    <n v="257268"/>
    <n v="60044"/>
    <n v="11960"/>
    <n v="5783"/>
    <n v="0.23136471973084291"/>
    <n v="307485"/>
    <n v="0"/>
    <n v="0"/>
    <n v="3259"/>
    <n v="1.06E-2"/>
    <d v="2025-01-27T17:55:00"/>
    <x v="2"/>
    <d v="2025-01-27T00:00:00"/>
    <x v="0"/>
    <x v="0"/>
    <x v="2"/>
    <n v="17"/>
    <s v="High"/>
  </r>
  <r>
    <s v="Post_4978"/>
    <x v="0"/>
    <s v="Organic"/>
    <s v="Customer Story"/>
    <x v="0"/>
    <x v="0"/>
    <x v="7"/>
    <n v="66539"/>
    <n v="269383"/>
    <n v="27852"/>
    <n v="14333"/>
    <n v="13912"/>
    <n v="0.24700598631724749"/>
    <n v="304980"/>
    <n v="239098"/>
    <n v="0"/>
    <n v="9027"/>
    <n v="2.9600000000000001E-2"/>
    <d v="2025-02-26T12:57:00"/>
    <x v="1"/>
    <d v="2025-02-26T00:00:00"/>
    <x v="0"/>
    <x v="1"/>
    <x v="6"/>
    <n v="12"/>
    <s v="High"/>
  </r>
  <r>
    <s v="Post_3516"/>
    <x v="0"/>
    <s v="Organic"/>
    <s v="Event / Webinar"/>
    <x v="2"/>
    <x v="11"/>
    <x v="6"/>
    <n v="8543"/>
    <n v="52908"/>
    <n v="5635"/>
    <n v="2721"/>
    <n v="2671"/>
    <n v="0.16147403366476329"/>
    <n v="68284"/>
    <n v="0"/>
    <n v="494190"/>
    <n v="1693"/>
    <n v="2.4799999999999999E-2"/>
    <d v="2024-07-11T12:54:00"/>
    <x v="1"/>
    <d v="2024-07-11T00:00:00"/>
    <x v="1"/>
    <x v="7"/>
    <x v="1"/>
    <n v="12"/>
    <s v="Medium"/>
  </r>
  <r>
    <s v="Post_1409"/>
    <x v="0"/>
    <s v="Organic"/>
    <s v="Customer Story"/>
    <x v="1"/>
    <x v="2"/>
    <x v="4"/>
    <n v="25190"/>
    <n v="107317"/>
    <n v="15876"/>
    <n v="6395"/>
    <n v="2456"/>
    <n v="0.2347292270457792"/>
    <n v="121213"/>
    <n v="0"/>
    <n v="0"/>
    <n v="3042"/>
    <n v="2.5100000000000001E-2"/>
    <d v="2024-05-01T14:22:00"/>
    <x v="0"/>
    <d v="2024-05-01T00:00:00"/>
    <x v="1"/>
    <x v="10"/>
    <x v="6"/>
    <n v="14"/>
    <s v="High"/>
  </r>
  <r>
    <s v="Post_4825"/>
    <x v="0"/>
    <s v="Sponsored"/>
    <s v="Customer Story"/>
    <x v="3"/>
    <x v="3"/>
    <x v="1"/>
    <n v="63043"/>
    <n v="412743"/>
    <n v="65550"/>
    <n v="19205"/>
    <n v="21906"/>
    <n v="0.15274325632811711"/>
    <n v="524166"/>
    <n v="0"/>
    <n v="0"/>
    <n v="8229"/>
    <n v="1.5699999999999999E-2"/>
    <d v="2024-11-30T14:26:00"/>
    <x v="0"/>
    <d v="2024-11-30T00:00:00"/>
    <x v="1"/>
    <x v="9"/>
    <x v="4"/>
    <n v="14"/>
    <s v="Medium"/>
  </r>
  <r>
    <s v="Post_3287"/>
    <x v="0"/>
    <s v="Sponsored"/>
    <s v="Customer Story"/>
    <x v="3"/>
    <x v="3"/>
    <x v="4"/>
    <n v="19312"/>
    <n v="121951"/>
    <n v="17804"/>
    <n v="6140"/>
    <n v="5238"/>
    <n v="0.15836166648704811"/>
    <n v="144588"/>
    <n v="0"/>
    <n v="0"/>
    <n v="3788"/>
    <n v="2.6200000000000001E-2"/>
    <d v="2024-05-26T15:08:00"/>
    <x v="0"/>
    <d v="2024-05-26T00:00:00"/>
    <x v="1"/>
    <x v="10"/>
    <x v="5"/>
    <n v="15"/>
    <s v="Medium"/>
  </r>
  <r>
    <s v="Post_1584"/>
    <x v="0"/>
    <s v="Organic"/>
    <s v="Entertainment"/>
    <x v="1"/>
    <x v="1"/>
    <x v="2"/>
    <n v="14995"/>
    <n v="198782"/>
    <n v="39878"/>
    <n v="14385"/>
    <n v="4051"/>
    <n v="7.5436267879168087E-2"/>
    <n v="234677"/>
    <n v="0"/>
    <n v="0"/>
    <n v="6101"/>
    <n v="2.5999999999999999E-2"/>
    <d v="2024-07-29T17:31:00"/>
    <x v="2"/>
    <d v="2024-07-29T00:00:00"/>
    <x v="1"/>
    <x v="7"/>
    <x v="2"/>
    <n v="17"/>
    <s v="Low"/>
  </r>
  <r>
    <s v="Post_2257"/>
    <x v="0"/>
    <s v="Organic"/>
    <s v="Customer Story"/>
    <x v="3"/>
    <x v="3"/>
    <x v="3"/>
    <n v="34001"/>
    <n v="203355"/>
    <n v="20684"/>
    <n v="10446"/>
    <n v="7404"/>
    <n v="0.16720319030988079"/>
    <n v="263889"/>
    <n v="0"/>
    <n v="0"/>
    <n v="3588"/>
    <n v="1.3599999999999999E-2"/>
    <d v="2024-11-09T09:58:00"/>
    <x v="3"/>
    <d v="2024-11-09T00:00:00"/>
    <x v="1"/>
    <x v="9"/>
    <x v="4"/>
    <n v="9"/>
    <s v="Medium"/>
  </r>
  <r>
    <s v="Post_198"/>
    <x v="0"/>
    <s v="Organic"/>
    <s v="Entertainment"/>
    <x v="1"/>
    <x v="1"/>
    <x v="0"/>
    <n v="27395"/>
    <n v="546842"/>
    <n v="119185"/>
    <n v="18849"/>
    <n v="20070"/>
    <n v="5.0097800816778608E-2"/>
    <n v="697673"/>
    <n v="0"/>
    <n v="0"/>
    <n v="11302"/>
    <n v="1.6199999999999999E-2"/>
    <d v="2024-08-19T12:54:00"/>
    <x v="1"/>
    <d v="2024-08-19T00:00:00"/>
    <x v="1"/>
    <x v="6"/>
    <x v="2"/>
    <n v="12"/>
    <s v="Low"/>
  </r>
  <r>
    <s v="Post_3831"/>
    <x v="0"/>
    <s v="Organic"/>
    <s v="Customer Story"/>
    <x v="1"/>
    <x v="2"/>
    <x v="3"/>
    <n v="32120"/>
    <n v="202398"/>
    <n v="21712"/>
    <n v="8945"/>
    <n v="9141"/>
    <n v="0.15870001431736311"/>
    <n v="246285"/>
    <n v="0"/>
    <n v="0"/>
    <n v="5689"/>
    <n v="2.3099999999999999E-2"/>
    <d v="2025-01-18T11:01:00"/>
    <x v="3"/>
    <d v="2025-01-18T00:00:00"/>
    <x v="0"/>
    <x v="0"/>
    <x v="4"/>
    <n v="11"/>
    <s v="Medium"/>
  </r>
  <r>
    <s v="Post_4350"/>
    <x v="0"/>
    <s v="Organic"/>
    <s v="Product Promotion"/>
    <x v="1"/>
    <x v="8"/>
    <x v="5"/>
    <n v="56369"/>
    <n v="703068"/>
    <n v="134569"/>
    <n v="33998"/>
    <n v="32984"/>
    <n v="8.0176857553600711E-2"/>
    <n v="806691"/>
    <n v="0"/>
    <n v="0"/>
    <n v="20086"/>
    <n v="2.4899999999999999E-2"/>
    <d v="2024-07-19T15:05:00"/>
    <x v="0"/>
    <d v="2024-07-19T00:00:00"/>
    <x v="1"/>
    <x v="7"/>
    <x v="3"/>
    <n v="15"/>
    <s v="Low"/>
  </r>
  <r>
    <s v="Post_4901"/>
    <x v="0"/>
    <s v="Organic"/>
    <s v="Customer Story"/>
    <x v="2"/>
    <x v="2"/>
    <x v="6"/>
    <n v="49759"/>
    <n v="277075"/>
    <n v="50229"/>
    <n v="20374"/>
    <n v="9423"/>
    <n v="0.17958699998622879"/>
    <n v="328220"/>
    <n v="0"/>
    <n v="199664"/>
    <n v="3807"/>
    <n v="1.1599999999999999E-2"/>
    <d v="2024-10-05T14:23:00"/>
    <x v="0"/>
    <d v="2024-10-05T00:00:00"/>
    <x v="1"/>
    <x v="5"/>
    <x v="4"/>
    <n v="14"/>
    <s v="Medium"/>
  </r>
  <r>
    <s v="Post_2602"/>
    <x v="0"/>
    <s v="Sponsored"/>
    <s v="Entertainment"/>
    <x v="3"/>
    <x v="9"/>
    <x v="3"/>
    <n v="133910"/>
    <n v="2227171"/>
    <n v="388540"/>
    <n v="119455"/>
    <n v="72223"/>
    <n v="6.0125847669838389E-2"/>
    <n v="2837596"/>
    <n v="0"/>
    <n v="0"/>
    <n v="70939"/>
    <n v="2.5000000000000001E-2"/>
    <d v="2025-03-27T17:41:00"/>
    <x v="2"/>
    <d v="2025-03-27T00:00:00"/>
    <x v="0"/>
    <x v="2"/>
    <x v="1"/>
    <n v="17"/>
    <s v="Low"/>
  </r>
  <r>
    <s v="Post_4129"/>
    <x v="0"/>
    <s v="Organic"/>
    <s v="Entertainment"/>
    <x v="0"/>
    <x v="7"/>
    <x v="7"/>
    <n v="178494"/>
    <n v="3390375"/>
    <n v="640104"/>
    <n v="232039"/>
    <n v="80062"/>
    <n v="5.2647452067121153E-2"/>
    <n v="4256191"/>
    <n v="3390375"/>
    <n v="0"/>
    <n v="80867"/>
    <n v="1.9E-2"/>
    <d v="2024-03-05T17:36:00"/>
    <x v="2"/>
    <d v="2024-03-05T00:00:00"/>
    <x v="1"/>
    <x v="2"/>
    <x v="0"/>
    <n v="17"/>
    <s v="Low"/>
  </r>
  <r>
    <s v="Post_328"/>
    <x v="0"/>
    <s v="Organic"/>
    <s v="Customer Story"/>
    <x v="3"/>
    <x v="3"/>
    <x v="1"/>
    <n v="3580"/>
    <n v="22362"/>
    <n v="4544"/>
    <n v="1160"/>
    <n v="675"/>
    <n v="0.16012601882869079"/>
    <n v="28358"/>
    <n v="0"/>
    <n v="0"/>
    <n v="700"/>
    <n v="2.47E-2"/>
    <d v="2024-08-21T15:36:00"/>
    <x v="0"/>
    <d v="2024-08-21T00:00:00"/>
    <x v="1"/>
    <x v="6"/>
    <x v="6"/>
    <n v="15"/>
    <s v="Medium"/>
  </r>
  <r>
    <s v="Post_1364"/>
    <x v="0"/>
    <s v="Sponsored"/>
    <s v="Product Promotion"/>
    <x v="3"/>
    <x v="5"/>
    <x v="3"/>
    <n v="246856"/>
    <n v="2218255"/>
    <n v="304977"/>
    <n v="73823"/>
    <n v="105643"/>
    <n v="0.1112839624837068"/>
    <n v="2694029"/>
    <n v="0"/>
    <n v="0"/>
    <n v="74355"/>
    <n v="2.76E-2"/>
    <d v="2024-09-08T17:15:00"/>
    <x v="2"/>
    <d v="2024-09-08T00:00:00"/>
    <x v="1"/>
    <x v="11"/>
    <x v="5"/>
    <n v="17"/>
    <s v="Medium"/>
  </r>
  <r>
    <s v="Post_942"/>
    <x v="0"/>
    <s v="Organic"/>
    <s v="Customer Story"/>
    <x v="1"/>
    <x v="2"/>
    <x v="3"/>
    <n v="33047"/>
    <n v="168396"/>
    <n v="32015"/>
    <n v="10953"/>
    <n v="5289"/>
    <n v="0.19624855485722409"/>
    <n v="206479"/>
    <n v="0"/>
    <n v="0"/>
    <n v="5492"/>
    <n v="2.6599999999999999E-2"/>
    <d v="2024-04-04T11:35:00"/>
    <x v="3"/>
    <d v="2024-04-04T00:00:00"/>
    <x v="1"/>
    <x v="4"/>
    <x v="1"/>
    <n v="11"/>
    <s v="Medium"/>
  </r>
  <r>
    <s v="Post_1820"/>
    <x v="0"/>
    <s v="Sponsored"/>
    <s v="Customer Story"/>
    <x v="3"/>
    <x v="3"/>
    <x v="4"/>
    <n v="97464"/>
    <n v="524512"/>
    <n v="81738"/>
    <n v="34635"/>
    <n v="22130"/>
    <n v="0.18582026643863039"/>
    <n v="621323"/>
    <n v="0"/>
    <n v="0"/>
    <n v="16092"/>
    <n v="2.5899999999999999E-2"/>
    <d v="2025-04-02T12:35:00"/>
    <x v="1"/>
    <d v="2025-04-02T00:00:00"/>
    <x v="0"/>
    <x v="4"/>
    <x v="6"/>
    <n v="12"/>
    <s v="Medium"/>
  </r>
  <r>
    <s v="Post_2716"/>
    <x v="0"/>
    <s v="Sponsored"/>
    <s v="Product Promotion"/>
    <x v="0"/>
    <x v="4"/>
    <x v="4"/>
    <n v="109359"/>
    <n v="1063419"/>
    <n v="117695"/>
    <n v="61556"/>
    <n v="33616"/>
    <n v="0.1028376962587305"/>
    <n v="1345874"/>
    <n v="1063419"/>
    <n v="0"/>
    <n v="30551"/>
    <n v="2.2700000000000001E-2"/>
    <d v="2024-04-12T16:22:00"/>
    <x v="0"/>
    <d v="2024-04-12T00:00:00"/>
    <x v="1"/>
    <x v="4"/>
    <x v="3"/>
    <n v="16"/>
    <s v="Medium"/>
  </r>
  <r>
    <s v="Post_339"/>
    <x v="0"/>
    <s v="Sponsored"/>
    <s v="Product Promotion"/>
    <x v="3"/>
    <x v="5"/>
    <x v="0"/>
    <n v="79980"/>
    <n v="696702"/>
    <n v="133725"/>
    <n v="53753"/>
    <n v="20641"/>
    <n v="0.114798466195649"/>
    <n v="783302"/>
    <n v="0"/>
    <n v="0"/>
    <n v="20365"/>
    <n v="2.5999999999999999E-2"/>
    <d v="2024-01-31T11:55:00"/>
    <x v="3"/>
    <d v="2024-01-31T00:00:00"/>
    <x v="1"/>
    <x v="0"/>
    <x v="6"/>
    <n v="11"/>
    <s v="Medium"/>
  </r>
  <r>
    <s v="Post_2963"/>
    <x v="0"/>
    <s v="Organic"/>
    <s v="Product Promotion"/>
    <x v="3"/>
    <x v="5"/>
    <x v="0"/>
    <n v="285353"/>
    <n v="3205564"/>
    <n v="507207"/>
    <n v="163680"/>
    <n v="171079"/>
    <n v="8.9018176763513548E-2"/>
    <n v="3831439"/>
    <n v="0"/>
    <n v="0"/>
    <n v="111111"/>
    <n v="2.9000000000000001E-2"/>
    <d v="2024-05-16T12:37:00"/>
    <x v="1"/>
    <d v="2024-05-16T00:00:00"/>
    <x v="1"/>
    <x v="10"/>
    <x v="1"/>
    <n v="12"/>
    <s v="Low"/>
  </r>
  <r>
    <s v="Post_4779"/>
    <x v="0"/>
    <s v="Organic"/>
    <s v="Product Promotion"/>
    <x v="2"/>
    <x v="4"/>
    <x v="5"/>
    <n v="30874"/>
    <n v="235019"/>
    <n v="49607"/>
    <n v="7928"/>
    <n v="5241"/>
    <n v="0.13136867707897981"/>
    <n v="264386"/>
    <n v="0"/>
    <n v="100742"/>
    <n v="2908"/>
    <n v="1.0999999999999999E-2"/>
    <d v="2024-06-14T15:46:00"/>
    <x v="0"/>
    <d v="2024-06-14T00:00:00"/>
    <x v="1"/>
    <x v="3"/>
    <x v="3"/>
    <n v="15"/>
    <s v="Medium"/>
  </r>
  <r>
    <s v="Post_885"/>
    <x v="0"/>
    <s v="Organic"/>
    <s v="Product Promotion"/>
    <x v="0"/>
    <x v="4"/>
    <x v="0"/>
    <n v="264469"/>
    <n v="1887259"/>
    <n v="273105"/>
    <n v="86851"/>
    <n v="50147"/>
    <n v="0.140133970593946"/>
    <n v="2371590"/>
    <n v="1887259"/>
    <n v="0"/>
    <n v="30356"/>
    <n v="1.2800000000000001E-2"/>
    <d v="2024-02-01T11:57:00"/>
    <x v="3"/>
    <d v="2024-02-01T00:00:00"/>
    <x v="1"/>
    <x v="1"/>
    <x v="1"/>
    <n v="11"/>
    <s v="Medium"/>
  </r>
  <r>
    <s v="Post_1557"/>
    <x v="0"/>
    <s v="Organic"/>
    <s v="Product Promotion"/>
    <x v="0"/>
    <x v="4"/>
    <x v="2"/>
    <n v="61986"/>
    <n v="631787"/>
    <n v="74078"/>
    <n v="40902"/>
    <n v="23794"/>
    <n v="9.8113491251350285E-2"/>
    <n v="814371"/>
    <n v="616899"/>
    <n v="0"/>
    <n v="15554"/>
    <n v="1.9099999999999999E-2"/>
    <d v="2024-09-28T16:57:00"/>
    <x v="0"/>
    <d v="2024-09-28T00:00:00"/>
    <x v="1"/>
    <x v="11"/>
    <x v="4"/>
    <n v="16"/>
    <s v="Low"/>
  </r>
  <r>
    <s v="Post_347"/>
    <x v="0"/>
    <s v="Sponsored"/>
    <s v="Entertainment"/>
    <x v="1"/>
    <x v="1"/>
    <x v="4"/>
    <n v="36673"/>
    <n v="565730"/>
    <n v="121161"/>
    <n v="21499"/>
    <n v="21759"/>
    <n v="6.482597498396607E-2"/>
    <n v="623358"/>
    <n v="0"/>
    <n v="0"/>
    <n v="18264"/>
    <n v="2.93E-2"/>
    <d v="2024-06-23T17:19:00"/>
    <x v="2"/>
    <d v="2024-06-23T00:00:00"/>
    <x v="1"/>
    <x v="3"/>
    <x v="5"/>
    <n v="17"/>
    <s v="Low"/>
  </r>
  <r>
    <s v="Post_1378"/>
    <x v="0"/>
    <s v="Sponsored"/>
    <s v="Customer Story"/>
    <x v="1"/>
    <x v="2"/>
    <x v="0"/>
    <n v="55356"/>
    <n v="358151"/>
    <n v="57210"/>
    <n v="19647"/>
    <n v="16724"/>
    <n v="0.15456201657490079"/>
    <n v="394880"/>
    <n v="0"/>
    <n v="0"/>
    <n v="6515"/>
    <n v="1.6500000000000001E-2"/>
    <d v="2025-01-26T17:38:00"/>
    <x v="2"/>
    <d v="2025-01-26T00:00:00"/>
    <x v="0"/>
    <x v="0"/>
    <x v="5"/>
    <n v="17"/>
    <s v="Medium"/>
  </r>
  <r>
    <s v="Post_792"/>
    <x v="0"/>
    <s v="Sponsored"/>
    <s v="Customer Story"/>
    <x v="3"/>
    <x v="3"/>
    <x v="0"/>
    <n v="27755"/>
    <n v="181894"/>
    <n v="40098"/>
    <n v="10370"/>
    <n v="4214"/>
    <n v="0.1525929483935855"/>
    <n v="220668"/>
    <n v="0"/>
    <n v="0"/>
    <n v="3618"/>
    <n v="1.6400000000000001E-2"/>
    <d v="2024-02-22T15:02:00"/>
    <x v="0"/>
    <d v="2024-02-22T00:00:00"/>
    <x v="1"/>
    <x v="1"/>
    <x v="1"/>
    <n v="15"/>
    <s v="Medium"/>
  </r>
  <r>
    <s v="Post_4461"/>
    <x v="0"/>
    <s v="Sponsored"/>
    <s v="Customer Story"/>
    <x v="0"/>
    <x v="0"/>
    <x v="1"/>
    <n v="72605"/>
    <n v="412564"/>
    <n v="89491"/>
    <n v="25633"/>
    <n v="23737"/>
    <n v="0.17598699099301379"/>
    <n v="534872"/>
    <n v="385941"/>
    <n v="0"/>
    <n v="15832"/>
    <n v="2.9600000000000001E-2"/>
    <d v="2024-10-16T14:03:00"/>
    <x v="0"/>
    <d v="2024-10-16T00:00:00"/>
    <x v="1"/>
    <x v="5"/>
    <x v="6"/>
    <n v="14"/>
    <s v="Medium"/>
  </r>
  <r>
    <s v="Post_1875"/>
    <x v="0"/>
    <s v="Sponsored"/>
    <s v="Customer Story"/>
    <x v="0"/>
    <x v="0"/>
    <x v="1"/>
    <n v="33190"/>
    <n v="217338"/>
    <n v="34379"/>
    <n v="10605"/>
    <n v="9911"/>
    <n v="0.15271205553294931"/>
    <n v="260579"/>
    <n v="198331"/>
    <n v="0"/>
    <n v="7582"/>
    <n v="2.9100000000000001E-2"/>
    <d v="2024-12-31T12:11:00"/>
    <x v="1"/>
    <d v="2024-12-31T00:00:00"/>
    <x v="1"/>
    <x v="8"/>
    <x v="0"/>
    <n v="12"/>
    <s v="Medium"/>
  </r>
  <r>
    <s v="Post_596"/>
    <x v="0"/>
    <s v="Organic"/>
    <s v="Customer Story"/>
    <x v="1"/>
    <x v="2"/>
    <x v="2"/>
    <n v="28235"/>
    <n v="180151"/>
    <n v="29606"/>
    <n v="10276"/>
    <n v="8621"/>
    <n v="0.15673499071530311"/>
    <n v="223464"/>
    <n v="0"/>
    <n v="0"/>
    <n v="4111"/>
    <n v="1.84E-2"/>
    <d v="2024-09-04T18:56:00"/>
    <x v="2"/>
    <d v="2024-09-04T00:00:00"/>
    <x v="1"/>
    <x v="11"/>
    <x v="6"/>
    <n v="18"/>
    <s v="Medium"/>
  </r>
  <r>
    <s v="Post_4925"/>
    <x v="0"/>
    <s v="Organic"/>
    <s v="Customer Story"/>
    <x v="2"/>
    <x v="2"/>
    <x v="3"/>
    <n v="62764"/>
    <n v="270712"/>
    <n v="50206"/>
    <n v="16868"/>
    <n v="11447"/>
    <n v="0.23185134753314299"/>
    <n v="340316"/>
    <n v="0"/>
    <n v="187750"/>
    <n v="5411"/>
    <n v="1.5900000000000001E-2"/>
    <d v="2024-03-02T10:22:00"/>
    <x v="3"/>
    <d v="2024-03-02T00:00:00"/>
    <x v="1"/>
    <x v="2"/>
    <x v="4"/>
    <n v="10"/>
    <s v="High"/>
  </r>
  <r>
    <s v="Post_311"/>
    <x v="0"/>
    <s v="Organic"/>
    <s v="Product Promotion"/>
    <x v="1"/>
    <x v="8"/>
    <x v="4"/>
    <n v="212976"/>
    <n v="1831140"/>
    <n v="419884"/>
    <n v="139419"/>
    <n v="72297"/>
    <n v="0.11630809740163919"/>
    <n v="2236280"/>
    <n v="0"/>
    <n v="0"/>
    <n v="27282"/>
    <n v="1.2200000000000001E-2"/>
    <d v="2024-08-03T17:17:00"/>
    <x v="2"/>
    <d v="2024-08-03T00:00:00"/>
    <x v="1"/>
    <x v="6"/>
    <x v="4"/>
    <n v="17"/>
    <s v="Medium"/>
  </r>
  <r>
    <s v="Post_2395"/>
    <x v="0"/>
    <s v="Organic"/>
    <s v="Customer Story"/>
    <x v="1"/>
    <x v="2"/>
    <x v="3"/>
    <n v="40300"/>
    <n v="222784"/>
    <n v="43703"/>
    <n v="17305"/>
    <n v="11937"/>
    <n v="0.18089483330097869"/>
    <n v="264043"/>
    <n v="0"/>
    <n v="0"/>
    <n v="3855"/>
    <n v="1.46E-2"/>
    <d v="2024-07-17T12:33:00"/>
    <x v="1"/>
    <d v="2024-07-17T00:00:00"/>
    <x v="1"/>
    <x v="7"/>
    <x v="6"/>
    <n v="12"/>
    <s v="Medium"/>
  </r>
  <r>
    <s v="Post_4744"/>
    <x v="0"/>
    <s v="Sponsored"/>
    <s v="Entertainment"/>
    <x v="3"/>
    <x v="9"/>
    <x v="1"/>
    <n v="268969"/>
    <n v="3754117"/>
    <n v="430330"/>
    <n v="231645"/>
    <n v="89475"/>
    <n v="7.1646565937603088E-2"/>
    <n v="4409697"/>
    <n v="0"/>
    <n v="0"/>
    <n v="86871"/>
    <n v="1.9699999999999999E-2"/>
    <d v="2024-08-05T16:46:00"/>
    <x v="0"/>
    <d v="2024-08-05T00:00:00"/>
    <x v="1"/>
    <x v="6"/>
    <x v="2"/>
    <n v="16"/>
    <s v="Low"/>
  </r>
  <r>
    <s v="Post_3871"/>
    <x v="0"/>
    <s v="Organic"/>
    <s v="Product Promotion"/>
    <x v="1"/>
    <x v="8"/>
    <x v="7"/>
    <n v="195773"/>
    <n v="2170485"/>
    <n v="413533"/>
    <n v="139658"/>
    <n v="77574"/>
    <n v="9.0198102633412644E-2"/>
    <n v="2723480"/>
    <n v="0"/>
    <n v="0"/>
    <n v="81432"/>
    <n v="2.9899999999999999E-2"/>
    <d v="2025-02-13T10:46:00"/>
    <x v="3"/>
    <d v="2025-02-13T00:00:00"/>
    <x v="0"/>
    <x v="1"/>
    <x v="1"/>
    <n v="10"/>
    <s v="Low"/>
  </r>
  <r>
    <s v="Post_3664"/>
    <x v="0"/>
    <s v="Organic"/>
    <s v="Product Promotion"/>
    <x v="2"/>
    <x v="4"/>
    <x v="1"/>
    <n v="24265"/>
    <n v="185586"/>
    <n v="27460"/>
    <n v="8740"/>
    <n v="10389"/>
    <n v="0.13075006616984791"/>
    <n v="231678"/>
    <n v="0"/>
    <n v="293045"/>
    <n v="5467"/>
    <n v="2.3599999999999999E-2"/>
    <d v="2025-02-19T17:20:00"/>
    <x v="2"/>
    <d v="2025-02-19T00:00:00"/>
    <x v="0"/>
    <x v="1"/>
    <x v="6"/>
    <n v="17"/>
    <s v="Medium"/>
  </r>
  <r>
    <s v="Post_92"/>
    <x v="0"/>
    <s v="Organic"/>
    <s v="Entertainment"/>
    <x v="1"/>
    <x v="1"/>
    <x v="6"/>
    <n v="40122"/>
    <n v="598383"/>
    <n v="114896"/>
    <n v="30464"/>
    <n v="34292"/>
    <n v="6.7052109312111946E-2"/>
    <n v="761868"/>
    <n v="0"/>
    <n v="0"/>
    <n v="14399"/>
    <n v="1.89E-2"/>
    <d v="2024-10-11T16:22:00"/>
    <x v="0"/>
    <d v="2024-10-11T00:00:00"/>
    <x v="1"/>
    <x v="5"/>
    <x v="3"/>
    <n v="16"/>
    <s v="Low"/>
  </r>
  <r>
    <s v="Post_3824"/>
    <x v="0"/>
    <s v="Sponsored"/>
    <s v="Customer Story"/>
    <x v="1"/>
    <x v="2"/>
    <x v="2"/>
    <n v="27221"/>
    <n v="139393"/>
    <n v="14780"/>
    <n v="10609"/>
    <n v="3882"/>
    <n v="0.19528260340942341"/>
    <n v="177983"/>
    <n v="0"/>
    <n v="0"/>
    <n v="3399"/>
    <n v="1.9099999999999999E-2"/>
    <d v="2024-04-30T08:49:00"/>
    <x v="4"/>
    <d v="2024-04-30T00:00:00"/>
    <x v="1"/>
    <x v="4"/>
    <x v="0"/>
    <n v="8"/>
    <s v="Medium"/>
  </r>
  <r>
    <s v="Post_2416"/>
    <x v="0"/>
    <s v="Organic"/>
    <s v="Customer Story"/>
    <x v="0"/>
    <x v="0"/>
    <x v="6"/>
    <n v="50205"/>
    <n v="254379"/>
    <n v="27163"/>
    <n v="7655"/>
    <n v="8655"/>
    <n v="0.19736433367274531"/>
    <n v="292101"/>
    <n v="224470"/>
    <n v="0"/>
    <n v="6104"/>
    <n v="2.0899999999999998E-2"/>
    <d v="2025-01-08T17:50:00"/>
    <x v="2"/>
    <d v="2025-01-08T00:00:00"/>
    <x v="0"/>
    <x v="0"/>
    <x v="6"/>
    <n v="17"/>
    <s v="Medium"/>
  </r>
  <r>
    <s v="Post_1322"/>
    <x v="0"/>
    <s v="Organic"/>
    <s v="Entertainment"/>
    <x v="3"/>
    <x v="9"/>
    <x v="7"/>
    <n v="107879"/>
    <n v="1778373"/>
    <n v="203664"/>
    <n v="95681"/>
    <n v="106110"/>
    <n v="6.0661840399209938E-2"/>
    <n v="2230235"/>
    <n v="0"/>
    <n v="0"/>
    <n v="65791"/>
    <n v="2.9499999999999998E-2"/>
    <d v="2024-12-15T12:28:00"/>
    <x v="1"/>
    <d v="2024-12-15T00:00:00"/>
    <x v="1"/>
    <x v="8"/>
    <x v="5"/>
    <n v="12"/>
    <s v="Low"/>
  </r>
  <r>
    <s v="Post_3251"/>
    <x v="0"/>
    <s v="Organic"/>
    <s v="Product Promotion"/>
    <x v="3"/>
    <x v="5"/>
    <x v="0"/>
    <n v="171172"/>
    <n v="1686913"/>
    <n v="180339"/>
    <n v="133837"/>
    <n v="51531"/>
    <n v="0.1014706605614932"/>
    <n v="1898324"/>
    <n v="0"/>
    <n v="0"/>
    <n v="31512"/>
    <n v="1.66E-2"/>
    <d v="2024-05-08T11:25:00"/>
    <x v="3"/>
    <d v="2024-05-08T00:00:00"/>
    <x v="1"/>
    <x v="10"/>
    <x v="6"/>
    <n v="11"/>
    <s v="Medium"/>
  </r>
  <r>
    <s v="Post_1486"/>
    <x v="0"/>
    <s v="Sponsored"/>
    <s v="Customer Story"/>
    <x v="0"/>
    <x v="0"/>
    <x v="6"/>
    <n v="31231"/>
    <n v="177902"/>
    <n v="43105"/>
    <n v="6847"/>
    <n v="10429"/>
    <n v="0.17555509987570661"/>
    <n v="196220"/>
    <n v="174066"/>
    <n v="0"/>
    <n v="5140"/>
    <n v="2.6200000000000001E-2"/>
    <d v="2024-07-15T10:26:00"/>
    <x v="3"/>
    <d v="2024-07-15T00:00:00"/>
    <x v="1"/>
    <x v="7"/>
    <x v="2"/>
    <n v="10"/>
    <s v="Medium"/>
  </r>
  <r>
    <s v="Post_2020"/>
    <x v="0"/>
    <s v="Sponsored"/>
    <s v="Customer Story"/>
    <x v="1"/>
    <x v="2"/>
    <x v="3"/>
    <n v="26756"/>
    <n v="152025"/>
    <n v="30265"/>
    <n v="9232"/>
    <n v="8204"/>
    <n v="0.17600227351299161"/>
    <n v="181830"/>
    <n v="0"/>
    <n v="0"/>
    <n v="3363"/>
    <n v="1.8499999999999999E-2"/>
    <d v="2024-04-05T15:52:00"/>
    <x v="0"/>
    <d v="2024-04-05T00:00:00"/>
    <x v="1"/>
    <x v="4"/>
    <x v="3"/>
    <n v="15"/>
    <s v="Medium"/>
  </r>
  <r>
    <s v="Post_3482"/>
    <x v="0"/>
    <s v="Organic"/>
    <s v="Customer Story"/>
    <x v="2"/>
    <x v="2"/>
    <x v="0"/>
    <n v="22687"/>
    <n v="104812"/>
    <n v="15918"/>
    <n v="6693"/>
    <n v="2954"/>
    <n v="0.21645681913695861"/>
    <n v="128255"/>
    <n v="0"/>
    <n v="43325"/>
    <n v="2154"/>
    <n v="1.6799999999999999E-2"/>
    <d v="2025-01-30T15:10:00"/>
    <x v="0"/>
    <d v="2025-01-30T00:00:00"/>
    <x v="0"/>
    <x v="0"/>
    <x v="1"/>
    <n v="15"/>
    <s v="High"/>
  </r>
  <r>
    <s v="Post_3195"/>
    <x v="0"/>
    <s v="Organic"/>
    <s v="Entertainment"/>
    <x v="3"/>
    <x v="9"/>
    <x v="6"/>
    <n v="39598"/>
    <n v="428018"/>
    <n v="51766"/>
    <n v="23810"/>
    <n v="14059"/>
    <n v="9.2515800320744287E-2"/>
    <n v="507044"/>
    <n v="0"/>
    <n v="0"/>
    <n v="9887"/>
    <n v="1.95E-2"/>
    <d v="2024-05-03T11:06:00"/>
    <x v="3"/>
    <d v="2024-05-03T00:00:00"/>
    <x v="1"/>
    <x v="10"/>
    <x v="3"/>
    <n v="11"/>
    <s v="Low"/>
  </r>
  <r>
    <s v="Post_2313"/>
    <x v="0"/>
    <s v="Organic"/>
    <s v="Customer Story"/>
    <x v="3"/>
    <x v="3"/>
    <x v="5"/>
    <n v="40512"/>
    <n v="193255"/>
    <n v="35333"/>
    <n v="11186"/>
    <n v="6009"/>
    <n v="0.20963281763678979"/>
    <n v="230974"/>
    <n v="0"/>
    <n v="0"/>
    <n v="5035"/>
    <n v="2.18E-2"/>
    <d v="2025-01-04T17:31:00"/>
    <x v="2"/>
    <d v="2025-01-04T00:00:00"/>
    <x v="0"/>
    <x v="0"/>
    <x v="4"/>
    <n v="17"/>
    <s v="High"/>
  </r>
  <r>
    <s v="Post_2532"/>
    <x v="0"/>
    <s v="Sponsored"/>
    <s v="Entertainment"/>
    <x v="1"/>
    <x v="1"/>
    <x v="1"/>
    <n v="18579"/>
    <n v="320956"/>
    <n v="65479"/>
    <n v="13653"/>
    <n v="9665"/>
    <n v="5.7887158433784273E-2"/>
    <n v="393418"/>
    <n v="0"/>
    <n v="0"/>
    <n v="5586"/>
    <n v="1.4200000000000001E-2"/>
    <d v="2024-01-23T11:33:00"/>
    <x v="3"/>
    <d v="2024-01-23T00:00:00"/>
    <x v="1"/>
    <x v="0"/>
    <x v="0"/>
    <n v="11"/>
    <s v="Low"/>
  </r>
  <r>
    <s v="Post_1580"/>
    <x v="0"/>
    <s v="Organic"/>
    <s v="Product Promotion"/>
    <x v="1"/>
    <x v="8"/>
    <x v="1"/>
    <n v="317335"/>
    <n v="2777148"/>
    <n v="392027"/>
    <n v="137909"/>
    <n v="98618"/>
    <n v="0.1142666797554039"/>
    <n v="3214197"/>
    <n v="0"/>
    <n v="0"/>
    <n v="72640"/>
    <n v="2.2599999999999999E-2"/>
    <d v="2024-07-22T11:45:00"/>
    <x v="3"/>
    <d v="2024-07-22T00:00:00"/>
    <x v="1"/>
    <x v="7"/>
    <x v="2"/>
    <n v="11"/>
    <s v="Medium"/>
  </r>
  <r>
    <s v="Post_531"/>
    <x v="0"/>
    <s v="Sponsored"/>
    <s v="Customer Story"/>
    <x v="0"/>
    <x v="0"/>
    <x v="0"/>
    <n v="32792"/>
    <n v="194927"/>
    <n v="44492"/>
    <n v="7866"/>
    <n v="4453"/>
    <n v="0.16822975072898139"/>
    <n v="217109"/>
    <n v="186368"/>
    <n v="0"/>
    <n v="4211"/>
    <n v="1.9400000000000001E-2"/>
    <d v="2025-04-27T11:09:00"/>
    <x v="3"/>
    <d v="2025-04-27T00:00:00"/>
    <x v="0"/>
    <x v="4"/>
    <x v="5"/>
    <n v="11"/>
    <s v="Medium"/>
  </r>
  <r>
    <s v="Post_1878"/>
    <x v="0"/>
    <s v="Sponsored"/>
    <s v="Customer Story"/>
    <x v="1"/>
    <x v="2"/>
    <x v="6"/>
    <n v="68203"/>
    <n v="344592"/>
    <n v="71542"/>
    <n v="23477"/>
    <n v="9668"/>
    <n v="0.19792657759606419"/>
    <n v="395191"/>
    <n v="0"/>
    <n v="0"/>
    <n v="9682"/>
    <n v="2.4500000000000001E-2"/>
    <d v="2024-07-03T17:37:00"/>
    <x v="2"/>
    <d v="2024-07-03T00:00:00"/>
    <x v="1"/>
    <x v="7"/>
    <x v="6"/>
    <n v="17"/>
    <s v="Medium"/>
  </r>
  <r>
    <s v="Post_182"/>
    <x v="0"/>
    <s v="Organic"/>
    <s v="Customer Story"/>
    <x v="1"/>
    <x v="2"/>
    <x v="1"/>
    <n v="47152"/>
    <n v="193753"/>
    <n v="29866"/>
    <n v="6699"/>
    <n v="10984"/>
    <n v="0.24336453955673121"/>
    <n v="218430"/>
    <n v="0"/>
    <n v="0"/>
    <n v="5679"/>
    <n v="2.5999999999999999E-2"/>
    <d v="2024-06-08T15:36:00"/>
    <x v="0"/>
    <d v="2024-06-08T00:00:00"/>
    <x v="1"/>
    <x v="3"/>
    <x v="4"/>
    <n v="15"/>
    <s v="High"/>
  </r>
  <r>
    <s v="Post_2725"/>
    <x v="0"/>
    <s v="Organic"/>
    <s v="Customer Story"/>
    <x v="0"/>
    <x v="0"/>
    <x v="1"/>
    <n v="338041"/>
    <n v="2009518"/>
    <n v="406963"/>
    <n v="119358"/>
    <n v="107899"/>
    <n v="0.16822018796388699"/>
    <n v="2324835"/>
    <n v="2009518"/>
    <n v="0"/>
    <n v="50681"/>
    <n v="2.18E-2"/>
    <d v="2025-01-06T16:24:00"/>
    <x v="0"/>
    <d v="2025-01-06T00:00:00"/>
    <x v="0"/>
    <x v="0"/>
    <x v="2"/>
    <n v="16"/>
    <s v="Medium"/>
  </r>
  <r>
    <s v="Post_710"/>
    <x v="0"/>
    <s v="Organic"/>
    <s v="Entertainment"/>
    <x v="1"/>
    <x v="1"/>
    <x v="1"/>
    <n v="105910"/>
    <n v="1470079"/>
    <n v="163943"/>
    <n v="70171"/>
    <n v="61782"/>
    <n v="7.2044098906297732E-2"/>
    <n v="1735636"/>
    <n v="0"/>
    <n v="0"/>
    <n v="29332"/>
    <n v="1.6899999999999998E-2"/>
    <d v="2024-05-29T18:43:00"/>
    <x v="2"/>
    <d v="2024-05-29T00:00:00"/>
    <x v="1"/>
    <x v="10"/>
    <x v="6"/>
    <n v="18"/>
    <s v="Low"/>
  </r>
  <r>
    <s v="Post_608"/>
    <x v="0"/>
    <s v="Sponsored"/>
    <s v="Customer Story"/>
    <x v="0"/>
    <x v="0"/>
    <x v="4"/>
    <n v="47720"/>
    <n v="200809"/>
    <n v="26710"/>
    <n v="9543"/>
    <n v="7008"/>
    <n v="0.23764276060693371"/>
    <n v="223649"/>
    <n v="192747"/>
    <n v="0"/>
    <n v="3287"/>
    <n v="1.47E-2"/>
    <d v="2024-08-20T12:46:00"/>
    <x v="1"/>
    <d v="2024-08-20T00:00:00"/>
    <x v="1"/>
    <x v="6"/>
    <x v="0"/>
    <n v="12"/>
    <s v="High"/>
  </r>
  <r>
    <s v="Post_4629"/>
    <x v="0"/>
    <s v="Sponsored"/>
    <s v="Customer Story"/>
    <x v="0"/>
    <x v="0"/>
    <x v="6"/>
    <n v="512733"/>
    <n v="2921388"/>
    <n v="538022"/>
    <n v="154960"/>
    <n v="163567"/>
    <n v="0.1755101716412131"/>
    <n v="3341898"/>
    <n v="2921388"/>
    <n v="0"/>
    <n v="64832"/>
    <n v="1.9400000000000001E-2"/>
    <d v="2024-09-01T17:34:00"/>
    <x v="2"/>
    <d v="2024-09-01T00:00:00"/>
    <x v="1"/>
    <x v="11"/>
    <x v="5"/>
    <n v="17"/>
    <s v="Medium"/>
  </r>
  <r>
    <s v="Post_2859"/>
    <x v="0"/>
    <s v="Organic"/>
    <s v="Customer Story"/>
    <x v="2"/>
    <x v="3"/>
    <x v="4"/>
    <n v="58449"/>
    <n v="239338"/>
    <n v="43711"/>
    <n v="8505"/>
    <n v="7552"/>
    <n v="0.244214337961251"/>
    <n v="273222"/>
    <n v="0"/>
    <n v="1094845"/>
    <n v="7595"/>
    <n v="2.7799999999999998E-2"/>
    <d v="2024-03-04T16:03:00"/>
    <x v="0"/>
    <d v="2024-03-04T00:00:00"/>
    <x v="1"/>
    <x v="2"/>
    <x v="2"/>
    <n v="16"/>
    <s v="High"/>
  </r>
  <r>
    <s v="Post_1386"/>
    <x v="0"/>
    <s v="Organic"/>
    <s v="Entertainment"/>
    <x v="0"/>
    <x v="7"/>
    <x v="3"/>
    <n v="17995"/>
    <n v="320549"/>
    <n v="34765"/>
    <n v="15536"/>
    <n v="12896"/>
    <n v="5.6139746984650379E-2"/>
    <n v="388527"/>
    <n v="281523"/>
    <n v="0"/>
    <n v="5905"/>
    <n v="1.52E-2"/>
    <d v="2024-10-18T11:18:00"/>
    <x v="3"/>
    <d v="2024-10-18T00:00:00"/>
    <x v="1"/>
    <x v="5"/>
    <x v="3"/>
    <n v="11"/>
    <s v="Low"/>
  </r>
  <r>
    <s v="Post_667"/>
    <x v="0"/>
    <s v="Sponsored"/>
    <s v="Customer Story"/>
    <x v="1"/>
    <x v="2"/>
    <x v="1"/>
    <n v="91937"/>
    <n v="371795"/>
    <n v="57668"/>
    <n v="12771"/>
    <n v="15716"/>
    <n v="0.247279524663334"/>
    <n v="471816"/>
    <n v="0"/>
    <n v="0"/>
    <n v="9813"/>
    <n v="2.0799999999999999E-2"/>
    <d v="2024-06-11T16:02:00"/>
    <x v="0"/>
    <d v="2024-06-11T00:00:00"/>
    <x v="1"/>
    <x v="3"/>
    <x v="0"/>
    <n v="16"/>
    <s v="High"/>
  </r>
  <r>
    <s v="Post_2062"/>
    <x v="0"/>
    <s v="Organic"/>
    <s v="Customer Story"/>
    <x v="3"/>
    <x v="3"/>
    <x v="0"/>
    <n v="300654"/>
    <n v="1784667"/>
    <n v="245055"/>
    <n v="92109"/>
    <n v="83374"/>
    <n v="0.16846511420933349"/>
    <n v="2116407"/>
    <n v="0"/>
    <n v="0"/>
    <n v="54391"/>
    <n v="2.5700000000000001E-2"/>
    <d v="2024-09-02T19:25:00"/>
    <x v="2"/>
    <d v="2024-09-02T00:00:00"/>
    <x v="1"/>
    <x v="11"/>
    <x v="2"/>
    <n v="19"/>
    <s v="Medium"/>
  </r>
  <r>
    <s v="Post_731"/>
    <x v="0"/>
    <s v="Sponsored"/>
    <s v="Customer Story"/>
    <x v="1"/>
    <x v="2"/>
    <x v="1"/>
    <n v="39766"/>
    <n v="241076"/>
    <n v="45383"/>
    <n v="12025"/>
    <n v="14211"/>
    <n v="0.16495254700042999"/>
    <n v="291422"/>
    <n v="0"/>
    <n v="0"/>
    <n v="7110"/>
    <n v="2.4400000000000002E-2"/>
    <d v="2024-01-24T14:46:00"/>
    <x v="0"/>
    <d v="2024-01-24T00:00:00"/>
    <x v="1"/>
    <x v="0"/>
    <x v="6"/>
    <n v="14"/>
    <s v="Medium"/>
  </r>
  <r>
    <s v="Post_4251"/>
    <x v="0"/>
    <s v="Organic"/>
    <s v="Entertainment"/>
    <x v="3"/>
    <x v="9"/>
    <x v="2"/>
    <n v="23095"/>
    <n v="248087"/>
    <n v="43361"/>
    <n v="12032"/>
    <n v="12938"/>
    <n v="9.3094864196096194E-2"/>
    <n v="288797"/>
    <n v="0"/>
    <n v="0"/>
    <n v="7826"/>
    <n v="2.7099999999999999E-2"/>
    <d v="2025-04-17T15:28:00"/>
    <x v="0"/>
    <d v="2025-04-17T00:00:00"/>
    <x v="0"/>
    <x v="4"/>
    <x v="1"/>
    <n v="15"/>
    <s v="Low"/>
  </r>
  <r>
    <s v="Post_2654"/>
    <x v="0"/>
    <s v="Sponsored"/>
    <s v="Product Promotion"/>
    <x v="0"/>
    <x v="4"/>
    <x v="4"/>
    <n v="131055"/>
    <n v="934329"/>
    <n v="229239"/>
    <n v="64161"/>
    <n v="27781"/>
    <n v="0.140267064111402"/>
    <n v="1035258"/>
    <n v="934329"/>
    <n v="0"/>
    <n v="20291"/>
    <n v="1.9599999999999999E-2"/>
    <d v="2024-11-21T10:48:00"/>
    <x v="3"/>
    <d v="2024-11-21T00:00:00"/>
    <x v="1"/>
    <x v="9"/>
    <x v="1"/>
    <n v="10"/>
    <s v="Medium"/>
  </r>
  <r>
    <s v="Post_3684"/>
    <x v="0"/>
    <s v="Sponsored"/>
    <s v="Customer Story"/>
    <x v="0"/>
    <x v="0"/>
    <x v="0"/>
    <n v="47778"/>
    <n v="242708"/>
    <n v="44502"/>
    <n v="14642"/>
    <n v="6657"/>
    <n v="0.1968542685494169"/>
    <n v="300730"/>
    <n v="214375"/>
    <n v="0"/>
    <n v="5774"/>
    <n v="1.9199999999999998E-2"/>
    <d v="2025-04-21T15:57:00"/>
    <x v="0"/>
    <d v="2025-04-21T00:00:00"/>
    <x v="0"/>
    <x v="4"/>
    <x v="2"/>
    <n v="15"/>
    <s v="Medium"/>
  </r>
  <r>
    <s v="Post_2432"/>
    <x v="0"/>
    <s v="Sponsored"/>
    <s v="Entertainment"/>
    <x v="3"/>
    <x v="9"/>
    <x v="1"/>
    <n v="17465"/>
    <n v="289811"/>
    <n v="35427"/>
    <n v="18867"/>
    <n v="14209"/>
    <n v="6.0264101734869298E-2"/>
    <n v="357872"/>
    <n v="0"/>
    <n v="0"/>
    <n v="7730"/>
    <n v="2.1600000000000001E-2"/>
    <d v="2024-07-12T15:10:00"/>
    <x v="0"/>
    <d v="2024-07-12T00:00:00"/>
    <x v="1"/>
    <x v="7"/>
    <x v="3"/>
    <n v="15"/>
    <s v="Low"/>
  </r>
  <r>
    <s v="Post_1130"/>
    <x v="0"/>
    <s v="Organic"/>
    <s v="Event / Webinar"/>
    <x v="2"/>
    <x v="11"/>
    <x v="5"/>
    <n v="35601"/>
    <n v="235835"/>
    <n v="27418"/>
    <n v="17403"/>
    <n v="12104"/>
    <n v="0.15095920662858381"/>
    <n v="267348"/>
    <n v="0"/>
    <n v="112206"/>
    <n v="4892"/>
    <n v="1.83E-2"/>
    <d v="2024-07-29T19:30:00"/>
    <x v="2"/>
    <d v="2024-07-29T00:00:00"/>
    <x v="1"/>
    <x v="7"/>
    <x v="2"/>
    <n v="19"/>
    <s v="Medium"/>
  </r>
  <r>
    <s v="Post_2401"/>
    <x v="0"/>
    <s v="Sponsored"/>
    <s v="Customer Story"/>
    <x v="1"/>
    <x v="2"/>
    <x v="3"/>
    <n v="543106"/>
    <n v="2777753"/>
    <n v="353217"/>
    <n v="158920"/>
    <n v="161170"/>
    <n v="0.19552017855370241"/>
    <n v="3402968"/>
    <n v="0"/>
    <n v="0"/>
    <n v="91199"/>
    <n v="2.6800000000000001E-2"/>
    <d v="2025-04-12T10:54:00"/>
    <x v="3"/>
    <d v="2025-04-12T00:00:00"/>
    <x v="0"/>
    <x v="4"/>
    <x v="4"/>
    <n v="10"/>
    <s v="Medium"/>
  </r>
  <r>
    <s v="Post_912"/>
    <x v="0"/>
    <s v="Sponsored"/>
    <s v="Product Promotion"/>
    <x v="3"/>
    <x v="5"/>
    <x v="0"/>
    <n v="171427"/>
    <n v="1583518"/>
    <n v="359072"/>
    <n v="78784"/>
    <n v="34917"/>
    <n v="0.1082573580991658"/>
    <n v="1869145"/>
    <n v="0"/>
    <n v="0"/>
    <n v="28597"/>
    <n v="1.5299999999999999E-2"/>
    <d v="2024-05-14T10:37:00"/>
    <x v="3"/>
    <d v="2024-05-14T00:00:00"/>
    <x v="1"/>
    <x v="10"/>
    <x v="0"/>
    <n v="10"/>
    <s v="Medium"/>
  </r>
  <r>
    <s v="Post_4489"/>
    <x v="0"/>
    <s v="Organic"/>
    <s v="Product Promotion"/>
    <x v="2"/>
    <x v="8"/>
    <x v="7"/>
    <n v="57093"/>
    <n v="456021"/>
    <n v="47253"/>
    <n v="19377"/>
    <n v="17078"/>
    <n v="0.1251984528866964"/>
    <n v="559139"/>
    <n v="0"/>
    <n v="50873"/>
    <n v="15991"/>
    <n v="2.86E-2"/>
    <d v="2024-08-21T17:55:00"/>
    <x v="2"/>
    <d v="2024-08-21T00:00:00"/>
    <x v="1"/>
    <x v="6"/>
    <x v="6"/>
    <n v="17"/>
    <s v="Medium"/>
  </r>
  <r>
    <s v="Post_4463"/>
    <x v="0"/>
    <s v="Sponsored"/>
    <s v="Product Promotion"/>
    <x v="1"/>
    <x v="8"/>
    <x v="7"/>
    <n v="257135"/>
    <n v="1776436"/>
    <n v="179159"/>
    <n v="65498"/>
    <n v="66739"/>
    <n v="0.14474796579543819"/>
    <n v="2006142"/>
    <n v="0"/>
    <n v="0"/>
    <n v="20863"/>
    <n v="1.04E-2"/>
    <d v="2025-03-25T10:56:00"/>
    <x v="3"/>
    <d v="2025-03-25T00:00:00"/>
    <x v="0"/>
    <x v="2"/>
    <x v="0"/>
    <n v="10"/>
    <s v="Medium"/>
  </r>
  <r>
    <s v="Post_2597"/>
    <x v="0"/>
    <s v="Sponsored"/>
    <s v="Customer Story"/>
    <x v="1"/>
    <x v="2"/>
    <x v="7"/>
    <n v="46146"/>
    <n v="209716"/>
    <n v="42577"/>
    <n v="12245"/>
    <n v="7125"/>
    <n v="0.22004335399329381"/>
    <n v="260265"/>
    <n v="0"/>
    <n v="0"/>
    <n v="6142"/>
    <n v="2.3599999999999999E-2"/>
    <d v="2024-10-16T16:18:00"/>
    <x v="0"/>
    <d v="2024-10-16T00:00:00"/>
    <x v="1"/>
    <x v="5"/>
    <x v="6"/>
    <n v="16"/>
    <s v="High"/>
  </r>
  <r>
    <s v="Post_3401"/>
    <x v="0"/>
    <s v="Sponsored"/>
    <s v="Customer Story"/>
    <x v="1"/>
    <x v="2"/>
    <x v="7"/>
    <n v="27408"/>
    <n v="174556"/>
    <n v="35839"/>
    <n v="11278"/>
    <n v="6698"/>
    <n v="0.15701654950322039"/>
    <n v="196732"/>
    <n v="0"/>
    <n v="0"/>
    <n v="4859"/>
    <n v="2.47E-2"/>
    <d v="2024-07-22T14:32:00"/>
    <x v="0"/>
    <d v="2024-07-22T00:00:00"/>
    <x v="1"/>
    <x v="7"/>
    <x v="2"/>
    <n v="14"/>
    <s v="Medium"/>
  </r>
  <r>
    <s v="Post_1279"/>
    <x v="0"/>
    <s v="Organic"/>
    <s v="Customer Story"/>
    <x v="2"/>
    <x v="3"/>
    <x v="4"/>
    <n v="61087"/>
    <n v="345723"/>
    <n v="79541"/>
    <n v="22005"/>
    <n v="7563"/>
    <n v="0.17669354712902469"/>
    <n v="419453"/>
    <n v="0"/>
    <n v="240823"/>
    <n v="7466"/>
    <n v="1.78E-2"/>
    <d v="2025-01-20T15:49:00"/>
    <x v="0"/>
    <d v="2025-01-20T00:00:00"/>
    <x v="0"/>
    <x v="0"/>
    <x v="2"/>
    <n v="15"/>
    <s v="Medium"/>
  </r>
  <r>
    <s v="Post_152"/>
    <x v="0"/>
    <s v="Sponsored"/>
    <s v="Customer Story"/>
    <x v="3"/>
    <x v="3"/>
    <x v="3"/>
    <n v="102869"/>
    <n v="416902"/>
    <n v="72855"/>
    <n v="21239"/>
    <n v="23594"/>
    <n v="0.24674765226755119"/>
    <n v="488808"/>
    <n v="0"/>
    <n v="0"/>
    <n v="9727"/>
    <n v="1.9900000000000001E-2"/>
    <d v="2024-12-03T13:12:00"/>
    <x v="1"/>
    <d v="2024-12-03T00:00:00"/>
    <x v="1"/>
    <x v="8"/>
    <x v="0"/>
    <n v="13"/>
    <s v="High"/>
  </r>
  <r>
    <s v="Post_2073"/>
    <x v="0"/>
    <s v="Sponsored"/>
    <s v="Customer Story"/>
    <x v="3"/>
    <x v="3"/>
    <x v="4"/>
    <n v="34385"/>
    <n v="152337"/>
    <n v="18404"/>
    <n v="6855"/>
    <n v="4762"/>
    <n v="0.22571991373665221"/>
    <n v="185980"/>
    <n v="0"/>
    <n v="0"/>
    <n v="2082"/>
    <n v="1.12E-2"/>
    <d v="2024-05-14T15:44:00"/>
    <x v="0"/>
    <d v="2024-05-14T00:00:00"/>
    <x v="1"/>
    <x v="10"/>
    <x v="0"/>
    <n v="15"/>
    <s v="High"/>
  </r>
  <r>
    <s v="Post_1842"/>
    <x v="0"/>
    <s v="Organic"/>
    <s v="Customer Story"/>
    <x v="1"/>
    <x v="2"/>
    <x v="6"/>
    <n v="29718"/>
    <n v="195084"/>
    <n v="47211"/>
    <n v="9729"/>
    <n v="5596"/>
    <n v="0.15233608248353961"/>
    <n v="229170"/>
    <n v="0"/>
    <n v="0"/>
    <n v="6462"/>
    <n v="2.8199999999999999E-2"/>
    <d v="2024-12-05T18:01:00"/>
    <x v="2"/>
    <d v="2024-12-05T00:00:00"/>
    <x v="1"/>
    <x v="8"/>
    <x v="1"/>
    <n v="18"/>
    <s v="Medium"/>
  </r>
  <r>
    <s v="Post_3849"/>
    <x v="0"/>
    <s v="Sponsored"/>
    <s v="Product Promotion"/>
    <x v="0"/>
    <x v="4"/>
    <x v="0"/>
    <n v="276082"/>
    <n v="2251344"/>
    <n v="358888"/>
    <n v="133798"/>
    <n v="68245"/>
    <n v="0.12263003890187139"/>
    <n v="2787097"/>
    <n v="2251344"/>
    <n v="0"/>
    <n v="49610"/>
    <n v="1.78E-2"/>
    <d v="2024-12-11T18:54:00"/>
    <x v="2"/>
    <d v="2024-12-11T00:00:00"/>
    <x v="1"/>
    <x v="8"/>
    <x v="6"/>
    <n v="18"/>
    <s v="Medium"/>
  </r>
  <r>
    <s v="Post_1719"/>
    <x v="0"/>
    <s v="Sponsored"/>
    <s v="Customer Story"/>
    <x v="1"/>
    <x v="2"/>
    <x v="7"/>
    <n v="62789"/>
    <n v="355956"/>
    <n v="72740"/>
    <n v="24307"/>
    <n v="13401"/>
    <n v="0.1763954611492709"/>
    <n v="442558"/>
    <n v="0"/>
    <n v="0"/>
    <n v="7213"/>
    <n v="1.6299999999999999E-2"/>
    <d v="2024-08-08T15:23:00"/>
    <x v="0"/>
    <d v="2024-08-08T00:00:00"/>
    <x v="1"/>
    <x v="6"/>
    <x v="1"/>
    <n v="15"/>
    <s v="Medium"/>
  </r>
  <r>
    <s v="Post_519"/>
    <x v="0"/>
    <s v="Organic"/>
    <s v="Customer Story"/>
    <x v="2"/>
    <x v="3"/>
    <x v="6"/>
    <n v="41915"/>
    <n v="218694"/>
    <n v="22165"/>
    <n v="10464"/>
    <n v="12476"/>
    <n v="0.1916619477650669"/>
    <n v="250565"/>
    <n v="0"/>
    <n v="134185"/>
    <n v="5988"/>
    <n v="2.3900000000000001E-2"/>
    <d v="2025-03-17T10:10:00"/>
    <x v="3"/>
    <d v="2025-03-17T00:00:00"/>
    <x v="0"/>
    <x v="2"/>
    <x v="2"/>
    <n v="10"/>
    <s v="Medium"/>
  </r>
  <r>
    <s v="Post_4854"/>
    <x v="0"/>
    <s v="Sponsored"/>
    <s v="Product Promotion"/>
    <x v="3"/>
    <x v="5"/>
    <x v="2"/>
    <n v="143691"/>
    <n v="1718211"/>
    <n v="422140"/>
    <n v="129831"/>
    <n v="53835"/>
    <n v="8.3628526164326936E-2"/>
    <n v="1899419"/>
    <n v="0"/>
    <n v="0"/>
    <n v="22223"/>
    <n v="1.17E-2"/>
    <d v="2024-08-14T17:34:00"/>
    <x v="2"/>
    <d v="2024-08-14T00:00:00"/>
    <x v="1"/>
    <x v="6"/>
    <x v="6"/>
    <n v="17"/>
    <s v="Low"/>
  </r>
  <r>
    <s v="Post_430"/>
    <x v="0"/>
    <s v="Sponsored"/>
    <s v="Customer Story"/>
    <x v="1"/>
    <x v="2"/>
    <x v="0"/>
    <n v="43963"/>
    <n v="188522"/>
    <n v="29288"/>
    <n v="6796"/>
    <n v="6929"/>
    <n v="0.2331995697540927"/>
    <n v="235696"/>
    <n v="0"/>
    <n v="0"/>
    <n v="6882"/>
    <n v="2.92E-2"/>
    <d v="2024-10-09T17:09:00"/>
    <x v="2"/>
    <d v="2024-10-09T00:00:00"/>
    <x v="1"/>
    <x v="5"/>
    <x v="6"/>
    <n v="17"/>
    <s v="High"/>
  </r>
  <r>
    <s v="Post_1891"/>
    <x v="0"/>
    <s v="Organic"/>
    <s v="Product Promotion"/>
    <x v="1"/>
    <x v="8"/>
    <x v="7"/>
    <n v="250259"/>
    <n v="2830080"/>
    <n v="436028"/>
    <n v="145808"/>
    <n v="102960"/>
    <n v="8.8428557966523436E-2"/>
    <n v="3325191"/>
    <n v="0"/>
    <n v="0"/>
    <n v="45887"/>
    <n v="1.38E-2"/>
    <d v="2024-05-09T10:39:00"/>
    <x v="3"/>
    <d v="2024-05-09T00:00:00"/>
    <x v="1"/>
    <x v="10"/>
    <x v="1"/>
    <n v="10"/>
    <s v="Low"/>
  </r>
  <r>
    <s v="Post_722"/>
    <x v="0"/>
    <s v="Sponsored"/>
    <s v="Educational"/>
    <x v="1"/>
    <x v="2"/>
    <x v="1"/>
    <n v="351897"/>
    <n v="1480885"/>
    <n v="236988"/>
    <n v="102425"/>
    <n v="45370"/>
    <n v="0.2376264050602569"/>
    <n v="1922287"/>
    <n v="0"/>
    <n v="0"/>
    <n v="36715"/>
    <n v="1.9099999999999999E-2"/>
    <d v="2025-01-17T15:08:00"/>
    <x v="0"/>
    <d v="2025-01-17T00:00:00"/>
    <x v="0"/>
    <x v="0"/>
    <x v="3"/>
    <n v="15"/>
    <s v="High"/>
  </r>
  <r>
    <s v="Post_200"/>
    <x v="0"/>
    <s v="Sponsored"/>
    <s v="Educational"/>
    <x v="3"/>
    <x v="3"/>
    <x v="4"/>
    <n v="68115"/>
    <n v="317481"/>
    <n v="76643"/>
    <n v="19836"/>
    <n v="14067"/>
    <n v="0.21454955080915819"/>
    <n v="381782"/>
    <n v="0"/>
    <n v="0"/>
    <n v="11071"/>
    <n v="2.9000000000000001E-2"/>
    <d v="2025-01-26T15:25:00"/>
    <x v="0"/>
    <d v="2025-01-26T00:00:00"/>
    <x v="0"/>
    <x v="0"/>
    <x v="5"/>
    <n v="15"/>
    <s v="High"/>
  </r>
  <r>
    <s v="Post_4977"/>
    <x v="0"/>
    <s v="Organic"/>
    <s v="Educational"/>
    <x v="1"/>
    <x v="2"/>
    <x v="3"/>
    <n v="71185"/>
    <n v="322245"/>
    <n v="37591"/>
    <n v="19184"/>
    <n v="15837"/>
    <n v="0.22090342124337151"/>
    <n v="359030"/>
    <n v="0"/>
    <n v="0"/>
    <n v="5421"/>
    <n v="1.5100000000000001E-2"/>
    <d v="2024-10-16T15:29:00"/>
    <x v="0"/>
    <d v="2024-10-16T00:00:00"/>
    <x v="1"/>
    <x v="5"/>
    <x v="6"/>
    <n v="15"/>
    <s v="High"/>
  </r>
  <r>
    <s v="Post_3436"/>
    <x v="0"/>
    <s v="Sponsored"/>
    <s v="Entertainment"/>
    <x v="0"/>
    <x v="7"/>
    <x v="5"/>
    <n v="52105"/>
    <n v="852929"/>
    <n v="128541"/>
    <n v="55469"/>
    <n v="45841"/>
    <n v="6.1089860544847392E-2"/>
    <n v="1039691"/>
    <n v="852929"/>
    <n v="0"/>
    <n v="10500"/>
    <n v="1.01E-2"/>
    <d v="2024-05-18T09:32:00"/>
    <x v="3"/>
    <d v="2024-05-18T00:00:00"/>
    <x v="1"/>
    <x v="10"/>
    <x v="4"/>
    <n v="9"/>
    <s v="Low"/>
  </r>
  <r>
    <s v="Post_2352"/>
    <x v="0"/>
    <s v="Organic"/>
    <s v="Product Promotion"/>
    <x v="0"/>
    <x v="4"/>
    <x v="6"/>
    <n v="13426"/>
    <n v="108245"/>
    <n v="24218"/>
    <n v="4530"/>
    <n v="3566"/>
    <n v="0.1240415795674457"/>
    <n v="129489"/>
    <n v="94478"/>
    <n v="0"/>
    <n v="3133"/>
    <n v="2.4199999999999999E-2"/>
    <d v="2025-03-11T16:17:00"/>
    <x v="0"/>
    <d v="2025-03-11T00:00:00"/>
    <x v="0"/>
    <x v="2"/>
    <x v="0"/>
    <n v="16"/>
    <s v="Medium"/>
  </r>
  <r>
    <s v="Post_508"/>
    <x v="0"/>
    <s v="Sponsored"/>
    <s v="Entertainment"/>
    <x v="0"/>
    <x v="7"/>
    <x v="5"/>
    <n v="79067"/>
    <n v="1056816"/>
    <n v="217871"/>
    <n v="34991"/>
    <n v="27363"/>
    <n v="7.4816431192702565E-2"/>
    <n v="1164155"/>
    <n v="1056816"/>
    <n v="0"/>
    <n v="22235"/>
    <n v="1.9099999999999999E-2"/>
    <d v="2024-01-22T12:16:00"/>
    <x v="1"/>
    <d v="2024-01-22T00:00:00"/>
    <x v="1"/>
    <x v="0"/>
    <x v="2"/>
    <n v="12"/>
    <s v="Low"/>
  </r>
  <r>
    <s v="Post_856"/>
    <x v="0"/>
    <s v="Organic"/>
    <s v="Educational"/>
    <x v="1"/>
    <x v="2"/>
    <x v="1"/>
    <n v="55990"/>
    <n v="250882"/>
    <n v="57505"/>
    <n v="9248"/>
    <n v="14575"/>
    <n v="0.2231742623628177"/>
    <n v="292469"/>
    <n v="0"/>
    <n v="0"/>
    <n v="8159"/>
    <n v="2.7900000000000001E-2"/>
    <d v="2025-03-05T13:24:00"/>
    <x v="1"/>
    <d v="2025-03-05T00:00:00"/>
    <x v="0"/>
    <x v="2"/>
    <x v="6"/>
    <n v="13"/>
    <s v="High"/>
  </r>
  <r>
    <s v="Post_4639"/>
    <x v="0"/>
    <s v="Sponsored"/>
    <s v="Product Promotion"/>
    <x v="1"/>
    <x v="8"/>
    <x v="1"/>
    <n v="404137"/>
    <n v="2809949"/>
    <n v="655865"/>
    <n v="179073"/>
    <n v="149243"/>
    <n v="0.14382388363737389"/>
    <n v="3396419"/>
    <n v="0"/>
    <n v="0"/>
    <n v="74721"/>
    <n v="2.1999999999999999E-2"/>
    <d v="2024-06-01T12:32:00"/>
    <x v="1"/>
    <d v="2024-06-01T00:00:00"/>
    <x v="1"/>
    <x v="3"/>
    <x v="4"/>
    <n v="12"/>
    <s v="Medium"/>
  </r>
  <r>
    <s v="Post_3249"/>
    <x v="0"/>
    <s v="Organic"/>
    <s v="Educational"/>
    <x v="1"/>
    <x v="2"/>
    <x v="5"/>
    <n v="91341"/>
    <n v="462083"/>
    <n v="76200"/>
    <n v="29560"/>
    <n v="17581"/>
    <n v="0.1976723706719489"/>
    <n v="539121"/>
    <n v="0"/>
    <n v="0"/>
    <n v="12130"/>
    <n v="2.2499999999999999E-2"/>
    <d v="2025-01-30T16:54:00"/>
    <x v="0"/>
    <d v="2025-01-30T00:00:00"/>
    <x v="0"/>
    <x v="0"/>
    <x v="1"/>
    <n v="16"/>
    <s v="Medium"/>
  </r>
  <r>
    <s v="Post_3391"/>
    <x v="0"/>
    <s v="Organic"/>
    <s v="Educational"/>
    <x v="2"/>
    <x v="2"/>
    <x v="0"/>
    <n v="38168"/>
    <n v="175874"/>
    <n v="23723"/>
    <n v="8291"/>
    <n v="4016"/>
    <n v="0.21702167035016759"/>
    <n v="205131"/>
    <n v="0"/>
    <n v="1191113"/>
    <n v="2810"/>
    <n v="1.37E-2"/>
    <d v="2024-12-20T12:57:00"/>
    <x v="1"/>
    <d v="2024-12-20T00:00:00"/>
    <x v="1"/>
    <x v="8"/>
    <x v="3"/>
    <n v="12"/>
    <s v="High"/>
  </r>
  <r>
    <s v="Post_3690"/>
    <x v="0"/>
    <s v="Organic"/>
    <s v="Event / Webinar"/>
    <x v="2"/>
    <x v="11"/>
    <x v="5"/>
    <n v="44133"/>
    <n v="325049"/>
    <n v="47165"/>
    <n v="19723"/>
    <n v="18797"/>
    <n v="0.13577588863843659"/>
    <n v="401418"/>
    <n v="0"/>
    <n v="245726"/>
    <n v="10597"/>
    <n v="2.64E-2"/>
    <d v="2024-12-30T11:44:00"/>
    <x v="3"/>
    <d v="2024-12-30T00:00:00"/>
    <x v="1"/>
    <x v="8"/>
    <x v="2"/>
    <n v="11"/>
    <s v="Medium"/>
  </r>
  <r>
    <s v="Post_643"/>
    <x v="0"/>
    <s v="Sponsored"/>
    <s v="Product Promotion"/>
    <x v="1"/>
    <x v="8"/>
    <x v="2"/>
    <n v="196410"/>
    <n v="1394423"/>
    <n v="266372"/>
    <n v="103255"/>
    <n v="77134"/>
    <n v="0.1408541276450847"/>
    <n v="1717662"/>
    <n v="0"/>
    <n v="0"/>
    <n v="20268"/>
    <n v="1.18E-2"/>
    <d v="2024-04-05T11:35:00"/>
    <x v="3"/>
    <d v="2024-04-05T00:00:00"/>
    <x v="1"/>
    <x v="4"/>
    <x v="3"/>
    <n v="11"/>
    <s v="Medium"/>
  </r>
  <r>
    <s v="Post_85"/>
    <x v="0"/>
    <s v="Organic"/>
    <s v="Entertainment"/>
    <x v="3"/>
    <x v="9"/>
    <x v="4"/>
    <n v="198778"/>
    <n v="2168069"/>
    <n v="240806"/>
    <n v="125081"/>
    <n v="127421"/>
    <n v="9.1684703428813019E-2"/>
    <n v="2611698"/>
    <n v="0"/>
    <n v="0"/>
    <n v="39175"/>
    <n v="1.4999999999999999E-2"/>
    <d v="2025-02-04T09:54:00"/>
    <x v="3"/>
    <d v="2025-02-04T00:00:00"/>
    <x v="0"/>
    <x v="1"/>
    <x v="0"/>
    <n v="9"/>
    <s v="Low"/>
  </r>
  <r>
    <s v="Post_2200"/>
    <x v="0"/>
    <s v="Organic"/>
    <s v="Educational"/>
    <x v="2"/>
    <x v="3"/>
    <x v="5"/>
    <n v="50976"/>
    <n v="205733"/>
    <n v="25453"/>
    <n v="15024"/>
    <n v="7797"/>
    <n v="0.24778000190164601"/>
    <n v="264038"/>
    <n v="0"/>
    <n v="287147"/>
    <n v="7049"/>
    <n v="2.6700000000000002E-2"/>
    <d v="2024-09-22T14:38:00"/>
    <x v="0"/>
    <d v="2024-09-22T00:00:00"/>
    <x v="1"/>
    <x v="11"/>
    <x v="5"/>
    <n v="14"/>
    <s v="High"/>
  </r>
  <r>
    <s v="Post_1695"/>
    <x v="0"/>
    <s v="Sponsored"/>
    <s v="Product Promotion"/>
    <x v="0"/>
    <x v="4"/>
    <x v="5"/>
    <n v="94279"/>
    <n v="643833"/>
    <n v="155707"/>
    <n v="33573"/>
    <n v="28310"/>
    <n v="0.1464342168598535"/>
    <n v="769552"/>
    <n v="583474"/>
    <n v="0"/>
    <n v="21008"/>
    <n v="2.7300000000000001E-2"/>
    <d v="2025-03-20T17:59:00"/>
    <x v="2"/>
    <d v="2025-03-20T00:00:00"/>
    <x v="0"/>
    <x v="2"/>
    <x v="1"/>
    <n v="17"/>
    <s v="Medium"/>
  </r>
  <r>
    <s v="Post_1021"/>
    <x v="0"/>
    <s v="Organic"/>
    <s v="Educational"/>
    <x v="0"/>
    <x v="0"/>
    <x v="3"/>
    <n v="56966"/>
    <n v="257877"/>
    <n v="43862"/>
    <n v="9112"/>
    <n v="11857"/>
    <n v="0.22090755936779269"/>
    <n v="328432"/>
    <n v="233393"/>
    <n v="0"/>
    <n v="7422"/>
    <n v="2.2599999999999999E-2"/>
    <d v="2024-03-08T17:37:00"/>
    <x v="2"/>
    <d v="2024-03-08T00:00:00"/>
    <x v="1"/>
    <x v="2"/>
    <x v="3"/>
    <n v="17"/>
    <s v="High"/>
  </r>
  <r>
    <s v="Post_3547"/>
    <x v="0"/>
    <s v="Organic"/>
    <s v="Entertainment"/>
    <x v="1"/>
    <x v="1"/>
    <x v="1"/>
    <n v="65211"/>
    <n v="692621"/>
    <n v="124822"/>
    <n v="47699"/>
    <n v="29949"/>
    <n v="9.4151538567562948E-2"/>
    <n v="801589"/>
    <n v="0"/>
    <n v="0"/>
    <n v="8256"/>
    <n v="1.03E-2"/>
    <d v="2025-04-13T10:24:00"/>
    <x v="3"/>
    <d v="2025-04-13T00:00:00"/>
    <x v="0"/>
    <x v="4"/>
    <x v="5"/>
    <n v="10"/>
    <s v="Low"/>
  </r>
  <r>
    <s v="Post_582"/>
    <x v="0"/>
    <s v="Organic"/>
    <s v="Product Promotion"/>
    <x v="2"/>
    <x v="5"/>
    <x v="0"/>
    <n v="9784"/>
    <n v="72649"/>
    <n v="12616"/>
    <n v="5547"/>
    <n v="1759"/>
    <n v="0.13468275092578191"/>
    <n v="91021"/>
    <n v="0"/>
    <n v="152417"/>
    <n v="1392"/>
    <n v="1.5299999999999999E-2"/>
    <d v="2024-07-20T17:56:00"/>
    <x v="2"/>
    <d v="2024-07-20T00:00:00"/>
    <x v="1"/>
    <x v="7"/>
    <x v="4"/>
    <n v="17"/>
    <s v="Medium"/>
  </r>
  <r>
    <s v="Post_1552"/>
    <x v="0"/>
    <s v="Organic"/>
    <s v="Product Promotion"/>
    <x v="1"/>
    <x v="8"/>
    <x v="5"/>
    <n v="278618"/>
    <n v="2330044"/>
    <n v="278559"/>
    <n v="105931"/>
    <n v="57494"/>
    <n v="0.1195766455049997"/>
    <n v="3022467"/>
    <n v="0"/>
    <n v="0"/>
    <n v="56822"/>
    <n v="1.8800000000000001E-2"/>
    <d v="2024-04-04T08:33:00"/>
    <x v="4"/>
    <d v="2024-04-04T00:00:00"/>
    <x v="1"/>
    <x v="4"/>
    <x v="1"/>
    <n v="8"/>
    <s v="Medium"/>
  </r>
  <r>
    <s v="Post_4770"/>
    <x v="0"/>
    <s v="Organic"/>
    <s v="Educational"/>
    <x v="1"/>
    <x v="2"/>
    <x v="5"/>
    <n v="7989"/>
    <n v="38931"/>
    <n v="8529"/>
    <n v="3020"/>
    <n v="1137"/>
    <n v="0.2052327951430479"/>
    <n v="47628"/>
    <n v="0"/>
    <n v="0"/>
    <n v="1090"/>
    <n v="2.29E-2"/>
    <d v="2024-01-08T08:01:00"/>
    <x v="4"/>
    <d v="2024-01-08T00:00:00"/>
    <x v="1"/>
    <x v="0"/>
    <x v="2"/>
    <n v="8"/>
    <s v="High"/>
  </r>
  <r>
    <s v="Post_749"/>
    <x v="0"/>
    <s v="Sponsored"/>
    <s v="Educational"/>
    <x v="0"/>
    <x v="0"/>
    <x v="2"/>
    <n v="105644"/>
    <n v="632689"/>
    <n v="87281"/>
    <n v="46362"/>
    <n v="15256"/>
    <n v="0.16697641148498019"/>
    <n v="711895"/>
    <n v="595000"/>
    <n v="0"/>
    <n v="17512"/>
    <n v="2.46E-2"/>
    <d v="2025-03-20T12:52:00"/>
    <x v="1"/>
    <d v="2025-03-20T00:00:00"/>
    <x v="0"/>
    <x v="2"/>
    <x v="1"/>
    <n v="12"/>
    <s v="Medium"/>
  </r>
  <r>
    <s v="Post_2660"/>
    <x v="0"/>
    <s v="Organic"/>
    <s v="Educational"/>
    <x v="3"/>
    <x v="3"/>
    <x v="1"/>
    <n v="567591"/>
    <n v="2533716"/>
    <n v="422609"/>
    <n v="119845"/>
    <n v="96403"/>
    <n v="0.22401542542773489"/>
    <n v="3166414"/>
    <n v="0"/>
    <n v="0"/>
    <n v="59211"/>
    <n v="1.8700000000000001E-2"/>
    <d v="2024-12-18T12:04:00"/>
    <x v="1"/>
    <d v="2024-12-18T00:00:00"/>
    <x v="1"/>
    <x v="8"/>
    <x v="6"/>
    <n v="12"/>
    <s v="High"/>
  </r>
  <r>
    <s v="Post_3022"/>
    <x v="0"/>
    <s v="Sponsored"/>
    <s v="Educational"/>
    <x v="0"/>
    <x v="0"/>
    <x v="6"/>
    <n v="29922"/>
    <n v="158010"/>
    <n v="22819"/>
    <n v="11743"/>
    <n v="5069"/>
    <n v="0.18936952947350411"/>
    <n v="196373"/>
    <n v="145152"/>
    <n v="0"/>
    <n v="2081"/>
    <n v="1.06E-2"/>
    <d v="2025-04-14T15:28:00"/>
    <x v="0"/>
    <d v="2025-04-14T00:00:00"/>
    <x v="0"/>
    <x v="4"/>
    <x v="2"/>
    <n v="15"/>
    <s v="Medium"/>
  </r>
  <r>
    <s v="Post_4984"/>
    <x v="0"/>
    <s v="Sponsored"/>
    <s v="Educational"/>
    <x v="3"/>
    <x v="3"/>
    <x v="5"/>
    <n v="208772"/>
    <n v="1192543"/>
    <n v="161563"/>
    <n v="45321"/>
    <n v="67132"/>
    <n v="0.1750646793606106"/>
    <n v="1354837"/>
    <n v="0"/>
    <n v="0"/>
    <n v="36580"/>
    <n v="2.7E-2"/>
    <d v="2024-10-06T19:37:00"/>
    <x v="2"/>
    <d v="2024-10-06T00:00:00"/>
    <x v="1"/>
    <x v="5"/>
    <x v="5"/>
    <n v="19"/>
    <s v="Medium"/>
  </r>
  <r>
    <s v="Post_1415"/>
    <x v="0"/>
    <s v="Sponsored"/>
    <s v="Entertainment"/>
    <x v="3"/>
    <x v="9"/>
    <x v="2"/>
    <n v="341244"/>
    <n v="3740752"/>
    <n v="644769"/>
    <n v="129740"/>
    <n v="189744"/>
    <n v="9.1223427481659763E-2"/>
    <n v="4673863"/>
    <n v="0"/>
    <n v="0"/>
    <n v="134139"/>
    <n v="2.87E-2"/>
    <d v="2024-10-27T09:54:00"/>
    <x v="3"/>
    <d v="2024-10-27T00:00:00"/>
    <x v="1"/>
    <x v="5"/>
    <x v="5"/>
    <n v="9"/>
    <s v="Low"/>
  </r>
  <r>
    <s v="Post_4172"/>
    <x v="0"/>
    <s v="Sponsored"/>
    <s v="Educational"/>
    <x v="0"/>
    <x v="0"/>
    <x v="0"/>
    <n v="50412"/>
    <n v="268616"/>
    <n v="58956"/>
    <n v="14089"/>
    <n v="7129"/>
    <n v="0.1876740027415133"/>
    <n v="300555"/>
    <n v="250248"/>
    <n v="0"/>
    <n v="4688"/>
    <n v="1.5599999999999999E-2"/>
    <d v="2024-04-15T17:20:00"/>
    <x v="2"/>
    <d v="2024-04-15T00:00:00"/>
    <x v="1"/>
    <x v="4"/>
    <x v="2"/>
    <n v="17"/>
    <s v="Medium"/>
  </r>
  <r>
    <s v="Post_4336"/>
    <x v="0"/>
    <s v="Sponsored"/>
    <s v="Product Promotion"/>
    <x v="3"/>
    <x v="5"/>
    <x v="2"/>
    <n v="295214"/>
    <n v="2031438"/>
    <n v="474869"/>
    <n v="81731"/>
    <n v="110419"/>
    <n v="0.1453227607302186"/>
    <n v="2356884"/>
    <n v="0"/>
    <n v="0"/>
    <n v="62221"/>
    <n v="2.64E-2"/>
    <d v="2024-01-13T08:56:00"/>
    <x v="4"/>
    <d v="2024-01-13T00:00:00"/>
    <x v="1"/>
    <x v="0"/>
    <x v="4"/>
    <n v="8"/>
    <s v="Medium"/>
  </r>
  <r>
    <s v="Post_3368"/>
    <x v="0"/>
    <s v="Sponsored"/>
    <s v="Educational"/>
    <x v="3"/>
    <x v="3"/>
    <x v="3"/>
    <n v="74626"/>
    <n v="313758"/>
    <n v="65836"/>
    <n v="12003"/>
    <n v="18281"/>
    <n v="0.23784679083275789"/>
    <n v="359184"/>
    <n v="0"/>
    <n v="0"/>
    <n v="9590"/>
    <n v="2.6700000000000002E-2"/>
    <d v="2024-09-16T15:38:00"/>
    <x v="0"/>
    <d v="2024-09-16T00:00:00"/>
    <x v="1"/>
    <x v="11"/>
    <x v="2"/>
    <n v="15"/>
    <s v="High"/>
  </r>
  <r>
    <s v="Post_2352"/>
    <x v="0"/>
    <s v="Sponsored"/>
    <s v="Product Promotion"/>
    <x v="1"/>
    <x v="8"/>
    <x v="6"/>
    <n v="9939"/>
    <n v="108245"/>
    <n v="24218"/>
    <n v="4530"/>
    <n v="3566"/>
    <n v="9.1826645794062425E-2"/>
    <n v="129489"/>
    <n v="0"/>
    <n v="0"/>
    <n v="1696"/>
    <n v="1.3100000000000001E-2"/>
    <d v="2025-03-11T16:17:00"/>
    <x v="0"/>
    <d v="2025-03-11T00:00:00"/>
    <x v="0"/>
    <x v="2"/>
    <x v="0"/>
    <n v="16"/>
    <s v="Low"/>
  </r>
  <r>
    <s v="Post_3560"/>
    <x v="0"/>
    <s v="Sponsored"/>
    <s v="Entertainment"/>
    <x v="0"/>
    <x v="7"/>
    <x v="1"/>
    <n v="49819"/>
    <n v="704279"/>
    <n v="115932"/>
    <n v="53812"/>
    <n v="28784"/>
    <n v="7.0737670141408873E-2"/>
    <n v="801764"/>
    <n v="623297"/>
    <n v="0"/>
    <n v="20124"/>
    <n v="2.5100000000000001E-2"/>
    <d v="2024-01-02T17:37:00"/>
    <x v="2"/>
    <d v="2024-01-02T00:00:00"/>
    <x v="1"/>
    <x v="0"/>
    <x v="0"/>
    <n v="17"/>
    <s v="Low"/>
  </r>
  <r>
    <s v="Post_3090"/>
    <x v="0"/>
    <s v="Sponsored"/>
    <s v="Product Promotion"/>
    <x v="3"/>
    <x v="5"/>
    <x v="4"/>
    <n v="80973"/>
    <n v="597183"/>
    <n v="140439"/>
    <n v="18391"/>
    <n v="32320"/>
    <n v="0.1355926239833069"/>
    <n v="719128"/>
    <n v="0"/>
    <n v="0"/>
    <n v="20567"/>
    <n v="2.86E-2"/>
    <d v="2025-01-21T12:09:00"/>
    <x v="1"/>
    <d v="2025-01-21T00:00:00"/>
    <x v="0"/>
    <x v="0"/>
    <x v="0"/>
    <n v="12"/>
    <s v="Medium"/>
  </r>
  <r>
    <s v="Post_2895"/>
    <x v="0"/>
    <s v="Sponsored"/>
    <s v="Educational"/>
    <x v="1"/>
    <x v="2"/>
    <x v="0"/>
    <n v="67377"/>
    <n v="279457"/>
    <n v="38544"/>
    <n v="13860"/>
    <n v="12809"/>
    <n v="0.2411003832816602"/>
    <n v="331798"/>
    <n v="0"/>
    <n v="0"/>
    <n v="5673"/>
    <n v="1.7100000000000001E-2"/>
    <d v="2025-04-24T11:16:00"/>
    <x v="3"/>
    <d v="2025-04-24T00:00:00"/>
    <x v="0"/>
    <x v="4"/>
    <x v="1"/>
    <n v="11"/>
    <s v="High"/>
  </r>
  <r>
    <s v="Post_4671"/>
    <x v="0"/>
    <s v="Sponsored"/>
    <s v="Entertainment"/>
    <x v="1"/>
    <x v="1"/>
    <x v="5"/>
    <n v="36642"/>
    <n v="559533"/>
    <n v="66170"/>
    <n v="34400"/>
    <n v="15969"/>
    <n v="6.548776594817278E-2"/>
    <n v="683286"/>
    <n v="0"/>
    <n v="0"/>
    <n v="16398"/>
    <n v="2.4E-2"/>
    <d v="2024-08-10T08:02:00"/>
    <x v="4"/>
    <d v="2024-08-10T00:00:00"/>
    <x v="1"/>
    <x v="6"/>
    <x v="4"/>
    <n v="8"/>
    <s v="Low"/>
  </r>
  <r>
    <s v="Post_2269"/>
    <x v="0"/>
    <s v="Sponsored"/>
    <s v="Entertainment"/>
    <x v="3"/>
    <x v="9"/>
    <x v="4"/>
    <n v="25526"/>
    <n v="337169"/>
    <n v="60881"/>
    <n v="13681"/>
    <n v="17683"/>
    <n v="7.5707183631771091E-2"/>
    <n v="423055"/>
    <n v="0"/>
    <n v="0"/>
    <n v="9095"/>
    <n v="2.1499999999999998E-2"/>
    <d v="2024-09-11T11:41:00"/>
    <x v="3"/>
    <d v="2024-09-11T00:00:00"/>
    <x v="1"/>
    <x v="11"/>
    <x v="6"/>
    <n v="11"/>
    <s v="Low"/>
  </r>
  <r>
    <s v="Post_795"/>
    <x v="0"/>
    <s v="Organic"/>
    <s v="Educational"/>
    <x v="2"/>
    <x v="2"/>
    <x v="2"/>
    <n v="91462"/>
    <n v="477144"/>
    <n v="107022"/>
    <n v="33005"/>
    <n v="14830"/>
    <n v="0.19168710178161069"/>
    <n v="614645"/>
    <n v="0"/>
    <n v="42382"/>
    <n v="14259"/>
    <n v="2.3199999999999998E-2"/>
    <d v="2024-03-28T16:32:00"/>
    <x v="0"/>
    <d v="2024-03-28T00:00:00"/>
    <x v="1"/>
    <x v="2"/>
    <x v="1"/>
    <n v="16"/>
    <s v="Medium"/>
  </r>
  <r>
    <s v="Post_4462"/>
    <x v="0"/>
    <s v="Sponsored"/>
    <s v="Product Promotion"/>
    <x v="0"/>
    <x v="4"/>
    <x v="5"/>
    <n v="78769"/>
    <n v="539224"/>
    <n v="130509"/>
    <n v="38397"/>
    <n v="26004"/>
    <n v="0.14607878982219469"/>
    <n v="664682"/>
    <n v="496007"/>
    <n v="0"/>
    <n v="13958"/>
    <n v="2.1000000000000001E-2"/>
    <d v="2024-11-11T09:39:00"/>
    <x v="3"/>
    <d v="2024-11-11T00:00:00"/>
    <x v="1"/>
    <x v="9"/>
    <x v="2"/>
    <n v="9"/>
    <s v="Medium"/>
  </r>
  <r>
    <s v="Post_607"/>
    <x v="0"/>
    <s v="Sponsored"/>
    <s v="Product Promotion"/>
    <x v="3"/>
    <x v="5"/>
    <x v="1"/>
    <n v="92005"/>
    <n v="740015"/>
    <n v="122117"/>
    <n v="59096"/>
    <n v="31348"/>
    <n v="0.1243292193535758"/>
    <n v="861549"/>
    <n v="0"/>
    <n v="0"/>
    <n v="14387"/>
    <n v="1.67E-2"/>
    <d v="2025-04-18T17:17:00"/>
    <x v="2"/>
    <d v="2025-04-18T00:00:00"/>
    <x v="0"/>
    <x v="4"/>
    <x v="3"/>
    <n v="17"/>
    <s v="Medium"/>
  </r>
  <r>
    <s v="Post_466"/>
    <x v="0"/>
    <s v="Organic"/>
    <s v="Educational"/>
    <x v="1"/>
    <x v="2"/>
    <x v="1"/>
    <n v="80946"/>
    <n v="393688"/>
    <n v="98293"/>
    <n v="25133"/>
    <n v="20920"/>
    <n v="0.2056119995129348"/>
    <n v="456254"/>
    <n v="0"/>
    <n v="0"/>
    <n v="5840"/>
    <n v="1.2800000000000001E-2"/>
    <d v="2024-04-11T16:31:00"/>
    <x v="0"/>
    <d v="2024-04-11T00:00:00"/>
    <x v="1"/>
    <x v="4"/>
    <x v="1"/>
    <n v="16"/>
    <s v="High"/>
  </r>
  <r>
    <s v="Post_2408"/>
    <x v="0"/>
    <s v="Organic"/>
    <s v="Educational"/>
    <x v="0"/>
    <x v="0"/>
    <x v="0"/>
    <n v="36057"/>
    <n v="153187"/>
    <n v="24216"/>
    <n v="11558"/>
    <n v="9004"/>
    <n v="0.2353838244548343"/>
    <n v="173825"/>
    <n v="134897"/>
    <n v="0"/>
    <n v="5197"/>
    <n v="2.9899999999999999E-2"/>
    <d v="2025-04-30T15:51:00"/>
    <x v="0"/>
    <d v="2025-04-30T00:00:00"/>
    <x v="0"/>
    <x v="4"/>
    <x v="6"/>
    <n v="15"/>
    <s v="High"/>
  </r>
  <r>
    <s v="Post_125"/>
    <x v="0"/>
    <s v="Organic"/>
    <s v="Product Promotion"/>
    <x v="1"/>
    <x v="8"/>
    <x v="3"/>
    <n v="243990"/>
    <n v="2396237"/>
    <n v="439744"/>
    <n v="140373"/>
    <n v="74760"/>
    <n v="0.10182246768220431"/>
    <n v="3004638"/>
    <n v="0"/>
    <n v="0"/>
    <n v="52280"/>
    <n v="1.7399999999999999E-2"/>
    <d v="2024-06-11T15:03:00"/>
    <x v="0"/>
    <d v="2024-06-11T00:00:00"/>
    <x v="1"/>
    <x v="3"/>
    <x v="0"/>
    <n v="15"/>
    <s v="Medium"/>
  </r>
  <r>
    <s v="Post_1184"/>
    <x v="0"/>
    <s v="Organic"/>
    <s v="Product Promotion"/>
    <x v="0"/>
    <x v="4"/>
    <x v="6"/>
    <n v="119447"/>
    <n v="833469"/>
    <n v="180194"/>
    <n v="48430"/>
    <n v="35095"/>
    <n v="0.14331363209466449"/>
    <n v="935942"/>
    <n v="833469"/>
    <n v="0"/>
    <n v="16378"/>
    <n v="1.7500000000000002E-2"/>
    <d v="2024-04-04T12:14:00"/>
    <x v="1"/>
    <d v="2024-04-04T00:00:00"/>
    <x v="1"/>
    <x v="4"/>
    <x v="1"/>
    <n v="12"/>
    <s v="Medium"/>
  </r>
  <r>
    <s v="Post_2078"/>
    <x v="0"/>
    <s v="Sponsored"/>
    <s v="Product Promotion"/>
    <x v="3"/>
    <x v="5"/>
    <x v="6"/>
    <n v="49301"/>
    <n v="475221"/>
    <n v="86619"/>
    <n v="17014"/>
    <n v="9943"/>
    <n v="0.10374445883610781"/>
    <n v="527602"/>
    <n v="0"/>
    <n v="0"/>
    <n v="7544"/>
    <n v="1.43E-2"/>
    <d v="2024-11-19T09:08:00"/>
    <x v="3"/>
    <d v="2024-11-19T00:00:00"/>
    <x v="1"/>
    <x v="9"/>
    <x v="0"/>
    <n v="9"/>
    <s v="Medium"/>
  </r>
  <r>
    <s v="Post_4737"/>
    <x v="0"/>
    <s v="Organic"/>
    <s v="Educational"/>
    <x v="1"/>
    <x v="2"/>
    <x v="4"/>
    <n v="41389"/>
    <n v="242583"/>
    <n v="48420"/>
    <n v="10867"/>
    <n v="7889"/>
    <n v="0.17061961503197129"/>
    <n v="272884"/>
    <n v="0"/>
    <n v="0"/>
    <n v="4529"/>
    <n v="1.66E-2"/>
    <d v="2024-10-20T15:52:00"/>
    <x v="0"/>
    <d v="2024-10-20T00:00:00"/>
    <x v="1"/>
    <x v="5"/>
    <x v="5"/>
    <n v="15"/>
    <s v="Medium"/>
  </r>
  <r>
    <s v="Post_3598"/>
    <x v="0"/>
    <s v="Sponsored"/>
    <s v="Product Promotion"/>
    <x v="3"/>
    <x v="5"/>
    <x v="6"/>
    <n v="110577"/>
    <n v="737243"/>
    <n v="100553"/>
    <n v="41834"/>
    <n v="34935"/>
    <n v="0.14998819588234169"/>
    <n v="877133"/>
    <n v="0"/>
    <n v="0"/>
    <n v="19823"/>
    <n v="2.2599999999999999E-2"/>
    <d v="2024-11-12T08:14:00"/>
    <x v="4"/>
    <d v="2024-11-12T00:00:00"/>
    <x v="1"/>
    <x v="9"/>
    <x v="0"/>
    <n v="8"/>
    <s v="Medium"/>
  </r>
  <r>
    <s v="Post_4025"/>
    <x v="0"/>
    <s v="Organic"/>
    <s v="Product Promotion"/>
    <x v="2"/>
    <x v="5"/>
    <x v="0"/>
    <n v="38627"/>
    <n v="394929"/>
    <n v="76816"/>
    <n v="21208"/>
    <n v="18082"/>
    <n v="9.7807520747447724E-2"/>
    <n v="506057"/>
    <n v="0"/>
    <n v="1349572"/>
    <n v="10829"/>
    <n v="2.1399999999999999E-2"/>
    <d v="2024-05-23T10:15:00"/>
    <x v="3"/>
    <d v="2024-05-23T00:00:00"/>
    <x v="1"/>
    <x v="10"/>
    <x v="1"/>
    <n v="10"/>
    <s v="Low"/>
  </r>
  <r>
    <s v="Post_1259"/>
    <x v="0"/>
    <s v="Organic"/>
    <s v="Educational"/>
    <x v="3"/>
    <x v="3"/>
    <x v="3"/>
    <n v="82232"/>
    <n v="334229"/>
    <n v="78750"/>
    <n v="12642"/>
    <n v="11586"/>
    <n v="0.24603606172680961"/>
    <n v="409037"/>
    <n v="0"/>
    <n v="0"/>
    <n v="9857"/>
    <n v="2.41E-2"/>
    <d v="2024-05-21T15:49:00"/>
    <x v="0"/>
    <d v="2024-05-21T00:00:00"/>
    <x v="1"/>
    <x v="10"/>
    <x v="0"/>
    <n v="15"/>
    <s v="High"/>
  </r>
  <r>
    <s v="Post_3398"/>
    <x v="0"/>
    <s v="Organic"/>
    <s v="Event / Webinar"/>
    <x v="2"/>
    <x v="10"/>
    <x v="0"/>
    <n v="72376"/>
    <n v="461208"/>
    <n v="93280"/>
    <n v="35382"/>
    <n v="23617"/>
    <n v="0.15692849696550051"/>
    <n v="566718"/>
    <n v="0"/>
    <n v="146724"/>
    <n v="14054"/>
    <n v="2.4799999999999999E-2"/>
    <d v="2024-08-29T14:45:00"/>
    <x v="0"/>
    <d v="2024-08-29T00:00:00"/>
    <x v="1"/>
    <x v="6"/>
    <x v="1"/>
    <n v="14"/>
    <s v="Medium"/>
  </r>
  <r>
    <s v="Post_4213"/>
    <x v="0"/>
    <s v="Organic"/>
    <s v="Event / Webinar"/>
    <x v="2"/>
    <x v="10"/>
    <x v="2"/>
    <n v="31069"/>
    <n v="211286"/>
    <n v="29747"/>
    <n v="7885"/>
    <n v="7693"/>
    <n v="0.14704935421029741"/>
    <n v="235591"/>
    <n v="0"/>
    <n v="237505"/>
    <n v="3416"/>
    <n v="1.4500000000000001E-2"/>
    <d v="2024-04-07T09:29:00"/>
    <x v="3"/>
    <d v="2024-04-07T00:00:00"/>
    <x v="1"/>
    <x v="4"/>
    <x v="5"/>
    <n v="9"/>
    <s v="Medium"/>
  </r>
  <r>
    <s v="Post_938"/>
    <x v="0"/>
    <s v="Organic"/>
    <s v="Educational"/>
    <x v="0"/>
    <x v="0"/>
    <x v="2"/>
    <n v="42699"/>
    <n v="237326"/>
    <n v="51099"/>
    <n v="7854"/>
    <n v="10222"/>
    <n v="0.1799190005803"/>
    <n v="266716"/>
    <n v="213023"/>
    <n v="0"/>
    <n v="7574"/>
    <n v="2.8400000000000002E-2"/>
    <d v="2024-05-28T17:25:00"/>
    <x v="2"/>
    <d v="2024-05-28T00:00:00"/>
    <x v="1"/>
    <x v="10"/>
    <x v="0"/>
    <n v="17"/>
    <s v="Medium"/>
  </r>
  <r>
    <s v="Post_4645"/>
    <x v="0"/>
    <s v="Organic"/>
    <s v="Entertainment"/>
    <x v="1"/>
    <x v="1"/>
    <x v="2"/>
    <n v="20056"/>
    <n v="201983"/>
    <n v="37215"/>
    <n v="10310"/>
    <n v="9304"/>
    <n v="9.9300331935674391E-2"/>
    <n v="241724"/>
    <n v="0"/>
    <n v="0"/>
    <n v="6574"/>
    <n v="2.7199999999999998E-2"/>
    <d v="2024-03-30T10:31:00"/>
    <x v="3"/>
    <d v="2024-03-30T00:00:00"/>
    <x v="1"/>
    <x v="2"/>
    <x v="4"/>
    <n v="10"/>
    <s v="Low"/>
  </r>
  <r>
    <s v="Post_3805"/>
    <x v="0"/>
    <s v="Organic"/>
    <s v="Product Promotion"/>
    <x v="0"/>
    <x v="4"/>
    <x v="4"/>
    <n v="71510"/>
    <n v="660882"/>
    <n v="79294"/>
    <n v="36416"/>
    <n v="33858"/>
    <n v="0.1082042889069199"/>
    <n v="755887"/>
    <n v="612735"/>
    <n v="0"/>
    <n v="8314"/>
    <n v="1.0999999999999999E-2"/>
    <d v="2025-02-11T10:09:00"/>
    <x v="3"/>
    <d v="2025-02-11T00:00:00"/>
    <x v="0"/>
    <x v="1"/>
    <x v="0"/>
    <n v="10"/>
    <s v="Medium"/>
  </r>
  <r>
    <s v="Post_4895"/>
    <x v="0"/>
    <s v="Sponsored"/>
    <s v="Entertainment"/>
    <x v="0"/>
    <x v="7"/>
    <x v="1"/>
    <n v="208665"/>
    <n v="3255268"/>
    <n v="569203"/>
    <n v="224551"/>
    <n v="123815"/>
    <n v="6.41007225631922E-2"/>
    <n v="4220989"/>
    <n v="3255268"/>
    <n v="0"/>
    <n v="85686"/>
    <n v="2.0299999999999999E-2"/>
    <d v="2025-03-21T15:33:00"/>
    <x v="0"/>
    <d v="2025-03-21T00:00:00"/>
    <x v="0"/>
    <x v="2"/>
    <x v="3"/>
    <n v="15"/>
    <s v="Low"/>
  </r>
  <r>
    <s v="Post_3852"/>
    <x v="0"/>
    <s v="Sponsored"/>
    <s v="Educational"/>
    <x v="1"/>
    <x v="2"/>
    <x v="4"/>
    <n v="34136"/>
    <n v="189009"/>
    <n v="38944"/>
    <n v="11137"/>
    <n v="11236"/>
    <n v="0.18060625277410769"/>
    <n v="245707"/>
    <n v="0"/>
    <n v="0"/>
    <n v="6339"/>
    <n v="2.58E-2"/>
    <d v="2025-03-23T10:05:00"/>
    <x v="3"/>
    <d v="2025-03-23T00:00:00"/>
    <x v="0"/>
    <x v="2"/>
    <x v="5"/>
    <n v="10"/>
    <s v="Medium"/>
  </r>
  <r>
    <s v="Post_3361"/>
    <x v="0"/>
    <s v="Organic"/>
    <s v="Entertainment"/>
    <x v="0"/>
    <x v="7"/>
    <x v="2"/>
    <n v="103453"/>
    <n v="1316615"/>
    <n v="307222"/>
    <n v="90334"/>
    <n v="75128"/>
    <n v="7.8575565092377023E-2"/>
    <n v="1464900"/>
    <n v="1316615"/>
    <n v="0"/>
    <n v="28565"/>
    <n v="1.95E-2"/>
    <d v="2024-01-01T16:55:00"/>
    <x v="0"/>
    <d v="2024-01-01T00:00:00"/>
    <x v="1"/>
    <x v="0"/>
    <x v="2"/>
    <n v="16"/>
    <s v="Low"/>
  </r>
  <r>
    <s v="Post_1111"/>
    <x v="0"/>
    <s v="Organic"/>
    <s v="Event / Webinar"/>
    <x v="2"/>
    <x v="6"/>
    <x v="3"/>
    <n v="47976"/>
    <n v="276117"/>
    <n v="32876"/>
    <n v="14186"/>
    <n v="7298"/>
    <n v="0.1737540289155643"/>
    <n v="342404"/>
    <n v="0"/>
    <n v="156596"/>
    <n v="8902"/>
    <n v="2.5999999999999999E-2"/>
    <d v="2024-07-03T12:13:00"/>
    <x v="1"/>
    <d v="2024-07-03T00:00:00"/>
    <x v="1"/>
    <x v="7"/>
    <x v="6"/>
    <n v="12"/>
    <s v="Medium"/>
  </r>
  <r>
    <s v="Post_4820"/>
    <x v="0"/>
    <s v="Organic"/>
    <s v="Product Promotion"/>
    <x v="0"/>
    <x v="4"/>
    <x v="1"/>
    <n v="24317"/>
    <n v="187707"/>
    <n v="41763"/>
    <n v="13621"/>
    <n v="5521"/>
    <n v="0.129550006965827"/>
    <n v="228989"/>
    <n v="167091"/>
    <n v="0"/>
    <n v="3892"/>
    <n v="1.7000000000000001E-2"/>
    <d v="2024-12-21T08:00:00"/>
    <x v="4"/>
    <d v="2024-12-21T00:00:00"/>
    <x v="1"/>
    <x v="8"/>
    <x v="4"/>
    <n v="8"/>
    <s v="Medium"/>
  </r>
  <r>
    <s v="Post_1985"/>
    <x v="0"/>
    <s v="Organic"/>
    <s v="Product Promotion"/>
    <x v="0"/>
    <x v="4"/>
    <x v="0"/>
    <n v="250331"/>
    <n v="1882174"/>
    <n v="284455"/>
    <n v="94907"/>
    <n v="63896"/>
    <n v="0.13300138725518659"/>
    <n v="2357854"/>
    <n v="1882174"/>
    <n v="0"/>
    <n v="42205"/>
    <n v="1.7899999999999999E-2"/>
    <d v="2024-09-03T15:26:00"/>
    <x v="0"/>
    <d v="2024-09-03T00:00:00"/>
    <x v="1"/>
    <x v="11"/>
    <x v="0"/>
    <n v="15"/>
    <s v="Medium"/>
  </r>
  <r>
    <s v="Post_2298"/>
    <x v="0"/>
    <s v="Organic"/>
    <s v="Product Promotion"/>
    <x v="2"/>
    <x v="4"/>
    <x v="4"/>
    <n v="354643"/>
    <n v="2616531"/>
    <n v="431456"/>
    <n v="139733"/>
    <n v="155563"/>
    <n v="0.13553959676134261"/>
    <n v="3100750"/>
    <n v="0"/>
    <n v="128732"/>
    <n v="36588"/>
    <n v="1.18E-2"/>
    <d v="2025-01-24T17:09:00"/>
    <x v="2"/>
    <d v="2025-01-24T00:00:00"/>
    <x v="0"/>
    <x v="0"/>
    <x v="3"/>
    <n v="17"/>
    <s v="Medium"/>
  </r>
  <r>
    <s v="Post_1460"/>
    <x v="0"/>
    <s v="Organic"/>
    <s v="Educational"/>
    <x v="0"/>
    <x v="0"/>
    <x v="2"/>
    <n v="218779"/>
    <n v="1295568"/>
    <n v="180213"/>
    <n v="94145"/>
    <n v="70659"/>
    <n v="0.16886752985209541"/>
    <n v="1625295"/>
    <n v="1295568"/>
    <n v="0"/>
    <n v="41607"/>
    <n v="2.5600000000000001E-2"/>
    <d v="2024-01-21T15:15:00"/>
    <x v="0"/>
    <d v="2024-01-21T00:00:00"/>
    <x v="1"/>
    <x v="0"/>
    <x v="5"/>
    <n v="15"/>
    <s v="Medium"/>
  </r>
  <r>
    <s v="Post_1895"/>
    <x v="0"/>
    <s v="Organic"/>
    <s v="Product Promotion"/>
    <x v="1"/>
    <x v="8"/>
    <x v="6"/>
    <n v="211431"/>
    <n v="1681298"/>
    <n v="381392"/>
    <n v="127041"/>
    <n v="88814"/>
    <n v="0.12575470811657599"/>
    <n v="1892452"/>
    <n v="0"/>
    <n v="0"/>
    <n v="42580"/>
    <n v="2.2499999999999999E-2"/>
    <d v="2024-01-08T16:29:00"/>
    <x v="0"/>
    <d v="2024-01-08T00:00:00"/>
    <x v="1"/>
    <x v="0"/>
    <x v="2"/>
    <n v="16"/>
    <s v="Medium"/>
  </r>
  <r>
    <s v="Post_1553"/>
    <x v="0"/>
    <s v="Organic"/>
    <s v="Product Promotion"/>
    <x v="2"/>
    <x v="4"/>
    <x v="2"/>
    <n v="20084"/>
    <n v="173963"/>
    <n v="22591"/>
    <n v="10330"/>
    <n v="3924"/>
    <n v="0.1154507330698066"/>
    <n v="221365"/>
    <n v="0"/>
    <n v="1942249"/>
    <n v="3940"/>
    <n v="1.78E-2"/>
    <d v="2024-09-27T15:40:00"/>
    <x v="0"/>
    <d v="2024-09-27T00:00:00"/>
    <x v="1"/>
    <x v="11"/>
    <x v="3"/>
    <n v="15"/>
    <s v="Medium"/>
  </r>
  <r>
    <s v="Post_687"/>
    <x v="0"/>
    <s v="Sponsored"/>
    <s v="Entertainment"/>
    <x v="3"/>
    <x v="9"/>
    <x v="7"/>
    <n v="81969"/>
    <n v="1547014"/>
    <n v="257453"/>
    <n v="66602"/>
    <n v="52189"/>
    <n v="5.298574424208502E-2"/>
    <n v="1959934"/>
    <n v="0"/>
    <n v="0"/>
    <n v="53506"/>
    <n v="2.7300000000000001E-2"/>
    <d v="2024-07-15T12:17:00"/>
    <x v="1"/>
    <d v="2024-07-15T00:00:00"/>
    <x v="1"/>
    <x v="7"/>
    <x v="2"/>
    <n v="12"/>
    <s v="Low"/>
  </r>
  <r>
    <s v="Post_2689"/>
    <x v="0"/>
    <s v="Organic"/>
    <s v="Educational"/>
    <x v="3"/>
    <x v="3"/>
    <x v="0"/>
    <n v="67039"/>
    <n v="375305"/>
    <n v="75703"/>
    <n v="24104"/>
    <n v="10766"/>
    <n v="0.17862786142413589"/>
    <n v="486714"/>
    <n v="0"/>
    <n v="0"/>
    <n v="8809"/>
    <n v="1.8100000000000002E-2"/>
    <d v="2024-06-29T16:01:00"/>
    <x v="0"/>
    <d v="2024-06-29T00:00:00"/>
    <x v="1"/>
    <x v="3"/>
    <x v="4"/>
    <n v="16"/>
    <s v="Medium"/>
  </r>
  <r>
    <s v="Post_1551"/>
    <x v="0"/>
    <s v="Sponsored"/>
    <s v="Educational"/>
    <x v="3"/>
    <x v="3"/>
    <x v="6"/>
    <n v="378510"/>
    <n v="1556736"/>
    <n v="289201"/>
    <n v="66444"/>
    <n v="45336"/>
    <n v="0.2431439206948906"/>
    <n v="1715998"/>
    <n v="0"/>
    <n v="0"/>
    <n v="35349"/>
    <n v="2.06E-2"/>
    <d v="2024-08-25T16:13:00"/>
    <x v="0"/>
    <d v="2024-08-25T00:00:00"/>
    <x v="1"/>
    <x v="6"/>
    <x v="5"/>
    <n v="16"/>
    <s v="High"/>
  </r>
  <r>
    <s v="Post_1723"/>
    <x v="0"/>
    <s v="Sponsored"/>
    <s v="Educational"/>
    <x v="1"/>
    <x v="2"/>
    <x v="6"/>
    <n v="448685"/>
    <n v="2698749"/>
    <n v="315368"/>
    <n v="127885"/>
    <n v="148584"/>
    <n v="0.1662567085630699"/>
    <n v="3077467"/>
    <n v="0"/>
    <n v="0"/>
    <n v="71704"/>
    <n v="2.3300000000000001E-2"/>
    <d v="2025-04-17T17:09:00"/>
    <x v="2"/>
    <d v="2025-04-17T00:00:00"/>
    <x v="0"/>
    <x v="4"/>
    <x v="1"/>
    <n v="17"/>
    <s v="Medium"/>
  </r>
  <r>
    <s v="Post_1296"/>
    <x v="0"/>
    <s v="Sponsored"/>
    <s v="Product Promotion"/>
    <x v="0"/>
    <x v="4"/>
    <x v="5"/>
    <n v="242353"/>
    <n v="1734735"/>
    <n v="289456"/>
    <n v="124564"/>
    <n v="53080"/>
    <n v="0.13970611158401669"/>
    <n v="2063860"/>
    <n v="1734735"/>
    <n v="0"/>
    <n v="25179"/>
    <n v="1.2200000000000001E-2"/>
    <d v="2025-01-10T10:36:00"/>
    <x v="3"/>
    <d v="2025-01-10T00:00:00"/>
    <x v="0"/>
    <x v="0"/>
    <x v="3"/>
    <n v="10"/>
    <s v="Medium"/>
  </r>
  <r>
    <s v="Post_3117"/>
    <x v="0"/>
    <s v="Organic"/>
    <s v="Product Promotion"/>
    <x v="1"/>
    <x v="8"/>
    <x v="7"/>
    <n v="142745"/>
    <n v="1532119"/>
    <n v="315820"/>
    <n v="102192"/>
    <n v="48136"/>
    <n v="9.3168616627976833E-2"/>
    <n v="1776544"/>
    <n v="0"/>
    <n v="0"/>
    <n v="26470"/>
    <n v="1.49E-2"/>
    <d v="2024-02-24T10:45:00"/>
    <x v="3"/>
    <d v="2024-02-24T00:00:00"/>
    <x v="1"/>
    <x v="1"/>
    <x v="4"/>
    <n v="10"/>
    <s v="Low"/>
  </r>
  <r>
    <s v="Post_2415"/>
    <x v="0"/>
    <s v="Organic"/>
    <s v="Educational"/>
    <x v="0"/>
    <x v="0"/>
    <x v="7"/>
    <n v="396685"/>
    <n v="2064362"/>
    <n v="395557"/>
    <n v="135819"/>
    <n v="104206"/>
    <n v="0.19215909038582199"/>
    <n v="2379306"/>
    <n v="2064362"/>
    <n v="0"/>
    <n v="60434"/>
    <n v="2.5399999999999999E-2"/>
    <d v="2024-06-08T11:43:00"/>
    <x v="3"/>
    <d v="2024-06-08T00:00:00"/>
    <x v="1"/>
    <x v="3"/>
    <x v="4"/>
    <n v="11"/>
    <s v="Medium"/>
  </r>
  <r>
    <s v="Post_3838"/>
    <x v="0"/>
    <s v="Sponsored"/>
    <s v="Educational"/>
    <x v="0"/>
    <x v="0"/>
    <x v="1"/>
    <n v="41569"/>
    <n v="208078"/>
    <n v="43154"/>
    <n v="11266"/>
    <n v="9378"/>
    <n v="0.19977663333409651"/>
    <n v="249875"/>
    <n v="205587"/>
    <n v="0"/>
    <n v="5172"/>
    <n v="2.07E-2"/>
    <d v="2024-11-09T15:10:00"/>
    <x v="0"/>
    <d v="2024-11-09T00:00:00"/>
    <x v="1"/>
    <x v="9"/>
    <x v="4"/>
    <n v="15"/>
    <s v="Medium"/>
  </r>
  <r>
    <s v="Post_3762"/>
    <x v="0"/>
    <s v="Sponsored"/>
    <s v="Educational"/>
    <x v="1"/>
    <x v="2"/>
    <x v="3"/>
    <n v="57853"/>
    <n v="267823"/>
    <n v="58434"/>
    <n v="8493"/>
    <n v="15066"/>
    <n v="0.2160141353129898"/>
    <n v="343801"/>
    <n v="0"/>
    <n v="0"/>
    <n v="3678"/>
    <n v="1.0699999999999999E-2"/>
    <d v="2025-01-03T16:47:00"/>
    <x v="0"/>
    <d v="2025-01-03T00:00:00"/>
    <x v="0"/>
    <x v="0"/>
    <x v="3"/>
    <n v="16"/>
    <s v="High"/>
  </r>
  <r>
    <s v="Post_976"/>
    <x v="0"/>
    <s v="Organic"/>
    <s v="Educational"/>
    <x v="3"/>
    <x v="3"/>
    <x v="2"/>
    <n v="398824"/>
    <n v="2269606"/>
    <n v="230539"/>
    <n v="154547"/>
    <n v="126490"/>
    <n v="0.17572412523569611"/>
    <n v="2693041"/>
    <n v="0"/>
    <n v="0"/>
    <n v="36086"/>
    <n v="1.34E-2"/>
    <d v="2025-03-19T12:52:00"/>
    <x v="1"/>
    <d v="2025-03-19T00:00:00"/>
    <x v="0"/>
    <x v="2"/>
    <x v="6"/>
    <n v="12"/>
    <s v="Medium"/>
  </r>
  <r>
    <s v="Post_3095"/>
    <x v="0"/>
    <s v="Organic"/>
    <s v="Educational"/>
    <x v="3"/>
    <x v="3"/>
    <x v="7"/>
    <n v="76853"/>
    <n v="461599"/>
    <n v="110925"/>
    <n v="33756"/>
    <n v="14504"/>
    <n v="0.16649445834516419"/>
    <n v="522258"/>
    <n v="0"/>
    <n v="0"/>
    <n v="15093"/>
    <n v="2.8899999999999999E-2"/>
    <d v="2024-10-31T17:51:00"/>
    <x v="2"/>
    <d v="2024-10-31T00:00:00"/>
    <x v="1"/>
    <x v="5"/>
    <x v="1"/>
    <n v="17"/>
    <s v="Medium"/>
  </r>
  <r>
    <s v="Post_2381"/>
    <x v="0"/>
    <s v="Sponsored"/>
    <s v="Product Promotion"/>
    <x v="1"/>
    <x v="8"/>
    <x v="5"/>
    <n v="49072"/>
    <n v="404289"/>
    <n v="44114"/>
    <n v="16922"/>
    <n v="14976"/>
    <n v="0.12137941001579031"/>
    <n v="503789"/>
    <n v="0"/>
    <n v="0"/>
    <n v="8765"/>
    <n v="1.7399999999999999E-2"/>
    <d v="2024-08-10T16:06:00"/>
    <x v="0"/>
    <d v="2024-08-10T00:00:00"/>
    <x v="1"/>
    <x v="6"/>
    <x v="4"/>
    <n v="16"/>
    <s v="Medium"/>
  </r>
  <r>
    <s v="Post_1115"/>
    <x v="0"/>
    <s v="Organic"/>
    <s v="Event / Webinar"/>
    <x v="2"/>
    <x v="6"/>
    <x v="6"/>
    <n v="36542"/>
    <n v="239867"/>
    <n v="44595"/>
    <n v="10054"/>
    <n v="12415"/>
    <n v="0.1523437835090046"/>
    <n v="287191"/>
    <n v="0"/>
    <n v="133511"/>
    <n v="7323"/>
    <n v="2.5499999999999998E-2"/>
    <d v="2024-11-08T11:09:00"/>
    <x v="3"/>
    <d v="2024-11-08T00:00:00"/>
    <x v="1"/>
    <x v="9"/>
    <x v="3"/>
    <n v="11"/>
    <s v="Medium"/>
  </r>
  <r>
    <s v="Post_484"/>
    <x v="0"/>
    <s v="Organic"/>
    <s v="Entertainment"/>
    <x v="1"/>
    <x v="1"/>
    <x v="5"/>
    <n v="56062"/>
    <n v="896338"/>
    <n v="185503"/>
    <n v="56755"/>
    <n v="52562"/>
    <n v="6.2546390003139274E-2"/>
    <n v="1122401"/>
    <n v="0"/>
    <n v="0"/>
    <n v="27049"/>
    <n v="2.41E-2"/>
    <d v="2024-05-11T17:49:00"/>
    <x v="2"/>
    <d v="2024-05-11T00:00:00"/>
    <x v="1"/>
    <x v="10"/>
    <x v="4"/>
    <n v="17"/>
    <s v="Low"/>
  </r>
  <r>
    <s v="Post_139"/>
    <x v="0"/>
    <s v="Organic"/>
    <s v="Educational"/>
    <x v="1"/>
    <x v="2"/>
    <x v="6"/>
    <n v="621287"/>
    <n v="3132328"/>
    <n v="725180"/>
    <n v="147545"/>
    <n v="165544"/>
    <n v="0.1983467919693695"/>
    <n v="3514867"/>
    <n v="0"/>
    <n v="0"/>
    <n v="43584"/>
    <n v="1.24E-2"/>
    <d v="2025-03-29T08:50:00"/>
    <x v="4"/>
    <d v="2025-03-29T00:00:00"/>
    <x v="0"/>
    <x v="2"/>
    <x v="4"/>
    <n v="8"/>
    <s v="Medium"/>
  </r>
  <r>
    <s v="Post_2175"/>
    <x v="0"/>
    <s v="Organic"/>
    <s v="Product Promotion"/>
    <x v="0"/>
    <x v="4"/>
    <x v="4"/>
    <n v="116430"/>
    <n v="1271199"/>
    <n v="305587"/>
    <n v="48606"/>
    <n v="27567"/>
    <n v="9.1591154992360105E-2"/>
    <n v="1513757"/>
    <n v="1271199"/>
    <n v="0"/>
    <n v="18316"/>
    <n v="1.21E-2"/>
    <d v="2024-02-07T10:53:00"/>
    <x v="3"/>
    <d v="2024-02-07T00:00:00"/>
    <x v="1"/>
    <x v="1"/>
    <x v="6"/>
    <n v="10"/>
    <s v="Low"/>
  </r>
  <r>
    <s v="Post_4121"/>
    <x v="0"/>
    <s v="Organic"/>
    <s v="Educational"/>
    <x v="0"/>
    <x v="0"/>
    <x v="4"/>
    <n v="59095"/>
    <n v="374038"/>
    <n v="88809"/>
    <n v="11424"/>
    <n v="20498"/>
    <n v="0.15799388564250419"/>
    <n v="427796"/>
    <n v="341508"/>
    <n v="0"/>
    <n v="4577"/>
    <n v="1.0699999999999999E-2"/>
    <d v="2024-01-21T19:24:00"/>
    <x v="2"/>
    <d v="2024-01-21T00:00:00"/>
    <x v="1"/>
    <x v="0"/>
    <x v="5"/>
    <n v="19"/>
    <s v="Medium"/>
  </r>
  <r>
    <s v="Post_3457"/>
    <x v="0"/>
    <s v="Sponsored"/>
    <s v="Educational"/>
    <x v="0"/>
    <x v="0"/>
    <x v="7"/>
    <n v="22090"/>
    <n v="103529"/>
    <n v="23346"/>
    <n v="6815"/>
    <n v="3520"/>
    <n v="0.213379021435678"/>
    <n v="129086"/>
    <n v="94553"/>
    <n v="0"/>
    <n v="3433"/>
    <n v="2.6599999999999999E-2"/>
    <d v="2024-06-18T11:24:00"/>
    <x v="3"/>
    <d v="2024-06-18T00:00:00"/>
    <x v="1"/>
    <x v="3"/>
    <x v="0"/>
    <n v="11"/>
    <s v="High"/>
  </r>
  <r>
    <s v="Post_2601"/>
    <x v="0"/>
    <s v="Organic"/>
    <s v="Educational"/>
    <x v="2"/>
    <x v="3"/>
    <x v="5"/>
    <n v="65148"/>
    <n v="352276"/>
    <n v="36042"/>
    <n v="12457"/>
    <n v="8350"/>
    <n v="0.18493652787527379"/>
    <n v="437710"/>
    <n v="0"/>
    <n v="604372"/>
    <n v="12168"/>
    <n v="2.7799999999999998E-2"/>
    <d v="2025-03-07T11:20:00"/>
    <x v="3"/>
    <d v="2025-03-07T00:00:00"/>
    <x v="0"/>
    <x v="2"/>
    <x v="3"/>
    <n v="11"/>
    <s v="Medium"/>
  </r>
  <r>
    <s v="Post_2288"/>
    <x v="0"/>
    <s v="Organic"/>
    <s v="Entertainment"/>
    <x v="1"/>
    <x v="1"/>
    <x v="7"/>
    <n v="131908"/>
    <n v="1655584"/>
    <n v="354848"/>
    <n v="131628"/>
    <n v="84619"/>
    <n v="7.9674681081209314E-2"/>
    <n v="1919132"/>
    <n v="0"/>
    <n v="0"/>
    <n v="25716"/>
    <n v="1.34E-2"/>
    <d v="2024-03-12T19:13:00"/>
    <x v="2"/>
    <d v="2024-03-12T00:00:00"/>
    <x v="1"/>
    <x v="2"/>
    <x v="0"/>
    <n v="19"/>
    <s v="Low"/>
  </r>
  <r>
    <s v="Post_4725"/>
    <x v="0"/>
    <s v="Organic"/>
    <s v="Product Promotion"/>
    <x v="2"/>
    <x v="5"/>
    <x v="1"/>
    <n v="24623"/>
    <n v="280369"/>
    <n v="39333"/>
    <n v="15343"/>
    <n v="13423"/>
    <n v="8.7823959195352963E-2"/>
    <n v="309072"/>
    <n v="0"/>
    <n v="1456200"/>
    <n v="9179"/>
    <n v="2.9700000000000001E-2"/>
    <d v="2024-09-18T10:05:00"/>
    <x v="3"/>
    <d v="2024-09-18T00:00:00"/>
    <x v="1"/>
    <x v="11"/>
    <x v="6"/>
    <n v="10"/>
    <s v="Low"/>
  </r>
  <r>
    <s v="Post_4137"/>
    <x v="0"/>
    <s v="Organic"/>
    <s v="Educational"/>
    <x v="3"/>
    <x v="3"/>
    <x v="7"/>
    <n v="72181"/>
    <n v="302486"/>
    <n v="41158"/>
    <n v="10511"/>
    <n v="6888"/>
    <n v="0.23862869675085929"/>
    <n v="363262"/>
    <n v="0"/>
    <n v="0"/>
    <n v="4395"/>
    <n v="1.21E-2"/>
    <d v="2024-08-29T10:23:00"/>
    <x v="3"/>
    <d v="2024-08-29T00:00:00"/>
    <x v="1"/>
    <x v="6"/>
    <x v="1"/>
    <n v="10"/>
    <s v="High"/>
  </r>
  <r>
    <s v="Post_3753"/>
    <x v="0"/>
    <s v="Organic"/>
    <s v="Product Promotion"/>
    <x v="2"/>
    <x v="5"/>
    <x v="4"/>
    <n v="31200"/>
    <n v="214781"/>
    <n v="40901"/>
    <n v="9554"/>
    <n v="8015"/>
    <n v="0.145267710628354"/>
    <n v="257241"/>
    <n v="0"/>
    <n v="31612"/>
    <n v="5967"/>
    <n v="2.3199999999999998E-2"/>
    <d v="2025-03-20T15:24:00"/>
    <x v="0"/>
    <d v="2025-03-20T00:00:00"/>
    <x v="0"/>
    <x v="2"/>
    <x v="1"/>
    <n v="15"/>
    <s v="Medium"/>
  </r>
  <r>
    <s v="Post_1232"/>
    <x v="0"/>
    <s v="Organic"/>
    <s v="Educational"/>
    <x v="1"/>
    <x v="2"/>
    <x v="3"/>
    <n v="37880"/>
    <n v="212316"/>
    <n v="32432"/>
    <n v="12139"/>
    <n v="4864"/>
    <n v="0.17841620181617171"/>
    <n v="267099"/>
    <n v="0"/>
    <n v="0"/>
    <n v="6303"/>
    <n v="2.3599999999999999E-2"/>
    <d v="2025-03-11T13:26:00"/>
    <x v="1"/>
    <d v="2025-03-11T00:00:00"/>
    <x v="0"/>
    <x v="2"/>
    <x v="0"/>
    <n v="13"/>
    <s v="Medium"/>
  </r>
  <r>
    <s v="Post_730"/>
    <x v="0"/>
    <s v="Organic"/>
    <s v="Educational"/>
    <x v="0"/>
    <x v="0"/>
    <x v="7"/>
    <n v="422057"/>
    <n v="2554739"/>
    <n v="266453"/>
    <n v="151145"/>
    <n v="52249"/>
    <n v="0.16520556500522279"/>
    <n v="3212518"/>
    <n v="2554739"/>
    <n v="0"/>
    <n v="57182"/>
    <n v="1.78E-2"/>
    <d v="2024-10-27T12:15:00"/>
    <x v="1"/>
    <d v="2024-10-27T00:00:00"/>
    <x v="1"/>
    <x v="5"/>
    <x v="5"/>
    <n v="12"/>
    <s v="Medium"/>
  </r>
  <r>
    <s v="Post_3494"/>
    <x v="0"/>
    <s v="Organic"/>
    <s v="Product Promotion"/>
    <x v="1"/>
    <x v="8"/>
    <x v="3"/>
    <n v="207626"/>
    <n v="2208089"/>
    <n v="485435"/>
    <n v="81473"/>
    <n v="63803"/>
    <n v="9.4029749355107772E-2"/>
    <n v="2683770"/>
    <n v="0"/>
    <n v="0"/>
    <n v="64410"/>
    <n v="2.4E-2"/>
    <d v="2025-02-26T19:35:00"/>
    <x v="2"/>
    <d v="2025-02-26T00:00:00"/>
    <x v="0"/>
    <x v="1"/>
    <x v="6"/>
    <n v="19"/>
    <s v="Low"/>
  </r>
  <r>
    <s v="Post_356"/>
    <x v="0"/>
    <s v="Organic"/>
    <s v="Product Promotion"/>
    <x v="2"/>
    <x v="8"/>
    <x v="5"/>
    <n v="20773"/>
    <n v="166423"/>
    <n v="30638"/>
    <n v="10014"/>
    <n v="7831"/>
    <n v="0.12482172309180289"/>
    <n v="209859"/>
    <n v="0"/>
    <n v="904731"/>
    <n v="6022"/>
    <n v="2.87E-2"/>
    <d v="2024-09-27T16:13:00"/>
    <x v="0"/>
    <d v="2024-09-27T00:00:00"/>
    <x v="1"/>
    <x v="11"/>
    <x v="3"/>
    <n v="16"/>
    <s v="Medium"/>
  </r>
  <r>
    <s v="Post_1814"/>
    <x v="0"/>
    <s v="Organic"/>
    <s v="Event / Webinar"/>
    <x v="2"/>
    <x v="11"/>
    <x v="5"/>
    <n v="339315"/>
    <n v="2222561"/>
    <n v="357879"/>
    <n v="160910"/>
    <n v="77136"/>
    <n v="0.15266858871832581"/>
    <n v="2707566"/>
    <n v="0"/>
    <n v="1255660"/>
    <n v="34927"/>
    <n v="1.29E-2"/>
    <d v="2024-11-25T10:02:00"/>
    <x v="3"/>
    <d v="2024-11-25T00:00:00"/>
    <x v="1"/>
    <x v="9"/>
    <x v="2"/>
    <n v="10"/>
    <s v="Medium"/>
  </r>
  <r>
    <s v="Post_3416"/>
    <x v="0"/>
    <s v="Organic"/>
    <s v="Event / Webinar"/>
    <x v="2"/>
    <x v="10"/>
    <x v="5"/>
    <n v="37345"/>
    <n v="252367"/>
    <n v="54645"/>
    <n v="17502"/>
    <n v="11343"/>
    <n v="0.1479813271508327"/>
    <n v="319959"/>
    <n v="0"/>
    <n v="1638743"/>
    <n v="5951"/>
    <n v="1.8599999999999998E-2"/>
    <d v="2024-05-06T10:31:00"/>
    <x v="3"/>
    <d v="2024-05-06T00:00:00"/>
    <x v="1"/>
    <x v="10"/>
    <x v="2"/>
    <n v="10"/>
    <s v="Medium"/>
  </r>
  <r>
    <s v="Post_1210"/>
    <x v="0"/>
    <s v="Organic"/>
    <s v="Educational"/>
    <x v="0"/>
    <x v="0"/>
    <x v="1"/>
    <n v="65693"/>
    <n v="430143"/>
    <n v="48079"/>
    <n v="31857"/>
    <n v="9942"/>
    <n v="0.1527244308419729"/>
    <n v="533962"/>
    <n v="417795"/>
    <n v="0"/>
    <n v="8543"/>
    <n v="1.6E-2"/>
    <d v="2024-03-14T08:21:00"/>
    <x v="4"/>
    <d v="2024-03-14T00:00:00"/>
    <x v="1"/>
    <x v="2"/>
    <x v="1"/>
    <n v="8"/>
    <s v="Medium"/>
  </r>
  <r>
    <s v="Post_1012"/>
    <x v="0"/>
    <s v="Sponsored"/>
    <s v="Educational"/>
    <x v="1"/>
    <x v="2"/>
    <x v="4"/>
    <n v="360144"/>
    <n v="1698653"/>
    <n v="325211"/>
    <n v="128681"/>
    <n v="44597"/>
    <n v="0.2120176101871202"/>
    <n v="2123927"/>
    <n v="0"/>
    <n v="0"/>
    <n v="25274"/>
    <n v="1.1900000000000001E-2"/>
    <d v="2024-10-18T09:55:00"/>
    <x v="3"/>
    <d v="2024-10-18T00:00:00"/>
    <x v="1"/>
    <x v="5"/>
    <x v="3"/>
    <n v="9"/>
    <s v="High"/>
  </r>
  <r>
    <s v="Post_242"/>
    <x v="0"/>
    <s v="Sponsored"/>
    <s v="Educational"/>
    <x v="3"/>
    <x v="3"/>
    <x v="2"/>
    <n v="385892"/>
    <n v="1598573"/>
    <n v="268316"/>
    <n v="99397"/>
    <n v="65631"/>
    <n v="0.24139807048243531"/>
    <n v="1992330"/>
    <n v="0"/>
    <n v="0"/>
    <n v="57976"/>
    <n v="2.9100000000000001E-2"/>
    <d v="2025-01-13T12:31:00"/>
    <x v="1"/>
    <d v="2025-01-13T00:00:00"/>
    <x v="0"/>
    <x v="0"/>
    <x v="2"/>
    <n v="12"/>
    <s v="High"/>
  </r>
  <r>
    <s v="Post_1229"/>
    <x v="0"/>
    <s v="Organic"/>
    <s v="Educational"/>
    <x v="0"/>
    <x v="0"/>
    <x v="5"/>
    <n v="36698"/>
    <n v="189493"/>
    <n v="20747"/>
    <n v="6932"/>
    <n v="10298"/>
    <n v="0.19366911113531751"/>
    <n v="232461"/>
    <n v="185846"/>
    <n v="0"/>
    <n v="4137"/>
    <n v="1.78E-2"/>
    <d v="2024-08-17T15:59:00"/>
    <x v="0"/>
    <d v="2024-08-17T00:00:00"/>
    <x v="1"/>
    <x v="6"/>
    <x v="4"/>
    <n v="15"/>
    <s v="Medium"/>
  </r>
  <r>
    <s v="Post_4296"/>
    <x v="0"/>
    <s v="Organic"/>
    <s v="Educational"/>
    <x v="0"/>
    <x v="0"/>
    <x v="4"/>
    <n v="457338"/>
    <n v="2581957"/>
    <n v="485104"/>
    <n v="154202"/>
    <n v="147537"/>
    <n v="0.17712881414205089"/>
    <n v="2988080"/>
    <n v="2581957"/>
    <n v="0"/>
    <n v="32570"/>
    <n v="1.09E-2"/>
    <d v="2025-02-05T08:56:00"/>
    <x v="4"/>
    <d v="2025-02-05T00:00:00"/>
    <x v="0"/>
    <x v="1"/>
    <x v="6"/>
    <n v="8"/>
    <s v="Medium"/>
  </r>
  <r>
    <s v="Post_1170"/>
    <x v="0"/>
    <s v="Sponsored"/>
    <s v="Educational"/>
    <x v="3"/>
    <x v="3"/>
    <x v="0"/>
    <n v="45541"/>
    <n v="262953"/>
    <n v="28855"/>
    <n v="14011"/>
    <n v="7785"/>
    <n v="0.17319117842869339"/>
    <n v="313955"/>
    <n v="0"/>
    <n v="0"/>
    <n v="5494"/>
    <n v="1.7500000000000002E-2"/>
    <d v="2024-01-19T17:21:00"/>
    <x v="2"/>
    <d v="2024-01-19T00:00:00"/>
    <x v="1"/>
    <x v="0"/>
    <x v="3"/>
    <n v="17"/>
    <s v="Medium"/>
  </r>
  <r>
    <s v="Post_4475"/>
    <x v="0"/>
    <s v="Organic"/>
    <s v="Product Promotion"/>
    <x v="0"/>
    <x v="4"/>
    <x v="4"/>
    <n v="56406"/>
    <n v="516717"/>
    <n v="82294"/>
    <n v="15752"/>
    <n v="24262"/>
    <n v="0.10916352533842751"/>
    <n v="642009"/>
    <n v="479611"/>
    <n v="0"/>
    <n v="9886"/>
    <n v="1.54E-2"/>
    <d v="2024-08-05T17:42:00"/>
    <x v="2"/>
    <d v="2024-08-05T00:00:00"/>
    <x v="1"/>
    <x v="6"/>
    <x v="2"/>
    <n v="17"/>
    <s v="Medium"/>
  </r>
  <r>
    <s v="Post_69"/>
    <x v="0"/>
    <s v="Organic"/>
    <s v="Educational"/>
    <x v="0"/>
    <x v="0"/>
    <x v="3"/>
    <n v="59826"/>
    <n v="286201"/>
    <n v="63113"/>
    <n v="12621"/>
    <n v="7755"/>
    <n v="0.20903656277526961"/>
    <n v="357786"/>
    <n v="281638"/>
    <n v="0"/>
    <n v="9373"/>
    <n v="2.6200000000000001E-2"/>
    <d v="2024-04-28T15:10:00"/>
    <x v="0"/>
    <d v="2024-04-28T00:00:00"/>
    <x v="1"/>
    <x v="4"/>
    <x v="5"/>
    <n v="15"/>
    <s v="High"/>
  </r>
  <r>
    <s v="Post_2857"/>
    <x v="0"/>
    <s v="Organic"/>
    <s v="Educational"/>
    <x v="3"/>
    <x v="3"/>
    <x v="4"/>
    <n v="498948"/>
    <n v="2145349"/>
    <n v="497185"/>
    <n v="85371"/>
    <n v="57235"/>
    <n v="0.23257196501875449"/>
    <n v="2606846"/>
    <n v="0"/>
    <n v="0"/>
    <n v="39102"/>
    <n v="1.4999999999999999E-2"/>
    <d v="2024-05-22T11:50:00"/>
    <x v="3"/>
    <d v="2024-05-22T00:00:00"/>
    <x v="1"/>
    <x v="10"/>
    <x v="6"/>
    <n v="11"/>
    <s v="High"/>
  </r>
  <r>
    <s v="Post_4631"/>
    <x v="0"/>
    <s v="Sponsored"/>
    <s v="Educational"/>
    <x v="1"/>
    <x v="2"/>
    <x v="3"/>
    <n v="70680"/>
    <n v="424085"/>
    <n v="94595"/>
    <n v="15606"/>
    <n v="20454"/>
    <n v="0.1666665939252587"/>
    <n v="544511"/>
    <n v="0"/>
    <n v="0"/>
    <n v="12578"/>
    <n v="2.3099999999999999E-2"/>
    <d v="2024-07-17T15:43:00"/>
    <x v="0"/>
    <d v="2024-07-17T00:00:00"/>
    <x v="1"/>
    <x v="7"/>
    <x v="6"/>
    <n v="15"/>
    <s v="Medium"/>
  </r>
  <r>
    <s v="Post_766"/>
    <x v="0"/>
    <s v="Sponsored"/>
    <s v="Product Promotion"/>
    <x v="0"/>
    <x v="4"/>
    <x v="5"/>
    <n v="306282"/>
    <n v="2484867"/>
    <n v="248498"/>
    <n v="163024"/>
    <n v="85141"/>
    <n v="0.12325908781368319"/>
    <n v="2859824"/>
    <n v="2484867"/>
    <n v="0"/>
    <n v="78645"/>
    <n v="2.75E-2"/>
    <d v="2025-03-22T18:38:00"/>
    <x v="2"/>
    <d v="2025-03-22T00:00:00"/>
    <x v="0"/>
    <x v="2"/>
    <x v="4"/>
    <n v="18"/>
    <s v="Medium"/>
  </r>
  <r>
    <s v="Post_3297"/>
    <x v="0"/>
    <s v="Organic"/>
    <s v="Product Promotion"/>
    <x v="2"/>
    <x v="5"/>
    <x v="5"/>
    <n v="28395"/>
    <n v="326645"/>
    <n v="69928"/>
    <n v="21651"/>
    <n v="15574"/>
    <n v="8.6929634406317874E-2"/>
    <n v="412979"/>
    <n v="0"/>
    <n v="211422"/>
    <n v="4955"/>
    <n v="1.2E-2"/>
    <d v="2024-12-28T10:41:00"/>
    <x v="3"/>
    <d v="2024-12-28T00:00:00"/>
    <x v="1"/>
    <x v="8"/>
    <x v="4"/>
    <n v="10"/>
    <s v="Low"/>
  </r>
  <r>
    <s v="Post_542"/>
    <x v="0"/>
    <s v="Organic"/>
    <s v="Product Promotion"/>
    <x v="1"/>
    <x v="8"/>
    <x v="1"/>
    <n v="351381"/>
    <n v="2594701"/>
    <n v="457532"/>
    <n v="125749"/>
    <n v="148720"/>
    <n v="0.1354229227543283"/>
    <n v="3283597"/>
    <n v="0"/>
    <n v="0"/>
    <n v="91283"/>
    <n v="2.7799999999999998E-2"/>
    <d v="2024-11-09T11:24:00"/>
    <x v="3"/>
    <d v="2024-11-09T00:00:00"/>
    <x v="1"/>
    <x v="9"/>
    <x v="4"/>
    <n v="11"/>
    <s v="Medium"/>
  </r>
  <r>
    <s v="Post_3326"/>
    <x v="0"/>
    <s v="Organic"/>
    <s v="Educational"/>
    <x v="1"/>
    <x v="2"/>
    <x v="5"/>
    <n v="39908"/>
    <n v="180417"/>
    <n v="36503"/>
    <n v="9378"/>
    <n v="10706"/>
    <n v="0.22120091681331031"/>
    <n v="218992"/>
    <n v="0"/>
    <n v="0"/>
    <n v="4883"/>
    <n v="2.23E-2"/>
    <d v="2024-07-04T18:11:00"/>
    <x v="2"/>
    <d v="2024-07-04T00:00:00"/>
    <x v="1"/>
    <x v="7"/>
    <x v="1"/>
    <n v="18"/>
    <s v="High"/>
  </r>
  <r>
    <s v="Post_4004"/>
    <x v="0"/>
    <s v="Organic"/>
    <s v="Educational"/>
    <x v="3"/>
    <x v="3"/>
    <x v="7"/>
    <n v="85572"/>
    <n v="369247"/>
    <n v="73190"/>
    <n v="24006"/>
    <n v="20132"/>
    <n v="0.23174922343646789"/>
    <n v="419502"/>
    <n v="0"/>
    <n v="0"/>
    <n v="6460"/>
    <n v="1.54E-2"/>
    <d v="2024-07-07T13:08:00"/>
    <x v="1"/>
    <d v="2024-07-07T00:00:00"/>
    <x v="1"/>
    <x v="7"/>
    <x v="5"/>
    <n v="13"/>
    <s v="High"/>
  </r>
  <r>
    <s v="Post_2973"/>
    <x v="0"/>
    <s v="Sponsored"/>
    <s v="Educational"/>
    <x v="0"/>
    <x v="0"/>
    <x v="2"/>
    <n v="462438"/>
    <n v="2299834"/>
    <n v="568263"/>
    <n v="161512"/>
    <n v="125112"/>
    <n v="0.20107493404121721"/>
    <n v="2695238"/>
    <n v="2299834"/>
    <n v="0"/>
    <n v="41237"/>
    <n v="1.5299999999999999E-2"/>
    <d v="2024-01-13T15:20:00"/>
    <x v="0"/>
    <d v="2024-01-13T00:00:00"/>
    <x v="1"/>
    <x v="0"/>
    <x v="4"/>
    <n v="15"/>
    <s v="High"/>
  </r>
  <r>
    <s v="Post_213"/>
    <x v="0"/>
    <s v="Sponsored"/>
    <s v="Educational"/>
    <x v="3"/>
    <x v="3"/>
    <x v="2"/>
    <n v="58136"/>
    <n v="233288"/>
    <n v="35055"/>
    <n v="15671"/>
    <n v="6165"/>
    <n v="0.24920281626378071"/>
    <n v="294781"/>
    <n v="0"/>
    <n v="0"/>
    <n v="6190"/>
    <n v="2.1000000000000001E-2"/>
    <d v="2024-05-19T16:09:00"/>
    <x v="0"/>
    <d v="2024-05-19T00:00:00"/>
    <x v="1"/>
    <x v="10"/>
    <x v="5"/>
    <n v="16"/>
    <s v="High"/>
  </r>
  <r>
    <s v="Post_2538"/>
    <x v="0"/>
    <s v="Organic"/>
    <s v="Entertainment"/>
    <x v="0"/>
    <x v="7"/>
    <x v="6"/>
    <n v="156294"/>
    <n v="2411525"/>
    <n v="304640"/>
    <n v="102149"/>
    <n v="142159"/>
    <n v="6.4811321314316009E-2"/>
    <n v="2844226"/>
    <n v="2411525"/>
    <n v="0"/>
    <n v="80207"/>
    <n v="2.8199999999999999E-2"/>
    <d v="2024-01-30T19:23:00"/>
    <x v="2"/>
    <d v="2024-01-30T00:00:00"/>
    <x v="1"/>
    <x v="0"/>
    <x v="0"/>
    <n v="19"/>
    <s v="Low"/>
  </r>
  <r>
    <s v="Post_1513"/>
    <x v="0"/>
    <s v="Sponsored"/>
    <s v="Product Promotion"/>
    <x v="1"/>
    <x v="8"/>
    <x v="1"/>
    <n v="588798"/>
    <n v="4145852"/>
    <n v="609461"/>
    <n v="185549"/>
    <n v="204540"/>
    <n v="0.14202107217224191"/>
    <n v="5282874"/>
    <n v="0"/>
    <n v="0"/>
    <n v="74488"/>
    <n v="1.41E-2"/>
    <d v="2024-01-31T11:40:00"/>
    <x v="3"/>
    <d v="2024-01-31T00:00:00"/>
    <x v="1"/>
    <x v="0"/>
    <x v="6"/>
    <n v="11"/>
    <s v="Medium"/>
  </r>
  <r>
    <s v="Post_3487"/>
    <x v="0"/>
    <s v="Sponsored"/>
    <s v="Entertainment"/>
    <x v="1"/>
    <x v="1"/>
    <x v="4"/>
    <n v="31827"/>
    <n v="494911"/>
    <n v="123360"/>
    <n v="31517"/>
    <n v="11261"/>
    <n v="6.4309256207016441E-2"/>
    <n v="556054"/>
    <n v="0"/>
    <n v="0"/>
    <n v="7729"/>
    <n v="1.3899999999999999E-2"/>
    <d v="2025-03-24T19:31:00"/>
    <x v="2"/>
    <d v="2025-03-24T00:00:00"/>
    <x v="0"/>
    <x v="2"/>
    <x v="2"/>
    <n v="19"/>
    <s v="Low"/>
  </r>
  <r>
    <s v="Post_1710"/>
    <x v="0"/>
    <s v="Sponsored"/>
    <s v="Product Promotion"/>
    <x v="0"/>
    <x v="4"/>
    <x v="0"/>
    <n v="103002"/>
    <n v="1266666"/>
    <n v="305819"/>
    <n v="83695"/>
    <n v="29798"/>
    <n v="8.1317487913786762E-2"/>
    <n v="1607733"/>
    <n v="1266666"/>
    <n v="0"/>
    <n v="45820"/>
    <n v="2.8500000000000001E-2"/>
    <d v="2024-10-13T10:19:00"/>
    <x v="3"/>
    <d v="2024-10-13T00:00:00"/>
    <x v="1"/>
    <x v="5"/>
    <x v="5"/>
    <n v="10"/>
    <s v="Low"/>
  </r>
  <r>
    <s v="Post_993"/>
    <x v="0"/>
    <s v="Sponsored"/>
    <s v="Entertainment"/>
    <x v="0"/>
    <x v="7"/>
    <x v="5"/>
    <n v="43751"/>
    <n v="715068"/>
    <n v="86464"/>
    <n v="41803"/>
    <n v="39127"/>
    <n v="6.1185152972182043E-2"/>
    <n v="869966"/>
    <n v="615436"/>
    <n v="0"/>
    <n v="8873"/>
    <n v="1.0200000000000001E-2"/>
    <d v="2024-05-15T17:14:00"/>
    <x v="2"/>
    <d v="2024-05-15T00:00:00"/>
    <x v="1"/>
    <x v="10"/>
    <x v="6"/>
    <n v="17"/>
    <s v="Low"/>
  </r>
  <r>
    <s v="Post_4529"/>
    <x v="0"/>
    <s v="Sponsored"/>
    <s v="Educational"/>
    <x v="3"/>
    <x v="3"/>
    <x v="0"/>
    <n v="471066"/>
    <n v="2249465"/>
    <n v="423080"/>
    <n v="101670"/>
    <n v="79317"/>
    <n v="0.20941276231019451"/>
    <n v="2553521"/>
    <n v="0"/>
    <n v="0"/>
    <n v="67412"/>
    <n v="2.64E-2"/>
    <d v="2024-01-17T10:41:00"/>
    <x v="3"/>
    <d v="2024-01-17T00:00:00"/>
    <x v="1"/>
    <x v="0"/>
    <x v="6"/>
    <n v="10"/>
    <s v="High"/>
  </r>
  <r>
    <s v="Post_4642"/>
    <x v="0"/>
    <s v="Organic"/>
    <s v="Product Promotion"/>
    <x v="1"/>
    <x v="8"/>
    <x v="1"/>
    <n v="90460"/>
    <n v="871154"/>
    <n v="183149"/>
    <n v="69047"/>
    <n v="27710"/>
    <n v="0.1038398158052041"/>
    <n v="1070600"/>
    <n v="0"/>
    <n v="0"/>
    <n v="22375"/>
    <n v="2.0899999999999998E-2"/>
    <d v="2024-11-27T17:42:00"/>
    <x v="2"/>
    <d v="2024-11-27T00:00:00"/>
    <x v="1"/>
    <x v="9"/>
    <x v="6"/>
    <n v="17"/>
    <s v="Medium"/>
  </r>
  <r>
    <s v="Post_3709"/>
    <x v="0"/>
    <s v="Organic"/>
    <s v="Educational"/>
    <x v="3"/>
    <x v="3"/>
    <x v="1"/>
    <n v="327023"/>
    <n v="2173261"/>
    <n v="332747"/>
    <n v="115641"/>
    <n v="71985"/>
    <n v="0.1504759914461796"/>
    <n v="2566501"/>
    <n v="0"/>
    <n v="0"/>
    <n v="66985"/>
    <n v="2.6100000000000002E-2"/>
    <d v="2024-02-29T16:00:00"/>
    <x v="0"/>
    <d v="2024-02-29T00:00:00"/>
    <x v="1"/>
    <x v="1"/>
    <x v="1"/>
    <n v="16"/>
    <s v="Medium"/>
  </r>
  <r>
    <s v="Post_2307"/>
    <x v="0"/>
    <s v="Organic"/>
    <s v="Product Promotion"/>
    <x v="3"/>
    <x v="5"/>
    <x v="7"/>
    <n v="275814"/>
    <n v="2987005"/>
    <n v="623442"/>
    <n v="98500"/>
    <n v="129218"/>
    <n v="9.2338173868834611E-2"/>
    <n v="3363480"/>
    <n v="0"/>
    <n v="0"/>
    <n v="100231"/>
    <n v="2.98E-2"/>
    <d v="2024-10-04T15:48:00"/>
    <x v="0"/>
    <d v="2024-10-04T00:00:00"/>
    <x v="1"/>
    <x v="5"/>
    <x v="3"/>
    <n v="15"/>
    <s v="Low"/>
  </r>
  <r>
    <s v="Post_4702"/>
    <x v="0"/>
    <s v="Sponsored"/>
    <s v="Educational"/>
    <x v="3"/>
    <x v="3"/>
    <x v="3"/>
    <n v="65864"/>
    <n v="337409"/>
    <n v="59229"/>
    <n v="14776"/>
    <n v="9357"/>
    <n v="0.1952072800264161"/>
    <n v="418017"/>
    <n v="0"/>
    <n v="0"/>
    <n v="10366"/>
    <n v="2.4799999999999999E-2"/>
    <d v="2024-03-10T12:41:00"/>
    <x v="1"/>
    <d v="2024-03-10T00:00:00"/>
    <x v="1"/>
    <x v="2"/>
    <x v="5"/>
    <n v="12"/>
    <s v="Medium"/>
  </r>
  <r>
    <s v="Post_3922"/>
    <x v="0"/>
    <s v="Organic"/>
    <s v="Educational"/>
    <x v="3"/>
    <x v="3"/>
    <x v="2"/>
    <n v="28312"/>
    <n v="146003"/>
    <n v="31651"/>
    <n v="6565"/>
    <n v="4152"/>
    <n v="0.19391936699528359"/>
    <n v="176905"/>
    <n v="0"/>
    <n v="0"/>
    <n v="2742"/>
    <n v="1.55E-2"/>
    <d v="2024-05-14T14:45:00"/>
    <x v="0"/>
    <d v="2024-05-14T00:00:00"/>
    <x v="1"/>
    <x v="10"/>
    <x v="0"/>
    <n v="14"/>
    <s v="Medium"/>
  </r>
  <r>
    <s v="Post_180"/>
    <x v="0"/>
    <s v="Sponsored"/>
    <s v="Educational"/>
    <x v="3"/>
    <x v="3"/>
    <x v="0"/>
    <n v="58163"/>
    <n v="240394"/>
    <n v="50297"/>
    <n v="13167"/>
    <n v="11427"/>
    <n v="0.24194872557679559"/>
    <n v="285339"/>
    <n v="0"/>
    <n v="0"/>
    <n v="3909"/>
    <n v="1.37E-2"/>
    <d v="2024-03-14T16:48:00"/>
    <x v="0"/>
    <d v="2024-03-14T00:00:00"/>
    <x v="1"/>
    <x v="2"/>
    <x v="1"/>
    <n v="16"/>
    <s v="High"/>
  </r>
  <r>
    <s v="Post_2370"/>
    <x v="0"/>
    <s v="Organic"/>
    <s v="Educational"/>
    <x v="0"/>
    <x v="0"/>
    <x v="1"/>
    <n v="54749"/>
    <n v="223417"/>
    <n v="52043"/>
    <n v="9735"/>
    <n v="4816"/>
    <n v="0.24505420701150801"/>
    <n v="283640"/>
    <n v="207902"/>
    <n v="0"/>
    <n v="5559"/>
    <n v="1.9599999999999999E-2"/>
    <d v="2024-01-31T17:32:00"/>
    <x v="2"/>
    <d v="2024-01-31T00:00:00"/>
    <x v="1"/>
    <x v="0"/>
    <x v="6"/>
    <n v="17"/>
    <s v="High"/>
  </r>
  <r>
    <s v="Post_371"/>
    <x v="0"/>
    <s v="Sponsored"/>
    <s v="Entertainment"/>
    <x v="3"/>
    <x v="9"/>
    <x v="6"/>
    <n v="14435"/>
    <n v="181819"/>
    <n v="27654"/>
    <n v="13634"/>
    <n v="3795"/>
    <n v="7.9395461140900264E-2"/>
    <n v="224138"/>
    <n v="0"/>
    <n v="0"/>
    <n v="5693"/>
    <n v="2.5399999999999999E-2"/>
    <d v="2024-03-16T15:59:00"/>
    <x v="0"/>
    <d v="2024-03-16T00:00:00"/>
    <x v="1"/>
    <x v="2"/>
    <x v="4"/>
    <n v="15"/>
    <s v="Low"/>
  </r>
  <r>
    <s v="Post_2550"/>
    <x v="0"/>
    <s v="Sponsored"/>
    <s v="Product Promotion"/>
    <x v="3"/>
    <x v="5"/>
    <x v="3"/>
    <n v="214606"/>
    <n v="2218744"/>
    <n v="289976"/>
    <n v="142314"/>
    <n v="112215"/>
    <n v="9.6724311114536762E-2"/>
    <n v="2813305"/>
    <n v="0"/>
    <n v="0"/>
    <n v="69488"/>
    <n v="2.47E-2"/>
    <d v="2024-07-09T11:02:00"/>
    <x v="3"/>
    <d v="2024-07-09T00:00:00"/>
    <x v="1"/>
    <x v="7"/>
    <x v="0"/>
    <n v="11"/>
    <s v="Low"/>
  </r>
  <r>
    <s v="Post_2"/>
    <x v="1"/>
    <s v="Organic"/>
    <s v="Product Promotion"/>
    <x v="0"/>
    <x v="4"/>
    <x v="6"/>
    <n v="259440"/>
    <n v="1896301"/>
    <n v="206151"/>
    <n v="139015"/>
    <n v="83521"/>
    <n v="0.13681395683293701"/>
    <n v="2354474"/>
    <n v="1896301"/>
    <n v="0"/>
    <m/>
    <m/>
    <d v="2024-04-24T12:02:00"/>
    <x v="1"/>
    <d v="2024-04-24T00:00:00"/>
    <x v="1"/>
    <x v="4"/>
    <x v="6"/>
    <n v="12"/>
    <s v="Medium"/>
  </r>
  <r>
    <s v="Post_4"/>
    <x v="1"/>
    <s v="Organic"/>
    <s v="Entertainment"/>
    <x v="4"/>
    <x v="12"/>
    <x v="7"/>
    <n v="49137"/>
    <n v="735640"/>
    <n v="121227"/>
    <n v="32781"/>
    <n v="32716"/>
    <n v="6.6795973000207481E-2"/>
    <n v="829727"/>
    <n v="0"/>
    <n v="0"/>
    <m/>
    <m/>
    <d v="2024-07-07T12:59:00"/>
    <x v="1"/>
    <d v="2024-07-07T00:00:00"/>
    <x v="1"/>
    <x v="7"/>
    <x v="5"/>
    <n v="12"/>
    <s v="Low"/>
  </r>
  <r>
    <s v="Post_11"/>
    <x v="1"/>
    <s v="Organic"/>
    <s v="Event / Webinar"/>
    <x v="2"/>
    <x v="11"/>
    <x v="5"/>
    <n v="26520"/>
    <n v="149091"/>
    <n v="20977"/>
    <n v="10650"/>
    <n v="5109"/>
    <n v="0.17788130847154421"/>
    <n v="172377"/>
    <n v="0"/>
    <n v="317078"/>
    <m/>
    <m/>
    <d v="2024-10-28T10:50:00"/>
    <x v="3"/>
    <d v="2024-10-28T00:00:00"/>
    <x v="1"/>
    <x v="5"/>
    <x v="2"/>
    <n v="10"/>
    <s v="Medium"/>
  </r>
  <r>
    <s v="Post_27"/>
    <x v="1"/>
    <s v="Organic"/>
    <s v="Product Promotion"/>
    <x v="0"/>
    <x v="4"/>
    <x v="6"/>
    <n v="250854"/>
    <n v="2076760"/>
    <n v="364267"/>
    <n v="67648"/>
    <n v="64682"/>
    <n v="0.1207913176122867"/>
    <n v="2661686"/>
    <n v="2076760"/>
    <n v="0"/>
    <m/>
    <m/>
    <d v="2024-06-27T17:00:00"/>
    <x v="2"/>
    <d v="2024-06-27T00:00:00"/>
    <x v="1"/>
    <x v="3"/>
    <x v="1"/>
    <n v="17"/>
    <s v="Medium"/>
  </r>
  <r>
    <s v="Post_29"/>
    <x v="1"/>
    <s v="Organic"/>
    <s v="Event / Webinar"/>
    <x v="2"/>
    <x v="11"/>
    <x v="0"/>
    <n v="35525"/>
    <n v="326729"/>
    <n v="69999"/>
    <n v="13684"/>
    <n v="16051"/>
    <n v="0.108730470235598"/>
    <n v="383434"/>
    <n v="0"/>
    <n v="352922"/>
    <m/>
    <m/>
    <d v="2025-01-17T12:34:00"/>
    <x v="1"/>
    <d v="2025-01-17T00:00:00"/>
    <x v="0"/>
    <x v="0"/>
    <x v="3"/>
    <n v="12"/>
    <s v="Medium"/>
  </r>
  <r>
    <s v="Post_38"/>
    <x v="1"/>
    <s v="Organic"/>
    <s v="Product Promotion"/>
    <x v="0"/>
    <x v="4"/>
    <x v="6"/>
    <n v="316200"/>
    <n v="2635551"/>
    <n v="327127"/>
    <n v="151377"/>
    <n v="125652"/>
    <n v="0.11997522012948091"/>
    <n v="3242761"/>
    <n v="2635551"/>
    <n v="0"/>
    <m/>
    <m/>
    <d v="2025-01-09T10:02:00"/>
    <x v="3"/>
    <d v="2025-01-09T00:00:00"/>
    <x v="0"/>
    <x v="0"/>
    <x v="1"/>
    <n v="10"/>
    <s v="Medium"/>
  </r>
  <r>
    <s v="Post_48"/>
    <x v="1"/>
    <s v="Organic"/>
    <s v="Product Promotion"/>
    <x v="2"/>
    <x v="8"/>
    <x v="6"/>
    <n v="24245"/>
    <n v="259247"/>
    <n v="64424"/>
    <n v="9593"/>
    <n v="10559"/>
    <n v="9.3523726932630669E-2"/>
    <n v="330662"/>
    <n v="0"/>
    <n v="396307"/>
    <m/>
    <m/>
    <d v="2025-04-04T12:20:00"/>
    <x v="1"/>
    <d v="2025-04-04T00:00:00"/>
    <x v="0"/>
    <x v="4"/>
    <x v="3"/>
    <n v="12"/>
    <s v="Low"/>
  </r>
  <r>
    <s v="Post_57"/>
    <x v="1"/>
    <s v="Organic"/>
    <s v="Event / Webinar"/>
    <x v="2"/>
    <x v="11"/>
    <x v="7"/>
    <n v="24855"/>
    <n v="183821"/>
    <n v="30485"/>
    <n v="6235"/>
    <n v="3862"/>
    <n v="0.135213570658717"/>
    <n v="237594"/>
    <n v="0"/>
    <n v="434392"/>
    <m/>
    <m/>
    <d v="2025-03-30T16:50:00"/>
    <x v="0"/>
    <d v="2025-03-30T00:00:00"/>
    <x v="0"/>
    <x v="2"/>
    <x v="5"/>
    <n v="16"/>
    <s v="Medium"/>
  </r>
  <r>
    <s v="Post_64"/>
    <x v="1"/>
    <s v="Organic"/>
    <s v="Entertainment"/>
    <x v="0"/>
    <x v="7"/>
    <x v="0"/>
    <n v="92499"/>
    <n v="1650751"/>
    <n v="205419"/>
    <n v="55347"/>
    <n v="75433"/>
    <n v="5.6034882792631413E-2"/>
    <n v="1824578"/>
    <n v="1650751"/>
    <n v="0"/>
    <m/>
    <m/>
    <d v="2024-04-13T09:37:00"/>
    <x v="3"/>
    <d v="2024-04-13T00:00:00"/>
    <x v="1"/>
    <x v="4"/>
    <x v="4"/>
    <n v="9"/>
    <s v="Medium"/>
  </r>
  <r>
    <s v="Post_82"/>
    <x v="1"/>
    <s v="Organic"/>
    <s v="Event / Webinar"/>
    <x v="2"/>
    <x v="11"/>
    <x v="7"/>
    <n v="25681"/>
    <n v="228655"/>
    <n v="26679"/>
    <n v="12491"/>
    <n v="4676"/>
    <n v="0.1123141451057991"/>
    <n v="272952"/>
    <n v="0"/>
    <n v="122521"/>
    <m/>
    <m/>
    <d v="2024-09-02T17:48:00"/>
    <x v="2"/>
    <d v="2024-09-02T00:00:00"/>
    <x v="1"/>
    <x v="11"/>
    <x v="2"/>
    <n v="17"/>
    <s v="Medium"/>
  </r>
  <r>
    <s v="Post_83"/>
    <x v="1"/>
    <s v="Organic"/>
    <s v="Event / Webinar"/>
    <x v="2"/>
    <x v="11"/>
    <x v="2"/>
    <n v="63317"/>
    <n v="377113"/>
    <n v="70710"/>
    <n v="29455"/>
    <n v="13197"/>
    <n v="0.1679011105651754"/>
    <n v="436373"/>
    <n v="0"/>
    <n v="447439"/>
    <m/>
    <m/>
    <d v="2024-10-28T17:16:00"/>
    <x v="2"/>
    <d v="2024-10-28T00:00:00"/>
    <x v="1"/>
    <x v="5"/>
    <x v="2"/>
    <n v="17"/>
    <s v="Medium"/>
  </r>
  <r>
    <s v="Post_84"/>
    <x v="1"/>
    <s v="Organic"/>
    <s v="Product Promotion"/>
    <x v="0"/>
    <x v="4"/>
    <x v="4"/>
    <n v="330276"/>
    <n v="2578147"/>
    <n v="344284"/>
    <n v="201510"/>
    <n v="52816"/>
    <n v="0.12810625895733521"/>
    <n v="3336059"/>
    <n v="2578147"/>
    <n v="0"/>
    <m/>
    <m/>
    <d v="2025-03-02T15:36:00"/>
    <x v="0"/>
    <d v="2025-03-02T00:00:00"/>
    <x v="0"/>
    <x v="2"/>
    <x v="5"/>
    <n v="15"/>
    <s v="Medium"/>
  </r>
  <r>
    <s v="Post_99"/>
    <x v="1"/>
    <s v="Organic"/>
    <s v="Event / Webinar"/>
    <x v="2"/>
    <x v="11"/>
    <x v="5"/>
    <n v="41558"/>
    <n v="274233"/>
    <n v="59192"/>
    <n v="15359"/>
    <n v="14832"/>
    <n v="0.15154333762030889"/>
    <n v="331926"/>
    <n v="0"/>
    <n v="324375"/>
    <m/>
    <m/>
    <d v="2024-03-27T11:37:00"/>
    <x v="3"/>
    <d v="2024-03-27T00:00:00"/>
    <x v="1"/>
    <x v="2"/>
    <x v="6"/>
    <n v="11"/>
    <s v="Medium"/>
  </r>
  <r>
    <s v="Post_109"/>
    <x v="1"/>
    <s v="Organic"/>
    <s v="Entertainment"/>
    <x v="0"/>
    <x v="7"/>
    <x v="3"/>
    <n v="75452"/>
    <n v="1388375"/>
    <n v="157310"/>
    <n v="50025"/>
    <n v="53356"/>
    <n v="5.434561248940567E-2"/>
    <n v="1584506"/>
    <n v="1388375"/>
    <n v="0"/>
    <m/>
    <m/>
    <d v="2024-07-22T14:54:00"/>
    <x v="0"/>
    <d v="2024-07-22T00:00:00"/>
    <x v="1"/>
    <x v="7"/>
    <x v="2"/>
    <n v="14"/>
    <s v="Low"/>
  </r>
  <r>
    <s v="Post_112"/>
    <x v="1"/>
    <s v="Organic"/>
    <s v="Product Promotion"/>
    <x v="0"/>
    <x v="4"/>
    <x v="4"/>
    <n v="392071"/>
    <n v="2903476"/>
    <n v="410933"/>
    <n v="204143"/>
    <n v="144971"/>
    <n v="0.1350351944798476"/>
    <n v="3300974"/>
    <n v="2903476"/>
    <n v="0"/>
    <m/>
    <m/>
    <d v="2024-07-21T13:09:00"/>
    <x v="1"/>
    <d v="2024-07-21T00:00:00"/>
    <x v="1"/>
    <x v="7"/>
    <x v="5"/>
    <n v="13"/>
    <s v="Medium"/>
  </r>
  <r>
    <s v="Post_121"/>
    <x v="1"/>
    <s v="Sponsored"/>
    <s v="Product Promotion"/>
    <x v="0"/>
    <x v="4"/>
    <x v="7"/>
    <n v="97978"/>
    <n v="951074"/>
    <n v="109627"/>
    <n v="35801"/>
    <n v="28378"/>
    <n v="0.10301908228240821"/>
    <n v="1076745"/>
    <n v="951074"/>
    <n v="0"/>
    <m/>
    <m/>
    <d v="2024-05-31T10:53:00"/>
    <x v="3"/>
    <d v="2024-05-31T00:00:00"/>
    <x v="1"/>
    <x v="10"/>
    <x v="3"/>
    <n v="10"/>
    <s v="Medium"/>
  </r>
  <r>
    <s v="Post_126"/>
    <x v="1"/>
    <s v="Organic"/>
    <s v="Customer Story"/>
    <x v="0"/>
    <x v="0"/>
    <x v="2"/>
    <n v="352502"/>
    <n v="2155627"/>
    <n v="276042"/>
    <n v="99555"/>
    <n v="79795"/>
    <n v="0.1635266082575432"/>
    <n v="2590033"/>
    <n v="2155627"/>
    <n v="0"/>
    <m/>
    <m/>
    <d v="2024-03-01T17:19:00"/>
    <x v="2"/>
    <d v="2024-03-01T00:00:00"/>
    <x v="1"/>
    <x v="2"/>
    <x v="3"/>
    <n v="17"/>
    <s v="Medium"/>
  </r>
  <r>
    <s v="Post_129"/>
    <x v="1"/>
    <s v="Organic"/>
    <s v="Product Promotion"/>
    <x v="2"/>
    <x v="8"/>
    <x v="1"/>
    <n v="41283"/>
    <n v="379606"/>
    <n v="76765"/>
    <n v="25817"/>
    <n v="16636"/>
    <n v="0.1087527066621006"/>
    <n v="453369"/>
    <n v="0"/>
    <n v="264736"/>
    <m/>
    <m/>
    <d v="2024-08-05T16:13:00"/>
    <x v="0"/>
    <d v="2024-08-05T00:00:00"/>
    <x v="1"/>
    <x v="6"/>
    <x v="2"/>
    <n v="16"/>
    <s v="Medium"/>
  </r>
  <r>
    <s v="Post_138"/>
    <x v="1"/>
    <s v="Organic"/>
    <s v="Event / Webinar"/>
    <x v="2"/>
    <x v="11"/>
    <x v="4"/>
    <n v="50168"/>
    <n v="364375"/>
    <n v="85294"/>
    <n v="25298"/>
    <n v="9498"/>
    <n v="0.13768494351330679"/>
    <n v="423529"/>
    <n v="0"/>
    <n v="199395"/>
    <m/>
    <m/>
    <d v="2025-02-20T11:25:00"/>
    <x v="3"/>
    <d v="2025-02-20T00:00:00"/>
    <x v="0"/>
    <x v="1"/>
    <x v="1"/>
    <n v="11"/>
    <s v="Medium"/>
  </r>
  <r>
    <s v="Post_139"/>
    <x v="1"/>
    <s v="Organic"/>
    <s v="Customer Story"/>
    <x v="0"/>
    <x v="0"/>
    <x v="6"/>
    <n v="754845"/>
    <n v="3132328"/>
    <n v="725180"/>
    <n v="147545"/>
    <n v="165544"/>
    <n v="0.24098544937824401"/>
    <n v="3514867"/>
    <n v="3132328"/>
    <n v="0"/>
    <m/>
    <m/>
    <d v="2025-03-29T08:50:00"/>
    <x v="4"/>
    <d v="2025-03-29T00:00:00"/>
    <x v="0"/>
    <x v="2"/>
    <x v="4"/>
    <n v="8"/>
    <s v="High"/>
  </r>
  <r>
    <s v="Post_146"/>
    <x v="1"/>
    <s v="Organic"/>
    <s v="Product Promotion"/>
    <x v="2"/>
    <x v="8"/>
    <x v="0"/>
    <n v="27202"/>
    <n v="309027"/>
    <n v="59026"/>
    <n v="15824"/>
    <n v="15283"/>
    <n v="8.8027073242153253E-2"/>
    <n v="397678"/>
    <n v="0"/>
    <n v="470227"/>
    <m/>
    <m/>
    <d v="2024-12-17T19:45:00"/>
    <x v="2"/>
    <d v="2024-12-17T00:00:00"/>
    <x v="1"/>
    <x v="8"/>
    <x v="0"/>
    <n v="19"/>
    <s v="Low"/>
  </r>
  <r>
    <s v="Post_149"/>
    <x v="1"/>
    <s v="Organic"/>
    <s v="Product Promotion"/>
    <x v="0"/>
    <x v="4"/>
    <x v="4"/>
    <n v="258674"/>
    <n v="1881494"/>
    <n v="414733"/>
    <n v="56880"/>
    <n v="62728"/>
    <n v="0.1374838057754546"/>
    <n v="2219473"/>
    <n v="1881494"/>
    <n v="0"/>
    <m/>
    <m/>
    <d v="2024-07-17T10:38:00"/>
    <x v="3"/>
    <d v="2024-07-17T00:00:00"/>
    <x v="1"/>
    <x v="7"/>
    <x v="6"/>
    <n v="10"/>
    <s v="Medium"/>
  </r>
  <r>
    <s v="Post_154"/>
    <x v="1"/>
    <s v="Organic"/>
    <s v="Entertainment"/>
    <x v="0"/>
    <x v="7"/>
    <x v="0"/>
    <n v="219384"/>
    <n v="2844923"/>
    <n v="347932"/>
    <n v="144326"/>
    <n v="66610"/>
    <n v="7.7114267543112097E-2"/>
    <n v="3696621"/>
    <n v="2844923"/>
    <n v="0"/>
    <m/>
    <m/>
    <d v="2025-01-15T09:51:00"/>
    <x v="3"/>
    <d v="2025-01-15T00:00:00"/>
    <x v="0"/>
    <x v="0"/>
    <x v="6"/>
    <n v="9"/>
    <s v="Low"/>
  </r>
  <r>
    <s v="Post_162"/>
    <x v="1"/>
    <s v="Organic"/>
    <s v="Educational"/>
    <x v="0"/>
    <x v="0"/>
    <x v="4"/>
    <n v="215947"/>
    <n v="1153211"/>
    <n v="228234"/>
    <n v="48330"/>
    <n v="27651"/>
    <n v="0.18725717671940609"/>
    <n v="1324617"/>
    <n v="1153211"/>
    <n v="0"/>
    <m/>
    <m/>
    <d v="2024-03-10T15:05:00"/>
    <x v="0"/>
    <d v="2024-03-10T00:00:00"/>
    <x v="1"/>
    <x v="2"/>
    <x v="5"/>
    <n v="15"/>
    <s v="Medium"/>
  </r>
  <r>
    <s v="Post_167"/>
    <x v="1"/>
    <s v="Organic"/>
    <s v="Educational"/>
    <x v="0"/>
    <x v="0"/>
    <x v="3"/>
    <n v="448344"/>
    <n v="2935021"/>
    <n v="485508"/>
    <n v="131263"/>
    <n v="170049"/>
    <n v="0.15275668385251989"/>
    <n v="3676762"/>
    <n v="2935021"/>
    <n v="0"/>
    <m/>
    <m/>
    <d v="2024-04-23T08:02:00"/>
    <x v="4"/>
    <d v="2024-04-23T00:00:00"/>
    <x v="1"/>
    <x v="4"/>
    <x v="0"/>
    <n v="8"/>
    <s v="Medium"/>
  </r>
  <r>
    <s v="Post_171"/>
    <x v="1"/>
    <s v="Organic"/>
    <s v="Event / Webinar"/>
    <x v="2"/>
    <x v="11"/>
    <x v="7"/>
    <n v="27904"/>
    <n v="196024"/>
    <n v="20143"/>
    <n v="14841"/>
    <n v="4843"/>
    <n v="0.14235452837679871"/>
    <n v="238228"/>
    <n v="0"/>
    <n v="209622"/>
    <m/>
    <m/>
    <d v="2024-06-06T19:48:00"/>
    <x v="2"/>
    <d v="2024-06-06T00:00:00"/>
    <x v="1"/>
    <x v="3"/>
    <x v="1"/>
    <n v="19"/>
    <s v="Medium"/>
  </r>
  <r>
    <s v="Post_172"/>
    <x v="1"/>
    <s v="Organic"/>
    <s v="Educational"/>
    <x v="2"/>
    <x v="2"/>
    <x v="3"/>
    <n v="37545"/>
    <n v="172169"/>
    <n v="31528"/>
    <n v="10772"/>
    <n v="9157"/>
    <n v="0.2180750871539904"/>
    <n v="196493"/>
    <n v="0"/>
    <n v="104398"/>
    <m/>
    <m/>
    <d v="2024-01-13T11:54:00"/>
    <x v="3"/>
    <d v="2024-01-13T00:00:00"/>
    <x v="1"/>
    <x v="0"/>
    <x v="4"/>
    <n v="11"/>
    <s v="High"/>
  </r>
  <r>
    <s v="Post_180"/>
    <x v="1"/>
    <s v="Sponsored"/>
    <s v="Customer Story"/>
    <x v="3"/>
    <x v="2"/>
    <x v="0"/>
    <n v="51883"/>
    <n v="240394"/>
    <n v="50297"/>
    <n v="13167"/>
    <n v="11427"/>
    <n v="0.21582875075153021"/>
    <n v="285339"/>
    <n v="0"/>
    <n v="0"/>
    <m/>
    <m/>
    <d v="2024-03-14T16:48:00"/>
    <x v="0"/>
    <d v="2024-03-14T00:00:00"/>
    <x v="1"/>
    <x v="2"/>
    <x v="1"/>
    <n v="16"/>
    <s v="High"/>
  </r>
  <r>
    <s v="Post_182"/>
    <x v="1"/>
    <s v="Sponsored"/>
    <s v="Customer Story"/>
    <x v="3"/>
    <x v="2"/>
    <x v="1"/>
    <n v="37529"/>
    <n v="193753"/>
    <n v="29866"/>
    <n v="6699"/>
    <n v="10984"/>
    <n v="0.19369564834791281"/>
    <n v="218430"/>
    <n v="0"/>
    <n v="0"/>
    <m/>
    <m/>
    <d v="2024-06-08T15:36:00"/>
    <x v="0"/>
    <d v="2024-06-08T00:00:00"/>
    <x v="1"/>
    <x v="3"/>
    <x v="4"/>
    <n v="15"/>
    <s v="Medium"/>
  </r>
  <r>
    <s v="Post_183"/>
    <x v="1"/>
    <s v="Sponsored"/>
    <s v="Customer Story"/>
    <x v="0"/>
    <x v="0"/>
    <x v="5"/>
    <n v="338469"/>
    <n v="1944174"/>
    <n v="248406"/>
    <n v="111002"/>
    <n v="106769"/>
    <n v="0.1740943378459523"/>
    <n v="2423305"/>
    <n v="1944174"/>
    <n v="0"/>
    <m/>
    <m/>
    <d v="2025-04-18T17:59:00"/>
    <x v="2"/>
    <d v="2025-04-18T00:00:00"/>
    <x v="0"/>
    <x v="4"/>
    <x v="3"/>
    <n v="17"/>
    <s v="Medium"/>
  </r>
  <r>
    <s v="Post_184"/>
    <x v="1"/>
    <s v="Organic"/>
    <s v="Customer Story"/>
    <x v="0"/>
    <x v="0"/>
    <x v="5"/>
    <n v="388487"/>
    <n v="2465504"/>
    <n v="544837"/>
    <n v="155176"/>
    <n v="117582"/>
    <n v="0.15756936422839141"/>
    <n v="3130793"/>
    <n v="2465504"/>
    <n v="0"/>
    <m/>
    <m/>
    <d v="2025-01-31T16:10:00"/>
    <x v="0"/>
    <d v="2025-01-31T00:00:00"/>
    <x v="0"/>
    <x v="0"/>
    <x v="3"/>
    <n v="16"/>
    <s v="Medium"/>
  </r>
  <r>
    <s v="Post_185"/>
    <x v="1"/>
    <s v="Organic"/>
    <s v="Entertainment"/>
    <x v="0"/>
    <x v="7"/>
    <x v="1"/>
    <n v="106498"/>
    <n v="1947375"/>
    <n v="259354"/>
    <n v="154589"/>
    <n v="112485"/>
    <n v="5.468809021840243E-2"/>
    <n v="2157468"/>
    <n v="1947375"/>
    <n v="0"/>
    <m/>
    <m/>
    <d v="2025-01-26T15:02:00"/>
    <x v="0"/>
    <d v="2025-01-26T00:00:00"/>
    <x v="0"/>
    <x v="0"/>
    <x v="5"/>
    <n v="15"/>
    <s v="Low"/>
  </r>
  <r>
    <s v="Post_193"/>
    <x v="1"/>
    <s v="Sponsored"/>
    <s v="Entertainment"/>
    <x v="0"/>
    <x v="7"/>
    <x v="1"/>
    <n v="215007"/>
    <n v="2535049"/>
    <n v="557248"/>
    <n v="202542"/>
    <n v="86263"/>
    <n v="8.4813923391404367E-2"/>
    <n v="3177525"/>
    <n v="2535049"/>
    <n v="0"/>
    <m/>
    <m/>
    <d v="2024-10-09T10:27:00"/>
    <x v="3"/>
    <d v="2024-10-09T00:00:00"/>
    <x v="1"/>
    <x v="5"/>
    <x v="6"/>
    <n v="10"/>
    <s v="Low"/>
  </r>
  <r>
    <s v="Post_197"/>
    <x v="1"/>
    <s v="Organic"/>
    <s v="Customer Story"/>
    <x v="3"/>
    <x v="2"/>
    <x v="6"/>
    <n v="57949"/>
    <n v="246531"/>
    <n v="38865"/>
    <n v="15773"/>
    <n v="7082"/>
    <n v="0.2350588272212405"/>
    <n v="318023"/>
    <n v="0"/>
    <n v="0"/>
    <m/>
    <m/>
    <d v="2024-12-12T12:44:00"/>
    <x v="1"/>
    <d v="2024-12-12T00:00:00"/>
    <x v="1"/>
    <x v="8"/>
    <x v="1"/>
    <n v="12"/>
    <s v="High"/>
  </r>
  <r>
    <s v="Post_212"/>
    <x v="1"/>
    <s v="Organic"/>
    <s v="Customer Story"/>
    <x v="3"/>
    <x v="2"/>
    <x v="6"/>
    <n v="52836"/>
    <n v="300727"/>
    <n v="37227"/>
    <n v="22266"/>
    <n v="16502"/>
    <n v="0.17569619611501511"/>
    <n v="332558"/>
    <n v="0"/>
    <n v="0"/>
    <m/>
    <m/>
    <d v="2024-06-03T13:45:00"/>
    <x v="1"/>
    <d v="2024-06-03T00:00:00"/>
    <x v="1"/>
    <x v="3"/>
    <x v="2"/>
    <n v="13"/>
    <s v="Medium"/>
  </r>
  <r>
    <s v="Post_214"/>
    <x v="1"/>
    <s v="Organic"/>
    <s v="Product Promotion"/>
    <x v="0"/>
    <x v="4"/>
    <x v="2"/>
    <n v="291431"/>
    <n v="2110035"/>
    <n v="474378"/>
    <n v="116839"/>
    <n v="42739"/>
    <n v="0.13811691601286519"/>
    <n v="2442170"/>
    <n v="2110035"/>
    <n v="0"/>
    <m/>
    <m/>
    <d v="2025-01-21T17:34:00"/>
    <x v="2"/>
    <d v="2025-01-21T00:00:00"/>
    <x v="0"/>
    <x v="0"/>
    <x v="0"/>
    <n v="17"/>
    <s v="Medium"/>
  </r>
  <r>
    <s v="Post_222"/>
    <x v="1"/>
    <s v="Sponsored"/>
    <s v="Educational"/>
    <x v="3"/>
    <x v="2"/>
    <x v="1"/>
    <n v="8265"/>
    <n v="46475"/>
    <n v="11598"/>
    <n v="2384"/>
    <n v="1768"/>
    <n v="0.17784340713321201"/>
    <n v="52643"/>
    <n v="0"/>
    <n v="0"/>
    <m/>
    <m/>
    <d v="2025-04-13T16:05:00"/>
    <x v="0"/>
    <d v="2025-04-13T00:00:00"/>
    <x v="0"/>
    <x v="4"/>
    <x v="5"/>
    <n v="16"/>
    <s v="Medium"/>
  </r>
  <r>
    <s v="Post_223"/>
    <x v="1"/>
    <s v="Organic"/>
    <s v="Educational"/>
    <x v="3"/>
    <x v="2"/>
    <x v="1"/>
    <n v="152665"/>
    <n v="629727"/>
    <n v="83826"/>
    <n v="21485"/>
    <n v="29735"/>
    <n v="0.2424312267873017"/>
    <n v="775132"/>
    <n v="0"/>
    <n v="0"/>
    <m/>
    <m/>
    <d v="2025-04-29T15:02:00"/>
    <x v="0"/>
    <d v="2025-04-29T00:00:00"/>
    <x v="0"/>
    <x v="4"/>
    <x v="0"/>
    <n v="15"/>
    <s v="High"/>
  </r>
  <r>
    <s v="Post_226"/>
    <x v="1"/>
    <s v="Sponsored"/>
    <s v="Product Promotion"/>
    <x v="0"/>
    <x v="4"/>
    <x v="3"/>
    <n v="124507"/>
    <n v="1197436"/>
    <n v="280337"/>
    <n v="49690"/>
    <n v="34155"/>
    <n v="0.10397860299646899"/>
    <n v="1324635"/>
    <n v="1197436"/>
    <n v="0"/>
    <m/>
    <m/>
    <d v="2024-11-28T15:15:00"/>
    <x v="0"/>
    <d v="2024-11-28T00:00:00"/>
    <x v="1"/>
    <x v="9"/>
    <x v="1"/>
    <n v="15"/>
    <s v="Medium"/>
  </r>
  <r>
    <s v="Post_230"/>
    <x v="1"/>
    <s v="Organic"/>
    <s v="Educational"/>
    <x v="0"/>
    <x v="0"/>
    <x v="7"/>
    <n v="476336"/>
    <n v="2242434"/>
    <n v="386210"/>
    <n v="80425"/>
    <n v="56077"/>
    <n v="0.2124195050211069"/>
    <n v="2774144"/>
    <n v="2242434"/>
    <n v="0"/>
    <m/>
    <m/>
    <d v="2024-09-08T17:19:00"/>
    <x v="2"/>
    <d v="2024-09-08T00:00:00"/>
    <x v="1"/>
    <x v="11"/>
    <x v="5"/>
    <n v="17"/>
    <s v="High"/>
  </r>
  <r>
    <s v="Post_236"/>
    <x v="1"/>
    <s v="Organic"/>
    <s v="Educational"/>
    <x v="3"/>
    <x v="2"/>
    <x v="4"/>
    <n v="42537"/>
    <n v="209671"/>
    <n v="43060"/>
    <n v="12157"/>
    <n v="4275"/>
    <n v="0.20287944838020941"/>
    <n v="244327"/>
    <n v="0"/>
    <n v="0"/>
    <m/>
    <m/>
    <d v="2024-08-18T09:46:00"/>
    <x v="3"/>
    <d v="2024-08-18T00:00:00"/>
    <x v="1"/>
    <x v="6"/>
    <x v="5"/>
    <n v="9"/>
    <s v="High"/>
  </r>
  <r>
    <s v="Post_243"/>
    <x v="1"/>
    <s v="Organic"/>
    <s v="Entertainment"/>
    <x v="0"/>
    <x v="7"/>
    <x v="1"/>
    <n v="98138"/>
    <n v="1511436"/>
    <n v="348790"/>
    <n v="61909"/>
    <n v="89227"/>
    <n v="6.4930720812175949E-2"/>
    <n v="1764418"/>
    <n v="1511436"/>
    <n v="0"/>
    <m/>
    <m/>
    <d v="2024-02-09T17:50:00"/>
    <x v="2"/>
    <d v="2024-02-09T00:00:00"/>
    <x v="1"/>
    <x v="1"/>
    <x v="3"/>
    <n v="17"/>
    <s v="Medium"/>
  </r>
  <r>
    <s v="Post_252"/>
    <x v="1"/>
    <s v="Organic"/>
    <s v="Educational"/>
    <x v="3"/>
    <x v="2"/>
    <x v="5"/>
    <n v="24393"/>
    <n v="124619"/>
    <n v="29454"/>
    <n v="4858"/>
    <n v="3676"/>
    <n v="0.19574651884411401"/>
    <n v="161291"/>
    <n v="0"/>
    <n v="0"/>
    <m/>
    <m/>
    <d v="2024-07-15T10:28:00"/>
    <x v="3"/>
    <d v="2024-07-15T00:00:00"/>
    <x v="1"/>
    <x v="7"/>
    <x v="2"/>
    <n v="10"/>
    <s v="Medium"/>
  </r>
  <r>
    <s v="Post_259"/>
    <x v="1"/>
    <s v="Organic"/>
    <s v="Educational"/>
    <x v="3"/>
    <x v="2"/>
    <x v="3"/>
    <n v="65715"/>
    <n v="334707"/>
    <n v="57300"/>
    <n v="24168"/>
    <n v="17480"/>
    <n v="0.19633613649741161"/>
    <n v="407362"/>
    <n v="0"/>
    <n v="0"/>
    <m/>
    <m/>
    <d v="2024-06-27T12:28:00"/>
    <x v="1"/>
    <d v="2024-06-27T00:00:00"/>
    <x v="1"/>
    <x v="3"/>
    <x v="1"/>
    <n v="12"/>
    <s v="Medium"/>
  </r>
  <r>
    <s v="Post_264"/>
    <x v="1"/>
    <s v="Sponsored"/>
    <s v="Educational"/>
    <x v="3"/>
    <x v="2"/>
    <x v="0"/>
    <n v="61970"/>
    <n v="284648"/>
    <n v="34427"/>
    <n v="8966"/>
    <n v="9199"/>
    <n v="0.2177093338919929"/>
    <n v="353229"/>
    <n v="0"/>
    <n v="0"/>
    <m/>
    <m/>
    <d v="2024-01-12T08:56:00"/>
    <x v="4"/>
    <d v="2024-01-12T00:00:00"/>
    <x v="1"/>
    <x v="0"/>
    <x v="3"/>
    <n v="8"/>
    <s v="High"/>
  </r>
  <r>
    <s v="Post_265"/>
    <x v="1"/>
    <s v="Organic"/>
    <s v="Entertainment"/>
    <x v="0"/>
    <x v="7"/>
    <x v="0"/>
    <n v="239519"/>
    <n v="2459580"/>
    <n v="603794"/>
    <n v="85335"/>
    <n v="115364"/>
    <n v="9.7382380028370644E-2"/>
    <n v="2923825"/>
    <n v="2459580"/>
    <n v="0"/>
    <m/>
    <m/>
    <d v="2024-03-10T14:58:00"/>
    <x v="0"/>
    <d v="2024-03-10T00:00:00"/>
    <x v="1"/>
    <x v="2"/>
    <x v="5"/>
    <n v="14"/>
    <s v="Low"/>
  </r>
  <r>
    <s v="Post_269"/>
    <x v="1"/>
    <s v="Organic"/>
    <s v="Educational"/>
    <x v="0"/>
    <x v="0"/>
    <x v="2"/>
    <n v="453465"/>
    <n v="2479047"/>
    <n v="394365"/>
    <n v="155093"/>
    <n v="60150"/>
    <n v="0.18291939247961941"/>
    <n v="3053117"/>
    <n v="2479047"/>
    <n v="0"/>
    <m/>
    <m/>
    <d v="2024-12-14T12:13:00"/>
    <x v="1"/>
    <d v="2024-12-14T00:00:00"/>
    <x v="1"/>
    <x v="8"/>
    <x v="4"/>
    <n v="12"/>
    <s v="Medium"/>
  </r>
  <r>
    <s v="Post_273"/>
    <x v="1"/>
    <s v="Sponsored"/>
    <s v="Educational"/>
    <x v="3"/>
    <x v="2"/>
    <x v="0"/>
    <n v="62186"/>
    <n v="378975"/>
    <n v="44730"/>
    <n v="21686"/>
    <n v="7666"/>
    <n v="0.16409153307016469"/>
    <n v="441474"/>
    <n v="0"/>
    <n v="0"/>
    <m/>
    <m/>
    <d v="2024-06-28T12:05:00"/>
    <x v="1"/>
    <d v="2024-06-28T00:00:00"/>
    <x v="1"/>
    <x v="3"/>
    <x v="3"/>
    <n v="12"/>
    <s v="Medium"/>
  </r>
  <r>
    <s v="Post_279"/>
    <x v="1"/>
    <s v="Organic"/>
    <s v="Educational"/>
    <x v="3"/>
    <x v="2"/>
    <x v="5"/>
    <n v="74074"/>
    <n v="309475"/>
    <n v="75304"/>
    <n v="9566"/>
    <n v="8613"/>
    <n v="0.2393548060492699"/>
    <n v="340890"/>
    <n v="0"/>
    <n v="0"/>
    <m/>
    <m/>
    <d v="2024-02-05T10:15:00"/>
    <x v="3"/>
    <d v="2024-02-05T00:00:00"/>
    <x v="1"/>
    <x v="1"/>
    <x v="2"/>
    <n v="10"/>
    <s v="High"/>
  </r>
  <r>
    <s v="Post_284"/>
    <x v="1"/>
    <s v="Sponsored"/>
    <s v="Educational"/>
    <x v="3"/>
    <x v="2"/>
    <x v="6"/>
    <n v="56909"/>
    <n v="344077"/>
    <n v="43772"/>
    <n v="19357"/>
    <n v="16640"/>
    <n v="0.16539834655400859"/>
    <n v="385839"/>
    <n v="0"/>
    <n v="0"/>
    <m/>
    <m/>
    <d v="2025-02-14T15:03:00"/>
    <x v="0"/>
    <d v="2025-02-14T00:00:00"/>
    <x v="0"/>
    <x v="1"/>
    <x v="3"/>
    <n v="15"/>
    <s v="Medium"/>
  </r>
  <r>
    <s v="Post_291"/>
    <x v="1"/>
    <s v="Organic"/>
    <s v="Event / Webinar"/>
    <x v="2"/>
    <x v="6"/>
    <x v="1"/>
    <n v="310355"/>
    <n v="1734419"/>
    <n v="198343"/>
    <n v="54082"/>
    <n v="79226"/>
    <n v="0.17893921010016819"/>
    <n v="2118451"/>
    <n v="0"/>
    <n v="318678"/>
    <m/>
    <m/>
    <d v="2024-12-17T11:37:00"/>
    <x v="3"/>
    <d v="2024-12-17T00:00:00"/>
    <x v="1"/>
    <x v="8"/>
    <x v="0"/>
    <n v="11"/>
    <s v="Medium"/>
  </r>
  <r>
    <s v="Post_295"/>
    <x v="1"/>
    <s v="Organic"/>
    <s v="Educational"/>
    <x v="3"/>
    <x v="2"/>
    <x v="0"/>
    <n v="19400"/>
    <n v="87695"/>
    <n v="9814"/>
    <n v="3006"/>
    <n v="4890"/>
    <n v="0.2212274280929924"/>
    <n v="99829"/>
    <n v="0"/>
    <n v="0"/>
    <m/>
    <m/>
    <d v="2024-02-25T18:33:00"/>
    <x v="2"/>
    <d v="2024-02-25T00:00:00"/>
    <x v="1"/>
    <x v="1"/>
    <x v="5"/>
    <n v="18"/>
    <s v="High"/>
  </r>
  <r>
    <s v="Post_298"/>
    <x v="1"/>
    <s v="Organic"/>
    <s v="Educational"/>
    <x v="3"/>
    <x v="2"/>
    <x v="5"/>
    <n v="18495"/>
    <n v="94410"/>
    <n v="14156"/>
    <n v="5992"/>
    <n v="5642"/>
    <n v="0.19590360217752831"/>
    <n v="116347"/>
    <n v="0"/>
    <n v="0"/>
    <m/>
    <m/>
    <d v="2024-08-12T16:42:00"/>
    <x v="0"/>
    <d v="2024-08-12T00:00:00"/>
    <x v="1"/>
    <x v="6"/>
    <x v="2"/>
    <n v="16"/>
    <s v="Medium"/>
  </r>
  <r>
    <s v="Post_301"/>
    <x v="1"/>
    <s v="Organic"/>
    <s v="Educational"/>
    <x v="2"/>
    <x v="2"/>
    <x v="4"/>
    <n v="98895"/>
    <n v="408346"/>
    <n v="62124"/>
    <n v="25826"/>
    <n v="21159"/>
    <n v="0.24218595055597891"/>
    <n v="524902"/>
    <n v="0"/>
    <n v="193856"/>
    <m/>
    <m/>
    <d v="2024-04-09T13:09:00"/>
    <x v="1"/>
    <d v="2024-04-09T00:00:00"/>
    <x v="1"/>
    <x v="4"/>
    <x v="0"/>
    <n v="13"/>
    <s v="High"/>
  </r>
  <r>
    <s v="Post_308"/>
    <x v="1"/>
    <s v="Sponsored"/>
    <s v="Product Promotion"/>
    <x v="0"/>
    <x v="4"/>
    <x v="6"/>
    <n v="281435"/>
    <n v="2023450"/>
    <n v="484796"/>
    <n v="72476"/>
    <n v="106631"/>
    <n v="0.13908690479091959"/>
    <n v="2379829"/>
    <n v="2023450"/>
    <n v="0"/>
    <m/>
    <m/>
    <d v="2024-10-06T19:20:00"/>
    <x v="2"/>
    <d v="2024-10-06T00:00:00"/>
    <x v="1"/>
    <x v="5"/>
    <x v="5"/>
    <n v="19"/>
    <s v="Medium"/>
  </r>
  <r>
    <s v="Post_309"/>
    <x v="1"/>
    <s v="Organic"/>
    <s v="Educational"/>
    <x v="3"/>
    <x v="2"/>
    <x v="1"/>
    <n v="129187"/>
    <n v="613688"/>
    <n v="89415"/>
    <n v="20893"/>
    <n v="22165"/>
    <n v="0.21051011677193979"/>
    <n v="696354"/>
    <n v="0"/>
    <n v="0"/>
    <m/>
    <m/>
    <d v="2024-03-31T15:09:00"/>
    <x v="0"/>
    <d v="2024-03-31T00:00:00"/>
    <x v="1"/>
    <x v="2"/>
    <x v="5"/>
    <n v="15"/>
    <s v="High"/>
  </r>
  <r>
    <s v="Post_317"/>
    <x v="1"/>
    <s v="Organic"/>
    <s v="Product Promotion"/>
    <x v="0"/>
    <x v="4"/>
    <x v="0"/>
    <n v="134782"/>
    <n v="1577263"/>
    <n v="186444"/>
    <n v="71235"/>
    <n v="37920"/>
    <n v="8.5453522423672615E-2"/>
    <n v="1953333"/>
    <n v="1577263"/>
    <n v="0"/>
    <m/>
    <m/>
    <d v="2024-08-07T18:02:00"/>
    <x v="2"/>
    <d v="2024-08-07T00:00:00"/>
    <x v="1"/>
    <x v="6"/>
    <x v="6"/>
    <n v="18"/>
    <s v="Low"/>
  </r>
  <r>
    <s v="Post_329"/>
    <x v="1"/>
    <s v="Organic"/>
    <s v="Entertainment"/>
    <x v="0"/>
    <x v="7"/>
    <x v="0"/>
    <n v="352284"/>
    <n v="3617981"/>
    <n v="719627"/>
    <n v="270465"/>
    <n v="164497"/>
    <n v="9.7370349226665778E-2"/>
    <n v="4424019"/>
    <n v="3617981"/>
    <n v="0"/>
    <m/>
    <m/>
    <d v="2025-02-12T11:25:00"/>
    <x v="3"/>
    <d v="2025-02-12T00:00:00"/>
    <x v="0"/>
    <x v="1"/>
    <x v="6"/>
    <n v="11"/>
    <s v="Low"/>
  </r>
  <r>
    <s v="Post_335"/>
    <x v="1"/>
    <s v="Organic"/>
    <s v="Educational"/>
    <x v="2"/>
    <x v="0"/>
    <x v="0"/>
    <n v="414106"/>
    <n v="2455348"/>
    <n v="386204"/>
    <n v="98912"/>
    <n v="61028"/>
    <n v="0.16865505996004421"/>
    <n v="3002896"/>
    <n v="0"/>
    <n v="409853"/>
    <m/>
    <m/>
    <d v="2024-09-20T13:32:00"/>
    <x v="1"/>
    <d v="2024-09-20T00:00:00"/>
    <x v="1"/>
    <x v="11"/>
    <x v="3"/>
    <n v="13"/>
    <s v="Medium"/>
  </r>
  <r>
    <s v="Post_339"/>
    <x v="1"/>
    <s v="Organic"/>
    <s v="Product Promotion"/>
    <x v="0"/>
    <x v="4"/>
    <x v="0"/>
    <n v="100034"/>
    <n v="696702"/>
    <n v="133725"/>
    <n v="53753"/>
    <n v="20641"/>
    <n v="0.1435832169252157"/>
    <n v="783302"/>
    <n v="696702"/>
    <n v="0"/>
    <m/>
    <m/>
    <d v="2024-01-31T11:55:00"/>
    <x v="3"/>
    <d v="2024-01-31T00:00:00"/>
    <x v="1"/>
    <x v="0"/>
    <x v="6"/>
    <n v="11"/>
    <s v="Medium"/>
  </r>
  <r>
    <s v="Post_342"/>
    <x v="1"/>
    <s v="Organic"/>
    <s v="Educational"/>
    <x v="3"/>
    <x v="2"/>
    <x v="1"/>
    <n v="52911"/>
    <n v="276589"/>
    <n v="46765"/>
    <n v="19942"/>
    <n v="13591"/>
    <n v="0.19130037018793891"/>
    <n v="347199"/>
    <n v="0"/>
    <n v="0"/>
    <m/>
    <m/>
    <d v="2025-04-05T09:06:00"/>
    <x v="3"/>
    <d v="2025-04-05T00:00:00"/>
    <x v="0"/>
    <x v="4"/>
    <x v="4"/>
    <n v="9"/>
    <s v="Medium"/>
  </r>
  <r>
    <s v="Post_344"/>
    <x v="1"/>
    <s v="Sponsored"/>
    <s v="Educational"/>
    <x v="0"/>
    <x v="0"/>
    <x v="0"/>
    <n v="448205"/>
    <n v="2377175"/>
    <n v="296486"/>
    <n v="86972"/>
    <n v="116574"/>
    <n v="0.18854528830517669"/>
    <n v="3003696"/>
    <n v="2377175"/>
    <n v="0"/>
    <m/>
    <m/>
    <d v="2024-12-25T09:03:00"/>
    <x v="3"/>
    <d v="2024-12-25T00:00:00"/>
    <x v="1"/>
    <x v="8"/>
    <x v="6"/>
    <n v="9"/>
    <s v="Medium"/>
  </r>
  <r>
    <s v="Post_345"/>
    <x v="1"/>
    <s v="Organic"/>
    <s v="Educational"/>
    <x v="3"/>
    <x v="2"/>
    <x v="7"/>
    <n v="51171"/>
    <n v="253047"/>
    <n v="57215"/>
    <n v="16863"/>
    <n v="10549"/>
    <n v="0.20222121996758771"/>
    <n v="308228"/>
    <n v="0"/>
    <n v="0"/>
    <m/>
    <m/>
    <d v="2024-12-21T16:21:00"/>
    <x v="0"/>
    <d v="2024-12-21T00:00:00"/>
    <x v="1"/>
    <x v="8"/>
    <x v="4"/>
    <n v="16"/>
    <s v="High"/>
  </r>
  <r>
    <s v="Post_363"/>
    <x v="1"/>
    <s v="Sponsored"/>
    <s v="Educational"/>
    <x v="3"/>
    <x v="2"/>
    <x v="2"/>
    <n v="91306"/>
    <n v="394444"/>
    <n v="70097"/>
    <n v="17724"/>
    <n v="22730"/>
    <n v="0.23148272644510259"/>
    <n v="454344"/>
    <n v="0"/>
    <n v="0"/>
    <m/>
    <m/>
    <d v="2025-04-23T11:09:00"/>
    <x v="3"/>
    <d v="2025-04-23T00:00:00"/>
    <x v="0"/>
    <x v="4"/>
    <x v="6"/>
    <n v="11"/>
    <s v="High"/>
  </r>
  <r>
    <s v="Post_366"/>
    <x v="1"/>
    <s v="Organic"/>
    <s v="Educational"/>
    <x v="3"/>
    <x v="2"/>
    <x v="7"/>
    <n v="97130"/>
    <n v="389049"/>
    <n v="67877"/>
    <n v="20169"/>
    <n v="19133"/>
    <n v="0.249660322099716"/>
    <n v="487518"/>
    <n v="0"/>
    <n v="0"/>
    <m/>
    <m/>
    <d v="2025-02-22T11:49:00"/>
    <x v="3"/>
    <d v="2025-02-22T00:00:00"/>
    <x v="0"/>
    <x v="1"/>
    <x v="4"/>
    <n v="11"/>
    <s v="High"/>
  </r>
  <r>
    <s v="Post_367"/>
    <x v="1"/>
    <s v="Organic"/>
    <s v="Product Promotion"/>
    <x v="2"/>
    <x v="8"/>
    <x v="1"/>
    <n v="38781"/>
    <n v="285477"/>
    <n v="34343"/>
    <n v="19289"/>
    <n v="13211"/>
    <n v="0.1358465781064751"/>
    <n v="368642"/>
    <n v="0"/>
    <n v="127583"/>
    <m/>
    <m/>
    <d v="2024-03-13T14:40:00"/>
    <x v="0"/>
    <d v="2024-03-13T00:00:00"/>
    <x v="1"/>
    <x v="2"/>
    <x v="6"/>
    <n v="14"/>
    <s v="Medium"/>
  </r>
  <r>
    <s v="Post_369"/>
    <x v="1"/>
    <s v="Organic"/>
    <s v="Educational"/>
    <x v="3"/>
    <x v="2"/>
    <x v="1"/>
    <n v="37381"/>
    <n v="227352"/>
    <n v="32009"/>
    <n v="15453"/>
    <n v="8637"/>
    <n v="0.16442160563914099"/>
    <n v="285404"/>
    <n v="0"/>
    <n v="0"/>
    <m/>
    <m/>
    <d v="2025-02-22T18:23:00"/>
    <x v="2"/>
    <d v="2025-02-22T00:00:00"/>
    <x v="0"/>
    <x v="1"/>
    <x v="4"/>
    <n v="18"/>
    <s v="Medium"/>
  </r>
  <r>
    <s v="Post_371"/>
    <x v="1"/>
    <s v="Organic"/>
    <s v="Entertainment"/>
    <x v="0"/>
    <x v="7"/>
    <x v="6"/>
    <n v="12813"/>
    <n v="181819"/>
    <n v="27654"/>
    <n v="13634"/>
    <n v="3795"/>
    <n v="7.0473806888763063E-2"/>
    <n v="224138"/>
    <n v="181819"/>
    <n v="0"/>
    <m/>
    <m/>
    <d v="2024-03-16T15:59:00"/>
    <x v="0"/>
    <d v="2024-03-16T00:00:00"/>
    <x v="1"/>
    <x v="2"/>
    <x v="4"/>
    <n v="15"/>
    <s v="Medium"/>
  </r>
  <r>
    <s v="Post_374"/>
    <x v="1"/>
    <s v="Sponsored"/>
    <s v="Educational"/>
    <x v="3"/>
    <x v="2"/>
    <x v="3"/>
    <n v="29281"/>
    <n v="158081"/>
    <n v="29213"/>
    <n v="8409"/>
    <n v="9307"/>
    <n v="0.18523267726844969"/>
    <n v="193128"/>
    <n v="0"/>
    <n v="0"/>
    <m/>
    <m/>
    <d v="2024-03-13T11:27:00"/>
    <x v="3"/>
    <d v="2024-03-13T00:00:00"/>
    <x v="1"/>
    <x v="2"/>
    <x v="6"/>
    <n v="11"/>
    <s v="Medium"/>
  </r>
  <r>
    <s v="Post_375"/>
    <x v="1"/>
    <s v="Sponsored"/>
    <s v="Educational"/>
    <x v="3"/>
    <x v="2"/>
    <x v="5"/>
    <n v="26354"/>
    <n v="169158"/>
    <n v="20753"/>
    <n v="6980"/>
    <n v="5081"/>
    <n v="0.1557992558683243"/>
    <n v="214851"/>
    <n v="0"/>
    <n v="0"/>
    <m/>
    <m/>
    <d v="2024-03-20T11:08:00"/>
    <x v="3"/>
    <d v="2024-03-20T00:00:00"/>
    <x v="1"/>
    <x v="2"/>
    <x v="6"/>
    <n v="11"/>
    <s v="Medium"/>
  </r>
  <r>
    <s v="Post_382"/>
    <x v="1"/>
    <s v="Organic"/>
    <s v="Entertainment"/>
    <x v="0"/>
    <x v="7"/>
    <x v="3"/>
    <n v="78021"/>
    <n v="1400605"/>
    <n v="183104"/>
    <n v="103492"/>
    <n v="77289"/>
    <n v="5.5705288935015577E-2"/>
    <n v="1784532"/>
    <n v="1400605"/>
    <n v="0"/>
    <m/>
    <m/>
    <d v="2024-04-22T17:03:00"/>
    <x v="2"/>
    <d v="2024-04-22T00:00:00"/>
    <x v="1"/>
    <x v="4"/>
    <x v="2"/>
    <n v="17"/>
    <s v="Medium"/>
  </r>
  <r>
    <s v="Post_389"/>
    <x v="1"/>
    <s v="Organic"/>
    <s v="Product Promotion"/>
    <x v="0"/>
    <x v="4"/>
    <x v="2"/>
    <n v="212814"/>
    <n v="1800839"/>
    <n v="445758"/>
    <n v="66695"/>
    <n v="50568"/>
    <n v="0.11817521010814019"/>
    <n v="2047274"/>
    <n v="1800839"/>
    <n v="0"/>
    <m/>
    <m/>
    <d v="2024-07-08T15:07:00"/>
    <x v="0"/>
    <d v="2024-07-08T00:00:00"/>
    <x v="1"/>
    <x v="7"/>
    <x v="2"/>
    <n v="15"/>
    <s v="Medium"/>
  </r>
  <r>
    <s v="Post_392"/>
    <x v="1"/>
    <s v="Organic"/>
    <s v="Educational"/>
    <x v="0"/>
    <x v="0"/>
    <x v="0"/>
    <n v="534311"/>
    <n v="2152754"/>
    <n v="350175"/>
    <n v="170509"/>
    <n v="100569"/>
    <n v="0.2481990807176789"/>
    <n v="2641287"/>
    <n v="2152754"/>
    <n v="0"/>
    <m/>
    <m/>
    <d v="2024-01-12T11:30:00"/>
    <x v="3"/>
    <d v="2024-01-12T00:00:00"/>
    <x v="1"/>
    <x v="0"/>
    <x v="3"/>
    <n v="11"/>
    <s v="High"/>
  </r>
  <r>
    <s v="Post_396"/>
    <x v="1"/>
    <s v="Organic"/>
    <s v="Event / Webinar"/>
    <x v="2"/>
    <x v="11"/>
    <x v="0"/>
    <n v="50538"/>
    <n v="381759"/>
    <n v="64475"/>
    <n v="18282"/>
    <n v="15181"/>
    <n v="0.1323838076106405"/>
    <n v="483173"/>
    <n v="0"/>
    <n v="234083"/>
    <m/>
    <m/>
    <d v="2025-03-25T09:31:00"/>
    <x v="3"/>
    <d v="2025-03-25T00:00:00"/>
    <x v="0"/>
    <x v="2"/>
    <x v="0"/>
    <n v="9"/>
    <s v="Medium"/>
  </r>
  <r>
    <s v="Post_400"/>
    <x v="1"/>
    <s v="Organic"/>
    <s v="Educational"/>
    <x v="0"/>
    <x v="0"/>
    <x v="4"/>
    <n v="718502"/>
    <n v="2932889"/>
    <n v="348836"/>
    <n v="187144"/>
    <n v="96797"/>
    <n v="0.2449812543034986"/>
    <n v="3628762"/>
    <n v="2932889"/>
    <n v="0"/>
    <m/>
    <m/>
    <d v="2024-07-10T16:09:00"/>
    <x v="0"/>
    <d v="2024-07-10T00:00:00"/>
    <x v="1"/>
    <x v="7"/>
    <x v="6"/>
    <n v="16"/>
    <s v="High"/>
  </r>
  <r>
    <s v="Post_403"/>
    <x v="1"/>
    <s v="Organic"/>
    <s v="Product Promotion"/>
    <x v="2"/>
    <x v="8"/>
    <x v="7"/>
    <n v="46484"/>
    <n v="352868"/>
    <n v="84951"/>
    <n v="25957"/>
    <n v="17870"/>
    <n v="0.13173410668456201"/>
    <n v="443798"/>
    <n v="0"/>
    <n v="365993"/>
    <m/>
    <m/>
    <d v="2024-04-24T15:51:00"/>
    <x v="0"/>
    <d v="2024-04-24T00:00:00"/>
    <x v="1"/>
    <x v="4"/>
    <x v="6"/>
    <n v="15"/>
    <s v="Medium"/>
  </r>
  <r>
    <s v="Post_404"/>
    <x v="1"/>
    <s v="Organic"/>
    <s v="Product Promotion"/>
    <x v="2"/>
    <x v="8"/>
    <x v="1"/>
    <n v="13138"/>
    <n v="118325"/>
    <n v="16452"/>
    <n v="8916"/>
    <n v="5541"/>
    <n v="0.11103390782589299"/>
    <n v="143420"/>
    <n v="0"/>
    <n v="144395"/>
    <m/>
    <m/>
    <d v="2024-09-18T15:55:00"/>
    <x v="0"/>
    <d v="2024-09-18T00:00:00"/>
    <x v="1"/>
    <x v="11"/>
    <x v="6"/>
    <n v="15"/>
    <s v="Medium"/>
  </r>
  <r>
    <s v="Post_406"/>
    <x v="1"/>
    <s v="Organic"/>
    <s v="Educational"/>
    <x v="2"/>
    <x v="2"/>
    <x v="0"/>
    <n v="5345"/>
    <n v="22300"/>
    <n v="2600"/>
    <n v="1140"/>
    <n v="483"/>
    <n v="0.23969700436600719"/>
    <n v="27829"/>
    <n v="0"/>
    <n v="467230"/>
    <m/>
    <m/>
    <d v="2025-04-28T12:54:00"/>
    <x v="1"/>
    <d v="2025-04-28T00:00:00"/>
    <x v="0"/>
    <x v="4"/>
    <x v="2"/>
    <n v="12"/>
    <s v="High"/>
  </r>
  <r>
    <s v="Post_408"/>
    <x v="1"/>
    <s v="Organic"/>
    <s v="Educational"/>
    <x v="2"/>
    <x v="0"/>
    <x v="4"/>
    <n v="394791"/>
    <n v="1673385"/>
    <n v="171858"/>
    <n v="130759"/>
    <n v="82107"/>
    <n v="0.2359241685975027"/>
    <n v="1942716"/>
    <n v="0"/>
    <n v="431757"/>
    <m/>
    <m/>
    <d v="2025-04-24T11:28:00"/>
    <x v="3"/>
    <d v="2025-04-24T00:00:00"/>
    <x v="0"/>
    <x v="4"/>
    <x v="1"/>
    <n v="11"/>
    <s v="High"/>
  </r>
  <r>
    <s v="Post_419"/>
    <x v="1"/>
    <s v="Sponsored"/>
    <s v="Educational"/>
    <x v="3"/>
    <x v="2"/>
    <x v="4"/>
    <n v="150829"/>
    <n v="934188"/>
    <n v="226615"/>
    <n v="56081"/>
    <n v="46470"/>
    <n v="0.16145486290442351"/>
    <n v="1122196"/>
    <n v="0"/>
    <n v="0"/>
    <m/>
    <m/>
    <d v="2024-03-30T16:37:00"/>
    <x v="0"/>
    <d v="2024-03-30T00:00:00"/>
    <x v="1"/>
    <x v="2"/>
    <x v="4"/>
    <n v="16"/>
    <s v="Medium"/>
  </r>
  <r>
    <s v="Post_420"/>
    <x v="1"/>
    <s v="Organic"/>
    <s v="Educational"/>
    <x v="2"/>
    <x v="2"/>
    <x v="1"/>
    <n v="40771"/>
    <n v="232411"/>
    <n v="45347"/>
    <n v="7796"/>
    <n v="7013"/>
    <n v="0.17542929055320161"/>
    <n v="272471"/>
    <n v="0"/>
    <n v="288997"/>
    <m/>
    <m/>
    <d v="2024-07-23T17:37:00"/>
    <x v="2"/>
    <d v="2024-07-23T00:00:00"/>
    <x v="1"/>
    <x v="7"/>
    <x v="0"/>
    <n v="17"/>
    <s v="Medium"/>
  </r>
  <r>
    <s v="Post_423"/>
    <x v="1"/>
    <s v="Sponsored"/>
    <s v="Educational"/>
    <x v="3"/>
    <x v="2"/>
    <x v="1"/>
    <n v="74037"/>
    <n v="358447"/>
    <n v="66602"/>
    <n v="19941"/>
    <n v="11376"/>
    <n v="0.20655082884758499"/>
    <n v="461088"/>
    <n v="0"/>
    <n v="0"/>
    <m/>
    <m/>
    <d v="2024-03-02T10:01:00"/>
    <x v="3"/>
    <d v="2024-03-02T00:00:00"/>
    <x v="1"/>
    <x v="2"/>
    <x v="4"/>
    <n v="10"/>
    <s v="High"/>
  </r>
  <r>
    <s v="Post_424"/>
    <x v="1"/>
    <s v="Organic"/>
    <s v="Event / Webinar"/>
    <x v="2"/>
    <x v="11"/>
    <x v="0"/>
    <n v="20173"/>
    <n v="192246"/>
    <n v="30673"/>
    <n v="6604"/>
    <n v="8590"/>
    <n v="0.1049363012856597"/>
    <n v="215847"/>
    <n v="0"/>
    <n v="238089"/>
    <m/>
    <m/>
    <d v="2025-01-14T10:59:00"/>
    <x v="3"/>
    <d v="2025-01-14T00:00:00"/>
    <x v="0"/>
    <x v="0"/>
    <x v="0"/>
    <n v="10"/>
    <s v="Medium"/>
  </r>
  <r>
    <s v="Post_427"/>
    <x v="1"/>
    <s v="Organic"/>
    <s v="Entertainment"/>
    <x v="0"/>
    <x v="7"/>
    <x v="7"/>
    <n v="214008"/>
    <n v="2579016"/>
    <n v="377583"/>
    <n v="183598"/>
    <n v="150104"/>
    <n v="8.2980715333617006E-2"/>
    <n v="3260494"/>
    <n v="2579016"/>
    <n v="0"/>
    <m/>
    <m/>
    <d v="2024-08-11T11:59:00"/>
    <x v="3"/>
    <d v="2024-08-11T00:00:00"/>
    <x v="1"/>
    <x v="6"/>
    <x v="5"/>
    <n v="11"/>
    <s v="Low"/>
  </r>
  <r>
    <s v="Post_432"/>
    <x v="1"/>
    <s v="Organic"/>
    <s v="Product Promotion"/>
    <x v="0"/>
    <x v="4"/>
    <x v="2"/>
    <n v="256365"/>
    <n v="1873768"/>
    <n v="190224"/>
    <n v="115807"/>
    <n v="105926"/>
    <n v="0.13681815107624101"/>
    <n v="2290708"/>
    <n v="1873768"/>
    <n v="0"/>
    <m/>
    <m/>
    <d v="2024-07-05T10:48:00"/>
    <x v="3"/>
    <d v="2024-07-05T00:00:00"/>
    <x v="1"/>
    <x v="7"/>
    <x v="3"/>
    <n v="10"/>
    <s v="Medium"/>
  </r>
  <r>
    <s v="Post_433"/>
    <x v="1"/>
    <s v="Organic"/>
    <s v="Educational"/>
    <x v="0"/>
    <x v="0"/>
    <x v="5"/>
    <n v="389259"/>
    <n v="2286153"/>
    <n v="269957"/>
    <n v="171741"/>
    <n v="51799"/>
    <n v="0.17026847781522231"/>
    <n v="2758914"/>
    <n v="2286153"/>
    <n v="0"/>
    <m/>
    <m/>
    <d v="2025-02-08T16:15:00"/>
    <x v="0"/>
    <d v="2025-02-08T00:00:00"/>
    <x v="0"/>
    <x v="1"/>
    <x v="4"/>
    <n v="16"/>
    <s v="Medium"/>
  </r>
  <r>
    <s v="Post_434"/>
    <x v="1"/>
    <s v="Sponsored"/>
    <s v="Educational"/>
    <x v="0"/>
    <x v="0"/>
    <x v="5"/>
    <n v="589097"/>
    <n v="2477447"/>
    <n v="300565"/>
    <n v="75773"/>
    <n v="91371"/>
    <n v="0.23778421128455041"/>
    <n v="2871381"/>
    <n v="2477447"/>
    <n v="0"/>
    <m/>
    <m/>
    <d v="2024-08-18T17:33:00"/>
    <x v="2"/>
    <d v="2024-08-18T00:00:00"/>
    <x v="1"/>
    <x v="6"/>
    <x v="5"/>
    <n v="17"/>
    <s v="High"/>
  </r>
  <r>
    <s v="Post_435"/>
    <x v="1"/>
    <s v="Organic"/>
    <s v="Educational"/>
    <x v="0"/>
    <x v="0"/>
    <x v="5"/>
    <n v="787210"/>
    <n v="4008582"/>
    <n v="427157"/>
    <n v="144910"/>
    <n v="169746"/>
    <n v="0.19638119969385209"/>
    <n v="4684563"/>
    <n v="4008582"/>
    <n v="0"/>
    <m/>
    <m/>
    <d v="2024-03-11T12:47:00"/>
    <x v="1"/>
    <d v="2024-03-11T00:00:00"/>
    <x v="1"/>
    <x v="2"/>
    <x v="2"/>
    <n v="12"/>
    <s v="Medium"/>
  </r>
  <r>
    <s v="Post_447"/>
    <x v="1"/>
    <s v="Organic"/>
    <s v="Event / Webinar"/>
    <x v="2"/>
    <x v="11"/>
    <x v="6"/>
    <n v="40812"/>
    <n v="240656"/>
    <n v="56135"/>
    <n v="14474"/>
    <n v="12771"/>
    <n v="0.16958704234716421"/>
    <n v="312083"/>
    <n v="0"/>
    <n v="215362"/>
    <m/>
    <m/>
    <d v="2024-01-04T13:26:00"/>
    <x v="1"/>
    <d v="2024-01-04T00:00:00"/>
    <x v="1"/>
    <x v="0"/>
    <x v="1"/>
    <n v="13"/>
    <s v="Medium"/>
  </r>
  <r>
    <s v="Post_454"/>
    <x v="1"/>
    <s v="Organic"/>
    <s v="Product Promotion"/>
    <x v="0"/>
    <x v="4"/>
    <x v="0"/>
    <n v="191084"/>
    <n v="1785496"/>
    <n v="232465"/>
    <n v="88840"/>
    <n v="38528"/>
    <n v="0.1070206141874451"/>
    <n v="2133862"/>
    <n v="1785496"/>
    <n v="0"/>
    <m/>
    <m/>
    <d v="2024-11-23T08:11:00"/>
    <x v="4"/>
    <d v="2024-11-23T00:00:00"/>
    <x v="1"/>
    <x v="9"/>
    <x v="4"/>
    <n v="8"/>
    <s v="Medium"/>
  </r>
  <r>
    <s v="Post_459"/>
    <x v="1"/>
    <s v="Organic"/>
    <s v="Educational"/>
    <x v="0"/>
    <x v="0"/>
    <x v="4"/>
    <n v="283601"/>
    <n v="1320700"/>
    <n v="282986"/>
    <n v="65146"/>
    <n v="53423"/>
    <n v="0.21473565499639399"/>
    <n v="1582812"/>
    <n v="1320700"/>
    <n v="0"/>
    <m/>
    <m/>
    <d v="2024-11-10T12:34:00"/>
    <x v="1"/>
    <d v="2024-11-10T00:00:00"/>
    <x v="1"/>
    <x v="9"/>
    <x v="5"/>
    <n v="12"/>
    <s v="High"/>
  </r>
  <r>
    <s v="Post_463"/>
    <x v="1"/>
    <s v="Organic"/>
    <s v="Product Promotion"/>
    <x v="0"/>
    <x v="4"/>
    <x v="6"/>
    <n v="278489"/>
    <n v="2445167"/>
    <n v="474335"/>
    <n v="186613"/>
    <n v="50773"/>
    <n v="0.1138939285789049"/>
    <n v="2922876"/>
    <n v="2445167"/>
    <n v="0"/>
    <m/>
    <m/>
    <d v="2024-03-14T11:10:00"/>
    <x v="3"/>
    <d v="2024-03-14T00:00:00"/>
    <x v="1"/>
    <x v="2"/>
    <x v="1"/>
    <n v="11"/>
    <s v="Medium"/>
  </r>
  <r>
    <s v="Post_464"/>
    <x v="1"/>
    <s v="Organic"/>
    <s v="Educational"/>
    <x v="2"/>
    <x v="2"/>
    <x v="1"/>
    <n v="182"/>
    <n v="1000"/>
    <n v="203"/>
    <n v="66"/>
    <n v="47"/>
    <n v="0.1820102525640262"/>
    <n v="1126"/>
    <n v="0"/>
    <n v="219758"/>
    <m/>
    <m/>
    <d v="2024-05-20T15:24:00"/>
    <x v="0"/>
    <d v="2024-05-20T00:00:00"/>
    <x v="1"/>
    <x v="10"/>
    <x v="2"/>
    <n v="15"/>
    <s v="Medium"/>
  </r>
  <r>
    <s v="Post_465"/>
    <x v="1"/>
    <s v="Organic"/>
    <s v="Entertainment"/>
    <x v="0"/>
    <x v="7"/>
    <x v="5"/>
    <n v="261679"/>
    <n v="2859041"/>
    <n v="405451"/>
    <n v="115891"/>
    <n v="166676"/>
    <n v="9.1527052885878812E-2"/>
    <n v="3150013"/>
    <n v="2859041"/>
    <n v="0"/>
    <m/>
    <m/>
    <d v="2024-10-11T15:28:00"/>
    <x v="0"/>
    <d v="2024-10-11T00:00:00"/>
    <x v="1"/>
    <x v="5"/>
    <x v="3"/>
    <n v="15"/>
    <s v="Low"/>
  </r>
  <r>
    <s v="Post_470"/>
    <x v="1"/>
    <s v="Organic"/>
    <s v="Educational"/>
    <x v="2"/>
    <x v="2"/>
    <x v="1"/>
    <n v="53071"/>
    <n v="247597"/>
    <n v="28882"/>
    <n v="17433"/>
    <n v="14337"/>
    <n v="0.21434745351136891"/>
    <n v="275937"/>
    <n v="0"/>
    <n v="482046"/>
    <m/>
    <m/>
    <d v="2024-09-17T16:27:00"/>
    <x v="0"/>
    <d v="2024-09-17T00:00:00"/>
    <x v="1"/>
    <x v="11"/>
    <x v="0"/>
    <n v="16"/>
    <s v="High"/>
  </r>
  <r>
    <s v="Post_475"/>
    <x v="1"/>
    <s v="Organic"/>
    <s v="Educational"/>
    <x v="2"/>
    <x v="2"/>
    <x v="3"/>
    <n v="74835"/>
    <n v="386065"/>
    <n v="45724"/>
    <n v="28735"/>
    <n v="15490"/>
    <n v="0.19384224336183689"/>
    <n v="459367"/>
    <n v="0"/>
    <n v="334345"/>
    <m/>
    <m/>
    <d v="2025-01-19T10:58:00"/>
    <x v="3"/>
    <d v="2025-01-19T00:00:00"/>
    <x v="0"/>
    <x v="0"/>
    <x v="5"/>
    <n v="10"/>
    <s v="Medium"/>
  </r>
  <r>
    <s v="Post_478"/>
    <x v="1"/>
    <s v="Sponsored"/>
    <s v="Product Promotion"/>
    <x v="0"/>
    <x v="4"/>
    <x v="1"/>
    <n v="224934"/>
    <n v="2379102"/>
    <n v="415163"/>
    <n v="105188"/>
    <n v="60317"/>
    <n v="9.4546042197936234E-2"/>
    <n v="2916568"/>
    <n v="2379102"/>
    <n v="0"/>
    <m/>
    <m/>
    <d v="2024-05-15T17:08:00"/>
    <x v="2"/>
    <d v="2024-05-15T00:00:00"/>
    <x v="1"/>
    <x v="10"/>
    <x v="6"/>
    <n v="17"/>
    <s v="Low"/>
  </r>
  <r>
    <s v="Post_480"/>
    <x v="1"/>
    <s v="Organic"/>
    <s v="Product Promotion"/>
    <x v="0"/>
    <x v="4"/>
    <x v="4"/>
    <n v="255296"/>
    <n v="2011534"/>
    <n v="202305"/>
    <n v="85170"/>
    <n v="99844"/>
    <n v="0.12691629726222131"/>
    <n v="2339925"/>
    <n v="2011534"/>
    <n v="0"/>
    <m/>
    <m/>
    <d v="2025-04-05T16:32:00"/>
    <x v="0"/>
    <d v="2025-04-05T00:00:00"/>
    <x v="0"/>
    <x v="4"/>
    <x v="4"/>
    <n v="16"/>
    <s v="Medium"/>
  </r>
  <r>
    <s v="Post_481"/>
    <x v="1"/>
    <s v="Organic"/>
    <s v="Product Promotion"/>
    <x v="0"/>
    <x v="4"/>
    <x v="1"/>
    <n v="261661"/>
    <n v="1795268"/>
    <n v="252341"/>
    <n v="129502"/>
    <n v="58407"/>
    <n v="0.14575040672398751"/>
    <n v="2258063"/>
    <n v="1795268"/>
    <n v="0"/>
    <m/>
    <m/>
    <d v="2024-01-10T11:45:00"/>
    <x v="3"/>
    <d v="2024-01-10T00:00:00"/>
    <x v="1"/>
    <x v="0"/>
    <x v="6"/>
    <n v="11"/>
    <s v="Medium"/>
  </r>
  <r>
    <s v="Post_483"/>
    <x v="1"/>
    <s v="Organic"/>
    <s v="Educational"/>
    <x v="2"/>
    <x v="2"/>
    <x v="1"/>
    <n v="44307"/>
    <n v="243445"/>
    <n v="38500"/>
    <n v="15004"/>
    <n v="11722"/>
    <n v="0.1820029689166387"/>
    <n v="268001"/>
    <n v="0"/>
    <n v="166781"/>
    <m/>
    <m/>
    <d v="2024-03-31T17:39:00"/>
    <x v="2"/>
    <d v="2024-03-31T00:00:00"/>
    <x v="1"/>
    <x v="2"/>
    <x v="5"/>
    <n v="17"/>
    <s v="Medium"/>
  </r>
  <r>
    <s v="Post_490"/>
    <x v="1"/>
    <s v="Organic"/>
    <s v="Educational"/>
    <x v="3"/>
    <x v="2"/>
    <x v="3"/>
    <n v="55769"/>
    <n v="242423"/>
    <n v="29209"/>
    <n v="15171"/>
    <n v="12010"/>
    <n v="0.23004864751880491"/>
    <n v="281968"/>
    <n v="0"/>
    <n v="0"/>
    <m/>
    <m/>
    <d v="2024-07-17T17:29:00"/>
    <x v="2"/>
    <d v="2024-07-17T00:00:00"/>
    <x v="1"/>
    <x v="7"/>
    <x v="6"/>
    <n v="17"/>
    <s v="High"/>
  </r>
  <r>
    <s v="Post_498"/>
    <x v="1"/>
    <s v="Organic"/>
    <s v="Educational"/>
    <x v="3"/>
    <x v="2"/>
    <x v="7"/>
    <n v="56764"/>
    <n v="251961"/>
    <n v="29739"/>
    <n v="10904"/>
    <n v="5216"/>
    <n v="0.22528924069021311"/>
    <n v="291937"/>
    <n v="0"/>
    <n v="0"/>
    <m/>
    <m/>
    <d v="2024-07-25T11:52:00"/>
    <x v="3"/>
    <d v="2024-07-25T00:00:00"/>
    <x v="1"/>
    <x v="7"/>
    <x v="1"/>
    <n v="11"/>
    <s v="High"/>
  </r>
  <r>
    <s v="Post_501"/>
    <x v="1"/>
    <s v="Sponsored"/>
    <s v="Educational"/>
    <x v="3"/>
    <x v="2"/>
    <x v="1"/>
    <n v="61741"/>
    <n v="267334"/>
    <n v="58026"/>
    <n v="14141"/>
    <n v="9602"/>
    <n v="0.23095244262507331"/>
    <n v="310263"/>
    <n v="0"/>
    <n v="0"/>
    <m/>
    <m/>
    <d v="2024-01-19T17:39:00"/>
    <x v="2"/>
    <d v="2024-01-19T00:00:00"/>
    <x v="1"/>
    <x v="0"/>
    <x v="3"/>
    <n v="17"/>
    <s v="High"/>
  </r>
  <r>
    <s v="Post_503"/>
    <x v="1"/>
    <s v="Organic"/>
    <s v="Event / Webinar"/>
    <x v="2"/>
    <x v="11"/>
    <x v="0"/>
    <n v="26902"/>
    <n v="180495"/>
    <n v="43980"/>
    <n v="13922"/>
    <n v="9278"/>
    <n v="0.14904907289334041"/>
    <n v="234330"/>
    <n v="0"/>
    <n v="317792"/>
    <m/>
    <m/>
    <d v="2024-04-04T10:52:00"/>
    <x v="3"/>
    <d v="2024-04-04T00:00:00"/>
    <x v="1"/>
    <x v="4"/>
    <x v="1"/>
    <n v="10"/>
    <s v="Medium"/>
  </r>
  <r>
    <s v="Post_513"/>
    <x v="1"/>
    <s v="Organic"/>
    <s v="Educational"/>
    <x v="2"/>
    <x v="2"/>
    <x v="3"/>
    <n v="58252"/>
    <n v="294786"/>
    <n v="40178"/>
    <n v="23002"/>
    <n v="8217"/>
    <n v="0.19760827595760819"/>
    <n v="380358"/>
    <n v="0"/>
    <n v="497927"/>
    <m/>
    <m/>
    <d v="2024-04-07T15:12:00"/>
    <x v="0"/>
    <d v="2024-04-07T00:00:00"/>
    <x v="1"/>
    <x v="4"/>
    <x v="5"/>
    <n v="15"/>
    <s v="Medium"/>
  </r>
  <r>
    <s v="Post_515"/>
    <x v="1"/>
    <s v="Organic"/>
    <s v="Event / Webinar"/>
    <x v="2"/>
    <x v="11"/>
    <x v="5"/>
    <n v="127383"/>
    <n v="904861"/>
    <n v="100405"/>
    <n v="55302"/>
    <n v="53610"/>
    <n v="0.14077708512122911"/>
    <n v="1029751"/>
    <n v="0"/>
    <n v="417038"/>
    <m/>
    <m/>
    <d v="2024-01-27T17:58:00"/>
    <x v="2"/>
    <d v="2024-01-27T00:00:00"/>
    <x v="1"/>
    <x v="0"/>
    <x v="4"/>
    <n v="17"/>
    <s v="Medium"/>
  </r>
  <r>
    <s v="Post_533"/>
    <x v="1"/>
    <s v="Organic"/>
    <s v="Product Promotion"/>
    <x v="0"/>
    <x v="4"/>
    <x v="6"/>
    <n v="299920"/>
    <n v="2926836"/>
    <n v="631226"/>
    <n v="183607"/>
    <n v="76284"/>
    <n v="0.1024725072084607"/>
    <n v="3732232"/>
    <n v="2926836"/>
    <n v="0"/>
    <m/>
    <m/>
    <d v="2024-03-11T10:39:00"/>
    <x v="3"/>
    <d v="2024-03-11T00:00:00"/>
    <x v="1"/>
    <x v="2"/>
    <x v="2"/>
    <n v="10"/>
    <s v="Medium"/>
  </r>
  <r>
    <s v="Post_539"/>
    <x v="1"/>
    <s v="Organic"/>
    <s v="Educational"/>
    <x v="0"/>
    <x v="0"/>
    <x v="1"/>
    <n v="697679"/>
    <n v="3094798"/>
    <n v="616335"/>
    <n v="104984"/>
    <n v="129300"/>
    <n v="0.22543620255429081"/>
    <n v="3843318"/>
    <n v="3094798"/>
    <n v="0"/>
    <m/>
    <m/>
    <d v="2024-07-14T12:24:00"/>
    <x v="1"/>
    <d v="2024-07-14T00:00:00"/>
    <x v="1"/>
    <x v="7"/>
    <x v="5"/>
    <n v="12"/>
    <s v="High"/>
  </r>
  <r>
    <s v="Post_546"/>
    <x v="1"/>
    <s v="Organic"/>
    <s v="Product Promotion"/>
    <x v="2"/>
    <x v="8"/>
    <x v="3"/>
    <n v="11111"/>
    <n v="127778"/>
    <n v="30930"/>
    <n v="7003"/>
    <n v="4500"/>
    <n v="8.6957139125889135E-2"/>
    <n v="144722"/>
    <n v="0"/>
    <n v="414482"/>
    <m/>
    <m/>
    <d v="2025-04-26T15:31:00"/>
    <x v="0"/>
    <d v="2025-04-26T00:00:00"/>
    <x v="0"/>
    <x v="4"/>
    <x v="4"/>
    <n v="15"/>
    <s v="Low"/>
  </r>
  <r>
    <s v="Post_551"/>
    <x v="1"/>
    <s v="Organic"/>
    <s v="Educational"/>
    <x v="2"/>
    <x v="2"/>
    <x v="1"/>
    <n v="31351"/>
    <n v="202116"/>
    <n v="29005"/>
    <n v="14869"/>
    <n v="9480"/>
    <n v="0.1551186105203157"/>
    <n v="254532"/>
    <n v="0"/>
    <n v="200187"/>
    <m/>
    <m/>
    <d v="2025-01-05T10:59:00"/>
    <x v="3"/>
    <d v="2025-01-05T00:00:00"/>
    <x v="0"/>
    <x v="0"/>
    <x v="5"/>
    <n v="10"/>
    <s v="Medium"/>
  </r>
  <r>
    <s v="Post_557"/>
    <x v="1"/>
    <s v="Organic"/>
    <s v="Educational"/>
    <x v="3"/>
    <x v="2"/>
    <x v="5"/>
    <n v="62731"/>
    <n v="262907"/>
    <n v="42788"/>
    <n v="17758"/>
    <n v="6324"/>
    <n v="0.23860738444389701"/>
    <n v="303807"/>
    <n v="0"/>
    <n v="0"/>
    <m/>
    <m/>
    <d v="2024-07-07T12:08:00"/>
    <x v="1"/>
    <d v="2024-07-07T00:00:00"/>
    <x v="1"/>
    <x v="7"/>
    <x v="5"/>
    <n v="12"/>
    <s v="High"/>
  </r>
  <r>
    <s v="Post_566"/>
    <x v="1"/>
    <s v="Sponsored"/>
    <s v="Entertainment"/>
    <x v="0"/>
    <x v="7"/>
    <x v="5"/>
    <n v="48034"/>
    <n v="847607"/>
    <n v="204875"/>
    <n v="56642"/>
    <n v="46889"/>
    <n v="5.6670927305590119E-2"/>
    <n v="966718"/>
    <n v="847607"/>
    <n v="0"/>
    <m/>
    <m/>
    <d v="2025-03-25T15:22:00"/>
    <x v="0"/>
    <d v="2025-03-25T00:00:00"/>
    <x v="0"/>
    <x v="2"/>
    <x v="0"/>
    <n v="15"/>
    <s v="Medium"/>
  </r>
  <r>
    <s v="Post_568"/>
    <x v="1"/>
    <s v="Organic"/>
    <s v="Educational"/>
    <x v="0"/>
    <x v="0"/>
    <x v="1"/>
    <n v="541390"/>
    <n v="2543542"/>
    <n v="350920"/>
    <n v="133568"/>
    <n v="148296"/>
    <n v="0.2128491137265841"/>
    <n v="3000888"/>
    <n v="2543542"/>
    <n v="0"/>
    <m/>
    <m/>
    <d v="2024-04-20T11:38:00"/>
    <x v="3"/>
    <d v="2024-04-20T00:00:00"/>
    <x v="1"/>
    <x v="4"/>
    <x v="4"/>
    <n v="11"/>
    <s v="High"/>
  </r>
  <r>
    <s v="Post_571"/>
    <x v="1"/>
    <s v="Organic"/>
    <s v="Product Promotion"/>
    <x v="2"/>
    <x v="8"/>
    <x v="5"/>
    <n v="8637"/>
    <n v="89453"/>
    <n v="14774"/>
    <n v="5919"/>
    <n v="1821"/>
    <n v="9.6562714444737283E-2"/>
    <n v="108943"/>
    <n v="0"/>
    <n v="345316"/>
    <m/>
    <m/>
    <d v="2024-12-26T12:22:00"/>
    <x v="1"/>
    <d v="2024-12-26T00:00:00"/>
    <x v="1"/>
    <x v="8"/>
    <x v="1"/>
    <n v="12"/>
    <s v="Low"/>
  </r>
  <r>
    <s v="Post_575"/>
    <x v="1"/>
    <s v="Organic"/>
    <s v="Educational"/>
    <x v="3"/>
    <x v="2"/>
    <x v="0"/>
    <n v="67510"/>
    <n v="411497"/>
    <n v="46158"/>
    <n v="31921"/>
    <n v="22031"/>
    <n v="0.1640596260466827"/>
    <n v="518905"/>
    <n v="0"/>
    <n v="0"/>
    <m/>
    <m/>
    <d v="2024-11-18T17:50:00"/>
    <x v="2"/>
    <d v="2024-11-18T00:00:00"/>
    <x v="1"/>
    <x v="9"/>
    <x v="2"/>
    <n v="17"/>
    <s v="Medium"/>
  </r>
  <r>
    <s v="Post_587"/>
    <x v="1"/>
    <s v="Organic"/>
    <s v="Educational"/>
    <x v="3"/>
    <x v="2"/>
    <x v="5"/>
    <n v="102893"/>
    <n v="609776"/>
    <n v="148128"/>
    <n v="28255"/>
    <n v="20840"/>
    <n v="0.1687392954562407"/>
    <n v="732418"/>
    <n v="0"/>
    <n v="0"/>
    <m/>
    <m/>
    <d v="2024-08-14T10:53:00"/>
    <x v="3"/>
    <d v="2024-08-14T00:00:00"/>
    <x v="1"/>
    <x v="6"/>
    <x v="6"/>
    <n v="10"/>
    <s v="Medium"/>
  </r>
  <r>
    <s v="Post_591"/>
    <x v="1"/>
    <s v="Organic"/>
    <s v="Educational"/>
    <x v="3"/>
    <x v="2"/>
    <x v="4"/>
    <n v="69989"/>
    <n v="297363"/>
    <n v="37731"/>
    <n v="19238"/>
    <n v="8678"/>
    <n v="0.23536772504243189"/>
    <n v="334090"/>
    <n v="0"/>
    <n v="0"/>
    <m/>
    <m/>
    <d v="2024-10-19T18:19:00"/>
    <x v="2"/>
    <d v="2024-10-19T00:00:00"/>
    <x v="1"/>
    <x v="5"/>
    <x v="4"/>
    <n v="18"/>
    <s v="High"/>
  </r>
  <r>
    <s v="Post_598"/>
    <x v="1"/>
    <s v="Organic"/>
    <s v="Educational"/>
    <x v="0"/>
    <x v="0"/>
    <x v="6"/>
    <n v="163068"/>
    <n v="1027123"/>
    <n v="196021"/>
    <n v="36832"/>
    <n v="34396"/>
    <n v="0.1587620104239984"/>
    <n v="1159178"/>
    <n v="1027123"/>
    <n v="0"/>
    <m/>
    <m/>
    <d v="2024-04-25T15:28:00"/>
    <x v="0"/>
    <d v="2024-04-25T00:00:00"/>
    <x v="1"/>
    <x v="4"/>
    <x v="1"/>
    <n v="15"/>
    <s v="Medium"/>
  </r>
  <r>
    <s v="Post_599"/>
    <x v="1"/>
    <s v="Sponsored"/>
    <s v="Product Promotion"/>
    <x v="0"/>
    <x v="4"/>
    <x v="7"/>
    <n v="105060"/>
    <n v="1253138"/>
    <n v="198971"/>
    <n v="93714"/>
    <n v="35304"/>
    <n v="8.3837605813206997E-2"/>
    <n v="1505721"/>
    <n v="1253138"/>
    <n v="0"/>
    <m/>
    <m/>
    <d v="2024-01-27T12:27:00"/>
    <x v="1"/>
    <d v="2024-01-27T00:00:00"/>
    <x v="1"/>
    <x v="0"/>
    <x v="4"/>
    <n v="12"/>
    <s v="Low"/>
  </r>
  <r>
    <s v="Post_601"/>
    <x v="1"/>
    <s v="Organic"/>
    <s v="Educational"/>
    <x v="3"/>
    <x v="2"/>
    <x v="4"/>
    <n v="108295"/>
    <n v="452862"/>
    <n v="92064"/>
    <n v="19320"/>
    <n v="9238"/>
    <n v="0.2391362998651036"/>
    <n v="563672"/>
    <n v="0"/>
    <n v="0"/>
    <m/>
    <m/>
    <d v="2025-04-06T16:04:00"/>
    <x v="0"/>
    <d v="2025-04-06T00:00:00"/>
    <x v="0"/>
    <x v="4"/>
    <x v="5"/>
    <n v="16"/>
    <s v="High"/>
  </r>
  <r>
    <s v="Post_603"/>
    <x v="1"/>
    <s v="Organic"/>
    <s v="Educational"/>
    <x v="3"/>
    <x v="2"/>
    <x v="5"/>
    <n v="84139"/>
    <n v="359646"/>
    <n v="60310"/>
    <n v="14088"/>
    <n v="19492"/>
    <n v="0.23394962000962269"/>
    <n v="459092"/>
    <n v="0"/>
    <n v="0"/>
    <m/>
    <m/>
    <d v="2025-03-05T11:51:00"/>
    <x v="3"/>
    <d v="2025-03-05T00:00:00"/>
    <x v="0"/>
    <x v="2"/>
    <x v="6"/>
    <n v="11"/>
    <s v="High"/>
  </r>
  <r>
    <s v="Post_605"/>
    <x v="1"/>
    <s v="Organic"/>
    <s v="Educational"/>
    <x v="3"/>
    <x v="2"/>
    <x v="6"/>
    <n v="61389"/>
    <n v="245717"/>
    <n v="27040"/>
    <n v="18150"/>
    <n v="8741"/>
    <n v="0.2498383597666127"/>
    <n v="296912"/>
    <n v="0"/>
    <n v="0"/>
    <m/>
    <m/>
    <d v="2025-02-15T16:41:00"/>
    <x v="0"/>
    <d v="2025-02-15T00:00:00"/>
    <x v="0"/>
    <x v="1"/>
    <x v="4"/>
    <n v="16"/>
    <s v="High"/>
  </r>
  <r>
    <s v="Post_613"/>
    <x v="1"/>
    <s v="Organic"/>
    <s v="Product Promotion"/>
    <x v="2"/>
    <x v="8"/>
    <x v="7"/>
    <n v="44370"/>
    <n v="357424"/>
    <n v="75537"/>
    <n v="13758"/>
    <n v="9936"/>
    <n v="0.12413833294815529"/>
    <n v="456817"/>
    <n v="0"/>
    <n v="399991"/>
    <m/>
    <m/>
    <d v="2024-08-25T16:56:00"/>
    <x v="0"/>
    <d v="2024-08-25T00:00:00"/>
    <x v="1"/>
    <x v="6"/>
    <x v="5"/>
    <n v="16"/>
    <s v="Medium"/>
  </r>
  <r>
    <s v="Post_617"/>
    <x v="1"/>
    <s v="Sponsored"/>
    <s v="Educational"/>
    <x v="0"/>
    <x v="0"/>
    <x v="4"/>
    <n v="332570"/>
    <n v="1722118"/>
    <n v="406722"/>
    <n v="95324"/>
    <n v="47387"/>
    <n v="0.1931169964968602"/>
    <n v="1920840"/>
    <n v="1722118"/>
    <n v="0"/>
    <m/>
    <m/>
    <d v="2024-01-09T11:19:00"/>
    <x v="3"/>
    <d v="2024-01-09T00:00:00"/>
    <x v="1"/>
    <x v="0"/>
    <x v="0"/>
    <n v="11"/>
    <s v="Medium"/>
  </r>
  <r>
    <s v="Post_618"/>
    <x v="1"/>
    <s v="Organic"/>
    <s v="Educational"/>
    <x v="3"/>
    <x v="2"/>
    <x v="0"/>
    <n v="40330"/>
    <n v="218886"/>
    <n v="44745"/>
    <n v="10756"/>
    <n v="11573"/>
    <n v="0.1842529793580896"/>
    <n v="269646"/>
    <n v="0"/>
    <n v="0"/>
    <m/>
    <m/>
    <d v="2024-11-20T14:14:00"/>
    <x v="0"/>
    <d v="2024-11-20T00:00:00"/>
    <x v="1"/>
    <x v="9"/>
    <x v="6"/>
    <n v="14"/>
    <s v="Medium"/>
  </r>
  <r>
    <s v="Post_619"/>
    <x v="1"/>
    <s v="Organic"/>
    <s v="Educational"/>
    <x v="3"/>
    <x v="2"/>
    <x v="0"/>
    <n v="34773"/>
    <n v="184216"/>
    <n v="37553"/>
    <n v="7958"/>
    <n v="10603"/>
    <n v="0.18876381242667739"/>
    <n v="226083"/>
    <n v="0"/>
    <n v="0"/>
    <m/>
    <m/>
    <d v="2025-02-19T17:47:00"/>
    <x v="2"/>
    <d v="2025-02-19T00:00:00"/>
    <x v="0"/>
    <x v="1"/>
    <x v="6"/>
    <n v="17"/>
    <s v="Medium"/>
  </r>
  <r>
    <s v="Post_621"/>
    <x v="1"/>
    <s v="Organic"/>
    <s v="Educational"/>
    <x v="3"/>
    <x v="2"/>
    <x v="6"/>
    <n v="65183"/>
    <n v="296320"/>
    <n v="41394"/>
    <n v="18697"/>
    <n v="15585"/>
    <n v="0.2199770652293927"/>
    <n v="372060"/>
    <n v="0"/>
    <n v="0"/>
    <m/>
    <m/>
    <d v="2024-01-09T11:11:00"/>
    <x v="3"/>
    <d v="2024-01-09T00:00:00"/>
    <x v="1"/>
    <x v="0"/>
    <x v="0"/>
    <n v="11"/>
    <s v="High"/>
  </r>
  <r>
    <s v="Post_630"/>
    <x v="1"/>
    <s v="Sponsored"/>
    <s v="Product Promotion"/>
    <x v="0"/>
    <x v="4"/>
    <x v="3"/>
    <n v="219323"/>
    <n v="1551823"/>
    <n v="333103"/>
    <n v="94951"/>
    <n v="78354"/>
    <n v="0.1413329168569859"/>
    <n v="1719090"/>
    <n v="1551823"/>
    <n v="0"/>
    <m/>
    <m/>
    <d v="2024-04-09T17:03:00"/>
    <x v="2"/>
    <d v="2024-04-09T00:00:00"/>
    <x v="1"/>
    <x v="4"/>
    <x v="0"/>
    <n v="17"/>
    <s v="Medium"/>
  </r>
  <r>
    <s v="Post_636"/>
    <x v="1"/>
    <s v="Sponsored"/>
    <s v="Entertainment"/>
    <x v="0"/>
    <x v="7"/>
    <x v="6"/>
    <n v="144013"/>
    <n v="2663923"/>
    <n v="537126"/>
    <n v="129616"/>
    <n v="153622"/>
    <n v="5.4060620095266521E-2"/>
    <n v="3019480"/>
    <n v="2663923"/>
    <n v="0"/>
    <m/>
    <m/>
    <d v="2024-02-26T10:25:00"/>
    <x v="3"/>
    <d v="2024-02-26T00:00:00"/>
    <x v="1"/>
    <x v="1"/>
    <x v="2"/>
    <n v="10"/>
    <s v="Medium"/>
  </r>
  <r>
    <s v="Post_638"/>
    <x v="1"/>
    <s v="Sponsored"/>
    <s v="Product Promotion"/>
    <x v="0"/>
    <x v="4"/>
    <x v="1"/>
    <n v="185241"/>
    <n v="2002771"/>
    <n v="391323"/>
    <n v="120096"/>
    <n v="54423"/>
    <n v="9.2492774644298462E-2"/>
    <n v="2485494"/>
    <n v="2002771"/>
    <n v="0"/>
    <m/>
    <m/>
    <d v="2024-12-27T16:25:00"/>
    <x v="0"/>
    <d v="2024-12-27T00:00:00"/>
    <x v="1"/>
    <x v="8"/>
    <x v="3"/>
    <n v="16"/>
    <s v="Low"/>
  </r>
  <r>
    <s v="Post_641"/>
    <x v="1"/>
    <s v="Organic"/>
    <s v="Event / Webinar"/>
    <x v="2"/>
    <x v="11"/>
    <x v="5"/>
    <n v="46529"/>
    <n v="303947"/>
    <n v="48717"/>
    <n v="11454"/>
    <n v="13040"/>
    <n v="0.15308491359230969"/>
    <n v="351181"/>
    <n v="0"/>
    <n v="468523"/>
    <m/>
    <m/>
    <d v="2024-06-28T12:41:00"/>
    <x v="1"/>
    <d v="2024-06-28T00:00:00"/>
    <x v="1"/>
    <x v="3"/>
    <x v="3"/>
    <n v="12"/>
    <s v="Medium"/>
  </r>
  <r>
    <s v="Post_642"/>
    <x v="1"/>
    <s v="Organic"/>
    <s v="Event / Webinar"/>
    <x v="2"/>
    <x v="11"/>
    <x v="2"/>
    <n v="97473"/>
    <n v="556194"/>
    <n v="104274"/>
    <n v="33172"/>
    <n v="19020"/>
    <n v="0.17525110428665189"/>
    <n v="617596"/>
    <n v="0"/>
    <n v="112697"/>
    <m/>
    <m/>
    <d v="2024-11-24T13:07:00"/>
    <x v="1"/>
    <d v="2024-11-24T00:00:00"/>
    <x v="1"/>
    <x v="9"/>
    <x v="5"/>
    <n v="13"/>
    <s v="Medium"/>
  </r>
  <r>
    <s v="Post_643"/>
    <x v="1"/>
    <s v="Organic"/>
    <s v="Product Promotion"/>
    <x v="0"/>
    <x v="4"/>
    <x v="2"/>
    <n v="208090"/>
    <n v="1394423"/>
    <n v="266372"/>
    <n v="103255"/>
    <n v="77134"/>
    <n v="0.14923051245437879"/>
    <n v="1717662"/>
    <n v="1394423"/>
    <n v="0"/>
    <m/>
    <m/>
    <d v="2024-04-05T11:35:00"/>
    <x v="3"/>
    <d v="2024-04-05T00:00:00"/>
    <x v="1"/>
    <x v="4"/>
    <x v="3"/>
    <n v="11"/>
    <s v="Medium"/>
  </r>
  <r>
    <s v="Post_644"/>
    <x v="1"/>
    <s v="Sponsored"/>
    <s v="Educational"/>
    <x v="3"/>
    <x v="2"/>
    <x v="1"/>
    <n v="102314"/>
    <n v="470198"/>
    <n v="61917"/>
    <n v="34394"/>
    <n v="26069"/>
    <n v="0.21759772804890029"/>
    <n v="535711"/>
    <n v="0"/>
    <n v="0"/>
    <m/>
    <m/>
    <d v="2024-05-21T15:15:00"/>
    <x v="0"/>
    <d v="2024-05-21T00:00:00"/>
    <x v="1"/>
    <x v="10"/>
    <x v="0"/>
    <n v="15"/>
    <s v="High"/>
  </r>
  <r>
    <s v="Post_650"/>
    <x v="1"/>
    <s v="Organic"/>
    <s v="Product Promotion"/>
    <x v="0"/>
    <x v="4"/>
    <x v="4"/>
    <n v="118468"/>
    <n v="1471348"/>
    <n v="361894"/>
    <n v="99999"/>
    <n v="86383"/>
    <n v="8.0516919249115609E-2"/>
    <n v="1747885"/>
    <n v="1471348"/>
    <n v="0"/>
    <m/>
    <m/>
    <d v="2024-06-15T17:44:00"/>
    <x v="2"/>
    <d v="2024-06-15T00:00:00"/>
    <x v="1"/>
    <x v="3"/>
    <x v="4"/>
    <n v="17"/>
    <s v="Medium"/>
  </r>
  <r>
    <s v="Post_652"/>
    <x v="1"/>
    <s v="Sponsored"/>
    <s v="Educational"/>
    <x v="3"/>
    <x v="2"/>
    <x v="6"/>
    <n v="44473"/>
    <n v="185023"/>
    <n v="25620"/>
    <n v="8837"/>
    <n v="8688"/>
    <n v="0.24036842674584141"/>
    <n v="205840"/>
    <n v="0"/>
    <n v="0"/>
    <m/>
    <m/>
    <d v="2024-07-22T10:10:00"/>
    <x v="3"/>
    <d v="2024-07-22T00:00:00"/>
    <x v="1"/>
    <x v="7"/>
    <x v="2"/>
    <n v="10"/>
    <s v="High"/>
  </r>
  <r>
    <s v="Post_665"/>
    <x v="1"/>
    <s v="Organic"/>
    <s v="Educational"/>
    <x v="0"/>
    <x v="0"/>
    <x v="3"/>
    <n v="155625"/>
    <n v="1031355"/>
    <n v="146242"/>
    <n v="42219"/>
    <n v="28169"/>
    <n v="0.1508942743803435"/>
    <n v="1304810"/>
    <n v="1031355"/>
    <n v="0"/>
    <m/>
    <m/>
    <d v="2024-01-18T17:49:00"/>
    <x v="2"/>
    <d v="2024-01-18T00:00:00"/>
    <x v="1"/>
    <x v="0"/>
    <x v="1"/>
    <n v="17"/>
    <s v="Medium"/>
  </r>
  <r>
    <s v="Post_670"/>
    <x v="1"/>
    <s v="Organic"/>
    <s v="Educational"/>
    <x v="3"/>
    <x v="2"/>
    <x v="7"/>
    <n v="53383"/>
    <n v="219219"/>
    <n v="47984"/>
    <n v="13452"/>
    <n v="10963"/>
    <n v="0.24351727312619209"/>
    <n v="247807"/>
    <n v="0"/>
    <n v="0"/>
    <m/>
    <m/>
    <d v="2024-07-15T16:32:00"/>
    <x v="0"/>
    <d v="2024-07-15T00:00:00"/>
    <x v="1"/>
    <x v="7"/>
    <x v="2"/>
    <n v="16"/>
    <s v="High"/>
  </r>
  <r>
    <s v="Post_680"/>
    <x v="1"/>
    <s v="Organic"/>
    <s v="Product Promotion"/>
    <x v="0"/>
    <x v="4"/>
    <x v="4"/>
    <n v="123059"/>
    <n v="1152447"/>
    <n v="248831"/>
    <n v="48226"/>
    <n v="54275"/>
    <n v="0.1067811613259621"/>
    <n v="1398098"/>
    <n v="1152447"/>
    <n v="0"/>
    <m/>
    <m/>
    <d v="2024-01-10T10:20:00"/>
    <x v="3"/>
    <d v="2024-01-10T00:00:00"/>
    <x v="1"/>
    <x v="0"/>
    <x v="6"/>
    <n v="10"/>
    <s v="Medium"/>
  </r>
  <r>
    <s v="Post_683"/>
    <x v="1"/>
    <s v="Organic"/>
    <s v="Educational"/>
    <x v="3"/>
    <x v="2"/>
    <x v="1"/>
    <n v="63024"/>
    <n v="259175"/>
    <n v="62197"/>
    <n v="11215"/>
    <n v="11522"/>
    <n v="0.2431736438731302"/>
    <n v="320262"/>
    <n v="0"/>
    <n v="0"/>
    <m/>
    <m/>
    <d v="2024-06-13T16:55:00"/>
    <x v="0"/>
    <d v="2024-06-13T00:00:00"/>
    <x v="1"/>
    <x v="3"/>
    <x v="1"/>
    <n v="16"/>
    <s v="High"/>
  </r>
  <r>
    <s v="Post_685"/>
    <x v="1"/>
    <s v="Sponsored"/>
    <s v="Educational"/>
    <x v="3"/>
    <x v="2"/>
    <x v="7"/>
    <n v="32137"/>
    <n v="161075"/>
    <n v="22911"/>
    <n v="12590"/>
    <n v="3287"/>
    <n v="0.19952154470275721"/>
    <n v="200250"/>
    <n v="0"/>
    <n v="0"/>
    <m/>
    <m/>
    <d v="2024-06-16T10:34:00"/>
    <x v="3"/>
    <d v="2024-06-16T00:00:00"/>
    <x v="1"/>
    <x v="3"/>
    <x v="5"/>
    <n v="10"/>
    <s v="Medium"/>
  </r>
  <r>
    <s v="Post_688"/>
    <x v="1"/>
    <s v="Organic"/>
    <s v="Event / Webinar"/>
    <x v="2"/>
    <x v="11"/>
    <x v="6"/>
    <n v="27130"/>
    <n v="227045"/>
    <n v="54564"/>
    <n v="8919"/>
    <n v="7923"/>
    <n v="0.1194937356880155"/>
    <n v="291917"/>
    <n v="0"/>
    <n v="124723"/>
    <m/>
    <m/>
    <d v="2024-09-08T17:50:00"/>
    <x v="2"/>
    <d v="2024-09-08T00:00:00"/>
    <x v="1"/>
    <x v="11"/>
    <x v="5"/>
    <n v="17"/>
    <s v="Medium"/>
  </r>
  <r>
    <s v="Post_690"/>
    <x v="1"/>
    <s v="Organic"/>
    <s v="Product Promotion"/>
    <x v="2"/>
    <x v="8"/>
    <x v="7"/>
    <n v="29052"/>
    <n v="279839"/>
    <n v="47752"/>
    <n v="17656"/>
    <n v="14005"/>
    <n v="0.10381923368770279"/>
    <n v="350015"/>
    <n v="0"/>
    <n v="331156"/>
    <m/>
    <m/>
    <d v="2024-08-24T18:18:00"/>
    <x v="2"/>
    <d v="2024-08-24T00:00:00"/>
    <x v="1"/>
    <x v="6"/>
    <x v="4"/>
    <n v="18"/>
    <s v="Medium"/>
  </r>
  <r>
    <s v="Post_691"/>
    <x v="1"/>
    <s v="Organic"/>
    <s v="Educational"/>
    <x v="3"/>
    <x v="2"/>
    <x v="0"/>
    <n v="66602"/>
    <n v="310216"/>
    <n v="49746"/>
    <n v="23027"/>
    <n v="17317"/>
    <n v="0.21469696792806189"/>
    <n v="397645"/>
    <n v="0"/>
    <n v="0"/>
    <m/>
    <m/>
    <d v="2024-08-09T13:09:00"/>
    <x v="1"/>
    <d v="2024-08-09T00:00:00"/>
    <x v="1"/>
    <x v="6"/>
    <x v="3"/>
    <n v="13"/>
    <s v="High"/>
  </r>
  <r>
    <s v="Post_693"/>
    <x v="1"/>
    <s v="Sponsored"/>
    <s v="Entertainment"/>
    <x v="0"/>
    <x v="7"/>
    <x v="3"/>
    <n v="89405"/>
    <n v="1603266"/>
    <n v="263727"/>
    <n v="114709"/>
    <n v="39754"/>
    <n v="5.57648839219618E-2"/>
    <n v="1999248"/>
    <n v="1603266"/>
    <n v="0"/>
    <m/>
    <m/>
    <d v="2024-02-21T11:41:00"/>
    <x v="3"/>
    <d v="2024-02-21T00:00:00"/>
    <x v="1"/>
    <x v="1"/>
    <x v="6"/>
    <n v="11"/>
    <s v="Low"/>
  </r>
  <r>
    <s v="Post_694"/>
    <x v="1"/>
    <s v="Sponsored"/>
    <s v="Entertainment"/>
    <x v="0"/>
    <x v="7"/>
    <x v="0"/>
    <n v="94731"/>
    <n v="1207581"/>
    <n v="217024"/>
    <n v="53613"/>
    <n v="47956"/>
    <n v="7.8447139072782057E-2"/>
    <n v="1400779"/>
    <n v="1207581"/>
    <n v="0"/>
    <m/>
    <m/>
    <d v="2025-01-02T16:54:00"/>
    <x v="0"/>
    <d v="2025-01-02T00:00:00"/>
    <x v="0"/>
    <x v="0"/>
    <x v="1"/>
    <n v="16"/>
    <s v="Medium"/>
  </r>
  <r>
    <s v="Post_695"/>
    <x v="1"/>
    <s v="Organic"/>
    <s v="Event / Webinar"/>
    <x v="2"/>
    <x v="11"/>
    <x v="5"/>
    <n v="18135"/>
    <n v="113168"/>
    <n v="14107"/>
    <n v="4054"/>
    <n v="4738"/>
    <n v="0.16025508313632311"/>
    <n v="144909"/>
    <n v="0"/>
    <n v="237583"/>
    <m/>
    <m/>
    <d v="2024-03-26T14:24:00"/>
    <x v="0"/>
    <d v="2024-03-26T00:00:00"/>
    <x v="1"/>
    <x v="2"/>
    <x v="0"/>
    <n v="14"/>
    <s v="Medium"/>
  </r>
  <r>
    <s v="Post_698"/>
    <x v="1"/>
    <s v="Sponsored"/>
    <s v="Product Promotion"/>
    <x v="0"/>
    <x v="4"/>
    <x v="1"/>
    <n v="243071"/>
    <n v="2216542"/>
    <n v="487965"/>
    <n v="78072"/>
    <n v="95475"/>
    <n v="0.10966231504797271"/>
    <n v="2643883"/>
    <n v="2216542"/>
    <n v="0"/>
    <m/>
    <m/>
    <d v="2024-08-14T16:50:00"/>
    <x v="0"/>
    <d v="2024-08-14T00:00:00"/>
    <x v="1"/>
    <x v="6"/>
    <x v="6"/>
    <n v="16"/>
    <s v="Medium"/>
  </r>
  <r>
    <s v="Post_705"/>
    <x v="1"/>
    <s v="Organic"/>
    <s v="Product Promotion"/>
    <x v="0"/>
    <x v="4"/>
    <x v="7"/>
    <n v="126016"/>
    <n v="860490"/>
    <n v="194588"/>
    <n v="35333"/>
    <n v="30323"/>
    <n v="0.14644758616529849"/>
    <n v="1085664"/>
    <n v="860490"/>
    <n v="0"/>
    <m/>
    <m/>
    <d v="2024-01-31T12:26:00"/>
    <x v="1"/>
    <d v="2024-01-31T00:00:00"/>
    <x v="1"/>
    <x v="0"/>
    <x v="6"/>
    <n v="12"/>
    <s v="Medium"/>
  </r>
  <r>
    <s v="Post_710"/>
    <x v="1"/>
    <s v="Organic"/>
    <s v="Entertainment"/>
    <x v="0"/>
    <x v="7"/>
    <x v="1"/>
    <n v="132196"/>
    <n v="1470079"/>
    <n v="163943"/>
    <n v="70171"/>
    <n v="61782"/>
    <n v="8.9924722441263538E-2"/>
    <n v="1735636"/>
    <n v="1470079"/>
    <n v="0"/>
    <m/>
    <m/>
    <d v="2024-05-29T18:43:00"/>
    <x v="2"/>
    <d v="2024-05-29T00:00:00"/>
    <x v="1"/>
    <x v="10"/>
    <x v="6"/>
    <n v="18"/>
    <s v="Low"/>
  </r>
  <r>
    <s v="Post_712"/>
    <x v="1"/>
    <s v="Organic"/>
    <s v="Event / Webinar"/>
    <x v="2"/>
    <x v="11"/>
    <x v="2"/>
    <n v="52178"/>
    <n v="292761"/>
    <n v="44861"/>
    <n v="14830"/>
    <n v="13769"/>
    <n v="0.17822850466344481"/>
    <n v="360573"/>
    <n v="0"/>
    <n v="128043"/>
    <m/>
    <m/>
    <d v="2025-04-10T15:30:00"/>
    <x v="0"/>
    <d v="2025-04-10T00:00:00"/>
    <x v="0"/>
    <x v="4"/>
    <x v="1"/>
    <n v="15"/>
    <s v="Medium"/>
  </r>
  <r>
    <s v="Post_716"/>
    <x v="1"/>
    <s v="Organic"/>
    <s v="Educational"/>
    <x v="3"/>
    <x v="2"/>
    <x v="3"/>
    <n v="89740"/>
    <n v="503680"/>
    <n v="119605"/>
    <n v="31112"/>
    <n v="22762"/>
    <n v="0.17816918208260221"/>
    <n v="594665"/>
    <n v="0"/>
    <n v="0"/>
    <m/>
    <m/>
    <d v="2024-11-23T11:19:00"/>
    <x v="3"/>
    <d v="2024-11-23T00:00:00"/>
    <x v="1"/>
    <x v="9"/>
    <x v="4"/>
    <n v="11"/>
    <s v="Medium"/>
  </r>
  <r>
    <s v="Post_723"/>
    <x v="1"/>
    <s v="Organic"/>
    <s v="Event / Webinar"/>
    <x v="2"/>
    <x v="11"/>
    <x v="3"/>
    <n v="26857"/>
    <n v="257343"/>
    <n v="51192"/>
    <n v="16573"/>
    <n v="6386"/>
    <n v="0.1043655553974865"/>
    <n v="331382"/>
    <n v="0"/>
    <n v="172473"/>
    <m/>
    <m/>
    <d v="2024-02-24T13:49:00"/>
    <x v="1"/>
    <d v="2024-02-24T00:00:00"/>
    <x v="1"/>
    <x v="1"/>
    <x v="4"/>
    <n v="13"/>
    <s v="Medium"/>
  </r>
  <r>
    <s v="Post_728"/>
    <x v="1"/>
    <s v="Organic"/>
    <s v="Entertainment"/>
    <x v="0"/>
    <x v="7"/>
    <x v="2"/>
    <n v="214222"/>
    <n v="3241555"/>
    <n v="798082"/>
    <n v="119201"/>
    <n v="94844"/>
    <n v="6.6086235382787573E-2"/>
    <n v="4128709"/>
    <n v="3241555"/>
    <n v="0"/>
    <m/>
    <m/>
    <d v="2024-05-03T16:25:00"/>
    <x v="0"/>
    <d v="2024-05-03T00:00:00"/>
    <x v="1"/>
    <x v="10"/>
    <x v="3"/>
    <n v="16"/>
    <s v="Medium"/>
  </r>
  <r>
    <s v="Post_730"/>
    <x v="1"/>
    <s v="Organic"/>
    <s v="Educational"/>
    <x v="0"/>
    <x v="0"/>
    <x v="7"/>
    <n v="624579"/>
    <n v="2554739"/>
    <n v="266453"/>
    <n v="151145"/>
    <n v="52249"/>
    <n v="0.2444787114627"/>
    <n v="3212518"/>
    <n v="2554739"/>
    <n v="0"/>
    <m/>
    <m/>
    <d v="2024-10-27T12:15:00"/>
    <x v="1"/>
    <d v="2024-10-27T00:00:00"/>
    <x v="1"/>
    <x v="5"/>
    <x v="5"/>
    <n v="12"/>
    <s v="High"/>
  </r>
  <r>
    <s v="Post_737"/>
    <x v="1"/>
    <s v="Organic"/>
    <s v="Product Promotion"/>
    <x v="0"/>
    <x v="4"/>
    <x v="1"/>
    <n v="118459"/>
    <n v="1221092"/>
    <n v="219175"/>
    <n v="46484"/>
    <n v="52360"/>
    <n v="9.7011243275128778E-2"/>
    <n v="1539902"/>
    <n v="1221092"/>
    <n v="0"/>
    <m/>
    <m/>
    <d v="2025-01-01T11:36:00"/>
    <x v="3"/>
    <d v="2025-01-01T00:00:00"/>
    <x v="0"/>
    <x v="0"/>
    <x v="6"/>
    <n v="11"/>
    <s v="Low"/>
  </r>
  <r>
    <s v="Post_738"/>
    <x v="1"/>
    <s v="Sponsored"/>
    <s v="Product Promotion"/>
    <x v="0"/>
    <x v="4"/>
    <x v="6"/>
    <n v="95202"/>
    <n v="776543"/>
    <n v="166198"/>
    <n v="29271"/>
    <n v="20166"/>
    <n v="0.1225977748242916"/>
    <n v="895847"/>
    <n v="776543"/>
    <n v="0"/>
    <m/>
    <m/>
    <d v="2024-09-13T09:38:00"/>
    <x v="3"/>
    <d v="2024-09-13T00:00:00"/>
    <x v="1"/>
    <x v="11"/>
    <x v="3"/>
    <n v="9"/>
    <s v="Medium"/>
  </r>
  <r>
    <s v="Post_741"/>
    <x v="1"/>
    <s v="Sponsored"/>
    <s v="Product Promotion"/>
    <x v="0"/>
    <x v="4"/>
    <x v="6"/>
    <n v="166279"/>
    <n v="1248337"/>
    <n v="201850"/>
    <n v="52463"/>
    <n v="58541"/>
    <n v="0.13320048279603761"/>
    <n v="1579412"/>
    <n v="1248337"/>
    <n v="0"/>
    <m/>
    <m/>
    <d v="2025-03-12T11:20:00"/>
    <x v="3"/>
    <d v="2025-03-12T00:00:00"/>
    <x v="0"/>
    <x v="2"/>
    <x v="6"/>
    <n v="11"/>
    <s v="Medium"/>
  </r>
  <r>
    <s v="Post_747"/>
    <x v="1"/>
    <s v="Organic"/>
    <s v="Educational"/>
    <x v="3"/>
    <x v="2"/>
    <x v="3"/>
    <n v="63252"/>
    <n v="268517"/>
    <n v="60011"/>
    <n v="15522"/>
    <n v="13742"/>
    <n v="0.235563931768072"/>
    <n v="296238"/>
    <n v="0"/>
    <n v="0"/>
    <m/>
    <m/>
    <d v="2025-01-13T11:46:00"/>
    <x v="3"/>
    <d v="2025-01-13T00:00:00"/>
    <x v="0"/>
    <x v="0"/>
    <x v="2"/>
    <n v="11"/>
    <s v="High"/>
  </r>
  <r>
    <s v="Post_757"/>
    <x v="1"/>
    <s v="Sponsored"/>
    <s v="Educational"/>
    <x v="3"/>
    <x v="2"/>
    <x v="2"/>
    <n v="159997"/>
    <n v="788657"/>
    <n v="99526"/>
    <n v="35329"/>
    <n v="36714"/>
    <n v="0.20287302286752121"/>
    <n v="1019781"/>
    <n v="0"/>
    <n v="0"/>
    <m/>
    <m/>
    <d v="2024-04-17T15:17:00"/>
    <x v="0"/>
    <d v="2024-04-17T00:00:00"/>
    <x v="1"/>
    <x v="4"/>
    <x v="6"/>
    <n v="15"/>
    <s v="High"/>
  </r>
  <r>
    <s v="Post_758"/>
    <x v="1"/>
    <s v="Organic"/>
    <s v="Educational"/>
    <x v="0"/>
    <x v="0"/>
    <x v="1"/>
    <n v="66522"/>
    <n v="345185"/>
    <n v="37128"/>
    <n v="25722"/>
    <n v="14868"/>
    <n v="0.19271689044960291"/>
    <n v="418634"/>
    <n v="345185"/>
    <n v="0"/>
    <m/>
    <m/>
    <d v="2024-03-16T12:29:00"/>
    <x v="1"/>
    <d v="2024-03-16T00:00:00"/>
    <x v="1"/>
    <x v="2"/>
    <x v="4"/>
    <n v="12"/>
    <s v="Medium"/>
  </r>
  <r>
    <s v="Post_759"/>
    <x v="1"/>
    <s v="Organic"/>
    <s v="Educational"/>
    <x v="3"/>
    <x v="2"/>
    <x v="3"/>
    <n v="27459"/>
    <n v="172691"/>
    <n v="19597"/>
    <n v="10369"/>
    <n v="5809"/>
    <n v="0.15901128276515999"/>
    <n v="221640"/>
    <n v="0"/>
    <n v="0"/>
    <m/>
    <m/>
    <d v="2025-03-14T08:12:00"/>
    <x v="4"/>
    <d v="2025-03-14T00:00:00"/>
    <x v="0"/>
    <x v="2"/>
    <x v="3"/>
    <n v="8"/>
    <s v="Medium"/>
  </r>
  <r>
    <s v="Post_761"/>
    <x v="1"/>
    <s v="Sponsored"/>
    <s v="Educational"/>
    <x v="3"/>
    <x v="2"/>
    <x v="7"/>
    <n v="73442"/>
    <n v="440155"/>
    <n v="103453"/>
    <n v="30638"/>
    <n v="20711"/>
    <n v="0.16685664923568211"/>
    <n v="543999"/>
    <n v="0"/>
    <n v="0"/>
    <m/>
    <m/>
    <d v="2025-02-16T11:33:00"/>
    <x v="3"/>
    <d v="2025-02-16T00:00:00"/>
    <x v="0"/>
    <x v="1"/>
    <x v="5"/>
    <n v="11"/>
    <s v="Medium"/>
  </r>
  <r>
    <s v="Post_762"/>
    <x v="1"/>
    <s v="Organic"/>
    <s v="Educational"/>
    <x v="3"/>
    <x v="2"/>
    <x v="4"/>
    <n v="54164"/>
    <n v="274481"/>
    <n v="66393"/>
    <n v="12294"/>
    <n v="5501"/>
    <n v="0.1973326599436753"/>
    <n v="316858"/>
    <n v="0"/>
    <n v="0"/>
    <m/>
    <m/>
    <d v="2024-07-03T10:04:00"/>
    <x v="3"/>
    <d v="2024-07-03T00:00:00"/>
    <x v="1"/>
    <x v="7"/>
    <x v="6"/>
    <n v="10"/>
    <s v="Medium"/>
  </r>
  <r>
    <s v="Post_768"/>
    <x v="1"/>
    <s v="Organic"/>
    <s v="Educational"/>
    <x v="3"/>
    <x v="2"/>
    <x v="4"/>
    <n v="36766"/>
    <n v="219954"/>
    <n v="40104"/>
    <n v="10777"/>
    <n v="9740"/>
    <n v="0.1671549917896725"/>
    <n v="259049"/>
    <n v="0"/>
    <n v="0"/>
    <m/>
    <m/>
    <d v="2024-04-16T12:43:00"/>
    <x v="1"/>
    <d v="2024-04-16T00:00:00"/>
    <x v="1"/>
    <x v="4"/>
    <x v="0"/>
    <n v="12"/>
    <s v="Medium"/>
  </r>
  <r>
    <s v="Post_773"/>
    <x v="1"/>
    <s v="Organic"/>
    <s v="Product Promotion"/>
    <x v="0"/>
    <x v="4"/>
    <x v="2"/>
    <n v="314035"/>
    <n v="2162468"/>
    <n v="441172"/>
    <n v="140626"/>
    <n v="108423"/>
    <n v="0.14522097989224639"/>
    <n v="2756220"/>
    <n v="2162468"/>
    <n v="0"/>
    <m/>
    <m/>
    <d v="2025-03-03T11:25:00"/>
    <x v="3"/>
    <d v="2025-03-03T00:00:00"/>
    <x v="0"/>
    <x v="2"/>
    <x v="2"/>
    <n v="11"/>
    <s v="Medium"/>
  </r>
  <r>
    <s v="Post_774"/>
    <x v="1"/>
    <s v="Organic"/>
    <s v="Educational"/>
    <x v="3"/>
    <x v="2"/>
    <x v="7"/>
    <n v="27229"/>
    <n v="147424"/>
    <n v="25798"/>
    <n v="9805"/>
    <n v="6599"/>
    <n v="0.18469947391524519"/>
    <n v="167669"/>
    <n v="0"/>
    <n v="0"/>
    <m/>
    <m/>
    <d v="2025-01-10T12:17:00"/>
    <x v="1"/>
    <d v="2025-01-10T00:00:00"/>
    <x v="0"/>
    <x v="0"/>
    <x v="3"/>
    <n v="12"/>
    <s v="Medium"/>
  </r>
  <r>
    <s v="Post_775"/>
    <x v="1"/>
    <s v="Organic"/>
    <s v="Entertainment"/>
    <x v="0"/>
    <x v="7"/>
    <x v="7"/>
    <n v="213786"/>
    <n v="3564535"/>
    <n v="810909"/>
    <n v="141912"/>
    <n v="89191"/>
    <n v="5.9976039805289497E-2"/>
    <n v="4607860"/>
    <n v="3564535"/>
    <n v="0"/>
    <m/>
    <m/>
    <d v="2024-08-11T14:28:00"/>
    <x v="0"/>
    <d v="2024-08-11T00:00:00"/>
    <x v="1"/>
    <x v="6"/>
    <x v="5"/>
    <n v="14"/>
    <s v="Medium"/>
  </r>
  <r>
    <s v="Post_784"/>
    <x v="1"/>
    <s v="Organic"/>
    <s v="Product Promotion"/>
    <x v="2"/>
    <x v="8"/>
    <x v="7"/>
    <n v="22530"/>
    <n v="192095"/>
    <n v="22680"/>
    <n v="11377"/>
    <n v="11289"/>
    <n v="0.11728976854787759"/>
    <n v="225820"/>
    <n v="0"/>
    <n v="124814"/>
    <m/>
    <m/>
    <d v="2024-03-22T10:51:00"/>
    <x v="3"/>
    <d v="2024-03-22T00:00:00"/>
    <x v="1"/>
    <x v="2"/>
    <x v="3"/>
    <n v="10"/>
    <s v="Medium"/>
  </r>
  <r>
    <s v="Post_796"/>
    <x v="1"/>
    <s v="Sponsored"/>
    <s v="Educational"/>
    <x v="0"/>
    <x v="0"/>
    <x v="1"/>
    <n v="380271"/>
    <n v="1696701"/>
    <n v="392396"/>
    <n v="133270"/>
    <n v="45957"/>
    <n v="0.22412409034289241"/>
    <n v="2111397"/>
    <n v="1696701"/>
    <n v="0"/>
    <m/>
    <m/>
    <d v="2024-06-23T16:16:00"/>
    <x v="0"/>
    <d v="2024-06-23T00:00:00"/>
    <x v="1"/>
    <x v="3"/>
    <x v="5"/>
    <n v="16"/>
    <s v="High"/>
  </r>
  <r>
    <s v="Post_801"/>
    <x v="1"/>
    <s v="Sponsored"/>
    <s v="Educational"/>
    <x v="3"/>
    <x v="2"/>
    <x v="0"/>
    <n v="41959"/>
    <n v="189264"/>
    <n v="42219"/>
    <n v="13497"/>
    <n v="8236"/>
    <n v="0.2216974844413184"/>
    <n v="221556"/>
    <n v="0"/>
    <n v="0"/>
    <m/>
    <m/>
    <d v="2024-12-15T10:46:00"/>
    <x v="3"/>
    <d v="2024-12-15T00:00:00"/>
    <x v="1"/>
    <x v="8"/>
    <x v="5"/>
    <n v="10"/>
    <s v="High"/>
  </r>
  <r>
    <s v="Post_802"/>
    <x v="1"/>
    <s v="Sponsored"/>
    <s v="Entertainment"/>
    <x v="0"/>
    <x v="7"/>
    <x v="1"/>
    <n v="134523"/>
    <n v="1942084"/>
    <n v="427195"/>
    <n v="112124"/>
    <n v="103002"/>
    <n v="6.9267708449392063E-2"/>
    <n v="2381561"/>
    <n v="1942084"/>
    <n v="0"/>
    <m/>
    <m/>
    <d v="2024-03-14T15:06:00"/>
    <x v="0"/>
    <d v="2024-03-14T00:00:00"/>
    <x v="1"/>
    <x v="2"/>
    <x v="1"/>
    <n v="15"/>
    <s v="Low"/>
  </r>
  <r>
    <s v="Post_807"/>
    <x v="1"/>
    <s v="Sponsored"/>
    <s v="Educational"/>
    <x v="3"/>
    <x v="2"/>
    <x v="2"/>
    <n v="29932"/>
    <n v="196176"/>
    <n v="31323"/>
    <n v="10904"/>
    <n v="7715"/>
    <n v="0.15258001529276249"/>
    <n v="230812"/>
    <n v="0"/>
    <n v="0"/>
    <m/>
    <m/>
    <d v="2024-01-16T18:54:00"/>
    <x v="2"/>
    <d v="2024-01-16T00:00:00"/>
    <x v="1"/>
    <x v="0"/>
    <x v="0"/>
    <n v="18"/>
    <s v="Medium"/>
  </r>
  <r>
    <s v="Post_814"/>
    <x v="1"/>
    <s v="Organic"/>
    <s v="Product Promotion"/>
    <x v="0"/>
    <x v="4"/>
    <x v="6"/>
    <n v="300988"/>
    <n v="2098265"/>
    <n v="211144"/>
    <n v="133285"/>
    <n v="95833"/>
    <n v="0.14344644311185489"/>
    <n v="2480480"/>
    <n v="2098265"/>
    <n v="0"/>
    <m/>
    <m/>
    <d v="2024-02-03T16:28:00"/>
    <x v="0"/>
    <d v="2024-02-03T00:00:00"/>
    <x v="1"/>
    <x v="1"/>
    <x v="4"/>
    <n v="16"/>
    <s v="Medium"/>
  </r>
  <r>
    <s v="Post_817"/>
    <x v="1"/>
    <s v="Sponsored"/>
    <s v="Educational"/>
    <x v="3"/>
    <x v="2"/>
    <x v="6"/>
    <n v="51915"/>
    <n v="217298"/>
    <n v="27565"/>
    <n v="15183"/>
    <n v="10235"/>
    <n v="0.23891353962040149"/>
    <n v="262797"/>
    <n v="0"/>
    <n v="0"/>
    <m/>
    <m/>
    <d v="2024-07-02T17:25:00"/>
    <x v="2"/>
    <d v="2024-07-02T00:00:00"/>
    <x v="1"/>
    <x v="7"/>
    <x v="0"/>
    <n v="17"/>
    <s v="High"/>
  </r>
  <r>
    <s v="Post_819"/>
    <x v="1"/>
    <s v="Organic"/>
    <s v="Product Promotion"/>
    <x v="2"/>
    <x v="8"/>
    <x v="2"/>
    <n v="34269"/>
    <n v="368064"/>
    <n v="91602"/>
    <n v="15471"/>
    <n v="20233"/>
    <n v="9.3107174607496013E-2"/>
    <n v="466014"/>
    <n v="0"/>
    <n v="189862"/>
    <m/>
    <m/>
    <d v="2024-08-14T15:02:00"/>
    <x v="0"/>
    <d v="2024-08-14T00:00:00"/>
    <x v="1"/>
    <x v="6"/>
    <x v="6"/>
    <n v="15"/>
    <s v="Low"/>
  </r>
  <r>
    <s v="Post_821"/>
    <x v="1"/>
    <s v="Organic"/>
    <s v="Product Promotion"/>
    <x v="0"/>
    <x v="4"/>
    <x v="0"/>
    <n v="204898"/>
    <n v="1551932"/>
    <n v="325332"/>
    <n v="79149"/>
    <n v="66941"/>
    <n v="0.13202796363305361"/>
    <n v="1965556"/>
    <n v="1551932"/>
    <n v="0"/>
    <m/>
    <m/>
    <d v="2025-01-30T16:50:00"/>
    <x v="0"/>
    <d v="2025-01-30T00:00:00"/>
    <x v="0"/>
    <x v="0"/>
    <x v="1"/>
    <n v="16"/>
    <s v="Medium"/>
  </r>
  <r>
    <s v="Post_824"/>
    <x v="1"/>
    <s v="Organic"/>
    <s v="Educational"/>
    <x v="3"/>
    <x v="2"/>
    <x v="6"/>
    <n v="6359"/>
    <n v="28318"/>
    <n v="5700"/>
    <n v="1410"/>
    <n v="717"/>
    <n v="0.22456927608435831"/>
    <n v="32048"/>
    <n v="0"/>
    <n v="0"/>
    <m/>
    <m/>
    <d v="2024-03-28T11:05:00"/>
    <x v="3"/>
    <d v="2024-03-28T00:00:00"/>
    <x v="1"/>
    <x v="2"/>
    <x v="1"/>
    <n v="11"/>
    <s v="High"/>
  </r>
  <r>
    <s v="Post_825"/>
    <x v="1"/>
    <s v="Organic"/>
    <s v="Educational"/>
    <x v="3"/>
    <x v="2"/>
    <x v="2"/>
    <n v="46703"/>
    <n v="191821"/>
    <n v="38437"/>
    <n v="10394"/>
    <n v="7046"/>
    <n v="0.24347386456540171"/>
    <n v="224730"/>
    <n v="0"/>
    <n v="0"/>
    <m/>
    <m/>
    <d v="2025-02-25T10:25:00"/>
    <x v="3"/>
    <d v="2025-02-25T00:00:00"/>
    <x v="0"/>
    <x v="1"/>
    <x v="0"/>
    <n v="10"/>
    <s v="High"/>
  </r>
  <r>
    <s v="Post_834"/>
    <x v="1"/>
    <s v="Organic"/>
    <s v="Entertainment"/>
    <x v="0"/>
    <x v="7"/>
    <x v="6"/>
    <n v="299521"/>
    <n v="3590426"/>
    <n v="823104"/>
    <n v="211317"/>
    <n v="199722"/>
    <n v="8.3422252351043863E-2"/>
    <n v="4378126"/>
    <n v="3590426"/>
    <n v="0"/>
    <m/>
    <m/>
    <d v="2025-01-06T11:15:00"/>
    <x v="3"/>
    <d v="2025-01-06T00:00:00"/>
    <x v="0"/>
    <x v="0"/>
    <x v="2"/>
    <n v="11"/>
    <s v="Low"/>
  </r>
  <r>
    <s v="Post_835"/>
    <x v="1"/>
    <s v="Organic"/>
    <s v="Product Promotion"/>
    <x v="0"/>
    <x v="4"/>
    <x v="1"/>
    <n v="162569"/>
    <n v="1776888"/>
    <n v="377551"/>
    <n v="134425"/>
    <n v="76201"/>
    <n v="9.1490999002022455E-2"/>
    <n v="2018823"/>
    <n v="1776888"/>
    <n v="0"/>
    <m/>
    <m/>
    <d v="2024-06-22T15:43:00"/>
    <x v="0"/>
    <d v="2024-06-22T00:00:00"/>
    <x v="1"/>
    <x v="3"/>
    <x v="4"/>
    <n v="15"/>
    <s v="Medium"/>
  </r>
  <r>
    <s v="Post_836"/>
    <x v="1"/>
    <s v="Organic"/>
    <s v="Educational"/>
    <x v="3"/>
    <x v="2"/>
    <x v="3"/>
    <n v="74465"/>
    <n v="381198"/>
    <n v="53489"/>
    <n v="15222"/>
    <n v="11388"/>
    <n v="0.1953466746724167"/>
    <n v="442678"/>
    <n v="0"/>
    <n v="0"/>
    <m/>
    <m/>
    <d v="2024-12-29T11:36:00"/>
    <x v="3"/>
    <d v="2024-12-29T00:00:00"/>
    <x v="1"/>
    <x v="8"/>
    <x v="5"/>
    <n v="11"/>
    <s v="Medium"/>
  </r>
  <r>
    <s v="Post_837"/>
    <x v="1"/>
    <s v="Organic"/>
    <s v="Educational"/>
    <x v="0"/>
    <x v="0"/>
    <x v="0"/>
    <n v="596757"/>
    <n v="3593578"/>
    <n v="589256"/>
    <n v="218385"/>
    <n v="83597"/>
    <n v="0.166062137688711"/>
    <n v="4016030"/>
    <n v="3593578"/>
    <n v="0"/>
    <m/>
    <m/>
    <d v="2024-11-10T15:07:00"/>
    <x v="0"/>
    <d v="2024-11-10T00:00:00"/>
    <x v="1"/>
    <x v="9"/>
    <x v="5"/>
    <n v="15"/>
    <s v="Medium"/>
  </r>
  <r>
    <s v="Post_841"/>
    <x v="1"/>
    <s v="Organic"/>
    <s v="Event / Webinar"/>
    <x v="2"/>
    <x v="11"/>
    <x v="4"/>
    <n v="157355"/>
    <n v="960727"/>
    <n v="191620"/>
    <n v="61441"/>
    <n v="55020"/>
    <n v="0.16378813741602949"/>
    <n v="1248358"/>
    <n v="0"/>
    <n v="388062"/>
    <m/>
    <m/>
    <d v="2024-08-03T10:43:00"/>
    <x v="3"/>
    <d v="2024-08-03T00:00:00"/>
    <x v="1"/>
    <x v="6"/>
    <x v="4"/>
    <n v="10"/>
    <s v="Medium"/>
  </r>
  <r>
    <s v="Post_843"/>
    <x v="1"/>
    <s v="Organic"/>
    <s v="Educational"/>
    <x v="3"/>
    <x v="2"/>
    <x v="3"/>
    <n v="40796"/>
    <n v="167606"/>
    <n v="20233"/>
    <n v="12227"/>
    <n v="6704"/>
    <n v="0.2434055590079687"/>
    <n v="206989"/>
    <n v="0"/>
    <n v="0"/>
    <m/>
    <m/>
    <d v="2024-09-12T17:13:00"/>
    <x v="2"/>
    <d v="2024-09-12T00:00:00"/>
    <x v="1"/>
    <x v="11"/>
    <x v="1"/>
    <n v="17"/>
    <s v="High"/>
  </r>
  <r>
    <s v="Post_845"/>
    <x v="1"/>
    <s v="Sponsored"/>
    <s v="Educational"/>
    <x v="3"/>
    <x v="2"/>
    <x v="2"/>
    <n v="21753"/>
    <n v="115042"/>
    <n v="28356"/>
    <n v="7164"/>
    <n v="6601"/>
    <n v="0.18909197005660469"/>
    <n v="133526"/>
    <n v="0"/>
    <n v="0"/>
    <m/>
    <m/>
    <d v="2025-04-06T17:20:00"/>
    <x v="2"/>
    <d v="2025-04-06T00:00:00"/>
    <x v="0"/>
    <x v="4"/>
    <x v="5"/>
    <n v="17"/>
    <s v="Medium"/>
  </r>
  <r>
    <s v="Post_847"/>
    <x v="1"/>
    <s v="Sponsored"/>
    <s v="Educational"/>
    <x v="0"/>
    <x v="0"/>
    <x v="6"/>
    <n v="246517"/>
    <n v="1260647"/>
    <n v="253082"/>
    <n v="83789"/>
    <n v="54210"/>
    <n v="0.19554805408549469"/>
    <n v="1438856"/>
    <n v="1260647"/>
    <n v="0"/>
    <m/>
    <m/>
    <d v="2025-03-04T16:27:00"/>
    <x v="0"/>
    <d v="2025-03-04T00:00:00"/>
    <x v="0"/>
    <x v="2"/>
    <x v="0"/>
    <n v="16"/>
    <s v="Medium"/>
  </r>
  <r>
    <s v="Post_848"/>
    <x v="1"/>
    <s v="Sponsored"/>
    <s v="Educational"/>
    <x v="3"/>
    <x v="2"/>
    <x v="4"/>
    <n v="54129"/>
    <n v="221584"/>
    <n v="38925"/>
    <n v="10106"/>
    <n v="8220"/>
    <n v="0.24428428908121161"/>
    <n v="272336"/>
    <n v="0"/>
    <n v="0"/>
    <m/>
    <m/>
    <d v="2024-01-13T17:16:00"/>
    <x v="2"/>
    <d v="2024-01-13T00:00:00"/>
    <x v="1"/>
    <x v="0"/>
    <x v="4"/>
    <n v="17"/>
    <s v="High"/>
  </r>
  <r>
    <s v="Post_849"/>
    <x v="1"/>
    <s v="Organic"/>
    <s v="Educational"/>
    <x v="3"/>
    <x v="2"/>
    <x v="1"/>
    <n v="28164"/>
    <n v="166567"/>
    <n v="26783"/>
    <n v="7238"/>
    <n v="4654"/>
    <n v="0.16908864232744081"/>
    <n v="209320"/>
    <n v="0"/>
    <n v="0"/>
    <m/>
    <m/>
    <d v="2024-11-08T08:28:00"/>
    <x v="4"/>
    <d v="2024-11-08T00:00:00"/>
    <x v="1"/>
    <x v="9"/>
    <x v="3"/>
    <n v="8"/>
    <s v="Medium"/>
  </r>
  <r>
    <s v="Post_857"/>
    <x v="1"/>
    <s v="Organic"/>
    <s v="Educational"/>
    <x v="2"/>
    <x v="0"/>
    <x v="2"/>
    <n v="719021"/>
    <n v="2902285"/>
    <n v="643703"/>
    <n v="224310"/>
    <n v="94372"/>
    <n v="0.2477431823723778"/>
    <n v="3690839"/>
    <n v="0"/>
    <n v="152674"/>
    <m/>
    <m/>
    <d v="2025-02-24T10:13:00"/>
    <x v="3"/>
    <d v="2025-02-24T00:00:00"/>
    <x v="0"/>
    <x v="1"/>
    <x v="2"/>
    <n v="10"/>
    <s v="High"/>
  </r>
  <r>
    <s v="Post_859"/>
    <x v="1"/>
    <s v="Organic"/>
    <s v="Educational"/>
    <x v="3"/>
    <x v="2"/>
    <x v="5"/>
    <n v="59307"/>
    <n v="243531"/>
    <n v="26312"/>
    <n v="16042"/>
    <n v="9502"/>
    <n v="0.24353243443305941"/>
    <n v="309240"/>
    <n v="0"/>
    <n v="0"/>
    <m/>
    <m/>
    <d v="2024-09-12T18:11:00"/>
    <x v="2"/>
    <d v="2024-09-12T00:00:00"/>
    <x v="1"/>
    <x v="11"/>
    <x v="1"/>
    <n v="18"/>
    <s v="High"/>
  </r>
  <r>
    <s v="Post_861"/>
    <x v="1"/>
    <s v="Organic"/>
    <s v="Educational"/>
    <x v="3"/>
    <x v="2"/>
    <x v="0"/>
    <n v="56548"/>
    <n v="310309"/>
    <n v="54821"/>
    <n v="18685"/>
    <n v="11927"/>
    <n v="0.1822323056326321"/>
    <n v="392771"/>
    <n v="0"/>
    <n v="0"/>
    <m/>
    <m/>
    <d v="2024-07-28T13:33:00"/>
    <x v="1"/>
    <d v="2024-07-28T00:00:00"/>
    <x v="1"/>
    <x v="7"/>
    <x v="5"/>
    <n v="13"/>
    <s v="Medium"/>
  </r>
  <r>
    <s v="Post_862"/>
    <x v="1"/>
    <s v="Organic"/>
    <s v="Product Promotion"/>
    <x v="0"/>
    <x v="4"/>
    <x v="3"/>
    <n v="114818"/>
    <n v="1362098"/>
    <n v="305701"/>
    <n v="89175"/>
    <n v="32984"/>
    <n v="8.4295619456740647E-2"/>
    <n v="1726828"/>
    <n v="1362098"/>
    <n v="0"/>
    <m/>
    <m/>
    <d v="2024-05-15T12:09:00"/>
    <x v="1"/>
    <d v="2024-05-15T00:00:00"/>
    <x v="1"/>
    <x v="10"/>
    <x v="6"/>
    <n v="12"/>
    <s v="Low"/>
  </r>
  <r>
    <s v="Post_868"/>
    <x v="1"/>
    <s v="Sponsored"/>
    <s v="Product Promotion"/>
    <x v="0"/>
    <x v="4"/>
    <x v="7"/>
    <n v="251155"/>
    <n v="2029585"/>
    <n v="337113"/>
    <n v="150180"/>
    <n v="81631"/>
    <n v="0.12374741194297779"/>
    <n v="2438651"/>
    <n v="2029585"/>
    <n v="0"/>
    <m/>
    <m/>
    <d v="2024-01-24T15:50:00"/>
    <x v="0"/>
    <d v="2024-01-24T00:00:00"/>
    <x v="1"/>
    <x v="0"/>
    <x v="6"/>
    <n v="15"/>
    <s v="Medium"/>
  </r>
  <r>
    <s v="Post_871"/>
    <x v="1"/>
    <s v="Organic"/>
    <s v="Educational"/>
    <x v="3"/>
    <x v="2"/>
    <x v="0"/>
    <n v="26196"/>
    <n v="130030"/>
    <n v="18008"/>
    <n v="8790"/>
    <n v="5268"/>
    <n v="0.2014614560547727"/>
    <n v="151377"/>
    <n v="0"/>
    <n v="0"/>
    <m/>
    <m/>
    <d v="2025-03-19T12:42:00"/>
    <x v="1"/>
    <d v="2025-03-19T00:00:00"/>
    <x v="0"/>
    <x v="2"/>
    <x v="6"/>
    <n v="12"/>
    <s v="High"/>
  </r>
  <r>
    <s v="Post_877"/>
    <x v="1"/>
    <s v="Organic"/>
    <s v="Educational"/>
    <x v="3"/>
    <x v="2"/>
    <x v="7"/>
    <n v="38450"/>
    <n v="239351"/>
    <n v="52743"/>
    <n v="11264"/>
    <n v="9039"/>
    <n v="0.160643616566532"/>
    <n v="295626"/>
    <n v="0"/>
    <n v="0"/>
    <m/>
    <m/>
    <d v="2025-01-26T12:11:00"/>
    <x v="1"/>
    <d v="2025-01-26T00:00:00"/>
    <x v="0"/>
    <x v="0"/>
    <x v="5"/>
    <n v="12"/>
    <s v="Medium"/>
  </r>
  <r>
    <s v="Post_881"/>
    <x v="1"/>
    <s v="Organic"/>
    <s v="Educational"/>
    <x v="3"/>
    <x v="2"/>
    <x v="0"/>
    <n v="26209"/>
    <n v="107884"/>
    <n v="24039"/>
    <n v="5056"/>
    <n v="5728"/>
    <n v="0.2429414129543695"/>
    <n v="118685"/>
    <n v="0"/>
    <n v="0"/>
    <m/>
    <m/>
    <d v="2024-09-29T11:25:00"/>
    <x v="3"/>
    <d v="2024-09-29T00:00:00"/>
    <x v="1"/>
    <x v="11"/>
    <x v="5"/>
    <n v="11"/>
    <s v="High"/>
  </r>
  <r>
    <s v="Post_893"/>
    <x v="1"/>
    <s v="Organic"/>
    <s v="Educational"/>
    <x v="3"/>
    <x v="2"/>
    <x v="3"/>
    <n v="48462"/>
    <n v="211718"/>
    <n v="26859"/>
    <n v="10503"/>
    <n v="12260"/>
    <n v="0.22890304059529029"/>
    <n v="238868"/>
    <n v="0"/>
    <n v="0"/>
    <m/>
    <m/>
    <d v="2024-04-13T11:17:00"/>
    <x v="3"/>
    <d v="2024-04-13T00:00:00"/>
    <x v="1"/>
    <x v="4"/>
    <x v="4"/>
    <n v="11"/>
    <s v="High"/>
  </r>
  <r>
    <s v="Post_905"/>
    <x v="1"/>
    <s v="Organic"/>
    <s v="Event / Webinar"/>
    <x v="2"/>
    <x v="11"/>
    <x v="4"/>
    <n v="69914"/>
    <n v="404525"/>
    <n v="52312"/>
    <n v="15497"/>
    <n v="22920"/>
    <n v="0.17283123750574039"/>
    <n v="471501"/>
    <n v="0"/>
    <n v="248832"/>
    <m/>
    <m/>
    <d v="2024-10-03T11:25:00"/>
    <x v="3"/>
    <d v="2024-10-03T00:00:00"/>
    <x v="1"/>
    <x v="5"/>
    <x v="1"/>
    <n v="11"/>
    <s v="Medium"/>
  </r>
  <r>
    <s v="Post_907"/>
    <x v="1"/>
    <s v="Organic"/>
    <s v="Educational"/>
    <x v="2"/>
    <x v="2"/>
    <x v="3"/>
    <n v="72518"/>
    <n v="345001"/>
    <n v="37067"/>
    <n v="14784"/>
    <n v="13317"/>
    <n v="0.21019704579135751"/>
    <n v="395162"/>
    <n v="0"/>
    <n v="397562"/>
    <m/>
    <m/>
    <d v="2025-02-08T12:55:00"/>
    <x v="1"/>
    <d v="2025-02-08T00:00:00"/>
    <x v="0"/>
    <x v="1"/>
    <x v="4"/>
    <n v="12"/>
    <s v="High"/>
  </r>
  <r>
    <s v="Post_909"/>
    <x v="1"/>
    <s v="Organic"/>
    <s v="Educational"/>
    <x v="0"/>
    <x v="0"/>
    <x v="0"/>
    <n v="246244"/>
    <n v="1568088"/>
    <n v="239521"/>
    <n v="118355"/>
    <n v="67048"/>
    <n v="0.15703466969885099"/>
    <n v="1963928"/>
    <n v="1568088"/>
    <n v="0"/>
    <m/>
    <m/>
    <d v="2025-01-07T16:44:00"/>
    <x v="0"/>
    <d v="2025-01-07T00:00:00"/>
    <x v="0"/>
    <x v="0"/>
    <x v="0"/>
    <n v="16"/>
    <s v="Medium"/>
  </r>
  <r>
    <s v="Post_917"/>
    <x v="1"/>
    <s v="Organic"/>
    <s v="Educational"/>
    <x v="3"/>
    <x v="2"/>
    <x v="0"/>
    <n v="30155"/>
    <n v="146408"/>
    <n v="19164"/>
    <n v="4399"/>
    <n v="3158"/>
    <n v="0.20596731363725701"/>
    <n v="189665"/>
    <n v="0"/>
    <n v="0"/>
    <m/>
    <m/>
    <d v="2024-10-10T11:55:00"/>
    <x v="3"/>
    <d v="2024-10-10T00:00:00"/>
    <x v="1"/>
    <x v="5"/>
    <x v="1"/>
    <n v="11"/>
    <s v="High"/>
  </r>
  <r>
    <s v="Post_921"/>
    <x v="1"/>
    <s v="Organic"/>
    <s v="Educational"/>
    <x v="3"/>
    <x v="2"/>
    <x v="5"/>
    <n v="58673"/>
    <n v="350800"/>
    <n v="66510"/>
    <n v="17428"/>
    <n v="13659"/>
    <n v="0.16725590029427789"/>
    <n v="445835"/>
    <n v="0"/>
    <n v="0"/>
    <m/>
    <m/>
    <d v="2024-09-02T16:24:00"/>
    <x v="0"/>
    <d v="2024-09-02T00:00:00"/>
    <x v="1"/>
    <x v="11"/>
    <x v="2"/>
    <n v="16"/>
    <s v="Medium"/>
  </r>
  <r>
    <s v="Post_922"/>
    <x v="1"/>
    <s v="Organic"/>
    <s v="Educational"/>
    <x v="3"/>
    <x v="2"/>
    <x v="0"/>
    <n v="29871"/>
    <n v="195039"/>
    <n v="29451"/>
    <n v="14331"/>
    <n v="4588"/>
    <n v="0.15315504987739581"/>
    <n v="244844"/>
    <n v="0"/>
    <n v="0"/>
    <m/>
    <m/>
    <d v="2024-11-11T11:15:00"/>
    <x v="3"/>
    <d v="2024-11-11T00:00:00"/>
    <x v="1"/>
    <x v="9"/>
    <x v="2"/>
    <n v="11"/>
    <s v="Medium"/>
  </r>
  <r>
    <s v="Post_924"/>
    <x v="1"/>
    <s v="Organic"/>
    <s v="Entertainment"/>
    <x v="0"/>
    <x v="7"/>
    <x v="6"/>
    <n v="186401"/>
    <n v="2269476"/>
    <n v="443225"/>
    <n v="90380"/>
    <n v="64611"/>
    <n v="8.2133945951561649E-2"/>
    <n v="2515259"/>
    <n v="2269476"/>
    <n v="0"/>
    <m/>
    <m/>
    <d v="2025-02-20T15:03:00"/>
    <x v="0"/>
    <d v="2025-02-20T00:00:00"/>
    <x v="0"/>
    <x v="1"/>
    <x v="1"/>
    <n v="15"/>
    <s v="Medium"/>
  </r>
  <r>
    <s v="Post_929"/>
    <x v="1"/>
    <s v="Organic"/>
    <s v="Educational"/>
    <x v="3"/>
    <x v="2"/>
    <x v="3"/>
    <n v="44724"/>
    <n v="285566"/>
    <n v="61205"/>
    <n v="17015"/>
    <n v="7904"/>
    <n v="0.15661534880971181"/>
    <n v="352199"/>
    <n v="0"/>
    <n v="0"/>
    <m/>
    <m/>
    <d v="2024-03-20T14:37:00"/>
    <x v="0"/>
    <d v="2024-03-20T00:00:00"/>
    <x v="1"/>
    <x v="2"/>
    <x v="6"/>
    <n v="14"/>
    <s v="Medium"/>
  </r>
  <r>
    <s v="Post_931"/>
    <x v="1"/>
    <s v="Organic"/>
    <s v="Educational"/>
    <x v="3"/>
    <x v="2"/>
    <x v="2"/>
    <n v="61529"/>
    <n v="274288"/>
    <n v="35556"/>
    <n v="19271"/>
    <n v="7524"/>
    <n v="0.22432512980279601"/>
    <n v="306377"/>
    <n v="0"/>
    <n v="0"/>
    <m/>
    <m/>
    <d v="2025-01-14T12:36:00"/>
    <x v="1"/>
    <d v="2025-01-14T00:00:00"/>
    <x v="0"/>
    <x v="0"/>
    <x v="0"/>
    <n v="12"/>
    <s v="High"/>
  </r>
  <r>
    <s v="Post_935"/>
    <x v="1"/>
    <s v="Organic"/>
    <s v="Educational"/>
    <x v="3"/>
    <x v="2"/>
    <x v="7"/>
    <n v="58085"/>
    <n v="252925"/>
    <n v="53392"/>
    <n v="13721"/>
    <n v="5922"/>
    <n v="0.22965375407245081"/>
    <n v="327409"/>
    <n v="0"/>
    <n v="0"/>
    <m/>
    <m/>
    <d v="2025-01-05T17:14:00"/>
    <x v="2"/>
    <d v="2025-01-05T00:00:00"/>
    <x v="0"/>
    <x v="0"/>
    <x v="5"/>
    <n v="17"/>
    <s v="High"/>
  </r>
  <r>
    <s v="Post_941"/>
    <x v="1"/>
    <s v="Organic"/>
    <s v="Educational"/>
    <x v="2"/>
    <x v="2"/>
    <x v="1"/>
    <n v="45372"/>
    <n v="222368"/>
    <n v="25555"/>
    <n v="15194"/>
    <n v="13042"/>
    <n v="0.20404442198467021"/>
    <n v="287747"/>
    <n v="0"/>
    <n v="446028"/>
    <m/>
    <m/>
    <d v="2024-03-21T08:52:00"/>
    <x v="4"/>
    <d v="2024-03-21T00:00:00"/>
    <x v="1"/>
    <x v="2"/>
    <x v="1"/>
    <n v="8"/>
    <s v="High"/>
  </r>
  <r>
    <s v="Post_946"/>
    <x v="1"/>
    <s v="Organic"/>
    <s v="Product Promotion"/>
    <x v="2"/>
    <x v="4"/>
    <x v="2"/>
    <n v="86887"/>
    <n v="1077396"/>
    <n v="110329"/>
    <n v="84235"/>
    <n v="37794"/>
    <n v="8.0645984573457619E-2"/>
    <n v="1315115"/>
    <n v="0"/>
    <n v="131886"/>
    <m/>
    <m/>
    <d v="2025-01-11T19:32:00"/>
    <x v="2"/>
    <d v="2025-01-11T00:00:00"/>
    <x v="0"/>
    <x v="0"/>
    <x v="4"/>
    <n v="19"/>
    <s v="Low"/>
  </r>
  <r>
    <s v="Post_953"/>
    <x v="1"/>
    <s v="Organic"/>
    <s v="Educational"/>
    <x v="2"/>
    <x v="2"/>
    <x v="2"/>
    <n v="58676"/>
    <n v="313366"/>
    <n v="51337"/>
    <n v="18260"/>
    <n v="6530"/>
    <n v="0.18724657771287781"/>
    <n v="346860"/>
    <n v="0"/>
    <n v="278330"/>
    <m/>
    <m/>
    <d v="2024-04-18T17:13:00"/>
    <x v="2"/>
    <d v="2024-04-18T00:00:00"/>
    <x v="1"/>
    <x v="4"/>
    <x v="1"/>
    <n v="17"/>
    <s v="Medium"/>
  </r>
  <r>
    <s v="Post_967"/>
    <x v="1"/>
    <s v="Organic"/>
    <s v="Educational"/>
    <x v="3"/>
    <x v="2"/>
    <x v="1"/>
    <n v="45720"/>
    <n v="236926"/>
    <n v="40577"/>
    <n v="11681"/>
    <n v="13900"/>
    <n v="0.19297455188574189"/>
    <n v="293653"/>
    <n v="0"/>
    <n v="0"/>
    <m/>
    <m/>
    <d v="2024-01-17T16:26:00"/>
    <x v="0"/>
    <d v="2024-01-17T00:00:00"/>
    <x v="1"/>
    <x v="0"/>
    <x v="6"/>
    <n v="16"/>
    <s v="Medium"/>
  </r>
  <r>
    <s v="Post_969"/>
    <x v="1"/>
    <s v="Organic"/>
    <s v="Event / Webinar"/>
    <x v="2"/>
    <x v="11"/>
    <x v="0"/>
    <n v="4834"/>
    <n v="30130"/>
    <n v="6979"/>
    <n v="1211"/>
    <n v="1598"/>
    <n v="0.16044150903223139"/>
    <n v="36503"/>
    <n v="0"/>
    <n v="121844"/>
    <m/>
    <m/>
    <d v="2025-03-19T15:39:00"/>
    <x v="0"/>
    <d v="2025-03-19T00:00:00"/>
    <x v="0"/>
    <x v="2"/>
    <x v="6"/>
    <n v="15"/>
    <s v="Medium"/>
  </r>
  <r>
    <s v="Post_971"/>
    <x v="1"/>
    <s v="Organic"/>
    <s v="Event / Webinar"/>
    <x v="2"/>
    <x v="11"/>
    <x v="5"/>
    <n v="32365"/>
    <n v="206722"/>
    <n v="26646"/>
    <n v="7535"/>
    <n v="6597"/>
    <n v="0.15656577218991141"/>
    <n v="259644"/>
    <n v="0"/>
    <n v="288650"/>
    <m/>
    <m/>
    <d v="2025-03-17T10:41:00"/>
    <x v="3"/>
    <d v="2025-03-17T00:00:00"/>
    <x v="0"/>
    <x v="2"/>
    <x v="2"/>
    <n v="10"/>
    <s v="Medium"/>
  </r>
  <r>
    <s v="Post_972"/>
    <x v="1"/>
    <s v="Organic"/>
    <s v="Educational"/>
    <x v="3"/>
    <x v="2"/>
    <x v="7"/>
    <n v="78479"/>
    <n v="329381"/>
    <n v="44177"/>
    <n v="12618"/>
    <n v="10971"/>
    <n v="0.2382650015233512"/>
    <n v="424237"/>
    <n v="0"/>
    <n v="0"/>
    <m/>
    <m/>
    <d v="2024-01-30T16:05:00"/>
    <x v="0"/>
    <d v="2024-01-30T00:00:00"/>
    <x v="1"/>
    <x v="0"/>
    <x v="0"/>
    <n v="16"/>
    <s v="High"/>
  </r>
  <r>
    <s v="Post_976"/>
    <x v="1"/>
    <s v="Organic"/>
    <s v="Educational"/>
    <x v="0"/>
    <x v="0"/>
    <x v="2"/>
    <n v="495001"/>
    <n v="2269606"/>
    <n v="230539"/>
    <n v="154547"/>
    <n v="126490"/>
    <n v="0.21810010225272611"/>
    <n v="2693041"/>
    <n v="2269606"/>
    <n v="0"/>
    <m/>
    <m/>
    <d v="2025-03-19T12:52:00"/>
    <x v="1"/>
    <d v="2025-03-19T00:00:00"/>
    <x v="0"/>
    <x v="2"/>
    <x v="6"/>
    <n v="12"/>
    <s v="High"/>
  </r>
  <r>
    <s v="Post_986"/>
    <x v="1"/>
    <s v="Sponsored"/>
    <s v="Entertainment"/>
    <x v="0"/>
    <x v="7"/>
    <x v="6"/>
    <n v="183419"/>
    <n v="2018572"/>
    <n v="503256"/>
    <n v="89575"/>
    <n v="83828"/>
    <n v="9.0866012386798672E-2"/>
    <n v="2435739"/>
    <n v="2018572"/>
    <n v="0"/>
    <m/>
    <m/>
    <d v="2024-10-24T08:22:00"/>
    <x v="4"/>
    <d v="2024-10-24T00:00:00"/>
    <x v="1"/>
    <x v="5"/>
    <x v="1"/>
    <n v="8"/>
    <s v="Medium"/>
  </r>
  <r>
    <s v="Post_988"/>
    <x v="1"/>
    <s v="Organic"/>
    <s v="Event / Webinar"/>
    <x v="2"/>
    <x v="11"/>
    <x v="7"/>
    <n v="23822"/>
    <n v="216460"/>
    <n v="29024"/>
    <n v="12379"/>
    <n v="10346"/>
    <n v="0.11005269364553399"/>
    <n v="260408"/>
    <n v="0"/>
    <n v="496114"/>
    <m/>
    <m/>
    <d v="2024-02-08T14:10:00"/>
    <x v="0"/>
    <d v="2024-02-08T00:00:00"/>
    <x v="1"/>
    <x v="1"/>
    <x v="1"/>
    <n v="14"/>
    <s v="Medium"/>
  </r>
  <r>
    <s v="Post_996"/>
    <x v="1"/>
    <s v="Organic"/>
    <s v="Educational"/>
    <x v="3"/>
    <x v="2"/>
    <x v="5"/>
    <n v="40024"/>
    <n v="221320"/>
    <n v="33686"/>
    <n v="16549"/>
    <n v="12983"/>
    <n v="0.18084310684900209"/>
    <n v="263080"/>
    <n v="0"/>
    <n v="0"/>
    <m/>
    <m/>
    <d v="2025-03-29T11:13:00"/>
    <x v="3"/>
    <d v="2025-03-29T00:00:00"/>
    <x v="0"/>
    <x v="2"/>
    <x v="4"/>
    <n v="11"/>
    <s v="Medium"/>
  </r>
  <r>
    <s v="Post_998"/>
    <x v="1"/>
    <s v="Organic"/>
    <s v="Educational"/>
    <x v="3"/>
    <x v="2"/>
    <x v="4"/>
    <n v="8735"/>
    <n v="50446"/>
    <n v="5417"/>
    <n v="2487"/>
    <n v="1722"/>
    <n v="0.17315888465163801"/>
    <n v="58675"/>
    <n v="0"/>
    <n v="0"/>
    <m/>
    <m/>
    <d v="2025-02-10T16:43:00"/>
    <x v="0"/>
    <d v="2025-02-10T00:00:00"/>
    <x v="0"/>
    <x v="1"/>
    <x v="2"/>
    <n v="16"/>
    <s v="Medium"/>
  </r>
  <r>
    <s v="Post_1002"/>
    <x v="1"/>
    <s v="Organic"/>
    <s v="Product Promotion"/>
    <x v="0"/>
    <x v="4"/>
    <x v="1"/>
    <n v="398094"/>
    <n v="3146978"/>
    <n v="663814"/>
    <n v="127605"/>
    <n v="168882"/>
    <n v="0.1265006612808236"/>
    <n v="3480780"/>
    <n v="3146978"/>
    <n v="0"/>
    <m/>
    <m/>
    <d v="2024-11-18T17:53:00"/>
    <x v="2"/>
    <d v="2024-11-18T00:00:00"/>
    <x v="1"/>
    <x v="9"/>
    <x v="2"/>
    <n v="17"/>
    <s v="Medium"/>
  </r>
  <r>
    <s v="Post_1003"/>
    <x v="1"/>
    <s v="Sponsored"/>
    <s v="Entertainment"/>
    <x v="0"/>
    <x v="7"/>
    <x v="2"/>
    <n v="143350"/>
    <n v="1895712"/>
    <n v="251443"/>
    <n v="69551"/>
    <n v="110202"/>
    <n v="7.5618540092809106E-2"/>
    <n v="2112833"/>
    <n v="1895712"/>
    <n v="0"/>
    <m/>
    <m/>
    <d v="2024-03-06T09:22:00"/>
    <x v="3"/>
    <d v="2024-03-06T00:00:00"/>
    <x v="1"/>
    <x v="2"/>
    <x v="6"/>
    <n v="9"/>
    <s v="Low"/>
  </r>
  <r>
    <s v="Post_1006"/>
    <x v="1"/>
    <s v="Sponsored"/>
    <s v="Educational"/>
    <x v="3"/>
    <x v="2"/>
    <x v="4"/>
    <n v="36579"/>
    <n v="181950"/>
    <n v="28202"/>
    <n v="9014"/>
    <n v="10745"/>
    <n v="0.20103886682938521"/>
    <n v="234885"/>
    <n v="0"/>
    <n v="0"/>
    <m/>
    <m/>
    <d v="2024-02-09T12:09:00"/>
    <x v="1"/>
    <d v="2024-02-09T00:00:00"/>
    <x v="1"/>
    <x v="1"/>
    <x v="3"/>
    <n v="12"/>
    <s v="High"/>
  </r>
  <r>
    <s v="Post_1007"/>
    <x v="1"/>
    <s v="Organic"/>
    <s v="Entertainment"/>
    <x v="0"/>
    <x v="7"/>
    <x v="0"/>
    <n v="93767"/>
    <n v="1527481"/>
    <n v="168336"/>
    <n v="70027"/>
    <n v="46850"/>
    <n v="6.1386822596052062E-2"/>
    <n v="1834787"/>
    <n v="1527481"/>
    <n v="0"/>
    <m/>
    <m/>
    <d v="2025-01-20T15:01:00"/>
    <x v="0"/>
    <d v="2025-01-20T00:00:00"/>
    <x v="0"/>
    <x v="0"/>
    <x v="2"/>
    <n v="15"/>
    <s v="Low"/>
  </r>
  <r>
    <s v="Post_1010"/>
    <x v="1"/>
    <s v="Organic"/>
    <s v="Event / Webinar"/>
    <x v="2"/>
    <x v="11"/>
    <x v="3"/>
    <n v="49939"/>
    <n v="362790"/>
    <n v="74011"/>
    <n v="24783"/>
    <n v="11668"/>
    <n v="0.1376526527464178"/>
    <n v="457959"/>
    <n v="0"/>
    <n v="217566"/>
    <m/>
    <m/>
    <d v="2024-05-19T17:09:00"/>
    <x v="2"/>
    <d v="2024-05-19T00:00:00"/>
    <x v="1"/>
    <x v="10"/>
    <x v="5"/>
    <n v="17"/>
    <s v="Medium"/>
  </r>
  <r>
    <s v="Post_1011"/>
    <x v="1"/>
    <s v="Sponsored"/>
    <s v="Educational"/>
    <x v="3"/>
    <x v="2"/>
    <x v="3"/>
    <n v="72525"/>
    <n v="419943"/>
    <n v="85642"/>
    <n v="33330"/>
    <n v="12181"/>
    <n v="0.1727037065614363"/>
    <n v="517564"/>
    <n v="0"/>
    <n v="0"/>
    <m/>
    <m/>
    <d v="2024-10-17T12:56:00"/>
    <x v="1"/>
    <d v="2024-10-17T00:00:00"/>
    <x v="1"/>
    <x v="5"/>
    <x v="1"/>
    <n v="12"/>
    <s v="Medium"/>
  </r>
  <r>
    <s v="Post_1015"/>
    <x v="1"/>
    <s v="Organic"/>
    <s v="Educational"/>
    <x v="2"/>
    <x v="2"/>
    <x v="7"/>
    <n v="8315"/>
    <n v="53407"/>
    <n v="6796"/>
    <n v="2948"/>
    <n v="1757"/>
    <n v="0.15570592812204939"/>
    <n v="61504"/>
    <n v="0"/>
    <n v="285594"/>
    <m/>
    <m/>
    <d v="2024-07-21T17:15:00"/>
    <x v="2"/>
    <d v="2024-07-21T00:00:00"/>
    <x v="1"/>
    <x v="7"/>
    <x v="5"/>
    <n v="17"/>
    <s v="Medium"/>
  </r>
  <r>
    <s v="Post_1023"/>
    <x v="1"/>
    <s v="Organic"/>
    <s v="Educational"/>
    <x v="3"/>
    <x v="2"/>
    <x v="7"/>
    <n v="41340"/>
    <n v="209375"/>
    <n v="33030"/>
    <n v="16153"/>
    <n v="9299"/>
    <n v="0.19744937331021181"/>
    <n v="265277"/>
    <n v="0"/>
    <n v="0"/>
    <m/>
    <m/>
    <d v="2024-01-25T15:22:00"/>
    <x v="0"/>
    <d v="2024-01-25T00:00:00"/>
    <x v="1"/>
    <x v="0"/>
    <x v="1"/>
    <n v="15"/>
    <s v="Medium"/>
  </r>
  <r>
    <s v="Post_1029"/>
    <x v="1"/>
    <s v="Organic"/>
    <s v="Educational"/>
    <x v="2"/>
    <x v="2"/>
    <x v="3"/>
    <n v="42135"/>
    <n v="183165"/>
    <n v="30045"/>
    <n v="9790"/>
    <n v="10466"/>
    <n v="0.23003974628462531"/>
    <n v="224966"/>
    <n v="0"/>
    <n v="224661"/>
    <m/>
    <m/>
    <d v="2024-01-04T17:03:00"/>
    <x v="2"/>
    <d v="2024-01-04T00:00:00"/>
    <x v="1"/>
    <x v="0"/>
    <x v="1"/>
    <n v="17"/>
    <s v="High"/>
  </r>
  <r>
    <s v="Post_1030"/>
    <x v="1"/>
    <s v="Organic"/>
    <s v="Educational"/>
    <x v="0"/>
    <x v="0"/>
    <x v="5"/>
    <n v="431305"/>
    <n v="1954193"/>
    <n v="349405"/>
    <n v="65080"/>
    <n v="115107"/>
    <n v="0.22070758639319821"/>
    <n v="2290337"/>
    <n v="1954193"/>
    <n v="0"/>
    <m/>
    <m/>
    <d v="2025-01-17T17:44:00"/>
    <x v="2"/>
    <d v="2025-01-17T00:00:00"/>
    <x v="0"/>
    <x v="0"/>
    <x v="3"/>
    <n v="17"/>
    <s v="High"/>
  </r>
  <r>
    <s v="Post_1031"/>
    <x v="1"/>
    <s v="Organic"/>
    <s v="Educational"/>
    <x v="2"/>
    <x v="2"/>
    <x v="6"/>
    <n v="5221"/>
    <n v="30892"/>
    <n v="6251"/>
    <n v="1949"/>
    <n v="1501"/>
    <n v="0.16902256064220311"/>
    <n v="35637"/>
    <n v="0"/>
    <n v="226267"/>
    <m/>
    <m/>
    <d v="2024-03-03T16:58:00"/>
    <x v="0"/>
    <d v="2024-03-03T00:00:00"/>
    <x v="1"/>
    <x v="2"/>
    <x v="5"/>
    <n v="16"/>
    <s v="Medium"/>
  </r>
  <r>
    <s v="Post_1034"/>
    <x v="1"/>
    <s v="Organic"/>
    <s v="Educational"/>
    <x v="3"/>
    <x v="2"/>
    <x v="7"/>
    <n v="4976"/>
    <n v="26953"/>
    <n v="4398"/>
    <n v="1939"/>
    <n v="1484"/>
    <n v="0.18462802642918871"/>
    <n v="30959"/>
    <n v="0"/>
    <n v="0"/>
    <m/>
    <m/>
    <d v="2024-10-08T15:00:00"/>
    <x v="0"/>
    <d v="2024-10-08T00:00:00"/>
    <x v="1"/>
    <x v="5"/>
    <x v="0"/>
    <n v="15"/>
    <s v="Medium"/>
  </r>
  <r>
    <s v="Post_1035"/>
    <x v="1"/>
    <s v="Organic"/>
    <s v="Product Promotion"/>
    <x v="0"/>
    <x v="4"/>
    <x v="4"/>
    <n v="100193"/>
    <n v="982298"/>
    <n v="113241"/>
    <n v="74218"/>
    <n v="51885"/>
    <n v="0.1019994024426147"/>
    <n v="1229843"/>
    <n v="982298"/>
    <n v="0"/>
    <m/>
    <m/>
    <d v="2025-02-23T10:24:00"/>
    <x v="3"/>
    <d v="2025-02-23T00:00:00"/>
    <x v="0"/>
    <x v="1"/>
    <x v="5"/>
    <n v="10"/>
    <s v="Medium"/>
  </r>
  <r>
    <s v="Post_1036"/>
    <x v="1"/>
    <s v="Sponsored"/>
    <s v="Educational"/>
    <x v="3"/>
    <x v="2"/>
    <x v="6"/>
    <n v="44437"/>
    <n v="272315"/>
    <n v="29223"/>
    <n v="19657"/>
    <n v="10217"/>
    <n v="0.16318379112228831"/>
    <n v="318194"/>
    <n v="0"/>
    <n v="0"/>
    <m/>
    <m/>
    <d v="2024-11-06T18:36:00"/>
    <x v="2"/>
    <d v="2024-11-06T00:00:00"/>
    <x v="1"/>
    <x v="9"/>
    <x v="6"/>
    <n v="18"/>
    <s v="Medium"/>
  </r>
  <r>
    <s v="Post_1042"/>
    <x v="1"/>
    <s v="Organic"/>
    <s v="Product Promotion"/>
    <x v="0"/>
    <x v="4"/>
    <x v="1"/>
    <n v="414759"/>
    <n v="2872128"/>
    <n v="578530"/>
    <n v="209464"/>
    <n v="168046"/>
    <n v="0.1444083828409391"/>
    <n v="3520279"/>
    <n v="2872128"/>
    <n v="0"/>
    <m/>
    <m/>
    <d v="2024-04-26T16:04:00"/>
    <x v="0"/>
    <d v="2024-04-26T00:00:00"/>
    <x v="1"/>
    <x v="4"/>
    <x v="3"/>
    <n v="16"/>
    <s v="Medium"/>
  </r>
  <r>
    <s v="Post_1044"/>
    <x v="1"/>
    <s v="Sponsored"/>
    <s v="Entertainment"/>
    <x v="0"/>
    <x v="7"/>
    <x v="2"/>
    <n v="164550"/>
    <n v="2962862"/>
    <n v="321269"/>
    <n v="199625"/>
    <n v="160095"/>
    <n v="5.5537696184552073E-2"/>
    <n v="3428703"/>
    <n v="2962862"/>
    <n v="0"/>
    <m/>
    <m/>
    <d v="2024-07-27T17:44:00"/>
    <x v="2"/>
    <d v="2024-07-27T00:00:00"/>
    <x v="1"/>
    <x v="7"/>
    <x v="4"/>
    <n v="17"/>
    <s v="Low"/>
  </r>
  <r>
    <s v="Post_1045"/>
    <x v="1"/>
    <s v="Sponsored"/>
    <s v="Educational"/>
    <x v="3"/>
    <x v="2"/>
    <x v="2"/>
    <n v="27500"/>
    <n v="110550"/>
    <n v="26940"/>
    <n v="3501"/>
    <n v="4774"/>
    <n v="0.24876333021328631"/>
    <n v="125286"/>
    <n v="0"/>
    <n v="0"/>
    <m/>
    <m/>
    <d v="2024-04-03T15:40:00"/>
    <x v="0"/>
    <d v="2024-04-03T00:00:00"/>
    <x v="1"/>
    <x v="4"/>
    <x v="6"/>
    <n v="15"/>
    <s v="High"/>
  </r>
  <r>
    <s v="Post_1049"/>
    <x v="1"/>
    <s v="Organic"/>
    <s v="Educational"/>
    <x v="3"/>
    <x v="2"/>
    <x v="6"/>
    <n v="5026"/>
    <n v="33032"/>
    <n v="8179"/>
    <n v="1473"/>
    <n v="1050"/>
    <n v="0.15218134703554029"/>
    <n v="38677"/>
    <n v="0"/>
    <n v="0"/>
    <m/>
    <m/>
    <d v="2024-07-19T10:59:00"/>
    <x v="3"/>
    <d v="2024-07-19T00:00:00"/>
    <x v="1"/>
    <x v="7"/>
    <x v="3"/>
    <n v="10"/>
    <s v="Medium"/>
  </r>
  <r>
    <s v="Post_1053"/>
    <x v="1"/>
    <s v="Organic"/>
    <s v="Product Promotion"/>
    <x v="0"/>
    <x v="4"/>
    <x v="0"/>
    <n v="214121"/>
    <n v="1569995"/>
    <n v="190880"/>
    <n v="55315"/>
    <n v="57960"/>
    <n v="0.13638372737914631"/>
    <n v="1976805"/>
    <n v="1569995"/>
    <n v="0"/>
    <m/>
    <m/>
    <d v="2024-11-16T16:50:00"/>
    <x v="0"/>
    <d v="2024-11-16T00:00:00"/>
    <x v="1"/>
    <x v="9"/>
    <x v="4"/>
    <n v="16"/>
    <s v="Medium"/>
  </r>
  <r>
    <s v="Post_1059"/>
    <x v="1"/>
    <s v="Organic"/>
    <s v="Event / Webinar"/>
    <x v="2"/>
    <x v="11"/>
    <x v="6"/>
    <n v="35448"/>
    <n v="271668"/>
    <n v="64257"/>
    <n v="13350"/>
    <n v="12286"/>
    <n v="0.13048364329635659"/>
    <n v="322206"/>
    <n v="0"/>
    <n v="275106"/>
    <m/>
    <m/>
    <d v="2025-01-16T11:11:00"/>
    <x v="3"/>
    <d v="2025-01-16T00:00:00"/>
    <x v="0"/>
    <x v="0"/>
    <x v="1"/>
    <n v="11"/>
    <s v="Medium"/>
  </r>
  <r>
    <s v="Post_1065"/>
    <x v="1"/>
    <s v="Organic"/>
    <s v="Educational"/>
    <x v="3"/>
    <x v="2"/>
    <x v="6"/>
    <n v="72946"/>
    <n v="329185"/>
    <n v="82264"/>
    <n v="13355"/>
    <n v="10075"/>
    <n v="0.2215976355876462"/>
    <n v="405744"/>
    <n v="0"/>
    <n v="0"/>
    <m/>
    <m/>
    <d v="2024-09-26T17:58:00"/>
    <x v="2"/>
    <d v="2024-09-26T00:00:00"/>
    <x v="1"/>
    <x v="11"/>
    <x v="1"/>
    <n v="17"/>
    <s v="High"/>
  </r>
  <r>
    <s v="Post_1074"/>
    <x v="1"/>
    <s v="Organic"/>
    <s v="Event / Webinar"/>
    <x v="2"/>
    <x v="11"/>
    <x v="1"/>
    <n v="112218"/>
    <n v="758254"/>
    <n v="147482"/>
    <n v="38571"/>
    <n v="19542"/>
    <n v="0.1479961274443454"/>
    <n v="848267"/>
    <n v="0"/>
    <n v="106668"/>
    <m/>
    <m/>
    <d v="2025-02-11T16:02:00"/>
    <x v="0"/>
    <d v="2025-02-11T00:00:00"/>
    <x v="0"/>
    <x v="1"/>
    <x v="0"/>
    <n v="16"/>
    <s v="Medium"/>
  </r>
  <r>
    <s v="Post_1080"/>
    <x v="1"/>
    <s v="Organic"/>
    <s v="Educational"/>
    <x v="3"/>
    <x v="2"/>
    <x v="3"/>
    <n v="103389"/>
    <n v="422622"/>
    <n v="55623"/>
    <n v="17680"/>
    <n v="19069"/>
    <n v="0.24463752297902289"/>
    <n v="535034"/>
    <n v="0"/>
    <n v="0"/>
    <m/>
    <m/>
    <d v="2024-06-23T10:15:00"/>
    <x v="3"/>
    <d v="2024-06-23T00:00:00"/>
    <x v="1"/>
    <x v="3"/>
    <x v="5"/>
    <n v="10"/>
    <s v="High"/>
  </r>
  <r>
    <s v="Post_1082"/>
    <x v="1"/>
    <s v="Organic"/>
    <s v="Educational"/>
    <x v="2"/>
    <x v="2"/>
    <x v="4"/>
    <n v="39649"/>
    <n v="196069"/>
    <n v="25614"/>
    <n v="12026"/>
    <n v="6734"/>
    <n v="0.20222355474769399"/>
    <n v="254718"/>
    <n v="0"/>
    <n v="292073"/>
    <m/>
    <m/>
    <d v="2024-03-09T12:31:00"/>
    <x v="1"/>
    <d v="2024-03-09T00:00:00"/>
    <x v="1"/>
    <x v="2"/>
    <x v="4"/>
    <n v="12"/>
    <s v="High"/>
  </r>
  <r>
    <s v="Post_1083"/>
    <x v="1"/>
    <s v="Organic"/>
    <s v="Product Promotion"/>
    <x v="0"/>
    <x v="4"/>
    <x v="4"/>
    <n v="352092"/>
    <n v="4076669"/>
    <n v="968263"/>
    <n v="285533"/>
    <n v="155097"/>
    <n v="8.6367663814928053E-2"/>
    <n v="5070315"/>
    <n v="4076669"/>
    <n v="0"/>
    <m/>
    <m/>
    <d v="2025-03-23T11:23:00"/>
    <x v="3"/>
    <d v="2025-03-23T00:00:00"/>
    <x v="0"/>
    <x v="2"/>
    <x v="5"/>
    <n v="11"/>
    <s v="Low"/>
  </r>
  <r>
    <s v="Post_1084"/>
    <x v="1"/>
    <s v="Organic"/>
    <s v="Educational"/>
    <x v="0"/>
    <x v="0"/>
    <x v="0"/>
    <n v="378319"/>
    <n v="1554895"/>
    <n v="292219"/>
    <n v="84925"/>
    <n v="43059"/>
    <n v="0.243309008780248"/>
    <n v="1854658"/>
    <n v="1554895"/>
    <n v="0"/>
    <m/>
    <m/>
    <d v="2025-03-01T09:43:00"/>
    <x v="3"/>
    <d v="2025-03-01T00:00:00"/>
    <x v="0"/>
    <x v="2"/>
    <x v="4"/>
    <n v="9"/>
    <s v="High"/>
  </r>
  <r>
    <s v="Post_1086"/>
    <x v="1"/>
    <s v="Sponsored"/>
    <s v="Educational"/>
    <x v="3"/>
    <x v="2"/>
    <x v="5"/>
    <n v="35819"/>
    <n v="232726"/>
    <n v="42226"/>
    <n v="8487"/>
    <n v="8153"/>
    <n v="0.15391279957785189"/>
    <n v="260613"/>
    <n v="0"/>
    <n v="0"/>
    <m/>
    <m/>
    <d v="2024-12-31T17:47:00"/>
    <x v="2"/>
    <d v="2024-12-31T00:00:00"/>
    <x v="1"/>
    <x v="8"/>
    <x v="0"/>
    <n v="17"/>
    <s v="Medium"/>
  </r>
  <r>
    <s v="Post_1089"/>
    <x v="1"/>
    <s v="Sponsored"/>
    <s v="Entertainment"/>
    <x v="0"/>
    <x v="7"/>
    <x v="6"/>
    <n v="63386"/>
    <n v="1073865"/>
    <n v="201748"/>
    <n v="38094"/>
    <n v="62964"/>
    <n v="5.902642944010595E-2"/>
    <n v="1218790"/>
    <n v="1073865"/>
    <n v="0"/>
    <m/>
    <m/>
    <d v="2024-11-08T16:20:00"/>
    <x v="0"/>
    <d v="2024-11-08T00:00:00"/>
    <x v="1"/>
    <x v="9"/>
    <x v="3"/>
    <n v="16"/>
    <s v="Medium"/>
  </r>
  <r>
    <s v="Post_1094"/>
    <x v="1"/>
    <s v="Organic"/>
    <s v="Educational"/>
    <x v="3"/>
    <x v="2"/>
    <x v="4"/>
    <n v="37576"/>
    <n v="175611"/>
    <n v="40725"/>
    <n v="13746"/>
    <n v="5911"/>
    <n v="0.21397752896195871"/>
    <n v="205061"/>
    <n v="0"/>
    <n v="0"/>
    <m/>
    <m/>
    <d v="2024-03-16T14:07:00"/>
    <x v="0"/>
    <d v="2024-03-16T00:00:00"/>
    <x v="1"/>
    <x v="2"/>
    <x v="4"/>
    <n v="14"/>
    <s v="High"/>
  </r>
  <r>
    <s v="Post_1103"/>
    <x v="1"/>
    <s v="Organic"/>
    <s v="Educational"/>
    <x v="3"/>
    <x v="2"/>
    <x v="7"/>
    <n v="56055"/>
    <n v="241187"/>
    <n v="29523"/>
    <n v="15053"/>
    <n v="6486"/>
    <n v="0.23241636570609761"/>
    <n v="307387"/>
    <n v="0"/>
    <n v="0"/>
    <m/>
    <m/>
    <d v="2025-01-11T19:45:00"/>
    <x v="2"/>
    <d v="2025-01-11T00:00:00"/>
    <x v="0"/>
    <x v="0"/>
    <x v="4"/>
    <n v="19"/>
    <s v="High"/>
  </r>
  <r>
    <s v="Post_1117"/>
    <x v="1"/>
    <s v="Sponsored"/>
    <s v="Product Promotion"/>
    <x v="0"/>
    <x v="4"/>
    <x v="3"/>
    <n v="58231"/>
    <n v="581072"/>
    <n v="61171"/>
    <n v="26820"/>
    <n v="24268"/>
    <n v="0.10021460797079371"/>
    <n v="703296"/>
    <n v="581072"/>
    <n v="0"/>
    <m/>
    <m/>
    <d v="2024-05-16T12:28:00"/>
    <x v="1"/>
    <d v="2024-05-16T00:00:00"/>
    <x v="1"/>
    <x v="10"/>
    <x v="1"/>
    <n v="12"/>
    <s v="Medium"/>
  </r>
  <r>
    <s v="Post_1121"/>
    <x v="1"/>
    <s v="Organic"/>
    <s v="Educational"/>
    <x v="3"/>
    <x v="2"/>
    <x v="5"/>
    <n v="65646"/>
    <n v="315945"/>
    <n v="34072"/>
    <n v="22946"/>
    <n v="8823"/>
    <n v="0.20777788094053229"/>
    <n v="402791"/>
    <n v="0"/>
    <n v="0"/>
    <m/>
    <m/>
    <d v="2024-11-27T14:46:00"/>
    <x v="0"/>
    <d v="2024-11-27T00:00:00"/>
    <x v="1"/>
    <x v="9"/>
    <x v="6"/>
    <n v="14"/>
    <s v="High"/>
  </r>
  <r>
    <s v="Post_1132"/>
    <x v="1"/>
    <s v="Organic"/>
    <s v="Event / Webinar"/>
    <x v="2"/>
    <x v="11"/>
    <x v="1"/>
    <n v="30981"/>
    <n v="226403"/>
    <n v="24776"/>
    <n v="8912"/>
    <n v="4822"/>
    <n v="0.13684142057509779"/>
    <n v="282702"/>
    <n v="0"/>
    <n v="389332"/>
    <m/>
    <m/>
    <d v="2024-07-06T12:38:00"/>
    <x v="1"/>
    <d v="2024-07-06T00:00:00"/>
    <x v="1"/>
    <x v="7"/>
    <x v="4"/>
    <n v="12"/>
    <s v="Medium"/>
  </r>
  <r>
    <s v="Post_1133"/>
    <x v="1"/>
    <s v="Organic"/>
    <s v="Product Promotion"/>
    <x v="2"/>
    <x v="8"/>
    <x v="6"/>
    <n v="26905"/>
    <n v="263069"/>
    <n v="32414"/>
    <n v="11853"/>
    <n v="7881"/>
    <n v="0.1022735576242197"/>
    <n v="308964"/>
    <n v="0"/>
    <n v="201865"/>
    <m/>
    <m/>
    <d v="2025-02-28T10:43:00"/>
    <x v="3"/>
    <d v="2025-02-28T00:00:00"/>
    <x v="0"/>
    <x v="1"/>
    <x v="3"/>
    <n v="10"/>
    <s v="Medium"/>
  </r>
  <r>
    <s v="Post_1138"/>
    <x v="1"/>
    <s v="Organic"/>
    <s v="Educational"/>
    <x v="3"/>
    <x v="2"/>
    <x v="1"/>
    <n v="45243"/>
    <n v="226184"/>
    <n v="32702"/>
    <n v="8319"/>
    <n v="5841"/>
    <n v="0.20002978644779279"/>
    <n v="280351"/>
    <n v="0"/>
    <n v="0"/>
    <m/>
    <m/>
    <d v="2024-03-15T11:27:00"/>
    <x v="3"/>
    <d v="2024-03-15T00:00:00"/>
    <x v="1"/>
    <x v="2"/>
    <x v="3"/>
    <n v="11"/>
    <s v="High"/>
  </r>
  <r>
    <s v="Post_1153"/>
    <x v="1"/>
    <s v="Organic"/>
    <s v="Educational"/>
    <x v="3"/>
    <x v="2"/>
    <x v="0"/>
    <n v="63768"/>
    <n v="348268"/>
    <n v="53111"/>
    <n v="26614"/>
    <n v="7879"/>
    <n v="0.18310101393628331"/>
    <n v="421363"/>
    <n v="0"/>
    <n v="0"/>
    <m/>
    <m/>
    <d v="2024-01-19T17:02:00"/>
    <x v="2"/>
    <d v="2024-01-19T00:00:00"/>
    <x v="1"/>
    <x v="0"/>
    <x v="3"/>
    <n v="17"/>
    <s v="Medium"/>
  </r>
  <r>
    <s v="Post_1157"/>
    <x v="1"/>
    <s v="Organic"/>
    <s v="Educational"/>
    <x v="3"/>
    <x v="2"/>
    <x v="0"/>
    <n v="54661"/>
    <n v="244847"/>
    <n v="29728"/>
    <n v="12113"/>
    <n v="14217"/>
    <n v="0.22324576453853551"/>
    <n v="284988"/>
    <n v="0"/>
    <n v="0"/>
    <m/>
    <m/>
    <d v="2024-11-28T16:15:00"/>
    <x v="0"/>
    <d v="2024-11-28T00:00:00"/>
    <x v="1"/>
    <x v="9"/>
    <x v="1"/>
    <n v="16"/>
    <s v="High"/>
  </r>
  <r>
    <s v="Post_1158"/>
    <x v="1"/>
    <s v="Organic"/>
    <s v="Product Promotion"/>
    <x v="0"/>
    <x v="4"/>
    <x v="4"/>
    <n v="301830"/>
    <n v="2377317"/>
    <n v="547293"/>
    <n v="176070"/>
    <n v="80846"/>
    <n v="0.12696258623686851"/>
    <n v="2654634"/>
    <n v="2377317"/>
    <n v="0"/>
    <m/>
    <m/>
    <d v="2024-01-28T12:05:00"/>
    <x v="1"/>
    <d v="2024-01-28T00:00:00"/>
    <x v="1"/>
    <x v="0"/>
    <x v="5"/>
    <n v="12"/>
    <s v="Medium"/>
  </r>
  <r>
    <s v="Post_1160"/>
    <x v="1"/>
    <s v="Organic"/>
    <s v="Product Promotion"/>
    <x v="2"/>
    <x v="8"/>
    <x v="5"/>
    <n v="49354"/>
    <n v="361924"/>
    <n v="60249"/>
    <n v="17665"/>
    <n v="12556"/>
    <n v="0.1363657672552088"/>
    <n v="436186"/>
    <n v="0"/>
    <n v="423519"/>
    <m/>
    <m/>
    <d v="2025-04-07T10:50:00"/>
    <x v="3"/>
    <d v="2025-04-07T00:00:00"/>
    <x v="0"/>
    <x v="4"/>
    <x v="2"/>
    <n v="10"/>
    <s v="Medium"/>
  </r>
  <r>
    <s v="Post_1161"/>
    <x v="1"/>
    <s v="Organic"/>
    <s v="Product Promotion"/>
    <x v="0"/>
    <x v="4"/>
    <x v="4"/>
    <n v="207001"/>
    <n v="2292203"/>
    <n v="459836"/>
    <n v="99646"/>
    <n v="71289"/>
    <n v="9.0306672176691277E-2"/>
    <n v="2949337"/>
    <n v="2292203"/>
    <n v="0"/>
    <m/>
    <m/>
    <d v="2024-06-20T10:56:00"/>
    <x v="3"/>
    <d v="2024-06-20T00:00:00"/>
    <x v="1"/>
    <x v="3"/>
    <x v="1"/>
    <n v="10"/>
    <s v="Low"/>
  </r>
  <r>
    <s v="Post_1165"/>
    <x v="1"/>
    <s v="Organic"/>
    <s v="Educational"/>
    <x v="3"/>
    <x v="2"/>
    <x v="5"/>
    <n v="52302"/>
    <n v="321141"/>
    <n v="43825"/>
    <n v="21592"/>
    <n v="8583"/>
    <n v="0.16286562916649519"/>
    <n v="365454"/>
    <n v="0"/>
    <n v="0"/>
    <m/>
    <m/>
    <d v="2024-02-08T11:44:00"/>
    <x v="3"/>
    <d v="2024-02-08T00:00:00"/>
    <x v="1"/>
    <x v="1"/>
    <x v="1"/>
    <n v="11"/>
    <s v="Medium"/>
  </r>
  <r>
    <s v="Post_1173"/>
    <x v="1"/>
    <s v="Organic"/>
    <s v="Educational"/>
    <x v="3"/>
    <x v="2"/>
    <x v="3"/>
    <n v="71625"/>
    <n v="323100"/>
    <n v="79217"/>
    <n v="24068"/>
    <n v="14223"/>
    <n v="0.22168368902544039"/>
    <n v="389661"/>
    <n v="0"/>
    <n v="0"/>
    <m/>
    <m/>
    <d v="2024-05-27T16:51:00"/>
    <x v="0"/>
    <d v="2024-05-27T00:00:00"/>
    <x v="1"/>
    <x v="10"/>
    <x v="2"/>
    <n v="16"/>
    <s v="High"/>
  </r>
  <r>
    <s v="Post_1177"/>
    <x v="1"/>
    <s v="Organic"/>
    <s v="Educational"/>
    <x v="3"/>
    <x v="2"/>
    <x v="4"/>
    <n v="8629"/>
    <n v="42551"/>
    <n v="7067"/>
    <n v="3099"/>
    <n v="2015"/>
    <n v="0.20279254533180049"/>
    <n v="54315"/>
    <n v="0"/>
    <n v="0"/>
    <m/>
    <m/>
    <d v="2024-11-13T15:05:00"/>
    <x v="0"/>
    <d v="2024-11-13T00:00:00"/>
    <x v="1"/>
    <x v="9"/>
    <x v="6"/>
    <n v="15"/>
    <s v="High"/>
  </r>
  <r>
    <s v="Post_1180"/>
    <x v="1"/>
    <s v="Organic"/>
    <s v="Educational"/>
    <x v="3"/>
    <x v="2"/>
    <x v="5"/>
    <n v="41850"/>
    <n v="275693"/>
    <n v="62991"/>
    <n v="13730"/>
    <n v="7710"/>
    <n v="0.15180110377517"/>
    <n v="326684"/>
    <n v="0"/>
    <n v="0"/>
    <m/>
    <m/>
    <d v="2025-03-06T17:12:00"/>
    <x v="2"/>
    <d v="2025-03-06T00:00:00"/>
    <x v="0"/>
    <x v="2"/>
    <x v="1"/>
    <n v="17"/>
    <s v="Medium"/>
  </r>
  <r>
    <s v="Post_1181"/>
    <x v="1"/>
    <s v="Organic"/>
    <s v="Educational"/>
    <x v="3"/>
    <x v="2"/>
    <x v="7"/>
    <n v="51432"/>
    <n v="324365"/>
    <n v="69508"/>
    <n v="17923"/>
    <n v="19311"/>
    <n v="0.15856260502726621"/>
    <n v="386985"/>
    <n v="0"/>
    <n v="0"/>
    <m/>
    <m/>
    <d v="2024-02-07T10:49:00"/>
    <x v="3"/>
    <d v="2024-02-07T00:00:00"/>
    <x v="1"/>
    <x v="1"/>
    <x v="6"/>
    <n v="10"/>
    <s v="Medium"/>
  </r>
  <r>
    <s v="Post_1199"/>
    <x v="1"/>
    <s v="Organic"/>
    <s v="Entertainment"/>
    <x v="0"/>
    <x v="7"/>
    <x v="3"/>
    <n v="210170"/>
    <n v="2294475"/>
    <n v="404451"/>
    <n v="95553"/>
    <n v="123473"/>
    <n v="9.159847479505677E-2"/>
    <n v="2857613"/>
    <n v="2294475"/>
    <n v="0"/>
    <m/>
    <m/>
    <d v="2024-04-03T16:50:00"/>
    <x v="0"/>
    <d v="2024-04-03T00:00:00"/>
    <x v="1"/>
    <x v="4"/>
    <x v="6"/>
    <n v="16"/>
    <s v="Medium"/>
  </r>
  <r>
    <s v="Post_1202"/>
    <x v="1"/>
    <s v="Organic"/>
    <s v="Event / Webinar"/>
    <x v="2"/>
    <x v="11"/>
    <x v="1"/>
    <n v="48649"/>
    <n v="303641"/>
    <n v="47005"/>
    <n v="21886"/>
    <n v="12809"/>
    <n v="0.1602189814703226"/>
    <n v="388759"/>
    <n v="0"/>
    <n v="470477"/>
    <m/>
    <m/>
    <d v="2024-03-03T12:30:00"/>
    <x v="1"/>
    <d v="2024-03-03T00:00:00"/>
    <x v="1"/>
    <x v="2"/>
    <x v="5"/>
    <n v="12"/>
    <s v="Medium"/>
  </r>
  <r>
    <s v="Post_1204"/>
    <x v="1"/>
    <s v="Sponsored"/>
    <s v="Educational"/>
    <x v="0"/>
    <x v="0"/>
    <x v="3"/>
    <n v="186661"/>
    <n v="1117496"/>
    <n v="273897"/>
    <n v="48532"/>
    <n v="44468"/>
    <n v="0.16703585797053211"/>
    <n v="1248492"/>
    <n v="1117496"/>
    <n v="0"/>
    <m/>
    <m/>
    <d v="2024-04-21T15:07:00"/>
    <x v="0"/>
    <d v="2024-04-21T00:00:00"/>
    <x v="1"/>
    <x v="4"/>
    <x v="5"/>
    <n v="15"/>
    <s v="Medium"/>
  </r>
  <r>
    <s v="Post_1209"/>
    <x v="1"/>
    <s v="Organic"/>
    <s v="Educational"/>
    <x v="3"/>
    <x v="2"/>
    <x v="6"/>
    <n v="73282"/>
    <n v="304968"/>
    <n v="48175"/>
    <n v="15557"/>
    <n v="12956"/>
    <n v="0.24029605771962281"/>
    <n v="335822"/>
    <n v="0"/>
    <n v="0"/>
    <m/>
    <m/>
    <d v="2025-03-18T18:03:00"/>
    <x v="2"/>
    <d v="2025-03-18T00:00:00"/>
    <x v="0"/>
    <x v="2"/>
    <x v="0"/>
    <n v="18"/>
    <s v="High"/>
  </r>
  <r>
    <s v="Post_1211"/>
    <x v="1"/>
    <s v="Organic"/>
    <s v="Educational"/>
    <x v="3"/>
    <x v="2"/>
    <x v="1"/>
    <n v="44456"/>
    <n v="229936"/>
    <n v="35771"/>
    <n v="13438"/>
    <n v="12708"/>
    <n v="0.19334436225835519"/>
    <n v="296245"/>
    <n v="0"/>
    <n v="0"/>
    <m/>
    <m/>
    <d v="2024-11-18T17:14:00"/>
    <x v="2"/>
    <d v="2024-11-18T00:00:00"/>
    <x v="1"/>
    <x v="9"/>
    <x v="2"/>
    <n v="17"/>
    <s v="Medium"/>
  </r>
  <r>
    <s v="Post_1213"/>
    <x v="1"/>
    <s v="Organic"/>
    <s v="Entertainment"/>
    <x v="0"/>
    <x v="7"/>
    <x v="0"/>
    <n v="98288"/>
    <n v="1523442"/>
    <n v="196005"/>
    <n v="105918"/>
    <n v="58132"/>
    <n v="6.4517470610686814E-2"/>
    <n v="1767699"/>
    <n v="1523442"/>
    <n v="0"/>
    <m/>
    <m/>
    <d v="2025-01-05T17:15:00"/>
    <x v="2"/>
    <d v="2025-01-05T00:00:00"/>
    <x v="0"/>
    <x v="0"/>
    <x v="5"/>
    <n v="17"/>
    <s v="Medium"/>
  </r>
  <r>
    <s v="Post_1222"/>
    <x v="1"/>
    <s v="Organic"/>
    <s v="Event / Webinar"/>
    <x v="2"/>
    <x v="11"/>
    <x v="5"/>
    <n v="53303"/>
    <n v="300615"/>
    <n v="58892"/>
    <n v="14098"/>
    <n v="16917"/>
    <n v="0.17731495221365409"/>
    <n v="365990"/>
    <n v="0"/>
    <n v="134160"/>
    <m/>
    <m/>
    <d v="2024-07-20T12:37:00"/>
    <x v="1"/>
    <d v="2024-07-20T00:00:00"/>
    <x v="1"/>
    <x v="7"/>
    <x v="4"/>
    <n v="12"/>
    <s v="Medium"/>
  </r>
  <r>
    <s v="Post_1226"/>
    <x v="1"/>
    <s v="Sponsored"/>
    <s v="Educational"/>
    <x v="3"/>
    <x v="2"/>
    <x v="6"/>
    <n v="75937"/>
    <n v="331576"/>
    <n v="49101"/>
    <n v="12185"/>
    <n v="10559"/>
    <n v="0.22901950698304749"/>
    <n v="402684"/>
    <n v="0"/>
    <n v="0"/>
    <m/>
    <m/>
    <d v="2025-03-14T12:31:00"/>
    <x v="1"/>
    <d v="2025-03-14T00:00:00"/>
    <x v="0"/>
    <x v="2"/>
    <x v="3"/>
    <n v="12"/>
    <s v="High"/>
  </r>
  <r>
    <s v="Post_1230"/>
    <x v="1"/>
    <s v="Organic"/>
    <s v="Product Promotion"/>
    <x v="0"/>
    <x v="4"/>
    <x v="1"/>
    <n v="230463"/>
    <n v="2550500"/>
    <n v="351918"/>
    <n v="147329"/>
    <n v="104833"/>
    <n v="9.0360051502637567E-2"/>
    <n v="3139887"/>
    <n v="2550500"/>
    <n v="0"/>
    <m/>
    <m/>
    <d v="2025-03-29T16:02:00"/>
    <x v="0"/>
    <d v="2025-03-29T00:00:00"/>
    <x v="0"/>
    <x v="2"/>
    <x v="4"/>
    <n v="16"/>
    <s v="Low"/>
  </r>
  <r>
    <s v="Post_1231"/>
    <x v="1"/>
    <s v="Sponsored"/>
    <s v="Educational"/>
    <x v="3"/>
    <x v="2"/>
    <x v="5"/>
    <n v="57049"/>
    <n v="301467"/>
    <n v="44136"/>
    <n v="19506"/>
    <n v="6223"/>
    <n v="0.18924103962776689"/>
    <n v="354082"/>
    <n v="0"/>
    <n v="0"/>
    <m/>
    <m/>
    <d v="2024-03-14T15:27:00"/>
    <x v="0"/>
    <d v="2024-03-14T00:00:00"/>
    <x v="1"/>
    <x v="2"/>
    <x v="1"/>
    <n v="15"/>
    <s v="Medium"/>
  </r>
  <r>
    <s v="Post_1233"/>
    <x v="1"/>
    <s v="Organic"/>
    <s v="Educational"/>
    <x v="3"/>
    <x v="2"/>
    <x v="0"/>
    <n v="72328"/>
    <n v="317720"/>
    <n v="70051"/>
    <n v="18457"/>
    <n v="15770"/>
    <n v="0.22764782994048449"/>
    <n v="391549"/>
    <n v="0"/>
    <n v="0"/>
    <m/>
    <m/>
    <d v="2025-02-05T10:53:00"/>
    <x v="3"/>
    <d v="2025-02-05T00:00:00"/>
    <x v="0"/>
    <x v="1"/>
    <x v="6"/>
    <n v="10"/>
    <s v="High"/>
  </r>
  <r>
    <s v="Post_1247"/>
    <x v="1"/>
    <s v="Organic"/>
    <s v="Educational"/>
    <x v="3"/>
    <x v="2"/>
    <x v="0"/>
    <n v="72799"/>
    <n v="397493"/>
    <n v="87021"/>
    <n v="29926"/>
    <n v="23453"/>
    <n v="0.183147468928965"/>
    <n v="455709"/>
    <n v="0"/>
    <n v="0"/>
    <m/>
    <m/>
    <d v="2025-01-20T18:10:00"/>
    <x v="2"/>
    <d v="2025-01-20T00:00:00"/>
    <x v="0"/>
    <x v="0"/>
    <x v="2"/>
    <n v="18"/>
    <s v="Medium"/>
  </r>
  <r>
    <s v="Post_1254"/>
    <x v="1"/>
    <s v="Organic"/>
    <s v="Product Promotion"/>
    <x v="0"/>
    <x v="4"/>
    <x v="4"/>
    <n v="143382"/>
    <n v="1304335"/>
    <n v="215199"/>
    <n v="91283"/>
    <n v="64667"/>
    <n v="0.1099275362439406"/>
    <n v="1545980"/>
    <n v="1304335"/>
    <n v="0"/>
    <m/>
    <m/>
    <d v="2025-04-30T10:19:00"/>
    <x v="3"/>
    <d v="2025-04-30T00:00:00"/>
    <x v="0"/>
    <x v="4"/>
    <x v="6"/>
    <n v="10"/>
    <s v="Medium"/>
  </r>
  <r>
    <s v="Post_1261"/>
    <x v="1"/>
    <s v="Organic"/>
    <s v="Product Promotion"/>
    <x v="0"/>
    <x v="4"/>
    <x v="5"/>
    <n v="104144"/>
    <n v="1001971"/>
    <n v="190225"/>
    <n v="33652"/>
    <n v="29127"/>
    <n v="0.1039394096332662"/>
    <n v="1288833"/>
    <n v="1001971"/>
    <n v="0"/>
    <m/>
    <m/>
    <d v="2025-03-26T16:03:00"/>
    <x v="0"/>
    <d v="2025-03-26T00:00:00"/>
    <x v="0"/>
    <x v="2"/>
    <x v="6"/>
    <n v="16"/>
    <s v="Medium"/>
  </r>
  <r>
    <s v="Post_1262"/>
    <x v="1"/>
    <s v="Organic"/>
    <s v="Entertainment"/>
    <x v="0"/>
    <x v="7"/>
    <x v="4"/>
    <n v="21909"/>
    <n v="366524"/>
    <n v="86595"/>
    <n v="25313"/>
    <n v="7614"/>
    <n v="5.97759633382507E-2"/>
    <n v="427147"/>
    <n v="366524"/>
    <n v="0"/>
    <m/>
    <m/>
    <d v="2024-03-09T11:38:00"/>
    <x v="3"/>
    <d v="2024-03-09T00:00:00"/>
    <x v="1"/>
    <x v="2"/>
    <x v="4"/>
    <n v="11"/>
    <s v="Low"/>
  </r>
  <r>
    <s v="Post_1265"/>
    <x v="1"/>
    <s v="Organic"/>
    <s v="Product Promotion"/>
    <x v="2"/>
    <x v="8"/>
    <x v="5"/>
    <n v="34768"/>
    <n v="280556"/>
    <n v="68370"/>
    <n v="15473"/>
    <n v="6541"/>
    <n v="0.12392664938265339"/>
    <n v="343400"/>
    <n v="0"/>
    <n v="236089"/>
    <m/>
    <m/>
    <d v="2024-05-08T10:38:00"/>
    <x v="3"/>
    <d v="2024-05-08T00:00:00"/>
    <x v="1"/>
    <x v="10"/>
    <x v="6"/>
    <n v="10"/>
    <s v="Medium"/>
  </r>
  <r>
    <s v="Post_1272"/>
    <x v="1"/>
    <s v="Organic"/>
    <s v="Educational"/>
    <x v="3"/>
    <x v="2"/>
    <x v="7"/>
    <n v="13063"/>
    <n v="72603"/>
    <n v="10119"/>
    <n v="2368"/>
    <n v="2122"/>
    <n v="0.17992449037459629"/>
    <n v="91507"/>
    <n v="0"/>
    <n v="0"/>
    <m/>
    <m/>
    <d v="2024-07-16T15:07:00"/>
    <x v="0"/>
    <d v="2024-07-16T00:00:00"/>
    <x v="1"/>
    <x v="7"/>
    <x v="0"/>
    <n v="15"/>
    <s v="Medium"/>
  </r>
  <r>
    <s v="Post_1273"/>
    <x v="1"/>
    <s v="Organic"/>
    <s v="Educational"/>
    <x v="3"/>
    <x v="2"/>
    <x v="7"/>
    <n v="41461"/>
    <n v="244295"/>
    <n v="39676"/>
    <n v="19273"/>
    <n v="6845"/>
    <n v="0.16971696827895699"/>
    <n v="279246"/>
    <n v="0"/>
    <n v="0"/>
    <m/>
    <m/>
    <d v="2024-06-20T11:02:00"/>
    <x v="3"/>
    <d v="2024-06-20T00:00:00"/>
    <x v="1"/>
    <x v="3"/>
    <x v="1"/>
    <n v="11"/>
    <s v="Medium"/>
  </r>
  <r>
    <s v="Post_1275"/>
    <x v="1"/>
    <s v="Organic"/>
    <s v="Educational"/>
    <x v="0"/>
    <x v="0"/>
    <x v="6"/>
    <n v="624146"/>
    <n v="2510287"/>
    <n v="269277"/>
    <n v="101701"/>
    <n v="107027"/>
    <n v="0.24863553208813649"/>
    <n v="3070358"/>
    <n v="2510287"/>
    <n v="0"/>
    <m/>
    <m/>
    <d v="2024-02-09T10:16:00"/>
    <x v="3"/>
    <d v="2024-02-09T00:00:00"/>
    <x v="1"/>
    <x v="1"/>
    <x v="3"/>
    <n v="10"/>
    <s v="High"/>
  </r>
  <r>
    <s v="Post_1281"/>
    <x v="1"/>
    <s v="Sponsored"/>
    <s v="Educational"/>
    <x v="0"/>
    <x v="0"/>
    <x v="0"/>
    <n v="428266"/>
    <n v="1872610"/>
    <n v="312755"/>
    <n v="56842"/>
    <n v="98828"/>
    <n v="0.22870027077134469"/>
    <n v="2194633"/>
    <n v="1872610"/>
    <n v="0"/>
    <m/>
    <m/>
    <d v="2024-11-14T11:10:00"/>
    <x v="3"/>
    <d v="2024-11-14T00:00:00"/>
    <x v="1"/>
    <x v="9"/>
    <x v="1"/>
    <n v="11"/>
    <s v="High"/>
  </r>
  <r>
    <s v="Post_1289"/>
    <x v="1"/>
    <s v="Organic"/>
    <s v="Event / Webinar"/>
    <x v="2"/>
    <x v="11"/>
    <x v="4"/>
    <n v="118932"/>
    <n v="859850"/>
    <n v="203557"/>
    <n v="40654"/>
    <n v="38573"/>
    <n v="0.1383179628123172"/>
    <n v="952507"/>
    <n v="0"/>
    <n v="174709"/>
    <m/>
    <m/>
    <d v="2025-04-24T15:24:00"/>
    <x v="0"/>
    <d v="2025-04-24T00:00:00"/>
    <x v="0"/>
    <x v="4"/>
    <x v="1"/>
    <n v="15"/>
    <s v="Medium"/>
  </r>
  <r>
    <s v="Post_1298"/>
    <x v="1"/>
    <s v="Organic"/>
    <s v="Event / Webinar"/>
    <x v="2"/>
    <x v="11"/>
    <x v="1"/>
    <n v="42843"/>
    <n v="296897"/>
    <n v="71224"/>
    <n v="14593"/>
    <n v="14601"/>
    <n v="0.14430352123222179"/>
    <n v="327794"/>
    <n v="0"/>
    <n v="182074"/>
    <m/>
    <m/>
    <d v="2024-05-10T15:31:00"/>
    <x v="0"/>
    <d v="2024-05-10T00:00:00"/>
    <x v="1"/>
    <x v="10"/>
    <x v="3"/>
    <n v="15"/>
    <s v="Medium"/>
  </r>
  <r>
    <s v="Post_1305"/>
    <x v="1"/>
    <s v="Organic"/>
    <s v="Event / Webinar"/>
    <x v="2"/>
    <x v="11"/>
    <x v="1"/>
    <n v="27621"/>
    <n v="185565"/>
    <n v="36596"/>
    <n v="5737"/>
    <n v="8565"/>
    <n v="0.14885331920045489"/>
    <n v="227079"/>
    <n v="0"/>
    <n v="223938"/>
    <m/>
    <m/>
    <d v="2024-12-24T15:49:00"/>
    <x v="0"/>
    <d v="2024-12-24T00:00:00"/>
    <x v="1"/>
    <x v="8"/>
    <x v="0"/>
    <n v="15"/>
    <s v="Medium"/>
  </r>
  <r>
    <s v="Post_1315"/>
    <x v="1"/>
    <s v="Organic"/>
    <s v="Educational"/>
    <x v="3"/>
    <x v="2"/>
    <x v="0"/>
    <n v="66997"/>
    <n v="421590"/>
    <n v="96977"/>
    <n v="25848"/>
    <n v="19714"/>
    <n v="0.15891541719218999"/>
    <n v="474396"/>
    <n v="0"/>
    <n v="0"/>
    <m/>
    <m/>
    <d v="2025-04-22T12:07:00"/>
    <x v="1"/>
    <d v="2025-04-22T00:00:00"/>
    <x v="0"/>
    <x v="4"/>
    <x v="0"/>
    <n v="12"/>
    <s v="Medium"/>
  </r>
  <r>
    <s v="Post_1319"/>
    <x v="1"/>
    <s v="Organic"/>
    <s v="Product Promotion"/>
    <x v="0"/>
    <x v="4"/>
    <x v="4"/>
    <n v="229710"/>
    <n v="2056145"/>
    <n v="348045"/>
    <n v="94010"/>
    <n v="88905"/>
    <n v="0.1117191239251243"/>
    <n v="2561911"/>
    <n v="2056145"/>
    <n v="0"/>
    <m/>
    <m/>
    <d v="2024-06-18T16:56:00"/>
    <x v="0"/>
    <d v="2024-06-18T00:00:00"/>
    <x v="1"/>
    <x v="3"/>
    <x v="0"/>
    <n v="16"/>
    <s v="Medium"/>
  </r>
  <r>
    <s v="Post_1321"/>
    <x v="1"/>
    <s v="Organic"/>
    <s v="Educational"/>
    <x v="2"/>
    <x v="2"/>
    <x v="6"/>
    <n v="16230"/>
    <n v="81827"/>
    <n v="11150"/>
    <n v="4430"/>
    <n v="4539"/>
    <n v="0.19835676038398989"/>
    <n v="96201"/>
    <n v="0"/>
    <n v="399890"/>
    <m/>
    <m/>
    <d v="2024-05-05T19:56:00"/>
    <x v="2"/>
    <d v="2024-05-05T00:00:00"/>
    <x v="1"/>
    <x v="10"/>
    <x v="5"/>
    <n v="19"/>
    <s v="Medium"/>
  </r>
  <r>
    <s v="Post_1327"/>
    <x v="1"/>
    <s v="Organic"/>
    <s v="Educational"/>
    <x v="3"/>
    <x v="2"/>
    <x v="4"/>
    <n v="27293"/>
    <n v="154881"/>
    <n v="27531"/>
    <n v="5518"/>
    <n v="8883"/>
    <n v="0.17622371603500439"/>
    <n v="176055"/>
    <n v="0"/>
    <n v="0"/>
    <m/>
    <m/>
    <d v="2024-06-10T10:37:00"/>
    <x v="3"/>
    <d v="2024-06-10T00:00:00"/>
    <x v="1"/>
    <x v="3"/>
    <x v="2"/>
    <n v="10"/>
    <s v="Medium"/>
  </r>
  <r>
    <s v="Post_1329"/>
    <x v="1"/>
    <s v="Organic"/>
    <s v="Educational"/>
    <x v="3"/>
    <x v="2"/>
    <x v="0"/>
    <n v="20311"/>
    <n v="123186"/>
    <n v="17256"/>
    <n v="6831"/>
    <n v="3190"/>
    <n v="0.16488162756486899"/>
    <n v="150574"/>
    <n v="0"/>
    <n v="0"/>
    <m/>
    <m/>
    <d v="2024-02-29T16:24:00"/>
    <x v="0"/>
    <d v="2024-02-29T00:00:00"/>
    <x v="1"/>
    <x v="1"/>
    <x v="1"/>
    <n v="16"/>
    <s v="Medium"/>
  </r>
  <r>
    <s v="Post_1337"/>
    <x v="1"/>
    <s v="Organic"/>
    <s v="Educational"/>
    <x v="2"/>
    <x v="2"/>
    <x v="5"/>
    <n v="49613"/>
    <n v="305594"/>
    <n v="32874"/>
    <n v="9838"/>
    <n v="14917"/>
    <n v="0.1623515690266448"/>
    <n v="363319"/>
    <n v="0"/>
    <n v="202516"/>
    <m/>
    <m/>
    <d v="2024-02-25T11:33:00"/>
    <x v="3"/>
    <d v="2024-02-25T00:00:00"/>
    <x v="1"/>
    <x v="1"/>
    <x v="5"/>
    <n v="11"/>
    <s v="Medium"/>
  </r>
  <r>
    <s v="Post_1341"/>
    <x v="1"/>
    <s v="Sponsored"/>
    <s v="Educational"/>
    <x v="3"/>
    <x v="2"/>
    <x v="2"/>
    <n v="64191"/>
    <n v="271281"/>
    <n v="51788"/>
    <n v="15874"/>
    <n v="6006"/>
    <n v="0.2366249700433492"/>
    <n v="306032"/>
    <n v="0"/>
    <n v="0"/>
    <m/>
    <m/>
    <d v="2024-08-07T09:01:00"/>
    <x v="3"/>
    <d v="2024-08-07T00:00:00"/>
    <x v="1"/>
    <x v="6"/>
    <x v="6"/>
    <n v="9"/>
    <s v="High"/>
  </r>
  <r>
    <s v="Post_1342"/>
    <x v="1"/>
    <s v="Organic"/>
    <s v="Educational"/>
    <x v="0"/>
    <x v="0"/>
    <x v="5"/>
    <n v="428291"/>
    <n v="1749540"/>
    <n v="338330"/>
    <n v="70666"/>
    <n v="70266"/>
    <n v="0.2448024844371855"/>
    <n v="2115152"/>
    <n v="1749540"/>
    <n v="0"/>
    <m/>
    <m/>
    <d v="2024-05-21T13:11:00"/>
    <x v="1"/>
    <d v="2024-05-21T00:00:00"/>
    <x v="1"/>
    <x v="10"/>
    <x v="0"/>
    <n v="13"/>
    <s v="High"/>
  </r>
  <r>
    <s v="Post_1344"/>
    <x v="1"/>
    <s v="Organic"/>
    <s v="Educational"/>
    <x v="3"/>
    <x v="2"/>
    <x v="7"/>
    <n v="38873"/>
    <n v="244426"/>
    <n v="42509"/>
    <n v="9296"/>
    <n v="14453"/>
    <n v="0.1590408620976726"/>
    <n v="276617"/>
    <n v="0"/>
    <n v="0"/>
    <m/>
    <m/>
    <d v="2024-05-02T15:37:00"/>
    <x v="0"/>
    <d v="2024-05-02T00:00:00"/>
    <x v="1"/>
    <x v="10"/>
    <x v="1"/>
    <n v="15"/>
    <s v="Medium"/>
  </r>
  <r>
    <s v="Post_1355"/>
    <x v="1"/>
    <s v="Organic"/>
    <s v="Product Promotion"/>
    <x v="2"/>
    <x v="8"/>
    <x v="6"/>
    <n v="22360"/>
    <n v="221516"/>
    <n v="38642"/>
    <n v="12675"/>
    <n v="5922"/>
    <n v="0.1009412965706438"/>
    <n v="277358"/>
    <n v="0"/>
    <n v="493971"/>
    <m/>
    <m/>
    <d v="2024-03-13T16:06:00"/>
    <x v="0"/>
    <d v="2024-03-13T00:00:00"/>
    <x v="1"/>
    <x v="2"/>
    <x v="6"/>
    <n v="16"/>
    <s v="Medium"/>
  </r>
  <r>
    <s v="Post_1357"/>
    <x v="1"/>
    <s v="Organic"/>
    <s v="Event / Webinar"/>
    <x v="2"/>
    <x v="11"/>
    <x v="5"/>
    <n v="64793"/>
    <n v="441272"/>
    <n v="100362"/>
    <n v="23831"/>
    <n v="15412"/>
    <n v="0.14683248769912741"/>
    <n v="528930"/>
    <n v="0"/>
    <n v="331651"/>
    <m/>
    <m/>
    <d v="2024-02-24T17:36:00"/>
    <x v="2"/>
    <d v="2024-02-24T00:00:00"/>
    <x v="1"/>
    <x v="1"/>
    <x v="4"/>
    <n v="17"/>
    <s v="Medium"/>
  </r>
  <r>
    <s v="Post_1359"/>
    <x v="1"/>
    <s v="Organic"/>
    <s v="Product Promotion"/>
    <x v="0"/>
    <x v="4"/>
    <x v="5"/>
    <n v="259012"/>
    <n v="2164222"/>
    <n v="255690"/>
    <n v="73442"/>
    <n v="88933"/>
    <n v="0.1196794725485445"/>
    <n v="2554987"/>
    <n v="2164222"/>
    <n v="0"/>
    <m/>
    <m/>
    <d v="2024-12-17T16:50:00"/>
    <x v="0"/>
    <d v="2024-12-17T00:00:00"/>
    <x v="1"/>
    <x v="8"/>
    <x v="0"/>
    <n v="16"/>
    <s v="Medium"/>
  </r>
  <r>
    <s v="Post_1371"/>
    <x v="1"/>
    <s v="Organic"/>
    <s v="Educational"/>
    <x v="3"/>
    <x v="2"/>
    <x v="7"/>
    <n v="37693"/>
    <n v="234134"/>
    <n v="31404"/>
    <n v="10297"/>
    <n v="5875"/>
    <n v="0.1609914931857786"/>
    <n v="287482"/>
    <n v="0"/>
    <n v="0"/>
    <m/>
    <m/>
    <d v="2024-09-23T15:04:00"/>
    <x v="0"/>
    <d v="2024-09-23T00:00:00"/>
    <x v="1"/>
    <x v="11"/>
    <x v="2"/>
    <n v="15"/>
    <s v="Medium"/>
  </r>
  <r>
    <s v="Post_1373"/>
    <x v="1"/>
    <s v="Sponsored"/>
    <s v="Educational"/>
    <x v="3"/>
    <x v="2"/>
    <x v="6"/>
    <n v="69966"/>
    <n v="298809"/>
    <n v="41356"/>
    <n v="18687"/>
    <n v="7365"/>
    <n v="0.23415086182430031"/>
    <n v="360746"/>
    <n v="0"/>
    <n v="0"/>
    <m/>
    <m/>
    <d v="2024-03-11T15:51:00"/>
    <x v="0"/>
    <d v="2024-03-11T00:00:00"/>
    <x v="1"/>
    <x v="2"/>
    <x v="2"/>
    <n v="15"/>
    <s v="High"/>
  </r>
  <r>
    <s v="Post_1376"/>
    <x v="1"/>
    <s v="Organic"/>
    <s v="Educational"/>
    <x v="2"/>
    <x v="2"/>
    <x v="5"/>
    <n v="32617"/>
    <n v="201765"/>
    <n v="31322"/>
    <n v="9820"/>
    <n v="7130"/>
    <n v="0.16166300603929329"/>
    <n v="255701"/>
    <n v="0"/>
    <n v="360315"/>
    <m/>
    <m/>
    <d v="2025-02-20T12:05:00"/>
    <x v="1"/>
    <d v="2025-02-20T00:00:00"/>
    <x v="0"/>
    <x v="1"/>
    <x v="1"/>
    <n v="12"/>
    <s v="Medium"/>
  </r>
  <r>
    <s v="Post_1379"/>
    <x v="1"/>
    <s v="Sponsored"/>
    <s v="Educational"/>
    <x v="3"/>
    <x v="2"/>
    <x v="6"/>
    <n v="57956"/>
    <n v="234803"/>
    <n v="35559"/>
    <n v="8667"/>
    <n v="8823"/>
    <n v="0.2468311092422846"/>
    <n v="281590"/>
    <n v="0"/>
    <n v="0"/>
    <m/>
    <m/>
    <d v="2024-08-22T12:42:00"/>
    <x v="1"/>
    <d v="2024-08-22T00:00:00"/>
    <x v="1"/>
    <x v="6"/>
    <x v="1"/>
    <n v="12"/>
    <s v="High"/>
  </r>
  <r>
    <s v="Post_1384"/>
    <x v="1"/>
    <s v="Sponsored"/>
    <s v="Educational"/>
    <x v="3"/>
    <x v="2"/>
    <x v="4"/>
    <n v="21153"/>
    <n v="140095"/>
    <n v="33896"/>
    <n v="7109"/>
    <n v="4634"/>
    <n v="0.15099554885315419"/>
    <n v="171103"/>
    <n v="0"/>
    <n v="0"/>
    <m/>
    <m/>
    <d v="2024-12-21T16:53:00"/>
    <x v="0"/>
    <d v="2024-12-21T00:00:00"/>
    <x v="1"/>
    <x v="8"/>
    <x v="4"/>
    <n v="16"/>
    <s v="Medium"/>
  </r>
  <r>
    <s v="Post_1400"/>
    <x v="1"/>
    <s v="Organic"/>
    <s v="Event / Webinar"/>
    <x v="2"/>
    <x v="11"/>
    <x v="7"/>
    <n v="46906"/>
    <n v="325373"/>
    <n v="33112"/>
    <n v="25987"/>
    <n v="10165"/>
    <n v="0.14416080427598199"/>
    <n v="401381"/>
    <n v="0"/>
    <n v="170672"/>
    <m/>
    <m/>
    <d v="2024-07-17T16:05:00"/>
    <x v="0"/>
    <d v="2024-07-17T00:00:00"/>
    <x v="1"/>
    <x v="7"/>
    <x v="6"/>
    <n v="16"/>
    <s v="Medium"/>
  </r>
  <r>
    <s v="Post_1405"/>
    <x v="1"/>
    <s v="Sponsored"/>
    <s v="Customer Story"/>
    <x v="3"/>
    <x v="2"/>
    <x v="1"/>
    <n v="116002"/>
    <n v="527579"/>
    <n v="104244"/>
    <n v="39296"/>
    <n v="19846"/>
    <n v="0.2198766013830194"/>
    <n v="675425"/>
    <n v="0"/>
    <n v="0"/>
    <m/>
    <m/>
    <d v="2025-02-01T12:08:00"/>
    <x v="1"/>
    <d v="2025-02-01T00:00:00"/>
    <x v="0"/>
    <x v="1"/>
    <x v="4"/>
    <n v="12"/>
    <s v="High"/>
  </r>
  <r>
    <s v="Post_1408"/>
    <x v="1"/>
    <s v="Organic"/>
    <s v="Customer Story"/>
    <x v="3"/>
    <x v="2"/>
    <x v="1"/>
    <n v="105788"/>
    <n v="441702"/>
    <n v="73209"/>
    <n v="19052"/>
    <n v="11744"/>
    <n v="0.23950233618541791"/>
    <n v="546751"/>
    <n v="0"/>
    <n v="0"/>
    <m/>
    <m/>
    <d v="2025-04-08T15:54:00"/>
    <x v="0"/>
    <d v="2025-04-08T00:00:00"/>
    <x v="0"/>
    <x v="4"/>
    <x v="0"/>
    <n v="15"/>
    <s v="High"/>
  </r>
  <r>
    <s v="Post_1410"/>
    <x v="1"/>
    <s v="Organic"/>
    <s v="Customer Story"/>
    <x v="3"/>
    <x v="2"/>
    <x v="1"/>
    <n v="50821"/>
    <n v="256933"/>
    <n v="28516"/>
    <n v="18143"/>
    <n v="12871"/>
    <n v="0.19779950827643719"/>
    <n v="321336"/>
    <n v="0"/>
    <n v="0"/>
    <m/>
    <m/>
    <d v="2024-06-28T08:36:00"/>
    <x v="4"/>
    <d v="2024-06-28T00:00:00"/>
    <x v="1"/>
    <x v="3"/>
    <x v="3"/>
    <n v="8"/>
    <s v="Medium"/>
  </r>
  <r>
    <s v="Post_1411"/>
    <x v="1"/>
    <s v="Organic"/>
    <s v="Entertainment"/>
    <x v="0"/>
    <x v="7"/>
    <x v="0"/>
    <n v="222449"/>
    <n v="2715563"/>
    <n v="465851"/>
    <n v="168674"/>
    <n v="58478"/>
    <n v="8.191638536627277E-2"/>
    <n v="3324644"/>
    <n v="2715563"/>
    <n v="0"/>
    <m/>
    <m/>
    <d v="2024-01-25T17:36:00"/>
    <x v="2"/>
    <d v="2024-01-25T00:00:00"/>
    <x v="1"/>
    <x v="0"/>
    <x v="1"/>
    <n v="17"/>
    <s v="Medium"/>
  </r>
  <r>
    <s v="Post_1414"/>
    <x v="1"/>
    <s v="Sponsored"/>
    <s v="Customer Story"/>
    <x v="3"/>
    <x v="2"/>
    <x v="3"/>
    <n v="65054"/>
    <n v="352003"/>
    <n v="63069"/>
    <n v="19670"/>
    <n v="15176"/>
    <n v="0.18481288191564649"/>
    <n v="439955"/>
    <n v="0"/>
    <n v="0"/>
    <m/>
    <m/>
    <d v="2024-04-27T10:30:00"/>
    <x v="3"/>
    <d v="2024-04-27T00:00:00"/>
    <x v="1"/>
    <x v="4"/>
    <x v="4"/>
    <n v="10"/>
    <s v="Medium"/>
  </r>
  <r>
    <s v="Post_1415"/>
    <x v="1"/>
    <s v="Organic"/>
    <s v="Entertainment"/>
    <x v="0"/>
    <x v="7"/>
    <x v="2"/>
    <n v="259371"/>
    <n v="3740752"/>
    <n v="644769"/>
    <n v="129740"/>
    <n v="189744"/>
    <n v="6.93367402539493E-2"/>
    <n v="4673863"/>
    <n v="3740752"/>
    <n v="0"/>
    <m/>
    <m/>
    <d v="2024-10-27T09:54:00"/>
    <x v="3"/>
    <d v="2024-10-27T00:00:00"/>
    <x v="1"/>
    <x v="5"/>
    <x v="5"/>
    <n v="9"/>
    <s v="Medium"/>
  </r>
  <r>
    <s v="Post_1417"/>
    <x v="1"/>
    <s v="Organic"/>
    <s v="Product Promotion"/>
    <x v="2"/>
    <x v="8"/>
    <x v="3"/>
    <n v="27777"/>
    <n v="215869"/>
    <n v="40787"/>
    <n v="16578"/>
    <n v="10172"/>
    <n v="0.12867802959064031"/>
    <n v="255348"/>
    <n v="0"/>
    <n v="375813"/>
    <m/>
    <m/>
    <d v="2025-03-18T11:19:00"/>
    <x v="3"/>
    <d v="2025-03-18T00:00:00"/>
    <x v="0"/>
    <x v="2"/>
    <x v="0"/>
    <n v="11"/>
    <s v="Medium"/>
  </r>
  <r>
    <s v="Post_1418"/>
    <x v="1"/>
    <s v="Sponsored"/>
    <s v="Entertainment"/>
    <x v="0"/>
    <x v="7"/>
    <x v="7"/>
    <n v="192017"/>
    <n v="2400907"/>
    <n v="363970"/>
    <n v="105310"/>
    <n v="143735"/>
    <n v="7.9976870688522966E-2"/>
    <n v="3001513"/>
    <n v="2400907"/>
    <n v="0"/>
    <m/>
    <m/>
    <d v="2024-05-06T10:31:00"/>
    <x v="3"/>
    <d v="2024-05-06T00:00:00"/>
    <x v="1"/>
    <x v="10"/>
    <x v="2"/>
    <n v="10"/>
    <s v="Low"/>
  </r>
  <r>
    <s v="Post_1424"/>
    <x v="1"/>
    <s v="Organic"/>
    <s v="Customer Story"/>
    <x v="3"/>
    <x v="2"/>
    <x v="5"/>
    <n v="31860"/>
    <n v="162880"/>
    <n v="36081"/>
    <n v="5599"/>
    <n v="7387"/>
    <n v="0.1956097985287974"/>
    <n v="208962"/>
    <n v="0"/>
    <n v="0"/>
    <m/>
    <m/>
    <d v="2024-07-29T11:55:00"/>
    <x v="3"/>
    <d v="2024-07-29T00:00:00"/>
    <x v="1"/>
    <x v="7"/>
    <x v="2"/>
    <n v="11"/>
    <s v="Medium"/>
  </r>
  <r>
    <s v="Post_1430"/>
    <x v="1"/>
    <s v="Organic"/>
    <s v="Customer Story"/>
    <x v="2"/>
    <x v="2"/>
    <x v="1"/>
    <n v="59989"/>
    <n v="264775"/>
    <n v="52667"/>
    <n v="16213"/>
    <n v="8287"/>
    <n v="0.22656676862265021"/>
    <n v="311270"/>
    <n v="0"/>
    <n v="141178"/>
    <m/>
    <m/>
    <d v="2025-01-22T19:17:00"/>
    <x v="2"/>
    <d v="2025-01-22T00:00:00"/>
    <x v="0"/>
    <x v="0"/>
    <x v="6"/>
    <n v="19"/>
    <s v="High"/>
  </r>
  <r>
    <s v="Post_1437"/>
    <x v="1"/>
    <s v="Organic"/>
    <s v="Event / Webinar"/>
    <x v="2"/>
    <x v="11"/>
    <x v="2"/>
    <n v="22239"/>
    <n v="178260"/>
    <n v="20686"/>
    <n v="11760"/>
    <n v="9658"/>
    <n v="0.1247565336170145"/>
    <n v="205246"/>
    <n v="0"/>
    <n v="108363"/>
    <m/>
    <m/>
    <d v="2025-04-25T16:57:00"/>
    <x v="0"/>
    <d v="2025-04-25T00:00:00"/>
    <x v="0"/>
    <x v="4"/>
    <x v="3"/>
    <n v="16"/>
    <s v="Medium"/>
  </r>
  <r>
    <s v="Post_1438"/>
    <x v="1"/>
    <s v="Sponsored"/>
    <s v="Customer Story"/>
    <x v="3"/>
    <x v="2"/>
    <x v="0"/>
    <n v="41170"/>
    <n v="215541"/>
    <n v="28766"/>
    <n v="7075"/>
    <n v="5202"/>
    <n v="0.191009568479104"/>
    <n v="255696"/>
    <n v="0"/>
    <n v="0"/>
    <m/>
    <m/>
    <d v="2024-05-13T12:11:00"/>
    <x v="1"/>
    <d v="2024-05-13T00:00:00"/>
    <x v="1"/>
    <x v="10"/>
    <x v="2"/>
    <n v="12"/>
    <s v="Medium"/>
  </r>
  <r>
    <s v="Post_1455"/>
    <x v="1"/>
    <s v="Organic"/>
    <s v="Event / Webinar"/>
    <x v="2"/>
    <x v="6"/>
    <x v="5"/>
    <n v="83721"/>
    <n v="724985"/>
    <n v="168732"/>
    <n v="42666"/>
    <n v="20912"/>
    <n v="0.115480608224998"/>
    <n v="836505"/>
    <n v="0"/>
    <n v="421253"/>
    <m/>
    <m/>
    <d v="2025-03-03T16:25:00"/>
    <x v="0"/>
    <d v="2025-03-03T00:00:00"/>
    <x v="0"/>
    <x v="2"/>
    <x v="2"/>
    <n v="16"/>
    <s v="Medium"/>
  </r>
  <r>
    <s v="Post_1462"/>
    <x v="1"/>
    <s v="Sponsored"/>
    <s v="Customer Story"/>
    <x v="0"/>
    <x v="0"/>
    <x v="1"/>
    <n v="270216"/>
    <n v="1696583"/>
    <n v="299385"/>
    <n v="100544"/>
    <n v="58317"/>
    <n v="0.15927086956117981"/>
    <n v="2027538"/>
    <n v="1696583"/>
    <n v="0"/>
    <m/>
    <m/>
    <d v="2024-06-21T14:31:00"/>
    <x v="0"/>
    <d v="2024-06-21T00:00:00"/>
    <x v="1"/>
    <x v="3"/>
    <x v="3"/>
    <n v="14"/>
    <s v="Medium"/>
  </r>
  <r>
    <s v="Post_1464"/>
    <x v="1"/>
    <s v="Organic"/>
    <s v="Customer Story"/>
    <x v="3"/>
    <x v="2"/>
    <x v="2"/>
    <n v="22546"/>
    <n v="115479"/>
    <n v="22373"/>
    <n v="7672"/>
    <n v="6614"/>
    <n v="0.19523982553444921"/>
    <n v="133467"/>
    <n v="0"/>
    <n v="0"/>
    <m/>
    <m/>
    <d v="2024-10-03T09:41:00"/>
    <x v="3"/>
    <d v="2024-10-03T00:00:00"/>
    <x v="1"/>
    <x v="5"/>
    <x v="1"/>
    <n v="9"/>
    <s v="Medium"/>
  </r>
  <r>
    <s v="Post_1467"/>
    <x v="1"/>
    <s v="Organic"/>
    <s v="Product Promotion"/>
    <x v="0"/>
    <x v="4"/>
    <x v="0"/>
    <n v="308423"/>
    <n v="3793939"/>
    <n v="397018"/>
    <n v="165965"/>
    <n v="80856"/>
    <n v="8.1293694903464747E-2"/>
    <n v="4492278"/>
    <n v="3793939"/>
    <n v="0"/>
    <m/>
    <m/>
    <d v="2024-03-13T15:32:00"/>
    <x v="0"/>
    <d v="2024-03-13T00:00:00"/>
    <x v="1"/>
    <x v="2"/>
    <x v="6"/>
    <n v="15"/>
    <s v="Low"/>
  </r>
  <r>
    <s v="Post_1468"/>
    <x v="1"/>
    <s v="Organic"/>
    <s v="Product Promotion"/>
    <x v="0"/>
    <x v="4"/>
    <x v="7"/>
    <n v="117374"/>
    <n v="1424464"/>
    <n v="333702"/>
    <n v="112721"/>
    <n v="64787"/>
    <n v="8.2399174667672923E-2"/>
    <n v="1612959"/>
    <n v="1424464"/>
    <n v="0"/>
    <m/>
    <m/>
    <d v="2024-09-13T11:27:00"/>
    <x v="3"/>
    <d v="2024-09-13T00:00:00"/>
    <x v="1"/>
    <x v="11"/>
    <x v="3"/>
    <n v="11"/>
    <s v="Low"/>
  </r>
  <r>
    <s v="Post_1478"/>
    <x v="1"/>
    <s v="Organic"/>
    <s v="Product Promotion"/>
    <x v="0"/>
    <x v="4"/>
    <x v="6"/>
    <n v="320706"/>
    <n v="3159299"/>
    <n v="714858"/>
    <n v="221364"/>
    <n v="115062"/>
    <n v="0.1015119827046687"/>
    <n v="3620610"/>
    <n v="3159299"/>
    <n v="0"/>
    <m/>
    <m/>
    <d v="2024-01-05T14:47:00"/>
    <x v="0"/>
    <d v="2024-01-05T00:00:00"/>
    <x v="1"/>
    <x v="0"/>
    <x v="3"/>
    <n v="14"/>
    <s v="Medium"/>
  </r>
  <r>
    <s v="Post_1493"/>
    <x v="1"/>
    <s v="Organic"/>
    <s v="Customer Story"/>
    <x v="3"/>
    <x v="2"/>
    <x v="5"/>
    <n v="45238"/>
    <n v="198482"/>
    <n v="43700"/>
    <n v="11952"/>
    <n v="5545"/>
    <n v="0.22792145916721371"/>
    <n v="237973"/>
    <n v="0"/>
    <n v="0"/>
    <m/>
    <m/>
    <d v="2024-07-23T14:37:00"/>
    <x v="0"/>
    <d v="2024-07-23T00:00:00"/>
    <x v="1"/>
    <x v="7"/>
    <x v="0"/>
    <n v="14"/>
    <s v="High"/>
  </r>
  <r>
    <s v="Post_1495"/>
    <x v="1"/>
    <s v="Organic"/>
    <s v="Customer Story"/>
    <x v="2"/>
    <x v="2"/>
    <x v="7"/>
    <n v="20601"/>
    <n v="90985"/>
    <n v="19076"/>
    <n v="3831"/>
    <n v="2444"/>
    <n v="0.22643172249416979"/>
    <n v="109724"/>
    <n v="0"/>
    <n v="215994"/>
    <m/>
    <m/>
    <d v="2024-07-24T17:27:00"/>
    <x v="2"/>
    <d v="2024-07-24T00:00:00"/>
    <x v="1"/>
    <x v="7"/>
    <x v="6"/>
    <n v="17"/>
    <s v="High"/>
  </r>
  <r>
    <s v="Post_1502"/>
    <x v="1"/>
    <s v="Organic"/>
    <s v="Entertainment"/>
    <x v="0"/>
    <x v="7"/>
    <x v="0"/>
    <n v="59244"/>
    <n v="763268"/>
    <n v="97078"/>
    <n v="50070"/>
    <n v="27018"/>
    <n v="7.7620050801993135E-2"/>
    <n v="901006"/>
    <n v="763268"/>
    <n v="0"/>
    <m/>
    <m/>
    <d v="2024-01-25T12:18:00"/>
    <x v="1"/>
    <d v="2024-01-25T00:00:00"/>
    <x v="1"/>
    <x v="0"/>
    <x v="1"/>
    <n v="12"/>
    <s v="Low"/>
  </r>
  <r>
    <s v="Post_1505"/>
    <x v="1"/>
    <s v="Organic"/>
    <s v="Customer Story"/>
    <x v="3"/>
    <x v="2"/>
    <x v="3"/>
    <n v="14112"/>
    <n v="60032"/>
    <n v="11749"/>
    <n v="2665"/>
    <n v="1767"/>
    <n v="0.23507497706730679"/>
    <n v="74806"/>
    <n v="0"/>
    <n v="0"/>
    <m/>
    <m/>
    <d v="2024-02-20T10:26:00"/>
    <x v="3"/>
    <d v="2024-02-20T00:00:00"/>
    <x v="1"/>
    <x v="1"/>
    <x v="0"/>
    <n v="10"/>
    <s v="High"/>
  </r>
  <r>
    <s v="Post_1506"/>
    <x v="1"/>
    <s v="Sponsored"/>
    <s v="Customer Story"/>
    <x v="3"/>
    <x v="2"/>
    <x v="0"/>
    <n v="45061"/>
    <n v="237173"/>
    <n v="25151"/>
    <n v="8239"/>
    <n v="4807"/>
    <n v="0.18999572031665871"/>
    <n v="268145"/>
    <n v="0"/>
    <n v="0"/>
    <m/>
    <m/>
    <d v="2024-03-17T11:54:00"/>
    <x v="3"/>
    <d v="2024-03-17T00:00:00"/>
    <x v="1"/>
    <x v="2"/>
    <x v="5"/>
    <n v="11"/>
    <s v="Medium"/>
  </r>
  <r>
    <s v="Post_1507"/>
    <x v="1"/>
    <s v="Organic"/>
    <s v="Customer Story"/>
    <x v="3"/>
    <x v="2"/>
    <x v="5"/>
    <n v="41229"/>
    <n v="173395"/>
    <n v="23607"/>
    <n v="13317"/>
    <n v="7075"/>
    <n v="0.23777914372355641"/>
    <n v="203386"/>
    <n v="0"/>
    <n v="0"/>
    <m/>
    <m/>
    <d v="2024-06-02T17:24:00"/>
    <x v="2"/>
    <d v="2024-06-02T00:00:00"/>
    <x v="1"/>
    <x v="3"/>
    <x v="5"/>
    <n v="17"/>
    <s v="High"/>
  </r>
  <r>
    <s v="Post_1514"/>
    <x v="1"/>
    <s v="Organic"/>
    <s v="Customer Story"/>
    <x v="2"/>
    <x v="2"/>
    <x v="0"/>
    <n v="110278"/>
    <n v="559654"/>
    <n v="72132"/>
    <n v="19521"/>
    <n v="31291"/>
    <n v="0.19704842585792101"/>
    <n v="654783"/>
    <n v="0"/>
    <n v="320526"/>
    <m/>
    <m/>
    <d v="2024-06-02T14:59:00"/>
    <x v="0"/>
    <d v="2024-06-02T00:00:00"/>
    <x v="1"/>
    <x v="3"/>
    <x v="5"/>
    <n v="14"/>
    <s v="Medium"/>
  </r>
  <r>
    <s v="Post_1518"/>
    <x v="1"/>
    <s v="Organic"/>
    <s v="Customer Story"/>
    <x v="0"/>
    <x v="0"/>
    <x v="4"/>
    <n v="674407"/>
    <n v="2917098"/>
    <n v="471876"/>
    <n v="136075"/>
    <n v="136451"/>
    <n v="0.2311912713640141"/>
    <n v="3334905"/>
    <n v="2917098"/>
    <n v="0"/>
    <m/>
    <m/>
    <d v="2025-02-06T08:40:00"/>
    <x v="4"/>
    <d v="2025-02-06T00:00:00"/>
    <x v="0"/>
    <x v="1"/>
    <x v="1"/>
    <n v="8"/>
    <s v="High"/>
  </r>
  <r>
    <s v="Post_1521"/>
    <x v="1"/>
    <s v="Organic"/>
    <s v="Customer Story"/>
    <x v="0"/>
    <x v="0"/>
    <x v="6"/>
    <n v="407614"/>
    <n v="2036993"/>
    <n v="446163"/>
    <n v="69828"/>
    <n v="55687"/>
    <n v="0.20010585369048819"/>
    <n v="2549664"/>
    <n v="2036993"/>
    <n v="0"/>
    <m/>
    <m/>
    <d v="2024-02-22T17:30:00"/>
    <x v="2"/>
    <d v="2024-02-22T00:00:00"/>
    <x v="1"/>
    <x v="1"/>
    <x v="1"/>
    <n v="17"/>
    <s v="High"/>
  </r>
  <r>
    <s v="Post_1522"/>
    <x v="1"/>
    <s v="Organic"/>
    <s v="Product Promotion"/>
    <x v="2"/>
    <x v="8"/>
    <x v="3"/>
    <n v="32668"/>
    <n v="270866"/>
    <n v="27979"/>
    <n v="19189"/>
    <n v="5568"/>
    <n v="0.1206085819186207"/>
    <n v="333550"/>
    <n v="0"/>
    <n v="246037"/>
    <m/>
    <m/>
    <d v="2024-11-12T13:25:00"/>
    <x v="1"/>
    <d v="2024-11-12T00:00:00"/>
    <x v="1"/>
    <x v="9"/>
    <x v="0"/>
    <n v="13"/>
    <s v="Medium"/>
  </r>
  <r>
    <s v="Post_1529"/>
    <x v="1"/>
    <s v="Organic"/>
    <s v="Customer Story"/>
    <x v="0"/>
    <x v="0"/>
    <x v="6"/>
    <n v="244497"/>
    <n v="1485743"/>
    <n v="306511"/>
    <n v="60533"/>
    <n v="32111"/>
    <n v="0.16456236078937289"/>
    <n v="1694084"/>
    <n v="1485743"/>
    <n v="0"/>
    <m/>
    <m/>
    <d v="2024-01-29T15:13:00"/>
    <x v="0"/>
    <d v="2024-01-29T00:00:00"/>
    <x v="1"/>
    <x v="0"/>
    <x v="2"/>
    <n v="15"/>
    <s v="Medium"/>
  </r>
  <r>
    <s v="Post_1534"/>
    <x v="1"/>
    <s v="Organic"/>
    <s v="Entertainment"/>
    <x v="0"/>
    <x v="7"/>
    <x v="5"/>
    <n v="52460"/>
    <n v="947850"/>
    <n v="160838"/>
    <n v="63712"/>
    <n v="42442"/>
    <n v="5.5346393849975417E-2"/>
    <n v="1194874"/>
    <n v="947850"/>
    <n v="0"/>
    <m/>
    <m/>
    <d v="2025-02-01T12:26:00"/>
    <x v="1"/>
    <d v="2025-02-01T00:00:00"/>
    <x v="0"/>
    <x v="1"/>
    <x v="4"/>
    <n v="12"/>
    <s v="Low"/>
  </r>
  <r>
    <s v="Post_1537"/>
    <x v="1"/>
    <s v="Organic"/>
    <s v="Customer Story"/>
    <x v="3"/>
    <x v="2"/>
    <x v="3"/>
    <n v="47996"/>
    <n v="300326"/>
    <n v="63953"/>
    <n v="21190"/>
    <n v="6400"/>
    <n v="0.15981322694728389"/>
    <n v="358460"/>
    <n v="0"/>
    <n v="0"/>
    <m/>
    <m/>
    <d v="2025-01-23T13:57:00"/>
    <x v="1"/>
    <d v="2025-01-23T00:00:00"/>
    <x v="0"/>
    <x v="0"/>
    <x v="1"/>
    <n v="13"/>
    <s v="Medium"/>
  </r>
  <r>
    <s v="Post_1540"/>
    <x v="1"/>
    <s v="Organic"/>
    <s v="Customer Story"/>
    <x v="3"/>
    <x v="2"/>
    <x v="3"/>
    <n v="43383"/>
    <n v="272089"/>
    <n v="33679"/>
    <n v="19218"/>
    <n v="6884"/>
    <n v="0.15944623311322939"/>
    <n v="311998"/>
    <n v="0"/>
    <n v="0"/>
    <m/>
    <m/>
    <d v="2024-10-25T15:30:00"/>
    <x v="0"/>
    <d v="2024-10-25T00:00:00"/>
    <x v="1"/>
    <x v="5"/>
    <x v="3"/>
    <n v="15"/>
    <s v="Medium"/>
  </r>
  <r>
    <s v="Post_1541"/>
    <x v="1"/>
    <s v="Organic"/>
    <s v="Event / Webinar"/>
    <x v="2"/>
    <x v="11"/>
    <x v="2"/>
    <n v="37937"/>
    <n v="354751"/>
    <n v="76108"/>
    <n v="18577"/>
    <n v="18303"/>
    <n v="0.106941358400371"/>
    <n v="434097"/>
    <n v="0"/>
    <n v="145239"/>
    <m/>
    <m/>
    <d v="2024-11-11T10:12:00"/>
    <x v="3"/>
    <d v="2024-11-11T00:00:00"/>
    <x v="1"/>
    <x v="9"/>
    <x v="2"/>
    <n v="10"/>
    <s v="Medium"/>
  </r>
  <r>
    <s v="Post_1547"/>
    <x v="1"/>
    <s v="Organic"/>
    <s v="Product Promotion"/>
    <x v="0"/>
    <x v="4"/>
    <x v="3"/>
    <n v="270578"/>
    <n v="2542511"/>
    <n v="425837"/>
    <n v="185396"/>
    <n v="148160"/>
    <n v="0.10642173572829181"/>
    <n v="3050523"/>
    <n v="2542511"/>
    <n v="0"/>
    <m/>
    <m/>
    <d v="2024-08-15T16:14:00"/>
    <x v="0"/>
    <d v="2024-08-15T00:00:00"/>
    <x v="1"/>
    <x v="6"/>
    <x v="1"/>
    <n v="16"/>
    <s v="Medium"/>
  </r>
  <r>
    <s v="Post_1564"/>
    <x v="1"/>
    <s v="Organic"/>
    <s v="Customer Story"/>
    <x v="3"/>
    <x v="2"/>
    <x v="1"/>
    <n v="60248"/>
    <n v="241528"/>
    <n v="42770"/>
    <n v="10042"/>
    <n v="6581"/>
    <n v="0.24944601181636911"/>
    <n v="304822"/>
    <n v="0"/>
    <n v="0"/>
    <m/>
    <m/>
    <d v="2024-06-17T10:36:00"/>
    <x v="3"/>
    <d v="2024-06-17T00:00:00"/>
    <x v="1"/>
    <x v="3"/>
    <x v="2"/>
    <n v="10"/>
    <s v="High"/>
  </r>
  <r>
    <s v="Post_1567"/>
    <x v="1"/>
    <s v="Organic"/>
    <s v="Customer Story"/>
    <x v="3"/>
    <x v="2"/>
    <x v="7"/>
    <n v="23728"/>
    <n v="138822"/>
    <n v="34127"/>
    <n v="5229"/>
    <n v="6848"/>
    <n v="0.17092448162774301"/>
    <n v="152715"/>
    <n v="0"/>
    <n v="0"/>
    <m/>
    <m/>
    <d v="2024-08-09T10:55:00"/>
    <x v="3"/>
    <d v="2024-08-09T00:00:00"/>
    <x v="1"/>
    <x v="6"/>
    <x v="3"/>
    <n v="10"/>
    <s v="Medium"/>
  </r>
  <r>
    <s v="Post_1568"/>
    <x v="1"/>
    <s v="Organic"/>
    <s v="Customer Story"/>
    <x v="3"/>
    <x v="2"/>
    <x v="0"/>
    <n v="30548"/>
    <n v="153362"/>
    <n v="29050"/>
    <n v="11624"/>
    <n v="4833"/>
    <n v="0.19919305722457931"/>
    <n v="174388"/>
    <n v="0"/>
    <n v="0"/>
    <m/>
    <m/>
    <d v="2024-12-04T15:12:00"/>
    <x v="0"/>
    <d v="2024-12-04T00:00:00"/>
    <x v="1"/>
    <x v="8"/>
    <x v="6"/>
    <n v="15"/>
    <s v="Medium"/>
  </r>
  <r>
    <s v="Post_1572"/>
    <x v="1"/>
    <s v="Sponsored"/>
    <s v="Customer Story"/>
    <x v="3"/>
    <x v="2"/>
    <x v="6"/>
    <n v="31446"/>
    <n v="133695"/>
    <n v="27007"/>
    <n v="8256"/>
    <n v="7538"/>
    <n v="0.23521064433011751"/>
    <n v="147546"/>
    <n v="0"/>
    <n v="0"/>
    <m/>
    <m/>
    <d v="2024-04-20T10:06:00"/>
    <x v="3"/>
    <d v="2024-04-20T00:00:00"/>
    <x v="1"/>
    <x v="4"/>
    <x v="4"/>
    <n v="10"/>
    <s v="High"/>
  </r>
  <r>
    <s v="Post_1574"/>
    <x v="1"/>
    <s v="Organic"/>
    <s v="Product Promotion"/>
    <x v="0"/>
    <x v="4"/>
    <x v="1"/>
    <n v="226977"/>
    <n v="2213565"/>
    <n v="377665"/>
    <n v="163595"/>
    <n v="96144"/>
    <n v="0.1025391750640834"/>
    <n v="2733395"/>
    <n v="2213565"/>
    <n v="0"/>
    <m/>
    <m/>
    <d v="2024-07-30T16:15:00"/>
    <x v="0"/>
    <d v="2024-07-30T00:00:00"/>
    <x v="1"/>
    <x v="7"/>
    <x v="0"/>
    <n v="16"/>
    <s v="Medium"/>
  </r>
  <r>
    <s v="Post_1582"/>
    <x v="1"/>
    <s v="Organic"/>
    <s v="Customer Story"/>
    <x v="3"/>
    <x v="2"/>
    <x v="1"/>
    <n v="51911"/>
    <n v="207720"/>
    <n v="22689"/>
    <n v="9035"/>
    <n v="10539"/>
    <n v="0.24991328444959471"/>
    <n v="265259"/>
    <n v="0"/>
    <n v="0"/>
    <m/>
    <m/>
    <d v="2024-01-02T18:33:00"/>
    <x v="2"/>
    <d v="2024-01-02T00:00:00"/>
    <x v="1"/>
    <x v="0"/>
    <x v="0"/>
    <n v="18"/>
    <s v="High"/>
  </r>
  <r>
    <s v="Post_1588"/>
    <x v="1"/>
    <s v="Organic"/>
    <s v="Product Promotion"/>
    <x v="2"/>
    <x v="8"/>
    <x v="2"/>
    <n v="13306"/>
    <n v="131097"/>
    <n v="21332"/>
    <n v="9904"/>
    <n v="7829"/>
    <n v="0.10150151170004421"/>
    <n v="146988"/>
    <n v="0"/>
    <n v="193221"/>
    <m/>
    <m/>
    <d v="2024-04-14T10:46:00"/>
    <x v="3"/>
    <d v="2024-04-14T00:00:00"/>
    <x v="1"/>
    <x v="4"/>
    <x v="5"/>
    <n v="10"/>
    <s v="Medium"/>
  </r>
  <r>
    <s v="Post_1590"/>
    <x v="1"/>
    <s v="Organic"/>
    <s v="Customer Story"/>
    <x v="3"/>
    <x v="2"/>
    <x v="7"/>
    <n v="22000"/>
    <n v="116399"/>
    <n v="26696"/>
    <n v="5141"/>
    <n v="5525"/>
    <n v="0.18900695168289969"/>
    <n v="143734"/>
    <n v="0"/>
    <n v="0"/>
    <m/>
    <m/>
    <d v="2024-06-11T10:23:00"/>
    <x v="3"/>
    <d v="2024-06-11T00:00:00"/>
    <x v="1"/>
    <x v="3"/>
    <x v="0"/>
    <n v="10"/>
    <s v="Medium"/>
  </r>
  <r>
    <s v="Post_1600"/>
    <x v="1"/>
    <s v="Organic"/>
    <s v="Product Promotion"/>
    <x v="0"/>
    <x v="4"/>
    <x v="5"/>
    <n v="222477"/>
    <n v="1682704"/>
    <n v="212742"/>
    <n v="101485"/>
    <n v="56331"/>
    <n v="0.1322144633371081"/>
    <n v="2048014"/>
    <n v="1682704"/>
    <n v="0"/>
    <m/>
    <m/>
    <d v="2024-04-24T19:21:00"/>
    <x v="2"/>
    <d v="2024-04-24T00:00:00"/>
    <x v="1"/>
    <x v="4"/>
    <x v="6"/>
    <n v="19"/>
    <s v="Medium"/>
  </r>
  <r>
    <s v="Post_1605"/>
    <x v="1"/>
    <s v="Organic"/>
    <s v="Customer Story"/>
    <x v="3"/>
    <x v="2"/>
    <x v="7"/>
    <n v="37552"/>
    <n v="173665"/>
    <n v="36215"/>
    <n v="12208"/>
    <n v="5484"/>
    <n v="0.21623448234333259"/>
    <n v="214098"/>
    <n v="0"/>
    <n v="0"/>
    <m/>
    <m/>
    <d v="2024-10-18T11:49:00"/>
    <x v="3"/>
    <d v="2024-10-18T00:00:00"/>
    <x v="1"/>
    <x v="5"/>
    <x v="3"/>
    <n v="11"/>
    <s v="High"/>
  </r>
  <r>
    <s v="Post_1606"/>
    <x v="1"/>
    <s v="Sponsored"/>
    <s v="Customer Story"/>
    <x v="0"/>
    <x v="0"/>
    <x v="7"/>
    <n v="334284"/>
    <n v="2004264"/>
    <n v="328676"/>
    <n v="149229"/>
    <n v="107847"/>
    <n v="0.16678689604515551"/>
    <n v="2415311"/>
    <n v="2004264"/>
    <n v="0"/>
    <m/>
    <m/>
    <d v="2024-09-11T18:52:00"/>
    <x v="2"/>
    <d v="2024-09-11T00:00:00"/>
    <x v="1"/>
    <x v="11"/>
    <x v="6"/>
    <n v="18"/>
    <s v="Medium"/>
  </r>
  <r>
    <s v="Post_1608"/>
    <x v="1"/>
    <s v="Organic"/>
    <s v="Customer Story"/>
    <x v="3"/>
    <x v="2"/>
    <x v="7"/>
    <n v="62228"/>
    <n v="285105"/>
    <n v="45126"/>
    <n v="20894"/>
    <n v="13963"/>
    <n v="0.21826528224211661"/>
    <n v="336641"/>
    <n v="0"/>
    <n v="0"/>
    <m/>
    <m/>
    <d v="2024-09-01T11:05:00"/>
    <x v="3"/>
    <d v="2024-09-01T00:00:00"/>
    <x v="1"/>
    <x v="11"/>
    <x v="5"/>
    <n v="11"/>
    <s v="High"/>
  </r>
  <r>
    <s v="Post_1609"/>
    <x v="1"/>
    <s v="Organic"/>
    <s v="Customer Story"/>
    <x v="3"/>
    <x v="2"/>
    <x v="4"/>
    <n v="59102"/>
    <n v="379370"/>
    <n v="54104"/>
    <n v="14721"/>
    <n v="18867"/>
    <n v="0.15579219365451441"/>
    <n v="436432"/>
    <n v="0"/>
    <n v="0"/>
    <m/>
    <m/>
    <d v="2024-09-29T16:47:00"/>
    <x v="0"/>
    <d v="2024-09-29T00:00:00"/>
    <x v="1"/>
    <x v="11"/>
    <x v="5"/>
    <n v="16"/>
    <s v="Medium"/>
  </r>
  <r>
    <s v="Post_1610"/>
    <x v="1"/>
    <s v="Organic"/>
    <s v="Product Promotion"/>
    <x v="2"/>
    <x v="8"/>
    <x v="0"/>
    <n v="10910"/>
    <n v="130546"/>
    <n v="21948"/>
    <n v="6435"/>
    <n v="7739"/>
    <n v="8.3577571621091321E-2"/>
    <n v="153811"/>
    <n v="0"/>
    <n v="131992"/>
    <m/>
    <m/>
    <d v="2024-04-20T16:42:00"/>
    <x v="0"/>
    <d v="2024-04-20T00:00:00"/>
    <x v="1"/>
    <x v="4"/>
    <x v="4"/>
    <n v="16"/>
    <s v="Low"/>
  </r>
  <r>
    <s v="Post_1612"/>
    <x v="1"/>
    <s v="Organic"/>
    <s v="Event / Webinar"/>
    <x v="2"/>
    <x v="11"/>
    <x v="4"/>
    <n v="27425"/>
    <n v="168513"/>
    <n v="29908"/>
    <n v="9308"/>
    <n v="4378"/>
    <n v="0.16275291543676451"/>
    <n v="188863"/>
    <n v="0"/>
    <n v="149428"/>
    <m/>
    <m/>
    <d v="2024-02-12T09:44:00"/>
    <x v="3"/>
    <d v="2024-02-12T00:00:00"/>
    <x v="1"/>
    <x v="1"/>
    <x v="2"/>
    <n v="9"/>
    <s v="Medium"/>
  </r>
  <r>
    <s v="Post_1613"/>
    <x v="1"/>
    <s v="Organic"/>
    <s v="Entertainment"/>
    <x v="0"/>
    <x v="7"/>
    <x v="3"/>
    <n v="182672"/>
    <n v="2173022"/>
    <n v="281346"/>
    <n v="92508"/>
    <n v="58547"/>
    <n v="8.4063646328596447E-2"/>
    <n v="2806603"/>
    <n v="2173022"/>
    <n v="0"/>
    <m/>
    <m/>
    <d v="2025-03-16T11:15:00"/>
    <x v="3"/>
    <d v="2025-03-16T00:00:00"/>
    <x v="0"/>
    <x v="2"/>
    <x v="5"/>
    <n v="11"/>
    <s v="Medium"/>
  </r>
  <r>
    <s v="Post_1615"/>
    <x v="1"/>
    <s v="Organic"/>
    <s v="Educational"/>
    <x v="3"/>
    <x v="2"/>
    <x v="5"/>
    <n v="90652"/>
    <n v="420143"/>
    <n v="84324"/>
    <n v="23594"/>
    <n v="23505"/>
    <n v="0.21576656771003391"/>
    <n v="475970"/>
    <n v="0"/>
    <n v="0"/>
    <m/>
    <m/>
    <d v="2025-01-28T11:30:00"/>
    <x v="3"/>
    <d v="2025-01-28T00:00:00"/>
    <x v="0"/>
    <x v="0"/>
    <x v="0"/>
    <n v="11"/>
    <s v="High"/>
  </r>
  <r>
    <s v="Post_1617"/>
    <x v="1"/>
    <s v="Organic"/>
    <s v="Product Promotion"/>
    <x v="0"/>
    <x v="4"/>
    <x v="6"/>
    <n v="153395"/>
    <n v="1603839"/>
    <n v="223714"/>
    <n v="92720"/>
    <n v="58470"/>
    <n v="9.5642766909668553E-2"/>
    <n v="2068225"/>
    <n v="1603839"/>
    <n v="0"/>
    <m/>
    <m/>
    <d v="2024-06-20T14:07:00"/>
    <x v="0"/>
    <d v="2024-06-20T00:00:00"/>
    <x v="1"/>
    <x v="3"/>
    <x v="1"/>
    <n v="14"/>
    <s v="Medium"/>
  </r>
  <r>
    <s v="Post_1618"/>
    <x v="1"/>
    <s v="Sponsored"/>
    <s v="Entertainment"/>
    <x v="0"/>
    <x v="7"/>
    <x v="1"/>
    <n v="132425"/>
    <n v="1467250"/>
    <n v="174537"/>
    <n v="115449"/>
    <n v="42881"/>
    <n v="9.0253911495642117E-2"/>
    <n v="1840774"/>
    <n v="1467250"/>
    <n v="0"/>
    <m/>
    <m/>
    <d v="2024-11-29T12:57:00"/>
    <x v="1"/>
    <d v="2024-11-29T00:00:00"/>
    <x v="1"/>
    <x v="9"/>
    <x v="3"/>
    <n v="12"/>
    <s v="Low"/>
  </r>
  <r>
    <s v="Post_1625"/>
    <x v="1"/>
    <s v="Organic"/>
    <s v="Educational"/>
    <x v="0"/>
    <x v="0"/>
    <x v="4"/>
    <n v="333102"/>
    <n v="1812322"/>
    <n v="290502"/>
    <n v="131007"/>
    <n v="61348"/>
    <n v="0.18379854148546931"/>
    <n v="2230831"/>
    <n v="1812322"/>
    <n v="0"/>
    <m/>
    <m/>
    <d v="2025-02-06T15:36:00"/>
    <x v="0"/>
    <d v="2025-02-06T00:00:00"/>
    <x v="0"/>
    <x v="1"/>
    <x v="1"/>
    <n v="15"/>
    <s v="Medium"/>
  </r>
  <r>
    <s v="Post_1656"/>
    <x v="1"/>
    <s v="Organic"/>
    <s v="Educational"/>
    <x v="3"/>
    <x v="2"/>
    <x v="3"/>
    <n v="61241"/>
    <n v="316594"/>
    <n v="65872"/>
    <n v="19688"/>
    <n v="10546"/>
    <n v="0.19343947556088589"/>
    <n v="396051"/>
    <n v="0"/>
    <n v="0"/>
    <m/>
    <m/>
    <d v="2024-05-27T17:22:00"/>
    <x v="2"/>
    <d v="2024-05-27T00:00:00"/>
    <x v="1"/>
    <x v="10"/>
    <x v="2"/>
    <n v="17"/>
    <s v="Medium"/>
  </r>
  <r>
    <s v="Post_1658"/>
    <x v="1"/>
    <s v="Sponsored"/>
    <s v="Educational"/>
    <x v="0"/>
    <x v="0"/>
    <x v="2"/>
    <n v="481400"/>
    <n v="3047260"/>
    <n v="735582"/>
    <n v="216048"/>
    <n v="132579"/>
    <n v="0.15797807995969021"/>
    <n v="3505678"/>
    <n v="3047260"/>
    <n v="0"/>
    <m/>
    <m/>
    <d v="2025-03-13T16:03:00"/>
    <x v="0"/>
    <d v="2025-03-13T00:00:00"/>
    <x v="0"/>
    <x v="2"/>
    <x v="1"/>
    <n v="16"/>
    <s v="Medium"/>
  </r>
  <r>
    <s v="Post_1670"/>
    <x v="1"/>
    <s v="Organic"/>
    <s v="Entertainment"/>
    <x v="0"/>
    <x v="7"/>
    <x v="6"/>
    <n v="64862"/>
    <n v="670094"/>
    <n v="87230"/>
    <n v="51010"/>
    <n v="36256"/>
    <n v="9.6796110059994847E-2"/>
    <n v="840952"/>
    <n v="670094"/>
    <n v="0"/>
    <m/>
    <m/>
    <d v="2024-11-12T12:40:00"/>
    <x v="1"/>
    <d v="2024-11-12T00:00:00"/>
    <x v="1"/>
    <x v="9"/>
    <x v="0"/>
    <n v="12"/>
    <s v="Low"/>
  </r>
  <r>
    <s v="Post_1672"/>
    <x v="1"/>
    <s v="Organic"/>
    <s v="Product Promotion"/>
    <x v="2"/>
    <x v="8"/>
    <x v="5"/>
    <n v="196"/>
    <n v="2136"/>
    <n v="255"/>
    <n v="158"/>
    <n v="106"/>
    <n v="9.2221417338032324E-2"/>
    <n v="2530"/>
    <n v="0"/>
    <n v="306860"/>
    <m/>
    <m/>
    <d v="2024-06-19T13:21:00"/>
    <x v="1"/>
    <d v="2024-06-19T00:00:00"/>
    <x v="1"/>
    <x v="3"/>
    <x v="6"/>
    <n v="13"/>
    <s v="Low"/>
  </r>
  <r>
    <s v="Post_1674"/>
    <x v="1"/>
    <s v="Sponsored"/>
    <s v="Educational"/>
    <x v="3"/>
    <x v="2"/>
    <x v="3"/>
    <n v="31813"/>
    <n v="176226"/>
    <n v="30042"/>
    <n v="8201"/>
    <n v="8846"/>
    <n v="0.1805242673248095"/>
    <n v="205456"/>
    <n v="0"/>
    <n v="0"/>
    <m/>
    <m/>
    <d v="2024-08-17T16:33:00"/>
    <x v="0"/>
    <d v="2024-08-17T00:00:00"/>
    <x v="1"/>
    <x v="6"/>
    <x v="4"/>
    <n v="16"/>
    <s v="Medium"/>
  </r>
  <r>
    <s v="Post_1676"/>
    <x v="1"/>
    <s v="Sponsored"/>
    <s v="Educational"/>
    <x v="3"/>
    <x v="2"/>
    <x v="4"/>
    <n v="26772"/>
    <n v="146959"/>
    <n v="16261"/>
    <n v="7993"/>
    <n v="7066"/>
    <n v="0.18217536167387749"/>
    <n v="176739"/>
    <n v="0"/>
    <n v="0"/>
    <m/>
    <m/>
    <d v="2024-06-24T10:44:00"/>
    <x v="3"/>
    <d v="2024-06-24T00:00:00"/>
    <x v="1"/>
    <x v="3"/>
    <x v="2"/>
    <n v="10"/>
    <s v="Medium"/>
  </r>
  <r>
    <s v="Post_1682"/>
    <x v="1"/>
    <s v="Organic"/>
    <s v="Educational"/>
    <x v="3"/>
    <x v="2"/>
    <x v="2"/>
    <n v="30327"/>
    <n v="192540"/>
    <n v="32765"/>
    <n v="12105"/>
    <n v="10744"/>
    <n v="0.15751147334904919"/>
    <n v="226925"/>
    <n v="0"/>
    <n v="0"/>
    <m/>
    <m/>
    <d v="2024-05-08T15:10:00"/>
    <x v="0"/>
    <d v="2024-05-08T00:00:00"/>
    <x v="1"/>
    <x v="10"/>
    <x v="6"/>
    <n v="15"/>
    <s v="Medium"/>
  </r>
  <r>
    <s v="Post_1690"/>
    <x v="1"/>
    <s v="Sponsored"/>
    <s v="Educational"/>
    <x v="3"/>
    <x v="2"/>
    <x v="3"/>
    <n v="77841"/>
    <n v="357871"/>
    <n v="87321"/>
    <n v="25417"/>
    <n v="19381"/>
    <n v="0.21751340066326291"/>
    <n v="405982"/>
    <n v="0"/>
    <n v="0"/>
    <m/>
    <m/>
    <d v="2025-02-01T12:17:00"/>
    <x v="1"/>
    <d v="2025-02-01T00:00:00"/>
    <x v="0"/>
    <x v="1"/>
    <x v="4"/>
    <n v="12"/>
    <s v="High"/>
  </r>
  <r>
    <s v="Post_1692"/>
    <x v="1"/>
    <s v="Organic"/>
    <s v="Educational"/>
    <x v="3"/>
    <x v="2"/>
    <x v="5"/>
    <n v="32946"/>
    <n v="150306"/>
    <n v="21206"/>
    <n v="6011"/>
    <n v="4400"/>
    <n v="0.21919312445978331"/>
    <n v="189323"/>
    <n v="0"/>
    <n v="0"/>
    <m/>
    <m/>
    <d v="2024-09-24T11:56:00"/>
    <x v="3"/>
    <d v="2024-09-24T00:00:00"/>
    <x v="1"/>
    <x v="11"/>
    <x v="0"/>
    <n v="11"/>
    <s v="High"/>
  </r>
  <r>
    <s v="Post_1705"/>
    <x v="1"/>
    <s v="Organic"/>
    <s v="Event / Webinar"/>
    <x v="2"/>
    <x v="11"/>
    <x v="5"/>
    <n v="21304"/>
    <n v="178448"/>
    <n v="24327"/>
    <n v="6861"/>
    <n v="9099"/>
    <n v="0.11938499264040291"/>
    <n v="200921"/>
    <n v="0"/>
    <n v="281501"/>
    <m/>
    <m/>
    <d v="2025-03-02T12:35:00"/>
    <x v="1"/>
    <d v="2025-03-02T00:00:00"/>
    <x v="0"/>
    <x v="2"/>
    <x v="5"/>
    <n v="12"/>
    <s v="Medium"/>
  </r>
  <r>
    <s v="Post_1707"/>
    <x v="1"/>
    <s v="Organic"/>
    <s v="Product Promotion"/>
    <x v="0"/>
    <x v="4"/>
    <x v="6"/>
    <n v="257303"/>
    <n v="1968589"/>
    <n v="279579"/>
    <n v="73430"/>
    <n v="62142"/>
    <n v="0.1307045736687413"/>
    <n v="2287408"/>
    <n v="1968589"/>
    <n v="0"/>
    <m/>
    <m/>
    <d v="2024-04-13T14:06:00"/>
    <x v="0"/>
    <d v="2024-04-13T00:00:00"/>
    <x v="1"/>
    <x v="4"/>
    <x v="4"/>
    <n v="14"/>
    <s v="Medium"/>
  </r>
  <r>
    <s v="Post_1712"/>
    <x v="1"/>
    <s v="Organic"/>
    <s v="Event / Webinar"/>
    <x v="2"/>
    <x v="11"/>
    <x v="0"/>
    <n v="57418"/>
    <n v="397043"/>
    <n v="72391"/>
    <n v="22598"/>
    <n v="16915"/>
    <n v="0.14461460889493111"/>
    <n v="512082"/>
    <n v="0"/>
    <n v="460898"/>
    <m/>
    <m/>
    <d v="2024-03-25T13:33:00"/>
    <x v="1"/>
    <d v="2024-03-25T00:00:00"/>
    <x v="1"/>
    <x v="2"/>
    <x v="2"/>
    <n v="13"/>
    <s v="Medium"/>
  </r>
  <r>
    <s v="Post_1716"/>
    <x v="1"/>
    <s v="Organic"/>
    <s v="Educational"/>
    <x v="2"/>
    <x v="2"/>
    <x v="0"/>
    <n v="56807"/>
    <n v="301414"/>
    <n v="46772"/>
    <n v="17410"/>
    <n v="7233"/>
    <n v="0.18847137548825241"/>
    <n v="380084"/>
    <n v="0"/>
    <n v="247955"/>
    <m/>
    <m/>
    <d v="2025-04-15T11:51:00"/>
    <x v="3"/>
    <d v="2025-04-15T00:00:00"/>
    <x v="0"/>
    <x v="4"/>
    <x v="0"/>
    <n v="11"/>
    <s v="Medium"/>
  </r>
  <r>
    <s v="Post_1722"/>
    <x v="1"/>
    <s v="Sponsored"/>
    <s v="Educational"/>
    <x v="3"/>
    <x v="2"/>
    <x v="4"/>
    <n v="11134"/>
    <n v="59080"/>
    <n v="6424"/>
    <n v="4721"/>
    <n v="2959"/>
    <n v="0.18847203644468319"/>
    <n v="75195"/>
    <n v="0"/>
    <n v="0"/>
    <m/>
    <m/>
    <d v="2025-02-14T17:39:00"/>
    <x v="2"/>
    <d v="2025-02-14T00:00:00"/>
    <x v="0"/>
    <x v="1"/>
    <x v="3"/>
    <n v="17"/>
    <s v="Medium"/>
  </r>
  <r>
    <s v="Post_1725"/>
    <x v="1"/>
    <s v="Organic"/>
    <s v="Educational"/>
    <x v="0"/>
    <x v="0"/>
    <x v="6"/>
    <n v="394798"/>
    <n v="2329362"/>
    <n v="414655"/>
    <n v="166578"/>
    <n v="85650"/>
    <n v="0.1694877758625998"/>
    <n v="2652674"/>
    <n v="2329362"/>
    <n v="0"/>
    <m/>
    <m/>
    <d v="2025-02-19T13:16:00"/>
    <x v="1"/>
    <d v="2025-02-19T00:00:00"/>
    <x v="0"/>
    <x v="1"/>
    <x v="6"/>
    <n v="13"/>
    <s v="Medium"/>
  </r>
  <r>
    <s v="Post_1726"/>
    <x v="1"/>
    <s v="Organic"/>
    <s v="Educational"/>
    <x v="3"/>
    <x v="2"/>
    <x v="5"/>
    <n v="51431"/>
    <n v="333317"/>
    <n v="47573"/>
    <n v="18418"/>
    <n v="13750"/>
    <n v="0.15430177660025221"/>
    <n v="420351"/>
    <n v="0"/>
    <n v="0"/>
    <m/>
    <m/>
    <d v="2025-03-31T12:16:00"/>
    <x v="1"/>
    <d v="2025-03-31T00:00:00"/>
    <x v="0"/>
    <x v="2"/>
    <x v="2"/>
    <n v="12"/>
    <s v="Medium"/>
  </r>
  <r>
    <s v="Post_1729"/>
    <x v="1"/>
    <s v="Organic"/>
    <s v="Product Promotion"/>
    <x v="0"/>
    <x v="4"/>
    <x v="5"/>
    <n v="163592"/>
    <n v="1718374"/>
    <n v="174897"/>
    <n v="77383"/>
    <n v="74101"/>
    <n v="9.5202098528943846E-2"/>
    <n v="2019411"/>
    <n v="1718374"/>
    <n v="0"/>
    <m/>
    <m/>
    <d v="2024-12-25T08:09:00"/>
    <x v="4"/>
    <d v="2024-12-25T00:00:00"/>
    <x v="1"/>
    <x v="8"/>
    <x v="6"/>
    <n v="8"/>
    <s v="Low"/>
  </r>
  <r>
    <s v="Post_1733"/>
    <x v="1"/>
    <s v="Sponsored"/>
    <s v="Educational"/>
    <x v="0"/>
    <x v="0"/>
    <x v="7"/>
    <n v="382443"/>
    <n v="2385226"/>
    <n v="346186"/>
    <n v="91489"/>
    <n v="86552"/>
    <n v="0.16033861386625101"/>
    <n v="2734553"/>
    <n v="2385226"/>
    <n v="0"/>
    <m/>
    <m/>
    <d v="2024-12-21T11:32:00"/>
    <x v="3"/>
    <d v="2024-12-21T00:00:00"/>
    <x v="1"/>
    <x v="8"/>
    <x v="4"/>
    <n v="11"/>
    <s v="Medium"/>
  </r>
  <r>
    <s v="Post_1738"/>
    <x v="1"/>
    <s v="Sponsored"/>
    <s v="Educational"/>
    <x v="3"/>
    <x v="2"/>
    <x v="3"/>
    <n v="85413"/>
    <n v="380606"/>
    <n v="86257"/>
    <n v="19646"/>
    <n v="20227"/>
    <n v="0.22441435756109751"/>
    <n v="481305"/>
    <n v="0"/>
    <n v="0"/>
    <m/>
    <m/>
    <d v="2024-06-30T10:41:00"/>
    <x v="3"/>
    <d v="2024-06-30T00:00:00"/>
    <x v="1"/>
    <x v="3"/>
    <x v="5"/>
    <n v="10"/>
    <s v="High"/>
  </r>
  <r>
    <s v="Post_1744"/>
    <x v="1"/>
    <s v="Organic"/>
    <s v="Educational"/>
    <x v="2"/>
    <x v="0"/>
    <x v="4"/>
    <n v="351911"/>
    <n v="1724572"/>
    <n v="344004"/>
    <n v="81202"/>
    <n v="81655"/>
    <n v="0.2040571364348483"/>
    <n v="1903818"/>
    <n v="0"/>
    <n v="394257"/>
    <m/>
    <m/>
    <d v="2025-03-26T10:30:00"/>
    <x v="3"/>
    <d v="2025-03-26T00:00:00"/>
    <x v="0"/>
    <x v="2"/>
    <x v="6"/>
    <n v="10"/>
    <s v="High"/>
  </r>
  <r>
    <s v="Post_1754"/>
    <x v="1"/>
    <s v="Organic"/>
    <s v="Entertainment"/>
    <x v="0"/>
    <x v="7"/>
    <x v="3"/>
    <n v="150224"/>
    <n v="2045814"/>
    <n v="367050"/>
    <n v="101829"/>
    <n v="67294"/>
    <n v="7.343002829781671E-2"/>
    <n v="2500145"/>
    <n v="2045814"/>
    <n v="0"/>
    <m/>
    <m/>
    <d v="2024-05-30T11:22:00"/>
    <x v="3"/>
    <d v="2024-05-30T00:00:00"/>
    <x v="1"/>
    <x v="10"/>
    <x v="1"/>
    <n v="11"/>
    <s v="Low"/>
  </r>
  <r>
    <s v="Post_1766"/>
    <x v="1"/>
    <s v="Organic"/>
    <s v="Event / Webinar"/>
    <x v="2"/>
    <x v="11"/>
    <x v="5"/>
    <n v="15525"/>
    <n v="137140"/>
    <n v="19355"/>
    <n v="7869"/>
    <n v="3535"/>
    <n v="0.1132092742417293"/>
    <n v="154527"/>
    <n v="0"/>
    <n v="477515"/>
    <m/>
    <m/>
    <d v="2024-08-22T10:31:00"/>
    <x v="3"/>
    <d v="2024-08-22T00:00:00"/>
    <x v="1"/>
    <x v="6"/>
    <x v="1"/>
    <n v="10"/>
    <s v="Medium"/>
  </r>
  <r>
    <s v="Post_1769"/>
    <x v="1"/>
    <s v="Organic"/>
    <s v="Educational"/>
    <x v="3"/>
    <x v="2"/>
    <x v="5"/>
    <n v="58098"/>
    <n v="245751"/>
    <n v="37223"/>
    <n v="10344"/>
    <n v="8832"/>
    <n v="0.2364118600677825"/>
    <n v="271268"/>
    <n v="0"/>
    <n v="0"/>
    <m/>
    <m/>
    <d v="2024-02-19T19:14:00"/>
    <x v="2"/>
    <d v="2024-02-19T00:00:00"/>
    <x v="1"/>
    <x v="1"/>
    <x v="2"/>
    <n v="19"/>
    <s v="High"/>
  </r>
  <r>
    <s v="Post_1772"/>
    <x v="1"/>
    <s v="Organic"/>
    <s v="Product Promotion"/>
    <x v="0"/>
    <x v="4"/>
    <x v="3"/>
    <n v="390192"/>
    <n v="3023244"/>
    <n v="712007"/>
    <n v="106474"/>
    <n v="179301"/>
    <n v="0.12906427390014541"/>
    <n v="3845716"/>
    <n v="3023244"/>
    <n v="0"/>
    <m/>
    <m/>
    <d v="2024-05-28T12:35:00"/>
    <x v="1"/>
    <d v="2024-05-28T00:00:00"/>
    <x v="1"/>
    <x v="10"/>
    <x v="0"/>
    <n v="12"/>
    <s v="Medium"/>
  </r>
  <r>
    <s v="Post_1776"/>
    <x v="1"/>
    <s v="Organic"/>
    <s v="Educational"/>
    <x v="3"/>
    <x v="2"/>
    <x v="5"/>
    <n v="34061"/>
    <n v="213643"/>
    <n v="27738"/>
    <n v="16411"/>
    <n v="4431"/>
    <n v="0.1594300789199434"/>
    <n v="253712"/>
    <n v="0"/>
    <n v="0"/>
    <m/>
    <m/>
    <d v="2024-01-25T10:16:00"/>
    <x v="3"/>
    <d v="2024-01-25T00:00:00"/>
    <x v="1"/>
    <x v="0"/>
    <x v="1"/>
    <n v="10"/>
    <s v="Medium"/>
  </r>
  <r>
    <s v="Post_1779"/>
    <x v="1"/>
    <s v="Organic"/>
    <s v="Educational"/>
    <x v="3"/>
    <x v="2"/>
    <x v="5"/>
    <n v="35921"/>
    <n v="185656"/>
    <n v="23074"/>
    <n v="7883"/>
    <n v="5383"/>
    <n v="0.19348560014429961"/>
    <n v="223509"/>
    <n v="0"/>
    <n v="0"/>
    <m/>
    <m/>
    <d v="2025-04-17T10:04:00"/>
    <x v="3"/>
    <d v="2025-04-17T00:00:00"/>
    <x v="0"/>
    <x v="4"/>
    <x v="1"/>
    <n v="10"/>
    <s v="Medium"/>
  </r>
  <r>
    <s v="Post_1787"/>
    <x v="1"/>
    <s v="Sponsored"/>
    <s v="Educational"/>
    <x v="3"/>
    <x v="2"/>
    <x v="6"/>
    <n v="83802"/>
    <n v="401995"/>
    <n v="54125"/>
    <n v="27004"/>
    <n v="16594"/>
    <n v="0.2084663478186011"/>
    <n v="507240"/>
    <n v="0"/>
    <n v="0"/>
    <m/>
    <m/>
    <d v="2024-12-04T16:37:00"/>
    <x v="0"/>
    <d v="2024-12-04T00:00:00"/>
    <x v="1"/>
    <x v="8"/>
    <x v="6"/>
    <n v="16"/>
    <s v="High"/>
  </r>
  <r>
    <s v="Post_1789"/>
    <x v="1"/>
    <s v="Organic"/>
    <s v="Educational"/>
    <x v="3"/>
    <x v="2"/>
    <x v="6"/>
    <n v="11143"/>
    <n v="44920"/>
    <n v="8230"/>
    <n v="1769"/>
    <n v="2443"/>
    <n v="0.24808384107933759"/>
    <n v="51727"/>
    <n v="0"/>
    <n v="0"/>
    <m/>
    <m/>
    <d v="2025-01-29T09:37:00"/>
    <x v="3"/>
    <d v="2025-01-29T00:00:00"/>
    <x v="0"/>
    <x v="0"/>
    <x v="6"/>
    <n v="9"/>
    <s v="High"/>
  </r>
  <r>
    <s v="Post_1797"/>
    <x v="1"/>
    <s v="Sponsored"/>
    <s v="Product Promotion"/>
    <x v="0"/>
    <x v="4"/>
    <x v="4"/>
    <n v="155548"/>
    <n v="1853418"/>
    <n v="214945"/>
    <n v="101183"/>
    <n v="94040"/>
    <n v="8.392530447992419E-2"/>
    <n v="2120920"/>
    <n v="1853418"/>
    <n v="0"/>
    <m/>
    <m/>
    <d v="2024-08-23T16:28:00"/>
    <x v="0"/>
    <d v="2024-08-23T00:00:00"/>
    <x v="1"/>
    <x v="6"/>
    <x v="3"/>
    <n v="16"/>
    <s v="Medium"/>
  </r>
  <r>
    <s v="Post_1798"/>
    <x v="1"/>
    <s v="Organic"/>
    <s v="Event / Webinar"/>
    <x v="2"/>
    <x v="11"/>
    <x v="2"/>
    <n v="45709"/>
    <n v="304633"/>
    <n v="42777"/>
    <n v="12835"/>
    <n v="18176"/>
    <n v="0.15004782076046569"/>
    <n v="347123"/>
    <n v="0"/>
    <n v="330208"/>
    <m/>
    <m/>
    <d v="2024-09-28T11:54:00"/>
    <x v="3"/>
    <d v="2024-09-28T00:00:00"/>
    <x v="1"/>
    <x v="11"/>
    <x v="4"/>
    <n v="11"/>
    <s v="Medium"/>
  </r>
  <r>
    <s v="Post_1818"/>
    <x v="1"/>
    <s v="Organic"/>
    <s v="Product Promotion"/>
    <x v="2"/>
    <x v="8"/>
    <x v="7"/>
    <n v="53378"/>
    <n v="369358"/>
    <n v="60638"/>
    <n v="14727"/>
    <n v="20843"/>
    <n v="0.1445166109034233"/>
    <n v="419190"/>
    <n v="0"/>
    <n v="214424"/>
    <m/>
    <m/>
    <d v="2024-01-03T15:50:00"/>
    <x v="0"/>
    <d v="2024-01-03T00:00:00"/>
    <x v="1"/>
    <x v="0"/>
    <x v="6"/>
    <n v="15"/>
    <s v="Medium"/>
  </r>
  <r>
    <s v="Post_1827"/>
    <x v="1"/>
    <s v="Organic"/>
    <s v="Event / Webinar"/>
    <x v="2"/>
    <x v="11"/>
    <x v="2"/>
    <n v="33871"/>
    <n v="300020"/>
    <n v="72235"/>
    <n v="10838"/>
    <n v="8544"/>
    <n v="0.1128976181073755"/>
    <n v="331794"/>
    <n v="0"/>
    <n v="273574"/>
    <m/>
    <m/>
    <d v="2024-10-16T16:18:00"/>
    <x v="0"/>
    <d v="2024-10-16T00:00:00"/>
    <x v="1"/>
    <x v="5"/>
    <x v="6"/>
    <n v="16"/>
    <s v="Medium"/>
  </r>
  <r>
    <s v="Post_1828"/>
    <x v="1"/>
    <s v="Organic"/>
    <s v="Entertainment"/>
    <x v="0"/>
    <x v="7"/>
    <x v="6"/>
    <n v="310015"/>
    <n v="3645201"/>
    <n v="516433"/>
    <n v="267905"/>
    <n v="161109"/>
    <n v="8.5047477551727049E-2"/>
    <n v="4457417"/>
    <n v="3645201"/>
    <n v="0"/>
    <m/>
    <m/>
    <d v="2025-01-13T12:50:00"/>
    <x v="1"/>
    <d v="2025-01-13T00:00:00"/>
    <x v="0"/>
    <x v="0"/>
    <x v="2"/>
    <n v="12"/>
    <s v="Low"/>
  </r>
  <r>
    <s v="Post_1831"/>
    <x v="1"/>
    <s v="Organic"/>
    <s v="Product Promotion"/>
    <x v="0"/>
    <x v="4"/>
    <x v="3"/>
    <n v="399106"/>
    <n v="3501820"/>
    <n v="809536"/>
    <n v="236235"/>
    <n v="201506"/>
    <n v="0.1139711189907029"/>
    <n v="3889750"/>
    <n v="3501820"/>
    <n v="0"/>
    <m/>
    <m/>
    <d v="2025-01-12T09:33:00"/>
    <x v="3"/>
    <d v="2025-01-12T00:00:00"/>
    <x v="0"/>
    <x v="0"/>
    <x v="5"/>
    <n v="9"/>
    <s v="Medium"/>
  </r>
  <r>
    <s v="Post_1843"/>
    <x v="1"/>
    <s v="Organic"/>
    <s v="Event / Webinar"/>
    <x v="2"/>
    <x v="11"/>
    <x v="0"/>
    <n v="22251"/>
    <n v="150035"/>
    <n v="28670"/>
    <n v="8076"/>
    <n v="8196"/>
    <n v="0.1483062336558654"/>
    <n v="166002"/>
    <n v="0"/>
    <n v="357547"/>
    <m/>
    <m/>
    <d v="2025-02-09T15:37:00"/>
    <x v="0"/>
    <d v="2025-02-09T00:00:00"/>
    <x v="0"/>
    <x v="1"/>
    <x v="5"/>
    <n v="15"/>
    <s v="Medium"/>
  </r>
  <r>
    <s v="Post_1859"/>
    <x v="1"/>
    <s v="Organic"/>
    <s v="Product Promotion"/>
    <x v="2"/>
    <x v="8"/>
    <x v="4"/>
    <n v="42090"/>
    <n v="353024"/>
    <n v="79143"/>
    <n v="17348"/>
    <n v="15379"/>
    <n v="0.1192289478175335"/>
    <n v="439219"/>
    <n v="0"/>
    <n v="196482"/>
    <m/>
    <m/>
    <d v="2024-09-06T08:08:00"/>
    <x v="4"/>
    <d v="2024-09-06T00:00:00"/>
    <x v="1"/>
    <x v="11"/>
    <x v="3"/>
    <n v="8"/>
    <s v="Medium"/>
  </r>
  <r>
    <s v="Post_1861"/>
    <x v="1"/>
    <s v="Organic"/>
    <s v="Event / Webinar"/>
    <x v="2"/>
    <x v="11"/>
    <x v="0"/>
    <n v="53811"/>
    <n v="376385"/>
    <n v="50206"/>
    <n v="16207"/>
    <n v="15234"/>
    <n v="0.1429685897953151"/>
    <n v="438083"/>
    <n v="0"/>
    <n v="167048"/>
    <m/>
    <m/>
    <d v="2024-11-26T11:21:00"/>
    <x v="3"/>
    <d v="2024-11-26T00:00:00"/>
    <x v="1"/>
    <x v="9"/>
    <x v="0"/>
    <n v="11"/>
    <s v="Medium"/>
  </r>
  <r>
    <s v="Post_1872"/>
    <x v="1"/>
    <s v="Sponsored"/>
    <s v="Product Promotion"/>
    <x v="0"/>
    <x v="4"/>
    <x v="6"/>
    <n v="333637"/>
    <n v="2926159"/>
    <n v="347750"/>
    <n v="149006"/>
    <n v="98852"/>
    <n v="0.1140188219675074"/>
    <n v="3510308"/>
    <n v="2926159"/>
    <n v="0"/>
    <m/>
    <m/>
    <d v="2024-02-08T15:19:00"/>
    <x v="0"/>
    <d v="2024-02-08T00:00:00"/>
    <x v="1"/>
    <x v="1"/>
    <x v="1"/>
    <n v="15"/>
    <s v="Medium"/>
  </r>
  <r>
    <s v="Post_1893"/>
    <x v="1"/>
    <s v="Organic"/>
    <s v="Product Promotion"/>
    <x v="2"/>
    <x v="8"/>
    <x v="4"/>
    <n v="19341"/>
    <n v="161114"/>
    <n v="31073"/>
    <n v="5990"/>
    <n v="6588"/>
    <n v="0.12004667144303401"/>
    <n v="177458"/>
    <n v="0"/>
    <n v="226638"/>
    <m/>
    <m/>
    <d v="2024-02-29T10:08:00"/>
    <x v="3"/>
    <d v="2024-02-29T00:00:00"/>
    <x v="1"/>
    <x v="1"/>
    <x v="1"/>
    <n v="10"/>
    <s v="Medium"/>
  </r>
  <r>
    <s v="Post_1894"/>
    <x v="1"/>
    <s v="Organic"/>
    <s v="Product Promotion"/>
    <x v="0"/>
    <x v="4"/>
    <x v="3"/>
    <n v="237543"/>
    <n v="1880188"/>
    <n v="379005"/>
    <n v="101909"/>
    <n v="111176"/>
    <n v="0.1263401714997642"/>
    <n v="2396902"/>
    <n v="1880188"/>
    <n v="0"/>
    <m/>
    <m/>
    <d v="2024-01-27T10:30:00"/>
    <x v="3"/>
    <d v="2024-01-27T00:00:00"/>
    <x v="1"/>
    <x v="0"/>
    <x v="4"/>
    <n v="10"/>
    <s v="Medium"/>
  </r>
  <r>
    <s v="Post_1896"/>
    <x v="1"/>
    <s v="Organic"/>
    <s v="Educational"/>
    <x v="0"/>
    <x v="0"/>
    <x v="5"/>
    <n v="292930"/>
    <n v="1901181"/>
    <n v="474700"/>
    <n v="81616"/>
    <n v="93097"/>
    <n v="0.15407812644237989"/>
    <n v="2436566"/>
    <n v="1901181"/>
    <n v="0"/>
    <m/>
    <m/>
    <d v="2024-08-21T16:24:00"/>
    <x v="0"/>
    <d v="2024-08-21T00:00:00"/>
    <x v="1"/>
    <x v="6"/>
    <x v="6"/>
    <n v="16"/>
    <s v="Medium"/>
  </r>
  <r>
    <s v="Post_1904"/>
    <x v="1"/>
    <s v="Organic"/>
    <s v="Event / Webinar"/>
    <x v="2"/>
    <x v="11"/>
    <x v="2"/>
    <n v="63724"/>
    <n v="422799"/>
    <n v="99679"/>
    <n v="21871"/>
    <n v="16710"/>
    <n v="0.15072021186812379"/>
    <n v="543501"/>
    <n v="0"/>
    <n v="308396"/>
    <m/>
    <m/>
    <d v="2024-04-08T16:20:00"/>
    <x v="0"/>
    <d v="2024-04-08T00:00:00"/>
    <x v="1"/>
    <x v="4"/>
    <x v="2"/>
    <n v="16"/>
    <s v="Medium"/>
  </r>
  <r>
    <s v="Post_1929"/>
    <x v="1"/>
    <s v="Sponsored"/>
    <s v="Product Promotion"/>
    <x v="0"/>
    <x v="4"/>
    <x v="5"/>
    <n v="71468"/>
    <n v="892507"/>
    <n v="122248"/>
    <n v="27177"/>
    <n v="26256"/>
    <n v="8.0075995421783799E-2"/>
    <n v="1006342"/>
    <n v="892507"/>
    <n v="0"/>
    <m/>
    <m/>
    <d v="2024-04-04T12:57:00"/>
    <x v="1"/>
    <d v="2024-04-04T00:00:00"/>
    <x v="1"/>
    <x v="4"/>
    <x v="1"/>
    <n v="12"/>
    <s v="Medium"/>
  </r>
  <r>
    <s v="Post_1939"/>
    <x v="1"/>
    <s v="Organic"/>
    <s v="Entertainment"/>
    <x v="0"/>
    <x v="7"/>
    <x v="6"/>
    <n v="162714"/>
    <n v="2214403"/>
    <n v="357450"/>
    <n v="171956"/>
    <n v="120944"/>
    <n v="7.3479919261234261E-2"/>
    <n v="2567158"/>
    <n v="2214403"/>
    <n v="0"/>
    <m/>
    <m/>
    <d v="2024-11-05T17:00:00"/>
    <x v="2"/>
    <d v="2024-11-05T00:00:00"/>
    <x v="1"/>
    <x v="9"/>
    <x v="0"/>
    <n v="17"/>
    <s v="Low"/>
  </r>
  <r>
    <s v="Post_1940"/>
    <x v="1"/>
    <s v="Organic"/>
    <s v="Educational"/>
    <x v="0"/>
    <x v="0"/>
    <x v="2"/>
    <n v="420115"/>
    <n v="2141364"/>
    <n v="265298"/>
    <n v="110857"/>
    <n v="77251"/>
    <n v="0.19619067750700581"/>
    <n v="2602065"/>
    <n v="2141364"/>
    <n v="0"/>
    <m/>
    <m/>
    <d v="2024-09-27T10:37:00"/>
    <x v="3"/>
    <d v="2024-09-27T00:00:00"/>
    <x v="1"/>
    <x v="11"/>
    <x v="3"/>
    <n v="10"/>
    <s v="Medium"/>
  </r>
  <r>
    <s v="Post_1941"/>
    <x v="1"/>
    <s v="Organic"/>
    <s v="Product Promotion"/>
    <x v="2"/>
    <x v="8"/>
    <x v="6"/>
    <n v="40296"/>
    <n v="401832"/>
    <n v="70916"/>
    <n v="14161"/>
    <n v="21832"/>
    <n v="0.1002829623116801"/>
    <n v="466909"/>
    <n v="0"/>
    <n v="488518"/>
    <m/>
    <m/>
    <d v="2025-04-14T17:47:00"/>
    <x v="2"/>
    <d v="2025-04-14T00:00:00"/>
    <x v="0"/>
    <x v="4"/>
    <x v="2"/>
    <n v="17"/>
    <s v="Medium"/>
  </r>
  <r>
    <s v="Post_1944"/>
    <x v="1"/>
    <s v="Organic"/>
    <s v="Educational"/>
    <x v="0"/>
    <x v="0"/>
    <x v="0"/>
    <n v="439613"/>
    <n v="1906308"/>
    <n v="370778"/>
    <n v="137770"/>
    <n v="60757"/>
    <n v="0.23061005648077451"/>
    <n v="2232006"/>
    <n v="1906308"/>
    <n v="0"/>
    <m/>
    <m/>
    <d v="2024-09-14T11:29:00"/>
    <x v="3"/>
    <d v="2024-09-14T00:00:00"/>
    <x v="1"/>
    <x v="11"/>
    <x v="4"/>
    <n v="11"/>
    <s v="High"/>
  </r>
  <r>
    <s v="Post_1945"/>
    <x v="1"/>
    <s v="Organic"/>
    <s v="Product Promotion"/>
    <x v="0"/>
    <x v="4"/>
    <x v="0"/>
    <n v="249783"/>
    <n v="2111585"/>
    <n v="340969"/>
    <n v="167955"/>
    <n v="82122"/>
    <n v="0.1182919868741641"/>
    <n v="2556637"/>
    <n v="2111585"/>
    <n v="0"/>
    <m/>
    <m/>
    <d v="2024-12-06T16:30:00"/>
    <x v="0"/>
    <d v="2024-12-06T00:00:00"/>
    <x v="1"/>
    <x v="8"/>
    <x v="3"/>
    <n v="16"/>
    <s v="Medium"/>
  </r>
  <r>
    <s v="Post_1955"/>
    <x v="1"/>
    <s v="Organic"/>
    <s v="Product Promotion"/>
    <x v="0"/>
    <x v="4"/>
    <x v="7"/>
    <n v="309819"/>
    <n v="2092571"/>
    <n v="383489"/>
    <n v="140459"/>
    <n v="60256"/>
    <n v="0.1480568571674708"/>
    <n v="2455971"/>
    <n v="2092571"/>
    <n v="0"/>
    <m/>
    <m/>
    <d v="2024-07-29T16:24:00"/>
    <x v="0"/>
    <d v="2024-07-29T00:00:00"/>
    <x v="1"/>
    <x v="7"/>
    <x v="2"/>
    <n v="16"/>
    <s v="Medium"/>
  </r>
  <r>
    <s v="Post_1958"/>
    <x v="1"/>
    <s v="Organic"/>
    <s v="Educational"/>
    <x v="0"/>
    <x v="0"/>
    <x v="6"/>
    <n v="526878"/>
    <n v="2671847"/>
    <n v="353134"/>
    <n v="90062"/>
    <n v="148710"/>
    <n v="0.1971965337079794"/>
    <n v="3392006"/>
    <n v="2671847"/>
    <n v="0"/>
    <m/>
    <m/>
    <d v="2024-12-29T11:55:00"/>
    <x v="3"/>
    <d v="2024-12-29T00:00:00"/>
    <x v="1"/>
    <x v="8"/>
    <x v="5"/>
    <n v="11"/>
    <s v="Medium"/>
  </r>
  <r>
    <s v="Post_1974"/>
    <x v="1"/>
    <s v="Organic"/>
    <s v="Event / Webinar"/>
    <x v="2"/>
    <x v="11"/>
    <x v="0"/>
    <n v="37857"/>
    <n v="211886"/>
    <n v="45856"/>
    <n v="11509"/>
    <n v="6142"/>
    <n v="0.17866775093347581"/>
    <n v="241345"/>
    <n v="0"/>
    <n v="166160"/>
    <m/>
    <m/>
    <d v="2024-09-13T12:30:00"/>
    <x v="1"/>
    <d v="2024-09-13T00:00:00"/>
    <x v="1"/>
    <x v="11"/>
    <x v="3"/>
    <n v="12"/>
    <s v="Medium"/>
  </r>
  <r>
    <s v="Post_1980"/>
    <x v="1"/>
    <s v="Organic"/>
    <s v="Product Promotion"/>
    <x v="2"/>
    <x v="8"/>
    <x v="1"/>
    <n v="33851"/>
    <n v="324131"/>
    <n v="55869"/>
    <n v="19404"/>
    <n v="12608"/>
    <n v="0.10443740505599421"/>
    <n v="401813"/>
    <n v="0"/>
    <n v="273478"/>
    <m/>
    <m/>
    <d v="2024-03-25T12:52:00"/>
    <x v="1"/>
    <d v="2024-03-25T00:00:00"/>
    <x v="1"/>
    <x v="2"/>
    <x v="2"/>
    <n v="12"/>
    <s v="Medium"/>
  </r>
  <r>
    <s v="Post_1993"/>
    <x v="1"/>
    <s v="Organic"/>
    <s v="Event / Webinar"/>
    <x v="2"/>
    <x v="11"/>
    <x v="3"/>
    <n v="35605"/>
    <n v="257562"/>
    <n v="60138"/>
    <n v="16108"/>
    <n v="10047"/>
    <n v="0.13823949767364119"/>
    <n v="327341"/>
    <n v="0"/>
    <n v="288547"/>
    <m/>
    <m/>
    <d v="2024-02-26T08:14:00"/>
    <x v="4"/>
    <d v="2024-02-26T00:00:00"/>
    <x v="1"/>
    <x v="1"/>
    <x v="2"/>
    <n v="8"/>
    <s v="Medium"/>
  </r>
  <r>
    <s v="Post_2000"/>
    <x v="1"/>
    <s v="Sponsored"/>
    <s v="Product Promotion"/>
    <x v="0"/>
    <x v="4"/>
    <x v="3"/>
    <n v="305099"/>
    <n v="3225787"/>
    <n v="458489"/>
    <n v="243582"/>
    <n v="103755"/>
    <n v="9.4581465537339371E-2"/>
    <n v="3838509"/>
    <n v="3225787"/>
    <n v="0"/>
    <m/>
    <m/>
    <d v="2024-06-04T12:58:00"/>
    <x v="1"/>
    <d v="2024-06-04T00:00:00"/>
    <x v="1"/>
    <x v="3"/>
    <x v="0"/>
    <n v="12"/>
    <s v="Low"/>
  </r>
  <r>
    <s v="Post_2007"/>
    <x v="1"/>
    <s v="Organic"/>
    <s v="Educational"/>
    <x v="0"/>
    <x v="0"/>
    <x v="5"/>
    <n v="584047"/>
    <n v="3847667"/>
    <n v="543430"/>
    <n v="253329"/>
    <n v="168514"/>
    <n v="0.15179264092658681"/>
    <n v="4482396"/>
    <n v="3847667"/>
    <n v="0"/>
    <m/>
    <m/>
    <d v="2024-11-06T16:17:00"/>
    <x v="0"/>
    <d v="2024-11-06T00:00:00"/>
    <x v="1"/>
    <x v="9"/>
    <x v="6"/>
    <n v="16"/>
    <s v="Medium"/>
  </r>
  <r>
    <s v="Post_2012"/>
    <x v="1"/>
    <s v="Organic"/>
    <s v="Educational"/>
    <x v="0"/>
    <x v="0"/>
    <x v="4"/>
    <n v="631212"/>
    <n v="2859865"/>
    <n v="684558"/>
    <n v="117614"/>
    <n v="171554"/>
    <n v="0.22071404357698851"/>
    <n v="3243957"/>
    <n v="2859865"/>
    <n v="0"/>
    <m/>
    <m/>
    <d v="2024-10-10T17:43:00"/>
    <x v="2"/>
    <d v="2024-10-10T00:00:00"/>
    <x v="1"/>
    <x v="5"/>
    <x v="1"/>
    <n v="17"/>
    <s v="High"/>
  </r>
  <r>
    <s v="Post_2025"/>
    <x v="1"/>
    <s v="Organic"/>
    <s v="Entertainment"/>
    <x v="0"/>
    <x v="7"/>
    <x v="4"/>
    <n v="210275"/>
    <n v="2382901"/>
    <n v="380505"/>
    <n v="185034"/>
    <n v="114644"/>
    <n v="8.8243613015145633E-2"/>
    <n v="2641210"/>
    <n v="2382901"/>
    <n v="0"/>
    <m/>
    <m/>
    <d v="2024-10-19T15:38:00"/>
    <x v="0"/>
    <d v="2024-10-19T00:00:00"/>
    <x v="1"/>
    <x v="5"/>
    <x v="4"/>
    <n v="15"/>
    <s v="Low"/>
  </r>
  <r>
    <s v="Post_2047"/>
    <x v="1"/>
    <s v="Organic"/>
    <s v="Educational"/>
    <x v="2"/>
    <x v="2"/>
    <x v="7"/>
    <n v="26936"/>
    <n v="176532"/>
    <n v="26232"/>
    <n v="11288"/>
    <n v="7507"/>
    <n v="0.15258857673251269"/>
    <n v="199912"/>
    <n v="0"/>
    <n v="223971"/>
    <m/>
    <m/>
    <d v="2024-07-28T17:28:00"/>
    <x v="2"/>
    <d v="2024-07-28T00:00:00"/>
    <x v="1"/>
    <x v="7"/>
    <x v="5"/>
    <n v="17"/>
    <s v="Medium"/>
  </r>
  <r>
    <s v="Post_2053"/>
    <x v="1"/>
    <s v="Organic"/>
    <s v="Educational"/>
    <x v="0"/>
    <x v="0"/>
    <x v="4"/>
    <n v="317469"/>
    <n v="1463553"/>
    <n v="192181"/>
    <n v="79457"/>
    <n v="34304"/>
    <n v="0.2169173133414912"/>
    <n v="1856760"/>
    <n v="1463553"/>
    <n v="0"/>
    <m/>
    <m/>
    <d v="2024-11-12T12:13:00"/>
    <x v="1"/>
    <d v="2024-11-12T00:00:00"/>
    <x v="1"/>
    <x v="9"/>
    <x v="0"/>
    <n v="12"/>
    <s v="High"/>
  </r>
  <r>
    <s v="Post_2075"/>
    <x v="1"/>
    <s v="Organic"/>
    <s v="Entertainment"/>
    <x v="0"/>
    <x v="7"/>
    <x v="7"/>
    <n v="177204"/>
    <n v="1832730"/>
    <n v="443690"/>
    <n v="86349"/>
    <n v="68936"/>
    <n v="9.6688810666657327E-2"/>
    <n v="2275195"/>
    <n v="1832730"/>
    <n v="0"/>
    <m/>
    <m/>
    <d v="2025-01-13T10:59:00"/>
    <x v="3"/>
    <d v="2025-01-13T00:00:00"/>
    <x v="0"/>
    <x v="0"/>
    <x v="2"/>
    <n v="10"/>
    <s v="Low"/>
  </r>
  <r>
    <s v="Post_2080"/>
    <x v="1"/>
    <s v="Organic"/>
    <s v="Educational"/>
    <x v="0"/>
    <x v="0"/>
    <x v="7"/>
    <n v="384395"/>
    <n v="2132571"/>
    <n v="515496"/>
    <n v="147105"/>
    <n v="94012"/>
    <n v="0.18024958338888811"/>
    <n v="2539875"/>
    <n v="2132571"/>
    <n v="0"/>
    <m/>
    <m/>
    <d v="2024-01-08T16:28:00"/>
    <x v="0"/>
    <d v="2024-01-08T00:00:00"/>
    <x v="1"/>
    <x v="0"/>
    <x v="2"/>
    <n v="16"/>
    <s v="Medium"/>
  </r>
  <r>
    <s v="Post_2082"/>
    <x v="1"/>
    <s v="Sponsored"/>
    <s v="Product Promotion"/>
    <x v="0"/>
    <x v="4"/>
    <x v="3"/>
    <n v="255044"/>
    <n v="1885054"/>
    <n v="277216"/>
    <n v="98266"/>
    <n v="46345"/>
    <n v="0.1352984667026724"/>
    <n v="2389088"/>
    <n v="1885054"/>
    <n v="0"/>
    <m/>
    <m/>
    <d v="2024-10-22T17:17:00"/>
    <x v="2"/>
    <d v="2024-10-22T00:00:00"/>
    <x v="1"/>
    <x v="5"/>
    <x v="0"/>
    <n v="17"/>
    <s v="Medium"/>
  </r>
  <r>
    <s v="Post_2094"/>
    <x v="1"/>
    <s v="Organic"/>
    <s v="Product Promotion"/>
    <x v="0"/>
    <x v="4"/>
    <x v="3"/>
    <n v="347898"/>
    <n v="2729532"/>
    <n v="439541"/>
    <n v="83382"/>
    <n v="73128"/>
    <n v="0.127457322060232"/>
    <n v="3358703"/>
    <n v="2729532"/>
    <n v="0"/>
    <m/>
    <m/>
    <d v="2024-06-15T17:15:00"/>
    <x v="2"/>
    <d v="2024-06-15T00:00:00"/>
    <x v="1"/>
    <x v="3"/>
    <x v="4"/>
    <n v="17"/>
    <s v="Medium"/>
  </r>
  <r>
    <s v="Post_2109"/>
    <x v="1"/>
    <s v="Organic"/>
    <s v="Product Promotion"/>
    <x v="0"/>
    <x v="4"/>
    <x v="6"/>
    <n v="230996"/>
    <n v="2300481"/>
    <n v="303331"/>
    <n v="167657"/>
    <n v="51401"/>
    <n v="0.1004124529166095"/>
    <n v="2629671"/>
    <n v="2300481"/>
    <n v="0"/>
    <m/>
    <m/>
    <d v="2024-06-12T15:13:00"/>
    <x v="0"/>
    <d v="2024-06-12T00:00:00"/>
    <x v="1"/>
    <x v="3"/>
    <x v="6"/>
    <n v="15"/>
    <s v="Medium"/>
  </r>
  <r>
    <s v="Post_2114"/>
    <x v="1"/>
    <s v="Organic"/>
    <s v="Entertainment"/>
    <x v="0"/>
    <x v="7"/>
    <x v="6"/>
    <n v="153021"/>
    <n v="1593825"/>
    <n v="289922"/>
    <n v="91408"/>
    <n v="35277"/>
    <n v="9.6008774544722369E-2"/>
    <n v="1880267"/>
    <n v="1593825"/>
    <n v="0"/>
    <m/>
    <m/>
    <d v="2025-03-29T10:00:00"/>
    <x v="3"/>
    <d v="2025-03-29T00:00:00"/>
    <x v="0"/>
    <x v="2"/>
    <x v="4"/>
    <n v="10"/>
    <s v="Low"/>
  </r>
  <r>
    <s v="Post_2122"/>
    <x v="1"/>
    <s v="Organic"/>
    <s v="Customer Story"/>
    <x v="3"/>
    <x v="2"/>
    <x v="1"/>
    <n v="38933"/>
    <n v="217648"/>
    <n v="48952"/>
    <n v="7851"/>
    <n v="11405"/>
    <n v="0.17888510286958051"/>
    <n v="260362"/>
    <n v="0"/>
    <n v="0"/>
    <m/>
    <m/>
    <d v="2025-01-04T10:06:00"/>
    <x v="3"/>
    <d v="2025-01-04T00:00:00"/>
    <x v="0"/>
    <x v="0"/>
    <x v="4"/>
    <n v="10"/>
    <s v="Medium"/>
  </r>
  <r>
    <s v="Post_2123"/>
    <x v="1"/>
    <s v="Organic"/>
    <s v="Product Promotion"/>
    <x v="0"/>
    <x v="4"/>
    <x v="6"/>
    <n v="39548"/>
    <n v="356016"/>
    <n v="62794"/>
    <n v="27503"/>
    <n v="14927"/>
    <n v="0.11108497672979641"/>
    <n v="459486"/>
    <n v="356016"/>
    <n v="0"/>
    <m/>
    <m/>
    <d v="2024-11-03T16:14:00"/>
    <x v="0"/>
    <d v="2024-11-03T00:00:00"/>
    <x v="1"/>
    <x v="9"/>
    <x v="5"/>
    <n v="16"/>
    <s v="Medium"/>
  </r>
  <r>
    <s v="Post_2125"/>
    <x v="1"/>
    <s v="Organic"/>
    <s v="Customer Story"/>
    <x v="2"/>
    <x v="2"/>
    <x v="3"/>
    <n v="60727"/>
    <n v="372055"/>
    <n v="85252"/>
    <n v="26446"/>
    <n v="9261"/>
    <n v="0.1632228582002484"/>
    <n v="472404"/>
    <n v="0"/>
    <n v="265627"/>
    <m/>
    <m/>
    <d v="2024-12-24T11:01:00"/>
    <x v="3"/>
    <d v="2024-12-24T00:00:00"/>
    <x v="1"/>
    <x v="8"/>
    <x v="0"/>
    <n v="11"/>
    <s v="Medium"/>
  </r>
  <r>
    <s v="Post_2134"/>
    <x v="1"/>
    <s v="Organic"/>
    <s v="Product Promotion"/>
    <x v="0"/>
    <x v="4"/>
    <x v="4"/>
    <n v="423119"/>
    <n v="3175664"/>
    <n v="693256"/>
    <n v="151072"/>
    <n v="84739"/>
    <n v="0.1332380913116529"/>
    <n v="3514439"/>
    <n v="3175664"/>
    <n v="0"/>
    <m/>
    <m/>
    <d v="2025-01-09T12:28:00"/>
    <x v="1"/>
    <d v="2025-01-09T00:00:00"/>
    <x v="0"/>
    <x v="0"/>
    <x v="1"/>
    <n v="12"/>
    <s v="Medium"/>
  </r>
  <r>
    <s v="Post_2137"/>
    <x v="1"/>
    <s v="Organic"/>
    <s v="Customer Story"/>
    <x v="3"/>
    <x v="2"/>
    <x v="7"/>
    <n v="51991"/>
    <n v="266023"/>
    <n v="37538"/>
    <n v="8847"/>
    <n v="5851"/>
    <n v="0.19543941658393801"/>
    <n v="298773"/>
    <n v="0"/>
    <n v="0"/>
    <m/>
    <m/>
    <d v="2024-11-09T15:11:00"/>
    <x v="0"/>
    <d v="2024-11-09T00:00:00"/>
    <x v="1"/>
    <x v="9"/>
    <x v="4"/>
    <n v="15"/>
    <s v="Medium"/>
  </r>
  <r>
    <s v="Post_2140"/>
    <x v="1"/>
    <s v="Organic"/>
    <s v="Customer Story"/>
    <x v="3"/>
    <x v="2"/>
    <x v="4"/>
    <n v="43407"/>
    <n v="236237"/>
    <n v="37128"/>
    <n v="14336"/>
    <n v="10617"/>
    <n v="0.18374511433473689"/>
    <n v="282619"/>
    <n v="0"/>
    <n v="0"/>
    <m/>
    <m/>
    <d v="2024-03-31T15:46:00"/>
    <x v="0"/>
    <d v="2024-03-31T00:00:00"/>
    <x v="1"/>
    <x v="2"/>
    <x v="5"/>
    <n v="15"/>
    <s v="Medium"/>
  </r>
  <r>
    <s v="Post_2141"/>
    <x v="1"/>
    <s v="Organic"/>
    <s v="Product Promotion"/>
    <x v="0"/>
    <x v="4"/>
    <x v="5"/>
    <n v="272067"/>
    <n v="2127924"/>
    <n v="474885"/>
    <n v="110117"/>
    <n v="104463"/>
    <n v="0.12785605306935799"/>
    <n v="2455437"/>
    <n v="2127924"/>
    <n v="0"/>
    <m/>
    <m/>
    <d v="2025-04-17T15:53:00"/>
    <x v="0"/>
    <d v="2025-04-17T00:00:00"/>
    <x v="0"/>
    <x v="4"/>
    <x v="1"/>
    <n v="15"/>
    <s v="Medium"/>
  </r>
  <r>
    <s v="Post_2144"/>
    <x v="1"/>
    <s v="Organic"/>
    <s v="Entertainment"/>
    <x v="0"/>
    <x v="7"/>
    <x v="3"/>
    <n v="48489"/>
    <n v="617797"/>
    <n v="154333"/>
    <n v="30020"/>
    <n v="19739"/>
    <n v="7.8487855107089027E-2"/>
    <n v="785634"/>
    <n v="617797"/>
    <n v="0"/>
    <m/>
    <m/>
    <d v="2024-04-06T08:41:00"/>
    <x v="4"/>
    <d v="2024-04-06T00:00:00"/>
    <x v="1"/>
    <x v="4"/>
    <x v="4"/>
    <n v="8"/>
    <s v="Low"/>
  </r>
  <r>
    <s v="Post_2149"/>
    <x v="1"/>
    <s v="Organic"/>
    <s v="Customer Story"/>
    <x v="3"/>
    <x v="2"/>
    <x v="7"/>
    <n v="41578"/>
    <n v="180445"/>
    <n v="37783"/>
    <n v="8380"/>
    <n v="8325"/>
    <n v="0.23042400859848661"/>
    <n v="208579"/>
    <n v="0"/>
    <n v="0"/>
    <m/>
    <m/>
    <d v="2024-09-22T10:35:00"/>
    <x v="3"/>
    <d v="2024-09-22T00:00:00"/>
    <x v="1"/>
    <x v="11"/>
    <x v="5"/>
    <n v="10"/>
    <s v="High"/>
  </r>
  <r>
    <s v="Post_2158"/>
    <x v="1"/>
    <s v="Sponsored"/>
    <s v="Product Promotion"/>
    <x v="0"/>
    <x v="4"/>
    <x v="2"/>
    <n v="147208"/>
    <n v="1720144"/>
    <n v="225898"/>
    <n v="77988"/>
    <n v="67101"/>
    <n v="8.5579256838720627E-2"/>
    <n v="2046748"/>
    <n v="1720144"/>
    <n v="0"/>
    <m/>
    <m/>
    <d v="2024-06-27T17:16:00"/>
    <x v="2"/>
    <d v="2024-06-27T00:00:00"/>
    <x v="1"/>
    <x v="3"/>
    <x v="1"/>
    <n v="17"/>
    <s v="Medium"/>
  </r>
  <r>
    <s v="Post_2164"/>
    <x v="1"/>
    <s v="Sponsored"/>
    <s v="Customer Story"/>
    <x v="3"/>
    <x v="2"/>
    <x v="6"/>
    <n v="63317"/>
    <n v="259237"/>
    <n v="50579"/>
    <n v="11108"/>
    <n v="5725"/>
    <n v="0.24424644794249009"/>
    <n v="285691"/>
    <n v="0"/>
    <n v="0"/>
    <m/>
    <m/>
    <d v="2024-01-02T19:09:00"/>
    <x v="2"/>
    <d v="2024-01-02T00:00:00"/>
    <x v="1"/>
    <x v="0"/>
    <x v="0"/>
    <n v="19"/>
    <s v="High"/>
  </r>
  <r>
    <s v="Post_2172"/>
    <x v="1"/>
    <s v="Organic"/>
    <s v="Product Promotion"/>
    <x v="0"/>
    <x v="4"/>
    <x v="6"/>
    <n v="173948"/>
    <n v="1565181"/>
    <n v="377411"/>
    <n v="62132"/>
    <n v="41425"/>
    <n v="0.1111361003472611"/>
    <n v="1796995"/>
    <n v="1565181"/>
    <n v="0"/>
    <m/>
    <m/>
    <d v="2024-10-05T10:14:00"/>
    <x v="3"/>
    <d v="2024-10-05T00:00:00"/>
    <x v="1"/>
    <x v="5"/>
    <x v="4"/>
    <n v="10"/>
    <s v="Medium"/>
  </r>
  <r>
    <s v="Post_2178"/>
    <x v="1"/>
    <s v="Organic"/>
    <s v="Product Promotion"/>
    <x v="2"/>
    <x v="8"/>
    <x v="1"/>
    <n v="13947"/>
    <n v="162831"/>
    <n v="30782"/>
    <n v="12104"/>
    <n v="7624"/>
    <n v="8.5656741961332994E-2"/>
    <n v="211095"/>
    <n v="0"/>
    <n v="125213"/>
    <m/>
    <m/>
    <d v="2024-10-04T10:41:00"/>
    <x v="3"/>
    <d v="2024-10-04T00:00:00"/>
    <x v="1"/>
    <x v="5"/>
    <x v="3"/>
    <n v="10"/>
    <s v="Medium"/>
  </r>
  <r>
    <s v="Post_2180"/>
    <x v="1"/>
    <s v="Sponsored"/>
    <s v="Customer Story"/>
    <x v="3"/>
    <x v="2"/>
    <x v="0"/>
    <n v="52911"/>
    <n v="216813"/>
    <n v="38982"/>
    <n v="10372"/>
    <n v="11206"/>
    <n v="0.2440441296131069"/>
    <n v="271368"/>
    <n v="0"/>
    <n v="0"/>
    <m/>
    <m/>
    <d v="2025-04-07T18:21:00"/>
    <x v="2"/>
    <d v="2025-04-07T00:00:00"/>
    <x v="0"/>
    <x v="4"/>
    <x v="2"/>
    <n v="18"/>
    <s v="High"/>
  </r>
  <r>
    <s v="Post_2182"/>
    <x v="1"/>
    <s v="Organic"/>
    <s v="Product Promotion"/>
    <x v="2"/>
    <x v="8"/>
    <x v="0"/>
    <n v="36720"/>
    <n v="280904"/>
    <n v="69674"/>
    <n v="14017"/>
    <n v="9347"/>
    <n v="0.1307233517159937"/>
    <n v="344075"/>
    <n v="0"/>
    <n v="430243"/>
    <m/>
    <m/>
    <d v="2024-06-19T16:28:00"/>
    <x v="0"/>
    <d v="2024-06-19T00:00:00"/>
    <x v="1"/>
    <x v="3"/>
    <x v="6"/>
    <n v="16"/>
    <s v="Medium"/>
  </r>
  <r>
    <s v="Post_2191"/>
    <x v="1"/>
    <s v="Organic"/>
    <s v="Product Promotion"/>
    <x v="2"/>
    <x v="8"/>
    <x v="0"/>
    <n v="20718"/>
    <n v="219440"/>
    <n v="54182"/>
    <n v="9831"/>
    <n v="12033"/>
    <n v="9.4416806881148188E-2"/>
    <n v="241565"/>
    <n v="0"/>
    <n v="108409"/>
    <m/>
    <m/>
    <d v="2024-04-20T09:39:00"/>
    <x v="3"/>
    <d v="2024-04-20T00:00:00"/>
    <x v="1"/>
    <x v="4"/>
    <x v="4"/>
    <n v="9"/>
    <s v="Medium"/>
  </r>
  <r>
    <s v="Post_2200"/>
    <x v="1"/>
    <s v="Organic"/>
    <s v="Customer Story"/>
    <x v="2"/>
    <x v="2"/>
    <x v="5"/>
    <n v="39440"/>
    <n v="205733"/>
    <n v="25453"/>
    <n v="15024"/>
    <n v="7797"/>
    <n v="0.19170573991213061"/>
    <n v="264038"/>
    <n v="0"/>
    <n v="287147"/>
    <m/>
    <m/>
    <d v="2024-09-22T14:38:00"/>
    <x v="0"/>
    <d v="2024-09-22T00:00:00"/>
    <x v="1"/>
    <x v="11"/>
    <x v="5"/>
    <n v="14"/>
    <s v="Medium"/>
  </r>
  <r>
    <s v="Post_2203"/>
    <x v="1"/>
    <s v="Organic"/>
    <s v="Customer Story"/>
    <x v="3"/>
    <x v="2"/>
    <x v="5"/>
    <n v="95700"/>
    <n v="423673"/>
    <n v="102015"/>
    <n v="19424"/>
    <n v="19561"/>
    <n v="0.2258830473922441"/>
    <n v="472821"/>
    <n v="0"/>
    <n v="0"/>
    <m/>
    <m/>
    <d v="2024-11-06T16:02:00"/>
    <x v="0"/>
    <d v="2024-11-06T00:00:00"/>
    <x v="1"/>
    <x v="9"/>
    <x v="6"/>
    <n v="16"/>
    <s v="High"/>
  </r>
  <r>
    <s v="Post_2215"/>
    <x v="1"/>
    <s v="Sponsored"/>
    <s v="Product Promotion"/>
    <x v="0"/>
    <x v="4"/>
    <x v="1"/>
    <n v="365307"/>
    <n v="3386030"/>
    <n v="811239"/>
    <n v="174099"/>
    <n v="112605"/>
    <n v="0.1078867481899641"/>
    <n v="4386426"/>
    <n v="3386030"/>
    <n v="0"/>
    <m/>
    <m/>
    <d v="2025-03-31T11:16:00"/>
    <x v="3"/>
    <d v="2025-03-31T00:00:00"/>
    <x v="0"/>
    <x v="2"/>
    <x v="2"/>
    <n v="11"/>
    <s v="Medium"/>
  </r>
  <r>
    <s v="Post_2218"/>
    <x v="1"/>
    <s v="Organic"/>
    <s v="Customer Story"/>
    <x v="0"/>
    <x v="0"/>
    <x v="7"/>
    <n v="291672"/>
    <n v="1812758"/>
    <n v="339234"/>
    <n v="111084"/>
    <n v="40005"/>
    <n v="0.1609000458131507"/>
    <n v="2070546"/>
    <n v="1812758"/>
    <n v="0"/>
    <m/>
    <m/>
    <d v="2024-03-26T09:24:00"/>
    <x v="3"/>
    <d v="2024-03-26T00:00:00"/>
    <x v="1"/>
    <x v="2"/>
    <x v="0"/>
    <n v="9"/>
    <s v="Medium"/>
  </r>
  <r>
    <s v="Post_2220"/>
    <x v="1"/>
    <s v="Organic"/>
    <s v="Entertainment"/>
    <x v="0"/>
    <x v="7"/>
    <x v="6"/>
    <n v="105387"/>
    <n v="1696478"/>
    <n v="239125"/>
    <n v="71634"/>
    <n v="43230"/>
    <n v="6.2121054317948877E-2"/>
    <n v="2154211"/>
    <n v="1696478"/>
    <n v="0"/>
    <m/>
    <m/>
    <d v="2024-08-27T15:36:00"/>
    <x v="0"/>
    <d v="2024-08-27T00:00:00"/>
    <x v="1"/>
    <x v="6"/>
    <x v="0"/>
    <n v="15"/>
    <s v="Medium"/>
  </r>
  <r>
    <s v="Post_2221"/>
    <x v="1"/>
    <s v="Organic"/>
    <s v="Customer Story"/>
    <x v="3"/>
    <x v="2"/>
    <x v="4"/>
    <n v="28651"/>
    <n v="131105"/>
    <n v="16595"/>
    <n v="9656"/>
    <n v="6517"/>
    <n v="0.21854063779328781"/>
    <n v="161505"/>
    <n v="0"/>
    <n v="0"/>
    <m/>
    <m/>
    <d v="2024-05-09T15:26:00"/>
    <x v="0"/>
    <d v="2024-05-09T00:00:00"/>
    <x v="1"/>
    <x v="10"/>
    <x v="1"/>
    <n v="15"/>
    <s v="High"/>
  </r>
  <r>
    <s v="Post_2222"/>
    <x v="1"/>
    <s v="Organic"/>
    <s v="Customer Story"/>
    <x v="0"/>
    <x v="0"/>
    <x v="4"/>
    <n v="444558"/>
    <n v="2331320"/>
    <n v="375411"/>
    <n v="100477"/>
    <n v="137962"/>
    <n v="0.19068949829389251"/>
    <n v="2936176"/>
    <n v="2331320"/>
    <n v="0"/>
    <m/>
    <m/>
    <d v="2024-01-28T16:29:00"/>
    <x v="0"/>
    <d v="2024-01-28T00:00:00"/>
    <x v="1"/>
    <x v="0"/>
    <x v="5"/>
    <n v="16"/>
    <s v="Medium"/>
  </r>
  <r>
    <s v="Post_2225"/>
    <x v="1"/>
    <s v="Organic"/>
    <s v="Event / Webinar"/>
    <x v="2"/>
    <x v="11"/>
    <x v="3"/>
    <n v="54155"/>
    <n v="390861"/>
    <n v="85341"/>
    <n v="26578"/>
    <n v="13273"/>
    <n v="0.13855365653630719"/>
    <n v="465425"/>
    <n v="0"/>
    <n v="337987"/>
    <m/>
    <m/>
    <d v="2025-03-01T16:16:00"/>
    <x v="0"/>
    <d v="2025-03-01T00:00:00"/>
    <x v="0"/>
    <x v="2"/>
    <x v="4"/>
    <n v="16"/>
    <s v="Medium"/>
  </r>
  <r>
    <s v="Post_2227"/>
    <x v="1"/>
    <s v="Organic"/>
    <s v="Entertainment"/>
    <x v="0"/>
    <x v="7"/>
    <x v="0"/>
    <n v="235322"/>
    <n v="3710195"/>
    <n v="522691"/>
    <n v="162167"/>
    <n v="91056"/>
    <n v="6.3425843434576468E-2"/>
    <n v="4165844"/>
    <n v="3710195"/>
    <n v="0"/>
    <m/>
    <m/>
    <d v="2024-09-08T11:31:00"/>
    <x v="3"/>
    <d v="2024-09-08T00:00:00"/>
    <x v="1"/>
    <x v="11"/>
    <x v="5"/>
    <n v="11"/>
    <s v="Medium"/>
  </r>
  <r>
    <s v="Post_2235"/>
    <x v="1"/>
    <s v="Organic"/>
    <s v="Entertainment"/>
    <x v="0"/>
    <x v="7"/>
    <x v="5"/>
    <n v="174745"/>
    <n v="2657454"/>
    <n v="281388"/>
    <n v="210999"/>
    <n v="123770"/>
    <n v="6.5756788464400154E-2"/>
    <n v="3285217"/>
    <n v="2657454"/>
    <n v="0"/>
    <m/>
    <m/>
    <d v="2024-10-25T12:25:00"/>
    <x v="1"/>
    <d v="2024-10-25T00:00:00"/>
    <x v="1"/>
    <x v="5"/>
    <x v="3"/>
    <n v="12"/>
    <s v="Low"/>
  </r>
  <r>
    <s v="Post_2265"/>
    <x v="1"/>
    <s v="Organic"/>
    <s v="Event / Webinar"/>
    <x v="2"/>
    <x v="11"/>
    <x v="0"/>
    <n v="27836"/>
    <n v="260307"/>
    <n v="60484"/>
    <n v="20259"/>
    <n v="8773"/>
    <n v="0.10693569749748021"/>
    <n v="291834"/>
    <n v="0"/>
    <n v="175338"/>
    <m/>
    <m/>
    <d v="2024-08-08T18:08:00"/>
    <x v="2"/>
    <d v="2024-08-08T00:00:00"/>
    <x v="1"/>
    <x v="6"/>
    <x v="1"/>
    <n v="18"/>
    <s v="Medium"/>
  </r>
  <r>
    <s v="Post_2280"/>
    <x v="1"/>
    <s v="Organic"/>
    <s v="Entertainment"/>
    <x v="0"/>
    <x v="7"/>
    <x v="2"/>
    <n v="157246"/>
    <n v="2251487"/>
    <n v="263045"/>
    <n v="132064"/>
    <n v="115363"/>
    <n v="6.9841109669161114E-2"/>
    <n v="2641744"/>
    <n v="2251487"/>
    <n v="0"/>
    <m/>
    <m/>
    <d v="2024-04-03T12:04:00"/>
    <x v="1"/>
    <d v="2024-04-03T00:00:00"/>
    <x v="1"/>
    <x v="4"/>
    <x v="6"/>
    <n v="12"/>
    <s v="Low"/>
  </r>
  <r>
    <s v="Post_2281"/>
    <x v="1"/>
    <s v="Organic"/>
    <s v="Educational"/>
    <x v="3"/>
    <x v="2"/>
    <x v="0"/>
    <n v="117296"/>
    <n v="489698"/>
    <n v="60020"/>
    <n v="26100"/>
    <n v="23094"/>
    <n v="0.23952811836827459"/>
    <n v="620175"/>
    <n v="0"/>
    <n v="0"/>
    <m/>
    <m/>
    <d v="2024-08-22T10:57:00"/>
    <x v="3"/>
    <d v="2024-08-22T00:00:00"/>
    <x v="1"/>
    <x v="6"/>
    <x v="1"/>
    <n v="10"/>
    <s v="High"/>
  </r>
  <r>
    <s v="Post_2299"/>
    <x v="1"/>
    <s v="Organic"/>
    <s v="Educational"/>
    <x v="3"/>
    <x v="2"/>
    <x v="7"/>
    <n v="62086"/>
    <n v="278108"/>
    <n v="28485"/>
    <n v="16570"/>
    <n v="5702"/>
    <n v="0.22324508968632059"/>
    <n v="305985"/>
    <n v="0"/>
    <n v="0"/>
    <m/>
    <m/>
    <d v="2024-05-06T17:54:00"/>
    <x v="2"/>
    <d v="2024-05-06T00:00:00"/>
    <x v="1"/>
    <x v="10"/>
    <x v="2"/>
    <n v="17"/>
    <s v="High"/>
  </r>
  <r>
    <s v="Post_2300"/>
    <x v="1"/>
    <s v="Organic"/>
    <s v="Educational"/>
    <x v="2"/>
    <x v="2"/>
    <x v="6"/>
    <n v="73429"/>
    <n v="421271"/>
    <n v="81058"/>
    <n v="16619"/>
    <n v="11658"/>
    <n v="0.1743036769947989"/>
    <n v="518438"/>
    <n v="0"/>
    <n v="121478"/>
    <m/>
    <m/>
    <d v="2024-12-10T17:07:00"/>
    <x v="2"/>
    <d v="2024-12-10T00:00:00"/>
    <x v="1"/>
    <x v="8"/>
    <x v="0"/>
    <n v="17"/>
    <s v="Medium"/>
  </r>
  <r>
    <s v="Post_2301"/>
    <x v="1"/>
    <s v="Organic"/>
    <s v="Entertainment"/>
    <x v="0"/>
    <x v="7"/>
    <x v="7"/>
    <n v="90885"/>
    <n v="1364514"/>
    <n v="255200"/>
    <n v="86084"/>
    <n v="66650"/>
    <n v="6.6606784166169955E-2"/>
    <n v="1570618"/>
    <n v="1364514"/>
    <n v="0"/>
    <m/>
    <m/>
    <d v="2024-10-19T16:20:00"/>
    <x v="0"/>
    <d v="2024-10-19T00:00:00"/>
    <x v="1"/>
    <x v="5"/>
    <x v="4"/>
    <n v="16"/>
    <s v="Medium"/>
  </r>
  <r>
    <s v="Post_2302"/>
    <x v="1"/>
    <s v="Sponsored"/>
    <s v="Educational"/>
    <x v="3"/>
    <x v="2"/>
    <x v="6"/>
    <n v="50781"/>
    <n v="204900"/>
    <n v="23233"/>
    <n v="6953"/>
    <n v="7590"/>
    <n v="0.24783535769541731"/>
    <n v="264150"/>
    <n v="0"/>
    <n v="0"/>
    <m/>
    <m/>
    <d v="2025-04-24T11:21:00"/>
    <x v="3"/>
    <d v="2025-04-24T00:00:00"/>
    <x v="0"/>
    <x v="4"/>
    <x v="1"/>
    <n v="11"/>
    <s v="High"/>
  </r>
  <r>
    <s v="Post_2311"/>
    <x v="1"/>
    <s v="Organic"/>
    <s v="Product Promotion"/>
    <x v="0"/>
    <x v="4"/>
    <x v="0"/>
    <n v="216801"/>
    <n v="2492674"/>
    <n v="603694"/>
    <n v="164122"/>
    <n v="137741"/>
    <n v="8.6975438922324261E-2"/>
    <n v="3060355"/>
    <n v="2492674"/>
    <n v="0"/>
    <m/>
    <m/>
    <d v="2024-08-04T10:10:00"/>
    <x v="3"/>
    <d v="2024-08-04T00:00:00"/>
    <x v="1"/>
    <x v="6"/>
    <x v="5"/>
    <n v="10"/>
    <s v="Medium"/>
  </r>
  <r>
    <s v="Post_2320"/>
    <x v="1"/>
    <s v="Organic"/>
    <s v="Educational"/>
    <x v="3"/>
    <x v="2"/>
    <x v="0"/>
    <n v="90750"/>
    <n v="421976"/>
    <n v="55827"/>
    <n v="27890"/>
    <n v="22122"/>
    <n v="0.21506117533419139"/>
    <n v="498935"/>
    <n v="0"/>
    <n v="0"/>
    <m/>
    <m/>
    <d v="2024-01-12T08:09:00"/>
    <x v="4"/>
    <d v="2024-01-12T00:00:00"/>
    <x v="1"/>
    <x v="0"/>
    <x v="3"/>
    <n v="8"/>
    <s v="High"/>
  </r>
  <r>
    <s v="Post_2321"/>
    <x v="1"/>
    <s v="Sponsored"/>
    <s v="Educational"/>
    <x v="3"/>
    <x v="2"/>
    <x v="2"/>
    <n v="39091"/>
    <n v="192072"/>
    <n v="38751"/>
    <n v="13099"/>
    <n v="11462"/>
    <n v="0.2035250197214985"/>
    <n v="224547"/>
    <n v="0"/>
    <n v="0"/>
    <m/>
    <m/>
    <d v="2024-02-28T16:13:00"/>
    <x v="0"/>
    <d v="2024-02-28T00:00:00"/>
    <x v="1"/>
    <x v="1"/>
    <x v="6"/>
    <n v="16"/>
    <s v="High"/>
  </r>
  <r>
    <s v="Post_2326"/>
    <x v="1"/>
    <s v="Organic"/>
    <s v="Educational"/>
    <x v="3"/>
    <x v="2"/>
    <x v="7"/>
    <n v="24252"/>
    <n v="100136"/>
    <n v="22569"/>
    <n v="6801"/>
    <n v="3289"/>
    <n v="0.24219235934331251"/>
    <n v="112212"/>
    <n v="0"/>
    <n v="0"/>
    <m/>
    <m/>
    <d v="2024-11-13T15:05:00"/>
    <x v="0"/>
    <d v="2024-11-13T00:00:00"/>
    <x v="1"/>
    <x v="9"/>
    <x v="6"/>
    <n v="15"/>
    <s v="High"/>
  </r>
  <r>
    <s v="Post_2327"/>
    <x v="1"/>
    <s v="Sponsored"/>
    <s v="Product Promotion"/>
    <x v="0"/>
    <x v="4"/>
    <x v="2"/>
    <n v="154216"/>
    <n v="1551964"/>
    <n v="233631"/>
    <n v="105005"/>
    <n v="49311"/>
    <n v="9.9368889525418932E-2"/>
    <n v="1944085"/>
    <n v="1551964"/>
    <n v="0"/>
    <m/>
    <m/>
    <d v="2024-02-09T11:04:00"/>
    <x v="3"/>
    <d v="2024-02-09T00:00:00"/>
    <x v="1"/>
    <x v="1"/>
    <x v="3"/>
    <n v="11"/>
    <s v="Medium"/>
  </r>
  <r>
    <s v="Post_2331"/>
    <x v="1"/>
    <s v="Organic"/>
    <s v="Product Promotion"/>
    <x v="0"/>
    <x v="4"/>
    <x v="0"/>
    <n v="347713"/>
    <n v="2574078"/>
    <n v="315630"/>
    <n v="184812"/>
    <n v="147845"/>
    <n v="0.13508290130446579"/>
    <n v="2901997"/>
    <n v="2574078"/>
    <n v="0"/>
    <m/>
    <m/>
    <d v="2024-02-26T17:12:00"/>
    <x v="2"/>
    <d v="2024-02-26T00:00:00"/>
    <x v="1"/>
    <x v="1"/>
    <x v="2"/>
    <n v="17"/>
    <s v="Medium"/>
  </r>
  <r>
    <s v="Post_2332"/>
    <x v="1"/>
    <s v="Sponsored"/>
    <s v="Educational"/>
    <x v="3"/>
    <x v="2"/>
    <x v="4"/>
    <n v="79705"/>
    <n v="397772"/>
    <n v="68908"/>
    <n v="17082"/>
    <n v="19960"/>
    <n v="0.20037895021920549"/>
    <n v="494958"/>
    <n v="0"/>
    <n v="0"/>
    <m/>
    <m/>
    <d v="2024-07-29T13:27:00"/>
    <x v="1"/>
    <d v="2024-07-29T00:00:00"/>
    <x v="1"/>
    <x v="7"/>
    <x v="2"/>
    <n v="13"/>
    <s v="High"/>
  </r>
  <r>
    <s v="Post_2333"/>
    <x v="1"/>
    <s v="Organic"/>
    <s v="Educational"/>
    <x v="3"/>
    <x v="2"/>
    <x v="5"/>
    <n v="70751"/>
    <n v="300436"/>
    <n v="50637"/>
    <n v="13944"/>
    <n v="7910"/>
    <n v="0.23549536065249599"/>
    <n v="340551"/>
    <n v="0"/>
    <n v="0"/>
    <m/>
    <m/>
    <d v="2024-06-02T17:27:00"/>
    <x v="2"/>
    <d v="2024-06-02T00:00:00"/>
    <x v="1"/>
    <x v="3"/>
    <x v="5"/>
    <n v="17"/>
    <s v="High"/>
  </r>
  <r>
    <s v="Post_2345"/>
    <x v="1"/>
    <s v="Sponsored"/>
    <s v="Entertainment"/>
    <x v="0"/>
    <x v="7"/>
    <x v="0"/>
    <n v="124006"/>
    <n v="2449317"/>
    <n v="354807"/>
    <n v="117464"/>
    <n v="119301"/>
    <n v="5.0629112790964492E-2"/>
    <n v="2993704"/>
    <n v="2449317"/>
    <n v="0"/>
    <m/>
    <m/>
    <d v="2024-08-14T13:31:00"/>
    <x v="1"/>
    <d v="2024-08-14T00:00:00"/>
    <x v="1"/>
    <x v="6"/>
    <x v="6"/>
    <n v="13"/>
    <s v="Medium"/>
  </r>
  <r>
    <s v="Post_2354"/>
    <x v="1"/>
    <s v="Organic"/>
    <s v="Product Promotion"/>
    <x v="0"/>
    <x v="4"/>
    <x v="7"/>
    <n v="270401"/>
    <n v="2541520"/>
    <n v="292713"/>
    <n v="176921"/>
    <n v="148570"/>
    <n v="0.1063934359492503"/>
    <n v="3012700"/>
    <n v="2541520"/>
    <n v="0"/>
    <m/>
    <m/>
    <d v="2024-04-30T08:39:00"/>
    <x v="4"/>
    <d v="2024-04-30T00:00:00"/>
    <x v="1"/>
    <x v="4"/>
    <x v="0"/>
    <n v="8"/>
    <s v="Medium"/>
  </r>
  <r>
    <s v="Post_2355"/>
    <x v="1"/>
    <s v="Sponsored"/>
    <s v="Educational"/>
    <x v="3"/>
    <x v="2"/>
    <x v="0"/>
    <n v="32296"/>
    <n v="132251"/>
    <n v="24156"/>
    <n v="4924"/>
    <n v="5878"/>
    <n v="0.2442071346893202"/>
    <n v="170160"/>
    <n v="0"/>
    <n v="0"/>
    <m/>
    <m/>
    <d v="2024-07-12T13:28:00"/>
    <x v="1"/>
    <d v="2024-07-12T00:00:00"/>
    <x v="1"/>
    <x v="7"/>
    <x v="3"/>
    <n v="13"/>
    <s v="High"/>
  </r>
  <r>
    <s v="Post_2364"/>
    <x v="1"/>
    <s v="Organic"/>
    <s v="Educational"/>
    <x v="3"/>
    <x v="2"/>
    <x v="0"/>
    <n v="70012"/>
    <n v="307484"/>
    <n v="57727"/>
    <n v="19451"/>
    <n v="14915"/>
    <n v="0.2276940707110022"/>
    <n v="392471"/>
    <n v="0"/>
    <n v="0"/>
    <m/>
    <m/>
    <d v="2024-12-17T17:33:00"/>
    <x v="2"/>
    <d v="2024-12-17T00:00:00"/>
    <x v="1"/>
    <x v="8"/>
    <x v="0"/>
    <n v="17"/>
    <s v="High"/>
  </r>
  <r>
    <s v="Post_2365"/>
    <x v="1"/>
    <s v="Organic"/>
    <s v="Educational"/>
    <x v="0"/>
    <x v="0"/>
    <x v="3"/>
    <n v="362991"/>
    <n v="1504147"/>
    <n v="366639"/>
    <n v="77840"/>
    <n v="67581"/>
    <n v="0.24132684600574919"/>
    <n v="1855005"/>
    <n v="1504147"/>
    <n v="0"/>
    <m/>
    <m/>
    <d v="2024-08-30T11:54:00"/>
    <x v="3"/>
    <d v="2024-08-30T00:00:00"/>
    <x v="1"/>
    <x v="6"/>
    <x v="3"/>
    <n v="11"/>
    <s v="High"/>
  </r>
  <r>
    <s v="Post_2369"/>
    <x v="1"/>
    <s v="Organic"/>
    <s v="Educational"/>
    <x v="0"/>
    <x v="0"/>
    <x v="2"/>
    <n v="216634"/>
    <n v="1372853"/>
    <n v="238972"/>
    <n v="101179"/>
    <n v="76181"/>
    <n v="0.1577985277255291"/>
    <n v="1513149"/>
    <n v="1372853"/>
    <n v="0"/>
    <m/>
    <m/>
    <d v="2025-01-29T16:10:00"/>
    <x v="0"/>
    <d v="2025-01-29T00:00:00"/>
    <x v="0"/>
    <x v="0"/>
    <x v="6"/>
    <n v="16"/>
    <s v="Medium"/>
  </r>
  <r>
    <s v="Post_2373"/>
    <x v="1"/>
    <s v="Sponsored"/>
    <s v="Educational"/>
    <x v="3"/>
    <x v="2"/>
    <x v="1"/>
    <n v="58013"/>
    <n v="249939"/>
    <n v="39524"/>
    <n v="15159"/>
    <n v="5558"/>
    <n v="0.23211132158649689"/>
    <n v="300249"/>
    <n v="0"/>
    <n v="0"/>
    <m/>
    <m/>
    <d v="2024-03-24T10:08:00"/>
    <x v="3"/>
    <d v="2024-03-24T00:00:00"/>
    <x v="1"/>
    <x v="2"/>
    <x v="5"/>
    <n v="10"/>
    <s v="High"/>
  </r>
  <r>
    <s v="Post_2383"/>
    <x v="1"/>
    <s v="Organic"/>
    <s v="Educational"/>
    <x v="3"/>
    <x v="2"/>
    <x v="2"/>
    <n v="34573"/>
    <n v="218216"/>
    <n v="22972"/>
    <n v="8383"/>
    <n v="10717"/>
    <n v="0.15843552071721079"/>
    <n v="248056"/>
    <n v="0"/>
    <n v="0"/>
    <m/>
    <m/>
    <d v="2024-01-25T17:48:00"/>
    <x v="2"/>
    <d v="2024-01-25T00:00:00"/>
    <x v="1"/>
    <x v="0"/>
    <x v="1"/>
    <n v="17"/>
    <s v="Medium"/>
  </r>
  <r>
    <s v="Post_2389"/>
    <x v="1"/>
    <s v="Organic"/>
    <s v="Educational"/>
    <x v="3"/>
    <x v="2"/>
    <x v="0"/>
    <n v="48011"/>
    <n v="213297"/>
    <n v="39423"/>
    <n v="13195"/>
    <n v="10574"/>
    <n v="0.22509282866499469"/>
    <n v="242350"/>
    <n v="0"/>
    <n v="0"/>
    <m/>
    <m/>
    <d v="2024-02-10T18:06:00"/>
    <x v="2"/>
    <d v="2024-02-10T00:00:00"/>
    <x v="1"/>
    <x v="1"/>
    <x v="4"/>
    <n v="18"/>
    <s v="High"/>
  </r>
  <r>
    <s v="Post_2395"/>
    <x v="1"/>
    <s v="Sponsored"/>
    <s v="Educational"/>
    <x v="3"/>
    <x v="2"/>
    <x v="3"/>
    <n v="45828"/>
    <n v="222784"/>
    <n v="43703"/>
    <n v="17305"/>
    <n v="11937"/>
    <n v="0.20570624214883529"/>
    <n v="264043"/>
    <n v="0"/>
    <n v="0"/>
    <m/>
    <m/>
    <d v="2024-07-17T12:33:00"/>
    <x v="1"/>
    <d v="2024-07-17T00:00:00"/>
    <x v="1"/>
    <x v="7"/>
    <x v="6"/>
    <n v="12"/>
    <s v="High"/>
  </r>
  <r>
    <s v="Post_2397"/>
    <x v="1"/>
    <s v="Organic"/>
    <s v="Product Promotion"/>
    <x v="0"/>
    <x v="4"/>
    <x v="7"/>
    <n v="326947"/>
    <n v="2590797"/>
    <n v="417378"/>
    <n v="207114"/>
    <n v="111841"/>
    <n v="0.12619572338563351"/>
    <n v="2871778"/>
    <n v="2590797"/>
    <n v="0"/>
    <m/>
    <m/>
    <d v="2024-09-21T10:06:00"/>
    <x v="3"/>
    <d v="2024-09-21T00:00:00"/>
    <x v="1"/>
    <x v="11"/>
    <x v="4"/>
    <n v="10"/>
    <s v="Medium"/>
  </r>
  <r>
    <s v="Post_2398"/>
    <x v="1"/>
    <s v="Organic"/>
    <s v="Event / Webinar"/>
    <x v="2"/>
    <x v="11"/>
    <x v="6"/>
    <n v="35933"/>
    <n v="253373"/>
    <n v="47637"/>
    <n v="11079"/>
    <n v="5396"/>
    <n v="0.14181874918306189"/>
    <n v="320306"/>
    <n v="0"/>
    <n v="210291"/>
    <m/>
    <m/>
    <d v="2025-02-22T12:16:00"/>
    <x v="1"/>
    <d v="2025-02-22T00:00:00"/>
    <x v="0"/>
    <x v="1"/>
    <x v="4"/>
    <n v="12"/>
    <s v="Medium"/>
  </r>
  <r>
    <s v="Post_2400"/>
    <x v="1"/>
    <s v="Organic"/>
    <s v="Educational"/>
    <x v="3"/>
    <x v="2"/>
    <x v="7"/>
    <n v="69400"/>
    <n v="341540"/>
    <n v="65403"/>
    <n v="19817"/>
    <n v="19327"/>
    <n v="0.20319861779468351"/>
    <n v="421763"/>
    <n v="0"/>
    <n v="0"/>
    <m/>
    <m/>
    <d v="2024-07-13T18:06:00"/>
    <x v="2"/>
    <d v="2024-07-13T00:00:00"/>
    <x v="1"/>
    <x v="7"/>
    <x v="4"/>
    <n v="18"/>
    <s v="High"/>
  </r>
  <r>
    <s v="Post_2422"/>
    <x v="1"/>
    <s v="Organic"/>
    <s v="Event / Webinar"/>
    <x v="2"/>
    <x v="6"/>
    <x v="5"/>
    <n v="321980"/>
    <n v="1941058"/>
    <n v="472135"/>
    <n v="151296"/>
    <n v="103851"/>
    <n v="0.16587909999784289"/>
    <n v="2276404"/>
    <n v="0"/>
    <n v="129073"/>
    <m/>
    <m/>
    <d v="2024-08-10T12:42:00"/>
    <x v="1"/>
    <d v="2024-08-10T00:00:00"/>
    <x v="1"/>
    <x v="6"/>
    <x v="4"/>
    <n v="12"/>
    <s v="Medium"/>
  </r>
  <r>
    <s v="Post_2424"/>
    <x v="1"/>
    <s v="Sponsored"/>
    <s v="Product Promotion"/>
    <x v="0"/>
    <x v="4"/>
    <x v="5"/>
    <n v="364707"/>
    <n v="3492522"/>
    <n v="446642"/>
    <n v="105613"/>
    <n v="140974"/>
    <n v="0.1044252899501843"/>
    <n v="4229806"/>
    <n v="3492522"/>
    <n v="0"/>
    <m/>
    <m/>
    <d v="2024-11-09T10:59:00"/>
    <x v="3"/>
    <d v="2024-11-09T00:00:00"/>
    <x v="1"/>
    <x v="9"/>
    <x v="4"/>
    <n v="10"/>
    <s v="Medium"/>
  </r>
  <r>
    <s v="Post_2426"/>
    <x v="1"/>
    <s v="Organic"/>
    <s v="Educational"/>
    <x v="3"/>
    <x v="2"/>
    <x v="5"/>
    <n v="93975"/>
    <n v="381268"/>
    <n v="87043"/>
    <n v="24308"/>
    <n v="10221"/>
    <n v="0.2464820888291204"/>
    <n v="433864"/>
    <n v="0"/>
    <n v="0"/>
    <m/>
    <m/>
    <d v="2024-12-19T17:47:00"/>
    <x v="2"/>
    <d v="2024-12-19T00:00:00"/>
    <x v="1"/>
    <x v="8"/>
    <x v="1"/>
    <n v="17"/>
    <s v="High"/>
  </r>
  <r>
    <s v="Post_2427"/>
    <x v="1"/>
    <s v="Organic"/>
    <s v="Educational"/>
    <x v="2"/>
    <x v="2"/>
    <x v="6"/>
    <n v="12167"/>
    <n v="57251"/>
    <n v="11436"/>
    <n v="4121"/>
    <n v="1970"/>
    <n v="0.21252999177352561"/>
    <n v="67864"/>
    <n v="0"/>
    <n v="492767"/>
    <m/>
    <m/>
    <d v="2024-09-22T13:02:00"/>
    <x v="1"/>
    <d v="2024-09-22T00:00:00"/>
    <x v="1"/>
    <x v="11"/>
    <x v="5"/>
    <n v="13"/>
    <s v="High"/>
  </r>
  <r>
    <s v="Post_2431"/>
    <x v="1"/>
    <s v="Organic"/>
    <s v="Educational"/>
    <x v="3"/>
    <x v="2"/>
    <x v="2"/>
    <n v="79501"/>
    <n v="327354"/>
    <n v="80615"/>
    <n v="25570"/>
    <n v="9623"/>
    <n v="0.242860932073477"/>
    <n v="366658"/>
    <n v="0"/>
    <n v="0"/>
    <m/>
    <m/>
    <d v="2024-12-13T17:29:00"/>
    <x v="2"/>
    <d v="2024-12-13T00:00:00"/>
    <x v="1"/>
    <x v="8"/>
    <x v="3"/>
    <n v="17"/>
    <s v="High"/>
  </r>
  <r>
    <s v="Post_2458"/>
    <x v="1"/>
    <s v="Sponsored"/>
    <s v="Educational"/>
    <x v="3"/>
    <x v="2"/>
    <x v="0"/>
    <n v="27257"/>
    <n v="177346"/>
    <n v="34411"/>
    <n v="6861"/>
    <n v="3999"/>
    <n v="0.15369940987982059"/>
    <n v="206798"/>
    <n v="0"/>
    <n v="0"/>
    <m/>
    <m/>
    <d v="2024-06-08T14:39:00"/>
    <x v="0"/>
    <d v="2024-06-08T00:00:00"/>
    <x v="1"/>
    <x v="3"/>
    <x v="4"/>
    <n v="14"/>
    <s v="Medium"/>
  </r>
  <r>
    <s v="Post_2460"/>
    <x v="1"/>
    <s v="Organic"/>
    <s v="Educational"/>
    <x v="3"/>
    <x v="2"/>
    <x v="1"/>
    <n v="37473"/>
    <n v="223137"/>
    <n v="23848"/>
    <n v="6775"/>
    <n v="13281"/>
    <n v="0.1679394091973519"/>
    <n v="274852"/>
    <n v="0"/>
    <n v="0"/>
    <m/>
    <m/>
    <d v="2024-08-26T15:38:00"/>
    <x v="0"/>
    <d v="2024-08-26T00:00:00"/>
    <x v="1"/>
    <x v="6"/>
    <x v="2"/>
    <n v="15"/>
    <s v="Medium"/>
  </r>
  <r>
    <s v="Post_2462"/>
    <x v="1"/>
    <s v="Organic"/>
    <s v="Event / Webinar"/>
    <x v="2"/>
    <x v="11"/>
    <x v="6"/>
    <n v="3489"/>
    <n v="28239"/>
    <n v="3603"/>
    <n v="2033"/>
    <n v="702"/>
    <n v="0.12357653493586809"/>
    <n v="32277"/>
    <n v="0"/>
    <n v="114870"/>
    <m/>
    <m/>
    <d v="2025-04-08T08:23:00"/>
    <x v="4"/>
    <d v="2025-04-08T00:00:00"/>
    <x v="0"/>
    <x v="4"/>
    <x v="0"/>
    <n v="8"/>
    <s v="Medium"/>
  </r>
  <r>
    <s v="Post_2473"/>
    <x v="1"/>
    <s v="Organic"/>
    <s v="Educational"/>
    <x v="2"/>
    <x v="2"/>
    <x v="5"/>
    <n v="25956"/>
    <n v="170686"/>
    <n v="29133"/>
    <n v="5349"/>
    <n v="4041"/>
    <n v="0.15207144372824929"/>
    <n v="211170"/>
    <n v="0"/>
    <n v="271587"/>
    <m/>
    <m/>
    <d v="2024-03-09T16:19:00"/>
    <x v="0"/>
    <d v="2024-03-09T00:00:00"/>
    <x v="1"/>
    <x v="2"/>
    <x v="4"/>
    <n v="16"/>
    <s v="Medium"/>
  </r>
  <r>
    <s v="Post_2474"/>
    <x v="1"/>
    <s v="Organic"/>
    <s v="Educational"/>
    <x v="3"/>
    <x v="2"/>
    <x v="0"/>
    <n v="58982"/>
    <n v="261850"/>
    <n v="60151"/>
    <n v="16950"/>
    <n v="5321"/>
    <n v="0.22525158095728021"/>
    <n v="320332"/>
    <n v="0"/>
    <n v="0"/>
    <m/>
    <m/>
    <d v="2025-02-15T19:56:00"/>
    <x v="2"/>
    <d v="2025-02-15T00:00:00"/>
    <x v="0"/>
    <x v="1"/>
    <x v="4"/>
    <n v="19"/>
    <s v="High"/>
  </r>
  <r>
    <s v="Post_2486"/>
    <x v="1"/>
    <s v="Organic"/>
    <s v="Educational"/>
    <x v="0"/>
    <x v="0"/>
    <x v="4"/>
    <n v="357941"/>
    <n v="1620914"/>
    <n v="174898"/>
    <n v="120688"/>
    <n v="46629"/>
    <n v="0.22082696992829651"/>
    <n v="2002976"/>
    <n v="1620914"/>
    <n v="0"/>
    <m/>
    <m/>
    <d v="2024-07-02T12:42:00"/>
    <x v="1"/>
    <d v="2024-07-02T00:00:00"/>
    <x v="1"/>
    <x v="7"/>
    <x v="0"/>
    <n v="12"/>
    <s v="High"/>
  </r>
  <r>
    <s v="Post_2488"/>
    <x v="1"/>
    <s v="Organic"/>
    <s v="Product Promotion"/>
    <x v="0"/>
    <x v="4"/>
    <x v="0"/>
    <n v="511196"/>
    <n v="3611529"/>
    <n v="800651"/>
    <n v="147430"/>
    <n v="188222"/>
    <n v="0.141545622911908"/>
    <n v="4261343"/>
    <n v="3611529"/>
    <n v="0"/>
    <m/>
    <m/>
    <d v="2024-02-23T11:43:00"/>
    <x v="3"/>
    <d v="2024-02-23T00:00:00"/>
    <x v="1"/>
    <x v="1"/>
    <x v="3"/>
    <n v="11"/>
    <s v="Medium"/>
  </r>
  <r>
    <s v="Post_2492"/>
    <x v="1"/>
    <s v="Organic"/>
    <s v="Educational"/>
    <x v="3"/>
    <x v="2"/>
    <x v="3"/>
    <n v="22410"/>
    <n v="98158"/>
    <n v="23560"/>
    <n v="5529"/>
    <n v="4074"/>
    <n v="0.22831233550716051"/>
    <n v="123300"/>
    <n v="0"/>
    <n v="0"/>
    <m/>
    <m/>
    <d v="2024-10-15T14:40:00"/>
    <x v="0"/>
    <d v="2024-10-15T00:00:00"/>
    <x v="1"/>
    <x v="5"/>
    <x v="0"/>
    <n v="14"/>
    <s v="High"/>
  </r>
  <r>
    <s v="Post_2494"/>
    <x v="1"/>
    <s v="Organic"/>
    <s v="Educational"/>
    <x v="2"/>
    <x v="2"/>
    <x v="4"/>
    <n v="9872"/>
    <n v="52161"/>
    <n v="6814"/>
    <n v="3564"/>
    <n v="1659"/>
    <n v="0.1892760441180048"/>
    <n v="57600"/>
    <n v="0"/>
    <n v="477669"/>
    <m/>
    <m/>
    <d v="2024-05-12T17:37:00"/>
    <x v="2"/>
    <d v="2024-05-12T00:00:00"/>
    <x v="1"/>
    <x v="10"/>
    <x v="5"/>
    <n v="17"/>
    <s v="Medium"/>
  </r>
  <r>
    <s v="Post_2498"/>
    <x v="1"/>
    <s v="Organic"/>
    <s v="Educational"/>
    <x v="3"/>
    <x v="2"/>
    <x v="5"/>
    <n v="23616"/>
    <n v="108973"/>
    <n v="22073"/>
    <n v="4513"/>
    <n v="4023"/>
    <n v="0.21671907096536111"/>
    <n v="132017"/>
    <n v="0"/>
    <n v="0"/>
    <m/>
    <m/>
    <d v="2024-12-30T18:53:00"/>
    <x v="2"/>
    <d v="2024-12-30T00:00:00"/>
    <x v="1"/>
    <x v="8"/>
    <x v="2"/>
    <n v="18"/>
    <s v="High"/>
  </r>
  <r>
    <s v="Post_2503"/>
    <x v="1"/>
    <s v="Organic"/>
    <s v="Educational"/>
    <x v="2"/>
    <x v="2"/>
    <x v="2"/>
    <n v="82106"/>
    <n v="375474"/>
    <n v="85303"/>
    <n v="25378"/>
    <n v="14263"/>
    <n v="0.21867517920226681"/>
    <n v="459043"/>
    <n v="0"/>
    <n v="375313"/>
    <m/>
    <m/>
    <d v="2025-01-19T15:27:00"/>
    <x v="0"/>
    <d v="2025-01-19T00:00:00"/>
    <x v="0"/>
    <x v="0"/>
    <x v="5"/>
    <n v="15"/>
    <s v="High"/>
  </r>
  <r>
    <s v="Post_2508"/>
    <x v="1"/>
    <s v="Organic"/>
    <s v="Educational"/>
    <x v="3"/>
    <x v="2"/>
    <x v="6"/>
    <n v="68558"/>
    <n v="274443"/>
    <n v="37722"/>
    <n v="16588"/>
    <n v="13039"/>
    <n v="0.24981053281448079"/>
    <n v="327752"/>
    <n v="0"/>
    <n v="0"/>
    <m/>
    <m/>
    <d v="2024-10-15T16:57:00"/>
    <x v="0"/>
    <d v="2024-10-15T00:00:00"/>
    <x v="1"/>
    <x v="5"/>
    <x v="0"/>
    <n v="16"/>
    <s v="High"/>
  </r>
  <r>
    <s v="Post_2513"/>
    <x v="1"/>
    <s v="Sponsored"/>
    <s v="Educational"/>
    <x v="3"/>
    <x v="2"/>
    <x v="5"/>
    <n v="63173"/>
    <n v="278816"/>
    <n v="69028"/>
    <n v="12420"/>
    <n v="14435"/>
    <n v="0.2265795297968807"/>
    <n v="334048"/>
    <n v="0"/>
    <n v="0"/>
    <m/>
    <m/>
    <d v="2024-07-26T17:41:00"/>
    <x v="2"/>
    <d v="2024-07-26T00:00:00"/>
    <x v="1"/>
    <x v="7"/>
    <x v="3"/>
    <n v="17"/>
    <s v="High"/>
  </r>
  <r>
    <s v="Post_2531"/>
    <x v="1"/>
    <s v="Organic"/>
    <s v="Educational"/>
    <x v="3"/>
    <x v="2"/>
    <x v="0"/>
    <n v="50553"/>
    <n v="305656"/>
    <n v="40768"/>
    <n v="20007"/>
    <n v="7149"/>
    <n v="0.1653926897541671"/>
    <n v="381557"/>
    <n v="0"/>
    <n v="0"/>
    <m/>
    <m/>
    <d v="2024-12-16T15:10:00"/>
    <x v="0"/>
    <d v="2024-12-16T00:00:00"/>
    <x v="1"/>
    <x v="8"/>
    <x v="2"/>
    <n v="15"/>
    <s v="Medium"/>
  </r>
  <r>
    <s v="Post_2535"/>
    <x v="1"/>
    <s v="Organic"/>
    <s v="Educational"/>
    <x v="3"/>
    <x v="2"/>
    <x v="1"/>
    <n v="75565"/>
    <n v="432786"/>
    <n v="68982"/>
    <n v="18857"/>
    <n v="13704"/>
    <n v="0.17460210266802589"/>
    <n v="486733"/>
    <n v="0"/>
    <n v="0"/>
    <m/>
    <m/>
    <d v="2024-12-12T15:54:00"/>
    <x v="0"/>
    <d v="2024-12-12T00:00:00"/>
    <x v="1"/>
    <x v="8"/>
    <x v="1"/>
    <n v="15"/>
    <s v="Medium"/>
  </r>
  <r>
    <s v="Post_2540"/>
    <x v="1"/>
    <s v="Organic"/>
    <s v="Educational"/>
    <x v="2"/>
    <x v="2"/>
    <x v="7"/>
    <n v="69085"/>
    <n v="305012"/>
    <n v="36763"/>
    <n v="19636"/>
    <n v="18214"/>
    <n v="0.22650123100344641"/>
    <n v="359648"/>
    <n v="0"/>
    <n v="349823"/>
    <m/>
    <m/>
    <d v="2024-01-27T11:35:00"/>
    <x v="3"/>
    <d v="2024-01-27T00:00:00"/>
    <x v="1"/>
    <x v="0"/>
    <x v="4"/>
    <n v="11"/>
    <s v="High"/>
  </r>
  <r>
    <s v="Post_2542"/>
    <x v="1"/>
    <s v="Organic"/>
    <s v="Educational"/>
    <x v="3"/>
    <x v="2"/>
    <x v="1"/>
    <n v="38577"/>
    <n v="224027"/>
    <n v="26805"/>
    <n v="14550"/>
    <n v="8568"/>
    <n v="0.17219871088006369"/>
    <n v="270227"/>
    <n v="0"/>
    <n v="0"/>
    <m/>
    <m/>
    <d v="2024-12-25T12:44:00"/>
    <x v="1"/>
    <d v="2024-12-25T00:00:00"/>
    <x v="1"/>
    <x v="8"/>
    <x v="6"/>
    <n v="12"/>
    <s v="Medium"/>
  </r>
  <r>
    <s v="Post_2549"/>
    <x v="1"/>
    <s v="Organic"/>
    <s v="Educational"/>
    <x v="3"/>
    <x v="2"/>
    <x v="1"/>
    <n v="38561"/>
    <n v="175190"/>
    <n v="24180"/>
    <n v="13305"/>
    <n v="8198"/>
    <n v="0.22011521256002831"/>
    <n v="193180"/>
    <n v="0"/>
    <n v="0"/>
    <m/>
    <m/>
    <d v="2024-10-13T10:49:00"/>
    <x v="3"/>
    <d v="2024-10-13T00:00:00"/>
    <x v="1"/>
    <x v="5"/>
    <x v="5"/>
    <n v="10"/>
    <s v="High"/>
  </r>
  <r>
    <s v="Post_2561"/>
    <x v="1"/>
    <s v="Organic"/>
    <s v="Product Promotion"/>
    <x v="0"/>
    <x v="4"/>
    <x v="3"/>
    <n v="206871"/>
    <n v="2155008"/>
    <n v="240749"/>
    <n v="110704"/>
    <n v="88993"/>
    <n v="9.5995538713272266E-2"/>
    <n v="2757846"/>
    <n v="2155008"/>
    <n v="0"/>
    <m/>
    <m/>
    <d v="2024-10-02T11:53:00"/>
    <x v="3"/>
    <d v="2024-10-02T00:00:00"/>
    <x v="1"/>
    <x v="5"/>
    <x v="6"/>
    <n v="11"/>
    <s v="Low"/>
  </r>
  <r>
    <s v="Post_2573"/>
    <x v="1"/>
    <s v="Sponsored"/>
    <s v="Product Promotion"/>
    <x v="0"/>
    <x v="4"/>
    <x v="2"/>
    <n v="357188"/>
    <n v="2619839"/>
    <n v="366308"/>
    <n v="105938"/>
    <n v="151349"/>
    <n v="0.1363398735891081"/>
    <n v="2891937"/>
    <n v="2619839"/>
    <n v="0"/>
    <m/>
    <m/>
    <d v="2024-01-22T08:22:00"/>
    <x v="4"/>
    <d v="2024-01-22T00:00:00"/>
    <x v="1"/>
    <x v="0"/>
    <x v="2"/>
    <n v="8"/>
    <s v="Medium"/>
  </r>
  <r>
    <s v="Post_2574"/>
    <x v="1"/>
    <s v="Organic"/>
    <s v="Product Promotion"/>
    <x v="2"/>
    <x v="8"/>
    <x v="4"/>
    <n v="25981"/>
    <n v="175502"/>
    <n v="42964"/>
    <n v="6574"/>
    <n v="9262"/>
    <n v="0.14803892514602721"/>
    <n v="202737"/>
    <n v="0"/>
    <n v="240280"/>
    <m/>
    <m/>
    <d v="2024-07-01T15:59:00"/>
    <x v="0"/>
    <d v="2024-07-01T00:00:00"/>
    <x v="1"/>
    <x v="7"/>
    <x v="2"/>
    <n v="15"/>
    <s v="Medium"/>
  </r>
  <r>
    <s v="Post_2576"/>
    <x v="1"/>
    <s v="Organic"/>
    <s v="Educational"/>
    <x v="0"/>
    <x v="0"/>
    <x v="6"/>
    <n v="176503"/>
    <n v="959840"/>
    <n v="110332"/>
    <n v="48903"/>
    <n v="50479"/>
    <n v="0.18388889710247899"/>
    <n v="1226325"/>
    <n v="959840"/>
    <n v="0"/>
    <m/>
    <m/>
    <d v="2024-10-31T13:55:00"/>
    <x v="1"/>
    <d v="2024-10-31T00:00:00"/>
    <x v="1"/>
    <x v="5"/>
    <x v="1"/>
    <n v="13"/>
    <s v="Medium"/>
  </r>
  <r>
    <s v="Post_2579"/>
    <x v="1"/>
    <s v="Organic"/>
    <s v="Educational"/>
    <x v="3"/>
    <x v="2"/>
    <x v="3"/>
    <n v="29501"/>
    <n v="194707"/>
    <n v="21744"/>
    <n v="7707"/>
    <n v="10991"/>
    <n v="0.15151568097869719"/>
    <n v="214929"/>
    <n v="0"/>
    <n v="0"/>
    <m/>
    <m/>
    <d v="2024-10-14T12:38:00"/>
    <x v="1"/>
    <d v="2024-10-14T00:00:00"/>
    <x v="1"/>
    <x v="5"/>
    <x v="2"/>
    <n v="12"/>
    <s v="Medium"/>
  </r>
  <r>
    <s v="Post_2580"/>
    <x v="1"/>
    <s v="Organic"/>
    <s v="Educational"/>
    <x v="3"/>
    <x v="2"/>
    <x v="3"/>
    <n v="33930"/>
    <n v="144185"/>
    <n v="28550"/>
    <n v="7096"/>
    <n v="6763"/>
    <n v="0.2353259742023264"/>
    <n v="175579"/>
    <n v="0"/>
    <n v="0"/>
    <m/>
    <m/>
    <d v="2024-10-21T18:11:00"/>
    <x v="2"/>
    <d v="2024-10-21T00:00:00"/>
    <x v="1"/>
    <x v="5"/>
    <x v="2"/>
    <n v="18"/>
    <s v="High"/>
  </r>
  <r>
    <s v="Post_2586"/>
    <x v="1"/>
    <s v="Organic"/>
    <s v="Educational"/>
    <x v="3"/>
    <x v="2"/>
    <x v="4"/>
    <n v="87338"/>
    <n v="423879"/>
    <n v="93293"/>
    <n v="33320"/>
    <n v="12118"/>
    <n v="0.20604582221441131"/>
    <n v="482112"/>
    <n v="0"/>
    <n v="0"/>
    <m/>
    <m/>
    <d v="2024-08-20T10:22:00"/>
    <x v="3"/>
    <d v="2024-08-20T00:00:00"/>
    <x v="1"/>
    <x v="6"/>
    <x v="0"/>
    <n v="10"/>
    <s v="High"/>
  </r>
  <r>
    <s v="Post_2588"/>
    <x v="1"/>
    <s v="Organic"/>
    <s v="Educational"/>
    <x v="3"/>
    <x v="2"/>
    <x v="5"/>
    <n v="52830"/>
    <n v="220360"/>
    <n v="34969"/>
    <n v="11239"/>
    <n v="12947"/>
    <n v="0.239748026299995"/>
    <n v="273008"/>
    <n v="0"/>
    <n v="0"/>
    <m/>
    <m/>
    <d v="2024-07-31T10:52:00"/>
    <x v="3"/>
    <d v="2024-07-31T00:00:00"/>
    <x v="1"/>
    <x v="7"/>
    <x v="6"/>
    <n v="10"/>
    <s v="High"/>
  </r>
  <r>
    <s v="Post_2599"/>
    <x v="1"/>
    <s v="Organic"/>
    <s v="Educational"/>
    <x v="3"/>
    <x v="2"/>
    <x v="0"/>
    <n v="21515"/>
    <n v="122951"/>
    <n v="14890"/>
    <n v="4651"/>
    <n v="5603"/>
    <n v="0.17498859936241171"/>
    <n v="156710"/>
    <n v="0"/>
    <n v="0"/>
    <m/>
    <m/>
    <d v="2024-05-25T11:53:00"/>
    <x v="3"/>
    <d v="2024-05-25T00:00:00"/>
    <x v="1"/>
    <x v="10"/>
    <x v="4"/>
    <n v="11"/>
    <s v="Medium"/>
  </r>
  <r>
    <s v="Post_2606"/>
    <x v="1"/>
    <s v="Organic"/>
    <s v="Entertainment"/>
    <x v="0"/>
    <x v="7"/>
    <x v="3"/>
    <n v="180451"/>
    <n v="1817281"/>
    <n v="306825"/>
    <n v="142617"/>
    <n v="57873"/>
    <n v="9.9297764962655313E-2"/>
    <n v="2227014"/>
    <n v="1817281"/>
    <n v="0"/>
    <m/>
    <m/>
    <d v="2024-09-22T18:32:00"/>
    <x v="2"/>
    <d v="2024-09-22T00:00:00"/>
    <x v="1"/>
    <x v="11"/>
    <x v="5"/>
    <n v="18"/>
    <s v="Low"/>
  </r>
  <r>
    <s v="Post_2610"/>
    <x v="1"/>
    <s v="Organic"/>
    <s v="Educational"/>
    <x v="3"/>
    <x v="2"/>
    <x v="0"/>
    <n v="57359"/>
    <n v="290235"/>
    <n v="66667"/>
    <n v="22145"/>
    <n v="6081"/>
    <n v="0.1976305492770947"/>
    <n v="322251"/>
    <n v="0"/>
    <n v="0"/>
    <m/>
    <m/>
    <d v="2024-08-28T17:38:00"/>
    <x v="2"/>
    <d v="2024-08-28T00:00:00"/>
    <x v="1"/>
    <x v="6"/>
    <x v="6"/>
    <n v="17"/>
    <s v="Medium"/>
  </r>
  <r>
    <s v="Post_2614"/>
    <x v="1"/>
    <s v="Organic"/>
    <s v="Educational"/>
    <x v="0"/>
    <x v="0"/>
    <x v="4"/>
    <n v="504644"/>
    <n v="3126409"/>
    <n v="360267"/>
    <n v="203982"/>
    <n v="88154"/>
    <n v="0.16141333360017021"/>
    <n v="3998498"/>
    <n v="3126409"/>
    <n v="0"/>
    <m/>
    <m/>
    <d v="2024-06-01T15:10:00"/>
    <x v="0"/>
    <d v="2024-06-01T00:00:00"/>
    <x v="1"/>
    <x v="3"/>
    <x v="4"/>
    <n v="15"/>
    <s v="Medium"/>
  </r>
  <r>
    <s v="Post_2619"/>
    <x v="1"/>
    <s v="Sponsored"/>
    <s v="Educational"/>
    <x v="0"/>
    <x v="0"/>
    <x v="2"/>
    <n v="347717"/>
    <n v="1901381"/>
    <n v="426381"/>
    <n v="102049"/>
    <n v="101099"/>
    <n v="0.1828761200520117"/>
    <n v="2369001"/>
    <n v="1901381"/>
    <n v="0"/>
    <m/>
    <m/>
    <d v="2024-10-23T08:24:00"/>
    <x v="4"/>
    <d v="2024-10-23T00:00:00"/>
    <x v="1"/>
    <x v="5"/>
    <x v="6"/>
    <n v="8"/>
    <s v="Medium"/>
  </r>
  <r>
    <s v="Post_2631"/>
    <x v="1"/>
    <s v="Organic"/>
    <s v="Product Promotion"/>
    <x v="0"/>
    <x v="4"/>
    <x v="5"/>
    <n v="246510"/>
    <n v="2882906"/>
    <n v="715063"/>
    <n v="214334"/>
    <n v="105035"/>
    <n v="8.5507680464956187E-2"/>
    <n v="3385446"/>
    <n v="2882906"/>
    <n v="0"/>
    <m/>
    <m/>
    <d v="2025-04-09T14:13:00"/>
    <x v="0"/>
    <d v="2025-04-09T00:00:00"/>
    <x v="0"/>
    <x v="4"/>
    <x v="6"/>
    <n v="14"/>
    <s v="Low"/>
  </r>
  <r>
    <s v="Post_2634"/>
    <x v="1"/>
    <s v="Organic"/>
    <s v="Educational"/>
    <x v="0"/>
    <x v="0"/>
    <x v="0"/>
    <n v="385998"/>
    <n v="1664766"/>
    <n v="280752"/>
    <n v="76960"/>
    <n v="45473"/>
    <n v="0.23186369017892161"/>
    <n v="1878909"/>
    <n v="1664766"/>
    <n v="0"/>
    <m/>
    <m/>
    <d v="2024-10-31T10:45:00"/>
    <x v="3"/>
    <d v="2024-10-31T00:00:00"/>
    <x v="1"/>
    <x v="5"/>
    <x v="1"/>
    <n v="10"/>
    <s v="High"/>
  </r>
  <r>
    <s v="Post_2639"/>
    <x v="1"/>
    <s v="Organic"/>
    <s v="Event / Webinar"/>
    <x v="2"/>
    <x v="11"/>
    <x v="3"/>
    <n v="34574"/>
    <n v="330582"/>
    <n v="73969"/>
    <n v="23866"/>
    <n v="15511"/>
    <n v="0.10458716103513201"/>
    <n v="383777"/>
    <n v="0"/>
    <n v="114251"/>
    <m/>
    <m/>
    <d v="2025-03-05T10:32:00"/>
    <x v="3"/>
    <d v="2025-03-05T00:00:00"/>
    <x v="0"/>
    <x v="2"/>
    <x v="6"/>
    <n v="10"/>
    <s v="Medium"/>
  </r>
  <r>
    <s v="Post_2641"/>
    <x v="1"/>
    <s v="Organic"/>
    <s v="Educational"/>
    <x v="0"/>
    <x v="0"/>
    <x v="3"/>
    <n v="364114"/>
    <n v="2262022"/>
    <n v="502567"/>
    <n v="140820"/>
    <n v="78357"/>
    <n v="0.1609685921157632"/>
    <n v="2625786"/>
    <n v="2262022"/>
    <n v="0"/>
    <m/>
    <m/>
    <d v="2024-10-08T15:33:00"/>
    <x v="0"/>
    <d v="2024-10-08T00:00:00"/>
    <x v="1"/>
    <x v="5"/>
    <x v="0"/>
    <n v="15"/>
    <s v="Medium"/>
  </r>
  <r>
    <s v="Post_2644"/>
    <x v="1"/>
    <s v="Organic"/>
    <s v="Educational"/>
    <x v="2"/>
    <x v="2"/>
    <x v="0"/>
    <n v="48924"/>
    <n v="301571"/>
    <n v="31883"/>
    <n v="15528"/>
    <n v="6792"/>
    <n v="0.16223139866686481"/>
    <n v="379324"/>
    <n v="0"/>
    <n v="311825"/>
    <m/>
    <m/>
    <d v="2025-01-27T10:43:00"/>
    <x v="3"/>
    <d v="2025-01-27T00:00:00"/>
    <x v="0"/>
    <x v="0"/>
    <x v="2"/>
    <n v="10"/>
    <s v="Medium"/>
  </r>
  <r>
    <s v="Post_2650"/>
    <x v="1"/>
    <s v="Organic"/>
    <s v="Educational"/>
    <x v="3"/>
    <x v="2"/>
    <x v="2"/>
    <n v="61960"/>
    <n v="314914"/>
    <n v="46728"/>
    <n v="16130"/>
    <n v="8131"/>
    <n v="0.19675243546535109"/>
    <n v="398752"/>
    <n v="0"/>
    <n v="0"/>
    <m/>
    <m/>
    <d v="2024-01-09T09:58:00"/>
    <x v="3"/>
    <d v="2024-01-09T00:00:00"/>
    <x v="1"/>
    <x v="0"/>
    <x v="0"/>
    <n v="9"/>
    <s v="Medium"/>
  </r>
  <r>
    <s v="Post_2653"/>
    <x v="1"/>
    <s v="Sponsored"/>
    <s v="Educational"/>
    <x v="3"/>
    <x v="2"/>
    <x v="5"/>
    <n v="23663"/>
    <n v="107027"/>
    <n v="13833"/>
    <n v="3822"/>
    <n v="5309"/>
    <n v="0.22110189871585681"/>
    <n v="134212"/>
    <n v="0"/>
    <n v="0"/>
    <m/>
    <m/>
    <d v="2024-02-17T17:50:00"/>
    <x v="2"/>
    <d v="2024-02-17T00:00:00"/>
    <x v="1"/>
    <x v="1"/>
    <x v="4"/>
    <n v="17"/>
    <s v="High"/>
  </r>
  <r>
    <s v="Post_2654"/>
    <x v="1"/>
    <s v="Organic"/>
    <s v="Product Promotion"/>
    <x v="0"/>
    <x v="4"/>
    <x v="4"/>
    <n v="130851"/>
    <n v="934329"/>
    <n v="229239"/>
    <n v="64161"/>
    <n v="27781"/>
    <n v="0.1400483221828536"/>
    <n v="1035258"/>
    <n v="934329"/>
    <n v="0"/>
    <m/>
    <m/>
    <d v="2024-11-21T10:48:00"/>
    <x v="3"/>
    <d v="2024-11-21T00:00:00"/>
    <x v="1"/>
    <x v="9"/>
    <x v="1"/>
    <n v="10"/>
    <s v="Medium"/>
  </r>
  <r>
    <s v="Post_2655"/>
    <x v="1"/>
    <s v="Organic"/>
    <s v="Event / Webinar"/>
    <x v="2"/>
    <x v="11"/>
    <x v="2"/>
    <n v="32033"/>
    <n v="310513"/>
    <n v="58303"/>
    <n v="12651"/>
    <n v="17253"/>
    <n v="0.1031646963663751"/>
    <n v="403254"/>
    <n v="0"/>
    <n v="134671"/>
    <m/>
    <m/>
    <d v="2024-11-11T15:37:00"/>
    <x v="0"/>
    <d v="2024-11-11T00:00:00"/>
    <x v="1"/>
    <x v="9"/>
    <x v="2"/>
    <n v="15"/>
    <s v="Medium"/>
  </r>
  <r>
    <s v="Post_2663"/>
    <x v="1"/>
    <s v="Sponsored"/>
    <s v="Educational"/>
    <x v="3"/>
    <x v="2"/>
    <x v="5"/>
    <n v="47635"/>
    <n v="195749"/>
    <n v="24569"/>
    <n v="10716"/>
    <n v="7605"/>
    <n v="0.24335092345325829"/>
    <n v="252761"/>
    <n v="0"/>
    <n v="0"/>
    <m/>
    <m/>
    <d v="2025-02-06T10:31:00"/>
    <x v="3"/>
    <d v="2025-02-06T00:00:00"/>
    <x v="0"/>
    <x v="1"/>
    <x v="1"/>
    <n v="10"/>
    <s v="High"/>
  </r>
  <r>
    <s v="Post_2666"/>
    <x v="1"/>
    <s v="Organic"/>
    <s v="Entertainment"/>
    <x v="0"/>
    <x v="7"/>
    <x v="6"/>
    <n v="86990"/>
    <n v="897780"/>
    <n v="160302"/>
    <n v="71034"/>
    <n v="20109"/>
    <n v="9.6895643946904086E-2"/>
    <n v="1075173"/>
    <n v="897780"/>
    <n v="0"/>
    <m/>
    <m/>
    <d v="2024-03-26T14:43:00"/>
    <x v="0"/>
    <d v="2024-03-26T00:00:00"/>
    <x v="1"/>
    <x v="2"/>
    <x v="0"/>
    <n v="14"/>
    <s v="Low"/>
  </r>
  <r>
    <s v="Post_2672"/>
    <x v="1"/>
    <s v="Organic"/>
    <s v="Entertainment"/>
    <x v="0"/>
    <x v="7"/>
    <x v="0"/>
    <n v="187467"/>
    <n v="1894137"/>
    <n v="424572"/>
    <n v="99557"/>
    <n v="49178"/>
    <n v="9.8972468341472913E-2"/>
    <n v="2456708"/>
    <n v="1894137"/>
    <n v="0"/>
    <m/>
    <m/>
    <d v="2025-02-06T16:37:00"/>
    <x v="0"/>
    <d v="2025-02-06T00:00:00"/>
    <x v="0"/>
    <x v="1"/>
    <x v="1"/>
    <n v="16"/>
    <s v="Low"/>
  </r>
  <r>
    <s v="Post_2675"/>
    <x v="1"/>
    <s v="Organic"/>
    <s v="Educational"/>
    <x v="2"/>
    <x v="2"/>
    <x v="4"/>
    <n v="46411"/>
    <n v="212537"/>
    <n v="36618"/>
    <n v="6827"/>
    <n v="8182"/>
    <n v="0.2183713131461083"/>
    <n v="251598"/>
    <n v="0"/>
    <n v="411734"/>
    <m/>
    <m/>
    <d v="2024-07-28T08:00:00"/>
    <x v="4"/>
    <d v="2024-07-28T00:00:00"/>
    <x v="1"/>
    <x v="7"/>
    <x v="5"/>
    <n v="8"/>
    <s v="High"/>
  </r>
  <r>
    <s v="Post_2676"/>
    <x v="1"/>
    <s v="Organic"/>
    <s v="Product Promotion"/>
    <x v="0"/>
    <x v="4"/>
    <x v="1"/>
    <n v="168029"/>
    <n v="1639872"/>
    <n v="251296"/>
    <n v="129758"/>
    <n v="44655"/>
    <n v="0.1024650088794638"/>
    <n v="1997687"/>
    <n v="1639872"/>
    <n v="0"/>
    <m/>
    <m/>
    <d v="2024-04-27T15:05:00"/>
    <x v="0"/>
    <d v="2024-04-27T00:00:00"/>
    <x v="1"/>
    <x v="4"/>
    <x v="4"/>
    <n v="15"/>
    <s v="Medium"/>
  </r>
  <r>
    <s v="Post_2685"/>
    <x v="1"/>
    <s v="Organic"/>
    <s v="Product Promotion"/>
    <x v="0"/>
    <x v="4"/>
    <x v="6"/>
    <n v="357244"/>
    <n v="2636403"/>
    <n v="336616"/>
    <n v="115105"/>
    <n v="95858"/>
    <n v="0.13550433689041341"/>
    <n v="3268740"/>
    <n v="2636403"/>
    <n v="0"/>
    <m/>
    <m/>
    <d v="2025-04-04T16:50:00"/>
    <x v="0"/>
    <d v="2025-04-04T00:00:00"/>
    <x v="0"/>
    <x v="4"/>
    <x v="3"/>
    <n v="16"/>
    <s v="Medium"/>
  </r>
  <r>
    <s v="Post_2695"/>
    <x v="1"/>
    <s v="Organic"/>
    <s v="Product Promotion"/>
    <x v="0"/>
    <x v="4"/>
    <x v="7"/>
    <n v="408299"/>
    <n v="2822459"/>
    <n v="363021"/>
    <n v="198585"/>
    <n v="130679"/>
    <n v="0.14466078219247999"/>
    <n v="3213507"/>
    <n v="2822459"/>
    <n v="0"/>
    <m/>
    <m/>
    <d v="2024-08-21T11:50:00"/>
    <x v="3"/>
    <d v="2024-08-21T00:00:00"/>
    <x v="1"/>
    <x v="6"/>
    <x v="6"/>
    <n v="11"/>
    <s v="Medium"/>
  </r>
  <r>
    <s v="Post_2700"/>
    <x v="1"/>
    <s v="Organic"/>
    <s v="Product Promotion"/>
    <x v="0"/>
    <x v="4"/>
    <x v="4"/>
    <n v="295001"/>
    <n v="2364715"/>
    <n v="303864"/>
    <n v="111548"/>
    <n v="105323"/>
    <n v="0.124751269536739"/>
    <n v="2646440"/>
    <n v="2364715"/>
    <n v="0"/>
    <m/>
    <m/>
    <d v="2025-01-11T12:34:00"/>
    <x v="1"/>
    <d v="2025-01-11T00:00:00"/>
    <x v="0"/>
    <x v="0"/>
    <x v="4"/>
    <n v="12"/>
    <s v="Medium"/>
  </r>
  <r>
    <s v="Post_2707"/>
    <x v="1"/>
    <s v="Sponsored"/>
    <s v="Educational"/>
    <x v="3"/>
    <x v="2"/>
    <x v="0"/>
    <n v="44185"/>
    <n v="259529"/>
    <n v="49687"/>
    <n v="17177"/>
    <n v="5450"/>
    <n v="0.17025211669524501"/>
    <n v="315101"/>
    <n v="0"/>
    <n v="0"/>
    <m/>
    <m/>
    <d v="2024-09-25T12:07:00"/>
    <x v="1"/>
    <d v="2024-09-25T00:00:00"/>
    <x v="1"/>
    <x v="11"/>
    <x v="6"/>
    <n v="12"/>
    <s v="Medium"/>
  </r>
  <r>
    <s v="Post_2710"/>
    <x v="1"/>
    <s v="Organic"/>
    <s v="Educational"/>
    <x v="3"/>
    <x v="2"/>
    <x v="4"/>
    <n v="59001"/>
    <n v="246852"/>
    <n v="43725"/>
    <n v="17721"/>
    <n v="12229"/>
    <n v="0.23901516610346729"/>
    <n v="284627"/>
    <n v="0"/>
    <n v="0"/>
    <m/>
    <m/>
    <d v="2024-01-19T12:36:00"/>
    <x v="1"/>
    <d v="2024-01-19T00:00:00"/>
    <x v="1"/>
    <x v="0"/>
    <x v="3"/>
    <n v="12"/>
    <s v="High"/>
  </r>
  <r>
    <s v="Post_2715"/>
    <x v="1"/>
    <s v="Organic"/>
    <s v="Event / Webinar"/>
    <x v="2"/>
    <x v="11"/>
    <x v="7"/>
    <n v="50083"/>
    <n v="425388"/>
    <n v="89154"/>
    <n v="33296"/>
    <n v="22278"/>
    <n v="0.1177359960938809"/>
    <n v="547929"/>
    <n v="0"/>
    <n v="156242"/>
    <m/>
    <m/>
    <d v="2024-11-15T17:59:00"/>
    <x v="2"/>
    <d v="2024-11-15T00:00:00"/>
    <x v="1"/>
    <x v="9"/>
    <x v="3"/>
    <n v="17"/>
    <s v="Medium"/>
  </r>
  <r>
    <s v="Post_2719"/>
    <x v="1"/>
    <s v="Organic"/>
    <s v="Event / Webinar"/>
    <x v="2"/>
    <x v="11"/>
    <x v="1"/>
    <n v="21315"/>
    <n v="139585"/>
    <n v="22196"/>
    <n v="5107"/>
    <n v="5626"/>
    <n v="0.15270757673878349"/>
    <n v="172874"/>
    <n v="0"/>
    <n v="352074"/>
    <m/>
    <m/>
    <d v="2024-01-15T16:24:00"/>
    <x v="0"/>
    <d v="2024-01-15T00:00:00"/>
    <x v="1"/>
    <x v="0"/>
    <x v="2"/>
    <n v="16"/>
    <s v="Medium"/>
  </r>
  <r>
    <s v="Post_2721"/>
    <x v="1"/>
    <s v="Organic"/>
    <s v="Educational"/>
    <x v="2"/>
    <x v="2"/>
    <x v="1"/>
    <n v="45261"/>
    <n v="192826"/>
    <n v="31365"/>
    <n v="13114"/>
    <n v="5205"/>
    <n v="0.2347248737947833"/>
    <n v="225166"/>
    <n v="0"/>
    <n v="189668"/>
    <m/>
    <m/>
    <d v="2025-01-17T17:03:00"/>
    <x v="2"/>
    <d v="2025-01-17T00:00:00"/>
    <x v="0"/>
    <x v="0"/>
    <x v="3"/>
    <n v="17"/>
    <s v="High"/>
  </r>
  <r>
    <s v="Post_2731"/>
    <x v="1"/>
    <s v="Organic"/>
    <s v="Educational"/>
    <x v="3"/>
    <x v="2"/>
    <x v="6"/>
    <n v="46577"/>
    <n v="234566"/>
    <n v="26107"/>
    <n v="18139"/>
    <n v="13328"/>
    <n v="0.19857052763835209"/>
    <n v="290131"/>
    <n v="0"/>
    <n v="0"/>
    <m/>
    <m/>
    <d v="2024-10-16T16:53:00"/>
    <x v="0"/>
    <d v="2024-10-16T00:00:00"/>
    <x v="1"/>
    <x v="5"/>
    <x v="6"/>
    <n v="16"/>
    <s v="Medium"/>
  </r>
  <r>
    <s v="Post_2735"/>
    <x v="1"/>
    <s v="Organic"/>
    <s v="Event / Webinar"/>
    <x v="2"/>
    <x v="11"/>
    <x v="4"/>
    <n v="42762"/>
    <n v="291891"/>
    <n v="30618"/>
    <n v="9768"/>
    <n v="8845"/>
    <n v="0.14650282070301471"/>
    <n v="352831"/>
    <n v="0"/>
    <n v="395820"/>
    <m/>
    <m/>
    <d v="2024-05-07T18:21:00"/>
    <x v="2"/>
    <d v="2024-05-07T00:00:00"/>
    <x v="1"/>
    <x v="10"/>
    <x v="0"/>
    <n v="18"/>
    <s v="Medium"/>
  </r>
  <r>
    <s v="Post_2740"/>
    <x v="1"/>
    <s v="Organic"/>
    <s v="Product Promotion"/>
    <x v="0"/>
    <x v="4"/>
    <x v="0"/>
    <n v="167590"/>
    <n v="1909572"/>
    <n v="287702"/>
    <n v="64128"/>
    <n v="110258"/>
    <n v="8.7763610427229799E-2"/>
    <n v="2395883"/>
    <n v="1909572"/>
    <n v="0"/>
    <m/>
    <m/>
    <d v="2024-11-08T17:58:00"/>
    <x v="2"/>
    <d v="2024-11-08T00:00:00"/>
    <x v="1"/>
    <x v="9"/>
    <x v="3"/>
    <n v="17"/>
    <s v="Low"/>
  </r>
  <r>
    <s v="Post_2742"/>
    <x v="1"/>
    <s v="Organic"/>
    <s v="Educational"/>
    <x v="3"/>
    <x v="2"/>
    <x v="0"/>
    <n v="84876"/>
    <n v="354840"/>
    <n v="42805"/>
    <n v="28356"/>
    <n v="7794"/>
    <n v="0.2391963987829735"/>
    <n v="421631"/>
    <n v="0"/>
    <n v="0"/>
    <m/>
    <m/>
    <d v="2024-09-23T10:03:00"/>
    <x v="3"/>
    <d v="2024-09-23T00:00:00"/>
    <x v="1"/>
    <x v="11"/>
    <x v="2"/>
    <n v="10"/>
    <s v="High"/>
  </r>
  <r>
    <s v="Post_2745"/>
    <x v="1"/>
    <s v="Organic"/>
    <s v="Educational"/>
    <x v="3"/>
    <x v="2"/>
    <x v="2"/>
    <n v="16758"/>
    <n v="94897"/>
    <n v="16652"/>
    <n v="6494"/>
    <n v="5228"/>
    <n v="0.1765962052735158"/>
    <n v="106356"/>
    <n v="0"/>
    <n v="0"/>
    <m/>
    <m/>
    <d v="2025-01-06T16:18:00"/>
    <x v="0"/>
    <d v="2025-01-06T00:00:00"/>
    <x v="0"/>
    <x v="0"/>
    <x v="2"/>
    <n v="16"/>
    <s v="Medium"/>
  </r>
  <r>
    <s v="Post_2750"/>
    <x v="1"/>
    <s v="Sponsored"/>
    <s v="Product Promotion"/>
    <x v="0"/>
    <x v="4"/>
    <x v="7"/>
    <n v="282043"/>
    <n v="2652179"/>
    <n v="567885"/>
    <n v="139600"/>
    <n v="137207"/>
    <n v="0.10634406613990099"/>
    <n v="3325314"/>
    <n v="2652179"/>
    <n v="0"/>
    <m/>
    <m/>
    <d v="2024-09-01T16:43:00"/>
    <x v="0"/>
    <d v="2024-09-01T00:00:00"/>
    <x v="1"/>
    <x v="11"/>
    <x v="5"/>
    <n v="16"/>
    <s v="Medium"/>
  </r>
  <r>
    <s v="Post_2753"/>
    <x v="1"/>
    <s v="Organic"/>
    <s v="Product Promotion"/>
    <x v="0"/>
    <x v="4"/>
    <x v="0"/>
    <n v="101973"/>
    <n v="1161326"/>
    <n v="203174"/>
    <n v="78200"/>
    <n v="49364"/>
    <n v="8.7807549554259026E-2"/>
    <n v="1296806"/>
    <n v="1161326"/>
    <n v="0"/>
    <m/>
    <m/>
    <d v="2024-05-10T12:48:00"/>
    <x v="1"/>
    <d v="2024-05-10T00:00:00"/>
    <x v="1"/>
    <x v="10"/>
    <x v="3"/>
    <n v="12"/>
    <s v="Medium"/>
  </r>
  <r>
    <s v="Post_2757"/>
    <x v="1"/>
    <s v="Organic"/>
    <s v="Product Promotion"/>
    <x v="0"/>
    <x v="4"/>
    <x v="3"/>
    <n v="243523"/>
    <n v="2448629"/>
    <n v="344908"/>
    <n v="175329"/>
    <n v="57172"/>
    <n v="9.9452962767259942E-2"/>
    <n v="3072117"/>
    <n v="2448629"/>
    <n v="0"/>
    <m/>
    <m/>
    <d v="2025-03-07T17:46:00"/>
    <x v="2"/>
    <d v="2025-03-07T00:00:00"/>
    <x v="0"/>
    <x v="2"/>
    <x v="3"/>
    <n v="17"/>
    <s v="Low"/>
  </r>
  <r>
    <s v="Post_2758"/>
    <x v="1"/>
    <s v="Organic"/>
    <s v="Entertainment"/>
    <x v="0"/>
    <x v="7"/>
    <x v="4"/>
    <n v="76569"/>
    <n v="1268350"/>
    <n v="145848"/>
    <n v="93933"/>
    <n v="40800"/>
    <n v="6.0369765328113438E-2"/>
    <n v="1561184"/>
    <n v="1268350"/>
    <n v="0"/>
    <m/>
    <m/>
    <d v="2024-10-05T17:34:00"/>
    <x v="2"/>
    <d v="2024-10-05T00:00:00"/>
    <x v="1"/>
    <x v="5"/>
    <x v="4"/>
    <n v="17"/>
    <s v="Low"/>
  </r>
  <r>
    <s v="Post_2759"/>
    <x v="1"/>
    <s v="Sponsored"/>
    <s v="Educational"/>
    <x v="3"/>
    <x v="2"/>
    <x v="7"/>
    <n v="4860"/>
    <n v="21676"/>
    <n v="4266"/>
    <n v="1677"/>
    <n v="469"/>
    <n v="0.2242317191452908"/>
    <n v="27827"/>
    <n v="0"/>
    <n v="0"/>
    <m/>
    <m/>
    <d v="2025-03-28T11:12:00"/>
    <x v="3"/>
    <d v="2025-03-28T00:00:00"/>
    <x v="0"/>
    <x v="2"/>
    <x v="3"/>
    <n v="11"/>
    <s v="High"/>
  </r>
  <r>
    <s v="Post_2766"/>
    <x v="1"/>
    <s v="Organic"/>
    <s v="Educational"/>
    <x v="3"/>
    <x v="2"/>
    <x v="5"/>
    <n v="40977"/>
    <n v="245901"/>
    <n v="50111"/>
    <n v="7734"/>
    <n v="10994"/>
    <n v="0.16664355975771061"/>
    <n v="277411"/>
    <n v="0"/>
    <n v="0"/>
    <m/>
    <m/>
    <d v="2024-06-15T18:45:00"/>
    <x v="2"/>
    <d v="2024-06-15T00:00:00"/>
    <x v="1"/>
    <x v="3"/>
    <x v="4"/>
    <n v="18"/>
    <s v="Medium"/>
  </r>
  <r>
    <s v="Post_2767"/>
    <x v="1"/>
    <s v="Sponsored"/>
    <s v="Educational"/>
    <x v="3"/>
    <x v="2"/>
    <x v="1"/>
    <n v="56019"/>
    <n v="305466"/>
    <n v="31829"/>
    <n v="23395"/>
    <n v="12499"/>
    <n v="0.1833909226118676"/>
    <n v="338653"/>
    <n v="0"/>
    <n v="0"/>
    <m/>
    <m/>
    <d v="2025-03-07T19:43:00"/>
    <x v="2"/>
    <d v="2025-03-07T00:00:00"/>
    <x v="0"/>
    <x v="2"/>
    <x v="3"/>
    <n v="19"/>
    <s v="Medium"/>
  </r>
  <r>
    <s v="Post_2772"/>
    <x v="1"/>
    <s v="Organic"/>
    <s v="Educational"/>
    <x v="3"/>
    <x v="2"/>
    <x v="0"/>
    <n v="73226"/>
    <n v="462084"/>
    <n v="84958"/>
    <n v="29330"/>
    <n v="9735"/>
    <n v="0.15847078227525871"/>
    <n v="551346"/>
    <n v="0"/>
    <n v="0"/>
    <m/>
    <m/>
    <d v="2025-04-11T11:31:00"/>
    <x v="3"/>
    <d v="2025-04-11T00:00:00"/>
    <x v="0"/>
    <x v="4"/>
    <x v="3"/>
    <n v="11"/>
    <s v="Medium"/>
  </r>
  <r>
    <s v="Post_2774"/>
    <x v="1"/>
    <s v="Organic"/>
    <s v="Educational"/>
    <x v="3"/>
    <x v="2"/>
    <x v="0"/>
    <n v="41224"/>
    <n v="267798"/>
    <n v="32687"/>
    <n v="18283"/>
    <n v="13328"/>
    <n v="0.1539404018433442"/>
    <n v="342960"/>
    <n v="0"/>
    <n v="0"/>
    <m/>
    <m/>
    <d v="2024-08-25T12:32:00"/>
    <x v="1"/>
    <d v="2024-08-25T00:00:00"/>
    <x v="1"/>
    <x v="6"/>
    <x v="5"/>
    <n v="12"/>
    <s v="Medium"/>
  </r>
  <r>
    <s v="Post_2778"/>
    <x v="1"/>
    <s v="Sponsored"/>
    <s v="Entertainment"/>
    <x v="0"/>
    <x v="7"/>
    <x v="2"/>
    <n v="224569"/>
    <n v="3632970"/>
    <n v="379096"/>
    <n v="248990"/>
    <n v="88693"/>
    <n v="6.1814295322170733E-2"/>
    <n v="4016237"/>
    <n v="3632970"/>
    <n v="0"/>
    <m/>
    <m/>
    <d v="2024-01-31T12:50:00"/>
    <x v="1"/>
    <d v="2024-01-31T00:00:00"/>
    <x v="1"/>
    <x v="0"/>
    <x v="6"/>
    <n v="12"/>
    <s v="Low"/>
  </r>
  <r>
    <s v="Post_2785"/>
    <x v="1"/>
    <s v="Organic"/>
    <s v="Educational"/>
    <x v="0"/>
    <x v="0"/>
    <x v="3"/>
    <n v="282476"/>
    <n v="1375143"/>
    <n v="333781"/>
    <n v="90368"/>
    <n v="45476"/>
    <n v="0.20541620234541411"/>
    <n v="1592289"/>
    <n v="1375143"/>
    <n v="0"/>
    <m/>
    <m/>
    <d v="2025-03-26T11:00:00"/>
    <x v="3"/>
    <d v="2025-03-26T00:00:00"/>
    <x v="0"/>
    <x v="2"/>
    <x v="6"/>
    <n v="11"/>
    <s v="High"/>
  </r>
  <r>
    <s v="Post_2786"/>
    <x v="1"/>
    <s v="Sponsored"/>
    <s v="Educational"/>
    <x v="3"/>
    <x v="2"/>
    <x v="4"/>
    <n v="65756"/>
    <n v="356596"/>
    <n v="63671"/>
    <n v="12109"/>
    <n v="8810"/>
    <n v="0.18439956081363729"/>
    <n v="404797"/>
    <n v="0"/>
    <n v="0"/>
    <m/>
    <m/>
    <d v="2024-04-02T11:30:00"/>
    <x v="3"/>
    <d v="2024-04-02T00:00:00"/>
    <x v="1"/>
    <x v="4"/>
    <x v="0"/>
    <n v="11"/>
    <s v="Medium"/>
  </r>
  <r>
    <s v="Post_2787"/>
    <x v="1"/>
    <s v="Organic"/>
    <s v="Product Promotion"/>
    <x v="0"/>
    <x v="4"/>
    <x v="7"/>
    <n v="210676"/>
    <n v="2058414"/>
    <n v="209104"/>
    <n v="131071"/>
    <n v="76053"/>
    <n v="0.1023488152844723"/>
    <n v="2474564"/>
    <n v="2058414"/>
    <n v="0"/>
    <m/>
    <m/>
    <d v="2025-03-29T11:54:00"/>
    <x v="3"/>
    <d v="2025-03-29T00:00:00"/>
    <x v="0"/>
    <x v="2"/>
    <x v="4"/>
    <n v="11"/>
    <s v="Medium"/>
  </r>
  <r>
    <s v="Post_2789"/>
    <x v="1"/>
    <s v="Organic"/>
    <s v="Educational"/>
    <x v="3"/>
    <x v="2"/>
    <x v="3"/>
    <n v="30462"/>
    <n v="169682"/>
    <n v="26607"/>
    <n v="12031"/>
    <n v="9589"/>
    <n v="0.17952943913113559"/>
    <n v="193512"/>
    <n v="0"/>
    <n v="0"/>
    <m/>
    <m/>
    <d v="2024-11-15T15:48:00"/>
    <x v="0"/>
    <d v="2024-11-15T00:00:00"/>
    <x v="1"/>
    <x v="9"/>
    <x v="3"/>
    <n v="15"/>
    <s v="Medium"/>
  </r>
  <r>
    <s v="Post_2794"/>
    <x v="1"/>
    <s v="Organic"/>
    <s v="Educational"/>
    <x v="3"/>
    <x v="2"/>
    <x v="1"/>
    <n v="71432"/>
    <n v="421230"/>
    <n v="96830"/>
    <n v="32411"/>
    <n v="25151"/>
    <n v="0.1695805388527459"/>
    <n v="544161"/>
    <n v="0"/>
    <n v="0"/>
    <m/>
    <m/>
    <d v="2025-03-11T08:03:00"/>
    <x v="4"/>
    <d v="2025-03-11T00:00:00"/>
    <x v="0"/>
    <x v="2"/>
    <x v="0"/>
    <n v="8"/>
    <s v="Medium"/>
  </r>
  <r>
    <s v="Post_2798"/>
    <x v="1"/>
    <s v="Organic"/>
    <s v="Product Promotion"/>
    <x v="0"/>
    <x v="4"/>
    <x v="0"/>
    <n v="316707"/>
    <n v="3498125"/>
    <n v="850718"/>
    <n v="132204"/>
    <n v="96441"/>
    <n v="9.0536324150737188E-2"/>
    <n v="4413244"/>
    <n v="3498125"/>
    <n v="0"/>
    <m/>
    <m/>
    <d v="2025-01-22T19:18:00"/>
    <x v="2"/>
    <d v="2025-01-22T00:00:00"/>
    <x v="0"/>
    <x v="0"/>
    <x v="6"/>
    <n v="19"/>
    <s v="Low"/>
  </r>
  <r>
    <s v="Post_2801"/>
    <x v="1"/>
    <s v="Organic"/>
    <s v="Event / Webinar"/>
    <x v="2"/>
    <x v="11"/>
    <x v="2"/>
    <n v="31167"/>
    <n v="299773"/>
    <n v="58833"/>
    <n v="19019"/>
    <n v="15975"/>
    <n v="0.1039691904766777"/>
    <n v="364153"/>
    <n v="0"/>
    <n v="286401"/>
    <m/>
    <m/>
    <d v="2024-03-12T08:14:00"/>
    <x v="4"/>
    <d v="2024-03-12T00:00:00"/>
    <x v="1"/>
    <x v="2"/>
    <x v="0"/>
    <n v="8"/>
    <s v="Medium"/>
  </r>
  <r>
    <s v="Post_2807"/>
    <x v="1"/>
    <s v="Organic"/>
    <s v="Educational"/>
    <x v="2"/>
    <x v="2"/>
    <x v="1"/>
    <n v="31174"/>
    <n v="140753"/>
    <n v="30661"/>
    <n v="10559"/>
    <n v="4045"/>
    <n v="0.22148564240439819"/>
    <n v="172436"/>
    <n v="0"/>
    <n v="256853"/>
    <m/>
    <m/>
    <d v="2024-12-17T16:21:00"/>
    <x v="0"/>
    <d v="2024-12-17T00:00:00"/>
    <x v="1"/>
    <x v="8"/>
    <x v="0"/>
    <n v="16"/>
    <s v="High"/>
  </r>
  <r>
    <s v="Post_2811"/>
    <x v="1"/>
    <s v="Organic"/>
    <s v="Educational"/>
    <x v="3"/>
    <x v="2"/>
    <x v="1"/>
    <n v="50596"/>
    <n v="325937"/>
    <n v="61248"/>
    <n v="22534"/>
    <n v="16246"/>
    <n v="0.15523327371103091"/>
    <n v="361829"/>
    <n v="0"/>
    <n v="0"/>
    <m/>
    <m/>
    <d v="2024-06-05T19:20:00"/>
    <x v="2"/>
    <d v="2024-06-05T00:00:00"/>
    <x v="1"/>
    <x v="3"/>
    <x v="6"/>
    <n v="19"/>
    <s v="Medium"/>
  </r>
  <r>
    <s v="Post_2812"/>
    <x v="1"/>
    <s v="Organic"/>
    <s v="Product Promotion"/>
    <x v="0"/>
    <x v="4"/>
    <x v="3"/>
    <n v="196014"/>
    <n v="1409336"/>
    <n v="329610"/>
    <n v="58278"/>
    <n v="59383"/>
    <n v="0.13908279365171911"/>
    <n v="1731873"/>
    <n v="1409336"/>
    <n v="0"/>
    <m/>
    <m/>
    <d v="2024-02-20T16:17:00"/>
    <x v="0"/>
    <d v="2024-02-20T00:00:00"/>
    <x v="1"/>
    <x v="1"/>
    <x v="0"/>
    <n v="16"/>
    <s v="Medium"/>
  </r>
  <r>
    <s v="Post_2816"/>
    <x v="1"/>
    <s v="Organic"/>
    <s v="Educational"/>
    <x v="3"/>
    <x v="2"/>
    <x v="0"/>
    <n v="32485"/>
    <n v="205887"/>
    <n v="46339"/>
    <n v="10243"/>
    <n v="8764"/>
    <n v="0.1577852925295081"/>
    <n v="235851"/>
    <n v="0"/>
    <n v="0"/>
    <m/>
    <m/>
    <d v="2024-02-13T12:24:00"/>
    <x v="1"/>
    <d v="2024-02-13T00:00:00"/>
    <x v="1"/>
    <x v="1"/>
    <x v="0"/>
    <n v="12"/>
    <s v="Medium"/>
  </r>
  <r>
    <s v="Post_2822"/>
    <x v="1"/>
    <s v="Organic"/>
    <s v="Product Promotion"/>
    <x v="0"/>
    <x v="4"/>
    <x v="7"/>
    <n v="290589"/>
    <n v="2400596"/>
    <n v="543755"/>
    <n v="185064"/>
    <n v="110961"/>
    <n v="0.1210490371258333"/>
    <n v="2751772"/>
    <n v="2400596"/>
    <n v="0"/>
    <m/>
    <m/>
    <d v="2024-03-06T10:18:00"/>
    <x v="3"/>
    <d v="2024-03-06T00:00:00"/>
    <x v="1"/>
    <x v="2"/>
    <x v="6"/>
    <n v="10"/>
    <s v="Medium"/>
  </r>
  <r>
    <s v="Post_2823"/>
    <x v="1"/>
    <s v="Organic"/>
    <s v="Event / Webinar"/>
    <x v="2"/>
    <x v="11"/>
    <x v="3"/>
    <n v="39730"/>
    <n v="227824"/>
    <n v="53464"/>
    <n v="8538"/>
    <n v="12083"/>
    <n v="0.1743894586458696"/>
    <n v="263879"/>
    <n v="0"/>
    <n v="423434"/>
    <m/>
    <m/>
    <d v="2025-01-30T12:48:00"/>
    <x v="1"/>
    <d v="2025-01-30T00:00:00"/>
    <x v="0"/>
    <x v="0"/>
    <x v="1"/>
    <n v="12"/>
    <s v="Medium"/>
  </r>
  <r>
    <s v="Post_2824"/>
    <x v="1"/>
    <s v="Organic"/>
    <s v="Product Promotion"/>
    <x v="0"/>
    <x v="4"/>
    <x v="5"/>
    <n v="84682"/>
    <n v="764084"/>
    <n v="181883"/>
    <n v="39254"/>
    <n v="26438"/>
    <n v="0.1108282484225946"/>
    <n v="963085"/>
    <n v="764084"/>
    <n v="0"/>
    <m/>
    <m/>
    <d v="2024-08-04T18:32:00"/>
    <x v="2"/>
    <d v="2024-08-04T00:00:00"/>
    <x v="1"/>
    <x v="6"/>
    <x v="5"/>
    <n v="18"/>
    <s v="Medium"/>
  </r>
  <r>
    <s v="Post_2830"/>
    <x v="1"/>
    <s v="Organic"/>
    <s v="Educational"/>
    <x v="2"/>
    <x v="2"/>
    <x v="1"/>
    <n v="53306"/>
    <n v="223715"/>
    <n v="41337"/>
    <n v="13550"/>
    <n v="5091"/>
    <n v="0.23827795709880781"/>
    <n v="284765"/>
    <n v="0"/>
    <n v="214179"/>
    <m/>
    <m/>
    <d v="2024-10-28T11:36:00"/>
    <x v="3"/>
    <d v="2024-10-28T00:00:00"/>
    <x v="1"/>
    <x v="5"/>
    <x v="2"/>
    <n v="11"/>
    <s v="High"/>
  </r>
  <r>
    <s v="Post_2831"/>
    <x v="1"/>
    <s v="Organic"/>
    <s v="Educational"/>
    <x v="3"/>
    <x v="2"/>
    <x v="5"/>
    <n v="107711"/>
    <n v="547063"/>
    <n v="103572"/>
    <n v="36234"/>
    <n v="20685"/>
    <n v="0.19689133880387619"/>
    <n v="608374"/>
    <n v="0"/>
    <n v="0"/>
    <m/>
    <m/>
    <d v="2024-11-10T12:22:00"/>
    <x v="1"/>
    <d v="2024-11-10T00:00:00"/>
    <x v="1"/>
    <x v="9"/>
    <x v="5"/>
    <n v="12"/>
    <s v="Medium"/>
  </r>
  <r>
    <s v="Post_2836"/>
    <x v="1"/>
    <s v="Organic"/>
    <s v="Educational"/>
    <x v="0"/>
    <x v="0"/>
    <x v="5"/>
    <n v="447214"/>
    <n v="2002991"/>
    <n v="251242"/>
    <n v="141959"/>
    <n v="69614"/>
    <n v="0.22327336995366509"/>
    <n v="2320986"/>
    <n v="2002991"/>
    <n v="0"/>
    <m/>
    <m/>
    <d v="2024-11-18T17:09:00"/>
    <x v="2"/>
    <d v="2024-11-18T00:00:00"/>
    <x v="1"/>
    <x v="9"/>
    <x v="2"/>
    <n v="17"/>
    <s v="High"/>
  </r>
  <r>
    <s v="Post_2837"/>
    <x v="1"/>
    <s v="Organic"/>
    <s v="Product Promotion"/>
    <x v="0"/>
    <x v="4"/>
    <x v="4"/>
    <n v="296514"/>
    <n v="2339779"/>
    <n v="549237"/>
    <n v="143882"/>
    <n v="116129"/>
    <n v="0.12672764635576511"/>
    <n v="2965176"/>
    <n v="2339779"/>
    <n v="0"/>
    <m/>
    <m/>
    <d v="2025-03-12T11:22:00"/>
    <x v="3"/>
    <d v="2025-03-12T00:00:00"/>
    <x v="0"/>
    <x v="2"/>
    <x v="6"/>
    <n v="11"/>
    <s v="Medium"/>
  </r>
  <r>
    <s v="Post_2838"/>
    <x v="1"/>
    <s v="Organic"/>
    <s v="Event / Webinar"/>
    <x v="2"/>
    <x v="11"/>
    <x v="3"/>
    <n v="41091"/>
    <n v="357311"/>
    <n v="38664"/>
    <n v="24583"/>
    <n v="15917"/>
    <n v="0.11500066480524181"/>
    <n v="398009"/>
    <n v="0"/>
    <n v="303431"/>
    <m/>
    <m/>
    <d v="2024-07-10T10:20:00"/>
    <x v="3"/>
    <d v="2024-07-10T00:00:00"/>
    <x v="1"/>
    <x v="7"/>
    <x v="6"/>
    <n v="10"/>
    <s v="Medium"/>
  </r>
  <r>
    <s v="Post_2839"/>
    <x v="1"/>
    <s v="Organic"/>
    <s v="Product Promotion"/>
    <x v="0"/>
    <x v="4"/>
    <x v="0"/>
    <n v="259263"/>
    <n v="2150629"/>
    <n v="391361"/>
    <n v="167058"/>
    <n v="58766"/>
    <n v="0.1205523999616389"/>
    <n v="2626362"/>
    <n v="2150629"/>
    <n v="0"/>
    <m/>
    <m/>
    <d v="2024-06-10T18:08:00"/>
    <x v="2"/>
    <d v="2024-06-10T00:00:00"/>
    <x v="1"/>
    <x v="3"/>
    <x v="2"/>
    <n v="18"/>
    <s v="Medium"/>
  </r>
  <r>
    <s v="Post_2850"/>
    <x v="1"/>
    <s v="Organic"/>
    <s v="Entertainment"/>
    <x v="0"/>
    <x v="7"/>
    <x v="1"/>
    <n v="192946"/>
    <n v="2690382"/>
    <n v="636777"/>
    <n v="93254"/>
    <n v="82165"/>
    <n v="7.1717091590306037E-2"/>
    <n v="3444930"/>
    <n v="2690382"/>
    <n v="0"/>
    <m/>
    <m/>
    <d v="2025-04-20T10:27:00"/>
    <x v="3"/>
    <d v="2025-04-20T00:00:00"/>
    <x v="0"/>
    <x v="4"/>
    <x v="5"/>
    <n v="10"/>
    <s v="Low"/>
  </r>
  <r>
    <s v="Post_2855"/>
    <x v="1"/>
    <s v="Organic"/>
    <s v="Educational"/>
    <x v="0"/>
    <x v="0"/>
    <x v="5"/>
    <n v="411329"/>
    <n v="2044892"/>
    <n v="271791"/>
    <n v="142942"/>
    <n v="58378"/>
    <n v="0.201149856761273"/>
    <n v="2358663"/>
    <n v="2044892"/>
    <n v="0"/>
    <m/>
    <m/>
    <d v="2025-04-08T16:21:00"/>
    <x v="0"/>
    <d v="2025-04-08T00:00:00"/>
    <x v="0"/>
    <x v="4"/>
    <x v="0"/>
    <n v="16"/>
    <s v="High"/>
  </r>
  <r>
    <s v="Post_2857"/>
    <x v="1"/>
    <s v="Sponsored"/>
    <s v="Educational"/>
    <x v="0"/>
    <x v="0"/>
    <x v="4"/>
    <n v="388418"/>
    <n v="2145349"/>
    <n v="497185"/>
    <n v="85371"/>
    <n v="57235"/>
    <n v="0.1810513950697171"/>
    <n v="2606846"/>
    <n v="2145349"/>
    <n v="0"/>
    <m/>
    <m/>
    <d v="2024-05-22T11:50:00"/>
    <x v="3"/>
    <d v="2024-05-22T00:00:00"/>
    <x v="1"/>
    <x v="10"/>
    <x v="6"/>
    <n v="11"/>
    <s v="Medium"/>
  </r>
  <r>
    <s v="Post_2862"/>
    <x v="1"/>
    <s v="Sponsored"/>
    <s v="Entertainment"/>
    <x v="0"/>
    <x v="7"/>
    <x v="2"/>
    <n v="209624"/>
    <n v="2244204"/>
    <n v="339315"/>
    <n v="175790"/>
    <n v="98220"/>
    <n v="9.3407206058307185E-2"/>
    <n v="2828215"/>
    <n v="2244204"/>
    <n v="0"/>
    <m/>
    <m/>
    <d v="2025-01-02T10:54:00"/>
    <x v="3"/>
    <d v="2025-01-02T00:00:00"/>
    <x v="0"/>
    <x v="0"/>
    <x v="1"/>
    <n v="10"/>
    <s v="Medium"/>
  </r>
  <r>
    <s v="Post_2865"/>
    <x v="1"/>
    <s v="Organic"/>
    <s v="Educational"/>
    <x v="3"/>
    <x v="2"/>
    <x v="7"/>
    <n v="50064"/>
    <n v="211261"/>
    <n v="38438"/>
    <n v="13759"/>
    <n v="12675"/>
    <n v="0.23697904785717169"/>
    <n v="250779"/>
    <n v="0"/>
    <n v="0"/>
    <m/>
    <m/>
    <d v="2025-03-13T15:11:00"/>
    <x v="0"/>
    <d v="2025-03-13T00:00:00"/>
    <x v="0"/>
    <x v="2"/>
    <x v="1"/>
    <n v="15"/>
    <s v="High"/>
  </r>
  <r>
    <s v="Post_2869"/>
    <x v="1"/>
    <s v="Organic"/>
    <s v="Educational"/>
    <x v="3"/>
    <x v="2"/>
    <x v="3"/>
    <n v="44836"/>
    <n v="255739"/>
    <n v="29259"/>
    <n v="18342"/>
    <n v="12812"/>
    <n v="0.17532032116412621"/>
    <n v="304866"/>
    <n v="0"/>
    <n v="0"/>
    <m/>
    <m/>
    <d v="2024-05-13T16:08:00"/>
    <x v="0"/>
    <d v="2024-05-13T00:00:00"/>
    <x v="1"/>
    <x v="10"/>
    <x v="2"/>
    <n v="16"/>
    <s v="Medium"/>
  </r>
  <r>
    <s v="Post_2875"/>
    <x v="1"/>
    <s v="Organic"/>
    <s v="Event / Webinar"/>
    <x v="2"/>
    <x v="11"/>
    <x v="0"/>
    <n v="27818"/>
    <n v="194383"/>
    <n v="37409"/>
    <n v="12489"/>
    <n v="5425"/>
    <n v="0.1431102565768845"/>
    <n v="245674"/>
    <n v="0"/>
    <n v="464434"/>
    <m/>
    <m/>
    <d v="2024-01-06T11:34:00"/>
    <x v="3"/>
    <d v="2024-01-06T00:00:00"/>
    <x v="1"/>
    <x v="0"/>
    <x v="4"/>
    <n v="11"/>
    <s v="Medium"/>
  </r>
  <r>
    <s v="Post_2877"/>
    <x v="1"/>
    <s v="Organic"/>
    <s v="Educational"/>
    <x v="3"/>
    <x v="2"/>
    <x v="5"/>
    <n v="72429"/>
    <n v="347088"/>
    <n v="35202"/>
    <n v="10475"/>
    <n v="17489"/>
    <n v="0.20867818506748859"/>
    <n v="434654"/>
    <n v="0"/>
    <n v="0"/>
    <m/>
    <m/>
    <d v="2024-07-24T16:03:00"/>
    <x v="0"/>
    <d v="2024-07-24T00:00:00"/>
    <x v="1"/>
    <x v="7"/>
    <x v="6"/>
    <n v="16"/>
    <s v="High"/>
  </r>
  <r>
    <s v="Post_2887"/>
    <x v="1"/>
    <s v="Organic"/>
    <s v="Event / Webinar"/>
    <x v="2"/>
    <x v="11"/>
    <x v="6"/>
    <n v="9747"/>
    <n v="58581"/>
    <n v="12120"/>
    <n v="4445"/>
    <n v="2733"/>
    <n v="0.16639682751157039"/>
    <n v="69964"/>
    <n v="0"/>
    <n v="411682"/>
    <m/>
    <m/>
    <d v="2024-09-11T10:13:00"/>
    <x v="3"/>
    <d v="2024-09-11T00:00:00"/>
    <x v="1"/>
    <x v="11"/>
    <x v="6"/>
    <n v="10"/>
    <s v="Medium"/>
  </r>
  <r>
    <s v="Post_2891"/>
    <x v="1"/>
    <s v="Sponsored"/>
    <s v="Product Promotion"/>
    <x v="0"/>
    <x v="4"/>
    <x v="5"/>
    <n v="220329"/>
    <n v="1759531"/>
    <n v="321586"/>
    <n v="58416"/>
    <n v="44778"/>
    <n v="0.12522069744004499"/>
    <n v="1999207"/>
    <n v="1759531"/>
    <n v="0"/>
    <m/>
    <m/>
    <d v="2025-01-28T11:30:00"/>
    <x v="3"/>
    <d v="2025-01-28T00:00:00"/>
    <x v="0"/>
    <x v="0"/>
    <x v="0"/>
    <n v="11"/>
    <s v="Medium"/>
  </r>
  <r>
    <s v="Post_2894"/>
    <x v="1"/>
    <s v="Sponsored"/>
    <s v="Educational"/>
    <x v="3"/>
    <x v="2"/>
    <x v="4"/>
    <n v="51809"/>
    <n v="225174"/>
    <n v="53484"/>
    <n v="13991"/>
    <n v="4802"/>
    <n v="0.23008490941182499"/>
    <n v="292580"/>
    <n v="0"/>
    <n v="0"/>
    <m/>
    <m/>
    <d v="2025-05-01T17:05:00"/>
    <x v="2"/>
    <d v="2025-05-01T00:00:00"/>
    <x v="0"/>
    <x v="10"/>
    <x v="1"/>
    <n v="17"/>
    <s v="High"/>
  </r>
  <r>
    <s v="Post_2896"/>
    <x v="1"/>
    <s v="Organic"/>
    <s v="Event / Webinar"/>
    <x v="2"/>
    <x v="11"/>
    <x v="3"/>
    <n v="21875"/>
    <n v="185316"/>
    <n v="25496"/>
    <n v="8658"/>
    <n v="6238"/>
    <n v="0.11804318144892539"/>
    <n v="239403"/>
    <n v="0"/>
    <n v="419445"/>
    <m/>
    <m/>
    <d v="2024-11-28T10:48:00"/>
    <x v="3"/>
    <d v="2024-11-28T00:00:00"/>
    <x v="1"/>
    <x v="9"/>
    <x v="1"/>
    <n v="10"/>
    <s v="Medium"/>
  </r>
  <r>
    <s v="Post_2898"/>
    <x v="1"/>
    <s v="Organic"/>
    <s v="Event / Webinar"/>
    <x v="2"/>
    <x v="11"/>
    <x v="0"/>
    <n v="26836"/>
    <n v="230639"/>
    <n v="53520"/>
    <n v="8438"/>
    <n v="5740"/>
    <n v="0.11635706157687351"/>
    <n v="276488"/>
    <n v="0"/>
    <n v="210564"/>
    <m/>
    <m/>
    <d v="2024-01-05T16:56:00"/>
    <x v="0"/>
    <d v="2024-01-05T00:00:00"/>
    <x v="1"/>
    <x v="0"/>
    <x v="3"/>
    <n v="16"/>
    <s v="Medium"/>
  </r>
  <r>
    <s v="Post_2899"/>
    <x v="1"/>
    <s v="Organic"/>
    <s v="Product Promotion"/>
    <x v="0"/>
    <x v="4"/>
    <x v="3"/>
    <n v="103880"/>
    <n v="847230"/>
    <n v="139999"/>
    <n v="30160"/>
    <n v="21724"/>
    <n v="0.1226124723784883"/>
    <n v="1071081"/>
    <n v="847230"/>
    <n v="0"/>
    <m/>
    <m/>
    <d v="2024-07-20T15:36:00"/>
    <x v="0"/>
    <d v="2024-07-20T00:00:00"/>
    <x v="1"/>
    <x v="7"/>
    <x v="4"/>
    <n v="15"/>
    <s v="Medium"/>
  </r>
  <r>
    <s v="Post_2904"/>
    <x v="1"/>
    <s v="Organic"/>
    <s v="Educational"/>
    <x v="3"/>
    <x v="2"/>
    <x v="5"/>
    <n v="50565"/>
    <n v="264435"/>
    <n v="55429"/>
    <n v="11887"/>
    <n v="10073"/>
    <n v="0.19122279491994229"/>
    <n v="297630"/>
    <n v="0"/>
    <n v="0"/>
    <m/>
    <m/>
    <d v="2025-01-14T12:51:00"/>
    <x v="1"/>
    <d v="2025-01-14T00:00:00"/>
    <x v="0"/>
    <x v="0"/>
    <x v="0"/>
    <n v="12"/>
    <s v="Medium"/>
  </r>
  <r>
    <s v="Post_2908"/>
    <x v="1"/>
    <s v="Organic"/>
    <s v="Product Promotion"/>
    <x v="2"/>
    <x v="8"/>
    <x v="1"/>
    <n v="30893"/>
    <n v="314050"/>
    <n v="62596"/>
    <n v="11901"/>
    <n v="17639"/>
    <n v="9.8372678098938085E-2"/>
    <n v="359941"/>
    <n v="0"/>
    <n v="216560"/>
    <m/>
    <m/>
    <d v="2024-09-12T18:38:00"/>
    <x v="2"/>
    <d v="2024-09-12T00:00:00"/>
    <x v="1"/>
    <x v="11"/>
    <x v="1"/>
    <n v="18"/>
    <s v="Low"/>
  </r>
  <r>
    <s v="Post_2918"/>
    <x v="1"/>
    <s v="Sponsored"/>
    <s v="Product Promotion"/>
    <x v="0"/>
    <x v="4"/>
    <x v="0"/>
    <n v="165148"/>
    <n v="1456600"/>
    <n v="190320"/>
    <n v="61633"/>
    <n v="83493"/>
    <n v="0.1133791619334298"/>
    <n v="1822414"/>
    <n v="1456600"/>
    <n v="0"/>
    <m/>
    <m/>
    <d v="2024-10-30T18:49:00"/>
    <x v="2"/>
    <d v="2024-10-30T00:00:00"/>
    <x v="1"/>
    <x v="5"/>
    <x v="6"/>
    <n v="18"/>
    <s v="Medium"/>
  </r>
  <r>
    <s v="Post_2930"/>
    <x v="1"/>
    <s v="Organic"/>
    <s v="Entertainment"/>
    <x v="0"/>
    <x v="7"/>
    <x v="5"/>
    <n v="266887"/>
    <n v="3055105"/>
    <n v="307899"/>
    <n v="234267"/>
    <n v="123611"/>
    <n v="8.7357972782021134E-2"/>
    <n v="3788777"/>
    <n v="3055105"/>
    <n v="0"/>
    <m/>
    <m/>
    <d v="2025-01-24T10:49:00"/>
    <x v="3"/>
    <d v="2025-01-24T00:00:00"/>
    <x v="0"/>
    <x v="0"/>
    <x v="3"/>
    <n v="10"/>
    <s v="Medium"/>
  </r>
  <r>
    <s v="Post_2935"/>
    <x v="1"/>
    <s v="Organic"/>
    <s v="Event / Webinar"/>
    <x v="2"/>
    <x v="11"/>
    <x v="5"/>
    <n v="36764"/>
    <n v="235060"/>
    <n v="25661"/>
    <n v="13187"/>
    <n v="8273"/>
    <n v="0.1564064267155495"/>
    <n v="260665"/>
    <n v="0"/>
    <n v="234049"/>
    <m/>
    <m/>
    <d v="2025-04-14T12:27:00"/>
    <x v="1"/>
    <d v="2025-04-14T00:00:00"/>
    <x v="0"/>
    <x v="4"/>
    <x v="2"/>
    <n v="12"/>
    <s v="Medium"/>
  </r>
  <r>
    <s v="Post_2942"/>
    <x v="1"/>
    <s v="Organic"/>
    <s v="Event / Webinar"/>
    <x v="2"/>
    <x v="11"/>
    <x v="4"/>
    <n v="42506"/>
    <n v="343376"/>
    <n v="73710"/>
    <n v="23308"/>
    <n v="14087"/>
    <n v="0.12379131116472961"/>
    <n v="420617"/>
    <n v="0"/>
    <n v="403010"/>
    <m/>
    <m/>
    <d v="2024-08-26T15:54:00"/>
    <x v="0"/>
    <d v="2024-08-26T00:00:00"/>
    <x v="1"/>
    <x v="6"/>
    <x v="2"/>
    <n v="15"/>
    <s v="Medium"/>
  </r>
  <r>
    <s v="Post_2944"/>
    <x v="1"/>
    <s v="Organic"/>
    <s v="Educational"/>
    <x v="3"/>
    <x v="2"/>
    <x v="4"/>
    <n v="66019"/>
    <n v="311639"/>
    <n v="48114"/>
    <n v="11340"/>
    <n v="7746"/>
    <n v="0.21184495755494329"/>
    <n v="360350"/>
    <n v="0"/>
    <n v="0"/>
    <m/>
    <m/>
    <d v="2024-11-01T16:08:00"/>
    <x v="0"/>
    <d v="2024-11-01T00:00:00"/>
    <x v="1"/>
    <x v="9"/>
    <x v="3"/>
    <n v="16"/>
    <s v="High"/>
  </r>
  <r>
    <s v="Post_2945"/>
    <x v="1"/>
    <s v="Organic"/>
    <s v="Product Promotion"/>
    <x v="0"/>
    <x v="4"/>
    <x v="3"/>
    <n v="232114"/>
    <n v="2102559"/>
    <n v="233590"/>
    <n v="84448"/>
    <n v="49864"/>
    <n v="0.1103963506309696"/>
    <n v="2339377"/>
    <n v="2102559"/>
    <n v="0"/>
    <m/>
    <m/>
    <d v="2024-11-21T12:29:00"/>
    <x v="1"/>
    <d v="2024-11-21T00:00:00"/>
    <x v="1"/>
    <x v="9"/>
    <x v="1"/>
    <n v="12"/>
    <s v="Medium"/>
  </r>
  <r>
    <s v="Post_2949"/>
    <x v="1"/>
    <s v="Organic"/>
    <s v="Educational"/>
    <x v="3"/>
    <x v="2"/>
    <x v="6"/>
    <n v="107293"/>
    <n v="550996"/>
    <n v="127088"/>
    <n v="34313"/>
    <n v="31873"/>
    <n v="0.19472596069970741"/>
    <n v="637098"/>
    <n v="0"/>
    <n v="0"/>
    <m/>
    <m/>
    <d v="2024-12-07T09:47:00"/>
    <x v="3"/>
    <d v="2024-12-07T00:00:00"/>
    <x v="1"/>
    <x v="8"/>
    <x v="4"/>
    <n v="9"/>
    <s v="Medium"/>
  </r>
  <r>
    <s v="Post_2955"/>
    <x v="1"/>
    <s v="Organic"/>
    <s v="Educational"/>
    <x v="0"/>
    <x v="0"/>
    <x v="6"/>
    <n v="544841"/>
    <n v="2383007"/>
    <n v="322720"/>
    <n v="116409"/>
    <n v="95960"/>
    <n v="0.22863629771727029"/>
    <n v="2873019"/>
    <n v="2383007"/>
    <n v="0"/>
    <m/>
    <m/>
    <d v="2025-01-23T17:55:00"/>
    <x v="2"/>
    <d v="2025-01-23T00:00:00"/>
    <x v="0"/>
    <x v="0"/>
    <x v="1"/>
    <n v="17"/>
    <s v="High"/>
  </r>
  <r>
    <s v="Post_2957"/>
    <x v="1"/>
    <s v="Organic"/>
    <s v="Educational"/>
    <x v="3"/>
    <x v="2"/>
    <x v="3"/>
    <n v="40973"/>
    <n v="265939"/>
    <n v="62797"/>
    <n v="8735"/>
    <n v="7506"/>
    <n v="0.15407215798230631"/>
    <n v="317898"/>
    <n v="0"/>
    <n v="0"/>
    <m/>
    <m/>
    <d v="2024-05-28T10:09:00"/>
    <x v="3"/>
    <d v="2024-05-28T00:00:00"/>
    <x v="1"/>
    <x v="10"/>
    <x v="0"/>
    <n v="10"/>
    <s v="Medium"/>
  </r>
  <r>
    <s v="Post_2959"/>
    <x v="1"/>
    <s v="Organic"/>
    <s v="Product Promotion"/>
    <x v="2"/>
    <x v="8"/>
    <x v="2"/>
    <n v="10561"/>
    <n v="113997"/>
    <n v="26688"/>
    <n v="8917"/>
    <n v="4462"/>
    <n v="9.2648433299422558E-2"/>
    <n v="127768"/>
    <n v="0"/>
    <n v="414117"/>
    <m/>
    <m/>
    <d v="2025-01-05T08:48:00"/>
    <x v="4"/>
    <d v="2025-01-05T00:00:00"/>
    <x v="0"/>
    <x v="0"/>
    <x v="5"/>
    <n v="8"/>
    <s v="Low"/>
  </r>
  <r>
    <s v="Post_2964"/>
    <x v="1"/>
    <s v="Sponsored"/>
    <s v="Educational"/>
    <x v="3"/>
    <x v="2"/>
    <x v="3"/>
    <n v="60956"/>
    <n v="400523"/>
    <n v="99396"/>
    <n v="20819"/>
    <n v="18417"/>
    <n v="0.15219344846466171"/>
    <n v="444609"/>
    <n v="0"/>
    <n v="0"/>
    <m/>
    <m/>
    <d v="2025-02-20T10:41:00"/>
    <x v="3"/>
    <d v="2025-02-20T00:00:00"/>
    <x v="0"/>
    <x v="1"/>
    <x v="1"/>
    <n v="10"/>
    <s v="Medium"/>
  </r>
  <r>
    <s v="Post_2965"/>
    <x v="1"/>
    <s v="Organic"/>
    <s v="Product Promotion"/>
    <x v="0"/>
    <x v="4"/>
    <x v="1"/>
    <n v="339387"/>
    <n v="2708357"/>
    <n v="653712"/>
    <n v="216305"/>
    <n v="84736"/>
    <n v="0.12531131837410461"/>
    <n v="3290854"/>
    <n v="2708357"/>
    <n v="0"/>
    <m/>
    <m/>
    <d v="2024-01-16T12:42:00"/>
    <x v="1"/>
    <d v="2024-01-16T00:00:00"/>
    <x v="1"/>
    <x v="0"/>
    <x v="0"/>
    <n v="12"/>
    <s v="Medium"/>
  </r>
  <r>
    <s v="Post_2966"/>
    <x v="1"/>
    <s v="Organic"/>
    <s v="Product Promotion"/>
    <x v="2"/>
    <x v="8"/>
    <x v="4"/>
    <n v="27528"/>
    <n v="291210"/>
    <n v="48809"/>
    <n v="16945"/>
    <n v="7658"/>
    <n v="9.4531693807583111E-2"/>
    <n v="370194"/>
    <n v="0"/>
    <n v="463827"/>
    <m/>
    <m/>
    <d v="2025-01-31T17:46:00"/>
    <x v="2"/>
    <d v="2025-01-31T00:00:00"/>
    <x v="0"/>
    <x v="0"/>
    <x v="3"/>
    <n v="17"/>
    <s v="Low"/>
  </r>
  <r>
    <s v="Post_2971"/>
    <x v="1"/>
    <s v="Organic"/>
    <s v="Product Promotion"/>
    <x v="0"/>
    <x v="4"/>
    <x v="7"/>
    <n v="169210"/>
    <n v="1884643"/>
    <n v="383322"/>
    <n v="88400"/>
    <n v="110647"/>
    <n v="8.9783756116314076E-2"/>
    <n v="2111367"/>
    <n v="1884643"/>
    <n v="0"/>
    <m/>
    <m/>
    <d v="2024-08-08T15:05:00"/>
    <x v="0"/>
    <d v="2024-08-08T00:00:00"/>
    <x v="1"/>
    <x v="6"/>
    <x v="1"/>
    <n v="15"/>
    <s v="Medium"/>
  </r>
  <r>
    <s v="Post_2990"/>
    <x v="1"/>
    <s v="Sponsored"/>
    <s v="Educational"/>
    <x v="3"/>
    <x v="2"/>
    <x v="7"/>
    <n v="43755"/>
    <n v="272302"/>
    <n v="44781"/>
    <n v="18094"/>
    <n v="8086"/>
    <n v="0.16068579111026579"/>
    <n v="331908"/>
    <n v="0"/>
    <n v="0"/>
    <m/>
    <m/>
    <d v="2024-05-05T11:54:00"/>
    <x v="3"/>
    <d v="2024-05-05T00:00:00"/>
    <x v="1"/>
    <x v="10"/>
    <x v="5"/>
    <n v="11"/>
    <s v="Medium"/>
  </r>
  <r>
    <s v="Post_2992"/>
    <x v="1"/>
    <s v="Organic"/>
    <s v="Entertainment"/>
    <x v="0"/>
    <x v="7"/>
    <x v="1"/>
    <n v="141094"/>
    <n v="2218530"/>
    <n v="284061"/>
    <n v="137209"/>
    <n v="110612"/>
    <n v="6.3598103877913578E-2"/>
    <n v="2851971"/>
    <n v="2218530"/>
    <n v="0"/>
    <m/>
    <m/>
    <d v="2024-03-07T12:43:00"/>
    <x v="1"/>
    <d v="2024-03-07T00:00:00"/>
    <x v="1"/>
    <x v="2"/>
    <x v="1"/>
    <n v="12"/>
    <s v="Medium"/>
  </r>
  <r>
    <s v="Post_3011"/>
    <x v="1"/>
    <s v="Organic"/>
    <s v="Educational"/>
    <x v="3"/>
    <x v="2"/>
    <x v="5"/>
    <n v="53827"/>
    <n v="352755"/>
    <n v="72081"/>
    <n v="23001"/>
    <n v="16688"/>
    <n v="0.15259208327653309"/>
    <n v="415743"/>
    <n v="0"/>
    <n v="0"/>
    <m/>
    <m/>
    <d v="2024-11-05T15:46:00"/>
    <x v="0"/>
    <d v="2024-11-05T00:00:00"/>
    <x v="1"/>
    <x v="9"/>
    <x v="0"/>
    <n v="15"/>
    <s v="Medium"/>
  </r>
  <r>
    <s v="Post_3021"/>
    <x v="1"/>
    <s v="Sponsored"/>
    <s v="Product Promotion"/>
    <x v="0"/>
    <x v="4"/>
    <x v="6"/>
    <n v="97490"/>
    <n v="791747"/>
    <n v="90701"/>
    <n v="40880"/>
    <n v="26543"/>
    <n v="0.12313325211133171"/>
    <n v="890338"/>
    <n v="791747"/>
    <n v="0"/>
    <m/>
    <m/>
    <d v="2024-10-04T08:07:00"/>
    <x v="4"/>
    <d v="2024-10-04T00:00:00"/>
    <x v="1"/>
    <x v="5"/>
    <x v="3"/>
    <n v="8"/>
    <s v="Medium"/>
  </r>
  <r>
    <s v="Post_3025"/>
    <x v="1"/>
    <s v="Organic"/>
    <s v="Educational"/>
    <x v="3"/>
    <x v="2"/>
    <x v="5"/>
    <n v="40710"/>
    <n v="232047"/>
    <n v="53576"/>
    <n v="13307"/>
    <n v="9103"/>
    <n v="0.17543905891787559"/>
    <n v="298161"/>
    <n v="0"/>
    <n v="0"/>
    <m/>
    <m/>
    <d v="2025-04-22T11:08:00"/>
    <x v="3"/>
    <d v="2025-04-22T00:00:00"/>
    <x v="0"/>
    <x v="4"/>
    <x v="0"/>
    <n v="11"/>
    <s v="Medium"/>
  </r>
  <r>
    <s v="Post_3026"/>
    <x v="1"/>
    <s v="Organic"/>
    <s v="Educational"/>
    <x v="3"/>
    <x v="2"/>
    <x v="7"/>
    <n v="82890"/>
    <n v="484405"/>
    <n v="100733"/>
    <n v="17233"/>
    <n v="13131"/>
    <n v="0.1711187691744338"/>
    <n v="609102"/>
    <n v="0"/>
    <n v="0"/>
    <m/>
    <m/>
    <d v="2024-10-01T10:23:00"/>
    <x v="3"/>
    <d v="2024-10-01T00:00:00"/>
    <x v="1"/>
    <x v="5"/>
    <x v="0"/>
    <n v="10"/>
    <s v="Medium"/>
  </r>
  <r>
    <s v="Post_3027"/>
    <x v="1"/>
    <s v="Organic"/>
    <s v="Educational"/>
    <x v="2"/>
    <x v="2"/>
    <x v="5"/>
    <n v="46255"/>
    <n v="266633"/>
    <n v="48838"/>
    <n v="16423"/>
    <n v="10015"/>
    <n v="0.1734814750860976"/>
    <n v="329569"/>
    <n v="0"/>
    <n v="143392"/>
    <m/>
    <m/>
    <d v="2025-03-18T09:36:00"/>
    <x v="3"/>
    <d v="2025-03-18T00:00:00"/>
    <x v="0"/>
    <x v="2"/>
    <x v="0"/>
    <n v="9"/>
    <s v="Medium"/>
  </r>
  <r>
    <s v="Post_3031"/>
    <x v="1"/>
    <s v="Organic"/>
    <s v="Product Promotion"/>
    <x v="2"/>
    <x v="8"/>
    <x v="0"/>
    <n v="53830"/>
    <n v="455150"/>
    <n v="80789"/>
    <n v="36227"/>
    <n v="10097"/>
    <n v="0.11826951037451119"/>
    <n v="545364"/>
    <n v="0"/>
    <n v="136566"/>
    <m/>
    <m/>
    <d v="2024-02-15T10:55:00"/>
    <x v="3"/>
    <d v="2024-02-15T00:00:00"/>
    <x v="1"/>
    <x v="1"/>
    <x v="1"/>
    <n v="10"/>
    <s v="Medium"/>
  </r>
  <r>
    <s v="Post_3039"/>
    <x v="1"/>
    <s v="Sponsored"/>
    <s v="Educational"/>
    <x v="0"/>
    <x v="0"/>
    <x v="3"/>
    <n v="305489"/>
    <n v="1618801"/>
    <n v="172405"/>
    <n v="78060"/>
    <n v="56975"/>
    <n v="0.18871372082741811"/>
    <n v="2041395"/>
    <n v="1618801"/>
    <n v="0"/>
    <m/>
    <m/>
    <d v="2025-04-12T17:40:00"/>
    <x v="2"/>
    <d v="2025-04-12T00:00:00"/>
    <x v="0"/>
    <x v="4"/>
    <x v="4"/>
    <n v="17"/>
    <s v="Medium"/>
  </r>
  <r>
    <s v="Post_3040"/>
    <x v="1"/>
    <s v="Sponsored"/>
    <s v="Educational"/>
    <x v="3"/>
    <x v="2"/>
    <x v="7"/>
    <n v="40890"/>
    <n v="175221"/>
    <n v="34688"/>
    <n v="9082"/>
    <n v="8074"/>
    <n v="0.233362995338709"/>
    <n v="194592"/>
    <n v="0"/>
    <n v="0"/>
    <m/>
    <m/>
    <d v="2024-03-24T16:35:00"/>
    <x v="0"/>
    <d v="2024-03-24T00:00:00"/>
    <x v="1"/>
    <x v="2"/>
    <x v="5"/>
    <n v="16"/>
    <s v="High"/>
  </r>
  <r>
    <s v="Post_3041"/>
    <x v="1"/>
    <s v="Organic"/>
    <s v="Educational"/>
    <x v="0"/>
    <x v="0"/>
    <x v="0"/>
    <n v="526827"/>
    <n v="2338492"/>
    <n v="458823"/>
    <n v="160670"/>
    <n v="84466"/>
    <n v="0.225284928538354"/>
    <n v="2910278"/>
    <n v="2338492"/>
    <n v="0"/>
    <m/>
    <m/>
    <d v="2024-06-04T11:22:00"/>
    <x v="3"/>
    <d v="2024-06-04T00:00:00"/>
    <x v="1"/>
    <x v="3"/>
    <x v="0"/>
    <n v="11"/>
    <s v="High"/>
  </r>
  <r>
    <s v="Post_3051"/>
    <x v="1"/>
    <s v="Organic"/>
    <s v="Event / Webinar"/>
    <x v="2"/>
    <x v="11"/>
    <x v="3"/>
    <n v="31161"/>
    <n v="244096"/>
    <n v="58864"/>
    <n v="17957"/>
    <n v="9875"/>
    <n v="0.1276608360010934"/>
    <n v="296099"/>
    <n v="0"/>
    <n v="102373"/>
    <m/>
    <m/>
    <d v="2024-12-07T15:06:00"/>
    <x v="0"/>
    <d v="2024-12-07T00:00:00"/>
    <x v="1"/>
    <x v="8"/>
    <x v="4"/>
    <n v="15"/>
    <s v="Medium"/>
  </r>
  <r>
    <s v="Post_3052"/>
    <x v="1"/>
    <s v="Organic"/>
    <s v="Educational"/>
    <x v="3"/>
    <x v="2"/>
    <x v="0"/>
    <n v="50011"/>
    <n v="222918"/>
    <n v="29497"/>
    <n v="6963"/>
    <n v="11186"/>
    <n v="0.2243485532299864"/>
    <n v="251703"/>
    <n v="0"/>
    <n v="0"/>
    <m/>
    <m/>
    <d v="2025-03-08T11:15:00"/>
    <x v="3"/>
    <d v="2025-03-08T00:00:00"/>
    <x v="0"/>
    <x v="2"/>
    <x v="4"/>
    <n v="11"/>
    <s v="High"/>
  </r>
  <r>
    <s v="Post_3061"/>
    <x v="1"/>
    <s v="Sponsored"/>
    <s v="Product Promotion"/>
    <x v="0"/>
    <x v="4"/>
    <x v="4"/>
    <n v="467692"/>
    <n v="3184275"/>
    <n v="354848"/>
    <n v="242126"/>
    <n v="187694"/>
    <n v="0.14687572528679599"/>
    <n v="3888604"/>
    <n v="3184275"/>
    <n v="0"/>
    <m/>
    <m/>
    <d v="2024-04-18T08:48:00"/>
    <x v="4"/>
    <d v="2024-04-18T00:00:00"/>
    <x v="1"/>
    <x v="4"/>
    <x v="1"/>
    <n v="8"/>
    <s v="Medium"/>
  </r>
  <r>
    <s v="Post_3063"/>
    <x v="1"/>
    <s v="Organic"/>
    <s v="Product Promotion"/>
    <x v="0"/>
    <x v="4"/>
    <x v="6"/>
    <n v="222860"/>
    <n v="1889713"/>
    <n v="254866"/>
    <n v="84816"/>
    <n v="71152"/>
    <n v="0.11793335069157471"/>
    <n v="2197421"/>
    <n v="1889713"/>
    <n v="0"/>
    <m/>
    <m/>
    <d v="2024-12-27T10:54:00"/>
    <x v="3"/>
    <d v="2024-12-27T00:00:00"/>
    <x v="1"/>
    <x v="8"/>
    <x v="3"/>
    <n v="10"/>
    <s v="Medium"/>
  </r>
  <r>
    <s v="Post_3069"/>
    <x v="1"/>
    <s v="Organic"/>
    <s v="Educational"/>
    <x v="3"/>
    <x v="2"/>
    <x v="4"/>
    <n v="24223"/>
    <n v="127385"/>
    <n v="21783"/>
    <n v="8164"/>
    <n v="5777"/>
    <n v="0.19016145027281539"/>
    <n v="151008"/>
    <n v="0"/>
    <n v="0"/>
    <m/>
    <m/>
    <d v="2024-09-03T15:58:00"/>
    <x v="0"/>
    <d v="2024-09-03T00:00:00"/>
    <x v="1"/>
    <x v="11"/>
    <x v="0"/>
    <n v="15"/>
    <s v="Medium"/>
  </r>
  <r>
    <s v="Post_3084"/>
    <x v="1"/>
    <s v="Organic"/>
    <s v="Entertainment"/>
    <x v="0"/>
    <x v="7"/>
    <x v="5"/>
    <n v="162055"/>
    <n v="2901474"/>
    <n v="347241"/>
    <n v="172996"/>
    <n v="136050"/>
    <n v="5.5852910158207418E-2"/>
    <n v="3213226"/>
    <n v="2901474"/>
    <n v="0"/>
    <m/>
    <m/>
    <d v="2024-08-26T08:55:00"/>
    <x v="4"/>
    <d v="2024-08-26T00:00:00"/>
    <x v="1"/>
    <x v="6"/>
    <x v="2"/>
    <n v="8"/>
    <s v="Medium"/>
  </r>
  <r>
    <s v="Post_3089"/>
    <x v="1"/>
    <s v="Organic"/>
    <s v="Educational"/>
    <x v="3"/>
    <x v="2"/>
    <x v="0"/>
    <n v="81485"/>
    <n v="364119"/>
    <n v="52638"/>
    <n v="14814"/>
    <n v="16995"/>
    <n v="0.22378839069937759"/>
    <n v="449346"/>
    <n v="0"/>
    <n v="0"/>
    <m/>
    <m/>
    <d v="2024-03-03T12:36:00"/>
    <x v="1"/>
    <d v="2024-03-03T00:00:00"/>
    <x v="1"/>
    <x v="2"/>
    <x v="5"/>
    <n v="12"/>
    <s v="High"/>
  </r>
  <r>
    <s v="Post_3091"/>
    <x v="1"/>
    <s v="Sponsored"/>
    <s v="Product Promotion"/>
    <x v="0"/>
    <x v="4"/>
    <x v="4"/>
    <n v="133357"/>
    <n v="1425571"/>
    <n v="235065"/>
    <n v="58968"/>
    <n v="43008"/>
    <n v="9.3546689465534488E-2"/>
    <n v="1711852"/>
    <n v="1425571"/>
    <n v="0"/>
    <m/>
    <m/>
    <d v="2025-02-13T16:03:00"/>
    <x v="0"/>
    <d v="2025-02-13T00:00:00"/>
    <x v="0"/>
    <x v="1"/>
    <x v="1"/>
    <n v="16"/>
    <s v="Medium"/>
  </r>
  <r>
    <s v="Post_3094"/>
    <x v="1"/>
    <s v="Organic"/>
    <s v="Event / Webinar"/>
    <x v="2"/>
    <x v="11"/>
    <x v="3"/>
    <n v="27460"/>
    <n v="243591"/>
    <n v="43462"/>
    <n v="7401"/>
    <n v="12959"/>
    <n v="0.112731082334487"/>
    <n v="302253"/>
    <n v="0"/>
    <n v="364731"/>
    <m/>
    <m/>
    <d v="2024-07-10T09:35:00"/>
    <x v="3"/>
    <d v="2024-07-10T00:00:00"/>
    <x v="1"/>
    <x v="7"/>
    <x v="6"/>
    <n v="9"/>
    <s v="Medium"/>
  </r>
  <r>
    <s v="Post_3097"/>
    <x v="1"/>
    <s v="Organic"/>
    <s v="Entertainment"/>
    <x v="0"/>
    <x v="7"/>
    <x v="5"/>
    <n v="112073"/>
    <n v="1579735"/>
    <n v="370672"/>
    <n v="50389"/>
    <n v="91799"/>
    <n v="7.0944743758186199E-2"/>
    <n v="1947680"/>
    <n v="1579735"/>
    <n v="0"/>
    <m/>
    <m/>
    <d v="2024-10-30T11:58:00"/>
    <x v="3"/>
    <d v="2024-10-30T00:00:00"/>
    <x v="1"/>
    <x v="5"/>
    <x v="6"/>
    <n v="11"/>
    <s v="Medium"/>
  </r>
  <r>
    <s v="Post_3102"/>
    <x v="1"/>
    <s v="Organic"/>
    <s v="Educational"/>
    <x v="2"/>
    <x v="2"/>
    <x v="0"/>
    <n v="44953"/>
    <n v="240459"/>
    <n v="25493"/>
    <n v="9218"/>
    <n v="9169"/>
    <n v="0.18695006603317629"/>
    <n v="276392"/>
    <n v="0"/>
    <n v="203592"/>
    <m/>
    <m/>
    <d v="2025-01-12T17:40:00"/>
    <x v="2"/>
    <d v="2025-01-12T00:00:00"/>
    <x v="0"/>
    <x v="0"/>
    <x v="5"/>
    <n v="17"/>
    <s v="Medium"/>
  </r>
  <r>
    <s v="Post_3103"/>
    <x v="1"/>
    <s v="Organic"/>
    <s v="Event / Webinar"/>
    <x v="2"/>
    <x v="11"/>
    <x v="1"/>
    <n v="35715"/>
    <n v="254302"/>
    <n v="53247"/>
    <n v="8083"/>
    <n v="8800"/>
    <n v="0.14044685216752689"/>
    <n v="304102"/>
    <n v="0"/>
    <n v="174566"/>
    <m/>
    <m/>
    <d v="2024-12-28T12:57:00"/>
    <x v="1"/>
    <d v="2024-12-28T00:00:00"/>
    <x v="1"/>
    <x v="8"/>
    <x v="4"/>
    <n v="12"/>
    <s v="Medium"/>
  </r>
  <r>
    <s v="Post_3107"/>
    <x v="1"/>
    <s v="Organic"/>
    <s v="Customer Story"/>
    <x v="3"/>
    <x v="2"/>
    <x v="3"/>
    <n v="55268"/>
    <n v="332694"/>
    <n v="74553"/>
    <n v="21382"/>
    <n v="13760"/>
    <n v="0.16612338860413919"/>
    <n v="381730"/>
    <n v="0"/>
    <n v="0"/>
    <m/>
    <m/>
    <d v="2024-09-28T17:13:00"/>
    <x v="2"/>
    <d v="2024-09-28T00:00:00"/>
    <x v="1"/>
    <x v="11"/>
    <x v="4"/>
    <n v="17"/>
    <s v="Medium"/>
  </r>
  <r>
    <s v="Post_3111"/>
    <x v="1"/>
    <s v="Organic"/>
    <s v="Customer Story"/>
    <x v="3"/>
    <x v="2"/>
    <x v="7"/>
    <n v="29252"/>
    <n v="144845"/>
    <n v="33820"/>
    <n v="11349"/>
    <n v="3305"/>
    <n v="0.20195889191142111"/>
    <n v="172982"/>
    <n v="0"/>
    <n v="0"/>
    <m/>
    <m/>
    <d v="2024-02-15T09:44:00"/>
    <x v="3"/>
    <d v="2024-02-15T00:00:00"/>
    <x v="1"/>
    <x v="1"/>
    <x v="1"/>
    <n v="9"/>
    <s v="High"/>
  </r>
  <r>
    <s v="Post_3113"/>
    <x v="1"/>
    <s v="Organic"/>
    <s v="Customer Story"/>
    <x v="3"/>
    <x v="2"/>
    <x v="4"/>
    <n v="102946"/>
    <n v="455409"/>
    <n v="93596"/>
    <n v="16776"/>
    <n v="23917"/>
    <n v="0.22605246426550679"/>
    <n v="562752"/>
    <n v="0"/>
    <n v="0"/>
    <m/>
    <m/>
    <d v="2025-04-30T11:31:00"/>
    <x v="3"/>
    <d v="2025-04-30T00:00:00"/>
    <x v="0"/>
    <x v="4"/>
    <x v="6"/>
    <n v="11"/>
    <s v="High"/>
  </r>
  <r>
    <s v="Post_3119"/>
    <x v="1"/>
    <s v="Organic"/>
    <s v="Event / Webinar"/>
    <x v="2"/>
    <x v="11"/>
    <x v="7"/>
    <n v="53109"/>
    <n v="307783"/>
    <n v="45776"/>
    <n v="17179"/>
    <n v="11632"/>
    <n v="0.17255401934212961"/>
    <n v="359421"/>
    <n v="0"/>
    <n v="439254"/>
    <m/>
    <m/>
    <d v="2024-10-04T17:59:00"/>
    <x v="2"/>
    <d v="2024-10-04T00:00:00"/>
    <x v="1"/>
    <x v="5"/>
    <x v="3"/>
    <n v="17"/>
    <s v="Medium"/>
  </r>
  <r>
    <s v="Post_3125"/>
    <x v="1"/>
    <s v="Sponsored"/>
    <s v="Customer Story"/>
    <x v="3"/>
    <x v="2"/>
    <x v="2"/>
    <n v="61985"/>
    <n v="319718"/>
    <n v="74879"/>
    <n v="10117"/>
    <n v="16784"/>
    <n v="0.1938767413014286"/>
    <n v="387614"/>
    <n v="0"/>
    <n v="0"/>
    <m/>
    <m/>
    <d v="2024-03-29T10:53:00"/>
    <x v="3"/>
    <d v="2024-03-29T00:00:00"/>
    <x v="1"/>
    <x v="2"/>
    <x v="3"/>
    <n v="10"/>
    <s v="Medium"/>
  </r>
  <r>
    <s v="Post_3127"/>
    <x v="1"/>
    <s v="Organic"/>
    <s v="Event / Webinar"/>
    <x v="2"/>
    <x v="11"/>
    <x v="1"/>
    <n v="53750"/>
    <n v="325360"/>
    <n v="62570"/>
    <n v="14992"/>
    <n v="13928"/>
    <n v="0.16520414561224431"/>
    <n v="373295"/>
    <n v="0"/>
    <n v="157350"/>
    <m/>
    <m/>
    <d v="2024-09-09T08:19:00"/>
    <x v="4"/>
    <d v="2024-09-09T00:00:00"/>
    <x v="1"/>
    <x v="11"/>
    <x v="2"/>
    <n v="8"/>
    <s v="Medium"/>
  </r>
  <r>
    <s v="Post_3140"/>
    <x v="1"/>
    <s v="Organic"/>
    <s v="Product Promotion"/>
    <x v="2"/>
    <x v="8"/>
    <x v="1"/>
    <n v="47767"/>
    <n v="356737"/>
    <n v="71519"/>
    <n v="23775"/>
    <n v="10476"/>
    <n v="0.13390100072607761"/>
    <n v="418899"/>
    <n v="0"/>
    <n v="158920"/>
    <m/>
    <m/>
    <d v="2024-11-10T17:17:00"/>
    <x v="2"/>
    <d v="2024-11-10T00:00:00"/>
    <x v="1"/>
    <x v="9"/>
    <x v="5"/>
    <n v="17"/>
    <s v="Medium"/>
  </r>
  <r>
    <s v="Post_3152"/>
    <x v="1"/>
    <s v="Organic"/>
    <s v="Entertainment"/>
    <x v="0"/>
    <x v="7"/>
    <x v="2"/>
    <n v="243355"/>
    <n v="3213370"/>
    <n v="546964"/>
    <n v="215379"/>
    <n v="171273"/>
    <n v="7.5732220539776907E-2"/>
    <n v="4017220"/>
    <n v="3213370"/>
    <n v="0"/>
    <m/>
    <m/>
    <d v="2024-12-16T10:56:00"/>
    <x v="3"/>
    <d v="2024-12-16T00:00:00"/>
    <x v="1"/>
    <x v="8"/>
    <x v="2"/>
    <n v="10"/>
    <s v="Medium"/>
  </r>
  <r>
    <s v="Post_3159"/>
    <x v="1"/>
    <s v="Organic"/>
    <s v="Entertainment"/>
    <x v="0"/>
    <x v="7"/>
    <x v="5"/>
    <n v="29125"/>
    <n v="553539"/>
    <n v="74068"/>
    <n v="30605"/>
    <n v="24490"/>
    <n v="5.2617371766868253E-2"/>
    <n v="609974"/>
    <n v="553539"/>
    <n v="0"/>
    <m/>
    <m/>
    <d v="2024-12-17T11:09:00"/>
    <x v="3"/>
    <d v="2024-12-17T00:00:00"/>
    <x v="1"/>
    <x v="8"/>
    <x v="0"/>
    <n v="11"/>
    <s v="Low"/>
  </r>
  <r>
    <s v="Post_3167"/>
    <x v="1"/>
    <s v="Sponsored"/>
    <s v="Customer Story"/>
    <x v="3"/>
    <x v="2"/>
    <x v="3"/>
    <n v="154240"/>
    <n v="756983"/>
    <n v="112505"/>
    <n v="41705"/>
    <n v="34031"/>
    <n v="0.20375723860026071"/>
    <n v="867832"/>
    <n v="0"/>
    <n v="0"/>
    <m/>
    <m/>
    <d v="2024-11-23T16:53:00"/>
    <x v="0"/>
    <d v="2024-11-23T00:00:00"/>
    <x v="1"/>
    <x v="9"/>
    <x v="4"/>
    <n v="16"/>
    <s v="High"/>
  </r>
  <r>
    <s v="Post_3172"/>
    <x v="1"/>
    <s v="Organic"/>
    <s v="Customer Story"/>
    <x v="3"/>
    <x v="2"/>
    <x v="4"/>
    <n v="19803"/>
    <n v="87090"/>
    <n v="18184"/>
    <n v="4783"/>
    <n v="3861"/>
    <n v="0.2273967124197534"/>
    <n v="111436"/>
    <n v="0"/>
    <n v="0"/>
    <m/>
    <m/>
    <d v="2025-01-03T10:33:00"/>
    <x v="3"/>
    <d v="2025-01-03T00:00:00"/>
    <x v="0"/>
    <x v="0"/>
    <x v="3"/>
    <n v="10"/>
    <s v="High"/>
  </r>
  <r>
    <s v="Post_3183"/>
    <x v="1"/>
    <s v="Organic"/>
    <s v="Event / Webinar"/>
    <x v="2"/>
    <x v="11"/>
    <x v="4"/>
    <n v="18113"/>
    <n v="135442"/>
    <n v="30105"/>
    <n v="6495"/>
    <n v="5309"/>
    <n v="0.1337332496558136"/>
    <n v="175145"/>
    <n v="0"/>
    <n v="196868"/>
    <m/>
    <m/>
    <d v="2024-03-21T14:08:00"/>
    <x v="0"/>
    <d v="2024-03-21T00:00:00"/>
    <x v="1"/>
    <x v="2"/>
    <x v="1"/>
    <n v="14"/>
    <s v="Medium"/>
  </r>
  <r>
    <s v="Post_3189"/>
    <x v="1"/>
    <s v="Organic"/>
    <s v="Product Promotion"/>
    <x v="0"/>
    <x v="4"/>
    <x v="3"/>
    <n v="103331"/>
    <n v="1091479"/>
    <n v="189320"/>
    <n v="38771"/>
    <n v="42418"/>
    <n v="9.4670639372288604E-2"/>
    <n v="1253852"/>
    <n v="1091479"/>
    <n v="0"/>
    <m/>
    <m/>
    <d v="2024-10-29T12:04:00"/>
    <x v="1"/>
    <d v="2024-10-29T00:00:00"/>
    <x v="1"/>
    <x v="5"/>
    <x v="0"/>
    <n v="12"/>
    <s v="Low"/>
  </r>
  <r>
    <s v="Post_3191"/>
    <x v="1"/>
    <s v="Organic"/>
    <s v="Customer Story"/>
    <x v="2"/>
    <x v="2"/>
    <x v="3"/>
    <n v="53067"/>
    <n v="255991"/>
    <n v="40833"/>
    <n v="14527"/>
    <n v="11553"/>
    <n v="0.20730247121859169"/>
    <n v="328788"/>
    <n v="0"/>
    <n v="171477"/>
    <m/>
    <m/>
    <d v="2025-03-03T12:50:00"/>
    <x v="1"/>
    <d v="2025-03-03T00:00:00"/>
    <x v="0"/>
    <x v="2"/>
    <x v="2"/>
    <n v="12"/>
    <s v="High"/>
  </r>
  <r>
    <s v="Post_3192"/>
    <x v="1"/>
    <s v="Sponsored"/>
    <s v="Entertainment"/>
    <x v="0"/>
    <x v="7"/>
    <x v="0"/>
    <n v="131853"/>
    <n v="2620418"/>
    <n v="378212"/>
    <n v="206461"/>
    <n v="91315"/>
    <n v="5.03175979182982E-2"/>
    <n v="2894283"/>
    <n v="2620418"/>
    <n v="0"/>
    <m/>
    <m/>
    <d v="2024-03-12T16:49:00"/>
    <x v="0"/>
    <d v="2024-03-12T00:00:00"/>
    <x v="1"/>
    <x v="2"/>
    <x v="0"/>
    <n v="16"/>
    <s v="Low"/>
  </r>
  <r>
    <s v="Post_3196"/>
    <x v="1"/>
    <s v="Sponsored"/>
    <s v="Customer Story"/>
    <x v="0"/>
    <x v="0"/>
    <x v="6"/>
    <n v="282506"/>
    <n v="1814219"/>
    <n v="448789"/>
    <n v="68641"/>
    <n v="75530"/>
    <n v="0.15571787741559509"/>
    <n v="2031515"/>
    <n v="1814219"/>
    <n v="0"/>
    <m/>
    <m/>
    <d v="2025-02-13T11:07:00"/>
    <x v="3"/>
    <d v="2025-02-13T00:00:00"/>
    <x v="0"/>
    <x v="1"/>
    <x v="1"/>
    <n v="11"/>
    <s v="Medium"/>
  </r>
  <r>
    <s v="Post_3197"/>
    <x v="1"/>
    <s v="Organic"/>
    <s v="Customer Story"/>
    <x v="3"/>
    <x v="2"/>
    <x v="7"/>
    <n v="50782"/>
    <n v="280017"/>
    <n v="67762"/>
    <n v="13878"/>
    <n v="6327"/>
    <n v="0.18135423002497311"/>
    <n v="329757"/>
    <n v="0"/>
    <n v="0"/>
    <m/>
    <m/>
    <d v="2025-03-27T17:34:00"/>
    <x v="2"/>
    <d v="2025-03-27T00:00:00"/>
    <x v="0"/>
    <x v="2"/>
    <x v="1"/>
    <n v="17"/>
    <s v="Medium"/>
  </r>
  <r>
    <s v="Post_3208"/>
    <x v="1"/>
    <s v="Sponsored"/>
    <s v="Customer Story"/>
    <x v="3"/>
    <x v="2"/>
    <x v="6"/>
    <n v="110780"/>
    <n v="606672"/>
    <n v="110281"/>
    <n v="38515"/>
    <n v="34973"/>
    <n v="0.18260390652934089"/>
    <n v="757046"/>
    <n v="0"/>
    <n v="0"/>
    <m/>
    <m/>
    <d v="2024-08-15T15:20:00"/>
    <x v="0"/>
    <d v="2024-08-15T00:00:00"/>
    <x v="1"/>
    <x v="6"/>
    <x v="1"/>
    <n v="15"/>
    <s v="Medium"/>
  </r>
  <r>
    <s v="Post_3210"/>
    <x v="1"/>
    <s v="Organic"/>
    <s v="Product Promotion"/>
    <x v="0"/>
    <x v="4"/>
    <x v="7"/>
    <n v="244502"/>
    <n v="2053134"/>
    <n v="262342"/>
    <n v="118552"/>
    <n v="100376"/>
    <n v="0.1190873605959589"/>
    <n v="2629644"/>
    <n v="2053134"/>
    <n v="0"/>
    <m/>
    <m/>
    <d v="2024-03-15T12:53:00"/>
    <x v="1"/>
    <d v="2024-03-15T00:00:00"/>
    <x v="1"/>
    <x v="2"/>
    <x v="3"/>
    <n v="12"/>
    <s v="Medium"/>
  </r>
  <r>
    <s v="Post_3212"/>
    <x v="1"/>
    <s v="Sponsored"/>
    <s v="Customer Story"/>
    <x v="3"/>
    <x v="2"/>
    <x v="5"/>
    <n v="68932"/>
    <n v="352719"/>
    <n v="84513"/>
    <n v="26373"/>
    <n v="9006"/>
    <n v="0.19543190040702621"/>
    <n v="447959"/>
    <n v="0"/>
    <n v="0"/>
    <m/>
    <m/>
    <d v="2024-07-12T11:25:00"/>
    <x v="3"/>
    <d v="2024-07-12T00:00:00"/>
    <x v="1"/>
    <x v="7"/>
    <x v="3"/>
    <n v="11"/>
    <s v="Medium"/>
  </r>
  <r>
    <s v="Post_3213"/>
    <x v="1"/>
    <s v="Organic"/>
    <s v="Product Promotion"/>
    <x v="2"/>
    <x v="8"/>
    <x v="5"/>
    <n v="24341"/>
    <n v="235127"/>
    <n v="41804"/>
    <n v="16213"/>
    <n v="9988"/>
    <n v="0.1035253477070833"/>
    <n v="305358"/>
    <n v="0"/>
    <n v="282285"/>
    <m/>
    <m/>
    <d v="2024-02-12T15:59:00"/>
    <x v="0"/>
    <d v="2024-02-12T00:00:00"/>
    <x v="1"/>
    <x v="1"/>
    <x v="2"/>
    <n v="15"/>
    <s v="Medium"/>
  </r>
  <r>
    <s v="Post_3218"/>
    <x v="1"/>
    <s v="Organic"/>
    <s v="Event / Webinar"/>
    <x v="2"/>
    <x v="6"/>
    <x v="3"/>
    <n v="296777"/>
    <n v="2280084"/>
    <n v="454241"/>
    <n v="170870"/>
    <n v="117101"/>
    <n v="0.13016091857909401"/>
    <n v="2864202"/>
    <n v="0"/>
    <n v="470873"/>
    <m/>
    <m/>
    <d v="2024-02-06T16:15:00"/>
    <x v="0"/>
    <d v="2024-02-06T00:00:00"/>
    <x v="1"/>
    <x v="1"/>
    <x v="0"/>
    <n v="16"/>
    <s v="Medium"/>
  </r>
  <r>
    <s v="Post_3222"/>
    <x v="1"/>
    <s v="Organic"/>
    <s v="Customer Story"/>
    <x v="3"/>
    <x v="2"/>
    <x v="7"/>
    <n v="39095"/>
    <n v="222872"/>
    <n v="40975"/>
    <n v="10724"/>
    <n v="10176"/>
    <n v="0.17541819398761091"/>
    <n v="257248"/>
    <n v="0"/>
    <n v="0"/>
    <m/>
    <m/>
    <d v="2025-03-17T10:13:00"/>
    <x v="3"/>
    <d v="2025-03-17T00:00:00"/>
    <x v="0"/>
    <x v="2"/>
    <x v="2"/>
    <n v="10"/>
    <s v="Medium"/>
  </r>
  <r>
    <s v="Post_3224"/>
    <x v="1"/>
    <s v="Organic"/>
    <s v="Customer Story"/>
    <x v="2"/>
    <x v="0"/>
    <x v="6"/>
    <n v="587790"/>
    <n v="2521249"/>
    <n v="296087"/>
    <n v="181328"/>
    <n v="128744"/>
    <n v="0.23313450374406361"/>
    <n v="2938393"/>
    <n v="0"/>
    <n v="363278"/>
    <m/>
    <m/>
    <d v="2024-10-19T17:10:00"/>
    <x v="2"/>
    <d v="2024-10-19T00:00:00"/>
    <x v="1"/>
    <x v="5"/>
    <x v="4"/>
    <n v="17"/>
    <s v="High"/>
  </r>
  <r>
    <s v="Post_3232"/>
    <x v="1"/>
    <s v="Organic"/>
    <s v="Customer Story"/>
    <x v="3"/>
    <x v="2"/>
    <x v="3"/>
    <n v="7196"/>
    <n v="40181"/>
    <n v="5698"/>
    <n v="2255"/>
    <n v="1358"/>
    <n v="0.17911328905580701"/>
    <n v="45041"/>
    <n v="0"/>
    <n v="0"/>
    <m/>
    <m/>
    <d v="2024-07-21T11:49:00"/>
    <x v="3"/>
    <d v="2024-07-21T00:00:00"/>
    <x v="1"/>
    <x v="7"/>
    <x v="5"/>
    <n v="11"/>
    <s v="Medium"/>
  </r>
  <r>
    <s v="Post_3233"/>
    <x v="1"/>
    <s v="Organic"/>
    <s v="Event / Webinar"/>
    <x v="2"/>
    <x v="11"/>
    <x v="4"/>
    <n v="36369"/>
    <n v="270783"/>
    <n v="41196"/>
    <n v="21592"/>
    <n v="8691"/>
    <n v="0.1343123617083582"/>
    <n v="310790"/>
    <n v="0"/>
    <n v="327156"/>
    <m/>
    <m/>
    <d v="2024-05-03T11:17:00"/>
    <x v="3"/>
    <d v="2024-05-03T00:00:00"/>
    <x v="1"/>
    <x v="10"/>
    <x v="3"/>
    <n v="11"/>
    <s v="Medium"/>
  </r>
  <r>
    <s v="Post_3236"/>
    <x v="1"/>
    <s v="Sponsored"/>
    <s v="Product Promotion"/>
    <x v="0"/>
    <x v="4"/>
    <x v="7"/>
    <n v="202770"/>
    <n v="1607671"/>
    <n v="282830"/>
    <n v="90766"/>
    <n v="65235"/>
    <n v="0.1261270692415549"/>
    <n v="1951549"/>
    <n v="1607671"/>
    <n v="0"/>
    <m/>
    <m/>
    <d v="2024-04-27T14:21:00"/>
    <x v="0"/>
    <d v="2024-04-27T00:00:00"/>
    <x v="1"/>
    <x v="4"/>
    <x v="4"/>
    <n v="14"/>
    <s v="Medium"/>
  </r>
  <r>
    <s v="Post_3240"/>
    <x v="1"/>
    <s v="Sponsored"/>
    <s v="Product Promotion"/>
    <x v="0"/>
    <x v="4"/>
    <x v="6"/>
    <n v="224754"/>
    <n v="2270098"/>
    <n v="466237"/>
    <n v="155956"/>
    <n v="71004"/>
    <n v="9.9006446281798013E-2"/>
    <n v="2627815"/>
    <n v="2270098"/>
    <n v="0"/>
    <m/>
    <m/>
    <d v="2025-03-26T17:33:00"/>
    <x v="2"/>
    <d v="2025-03-26T00:00:00"/>
    <x v="0"/>
    <x v="2"/>
    <x v="6"/>
    <n v="17"/>
    <s v="Low"/>
  </r>
  <r>
    <s v="Post_3243"/>
    <x v="1"/>
    <s v="Organic"/>
    <s v="Product Promotion"/>
    <x v="0"/>
    <x v="4"/>
    <x v="1"/>
    <n v="149336"/>
    <n v="1677551"/>
    <n v="412434"/>
    <n v="112038"/>
    <n v="34591"/>
    <n v="8.9020524610424326E-2"/>
    <n v="2140550"/>
    <n v="1677551"/>
    <n v="0"/>
    <m/>
    <m/>
    <d v="2024-01-10T16:48:00"/>
    <x v="0"/>
    <d v="2024-01-10T00:00:00"/>
    <x v="1"/>
    <x v="0"/>
    <x v="6"/>
    <n v="16"/>
    <s v="Low"/>
  </r>
  <r>
    <s v="Post_3247"/>
    <x v="1"/>
    <s v="Organic"/>
    <s v="Customer Story"/>
    <x v="3"/>
    <x v="2"/>
    <x v="4"/>
    <n v="92970"/>
    <n v="599662"/>
    <n v="143694"/>
    <n v="22952"/>
    <n v="15453"/>
    <n v="0.1550386027779673"/>
    <n v="724563"/>
    <n v="0"/>
    <n v="0"/>
    <m/>
    <m/>
    <d v="2024-05-28T15:03:00"/>
    <x v="0"/>
    <d v="2024-05-28T00:00:00"/>
    <x v="1"/>
    <x v="10"/>
    <x v="0"/>
    <n v="15"/>
    <s v="Medium"/>
  </r>
  <r>
    <s v="Post_3251"/>
    <x v="1"/>
    <s v="Organic"/>
    <s v="Product Promotion"/>
    <x v="0"/>
    <x v="4"/>
    <x v="0"/>
    <n v="163551"/>
    <n v="1686913"/>
    <n v="180339"/>
    <n v="133837"/>
    <n v="51531"/>
    <n v="9.6953175922192089E-2"/>
    <n v="1898324"/>
    <n v="1686913"/>
    <n v="0"/>
    <m/>
    <m/>
    <d v="2024-05-08T11:25:00"/>
    <x v="3"/>
    <d v="2024-05-08T00:00:00"/>
    <x v="1"/>
    <x v="10"/>
    <x v="6"/>
    <n v="11"/>
    <s v="Low"/>
  </r>
  <r>
    <s v="Post_3252"/>
    <x v="1"/>
    <s v="Organic"/>
    <s v="Customer Story"/>
    <x v="3"/>
    <x v="2"/>
    <x v="6"/>
    <n v="59820"/>
    <n v="349099"/>
    <n v="54271"/>
    <n v="23364"/>
    <n v="11086"/>
    <n v="0.17135811173213231"/>
    <n v="424134"/>
    <n v="0"/>
    <n v="0"/>
    <m/>
    <m/>
    <d v="2024-03-23T10:55:00"/>
    <x v="3"/>
    <d v="2024-03-23T00:00:00"/>
    <x v="1"/>
    <x v="2"/>
    <x v="4"/>
    <n v="10"/>
    <s v="Medium"/>
  </r>
  <r>
    <s v="Post_3258"/>
    <x v="1"/>
    <s v="Organic"/>
    <s v="Customer Story"/>
    <x v="3"/>
    <x v="2"/>
    <x v="7"/>
    <n v="30248"/>
    <n v="172451"/>
    <n v="23349"/>
    <n v="7629"/>
    <n v="4220"/>
    <n v="0.17540406937576289"/>
    <n v="211477"/>
    <n v="0"/>
    <n v="0"/>
    <m/>
    <m/>
    <d v="2024-08-17T10:07:00"/>
    <x v="3"/>
    <d v="2024-08-17T00:00:00"/>
    <x v="1"/>
    <x v="6"/>
    <x v="4"/>
    <n v="10"/>
    <s v="Medium"/>
  </r>
  <r>
    <s v="Post_3259"/>
    <x v="1"/>
    <s v="Organic"/>
    <s v="Customer Story"/>
    <x v="2"/>
    <x v="2"/>
    <x v="1"/>
    <n v="32735"/>
    <n v="168934"/>
    <n v="39654"/>
    <n v="9013"/>
    <n v="6028"/>
    <n v="0.19377528521063991"/>
    <n v="210284"/>
    <n v="0"/>
    <n v="463845"/>
    <m/>
    <m/>
    <d v="2025-03-25T12:09:00"/>
    <x v="1"/>
    <d v="2025-03-25T00:00:00"/>
    <x v="0"/>
    <x v="2"/>
    <x v="0"/>
    <n v="12"/>
    <s v="Medium"/>
  </r>
  <r>
    <s v="Post_3266"/>
    <x v="1"/>
    <s v="Organic"/>
    <s v="Product Promotion"/>
    <x v="2"/>
    <x v="8"/>
    <x v="7"/>
    <n v="19923"/>
    <n v="198620"/>
    <n v="20158"/>
    <n v="10642"/>
    <n v="7377"/>
    <n v="0.10030904145122289"/>
    <n v="227772"/>
    <n v="0"/>
    <n v="121460"/>
    <m/>
    <m/>
    <d v="2024-08-20T17:50:00"/>
    <x v="2"/>
    <d v="2024-08-20T00:00:00"/>
    <x v="1"/>
    <x v="6"/>
    <x v="0"/>
    <n v="17"/>
    <s v="Medium"/>
  </r>
  <r>
    <s v="Post_3272"/>
    <x v="1"/>
    <s v="Organic"/>
    <s v="Product Promotion"/>
    <x v="2"/>
    <x v="8"/>
    <x v="5"/>
    <n v="42363"/>
    <n v="413805"/>
    <n v="50818"/>
    <n v="28805"/>
    <n v="9303"/>
    <n v="0.1023761846539024"/>
    <n v="461941"/>
    <n v="0"/>
    <n v="219397"/>
    <m/>
    <m/>
    <d v="2024-01-30T17:33:00"/>
    <x v="2"/>
    <d v="2024-01-30T00:00:00"/>
    <x v="1"/>
    <x v="0"/>
    <x v="0"/>
    <n v="17"/>
    <s v="Medium"/>
  </r>
  <r>
    <s v="Post_3280"/>
    <x v="1"/>
    <s v="Organic"/>
    <s v="Product Promotion"/>
    <x v="0"/>
    <x v="4"/>
    <x v="6"/>
    <n v="188030"/>
    <n v="1887989"/>
    <n v="452501"/>
    <n v="93912"/>
    <n v="70095"/>
    <n v="9.9593243537188819E-2"/>
    <n v="2295250"/>
    <n v="1887989"/>
    <n v="0"/>
    <m/>
    <m/>
    <d v="2024-07-12T18:27:00"/>
    <x v="2"/>
    <d v="2024-07-12T00:00:00"/>
    <x v="1"/>
    <x v="7"/>
    <x v="3"/>
    <n v="18"/>
    <s v="Low"/>
  </r>
  <r>
    <s v="Post_3283"/>
    <x v="1"/>
    <s v="Organic"/>
    <s v="Educational"/>
    <x v="3"/>
    <x v="2"/>
    <x v="0"/>
    <n v="82084"/>
    <n v="518613"/>
    <n v="103108"/>
    <n v="25092"/>
    <n v="26594"/>
    <n v="0.15827635047011801"/>
    <n v="587750"/>
    <n v="0"/>
    <n v="0"/>
    <m/>
    <m/>
    <d v="2025-02-15T17:24:00"/>
    <x v="2"/>
    <d v="2025-02-15T00:00:00"/>
    <x v="0"/>
    <x v="1"/>
    <x v="4"/>
    <n v="17"/>
    <s v="Medium"/>
  </r>
  <r>
    <s v="Post_3285"/>
    <x v="1"/>
    <s v="Organic"/>
    <s v="Event / Webinar"/>
    <x v="2"/>
    <x v="11"/>
    <x v="6"/>
    <n v="24967"/>
    <n v="145722"/>
    <n v="32948"/>
    <n v="10105"/>
    <n v="6740"/>
    <n v="0.17133859061853959"/>
    <n v="173881"/>
    <n v="0"/>
    <n v="485783"/>
    <m/>
    <m/>
    <d v="2024-01-08T11:07:00"/>
    <x v="3"/>
    <d v="2024-01-08T00:00:00"/>
    <x v="1"/>
    <x v="0"/>
    <x v="2"/>
    <n v="11"/>
    <s v="Medium"/>
  </r>
  <r>
    <s v="Post_3286"/>
    <x v="1"/>
    <s v="Organic"/>
    <s v="Educational"/>
    <x v="3"/>
    <x v="2"/>
    <x v="2"/>
    <n v="119439"/>
    <n v="540649"/>
    <n v="125352"/>
    <n v="33640"/>
    <n v="18853"/>
    <n v="0.22091842066667319"/>
    <n v="661540"/>
    <n v="0"/>
    <n v="0"/>
    <m/>
    <m/>
    <d v="2024-05-30T11:42:00"/>
    <x v="3"/>
    <d v="2024-05-30T00:00:00"/>
    <x v="1"/>
    <x v="10"/>
    <x v="1"/>
    <n v="11"/>
    <s v="High"/>
  </r>
  <r>
    <s v="Post_3289"/>
    <x v="1"/>
    <s v="Organic"/>
    <s v="Entertainment"/>
    <x v="0"/>
    <x v="7"/>
    <x v="4"/>
    <n v="215241"/>
    <n v="2644542"/>
    <n v="564042"/>
    <n v="122078"/>
    <n v="152133"/>
    <n v="8.1391009240778828E-2"/>
    <n v="2949512"/>
    <n v="2644542"/>
    <n v="0"/>
    <m/>
    <m/>
    <d v="2024-11-16T12:58:00"/>
    <x v="1"/>
    <d v="2024-11-16T00:00:00"/>
    <x v="1"/>
    <x v="9"/>
    <x v="4"/>
    <n v="12"/>
    <s v="Low"/>
  </r>
  <r>
    <s v="Post_3291"/>
    <x v="1"/>
    <s v="Organic"/>
    <s v="Educational"/>
    <x v="3"/>
    <x v="2"/>
    <x v="2"/>
    <n v="86599"/>
    <n v="392027"/>
    <n v="88741"/>
    <n v="19625"/>
    <n v="14580"/>
    <n v="0.22090258231267959"/>
    <n v="442847"/>
    <n v="0"/>
    <n v="0"/>
    <m/>
    <m/>
    <d v="2024-05-09T17:47:00"/>
    <x v="2"/>
    <d v="2024-05-09T00:00:00"/>
    <x v="1"/>
    <x v="10"/>
    <x v="1"/>
    <n v="17"/>
    <s v="High"/>
  </r>
  <r>
    <s v="Post_3293"/>
    <x v="1"/>
    <s v="Sponsored"/>
    <s v="Educational"/>
    <x v="3"/>
    <x v="2"/>
    <x v="2"/>
    <n v="26548"/>
    <n v="110065"/>
    <n v="19913"/>
    <n v="4309"/>
    <n v="4132"/>
    <n v="0.2412061999719804"/>
    <n v="138672"/>
    <n v="0"/>
    <n v="0"/>
    <m/>
    <m/>
    <d v="2024-09-22T15:48:00"/>
    <x v="0"/>
    <d v="2024-09-22T00:00:00"/>
    <x v="1"/>
    <x v="11"/>
    <x v="5"/>
    <n v="15"/>
    <s v="High"/>
  </r>
  <r>
    <s v="Post_3295"/>
    <x v="1"/>
    <s v="Organic"/>
    <s v="Product Promotion"/>
    <x v="0"/>
    <x v="4"/>
    <x v="0"/>
    <n v="202331"/>
    <n v="1889008"/>
    <n v="317469"/>
    <n v="137088"/>
    <n v="91322"/>
    <n v="0.1071096994658083"/>
    <n v="2090342"/>
    <n v="1889008"/>
    <n v="0"/>
    <m/>
    <m/>
    <d v="2024-10-15T11:50:00"/>
    <x v="3"/>
    <d v="2024-10-15T00:00:00"/>
    <x v="1"/>
    <x v="5"/>
    <x v="0"/>
    <n v="11"/>
    <s v="Medium"/>
  </r>
  <r>
    <s v="Post_3303"/>
    <x v="1"/>
    <s v="Organic"/>
    <s v="Entertainment"/>
    <x v="0"/>
    <x v="7"/>
    <x v="5"/>
    <n v="210546"/>
    <n v="3140498"/>
    <n v="711186"/>
    <n v="205840"/>
    <n v="126596"/>
    <n v="6.7042343168537882E-2"/>
    <n v="3847654"/>
    <n v="3140498"/>
    <n v="0"/>
    <m/>
    <m/>
    <d v="2024-07-04T12:57:00"/>
    <x v="1"/>
    <d v="2024-07-04T00:00:00"/>
    <x v="1"/>
    <x v="7"/>
    <x v="1"/>
    <n v="12"/>
    <s v="Low"/>
  </r>
  <r>
    <s v="Post_3306"/>
    <x v="1"/>
    <s v="Sponsored"/>
    <s v="Educational"/>
    <x v="3"/>
    <x v="2"/>
    <x v="2"/>
    <n v="40051"/>
    <n v="217745"/>
    <n v="36437"/>
    <n v="7197"/>
    <n v="11710"/>
    <n v="0.18393733429738721"/>
    <n v="268870"/>
    <n v="0"/>
    <n v="0"/>
    <m/>
    <m/>
    <d v="2024-04-28T12:21:00"/>
    <x v="1"/>
    <d v="2024-04-28T00:00:00"/>
    <x v="1"/>
    <x v="4"/>
    <x v="5"/>
    <n v="12"/>
    <s v="Medium"/>
  </r>
  <r>
    <s v="Post_3310"/>
    <x v="1"/>
    <s v="Organic"/>
    <s v="Event / Webinar"/>
    <x v="2"/>
    <x v="11"/>
    <x v="5"/>
    <n v="44824"/>
    <n v="314591"/>
    <n v="75744"/>
    <n v="23104"/>
    <n v="17223"/>
    <n v="0.1424847891924203"/>
    <n v="350059"/>
    <n v="0"/>
    <n v="438384"/>
    <m/>
    <m/>
    <d v="2024-07-04T12:58:00"/>
    <x v="1"/>
    <d v="2024-07-04T00:00:00"/>
    <x v="1"/>
    <x v="7"/>
    <x v="1"/>
    <n v="12"/>
    <s v="Medium"/>
  </r>
  <r>
    <s v="Post_3311"/>
    <x v="1"/>
    <s v="Organic"/>
    <s v="Event / Webinar"/>
    <x v="2"/>
    <x v="11"/>
    <x v="4"/>
    <n v="10124"/>
    <n v="91567"/>
    <n v="9932"/>
    <n v="5849"/>
    <n v="3033"/>
    <n v="0.11056415547370629"/>
    <n v="109290"/>
    <n v="0"/>
    <n v="372691"/>
    <m/>
    <m/>
    <d v="2024-01-01T17:00:00"/>
    <x v="2"/>
    <d v="2024-01-01T00:00:00"/>
    <x v="1"/>
    <x v="0"/>
    <x v="2"/>
    <n v="17"/>
    <s v="Medium"/>
  </r>
  <r>
    <s v="Post_3318"/>
    <x v="1"/>
    <s v="Organic"/>
    <s v="Educational"/>
    <x v="2"/>
    <x v="2"/>
    <x v="0"/>
    <n v="43977"/>
    <n v="262952"/>
    <n v="60685"/>
    <n v="20676"/>
    <n v="13286"/>
    <n v="0.16724675817196821"/>
    <n v="321243"/>
    <n v="0"/>
    <n v="246170"/>
    <m/>
    <m/>
    <d v="2025-01-10T16:39:00"/>
    <x v="0"/>
    <d v="2025-01-10T00:00:00"/>
    <x v="0"/>
    <x v="0"/>
    <x v="3"/>
    <n v="16"/>
    <s v="Medium"/>
  </r>
  <r>
    <s v="Post_3325"/>
    <x v="1"/>
    <s v="Sponsored"/>
    <s v="Entertainment"/>
    <x v="0"/>
    <x v="7"/>
    <x v="1"/>
    <n v="244133"/>
    <n v="2792782"/>
    <n v="560312"/>
    <n v="185962"/>
    <n v="146544"/>
    <n v="8.7415748432905394E-2"/>
    <n v="3509541"/>
    <n v="2792782"/>
    <n v="0"/>
    <m/>
    <m/>
    <d v="2024-04-27T17:22:00"/>
    <x v="2"/>
    <d v="2024-04-27T00:00:00"/>
    <x v="1"/>
    <x v="4"/>
    <x v="4"/>
    <n v="17"/>
    <s v="Low"/>
  </r>
  <r>
    <s v="Post_3331"/>
    <x v="1"/>
    <s v="Organic"/>
    <s v="Educational"/>
    <x v="0"/>
    <x v="0"/>
    <x v="0"/>
    <n v="454228"/>
    <n v="1829171"/>
    <n v="366915"/>
    <n v="75490"/>
    <n v="54167"/>
    <n v="0.2483245770065052"/>
    <n v="2222336"/>
    <n v="1829171"/>
    <n v="0"/>
    <m/>
    <m/>
    <d v="2024-04-17T09:30:00"/>
    <x v="3"/>
    <d v="2024-04-17T00:00:00"/>
    <x v="1"/>
    <x v="4"/>
    <x v="6"/>
    <n v="9"/>
    <s v="High"/>
  </r>
  <r>
    <s v="Post_3348"/>
    <x v="1"/>
    <s v="Sponsored"/>
    <s v="Product Promotion"/>
    <x v="0"/>
    <x v="4"/>
    <x v="7"/>
    <n v="290445"/>
    <n v="2909737"/>
    <n v="706739"/>
    <n v="125716"/>
    <n v="68401"/>
    <n v="9.9818630960441898E-2"/>
    <n v="3477467"/>
    <n v="2909737"/>
    <n v="0"/>
    <m/>
    <m/>
    <d v="2024-12-07T16:56:00"/>
    <x v="0"/>
    <d v="2024-12-07T00:00:00"/>
    <x v="1"/>
    <x v="8"/>
    <x v="4"/>
    <n v="16"/>
    <s v="Low"/>
  </r>
  <r>
    <s v="Post_3349"/>
    <x v="1"/>
    <s v="Sponsored"/>
    <s v="Educational"/>
    <x v="3"/>
    <x v="2"/>
    <x v="2"/>
    <n v="43438"/>
    <n v="266495"/>
    <n v="28519"/>
    <n v="20976"/>
    <n v="14163"/>
    <n v="0.16299790555203711"/>
    <n v="300158"/>
    <n v="0"/>
    <n v="0"/>
    <m/>
    <m/>
    <d v="2024-06-15T14:49:00"/>
    <x v="0"/>
    <d v="2024-06-15T00:00:00"/>
    <x v="1"/>
    <x v="3"/>
    <x v="4"/>
    <n v="14"/>
    <s v="Medium"/>
  </r>
  <r>
    <s v="Post_3352"/>
    <x v="1"/>
    <s v="Sponsored"/>
    <s v="Product Promotion"/>
    <x v="0"/>
    <x v="4"/>
    <x v="4"/>
    <n v="312223"/>
    <n v="2740875"/>
    <n v="535623"/>
    <n v="107925"/>
    <n v="73535"/>
    <n v="0.11391390248096089"/>
    <n v="3492054"/>
    <n v="2740875"/>
    <n v="0"/>
    <m/>
    <m/>
    <d v="2024-06-25T17:06:00"/>
    <x v="2"/>
    <d v="2024-06-25T00:00:00"/>
    <x v="1"/>
    <x v="3"/>
    <x v="0"/>
    <n v="17"/>
    <s v="Medium"/>
  </r>
  <r>
    <s v="Post_3354"/>
    <x v="1"/>
    <s v="Organic"/>
    <s v="Educational"/>
    <x v="3"/>
    <x v="2"/>
    <x v="1"/>
    <n v="32283"/>
    <n v="155319"/>
    <n v="35546"/>
    <n v="8294"/>
    <n v="4432"/>
    <n v="0.20785443723218519"/>
    <n v="199883"/>
    <n v="0"/>
    <n v="0"/>
    <m/>
    <m/>
    <d v="2024-08-11T16:47:00"/>
    <x v="0"/>
    <d v="2024-08-11T00:00:00"/>
    <x v="1"/>
    <x v="6"/>
    <x v="5"/>
    <n v="16"/>
    <s v="High"/>
  </r>
  <r>
    <s v="Post_3356"/>
    <x v="1"/>
    <s v="Organic"/>
    <s v="Educational"/>
    <x v="3"/>
    <x v="2"/>
    <x v="0"/>
    <n v="40551"/>
    <n v="188346"/>
    <n v="27511"/>
    <n v="11282"/>
    <n v="5061"/>
    <n v="0.21530440574460849"/>
    <n v="211107"/>
    <n v="0"/>
    <n v="0"/>
    <m/>
    <m/>
    <d v="2024-05-13T15:40:00"/>
    <x v="0"/>
    <d v="2024-05-13T00:00:00"/>
    <x v="1"/>
    <x v="10"/>
    <x v="2"/>
    <n v="15"/>
    <s v="High"/>
  </r>
  <r>
    <s v="Post_3364"/>
    <x v="1"/>
    <s v="Organic"/>
    <s v="Educational"/>
    <x v="0"/>
    <x v="0"/>
    <x v="4"/>
    <n v="583806"/>
    <n v="2995992"/>
    <n v="443409"/>
    <n v="139905"/>
    <n v="160568"/>
    <n v="0.19486261463240209"/>
    <n v="3683725"/>
    <n v="2995992"/>
    <n v="0"/>
    <m/>
    <m/>
    <d v="2024-12-16T11:48:00"/>
    <x v="3"/>
    <d v="2024-12-16T00:00:00"/>
    <x v="1"/>
    <x v="8"/>
    <x v="2"/>
    <n v="11"/>
    <s v="Medium"/>
  </r>
  <r>
    <s v="Post_3365"/>
    <x v="1"/>
    <s v="Organic"/>
    <s v="Educational"/>
    <x v="3"/>
    <x v="2"/>
    <x v="4"/>
    <n v="81763"/>
    <n v="340373"/>
    <n v="82346"/>
    <n v="13734"/>
    <n v="20273"/>
    <n v="0.24021704410574879"/>
    <n v="430977"/>
    <n v="0"/>
    <n v="0"/>
    <m/>
    <m/>
    <d v="2024-06-20T11:40:00"/>
    <x v="3"/>
    <d v="2024-06-20T00:00:00"/>
    <x v="1"/>
    <x v="3"/>
    <x v="1"/>
    <n v="11"/>
    <s v="High"/>
  </r>
  <r>
    <s v="Post_3371"/>
    <x v="1"/>
    <s v="Organic"/>
    <s v="Educational"/>
    <x v="0"/>
    <x v="0"/>
    <x v="4"/>
    <n v="380265"/>
    <n v="1540704"/>
    <n v="165774"/>
    <n v="114254"/>
    <n v="82656"/>
    <n v="0.24681262312916191"/>
    <n v="1801357"/>
    <n v="1540704"/>
    <n v="0"/>
    <m/>
    <m/>
    <d v="2024-12-16T16:46:00"/>
    <x v="0"/>
    <d v="2024-12-16T00:00:00"/>
    <x v="1"/>
    <x v="8"/>
    <x v="2"/>
    <n v="16"/>
    <s v="High"/>
  </r>
  <r>
    <s v="Post_3375"/>
    <x v="1"/>
    <s v="Organic"/>
    <s v="Event / Webinar"/>
    <x v="2"/>
    <x v="11"/>
    <x v="3"/>
    <n v="8658"/>
    <n v="81793"/>
    <n v="12779"/>
    <n v="2998"/>
    <n v="4713"/>
    <n v="0.1058567808228608"/>
    <n v="102249"/>
    <n v="0"/>
    <n v="100497"/>
    <m/>
    <m/>
    <d v="2025-03-19T11:12:00"/>
    <x v="3"/>
    <d v="2025-03-19T00:00:00"/>
    <x v="0"/>
    <x v="2"/>
    <x v="6"/>
    <n v="11"/>
    <s v="Medium"/>
  </r>
  <r>
    <s v="Post_3376"/>
    <x v="1"/>
    <s v="Organic"/>
    <s v="Product Promotion"/>
    <x v="2"/>
    <x v="8"/>
    <x v="3"/>
    <n v="38295"/>
    <n v="381609"/>
    <n v="81985"/>
    <n v="25563"/>
    <n v="7780"/>
    <n v="0.1003521247922833"/>
    <n v="447978"/>
    <n v="0"/>
    <n v="342699"/>
    <m/>
    <m/>
    <d v="2025-03-20T18:20:00"/>
    <x v="2"/>
    <d v="2025-03-20T00:00:00"/>
    <x v="0"/>
    <x v="2"/>
    <x v="1"/>
    <n v="18"/>
    <s v="Medium"/>
  </r>
  <r>
    <s v="Post_3378"/>
    <x v="1"/>
    <s v="Organic"/>
    <s v="Educational"/>
    <x v="3"/>
    <x v="2"/>
    <x v="1"/>
    <n v="43676"/>
    <n v="224635"/>
    <n v="46646"/>
    <n v="8346"/>
    <n v="7449"/>
    <n v="0.1944313258590738"/>
    <n v="266957"/>
    <n v="0"/>
    <n v="0"/>
    <m/>
    <m/>
    <d v="2024-05-20T14:21:00"/>
    <x v="0"/>
    <d v="2024-05-20T00:00:00"/>
    <x v="1"/>
    <x v="10"/>
    <x v="2"/>
    <n v="14"/>
    <s v="Medium"/>
  </r>
  <r>
    <s v="Post_3384"/>
    <x v="1"/>
    <s v="Organic"/>
    <s v="Event / Webinar"/>
    <x v="2"/>
    <x v="11"/>
    <x v="2"/>
    <n v="12371"/>
    <n v="87641"/>
    <n v="16207"/>
    <n v="3776"/>
    <n v="3883"/>
    <n v="0.1411609134428026"/>
    <n v="106499"/>
    <n v="0"/>
    <n v="258740"/>
    <m/>
    <m/>
    <d v="2025-02-15T12:49:00"/>
    <x v="1"/>
    <d v="2025-02-15T00:00:00"/>
    <x v="0"/>
    <x v="1"/>
    <x v="4"/>
    <n v="12"/>
    <s v="Medium"/>
  </r>
  <r>
    <s v="Post_3385"/>
    <x v="1"/>
    <s v="Organic"/>
    <s v="Educational"/>
    <x v="2"/>
    <x v="2"/>
    <x v="3"/>
    <n v="129842"/>
    <n v="548945"/>
    <n v="92941"/>
    <n v="21543"/>
    <n v="17692"/>
    <n v="0.23653076405460141"/>
    <n v="688811"/>
    <n v="0"/>
    <n v="281499"/>
    <m/>
    <m/>
    <d v="2025-03-07T15:08:00"/>
    <x v="0"/>
    <d v="2025-03-07T00:00:00"/>
    <x v="0"/>
    <x v="2"/>
    <x v="3"/>
    <n v="15"/>
    <s v="High"/>
  </r>
  <r>
    <s v="Post_3386"/>
    <x v="1"/>
    <s v="Organic"/>
    <s v="Educational"/>
    <x v="3"/>
    <x v="2"/>
    <x v="1"/>
    <n v="79686"/>
    <n v="413555"/>
    <n v="96085"/>
    <n v="15465"/>
    <n v="16680"/>
    <n v="0.19268758235261221"/>
    <n v="508421"/>
    <n v="0"/>
    <n v="0"/>
    <m/>
    <m/>
    <d v="2024-10-12T10:31:00"/>
    <x v="3"/>
    <d v="2024-10-12T00:00:00"/>
    <x v="1"/>
    <x v="5"/>
    <x v="4"/>
    <n v="10"/>
    <s v="Medium"/>
  </r>
  <r>
    <s v="Post_3390"/>
    <x v="1"/>
    <s v="Organic"/>
    <s v="Educational"/>
    <x v="3"/>
    <x v="2"/>
    <x v="1"/>
    <n v="100172"/>
    <n v="402631"/>
    <n v="94665"/>
    <n v="30328"/>
    <n v="21289"/>
    <n v="0.248794080740396"/>
    <n v="473115"/>
    <n v="0"/>
    <n v="0"/>
    <m/>
    <m/>
    <d v="2024-01-10T11:07:00"/>
    <x v="3"/>
    <d v="2024-01-10T00:00:00"/>
    <x v="1"/>
    <x v="0"/>
    <x v="6"/>
    <n v="11"/>
    <s v="High"/>
  </r>
  <r>
    <s v="Post_3396"/>
    <x v="1"/>
    <s v="Organic"/>
    <s v="Event / Webinar"/>
    <x v="2"/>
    <x v="11"/>
    <x v="3"/>
    <n v="33106"/>
    <n v="310144"/>
    <n v="59664"/>
    <n v="14497"/>
    <n v="14616"/>
    <n v="0.1067454172349916"/>
    <n v="369901"/>
    <n v="0"/>
    <n v="275060"/>
    <m/>
    <m/>
    <d v="2024-04-02T15:24:00"/>
    <x v="0"/>
    <d v="2024-04-02T00:00:00"/>
    <x v="1"/>
    <x v="4"/>
    <x v="0"/>
    <n v="15"/>
    <s v="Medium"/>
  </r>
  <r>
    <s v="Post_3398"/>
    <x v="1"/>
    <s v="Organic"/>
    <s v="Event / Webinar"/>
    <x v="2"/>
    <x v="11"/>
    <x v="0"/>
    <n v="48410"/>
    <n v="461208"/>
    <n v="93280"/>
    <n v="35382"/>
    <n v="23617"/>
    <n v="0.1049647572704001"/>
    <n v="566718"/>
    <n v="0"/>
    <n v="146724"/>
    <m/>
    <m/>
    <d v="2024-08-29T14:45:00"/>
    <x v="0"/>
    <d v="2024-08-29T00:00:00"/>
    <x v="1"/>
    <x v="6"/>
    <x v="1"/>
    <n v="14"/>
    <s v="Medium"/>
  </r>
  <r>
    <s v="Post_3402"/>
    <x v="1"/>
    <s v="Organic"/>
    <s v="Educational"/>
    <x v="3"/>
    <x v="2"/>
    <x v="4"/>
    <n v="63522"/>
    <n v="299940"/>
    <n v="44157"/>
    <n v="13798"/>
    <n v="14401"/>
    <n v="0.21178384060855829"/>
    <n v="336757"/>
    <n v="0"/>
    <n v="0"/>
    <m/>
    <m/>
    <d v="2025-03-26T08:52:00"/>
    <x v="4"/>
    <d v="2025-03-26T00:00:00"/>
    <x v="0"/>
    <x v="2"/>
    <x v="6"/>
    <n v="8"/>
    <s v="High"/>
  </r>
  <r>
    <s v="Post_3404"/>
    <x v="1"/>
    <s v="Organic"/>
    <s v="Educational"/>
    <x v="3"/>
    <x v="2"/>
    <x v="1"/>
    <n v="63579"/>
    <n v="315422"/>
    <n v="40481"/>
    <n v="11948"/>
    <n v="9292"/>
    <n v="0.20156956693422631"/>
    <n v="370044"/>
    <n v="0"/>
    <n v="0"/>
    <m/>
    <m/>
    <d v="2025-03-18T14:30:00"/>
    <x v="0"/>
    <d v="2025-03-18T00:00:00"/>
    <x v="0"/>
    <x v="2"/>
    <x v="0"/>
    <n v="14"/>
    <s v="High"/>
  </r>
  <r>
    <s v="Post_3406"/>
    <x v="1"/>
    <s v="Organic"/>
    <s v="Entertainment"/>
    <x v="0"/>
    <x v="7"/>
    <x v="0"/>
    <n v="177473"/>
    <n v="2616546"/>
    <n v="371269"/>
    <n v="122203"/>
    <n v="109560"/>
    <n v="6.7827535379461429E-2"/>
    <n v="2931794"/>
    <n v="2616546"/>
    <n v="0"/>
    <m/>
    <m/>
    <d v="2024-02-09T17:06:00"/>
    <x v="2"/>
    <d v="2024-02-09T00:00:00"/>
    <x v="1"/>
    <x v="1"/>
    <x v="3"/>
    <n v="17"/>
    <s v="Low"/>
  </r>
  <r>
    <s v="Post_3412"/>
    <x v="1"/>
    <s v="Sponsored"/>
    <s v="Product Promotion"/>
    <x v="0"/>
    <x v="4"/>
    <x v="0"/>
    <n v="224717"/>
    <n v="1784222"/>
    <n v="376970"/>
    <n v="117223"/>
    <n v="56716"/>
    <n v="0.1259470509195052"/>
    <n v="2159199"/>
    <n v="1784222"/>
    <n v="0"/>
    <m/>
    <m/>
    <d v="2024-08-07T16:33:00"/>
    <x v="0"/>
    <d v="2024-08-07T00:00:00"/>
    <x v="1"/>
    <x v="6"/>
    <x v="6"/>
    <n v="16"/>
    <s v="Medium"/>
  </r>
  <r>
    <s v="Post_3421"/>
    <x v="1"/>
    <s v="Organic"/>
    <s v="Entertainment"/>
    <x v="0"/>
    <x v="7"/>
    <x v="4"/>
    <n v="155764"/>
    <n v="2417710"/>
    <n v="465911"/>
    <n v="83598"/>
    <n v="59297"/>
    <n v="6.4426454774661565E-2"/>
    <n v="2711918"/>
    <n v="2417710"/>
    <n v="0"/>
    <m/>
    <m/>
    <d v="2024-06-22T10:22:00"/>
    <x v="3"/>
    <d v="2024-06-22T00:00:00"/>
    <x v="1"/>
    <x v="3"/>
    <x v="4"/>
    <n v="10"/>
    <s v="Low"/>
  </r>
  <r>
    <s v="Post_3422"/>
    <x v="1"/>
    <s v="Organic"/>
    <s v="Event / Webinar"/>
    <x v="2"/>
    <x v="11"/>
    <x v="4"/>
    <n v="30126"/>
    <n v="168697"/>
    <n v="35199"/>
    <n v="6256"/>
    <n v="6530"/>
    <n v="0.17858351471637751"/>
    <n v="197611"/>
    <n v="0"/>
    <n v="320201"/>
    <m/>
    <m/>
    <d v="2024-10-10T10:43:00"/>
    <x v="3"/>
    <d v="2024-10-10T00:00:00"/>
    <x v="1"/>
    <x v="5"/>
    <x v="1"/>
    <n v="10"/>
    <s v="Medium"/>
  </r>
  <r>
    <s v="Post_3431"/>
    <x v="1"/>
    <s v="Organic"/>
    <s v="Educational"/>
    <x v="3"/>
    <x v="2"/>
    <x v="7"/>
    <n v="46528"/>
    <n v="257424"/>
    <n v="38440"/>
    <n v="16254"/>
    <n v="15394"/>
    <n v="0.18074467926945689"/>
    <n v="284479"/>
    <n v="0"/>
    <n v="0"/>
    <m/>
    <m/>
    <d v="2024-11-17T15:30:00"/>
    <x v="0"/>
    <d v="2024-11-17T00:00:00"/>
    <x v="1"/>
    <x v="9"/>
    <x v="5"/>
    <n v="15"/>
    <s v="Medium"/>
  </r>
  <r>
    <s v="Post_3435"/>
    <x v="1"/>
    <s v="Organic"/>
    <s v="Educational"/>
    <x v="3"/>
    <x v="2"/>
    <x v="0"/>
    <n v="34819"/>
    <n v="209100"/>
    <n v="31322"/>
    <n v="15517"/>
    <n v="10770"/>
    <n v="0.1665224432813949"/>
    <n v="256184"/>
    <n v="0"/>
    <n v="0"/>
    <m/>
    <m/>
    <d v="2024-01-17T18:17:00"/>
    <x v="2"/>
    <d v="2024-01-17T00:00:00"/>
    <x v="1"/>
    <x v="0"/>
    <x v="6"/>
    <n v="18"/>
    <s v="Medium"/>
  </r>
  <r>
    <s v="Post_3446"/>
    <x v="1"/>
    <s v="Organic"/>
    <s v="Product Promotion"/>
    <x v="2"/>
    <x v="8"/>
    <x v="5"/>
    <n v="31551"/>
    <n v="248422"/>
    <n v="60387"/>
    <n v="10912"/>
    <n v="9379"/>
    <n v="0.1270069553334989"/>
    <n v="317911"/>
    <n v="0"/>
    <n v="370928"/>
    <m/>
    <m/>
    <d v="2024-12-04T17:33:00"/>
    <x v="2"/>
    <d v="2024-12-04T00:00:00"/>
    <x v="1"/>
    <x v="8"/>
    <x v="6"/>
    <n v="17"/>
    <s v="Medium"/>
  </r>
  <r>
    <s v="Post_3456"/>
    <x v="1"/>
    <s v="Organic"/>
    <s v="Educational"/>
    <x v="3"/>
    <x v="2"/>
    <x v="6"/>
    <n v="58964"/>
    <n v="276621"/>
    <n v="40007"/>
    <n v="9461"/>
    <n v="5588"/>
    <n v="0.2131581181582658"/>
    <n v="326884"/>
    <n v="0"/>
    <n v="0"/>
    <m/>
    <m/>
    <d v="2024-11-02T10:57:00"/>
    <x v="3"/>
    <d v="2024-11-02T00:00:00"/>
    <x v="1"/>
    <x v="9"/>
    <x v="4"/>
    <n v="10"/>
    <s v="High"/>
  </r>
  <r>
    <s v="Post_3464"/>
    <x v="1"/>
    <s v="Sponsored"/>
    <s v="Entertainment"/>
    <x v="0"/>
    <x v="7"/>
    <x v="4"/>
    <n v="333138"/>
    <n v="3456309"/>
    <n v="582623"/>
    <n v="115440"/>
    <n v="163494"/>
    <n v="9.6385621415486941E-2"/>
    <n v="3834181"/>
    <n v="3456309"/>
    <n v="0"/>
    <m/>
    <m/>
    <d v="2024-08-16T17:52:00"/>
    <x v="2"/>
    <d v="2024-08-16T00:00:00"/>
    <x v="1"/>
    <x v="6"/>
    <x v="3"/>
    <n v="17"/>
    <s v="Medium"/>
  </r>
  <r>
    <s v="Post_3466"/>
    <x v="1"/>
    <s v="Organic"/>
    <s v="Customer Story"/>
    <x v="3"/>
    <x v="2"/>
    <x v="0"/>
    <n v="24875"/>
    <n v="122338"/>
    <n v="29150"/>
    <n v="6725"/>
    <n v="5916"/>
    <n v="0.20333644226029871"/>
    <n v="139926"/>
    <n v="0"/>
    <n v="0"/>
    <m/>
    <m/>
    <d v="2024-09-12T12:54:00"/>
    <x v="1"/>
    <d v="2024-09-12T00:00:00"/>
    <x v="1"/>
    <x v="11"/>
    <x v="1"/>
    <n v="12"/>
    <s v="High"/>
  </r>
  <r>
    <s v="Post_3469"/>
    <x v="1"/>
    <s v="Sponsored"/>
    <s v="Product Promotion"/>
    <x v="0"/>
    <x v="4"/>
    <x v="1"/>
    <n v="241479"/>
    <n v="2457677"/>
    <n v="430292"/>
    <n v="193031"/>
    <n v="61899"/>
    <n v="9.825525824417887E-2"/>
    <n v="3143859"/>
    <n v="2457677"/>
    <n v="0"/>
    <m/>
    <m/>
    <d v="2024-06-09T15:54:00"/>
    <x v="0"/>
    <d v="2024-06-09T00:00:00"/>
    <x v="1"/>
    <x v="3"/>
    <x v="5"/>
    <n v="15"/>
    <s v="Low"/>
  </r>
  <r>
    <s v="Post_3480"/>
    <x v="1"/>
    <s v="Sponsored"/>
    <s v="Customer Story"/>
    <x v="3"/>
    <x v="2"/>
    <x v="1"/>
    <n v="102907"/>
    <n v="463961"/>
    <n v="56340"/>
    <n v="31441"/>
    <n v="22664"/>
    <n v="0.22180232156171531"/>
    <n v="545435"/>
    <n v="0"/>
    <n v="0"/>
    <m/>
    <m/>
    <d v="2024-02-06T19:21:00"/>
    <x v="2"/>
    <d v="2024-02-06T00:00:00"/>
    <x v="1"/>
    <x v="1"/>
    <x v="0"/>
    <n v="19"/>
    <s v="High"/>
  </r>
  <r>
    <s v="Post_3484"/>
    <x v="1"/>
    <s v="Organic"/>
    <s v="Customer Story"/>
    <x v="0"/>
    <x v="0"/>
    <x v="1"/>
    <n v="479722"/>
    <n v="2074027"/>
    <n v="383428"/>
    <n v="158181"/>
    <n v="43591"/>
    <n v="0.23130011756710581"/>
    <n v="2575193"/>
    <n v="2074027"/>
    <n v="0"/>
    <m/>
    <m/>
    <d v="2024-02-02T12:24:00"/>
    <x v="1"/>
    <d v="2024-02-02T00:00:00"/>
    <x v="1"/>
    <x v="1"/>
    <x v="3"/>
    <n v="12"/>
    <s v="High"/>
  </r>
  <r>
    <s v="Post_3486"/>
    <x v="1"/>
    <s v="Sponsored"/>
    <s v="Customer Story"/>
    <x v="0"/>
    <x v="0"/>
    <x v="0"/>
    <n v="368301"/>
    <n v="1600431"/>
    <n v="258029"/>
    <n v="80726"/>
    <n v="52337"/>
    <n v="0.23012660350896461"/>
    <n v="1808021"/>
    <n v="1600431"/>
    <n v="0"/>
    <m/>
    <m/>
    <d v="2024-06-17T15:42:00"/>
    <x v="0"/>
    <d v="2024-06-17T00:00:00"/>
    <x v="1"/>
    <x v="3"/>
    <x v="2"/>
    <n v="15"/>
    <s v="High"/>
  </r>
  <r>
    <s v="Post_3493"/>
    <x v="1"/>
    <s v="Organic"/>
    <s v="Entertainment"/>
    <x v="0"/>
    <x v="7"/>
    <x v="1"/>
    <n v="136768"/>
    <n v="1394664"/>
    <n v="326761"/>
    <n v="97102"/>
    <n v="69782"/>
    <n v="9.8065741151940583E-2"/>
    <n v="1544375"/>
    <n v="1394664"/>
    <n v="0"/>
    <m/>
    <m/>
    <d v="2024-07-03T16:52:00"/>
    <x v="0"/>
    <d v="2024-07-03T00:00:00"/>
    <x v="1"/>
    <x v="7"/>
    <x v="6"/>
    <n v="16"/>
    <s v="Low"/>
  </r>
  <r>
    <s v="Post_3496"/>
    <x v="1"/>
    <s v="Organic"/>
    <s v="Entertainment"/>
    <x v="0"/>
    <x v="7"/>
    <x v="7"/>
    <n v="73053"/>
    <n v="1073062"/>
    <n v="133238"/>
    <n v="64226"/>
    <n v="36134"/>
    <n v="6.8079700584789432E-2"/>
    <n v="1279006"/>
    <n v="1073062"/>
    <n v="0"/>
    <m/>
    <m/>
    <d v="2025-04-05T12:50:00"/>
    <x v="1"/>
    <d v="2025-04-05T00:00:00"/>
    <x v="0"/>
    <x v="4"/>
    <x v="4"/>
    <n v="12"/>
    <s v="Low"/>
  </r>
  <r>
    <s v="Post_3499"/>
    <x v="1"/>
    <s v="Organic"/>
    <s v="Entertainment"/>
    <x v="0"/>
    <x v="7"/>
    <x v="7"/>
    <n v="67943"/>
    <n v="683625"/>
    <n v="86825"/>
    <n v="39534"/>
    <n v="36717"/>
    <n v="9.9386691298866361E-2"/>
    <n v="772882"/>
    <n v="683625"/>
    <n v="0"/>
    <m/>
    <m/>
    <d v="2024-04-14T15:26:00"/>
    <x v="0"/>
    <d v="2024-04-14T00:00:00"/>
    <x v="1"/>
    <x v="4"/>
    <x v="5"/>
    <n v="15"/>
    <s v="Low"/>
  </r>
  <r>
    <s v="Post_3506"/>
    <x v="1"/>
    <s v="Organic"/>
    <s v="Event / Webinar"/>
    <x v="2"/>
    <x v="11"/>
    <x v="1"/>
    <n v="32405"/>
    <n v="217060"/>
    <n v="25295"/>
    <n v="9431"/>
    <n v="12663"/>
    <n v="0.14929174600416781"/>
    <n v="250320"/>
    <n v="0"/>
    <n v="218608"/>
    <m/>
    <m/>
    <d v="2024-11-18T15:10:00"/>
    <x v="0"/>
    <d v="2024-11-18T00:00:00"/>
    <x v="1"/>
    <x v="9"/>
    <x v="2"/>
    <n v="15"/>
    <s v="Medium"/>
  </r>
  <r>
    <s v="Post_3511"/>
    <x v="1"/>
    <s v="Organic"/>
    <s v="Customer Story"/>
    <x v="3"/>
    <x v="2"/>
    <x v="2"/>
    <n v="57220"/>
    <n v="258091"/>
    <n v="46841"/>
    <n v="18440"/>
    <n v="7967"/>
    <n v="0.22170477630192431"/>
    <n v="330527"/>
    <n v="0"/>
    <n v="0"/>
    <m/>
    <m/>
    <d v="2024-09-16T15:51:00"/>
    <x v="0"/>
    <d v="2024-09-16T00:00:00"/>
    <x v="1"/>
    <x v="11"/>
    <x v="2"/>
    <n v="15"/>
    <s v="High"/>
  </r>
  <r>
    <s v="Post_3512"/>
    <x v="1"/>
    <s v="Organic"/>
    <s v="Customer Story"/>
    <x v="3"/>
    <x v="2"/>
    <x v="2"/>
    <n v="36462"/>
    <n v="233179"/>
    <n v="58249"/>
    <n v="17713"/>
    <n v="11919"/>
    <n v="0.15637014006062361"/>
    <n v="294382"/>
    <n v="0"/>
    <n v="0"/>
    <m/>
    <m/>
    <d v="2025-02-02T11:37:00"/>
    <x v="3"/>
    <d v="2025-02-02T00:00:00"/>
    <x v="0"/>
    <x v="1"/>
    <x v="5"/>
    <n v="11"/>
    <s v="Medium"/>
  </r>
  <r>
    <s v="Post_3516"/>
    <x v="1"/>
    <s v="Organic"/>
    <s v="Event / Webinar"/>
    <x v="2"/>
    <x v="11"/>
    <x v="6"/>
    <n v="5681"/>
    <n v="52908"/>
    <n v="5635"/>
    <n v="2721"/>
    <n v="2671"/>
    <n v="0.10739257693461179"/>
    <n v="68284"/>
    <n v="0"/>
    <n v="494190"/>
    <m/>
    <m/>
    <d v="2024-07-11T12:54:00"/>
    <x v="1"/>
    <d v="2024-07-11T00:00:00"/>
    <x v="1"/>
    <x v="7"/>
    <x v="1"/>
    <n v="12"/>
    <s v="Medium"/>
  </r>
  <r>
    <s v="Post_3527"/>
    <x v="1"/>
    <s v="Organic"/>
    <s v="Customer Story"/>
    <x v="3"/>
    <x v="2"/>
    <x v="6"/>
    <n v="65449"/>
    <n v="326134"/>
    <n v="70171"/>
    <n v="17847"/>
    <n v="19455"/>
    <n v="0.20068268055759381"/>
    <n v="361607"/>
    <n v="0"/>
    <n v="0"/>
    <m/>
    <m/>
    <d v="2025-04-23T09:25:00"/>
    <x v="3"/>
    <d v="2025-04-23T00:00:00"/>
    <x v="0"/>
    <x v="4"/>
    <x v="6"/>
    <n v="9"/>
    <s v="High"/>
  </r>
  <r>
    <s v="Post_3528"/>
    <x v="1"/>
    <s v="Organic"/>
    <s v="Customer Story"/>
    <x v="3"/>
    <x v="2"/>
    <x v="7"/>
    <n v="89761"/>
    <n v="373264"/>
    <n v="50448"/>
    <n v="18598"/>
    <n v="14180"/>
    <n v="0.24047660410515831"/>
    <n v="479373"/>
    <n v="0"/>
    <n v="0"/>
    <m/>
    <m/>
    <d v="2024-01-07T16:15:00"/>
    <x v="0"/>
    <d v="2024-01-07T00:00:00"/>
    <x v="1"/>
    <x v="0"/>
    <x v="5"/>
    <n v="16"/>
    <s v="High"/>
  </r>
  <r>
    <s v="Post_3530"/>
    <x v="1"/>
    <s v="Sponsored"/>
    <s v="Customer Story"/>
    <x v="0"/>
    <x v="0"/>
    <x v="5"/>
    <n v="409793"/>
    <n v="2057503"/>
    <n v="401928"/>
    <n v="135101"/>
    <n v="104524"/>
    <n v="0.1991701457182207"/>
    <n v="2524577"/>
    <n v="2057503"/>
    <n v="0"/>
    <m/>
    <m/>
    <d v="2024-07-22T11:06:00"/>
    <x v="3"/>
    <d v="2024-07-22T00:00:00"/>
    <x v="1"/>
    <x v="7"/>
    <x v="2"/>
    <n v="11"/>
    <s v="Medium"/>
  </r>
  <r>
    <s v="Post_3542"/>
    <x v="1"/>
    <s v="Organic"/>
    <s v="Product Promotion"/>
    <x v="2"/>
    <x v="8"/>
    <x v="4"/>
    <n v="34052"/>
    <n v="244491"/>
    <n v="48292"/>
    <n v="9775"/>
    <n v="10594"/>
    <n v="0.13927791073271301"/>
    <n v="302065"/>
    <n v="0"/>
    <n v="498894"/>
    <m/>
    <m/>
    <d v="2025-02-26T16:40:00"/>
    <x v="0"/>
    <d v="2025-02-26T00:00:00"/>
    <x v="0"/>
    <x v="1"/>
    <x v="6"/>
    <n v="16"/>
    <s v="Medium"/>
  </r>
  <r>
    <s v="Post_3548"/>
    <x v="1"/>
    <s v="Organic"/>
    <s v="Product Promotion"/>
    <x v="2"/>
    <x v="8"/>
    <x v="6"/>
    <n v="43750"/>
    <n v="353032"/>
    <n v="74178"/>
    <n v="20990"/>
    <n v="7240"/>
    <n v="0.1239268703558008"/>
    <n v="451997"/>
    <n v="0"/>
    <n v="318257"/>
    <m/>
    <m/>
    <d v="2024-01-29T17:36:00"/>
    <x v="2"/>
    <d v="2024-01-29T00:00:00"/>
    <x v="1"/>
    <x v="0"/>
    <x v="2"/>
    <n v="17"/>
    <s v="Medium"/>
  </r>
  <r>
    <s v="Post_3553"/>
    <x v="1"/>
    <s v="Organic"/>
    <s v="Event / Webinar"/>
    <x v="2"/>
    <x v="11"/>
    <x v="7"/>
    <n v="38219"/>
    <n v="256770"/>
    <n v="38854"/>
    <n v="15000"/>
    <n v="5684"/>
    <n v="0.14884599449345409"/>
    <n v="308624"/>
    <n v="0"/>
    <n v="247193"/>
    <m/>
    <m/>
    <d v="2024-11-01T12:05:00"/>
    <x v="1"/>
    <d v="2024-11-01T00:00:00"/>
    <x v="1"/>
    <x v="9"/>
    <x v="3"/>
    <n v="12"/>
    <s v="Medium"/>
  </r>
  <r>
    <s v="Post_3566"/>
    <x v="1"/>
    <s v="Organic"/>
    <s v="Customer Story"/>
    <x v="0"/>
    <x v="0"/>
    <x v="0"/>
    <n v="298114"/>
    <n v="1333306"/>
    <n v="191810"/>
    <n v="97775"/>
    <n v="44769"/>
    <n v="0.22359010649639671"/>
    <n v="1499620"/>
    <n v="1333306"/>
    <n v="0"/>
    <m/>
    <m/>
    <d v="2024-12-28T09:19:00"/>
    <x v="3"/>
    <d v="2024-12-28T00:00:00"/>
    <x v="1"/>
    <x v="8"/>
    <x v="4"/>
    <n v="9"/>
    <s v="High"/>
  </r>
  <r>
    <s v="Post_3580"/>
    <x v="1"/>
    <s v="Sponsored"/>
    <s v="Customer Story"/>
    <x v="0"/>
    <x v="0"/>
    <x v="6"/>
    <n v="420736"/>
    <n v="1928879"/>
    <n v="290680"/>
    <n v="91752"/>
    <n v="47732"/>
    <n v="0.21812485709541479"/>
    <n v="2178420"/>
    <n v="1928879"/>
    <n v="0"/>
    <m/>
    <m/>
    <d v="2024-05-20T10:03:00"/>
    <x v="3"/>
    <d v="2024-05-20T00:00:00"/>
    <x v="1"/>
    <x v="10"/>
    <x v="2"/>
    <n v="10"/>
    <s v="High"/>
  </r>
  <r>
    <s v="Post_3583"/>
    <x v="1"/>
    <s v="Organic"/>
    <s v="Product Promotion"/>
    <x v="2"/>
    <x v="8"/>
    <x v="7"/>
    <n v="40503"/>
    <n v="400823"/>
    <n v="51688"/>
    <n v="23294"/>
    <n v="9212"/>
    <n v="0.1010505598434383"/>
    <n v="468809"/>
    <n v="0"/>
    <n v="190344"/>
    <m/>
    <m/>
    <d v="2024-02-02T15:04:00"/>
    <x v="0"/>
    <d v="2024-02-02T00:00:00"/>
    <x v="1"/>
    <x v="1"/>
    <x v="3"/>
    <n v="15"/>
    <s v="Medium"/>
  </r>
  <r>
    <s v="Post_3594"/>
    <x v="1"/>
    <s v="Organic"/>
    <s v="Entertainment"/>
    <x v="0"/>
    <x v="7"/>
    <x v="7"/>
    <n v="104630"/>
    <n v="1249895"/>
    <n v="295819"/>
    <n v="69227"/>
    <n v="45344"/>
    <n v="8.3711740808366492E-2"/>
    <n v="1522078"/>
    <n v="1249895"/>
    <n v="0"/>
    <m/>
    <m/>
    <d v="2024-06-16T11:47:00"/>
    <x v="3"/>
    <d v="2024-06-16T00:00:00"/>
    <x v="1"/>
    <x v="3"/>
    <x v="5"/>
    <n v="11"/>
    <s v="Low"/>
  </r>
  <r>
    <s v="Post_3597"/>
    <x v="1"/>
    <s v="Organic"/>
    <s v="Customer Story"/>
    <x v="3"/>
    <x v="2"/>
    <x v="3"/>
    <n v="43311"/>
    <n v="279881"/>
    <n v="34124"/>
    <n v="12554"/>
    <n v="10997"/>
    <n v="0.15475081988272429"/>
    <n v="346558"/>
    <n v="0"/>
    <n v="0"/>
    <m/>
    <m/>
    <d v="2024-11-01T10:48:00"/>
    <x v="3"/>
    <d v="2024-11-01T00:00:00"/>
    <x v="1"/>
    <x v="9"/>
    <x v="3"/>
    <n v="10"/>
    <s v="Medium"/>
  </r>
  <r>
    <s v="Post_3599"/>
    <x v="1"/>
    <s v="Organic"/>
    <s v="Entertainment"/>
    <x v="0"/>
    <x v="7"/>
    <x v="3"/>
    <n v="213704"/>
    <n v="2347104"/>
    <n v="261321"/>
    <n v="70807"/>
    <n v="82680"/>
    <n v="9.1050411127859374E-2"/>
    <n v="2863981"/>
    <n v="2347104"/>
    <n v="0"/>
    <m/>
    <m/>
    <d v="2024-06-02T12:20:00"/>
    <x v="1"/>
    <d v="2024-06-02T00:00:00"/>
    <x v="1"/>
    <x v="3"/>
    <x v="5"/>
    <n v="12"/>
    <s v="Medium"/>
  </r>
  <r>
    <s v="Post_3602"/>
    <x v="1"/>
    <s v="Organic"/>
    <s v="Customer Story"/>
    <x v="3"/>
    <x v="2"/>
    <x v="5"/>
    <n v="70532"/>
    <n v="374865"/>
    <n v="67696"/>
    <n v="11594"/>
    <n v="21795"/>
    <n v="0.1881543544516435"/>
    <n v="475689"/>
    <n v="0"/>
    <n v="0"/>
    <m/>
    <m/>
    <d v="2024-11-15T17:56:00"/>
    <x v="2"/>
    <d v="2024-11-15T00:00:00"/>
    <x v="1"/>
    <x v="9"/>
    <x v="3"/>
    <n v="17"/>
    <s v="Medium"/>
  </r>
  <r>
    <s v="Post_3603"/>
    <x v="1"/>
    <s v="Organic"/>
    <s v="Customer Story"/>
    <x v="3"/>
    <x v="2"/>
    <x v="2"/>
    <n v="104865"/>
    <n v="638868"/>
    <n v="152361"/>
    <n v="22232"/>
    <n v="25632"/>
    <n v="0.1641434239923735"/>
    <n v="761050"/>
    <n v="0"/>
    <n v="0"/>
    <m/>
    <m/>
    <d v="2025-03-13T10:27:00"/>
    <x v="3"/>
    <d v="2025-03-13T00:00:00"/>
    <x v="0"/>
    <x v="2"/>
    <x v="1"/>
    <n v="10"/>
    <s v="Medium"/>
  </r>
  <r>
    <s v="Post_3605"/>
    <x v="1"/>
    <s v="Organic"/>
    <s v="Event / Webinar"/>
    <x v="2"/>
    <x v="11"/>
    <x v="0"/>
    <n v="56008"/>
    <n v="409754"/>
    <n v="53496"/>
    <n v="25537"/>
    <n v="19456"/>
    <n v="0.13668706147213641"/>
    <n v="471643"/>
    <n v="0"/>
    <n v="340223"/>
    <m/>
    <m/>
    <d v="2024-12-29T16:53:00"/>
    <x v="0"/>
    <d v="2024-12-29T00:00:00"/>
    <x v="1"/>
    <x v="8"/>
    <x v="5"/>
    <n v="16"/>
    <s v="Medium"/>
  </r>
  <r>
    <s v="Post_3607"/>
    <x v="1"/>
    <s v="Sponsored"/>
    <s v="Customer Story"/>
    <x v="3"/>
    <x v="2"/>
    <x v="3"/>
    <n v="38777"/>
    <n v="244440"/>
    <n v="38807"/>
    <n v="13007"/>
    <n v="5634"/>
    <n v="0.1586379630772693"/>
    <n v="295927"/>
    <n v="0"/>
    <n v="0"/>
    <m/>
    <m/>
    <d v="2024-10-14T17:19:00"/>
    <x v="2"/>
    <d v="2024-10-14T00:00:00"/>
    <x v="1"/>
    <x v="5"/>
    <x v="2"/>
    <n v="17"/>
    <s v="Medium"/>
  </r>
  <r>
    <s v="Post_3613"/>
    <x v="1"/>
    <s v="Sponsored"/>
    <s v="Customer Story"/>
    <x v="3"/>
    <x v="2"/>
    <x v="7"/>
    <n v="122909"/>
    <n v="588453"/>
    <n v="119918"/>
    <n v="38579"/>
    <n v="20657"/>
    <n v="0.2088688872558003"/>
    <n v="695968"/>
    <n v="0"/>
    <n v="0"/>
    <m/>
    <m/>
    <d v="2025-02-23T17:07:00"/>
    <x v="2"/>
    <d v="2025-02-23T00:00:00"/>
    <x v="0"/>
    <x v="1"/>
    <x v="5"/>
    <n v="17"/>
    <s v="High"/>
  </r>
  <r>
    <s v="Post_3617"/>
    <x v="1"/>
    <s v="Sponsored"/>
    <s v="Customer Story"/>
    <x v="3"/>
    <x v="2"/>
    <x v="5"/>
    <n v="24333"/>
    <n v="112352"/>
    <n v="20024"/>
    <n v="7015"/>
    <n v="3663"/>
    <n v="0.21658030261225941"/>
    <n v="139648"/>
    <n v="0"/>
    <n v="0"/>
    <m/>
    <m/>
    <d v="2024-07-01T19:34:00"/>
    <x v="2"/>
    <d v="2024-07-01T00:00:00"/>
    <x v="1"/>
    <x v="7"/>
    <x v="2"/>
    <n v="19"/>
    <s v="High"/>
  </r>
  <r>
    <s v="Post_3619"/>
    <x v="1"/>
    <s v="Sponsored"/>
    <s v="Product Promotion"/>
    <x v="0"/>
    <x v="4"/>
    <x v="3"/>
    <n v="100185"/>
    <n v="1001173"/>
    <n v="115182"/>
    <n v="68178"/>
    <n v="34654"/>
    <n v="0.1000685824102306"/>
    <n v="1277460"/>
    <n v="1001173"/>
    <n v="0"/>
    <m/>
    <m/>
    <d v="2024-05-31T15:29:00"/>
    <x v="0"/>
    <d v="2024-05-31T00:00:00"/>
    <x v="1"/>
    <x v="10"/>
    <x v="3"/>
    <n v="15"/>
    <s v="Medium"/>
  </r>
  <r>
    <s v="Post_3621"/>
    <x v="1"/>
    <s v="Organic"/>
    <s v="Product Promotion"/>
    <x v="0"/>
    <x v="4"/>
    <x v="1"/>
    <n v="27744"/>
    <n v="197570"/>
    <n v="35123"/>
    <n v="9133"/>
    <n v="8872"/>
    <n v="0.14042711838903549"/>
    <n v="221001"/>
    <n v="197570"/>
    <n v="0"/>
    <m/>
    <m/>
    <d v="2024-12-13T17:14:00"/>
    <x v="2"/>
    <d v="2024-12-13T00:00:00"/>
    <x v="1"/>
    <x v="8"/>
    <x v="3"/>
    <n v="17"/>
    <s v="Medium"/>
  </r>
  <r>
    <s v="Post_3624"/>
    <x v="1"/>
    <s v="Organic"/>
    <s v="Entertainment"/>
    <x v="0"/>
    <x v="7"/>
    <x v="7"/>
    <n v="263814"/>
    <n v="3357901"/>
    <n v="593138"/>
    <n v="184223"/>
    <n v="75270"/>
    <n v="7.8565421614897227E-2"/>
    <n v="4101246"/>
    <n v="3357901"/>
    <n v="0"/>
    <m/>
    <m/>
    <d v="2024-09-22T11:52:00"/>
    <x v="3"/>
    <d v="2024-09-22T00:00:00"/>
    <x v="1"/>
    <x v="11"/>
    <x v="5"/>
    <n v="11"/>
    <s v="Low"/>
  </r>
  <r>
    <s v="Post_3626"/>
    <x v="1"/>
    <s v="Organic"/>
    <s v="Customer Story"/>
    <x v="3"/>
    <x v="2"/>
    <x v="0"/>
    <n v="67482"/>
    <n v="325006"/>
    <n v="35998"/>
    <n v="17651"/>
    <n v="14262"/>
    <n v="0.2076356103224152"/>
    <n v="373604"/>
    <n v="0"/>
    <n v="0"/>
    <m/>
    <m/>
    <d v="2024-05-16T18:07:00"/>
    <x v="2"/>
    <d v="2024-05-16T00:00:00"/>
    <x v="1"/>
    <x v="10"/>
    <x v="1"/>
    <n v="18"/>
    <s v="High"/>
  </r>
  <r>
    <s v="Post_3628"/>
    <x v="1"/>
    <s v="Organic"/>
    <s v="Customer Story"/>
    <x v="3"/>
    <x v="2"/>
    <x v="7"/>
    <n v="84742"/>
    <n v="379663"/>
    <n v="89059"/>
    <n v="16942"/>
    <n v="15810"/>
    <n v="0.22320576797413191"/>
    <n v="441662"/>
    <n v="0"/>
    <n v="0"/>
    <m/>
    <m/>
    <d v="2025-02-24T12:38:00"/>
    <x v="1"/>
    <d v="2025-02-24T00:00:00"/>
    <x v="0"/>
    <x v="1"/>
    <x v="2"/>
    <n v="12"/>
    <s v="High"/>
  </r>
  <r>
    <s v="Post_3632"/>
    <x v="1"/>
    <s v="Organic"/>
    <s v="Customer Story"/>
    <x v="2"/>
    <x v="2"/>
    <x v="7"/>
    <n v="57455"/>
    <n v="302103"/>
    <n v="37482"/>
    <n v="16780"/>
    <n v="10728"/>
    <n v="0.19018534675866339"/>
    <n v="341955"/>
    <n v="0"/>
    <n v="455420"/>
    <m/>
    <m/>
    <d v="2024-07-16T19:54:00"/>
    <x v="2"/>
    <d v="2024-07-16T00:00:00"/>
    <x v="1"/>
    <x v="7"/>
    <x v="0"/>
    <n v="19"/>
    <s v="Medium"/>
  </r>
  <r>
    <s v="Post_3633"/>
    <x v="1"/>
    <s v="Organic"/>
    <s v="Customer Story"/>
    <x v="3"/>
    <x v="2"/>
    <x v="6"/>
    <n v="38167"/>
    <n v="252634"/>
    <n v="54619"/>
    <n v="18430"/>
    <n v="12136"/>
    <n v="0.1510769307338802"/>
    <n v="280128"/>
    <n v="0"/>
    <n v="0"/>
    <m/>
    <m/>
    <d v="2024-04-06T08:37:00"/>
    <x v="4"/>
    <d v="2024-04-06T00:00:00"/>
    <x v="1"/>
    <x v="4"/>
    <x v="4"/>
    <n v="8"/>
    <s v="Medium"/>
  </r>
  <r>
    <s v="Post_3635"/>
    <x v="1"/>
    <s v="Organic"/>
    <s v="Customer Story"/>
    <x v="3"/>
    <x v="2"/>
    <x v="4"/>
    <n v="36243"/>
    <n v="219136"/>
    <n v="24037"/>
    <n v="12379"/>
    <n v="6778"/>
    <n v="0.1653933762152347"/>
    <n v="275937"/>
    <n v="0"/>
    <n v="0"/>
    <m/>
    <m/>
    <d v="2024-02-12T16:17:00"/>
    <x v="0"/>
    <d v="2024-02-12T00:00:00"/>
    <x v="1"/>
    <x v="1"/>
    <x v="2"/>
    <n v="16"/>
    <s v="Medium"/>
  </r>
  <r>
    <s v="Post_3646"/>
    <x v="1"/>
    <s v="Organic"/>
    <s v="Product Promotion"/>
    <x v="0"/>
    <x v="4"/>
    <x v="2"/>
    <n v="148922"/>
    <n v="1478673"/>
    <n v="170589"/>
    <n v="96835"/>
    <n v="51033"/>
    <n v="0.1007137013288726"/>
    <n v="1651870"/>
    <n v="1478673"/>
    <n v="0"/>
    <m/>
    <m/>
    <d v="2024-03-21T12:49:00"/>
    <x v="1"/>
    <d v="2024-03-21T00:00:00"/>
    <x v="1"/>
    <x v="2"/>
    <x v="1"/>
    <n v="12"/>
    <s v="Medium"/>
  </r>
  <r>
    <s v="Post_3648"/>
    <x v="1"/>
    <s v="Organic"/>
    <s v="Customer Story"/>
    <x v="3"/>
    <x v="2"/>
    <x v="2"/>
    <n v="58606"/>
    <n v="345298"/>
    <n v="64551"/>
    <n v="23021"/>
    <n v="7778"/>
    <n v="0.1697284538396564"/>
    <n v="420803"/>
    <n v="0"/>
    <n v="0"/>
    <m/>
    <m/>
    <d v="2025-03-31T11:25:00"/>
    <x v="3"/>
    <d v="2025-03-31T00:00:00"/>
    <x v="0"/>
    <x v="2"/>
    <x v="2"/>
    <n v="11"/>
    <s v="Medium"/>
  </r>
  <r>
    <s v="Post_3652"/>
    <x v="1"/>
    <s v="Sponsored"/>
    <s v="Customer Story"/>
    <x v="3"/>
    <x v="2"/>
    <x v="3"/>
    <n v="113280"/>
    <n v="511233"/>
    <n v="63627"/>
    <n v="27659"/>
    <n v="19702"/>
    <n v="0.2215821522234307"/>
    <n v="615721"/>
    <n v="0"/>
    <n v="0"/>
    <m/>
    <m/>
    <d v="2024-02-19T11:49:00"/>
    <x v="3"/>
    <d v="2024-02-19T00:00:00"/>
    <x v="1"/>
    <x v="1"/>
    <x v="2"/>
    <n v="11"/>
    <s v="High"/>
  </r>
  <r>
    <s v="Post_3653"/>
    <x v="1"/>
    <s v="Sponsored"/>
    <s v="Customer Story"/>
    <x v="3"/>
    <x v="2"/>
    <x v="0"/>
    <n v="45166"/>
    <n v="262125"/>
    <n v="50030"/>
    <n v="9541"/>
    <n v="15690"/>
    <n v="0.17230961042421031"/>
    <n v="328853"/>
    <n v="0"/>
    <n v="0"/>
    <m/>
    <m/>
    <d v="2024-01-24T14:52:00"/>
    <x v="0"/>
    <d v="2024-01-24T00:00:00"/>
    <x v="1"/>
    <x v="0"/>
    <x v="6"/>
    <n v="14"/>
    <s v="Medium"/>
  </r>
  <r>
    <s v="Post_3656"/>
    <x v="1"/>
    <s v="Organic"/>
    <s v="Customer Story"/>
    <x v="0"/>
    <x v="0"/>
    <x v="2"/>
    <n v="255623"/>
    <n v="1268633"/>
    <n v="245581"/>
    <n v="82192"/>
    <n v="41708"/>
    <n v="0.20149525794380141"/>
    <n v="1602320"/>
    <n v="1268633"/>
    <n v="0"/>
    <m/>
    <m/>
    <d v="2024-09-25T14:53:00"/>
    <x v="0"/>
    <d v="2024-09-25T00:00:00"/>
    <x v="1"/>
    <x v="11"/>
    <x v="6"/>
    <n v="14"/>
    <s v="High"/>
  </r>
  <r>
    <s v="Post_3658"/>
    <x v="1"/>
    <s v="Organic"/>
    <s v="Customer Story"/>
    <x v="2"/>
    <x v="2"/>
    <x v="5"/>
    <n v="65176"/>
    <n v="264575"/>
    <n v="30029"/>
    <n v="13785"/>
    <n v="14709"/>
    <n v="0.2463457887161174"/>
    <n v="315772"/>
    <n v="0"/>
    <n v="439885"/>
    <m/>
    <m/>
    <d v="2024-06-28T18:08:00"/>
    <x v="2"/>
    <d v="2024-06-28T00:00:00"/>
    <x v="1"/>
    <x v="3"/>
    <x v="3"/>
    <n v="18"/>
    <s v="High"/>
  </r>
  <r>
    <s v="Post_3661"/>
    <x v="1"/>
    <s v="Organic"/>
    <s v="Customer Story"/>
    <x v="2"/>
    <x v="2"/>
    <x v="5"/>
    <n v="61251"/>
    <n v="343874"/>
    <n v="79626"/>
    <n v="11121"/>
    <n v="11054"/>
    <n v="0.17812126810501189"/>
    <n v="408750"/>
    <n v="0"/>
    <n v="168905"/>
    <m/>
    <m/>
    <d v="2024-10-17T15:09:00"/>
    <x v="0"/>
    <d v="2024-10-17T00:00:00"/>
    <x v="1"/>
    <x v="5"/>
    <x v="1"/>
    <n v="15"/>
    <s v="Medium"/>
  </r>
  <r>
    <s v="Post_3665"/>
    <x v="1"/>
    <s v="Organic"/>
    <s v="Event / Webinar"/>
    <x v="2"/>
    <x v="11"/>
    <x v="1"/>
    <n v="16315"/>
    <n v="106334"/>
    <n v="15859"/>
    <n v="4890"/>
    <n v="3515"/>
    <n v="0.1534318199014344"/>
    <n v="131279"/>
    <n v="0"/>
    <n v="312323"/>
    <m/>
    <m/>
    <d v="2025-04-01T12:17:00"/>
    <x v="1"/>
    <d v="2025-04-01T00:00:00"/>
    <x v="0"/>
    <x v="4"/>
    <x v="0"/>
    <n v="12"/>
    <s v="Medium"/>
  </r>
  <r>
    <s v="Post_3666"/>
    <x v="1"/>
    <s v="Sponsored"/>
    <s v="Customer Story"/>
    <x v="3"/>
    <x v="2"/>
    <x v="4"/>
    <n v="73740"/>
    <n v="305106"/>
    <n v="48149"/>
    <n v="11427"/>
    <n v="6372"/>
    <n v="0.24168844604621059"/>
    <n v="348970"/>
    <n v="0"/>
    <n v="0"/>
    <m/>
    <m/>
    <d v="2024-07-21T17:16:00"/>
    <x v="2"/>
    <d v="2024-07-21T00:00:00"/>
    <x v="1"/>
    <x v="7"/>
    <x v="5"/>
    <n v="17"/>
    <s v="High"/>
  </r>
  <r>
    <s v="Post_3671"/>
    <x v="1"/>
    <s v="Organic"/>
    <s v="Customer Story"/>
    <x v="3"/>
    <x v="2"/>
    <x v="7"/>
    <n v="24633"/>
    <n v="140571"/>
    <n v="29746"/>
    <n v="11005"/>
    <n v="4100"/>
    <n v="0.17523790300837591"/>
    <n v="158666"/>
    <n v="0"/>
    <n v="0"/>
    <m/>
    <m/>
    <d v="2024-09-12T15:47:00"/>
    <x v="0"/>
    <d v="2024-09-12T00:00:00"/>
    <x v="1"/>
    <x v="11"/>
    <x v="1"/>
    <n v="15"/>
    <s v="Medium"/>
  </r>
  <r>
    <s v="Post_3679"/>
    <x v="1"/>
    <s v="Sponsored"/>
    <s v="Entertainment"/>
    <x v="0"/>
    <x v="7"/>
    <x v="4"/>
    <n v="52233"/>
    <n v="681895"/>
    <n v="129274"/>
    <n v="52753"/>
    <n v="18899"/>
    <n v="7.6601188026839462E-2"/>
    <n v="873612"/>
    <n v="681895"/>
    <n v="0"/>
    <m/>
    <m/>
    <d v="2024-05-05T14:03:00"/>
    <x v="0"/>
    <d v="2024-05-05T00:00:00"/>
    <x v="1"/>
    <x v="10"/>
    <x v="5"/>
    <n v="14"/>
    <s v="Low"/>
  </r>
  <r>
    <s v="Post_3684"/>
    <x v="1"/>
    <s v="Organic"/>
    <s v="Customer Story"/>
    <x v="3"/>
    <x v="2"/>
    <x v="0"/>
    <n v="36462"/>
    <n v="242708"/>
    <n v="44502"/>
    <n v="14642"/>
    <n v="6657"/>
    <n v="0.1502327707708265"/>
    <n v="300730"/>
    <n v="0"/>
    <n v="0"/>
    <m/>
    <m/>
    <d v="2025-04-21T15:57:00"/>
    <x v="0"/>
    <d v="2025-04-21T00:00:00"/>
    <x v="0"/>
    <x v="4"/>
    <x v="2"/>
    <n v="15"/>
    <s v="Medium"/>
  </r>
  <r>
    <s v="Post_3685"/>
    <x v="1"/>
    <s v="Organic"/>
    <s v="Customer Story"/>
    <x v="2"/>
    <x v="2"/>
    <x v="7"/>
    <n v="39275"/>
    <n v="232027"/>
    <n v="46464"/>
    <n v="10560"/>
    <n v="5103"/>
    <n v="0.1692721111246199"/>
    <n v="293832"/>
    <n v="0"/>
    <n v="224132"/>
    <m/>
    <m/>
    <d v="2024-05-30T17:36:00"/>
    <x v="2"/>
    <d v="2024-05-30T00:00:00"/>
    <x v="1"/>
    <x v="10"/>
    <x v="1"/>
    <n v="17"/>
    <s v="Medium"/>
  </r>
  <r>
    <s v="Post_3692"/>
    <x v="1"/>
    <s v="Organic"/>
    <s v="Educational"/>
    <x v="3"/>
    <x v="2"/>
    <x v="6"/>
    <n v="35247"/>
    <n v="169272"/>
    <n v="18756"/>
    <n v="5462"/>
    <n v="4398"/>
    <n v="0.20822875773464539"/>
    <n v="199211"/>
    <n v="0"/>
    <n v="0"/>
    <m/>
    <m/>
    <d v="2024-09-03T12:45:00"/>
    <x v="1"/>
    <d v="2024-09-03T00:00:00"/>
    <x v="1"/>
    <x v="11"/>
    <x v="0"/>
    <n v="12"/>
    <s v="High"/>
  </r>
  <r>
    <s v="Post_3703"/>
    <x v="1"/>
    <s v="Organic"/>
    <s v="Educational"/>
    <x v="0"/>
    <x v="0"/>
    <x v="7"/>
    <n v="394936"/>
    <n v="2387956"/>
    <n v="339675"/>
    <n v="73346"/>
    <n v="59045"/>
    <n v="0.16538670698623939"/>
    <n v="3045745"/>
    <n v="2387956"/>
    <n v="0"/>
    <m/>
    <m/>
    <d v="2025-04-04T14:46:00"/>
    <x v="0"/>
    <d v="2025-04-04T00:00:00"/>
    <x v="0"/>
    <x v="4"/>
    <x v="3"/>
    <n v="14"/>
    <s v="Medium"/>
  </r>
  <r>
    <s v="Post_3706"/>
    <x v="1"/>
    <s v="Sponsored"/>
    <s v="Product Promotion"/>
    <x v="0"/>
    <x v="4"/>
    <x v="0"/>
    <n v="315466"/>
    <n v="3007866"/>
    <n v="475375"/>
    <n v="215618"/>
    <n v="106070"/>
    <n v="0.10488041101961169"/>
    <n v="3804438"/>
    <n v="3007866"/>
    <n v="0"/>
    <m/>
    <m/>
    <d v="2024-01-15T11:31:00"/>
    <x v="3"/>
    <d v="2024-01-15T00:00:00"/>
    <x v="1"/>
    <x v="0"/>
    <x v="2"/>
    <n v="11"/>
    <s v="Medium"/>
  </r>
  <r>
    <s v="Post_3709"/>
    <x v="1"/>
    <s v="Organic"/>
    <s v="Educational"/>
    <x v="0"/>
    <x v="0"/>
    <x v="1"/>
    <n v="446166"/>
    <n v="2173261"/>
    <n v="332747"/>
    <n v="115641"/>
    <n v="71985"/>
    <n v="0.2052979415323968"/>
    <n v="2566501"/>
    <n v="2173261"/>
    <n v="0"/>
    <m/>
    <m/>
    <d v="2024-02-29T16:00:00"/>
    <x v="0"/>
    <d v="2024-02-29T00:00:00"/>
    <x v="1"/>
    <x v="1"/>
    <x v="1"/>
    <n v="16"/>
    <s v="High"/>
  </r>
  <r>
    <s v="Post_3719"/>
    <x v="1"/>
    <s v="Organic"/>
    <s v="Educational"/>
    <x v="3"/>
    <x v="2"/>
    <x v="7"/>
    <n v="40697"/>
    <n v="177172"/>
    <n v="43891"/>
    <n v="10701"/>
    <n v="7092"/>
    <n v="0.229708754357456"/>
    <n v="208432"/>
    <n v="0"/>
    <n v="0"/>
    <m/>
    <m/>
    <d v="2024-08-06T17:18:00"/>
    <x v="2"/>
    <d v="2024-08-06T00:00:00"/>
    <x v="1"/>
    <x v="6"/>
    <x v="0"/>
    <n v="17"/>
    <s v="High"/>
  </r>
  <r>
    <s v="Post_3727"/>
    <x v="1"/>
    <s v="Sponsored"/>
    <s v="Educational"/>
    <x v="3"/>
    <x v="2"/>
    <x v="0"/>
    <n v="15282"/>
    <n v="95246"/>
    <n v="23574"/>
    <n v="4304"/>
    <n v="3138"/>
    <n v="0.16045435475904321"/>
    <n v="123623"/>
    <n v="0"/>
    <n v="0"/>
    <m/>
    <m/>
    <d v="2025-03-03T13:18:00"/>
    <x v="1"/>
    <d v="2025-03-03T00:00:00"/>
    <x v="0"/>
    <x v="2"/>
    <x v="2"/>
    <n v="13"/>
    <s v="Medium"/>
  </r>
  <r>
    <s v="Post_3728"/>
    <x v="1"/>
    <s v="Organic"/>
    <s v="Product Promotion"/>
    <x v="0"/>
    <x v="4"/>
    <x v="1"/>
    <n v="170006"/>
    <n v="1639684"/>
    <n v="196908"/>
    <n v="111542"/>
    <n v="94171"/>
    <n v="0.10368273584681099"/>
    <n v="1971488"/>
    <n v="1639684"/>
    <n v="0"/>
    <m/>
    <m/>
    <d v="2025-04-15T18:54:00"/>
    <x v="2"/>
    <d v="2025-04-15T00:00:00"/>
    <x v="0"/>
    <x v="4"/>
    <x v="0"/>
    <n v="18"/>
    <s v="Medium"/>
  </r>
  <r>
    <s v="Post_3748"/>
    <x v="1"/>
    <s v="Organic"/>
    <s v="Product Promotion"/>
    <x v="0"/>
    <x v="4"/>
    <x v="5"/>
    <n v="191481"/>
    <n v="1771951"/>
    <n v="230411"/>
    <n v="57768"/>
    <n v="66499"/>
    <n v="0.1080626491568096"/>
    <n v="2235010"/>
    <n v="1771951"/>
    <n v="0"/>
    <m/>
    <m/>
    <d v="2024-12-17T12:07:00"/>
    <x v="1"/>
    <d v="2024-12-17T00:00:00"/>
    <x v="1"/>
    <x v="8"/>
    <x v="0"/>
    <n v="12"/>
    <s v="Medium"/>
  </r>
  <r>
    <s v="Post_3751"/>
    <x v="1"/>
    <s v="Organic"/>
    <s v="Product Promotion"/>
    <x v="0"/>
    <x v="4"/>
    <x v="5"/>
    <n v="403825"/>
    <n v="2906329"/>
    <n v="632851"/>
    <n v="120561"/>
    <n v="171225"/>
    <n v="0.13894695013883579"/>
    <n v="3246073"/>
    <n v="2906329"/>
    <n v="0"/>
    <m/>
    <m/>
    <d v="2024-12-03T19:02:00"/>
    <x v="2"/>
    <d v="2024-12-03T00:00:00"/>
    <x v="1"/>
    <x v="8"/>
    <x v="0"/>
    <n v="19"/>
    <s v="Medium"/>
  </r>
  <r>
    <s v="Post_3758"/>
    <x v="1"/>
    <s v="Organic"/>
    <s v="Product Promotion"/>
    <x v="0"/>
    <x v="4"/>
    <x v="3"/>
    <n v="203029"/>
    <n v="1978524"/>
    <n v="234921"/>
    <n v="155992"/>
    <n v="117564"/>
    <n v="0.1026165047886579"/>
    <n v="2547040"/>
    <n v="1978524"/>
    <n v="0"/>
    <m/>
    <m/>
    <d v="2024-01-26T17:25:00"/>
    <x v="2"/>
    <d v="2024-01-26T00:00:00"/>
    <x v="1"/>
    <x v="0"/>
    <x v="3"/>
    <n v="17"/>
    <s v="Medium"/>
  </r>
  <r>
    <s v="Post_3764"/>
    <x v="1"/>
    <s v="Organic"/>
    <s v="Product Promotion"/>
    <x v="2"/>
    <x v="8"/>
    <x v="5"/>
    <n v="66361"/>
    <n v="525322"/>
    <n v="84357"/>
    <n v="33714"/>
    <n v="12637"/>
    <n v="0.1263257978481418"/>
    <n v="591822"/>
    <n v="0"/>
    <n v="155884"/>
    <m/>
    <m/>
    <d v="2024-06-30T17:25:00"/>
    <x v="2"/>
    <d v="2024-06-30T00:00:00"/>
    <x v="1"/>
    <x v="3"/>
    <x v="5"/>
    <n v="17"/>
    <s v="Medium"/>
  </r>
  <r>
    <s v="Post_3767"/>
    <x v="1"/>
    <s v="Organic"/>
    <s v="Event / Webinar"/>
    <x v="2"/>
    <x v="11"/>
    <x v="6"/>
    <n v="41240"/>
    <n v="311595"/>
    <n v="59642"/>
    <n v="21545"/>
    <n v="14617"/>
    <n v="0.1323525348795489"/>
    <n v="373754"/>
    <n v="0"/>
    <n v="387356"/>
    <m/>
    <m/>
    <d v="2024-03-04T08:35:00"/>
    <x v="4"/>
    <d v="2024-03-04T00:00:00"/>
    <x v="1"/>
    <x v="2"/>
    <x v="2"/>
    <n v="8"/>
    <s v="Medium"/>
  </r>
  <r>
    <s v="Post_3769"/>
    <x v="1"/>
    <s v="Organic"/>
    <s v="Product Promotion"/>
    <x v="0"/>
    <x v="4"/>
    <x v="1"/>
    <n v="405303"/>
    <n v="2749535"/>
    <n v="417327"/>
    <n v="133966"/>
    <n v="149615"/>
    <n v="0.1474081733085196"/>
    <n v="3307896"/>
    <n v="2749535"/>
    <n v="0"/>
    <m/>
    <m/>
    <d v="2024-11-16T10:31:00"/>
    <x v="3"/>
    <d v="2024-11-16T00:00:00"/>
    <x v="1"/>
    <x v="9"/>
    <x v="4"/>
    <n v="10"/>
    <s v="Medium"/>
  </r>
  <r>
    <s v="Post_3788"/>
    <x v="1"/>
    <s v="Organic"/>
    <s v="Event / Webinar"/>
    <x v="2"/>
    <x v="11"/>
    <x v="0"/>
    <n v="39374"/>
    <n v="283672"/>
    <n v="51584"/>
    <n v="13222"/>
    <n v="16422"/>
    <n v="0.13880286244357709"/>
    <n v="359986"/>
    <n v="0"/>
    <n v="493035"/>
    <m/>
    <m/>
    <d v="2024-01-01T17:03:00"/>
    <x v="2"/>
    <d v="2024-01-01T00:00:00"/>
    <x v="1"/>
    <x v="0"/>
    <x v="2"/>
    <n v="17"/>
    <s v="Medium"/>
  </r>
  <r>
    <s v="Post_3791"/>
    <x v="1"/>
    <s v="Organic"/>
    <s v="Entertainment"/>
    <x v="0"/>
    <x v="7"/>
    <x v="6"/>
    <n v="174199"/>
    <n v="1789348"/>
    <n v="321474"/>
    <n v="134247"/>
    <n v="75270"/>
    <n v="9.7353387788993578E-2"/>
    <n v="2059681"/>
    <n v="1789348"/>
    <n v="0"/>
    <m/>
    <m/>
    <d v="2024-08-16T17:10:00"/>
    <x v="2"/>
    <d v="2024-08-16T00:00:00"/>
    <x v="1"/>
    <x v="6"/>
    <x v="3"/>
    <n v="17"/>
    <s v="Low"/>
  </r>
  <r>
    <s v="Post_3807"/>
    <x v="1"/>
    <s v="Organic"/>
    <s v="Educational"/>
    <x v="0"/>
    <x v="0"/>
    <x v="6"/>
    <n v="658817"/>
    <n v="2854470"/>
    <n v="620432"/>
    <n v="218923"/>
    <n v="99081"/>
    <n v="0.23080199207388891"/>
    <n v="3531559"/>
    <n v="2854470"/>
    <n v="0"/>
    <m/>
    <m/>
    <d v="2024-02-26T15:15:00"/>
    <x v="0"/>
    <d v="2024-02-26T00:00:00"/>
    <x v="1"/>
    <x v="1"/>
    <x v="2"/>
    <n v="15"/>
    <s v="High"/>
  </r>
  <r>
    <s v="Post_3808"/>
    <x v="1"/>
    <s v="Organic"/>
    <s v="Educational"/>
    <x v="0"/>
    <x v="0"/>
    <x v="2"/>
    <n v="252296"/>
    <n v="1285271"/>
    <n v="244705"/>
    <n v="72309"/>
    <n v="71482"/>
    <n v="0.19629856243260091"/>
    <n v="1414612"/>
    <n v="1285271"/>
    <n v="0"/>
    <m/>
    <m/>
    <d v="2024-02-22T15:34:00"/>
    <x v="0"/>
    <d v="2024-02-22T00:00:00"/>
    <x v="1"/>
    <x v="1"/>
    <x v="1"/>
    <n v="15"/>
    <s v="Medium"/>
  </r>
  <r>
    <s v="Post_3811"/>
    <x v="1"/>
    <s v="Organic"/>
    <s v="Entertainment"/>
    <x v="0"/>
    <x v="7"/>
    <x v="4"/>
    <n v="163701"/>
    <n v="2314506"/>
    <n v="397757"/>
    <n v="104356"/>
    <n v="89602"/>
    <n v="7.072856102371336E-2"/>
    <n v="2642994"/>
    <n v="2314506"/>
    <n v="0"/>
    <m/>
    <m/>
    <d v="2024-08-25T12:18:00"/>
    <x v="1"/>
    <d v="2024-08-25T00:00:00"/>
    <x v="1"/>
    <x v="6"/>
    <x v="5"/>
    <n v="12"/>
    <s v="Medium"/>
  </r>
  <r>
    <s v="Post_3813"/>
    <x v="1"/>
    <s v="Organic"/>
    <s v="Educational"/>
    <x v="0"/>
    <x v="0"/>
    <x v="5"/>
    <n v="216707"/>
    <n v="869311"/>
    <n v="212985"/>
    <n v="38330"/>
    <n v="37862"/>
    <n v="0.24928605826287381"/>
    <n v="1128959"/>
    <n v="869311"/>
    <n v="0"/>
    <m/>
    <m/>
    <d v="2025-02-02T12:33:00"/>
    <x v="1"/>
    <d v="2025-02-02T00:00:00"/>
    <x v="0"/>
    <x v="1"/>
    <x v="5"/>
    <n v="12"/>
    <s v="High"/>
  </r>
  <r>
    <s v="Post_3816"/>
    <x v="1"/>
    <s v="Organic"/>
    <s v="Entertainment"/>
    <x v="0"/>
    <x v="7"/>
    <x v="5"/>
    <n v="61765"/>
    <n v="1000816"/>
    <n v="105800"/>
    <n v="73932"/>
    <n v="31897"/>
    <n v="6.1714790768197733E-2"/>
    <n v="1300475"/>
    <n v="1000816"/>
    <n v="0"/>
    <m/>
    <m/>
    <d v="2024-01-01T11:28:00"/>
    <x v="3"/>
    <d v="2024-01-01T00:00:00"/>
    <x v="1"/>
    <x v="0"/>
    <x v="2"/>
    <n v="11"/>
    <s v="Low"/>
  </r>
  <r>
    <s v="Post_3822"/>
    <x v="1"/>
    <s v="Organic"/>
    <s v="Event / Webinar"/>
    <x v="2"/>
    <x v="11"/>
    <x v="3"/>
    <n v="46976"/>
    <n v="358760"/>
    <n v="36608"/>
    <n v="16592"/>
    <n v="20553"/>
    <n v="0.1309415463445196"/>
    <n v="416451"/>
    <n v="0"/>
    <n v="475930"/>
    <m/>
    <m/>
    <d v="2024-07-03T16:01:00"/>
    <x v="0"/>
    <d v="2024-07-03T00:00:00"/>
    <x v="1"/>
    <x v="7"/>
    <x v="6"/>
    <n v="16"/>
    <s v="Medium"/>
  </r>
  <r>
    <s v="Post_3841"/>
    <x v="1"/>
    <s v="Organic"/>
    <s v="Entertainment"/>
    <x v="0"/>
    <x v="7"/>
    <x v="3"/>
    <n v="151417"/>
    <n v="2148286"/>
    <n v="240128"/>
    <n v="153088"/>
    <n v="90006"/>
    <n v="7.0482706709745074E-2"/>
    <n v="2650640"/>
    <n v="2148286"/>
    <n v="0"/>
    <m/>
    <m/>
    <d v="2024-04-13T17:59:00"/>
    <x v="2"/>
    <d v="2024-04-13T00:00:00"/>
    <x v="1"/>
    <x v="4"/>
    <x v="4"/>
    <n v="17"/>
    <s v="Medium"/>
  </r>
  <r>
    <s v="Post_3844"/>
    <x v="1"/>
    <s v="Organic"/>
    <s v="Entertainment"/>
    <x v="0"/>
    <x v="7"/>
    <x v="3"/>
    <n v="96655"/>
    <n v="1887062"/>
    <n v="407370"/>
    <n v="102009"/>
    <n v="97293"/>
    <n v="5.1219834155017907E-2"/>
    <n v="2103511"/>
    <n v="1887062"/>
    <n v="0"/>
    <m/>
    <m/>
    <d v="2024-07-01T16:48:00"/>
    <x v="0"/>
    <d v="2024-07-01T00:00:00"/>
    <x v="1"/>
    <x v="7"/>
    <x v="2"/>
    <n v="16"/>
    <s v="Medium"/>
  </r>
  <r>
    <s v="Post_3845"/>
    <x v="1"/>
    <s v="Organic"/>
    <s v="Product Promotion"/>
    <x v="0"/>
    <x v="4"/>
    <x v="6"/>
    <n v="280381"/>
    <n v="2169381"/>
    <n v="525127"/>
    <n v="73190"/>
    <n v="47126"/>
    <n v="0.12924480153843659"/>
    <n v="2454242"/>
    <n v="2169381"/>
    <n v="0"/>
    <m/>
    <m/>
    <d v="2024-05-15T16:18:00"/>
    <x v="0"/>
    <d v="2024-05-15T00:00:00"/>
    <x v="1"/>
    <x v="10"/>
    <x v="6"/>
    <n v="16"/>
    <s v="Medium"/>
  </r>
  <r>
    <s v="Post_3847"/>
    <x v="1"/>
    <s v="Sponsored"/>
    <s v="Product Promotion"/>
    <x v="0"/>
    <x v="4"/>
    <x v="3"/>
    <n v="145114"/>
    <n v="1534148"/>
    <n v="297639"/>
    <n v="98582"/>
    <n v="38304"/>
    <n v="9.45898359820639E-2"/>
    <n v="1977150"/>
    <n v="1534148"/>
    <n v="0"/>
    <m/>
    <m/>
    <d v="2024-06-07T16:18:00"/>
    <x v="0"/>
    <d v="2024-06-07T00:00:00"/>
    <x v="1"/>
    <x v="3"/>
    <x v="3"/>
    <n v="16"/>
    <s v="Low"/>
  </r>
  <r>
    <s v="Post_3849"/>
    <x v="1"/>
    <s v="Organic"/>
    <s v="Product Promotion"/>
    <x v="0"/>
    <x v="4"/>
    <x v="0"/>
    <n v="224625"/>
    <n v="2251344"/>
    <n v="358888"/>
    <n v="133798"/>
    <n v="68245"/>
    <n v="9.9774067840046915E-2"/>
    <n v="2787097"/>
    <n v="2251344"/>
    <n v="0"/>
    <m/>
    <m/>
    <d v="2024-12-11T18:54:00"/>
    <x v="2"/>
    <d v="2024-12-11T00:00:00"/>
    <x v="1"/>
    <x v="8"/>
    <x v="6"/>
    <n v="18"/>
    <s v="Low"/>
  </r>
  <r>
    <s v="Post_3865"/>
    <x v="1"/>
    <s v="Organic"/>
    <s v="Entertainment"/>
    <x v="0"/>
    <x v="7"/>
    <x v="4"/>
    <n v="72198"/>
    <n v="1066346"/>
    <n v="192247"/>
    <n v="80652"/>
    <n v="21991"/>
    <n v="6.7706331588069227E-2"/>
    <n v="1310034"/>
    <n v="1066346"/>
    <n v="0"/>
    <m/>
    <m/>
    <d v="2025-01-06T10:41:00"/>
    <x v="3"/>
    <d v="2025-01-06T00:00:00"/>
    <x v="0"/>
    <x v="0"/>
    <x v="2"/>
    <n v="10"/>
    <s v="Medium"/>
  </r>
  <r>
    <s v="Post_3868"/>
    <x v="1"/>
    <s v="Organic"/>
    <s v="Product Promotion"/>
    <x v="0"/>
    <x v="4"/>
    <x v="5"/>
    <n v="394970"/>
    <n v="2658809"/>
    <n v="583926"/>
    <n v="190436"/>
    <n v="143205"/>
    <n v="0.14855170335235859"/>
    <n v="3104722"/>
    <n v="2658809"/>
    <n v="0"/>
    <m/>
    <m/>
    <d v="2024-11-19T17:07:00"/>
    <x v="2"/>
    <d v="2024-11-19T00:00:00"/>
    <x v="1"/>
    <x v="9"/>
    <x v="0"/>
    <n v="17"/>
    <s v="Medium"/>
  </r>
  <r>
    <s v="Post_3886"/>
    <x v="1"/>
    <s v="Organic"/>
    <s v="Educational"/>
    <x v="2"/>
    <x v="2"/>
    <x v="3"/>
    <n v="62761"/>
    <n v="294631"/>
    <n v="35199"/>
    <n v="10456"/>
    <n v="13523"/>
    <n v="0.2130188397215477"/>
    <n v="349886"/>
    <n v="0"/>
    <n v="137793"/>
    <m/>
    <m/>
    <d v="2025-02-21T15:15:00"/>
    <x v="0"/>
    <d v="2025-02-21T00:00:00"/>
    <x v="0"/>
    <x v="1"/>
    <x v="3"/>
    <n v="15"/>
    <s v="High"/>
  </r>
  <r>
    <s v="Post_3901"/>
    <x v="1"/>
    <s v="Organic"/>
    <s v="Product Promotion"/>
    <x v="0"/>
    <x v="4"/>
    <x v="7"/>
    <n v="241036"/>
    <n v="1785979"/>
    <n v="212011"/>
    <n v="138222"/>
    <n v="94256"/>
    <n v="0.13496020232770389"/>
    <n v="2161895"/>
    <n v="1785979"/>
    <n v="0"/>
    <m/>
    <m/>
    <d v="2024-05-06T11:40:00"/>
    <x v="3"/>
    <d v="2024-05-06T00:00:00"/>
    <x v="1"/>
    <x v="10"/>
    <x v="2"/>
    <n v="11"/>
    <s v="Medium"/>
  </r>
  <r>
    <s v="Post_3903"/>
    <x v="1"/>
    <s v="Sponsored"/>
    <s v="Educational"/>
    <x v="0"/>
    <x v="0"/>
    <x v="2"/>
    <n v="307086"/>
    <n v="1536652"/>
    <n v="328746"/>
    <n v="72599"/>
    <n v="39035"/>
    <n v="0.19984097727475811"/>
    <n v="1787088"/>
    <n v="1536652"/>
    <n v="0"/>
    <m/>
    <m/>
    <d v="2025-04-07T12:16:00"/>
    <x v="1"/>
    <d v="2025-04-07T00:00:00"/>
    <x v="0"/>
    <x v="4"/>
    <x v="2"/>
    <n v="12"/>
    <s v="Medium"/>
  </r>
  <r>
    <s v="Post_3914"/>
    <x v="1"/>
    <s v="Organic"/>
    <s v="Event / Webinar"/>
    <x v="2"/>
    <x v="11"/>
    <x v="4"/>
    <n v="20230"/>
    <n v="170325"/>
    <n v="21349"/>
    <n v="11508"/>
    <n v="3976"/>
    <n v="0.1187758854646188"/>
    <n v="206614"/>
    <n v="0"/>
    <n v="320758"/>
    <m/>
    <m/>
    <d v="2024-07-08T12:07:00"/>
    <x v="1"/>
    <d v="2024-07-08T00:00:00"/>
    <x v="1"/>
    <x v="7"/>
    <x v="2"/>
    <n v="12"/>
    <s v="Medium"/>
  </r>
  <r>
    <s v="Post_3919"/>
    <x v="1"/>
    <s v="Organic"/>
    <s v="Event / Webinar"/>
    <x v="2"/>
    <x v="11"/>
    <x v="4"/>
    <n v="43839"/>
    <n v="271656"/>
    <n v="41298"/>
    <n v="20386"/>
    <n v="8967"/>
    <n v="0.16137712935034279"/>
    <n v="338635"/>
    <n v="0"/>
    <n v="394566"/>
    <m/>
    <m/>
    <d v="2024-02-28T14:22:00"/>
    <x v="0"/>
    <d v="2024-02-28T00:00:00"/>
    <x v="1"/>
    <x v="1"/>
    <x v="6"/>
    <n v="14"/>
    <s v="Medium"/>
  </r>
  <r>
    <s v="Post_3927"/>
    <x v="1"/>
    <s v="Organic"/>
    <s v="Event / Webinar"/>
    <x v="2"/>
    <x v="11"/>
    <x v="3"/>
    <n v="20213"/>
    <n v="198186"/>
    <n v="44538"/>
    <n v="12705"/>
    <n v="4219"/>
    <n v="0.1019930020279476"/>
    <n v="223304"/>
    <n v="0"/>
    <n v="354251"/>
    <m/>
    <m/>
    <d v="2024-01-27T15:15:00"/>
    <x v="0"/>
    <d v="2024-01-27T00:00:00"/>
    <x v="1"/>
    <x v="0"/>
    <x v="4"/>
    <n v="15"/>
    <s v="Medium"/>
  </r>
  <r>
    <s v="Post_3929"/>
    <x v="1"/>
    <s v="Sponsored"/>
    <s v="Entertainment"/>
    <x v="0"/>
    <x v="7"/>
    <x v="0"/>
    <n v="167282"/>
    <n v="2313256"/>
    <n v="321817"/>
    <n v="174925"/>
    <n v="47950"/>
    <n v="7.2314938927696248E-2"/>
    <n v="2714171"/>
    <n v="2313256"/>
    <n v="0"/>
    <m/>
    <m/>
    <d v="2024-06-17T13:51:00"/>
    <x v="1"/>
    <d v="2024-06-17T00:00:00"/>
    <x v="1"/>
    <x v="3"/>
    <x v="2"/>
    <n v="13"/>
    <s v="Low"/>
  </r>
  <r>
    <s v="Post_3938"/>
    <x v="1"/>
    <s v="Organic"/>
    <s v="Product Promotion"/>
    <x v="0"/>
    <x v="4"/>
    <x v="6"/>
    <n v="241953"/>
    <n v="1750149"/>
    <n v="219880"/>
    <n v="85079"/>
    <n v="77031"/>
    <n v="0.13824724083401799"/>
    <n v="2093967"/>
    <n v="1750149"/>
    <n v="0"/>
    <m/>
    <m/>
    <d v="2024-10-22T12:23:00"/>
    <x v="1"/>
    <d v="2024-10-22T00:00:00"/>
    <x v="1"/>
    <x v="5"/>
    <x v="0"/>
    <n v="12"/>
    <s v="Medium"/>
  </r>
  <r>
    <s v="Post_3941"/>
    <x v="1"/>
    <s v="Organic"/>
    <s v="Event / Webinar"/>
    <x v="2"/>
    <x v="11"/>
    <x v="0"/>
    <n v="47384"/>
    <n v="357559"/>
    <n v="38324"/>
    <n v="25026"/>
    <n v="12793"/>
    <n v="0.13252120882857249"/>
    <n v="404720"/>
    <n v="0"/>
    <n v="170438"/>
    <m/>
    <m/>
    <d v="2024-10-31T15:51:00"/>
    <x v="0"/>
    <d v="2024-10-31T00:00:00"/>
    <x v="1"/>
    <x v="5"/>
    <x v="1"/>
    <n v="15"/>
    <s v="Medium"/>
  </r>
  <r>
    <s v="Post_3944"/>
    <x v="1"/>
    <s v="Organic"/>
    <s v="Event / Webinar"/>
    <x v="2"/>
    <x v="11"/>
    <x v="4"/>
    <n v="28388"/>
    <n v="194175"/>
    <n v="22923"/>
    <n v="14659"/>
    <n v="10457"/>
    <n v="0.14619850474889659"/>
    <n v="241098"/>
    <n v="0"/>
    <n v="427155"/>
    <m/>
    <m/>
    <d v="2024-07-27T11:35:00"/>
    <x v="3"/>
    <d v="2024-07-27T00:00:00"/>
    <x v="1"/>
    <x v="7"/>
    <x v="4"/>
    <n v="11"/>
    <s v="Medium"/>
  </r>
  <r>
    <s v="Post_3947"/>
    <x v="1"/>
    <s v="Organic"/>
    <s v="Product Promotion"/>
    <x v="0"/>
    <x v="4"/>
    <x v="3"/>
    <n v="413926"/>
    <n v="3045656"/>
    <n v="384604"/>
    <n v="156001"/>
    <n v="74905"/>
    <n v="0.13590714056744729"/>
    <n v="3434660"/>
    <n v="3045656"/>
    <n v="0"/>
    <m/>
    <m/>
    <d v="2024-09-21T09:04:00"/>
    <x v="3"/>
    <d v="2024-09-21T00:00:00"/>
    <x v="1"/>
    <x v="11"/>
    <x v="4"/>
    <n v="9"/>
    <s v="Medium"/>
  </r>
  <r>
    <s v="Post_3964"/>
    <x v="1"/>
    <s v="Organic"/>
    <s v="Product Promotion"/>
    <x v="0"/>
    <x v="4"/>
    <x v="4"/>
    <n v="277057"/>
    <n v="2361813"/>
    <n v="569975"/>
    <n v="150757"/>
    <n v="67355"/>
    <n v="0.1173071358522378"/>
    <n v="2768087"/>
    <n v="2361813"/>
    <n v="0"/>
    <m/>
    <m/>
    <d v="2025-02-28T10:34:00"/>
    <x v="3"/>
    <d v="2025-02-28T00:00:00"/>
    <x v="0"/>
    <x v="1"/>
    <x v="3"/>
    <n v="10"/>
    <s v="Medium"/>
  </r>
  <r>
    <s v="Post_3983"/>
    <x v="1"/>
    <s v="Organic"/>
    <s v="Event / Webinar"/>
    <x v="2"/>
    <x v="11"/>
    <x v="0"/>
    <n v="31340"/>
    <n v="235068"/>
    <n v="36085"/>
    <n v="18635"/>
    <n v="11356"/>
    <n v="0.13332654172326741"/>
    <n v="279680"/>
    <n v="0"/>
    <n v="104846"/>
    <m/>
    <m/>
    <d v="2024-03-30T12:52:00"/>
    <x v="1"/>
    <d v="2024-03-30T00:00:00"/>
    <x v="1"/>
    <x v="2"/>
    <x v="4"/>
    <n v="12"/>
    <s v="Medium"/>
  </r>
  <r>
    <s v="Post_3998"/>
    <x v="1"/>
    <s v="Organic"/>
    <s v="Product Promotion"/>
    <x v="0"/>
    <x v="4"/>
    <x v="6"/>
    <n v="278231"/>
    <n v="2127940"/>
    <n v="309615"/>
    <n v="142841"/>
    <n v="118831"/>
    <n v="0.1307516423026025"/>
    <n v="2400057"/>
    <n v="2127940"/>
    <n v="0"/>
    <m/>
    <m/>
    <d v="2024-08-13T18:30:00"/>
    <x v="2"/>
    <d v="2024-08-13T00:00:00"/>
    <x v="1"/>
    <x v="6"/>
    <x v="0"/>
    <n v="18"/>
    <s v="Medium"/>
  </r>
  <r>
    <s v="Post_4002"/>
    <x v="1"/>
    <s v="Organic"/>
    <s v="Event / Webinar"/>
    <x v="2"/>
    <x v="11"/>
    <x v="0"/>
    <n v="24766"/>
    <n v="148195"/>
    <n v="16991"/>
    <n v="7918"/>
    <n v="3446"/>
    <n v="0.16712226393856131"/>
    <n v="183232"/>
    <n v="0"/>
    <n v="416147"/>
    <m/>
    <m/>
    <d v="2024-08-13T08:23:00"/>
    <x v="4"/>
    <d v="2024-08-13T00:00:00"/>
    <x v="1"/>
    <x v="6"/>
    <x v="0"/>
    <n v="8"/>
    <s v="Medium"/>
  </r>
  <r>
    <s v="Post_4005"/>
    <x v="1"/>
    <s v="Organic"/>
    <s v="Educational"/>
    <x v="0"/>
    <x v="0"/>
    <x v="1"/>
    <n v="552058"/>
    <n v="2930704"/>
    <n v="325026"/>
    <n v="93999"/>
    <n v="70543"/>
    <n v="0.18837072713374489"/>
    <n v="3274979"/>
    <n v="2930704"/>
    <n v="0"/>
    <m/>
    <m/>
    <d v="2024-09-08T17:11:00"/>
    <x v="2"/>
    <d v="2024-09-08T00:00:00"/>
    <x v="1"/>
    <x v="11"/>
    <x v="5"/>
    <n v="17"/>
    <s v="Medium"/>
  </r>
  <r>
    <s v="Post_4022"/>
    <x v="1"/>
    <s v="Organic"/>
    <s v="Product Promotion"/>
    <x v="2"/>
    <x v="8"/>
    <x v="4"/>
    <n v="19675"/>
    <n v="217611"/>
    <n v="51811"/>
    <n v="16485"/>
    <n v="7764"/>
    <n v="9.0415000579682686E-2"/>
    <n v="258273"/>
    <n v="0"/>
    <n v="380998"/>
    <m/>
    <m/>
    <d v="2024-09-09T16:23:00"/>
    <x v="0"/>
    <d v="2024-09-09T00:00:00"/>
    <x v="1"/>
    <x v="11"/>
    <x v="2"/>
    <n v="16"/>
    <s v="Low"/>
  </r>
  <r>
    <s v="Post_4023"/>
    <x v="1"/>
    <s v="Sponsored"/>
    <s v="Entertainment"/>
    <x v="0"/>
    <x v="7"/>
    <x v="4"/>
    <n v="61494"/>
    <n v="1161810"/>
    <n v="188371"/>
    <n v="55072"/>
    <n v="34175"/>
    <n v="5.2929662769093277E-2"/>
    <n v="1384444"/>
    <n v="1161810"/>
    <n v="0"/>
    <m/>
    <m/>
    <d v="2024-05-24T17:53:00"/>
    <x v="2"/>
    <d v="2024-05-24T00:00:00"/>
    <x v="1"/>
    <x v="10"/>
    <x v="3"/>
    <n v="17"/>
    <s v="Low"/>
  </r>
  <r>
    <s v="Post_4036"/>
    <x v="1"/>
    <s v="Sponsored"/>
    <s v="Entertainment"/>
    <x v="0"/>
    <x v="7"/>
    <x v="7"/>
    <n v="85281"/>
    <n v="1314748"/>
    <n v="206107"/>
    <n v="54120"/>
    <n v="62381"/>
    <n v="6.4864953666095793E-2"/>
    <n v="1635084"/>
    <n v="1314748"/>
    <n v="0"/>
    <m/>
    <m/>
    <d v="2024-06-24T16:47:00"/>
    <x v="0"/>
    <d v="2024-06-24T00:00:00"/>
    <x v="1"/>
    <x v="3"/>
    <x v="2"/>
    <n v="16"/>
    <s v="Medium"/>
  </r>
  <r>
    <s v="Post_4039"/>
    <x v="1"/>
    <s v="Sponsored"/>
    <s v="Product Promotion"/>
    <x v="0"/>
    <x v="4"/>
    <x v="0"/>
    <n v="173573"/>
    <n v="1354045"/>
    <n v="226057"/>
    <n v="98051"/>
    <n v="45381"/>
    <n v="0.1281889437023768"/>
    <n v="1731086"/>
    <n v="1354045"/>
    <n v="0"/>
    <m/>
    <m/>
    <d v="2025-03-10T12:01:00"/>
    <x v="1"/>
    <d v="2025-03-10T00:00:00"/>
    <x v="0"/>
    <x v="2"/>
    <x v="2"/>
    <n v="12"/>
    <s v="Medium"/>
  </r>
  <r>
    <s v="Post_4052"/>
    <x v="1"/>
    <s v="Organic"/>
    <s v="Event / Webinar"/>
    <x v="2"/>
    <x v="11"/>
    <x v="4"/>
    <n v="42515"/>
    <n v="333784"/>
    <n v="50859"/>
    <n v="14869"/>
    <n v="14706"/>
    <n v="0.1273748472726203"/>
    <n v="418920"/>
    <n v="0"/>
    <n v="282161"/>
    <m/>
    <m/>
    <d v="2024-11-12T11:34:00"/>
    <x v="3"/>
    <d v="2024-11-12T00:00:00"/>
    <x v="1"/>
    <x v="9"/>
    <x v="0"/>
    <n v="11"/>
    <s v="Medium"/>
  </r>
  <r>
    <s v="Post_4073"/>
    <x v="1"/>
    <s v="Organic"/>
    <s v="Entertainment"/>
    <x v="0"/>
    <x v="7"/>
    <x v="2"/>
    <n v="136288"/>
    <n v="2341283"/>
    <n v="462683"/>
    <n v="165433"/>
    <n v="87491"/>
    <n v="5.8211113665170892E-2"/>
    <n v="2633716"/>
    <n v="2341283"/>
    <n v="0"/>
    <m/>
    <m/>
    <d v="2025-04-26T15:16:00"/>
    <x v="0"/>
    <d v="2025-04-26T00:00:00"/>
    <x v="0"/>
    <x v="4"/>
    <x v="4"/>
    <n v="15"/>
    <s v="Low"/>
  </r>
  <r>
    <s v="Post_4090"/>
    <x v="1"/>
    <s v="Organic"/>
    <s v="Educational"/>
    <x v="2"/>
    <x v="0"/>
    <x v="1"/>
    <n v="456123"/>
    <n v="2224640"/>
    <n v="482544"/>
    <n v="169141"/>
    <n v="111725"/>
    <n v="0.20503243184868081"/>
    <n v="2747209"/>
    <n v="0"/>
    <n v="286392"/>
    <m/>
    <m/>
    <d v="2024-07-30T15:08:00"/>
    <x v="0"/>
    <d v="2024-07-30T00:00:00"/>
    <x v="1"/>
    <x v="7"/>
    <x v="0"/>
    <n v="15"/>
    <s v="High"/>
  </r>
  <r>
    <s v="Post_4097"/>
    <x v="1"/>
    <s v="Organic"/>
    <s v="Event / Webinar"/>
    <x v="2"/>
    <x v="11"/>
    <x v="4"/>
    <n v="34066"/>
    <n v="255155"/>
    <n v="34505"/>
    <n v="11496"/>
    <n v="7604"/>
    <n v="0.13351149299063159"/>
    <n v="313849"/>
    <n v="0"/>
    <n v="321411"/>
    <m/>
    <m/>
    <d v="2024-09-24T16:37:00"/>
    <x v="0"/>
    <d v="2024-09-24T00:00:00"/>
    <x v="1"/>
    <x v="11"/>
    <x v="0"/>
    <n v="16"/>
    <s v="Medium"/>
  </r>
  <r>
    <s v="Post_4107"/>
    <x v="1"/>
    <s v="Sponsored"/>
    <s v="Product Promotion"/>
    <x v="0"/>
    <x v="4"/>
    <x v="7"/>
    <n v="341361"/>
    <n v="2345021"/>
    <n v="353158"/>
    <n v="183383"/>
    <n v="48958"/>
    <n v="0.14556850200178201"/>
    <n v="2940051"/>
    <n v="2345021"/>
    <n v="0"/>
    <m/>
    <m/>
    <d v="2024-10-31T16:51:00"/>
    <x v="0"/>
    <d v="2024-10-31T00:00:00"/>
    <x v="1"/>
    <x v="5"/>
    <x v="1"/>
    <n v="16"/>
    <s v="Medium"/>
  </r>
  <r>
    <s v="Post_4108"/>
    <x v="1"/>
    <s v="Organic"/>
    <s v="Product Promotion"/>
    <x v="2"/>
    <x v="8"/>
    <x v="6"/>
    <n v="33912"/>
    <n v="297191"/>
    <n v="72762"/>
    <n v="13951"/>
    <n v="13648"/>
    <n v="0.1141111673875642"/>
    <n v="360327"/>
    <n v="0"/>
    <n v="404602"/>
    <m/>
    <m/>
    <d v="2024-10-29T10:33:00"/>
    <x v="3"/>
    <d v="2024-10-29T00:00:00"/>
    <x v="1"/>
    <x v="5"/>
    <x v="0"/>
    <n v="10"/>
    <s v="Medium"/>
  </r>
  <r>
    <s v="Post_4114"/>
    <x v="1"/>
    <s v="Organic"/>
    <s v="Product Promotion"/>
    <x v="2"/>
    <x v="8"/>
    <x v="4"/>
    <n v="21181"/>
    <n v="189403"/>
    <n v="30920"/>
    <n v="6719"/>
    <n v="5663"/>
    <n v="0.11183149788633361"/>
    <n v="241769"/>
    <n v="0"/>
    <n v="244339"/>
    <m/>
    <m/>
    <d v="2024-01-08T19:54:00"/>
    <x v="2"/>
    <d v="2024-01-08T00:00:00"/>
    <x v="1"/>
    <x v="0"/>
    <x v="2"/>
    <n v="19"/>
    <s v="Medium"/>
  </r>
  <r>
    <s v="Post_4140"/>
    <x v="1"/>
    <s v="Organic"/>
    <s v="Product Promotion"/>
    <x v="0"/>
    <x v="4"/>
    <x v="5"/>
    <n v="185376"/>
    <n v="2241515"/>
    <n v="474965"/>
    <n v="82272"/>
    <n v="72985"/>
    <n v="8.2701408647832736E-2"/>
    <n v="2518808"/>
    <n v="2241515"/>
    <n v="0"/>
    <m/>
    <m/>
    <d v="2025-03-13T11:56:00"/>
    <x v="3"/>
    <d v="2025-03-13T00:00:00"/>
    <x v="0"/>
    <x v="2"/>
    <x v="1"/>
    <n v="11"/>
    <s v="Medium"/>
  </r>
  <r>
    <s v="Post_4155"/>
    <x v="1"/>
    <s v="Organic"/>
    <s v="Product Promotion"/>
    <x v="0"/>
    <x v="4"/>
    <x v="6"/>
    <n v="248448"/>
    <n v="1897361"/>
    <n v="262327"/>
    <n v="65922"/>
    <n v="67429"/>
    <n v="0.13094432138766579"/>
    <n v="2310122"/>
    <n v="1897361"/>
    <n v="0"/>
    <m/>
    <m/>
    <d v="2024-12-19T13:37:00"/>
    <x v="1"/>
    <d v="2024-12-19T00:00:00"/>
    <x v="1"/>
    <x v="8"/>
    <x v="1"/>
    <n v="13"/>
    <s v="Medium"/>
  </r>
  <r>
    <s v="Post_4162"/>
    <x v="1"/>
    <s v="Organic"/>
    <s v="Entertainment"/>
    <x v="0"/>
    <x v="7"/>
    <x v="3"/>
    <n v="181790"/>
    <n v="2345245"/>
    <n v="533466"/>
    <n v="163897"/>
    <n v="139475"/>
    <n v="7.7514289650796042E-2"/>
    <n v="2906764"/>
    <n v="2345245"/>
    <n v="0"/>
    <m/>
    <m/>
    <d v="2025-03-03T16:02:00"/>
    <x v="0"/>
    <d v="2025-03-03T00:00:00"/>
    <x v="0"/>
    <x v="2"/>
    <x v="2"/>
    <n v="16"/>
    <s v="Medium"/>
  </r>
  <r>
    <s v="Post_4166"/>
    <x v="1"/>
    <s v="Organic"/>
    <s v="Educational"/>
    <x v="3"/>
    <x v="2"/>
    <x v="6"/>
    <n v="40477"/>
    <n v="231907"/>
    <n v="38737"/>
    <n v="15781"/>
    <n v="11205"/>
    <n v="0.17454370852783641"/>
    <n v="270335"/>
    <n v="0"/>
    <n v="0"/>
    <m/>
    <m/>
    <d v="2024-01-09T17:57:00"/>
    <x v="2"/>
    <d v="2024-01-09T00:00:00"/>
    <x v="1"/>
    <x v="0"/>
    <x v="0"/>
    <n v="17"/>
    <s v="Medium"/>
  </r>
  <r>
    <s v="Post_4169"/>
    <x v="1"/>
    <s v="Organic"/>
    <s v="Educational"/>
    <x v="2"/>
    <x v="2"/>
    <x v="4"/>
    <n v="39310"/>
    <n v="190145"/>
    <n v="28278"/>
    <n v="13750"/>
    <n v="10689"/>
    <n v="0.206739511436696"/>
    <n v="226344"/>
    <n v="0"/>
    <n v="103625"/>
    <m/>
    <m/>
    <d v="2024-06-24T17:51:00"/>
    <x v="2"/>
    <d v="2024-06-24T00:00:00"/>
    <x v="1"/>
    <x v="3"/>
    <x v="2"/>
    <n v="17"/>
    <s v="High"/>
  </r>
  <r>
    <s v="Post_4176"/>
    <x v="1"/>
    <s v="Organic"/>
    <s v="Educational"/>
    <x v="3"/>
    <x v="2"/>
    <x v="6"/>
    <n v="64737"/>
    <n v="295440"/>
    <n v="62311"/>
    <n v="20400"/>
    <n v="10605"/>
    <n v="0.2191214546690389"/>
    <n v="347671"/>
    <n v="0"/>
    <n v="0"/>
    <m/>
    <m/>
    <d v="2024-02-07T15:17:00"/>
    <x v="0"/>
    <d v="2024-02-07T00:00:00"/>
    <x v="1"/>
    <x v="1"/>
    <x v="6"/>
    <n v="15"/>
    <s v="High"/>
  </r>
  <r>
    <s v="Post_4179"/>
    <x v="1"/>
    <s v="Organic"/>
    <s v="Educational"/>
    <x v="3"/>
    <x v="2"/>
    <x v="3"/>
    <n v="51346"/>
    <n v="316800"/>
    <n v="40936"/>
    <n v="16051"/>
    <n v="13410"/>
    <n v="0.16207848828286339"/>
    <n v="393712"/>
    <n v="0"/>
    <n v="0"/>
    <m/>
    <m/>
    <d v="2024-08-12T10:56:00"/>
    <x v="3"/>
    <d v="2024-08-12T00:00:00"/>
    <x v="1"/>
    <x v="6"/>
    <x v="2"/>
    <n v="10"/>
    <s v="Medium"/>
  </r>
  <r>
    <s v="Post_4189"/>
    <x v="1"/>
    <s v="Sponsored"/>
    <s v="Educational"/>
    <x v="3"/>
    <x v="2"/>
    <x v="3"/>
    <n v="62543"/>
    <n v="282183"/>
    <n v="67396"/>
    <n v="22140"/>
    <n v="8306"/>
    <n v="0.22164068771617959"/>
    <n v="356072"/>
    <n v="0"/>
    <n v="0"/>
    <m/>
    <m/>
    <d v="2024-11-21T10:39:00"/>
    <x v="3"/>
    <d v="2024-11-21T00:00:00"/>
    <x v="1"/>
    <x v="9"/>
    <x v="1"/>
    <n v="10"/>
    <s v="High"/>
  </r>
  <r>
    <s v="Post_4192"/>
    <x v="1"/>
    <s v="Organic"/>
    <s v="Product Promotion"/>
    <x v="0"/>
    <x v="4"/>
    <x v="2"/>
    <n v="145158"/>
    <n v="1517963"/>
    <n v="365324"/>
    <n v="78000"/>
    <n v="74293"/>
    <n v="9.5627463702814886E-2"/>
    <n v="1921577"/>
    <n v="1517963"/>
    <n v="0"/>
    <m/>
    <m/>
    <d v="2024-03-20T16:04:00"/>
    <x v="0"/>
    <d v="2024-03-20T00:00:00"/>
    <x v="1"/>
    <x v="2"/>
    <x v="6"/>
    <n v="16"/>
    <s v="Low"/>
  </r>
  <r>
    <s v="Post_4195"/>
    <x v="1"/>
    <s v="Sponsored"/>
    <s v="Educational"/>
    <x v="3"/>
    <x v="2"/>
    <x v="4"/>
    <n v="46690"/>
    <n v="265998"/>
    <n v="61767"/>
    <n v="9728"/>
    <n v="13804"/>
    <n v="0.1755294125889742"/>
    <n v="298936"/>
    <n v="0"/>
    <n v="0"/>
    <m/>
    <m/>
    <d v="2024-05-23T12:18:00"/>
    <x v="1"/>
    <d v="2024-05-23T00:00:00"/>
    <x v="1"/>
    <x v="10"/>
    <x v="1"/>
    <n v="12"/>
    <s v="Medium"/>
  </r>
  <r>
    <s v="Post_4205"/>
    <x v="1"/>
    <s v="Organic"/>
    <s v="Event / Webinar"/>
    <x v="2"/>
    <x v="11"/>
    <x v="0"/>
    <n v="35088"/>
    <n v="236184"/>
    <n v="52664"/>
    <n v="8580"/>
    <n v="11070"/>
    <n v="0.14856279400913899"/>
    <n v="259973"/>
    <n v="0"/>
    <n v="143894"/>
    <m/>
    <m/>
    <d v="2024-12-08T15:24:00"/>
    <x v="0"/>
    <d v="2024-12-08T00:00:00"/>
    <x v="1"/>
    <x v="8"/>
    <x v="5"/>
    <n v="15"/>
    <s v="Medium"/>
  </r>
  <r>
    <s v="Post_4208"/>
    <x v="1"/>
    <s v="Sponsored"/>
    <s v="Product Promotion"/>
    <x v="0"/>
    <x v="4"/>
    <x v="4"/>
    <n v="297240"/>
    <n v="2598388"/>
    <n v="546316"/>
    <n v="90249"/>
    <n v="82805"/>
    <n v="0.11439406891446439"/>
    <n v="3339771"/>
    <n v="2598388"/>
    <n v="0"/>
    <m/>
    <m/>
    <d v="2024-12-24T12:11:00"/>
    <x v="1"/>
    <d v="2024-12-24T00:00:00"/>
    <x v="1"/>
    <x v="8"/>
    <x v="0"/>
    <n v="12"/>
    <s v="Medium"/>
  </r>
  <r>
    <s v="Post_4209"/>
    <x v="1"/>
    <s v="Organic"/>
    <s v="Product Promotion"/>
    <x v="2"/>
    <x v="8"/>
    <x v="2"/>
    <n v="34922"/>
    <n v="317688"/>
    <n v="79012"/>
    <n v="17896"/>
    <n v="10014"/>
    <n v="0.1099278067951288"/>
    <n v="399700"/>
    <n v="0"/>
    <n v="163724"/>
    <m/>
    <m/>
    <d v="2024-05-26T10:04:00"/>
    <x v="3"/>
    <d v="2024-05-26T00:00:00"/>
    <x v="1"/>
    <x v="10"/>
    <x v="5"/>
    <n v="10"/>
    <s v="Medium"/>
  </r>
  <r>
    <s v="Post_4217"/>
    <x v="1"/>
    <s v="Organic"/>
    <s v="Event / Webinar"/>
    <x v="2"/>
    <x v="11"/>
    <x v="2"/>
    <n v="73014"/>
    <n v="420970"/>
    <n v="50947"/>
    <n v="20173"/>
    <n v="23667"/>
    <n v="0.17344229457026261"/>
    <n v="510819"/>
    <n v="0"/>
    <n v="186799"/>
    <m/>
    <m/>
    <d v="2024-06-17T10:36:00"/>
    <x v="3"/>
    <d v="2024-06-17T00:00:00"/>
    <x v="1"/>
    <x v="3"/>
    <x v="2"/>
    <n v="10"/>
    <s v="Medium"/>
  </r>
  <r>
    <s v="Post_4223"/>
    <x v="1"/>
    <s v="Organic"/>
    <s v="Educational"/>
    <x v="3"/>
    <x v="2"/>
    <x v="6"/>
    <n v="46525"/>
    <n v="226325"/>
    <n v="36621"/>
    <n v="16241"/>
    <n v="9174"/>
    <n v="0.20557112262398439"/>
    <n v="282049"/>
    <n v="0"/>
    <n v="0"/>
    <m/>
    <m/>
    <d v="2024-10-13T11:54:00"/>
    <x v="3"/>
    <d v="2024-10-13T00:00:00"/>
    <x v="1"/>
    <x v="5"/>
    <x v="5"/>
    <n v="11"/>
    <s v="High"/>
  </r>
  <r>
    <s v="Post_4224"/>
    <x v="1"/>
    <s v="Organic"/>
    <s v="Educational"/>
    <x v="2"/>
    <x v="2"/>
    <x v="1"/>
    <n v="38577"/>
    <n v="180630"/>
    <n v="18577"/>
    <n v="9613"/>
    <n v="10124"/>
    <n v="0.21357092967615129"/>
    <n v="206796"/>
    <n v="0"/>
    <n v="112608"/>
    <m/>
    <m/>
    <d v="2024-11-30T11:09:00"/>
    <x v="3"/>
    <d v="2024-11-30T00:00:00"/>
    <x v="1"/>
    <x v="9"/>
    <x v="4"/>
    <n v="11"/>
    <s v="High"/>
  </r>
  <r>
    <s v="Post_4232"/>
    <x v="1"/>
    <s v="Organic"/>
    <s v="Entertainment"/>
    <x v="0"/>
    <x v="7"/>
    <x v="1"/>
    <n v="116737"/>
    <n v="1533451"/>
    <n v="184186"/>
    <n v="60806"/>
    <n v="90227"/>
    <n v="7.6127610567320855E-2"/>
    <n v="1855314"/>
    <n v="1533451"/>
    <n v="0"/>
    <m/>
    <m/>
    <d v="2024-08-08T17:56:00"/>
    <x v="2"/>
    <d v="2024-08-08T00:00:00"/>
    <x v="1"/>
    <x v="6"/>
    <x v="1"/>
    <n v="17"/>
    <s v="Medium"/>
  </r>
  <r>
    <s v="Post_4237"/>
    <x v="1"/>
    <s v="Sponsored"/>
    <s v="Educational"/>
    <x v="0"/>
    <x v="0"/>
    <x v="4"/>
    <n v="292688"/>
    <n v="1230174"/>
    <n v="296333"/>
    <n v="56346"/>
    <n v="64003"/>
    <n v="0.23792470167930921"/>
    <n v="1529191"/>
    <n v="1230174"/>
    <n v="0"/>
    <m/>
    <m/>
    <d v="2024-10-30T17:04:00"/>
    <x v="2"/>
    <d v="2024-10-30T00:00:00"/>
    <x v="1"/>
    <x v="5"/>
    <x v="6"/>
    <n v="17"/>
    <s v="High"/>
  </r>
  <r>
    <s v="Post_4239"/>
    <x v="1"/>
    <s v="Organic"/>
    <s v="Educational"/>
    <x v="0"/>
    <x v="0"/>
    <x v="6"/>
    <n v="474603"/>
    <n v="2311941"/>
    <n v="499012"/>
    <n v="100759"/>
    <n v="114741"/>
    <n v="0.20528336667733149"/>
    <n v="2903093"/>
    <n v="2311941"/>
    <n v="0"/>
    <m/>
    <m/>
    <d v="2024-03-08T17:22:00"/>
    <x v="2"/>
    <d v="2024-03-08T00:00:00"/>
    <x v="1"/>
    <x v="2"/>
    <x v="3"/>
    <n v="17"/>
    <s v="High"/>
  </r>
  <r>
    <s v="Post_4243"/>
    <x v="1"/>
    <s v="Organic"/>
    <s v="Educational"/>
    <x v="3"/>
    <x v="2"/>
    <x v="7"/>
    <n v="77521"/>
    <n v="417950"/>
    <n v="51682"/>
    <n v="18215"/>
    <n v="12237"/>
    <n v="0.18548005818186791"/>
    <n v="493101"/>
    <n v="0"/>
    <n v="0"/>
    <m/>
    <m/>
    <d v="2024-04-14T10:26:00"/>
    <x v="3"/>
    <d v="2024-04-14T00:00:00"/>
    <x v="1"/>
    <x v="4"/>
    <x v="5"/>
    <n v="10"/>
    <s v="Medium"/>
  </r>
  <r>
    <s v="Post_4246"/>
    <x v="1"/>
    <s v="Organic"/>
    <s v="Educational"/>
    <x v="3"/>
    <x v="2"/>
    <x v="4"/>
    <n v="39566"/>
    <n v="182610"/>
    <n v="38280"/>
    <n v="7500"/>
    <n v="10249"/>
    <n v="0.2166723783650728"/>
    <n v="218809"/>
    <n v="0"/>
    <n v="0"/>
    <m/>
    <m/>
    <d v="2024-08-05T12:12:00"/>
    <x v="1"/>
    <d v="2024-08-05T00:00:00"/>
    <x v="1"/>
    <x v="6"/>
    <x v="2"/>
    <n v="12"/>
    <s v="High"/>
  </r>
  <r>
    <s v="Post_4252"/>
    <x v="1"/>
    <s v="Organic"/>
    <s v="Product Promotion"/>
    <x v="2"/>
    <x v="8"/>
    <x v="7"/>
    <n v="37945"/>
    <n v="285719"/>
    <n v="48212"/>
    <n v="18875"/>
    <n v="10667"/>
    <n v="0.1328055898604755"/>
    <n v="359618"/>
    <n v="0"/>
    <n v="364673"/>
    <m/>
    <m/>
    <d v="2024-05-07T09:03:00"/>
    <x v="3"/>
    <d v="2024-05-07T00:00:00"/>
    <x v="1"/>
    <x v="10"/>
    <x v="0"/>
    <n v="9"/>
    <s v="Medium"/>
  </r>
  <r>
    <s v="Post_4254"/>
    <x v="1"/>
    <s v="Sponsored"/>
    <s v="Educational"/>
    <x v="3"/>
    <x v="2"/>
    <x v="7"/>
    <n v="201"/>
    <n v="1000"/>
    <n v="172"/>
    <n v="75"/>
    <n v="32"/>
    <n v="0.2015401118291538"/>
    <n v="1293"/>
    <n v="0"/>
    <n v="0"/>
    <m/>
    <m/>
    <d v="2024-07-06T08:05:00"/>
    <x v="4"/>
    <d v="2024-07-06T00:00:00"/>
    <x v="1"/>
    <x v="7"/>
    <x v="4"/>
    <n v="8"/>
    <s v="High"/>
  </r>
  <r>
    <s v="Post_4261"/>
    <x v="1"/>
    <s v="Organic"/>
    <s v="Event / Webinar"/>
    <x v="2"/>
    <x v="11"/>
    <x v="3"/>
    <n v="45454"/>
    <n v="285543"/>
    <n v="53419"/>
    <n v="10326"/>
    <n v="11048"/>
    <n v="0.1591860438419847"/>
    <n v="368267"/>
    <n v="0"/>
    <n v="267426"/>
    <m/>
    <m/>
    <d v="2024-01-12T12:34:00"/>
    <x v="1"/>
    <d v="2024-01-12T00:00:00"/>
    <x v="1"/>
    <x v="0"/>
    <x v="3"/>
    <n v="12"/>
    <s v="Medium"/>
  </r>
  <r>
    <s v="Post_4266"/>
    <x v="1"/>
    <s v="Organic"/>
    <s v="Educational"/>
    <x v="2"/>
    <x v="2"/>
    <x v="6"/>
    <n v="21308"/>
    <n v="129692"/>
    <n v="16075"/>
    <n v="9914"/>
    <n v="6138"/>
    <n v="0.1643013466511983"/>
    <n v="159661"/>
    <n v="0"/>
    <n v="322197"/>
    <m/>
    <m/>
    <d v="2025-01-08T17:36:00"/>
    <x v="2"/>
    <d v="2025-01-08T00:00:00"/>
    <x v="0"/>
    <x v="0"/>
    <x v="6"/>
    <n v="17"/>
    <s v="Medium"/>
  </r>
  <r>
    <s v="Post_4267"/>
    <x v="1"/>
    <s v="Organic"/>
    <s v="Educational"/>
    <x v="3"/>
    <x v="2"/>
    <x v="2"/>
    <n v="59131"/>
    <n v="336378"/>
    <n v="54332"/>
    <n v="12537"/>
    <n v="16006"/>
    <n v="0.1757898836223144"/>
    <n v="378733"/>
    <n v="0"/>
    <n v="0"/>
    <m/>
    <m/>
    <d v="2025-04-06T12:42:00"/>
    <x v="1"/>
    <d v="2025-04-06T00:00:00"/>
    <x v="0"/>
    <x v="4"/>
    <x v="5"/>
    <n v="12"/>
    <s v="Medium"/>
  </r>
  <r>
    <s v="Post_4269"/>
    <x v="1"/>
    <s v="Organic"/>
    <s v="Entertainment"/>
    <x v="0"/>
    <x v="7"/>
    <x v="0"/>
    <n v="51570"/>
    <n v="641129"/>
    <n v="130495"/>
    <n v="42955"/>
    <n v="25907"/>
    <n v="8.043703297338653E-2"/>
    <n v="829527"/>
    <n v="641129"/>
    <n v="0"/>
    <m/>
    <m/>
    <d v="2025-03-01T17:29:00"/>
    <x v="2"/>
    <d v="2025-03-01T00:00:00"/>
    <x v="0"/>
    <x v="2"/>
    <x v="4"/>
    <n v="17"/>
    <s v="Low"/>
  </r>
  <r>
    <s v="Post_4276"/>
    <x v="1"/>
    <s v="Organic"/>
    <s v="Event / Webinar"/>
    <x v="2"/>
    <x v="11"/>
    <x v="5"/>
    <n v="33489"/>
    <n v="288456"/>
    <n v="71838"/>
    <n v="11298"/>
    <n v="13969"/>
    <n v="0.11609960705775189"/>
    <n v="326247"/>
    <n v="0"/>
    <n v="316037"/>
    <m/>
    <m/>
    <d v="2024-05-05T16:41:00"/>
    <x v="0"/>
    <d v="2024-05-05T00:00:00"/>
    <x v="1"/>
    <x v="10"/>
    <x v="5"/>
    <n v="16"/>
    <s v="Medium"/>
  </r>
  <r>
    <s v="Post_4284"/>
    <x v="1"/>
    <s v="Organic"/>
    <s v="Educational"/>
    <x v="3"/>
    <x v="2"/>
    <x v="5"/>
    <n v="26892"/>
    <n v="113375"/>
    <n v="21121"/>
    <n v="7382"/>
    <n v="6140"/>
    <n v="0.2371967568355513"/>
    <n v="146447"/>
    <n v="0"/>
    <n v="0"/>
    <m/>
    <m/>
    <d v="2024-09-21T11:24:00"/>
    <x v="3"/>
    <d v="2024-09-21T00:00:00"/>
    <x v="1"/>
    <x v="11"/>
    <x v="4"/>
    <n v="11"/>
    <s v="High"/>
  </r>
  <r>
    <s v="Post_4287"/>
    <x v="1"/>
    <s v="Sponsored"/>
    <s v="Educational"/>
    <x v="3"/>
    <x v="2"/>
    <x v="0"/>
    <n v="42535"/>
    <n v="253733"/>
    <n v="44281"/>
    <n v="17235"/>
    <n v="5728"/>
    <n v="0.1676382729220918"/>
    <n v="300258"/>
    <n v="0"/>
    <n v="0"/>
    <m/>
    <m/>
    <d v="2024-11-11T19:13:00"/>
    <x v="2"/>
    <d v="2024-11-11T00:00:00"/>
    <x v="1"/>
    <x v="9"/>
    <x v="2"/>
    <n v="19"/>
    <s v="Medium"/>
  </r>
  <r>
    <s v="Post_4304"/>
    <x v="1"/>
    <s v="Organic"/>
    <s v="Product Promotion"/>
    <x v="0"/>
    <x v="4"/>
    <x v="5"/>
    <n v="268675"/>
    <n v="2142712"/>
    <n v="245065"/>
    <n v="115282"/>
    <n v="93259"/>
    <n v="0.12539018126492929"/>
    <n v="2539492"/>
    <n v="2142712"/>
    <n v="0"/>
    <m/>
    <m/>
    <d v="2024-09-25T16:22:00"/>
    <x v="0"/>
    <d v="2024-09-25T00:00:00"/>
    <x v="1"/>
    <x v="11"/>
    <x v="6"/>
    <n v="16"/>
    <s v="Medium"/>
  </r>
  <r>
    <s v="Post_4309"/>
    <x v="1"/>
    <s v="Organic"/>
    <s v="Educational"/>
    <x v="0"/>
    <x v="0"/>
    <x v="1"/>
    <n v="251119"/>
    <n v="1648738"/>
    <n v="256827"/>
    <n v="63049"/>
    <n v="46770"/>
    <n v="0.1523104067984887"/>
    <n v="2030214"/>
    <n v="1648738"/>
    <n v="0"/>
    <m/>
    <m/>
    <d v="2025-04-01T17:48:00"/>
    <x v="2"/>
    <d v="2025-04-01T00:00:00"/>
    <x v="0"/>
    <x v="4"/>
    <x v="0"/>
    <n v="17"/>
    <s v="Medium"/>
  </r>
  <r>
    <s v="Post_4311"/>
    <x v="1"/>
    <s v="Organic"/>
    <s v="Customer Story"/>
    <x v="3"/>
    <x v="2"/>
    <x v="6"/>
    <n v="60570"/>
    <n v="325659"/>
    <n v="49303"/>
    <n v="20645"/>
    <n v="19105"/>
    <n v="0.18599509858307561"/>
    <n v="383644"/>
    <n v="0"/>
    <n v="0"/>
    <m/>
    <m/>
    <d v="2024-07-17T12:16:00"/>
    <x v="1"/>
    <d v="2024-07-17T00:00:00"/>
    <x v="1"/>
    <x v="7"/>
    <x v="6"/>
    <n v="12"/>
    <s v="Medium"/>
  </r>
  <r>
    <s v="Post_4317"/>
    <x v="1"/>
    <s v="Organic"/>
    <s v="Product Promotion"/>
    <x v="0"/>
    <x v="4"/>
    <x v="0"/>
    <n v="246862"/>
    <n v="2006991"/>
    <n v="381820"/>
    <n v="60795"/>
    <n v="47812"/>
    <n v="0.1230015356697038"/>
    <n v="2290896"/>
    <n v="2006991"/>
    <n v="0"/>
    <m/>
    <m/>
    <d v="2024-06-27T11:47:00"/>
    <x v="3"/>
    <d v="2024-06-27T00:00:00"/>
    <x v="1"/>
    <x v="3"/>
    <x v="1"/>
    <n v="11"/>
    <s v="Medium"/>
  </r>
  <r>
    <s v="Post_4318"/>
    <x v="1"/>
    <s v="Organic"/>
    <s v="Event / Webinar"/>
    <x v="2"/>
    <x v="11"/>
    <x v="7"/>
    <n v="21553"/>
    <n v="175465"/>
    <n v="26707"/>
    <n v="10010"/>
    <n v="5571"/>
    <n v="0.12283377604726579"/>
    <n v="202703"/>
    <n v="0"/>
    <n v="447739"/>
    <m/>
    <m/>
    <d v="2024-12-11T15:24:00"/>
    <x v="0"/>
    <d v="2024-12-11T00:00:00"/>
    <x v="1"/>
    <x v="8"/>
    <x v="6"/>
    <n v="15"/>
    <s v="Medium"/>
  </r>
  <r>
    <s v="Post_4321"/>
    <x v="1"/>
    <s v="Sponsored"/>
    <s v="Customer Story"/>
    <x v="3"/>
    <x v="2"/>
    <x v="0"/>
    <n v="6230"/>
    <n v="39913"/>
    <n v="8845"/>
    <n v="2842"/>
    <n v="2010"/>
    <n v="0.1561143079434405"/>
    <n v="46821"/>
    <n v="0"/>
    <n v="0"/>
    <m/>
    <m/>
    <d v="2024-01-27T11:01:00"/>
    <x v="3"/>
    <d v="2024-01-27T00:00:00"/>
    <x v="1"/>
    <x v="0"/>
    <x v="4"/>
    <n v="11"/>
    <s v="Medium"/>
  </r>
  <r>
    <s v="Post_4325"/>
    <x v="1"/>
    <s v="Organic"/>
    <s v="Customer Story"/>
    <x v="3"/>
    <x v="2"/>
    <x v="5"/>
    <n v="16069"/>
    <n v="90867"/>
    <n v="11699"/>
    <n v="3369"/>
    <n v="3463"/>
    <n v="0.17684446117365971"/>
    <n v="100352"/>
    <n v="0"/>
    <n v="0"/>
    <m/>
    <m/>
    <d v="2024-05-20T12:42:00"/>
    <x v="1"/>
    <d v="2024-05-20T00:00:00"/>
    <x v="1"/>
    <x v="10"/>
    <x v="2"/>
    <n v="12"/>
    <s v="Medium"/>
  </r>
  <r>
    <s v="Post_4326"/>
    <x v="1"/>
    <s v="Organic"/>
    <s v="Customer Story"/>
    <x v="3"/>
    <x v="2"/>
    <x v="5"/>
    <n v="43982"/>
    <n v="276137"/>
    <n v="46047"/>
    <n v="21930"/>
    <n v="12924"/>
    <n v="0.15927814732735401"/>
    <n v="345711"/>
    <n v="0"/>
    <n v="0"/>
    <m/>
    <m/>
    <d v="2024-02-04T12:11:00"/>
    <x v="1"/>
    <d v="2024-02-04T00:00:00"/>
    <x v="1"/>
    <x v="1"/>
    <x v="5"/>
    <n v="12"/>
    <s v="Medium"/>
  </r>
  <r>
    <s v="Post_4334"/>
    <x v="1"/>
    <s v="Organic"/>
    <s v="Customer Story"/>
    <x v="3"/>
    <x v="2"/>
    <x v="6"/>
    <n v="64815"/>
    <n v="347510"/>
    <n v="37739"/>
    <n v="22909"/>
    <n v="12120"/>
    <n v="0.18651537531233439"/>
    <n v="396117"/>
    <n v="0"/>
    <n v="0"/>
    <m/>
    <m/>
    <d v="2024-12-14T12:26:00"/>
    <x v="1"/>
    <d v="2024-12-14T00:00:00"/>
    <x v="1"/>
    <x v="8"/>
    <x v="4"/>
    <n v="12"/>
    <s v="Medium"/>
  </r>
  <r>
    <s v="Post_4336"/>
    <x v="1"/>
    <s v="Organic"/>
    <s v="Product Promotion"/>
    <x v="0"/>
    <x v="4"/>
    <x v="2"/>
    <n v="271824"/>
    <n v="2031438"/>
    <n v="474869"/>
    <n v="81731"/>
    <n v="110419"/>
    <n v="0.13380887031251479"/>
    <n v="2356884"/>
    <n v="2031438"/>
    <n v="0"/>
    <m/>
    <m/>
    <d v="2024-01-13T08:56:00"/>
    <x v="4"/>
    <d v="2024-01-13T00:00:00"/>
    <x v="1"/>
    <x v="0"/>
    <x v="4"/>
    <n v="8"/>
    <s v="Medium"/>
  </r>
  <r>
    <s v="Post_4341"/>
    <x v="1"/>
    <s v="Organic"/>
    <s v="Customer Story"/>
    <x v="3"/>
    <x v="2"/>
    <x v="0"/>
    <n v="59959"/>
    <n v="300425"/>
    <n v="44767"/>
    <n v="17524"/>
    <n v="10786"/>
    <n v="0.19958102120934931"/>
    <n v="334915"/>
    <n v="0"/>
    <n v="0"/>
    <m/>
    <m/>
    <d v="2024-11-07T11:44:00"/>
    <x v="3"/>
    <d v="2024-11-07T00:00:00"/>
    <x v="1"/>
    <x v="9"/>
    <x v="1"/>
    <n v="11"/>
    <s v="Medium"/>
  </r>
  <r>
    <s v="Post_4342"/>
    <x v="1"/>
    <s v="Organic"/>
    <s v="Event / Webinar"/>
    <x v="2"/>
    <x v="11"/>
    <x v="2"/>
    <n v="26416"/>
    <n v="218480"/>
    <n v="33739"/>
    <n v="11012"/>
    <n v="12197"/>
    <n v="0.12090819730901591"/>
    <n v="254505"/>
    <n v="0"/>
    <n v="251696"/>
    <m/>
    <m/>
    <d v="2024-11-17T12:50:00"/>
    <x v="1"/>
    <d v="2024-11-17T00:00:00"/>
    <x v="1"/>
    <x v="9"/>
    <x v="5"/>
    <n v="12"/>
    <s v="Medium"/>
  </r>
  <r>
    <s v="Post_4344"/>
    <x v="1"/>
    <s v="Organic"/>
    <s v="Event / Webinar"/>
    <x v="2"/>
    <x v="11"/>
    <x v="2"/>
    <n v="52696"/>
    <n v="325973"/>
    <n v="72765"/>
    <n v="18069"/>
    <n v="10140"/>
    <n v="0.16166025093800099"/>
    <n v="378318"/>
    <n v="0"/>
    <n v="189536"/>
    <m/>
    <m/>
    <d v="2024-03-31T15:53:00"/>
    <x v="0"/>
    <d v="2024-03-31T00:00:00"/>
    <x v="1"/>
    <x v="2"/>
    <x v="5"/>
    <n v="15"/>
    <s v="Medium"/>
  </r>
  <r>
    <s v="Post_4353"/>
    <x v="1"/>
    <s v="Organic"/>
    <s v="Customer Story"/>
    <x v="2"/>
    <x v="2"/>
    <x v="5"/>
    <n v="34192"/>
    <n v="192624"/>
    <n v="23813"/>
    <n v="10914"/>
    <n v="5122"/>
    <n v="0.17750907357245291"/>
    <n v="228432"/>
    <n v="0"/>
    <n v="263485"/>
    <m/>
    <m/>
    <d v="2025-03-09T08:27:00"/>
    <x v="4"/>
    <d v="2025-03-09T00:00:00"/>
    <x v="0"/>
    <x v="2"/>
    <x v="5"/>
    <n v="8"/>
    <s v="Medium"/>
  </r>
  <r>
    <s v="Post_4356"/>
    <x v="1"/>
    <s v="Organic"/>
    <s v="Product Promotion"/>
    <x v="0"/>
    <x v="4"/>
    <x v="5"/>
    <n v="257261"/>
    <n v="1768517"/>
    <n v="334630"/>
    <n v="82468"/>
    <n v="86706"/>
    <n v="0.14546715936000629"/>
    <n v="2150441"/>
    <n v="1768517"/>
    <n v="0"/>
    <m/>
    <m/>
    <d v="2025-03-12T08:36:00"/>
    <x v="4"/>
    <d v="2025-03-12T00:00:00"/>
    <x v="0"/>
    <x v="2"/>
    <x v="6"/>
    <n v="8"/>
    <s v="Medium"/>
  </r>
  <r>
    <s v="Post_4360"/>
    <x v="1"/>
    <s v="Organic"/>
    <s v="Product Promotion"/>
    <x v="0"/>
    <x v="4"/>
    <x v="6"/>
    <n v="130416"/>
    <n v="1142681"/>
    <n v="120129"/>
    <n v="81551"/>
    <n v="58253"/>
    <n v="0.11413217744663159"/>
    <n v="1409906"/>
    <n v="1142681"/>
    <n v="0"/>
    <m/>
    <m/>
    <d v="2025-02-26T17:55:00"/>
    <x v="2"/>
    <d v="2025-02-26T00:00:00"/>
    <x v="0"/>
    <x v="1"/>
    <x v="6"/>
    <n v="17"/>
    <s v="Medium"/>
  </r>
  <r>
    <s v="Post_4361"/>
    <x v="1"/>
    <s v="Sponsored"/>
    <s v="Customer Story"/>
    <x v="3"/>
    <x v="2"/>
    <x v="1"/>
    <n v="27511"/>
    <n v="178273"/>
    <n v="30151"/>
    <n v="5762"/>
    <n v="5663"/>
    <n v="0.15431960711226969"/>
    <n v="217025"/>
    <n v="0"/>
    <n v="0"/>
    <m/>
    <m/>
    <d v="2025-02-23T17:34:00"/>
    <x v="2"/>
    <d v="2025-02-23T00:00:00"/>
    <x v="0"/>
    <x v="1"/>
    <x v="5"/>
    <n v="17"/>
    <s v="Medium"/>
  </r>
  <r>
    <s v="Post_4367"/>
    <x v="1"/>
    <s v="Organic"/>
    <s v="Event / Webinar"/>
    <x v="2"/>
    <x v="11"/>
    <x v="5"/>
    <n v="32579"/>
    <n v="222378"/>
    <n v="46407"/>
    <n v="12994"/>
    <n v="7479"/>
    <n v="0.14650571910435981"/>
    <n v="276899"/>
    <n v="0"/>
    <n v="373399"/>
    <m/>
    <m/>
    <d v="2024-07-31T12:07:00"/>
    <x v="1"/>
    <d v="2024-07-31T00:00:00"/>
    <x v="1"/>
    <x v="7"/>
    <x v="6"/>
    <n v="12"/>
    <s v="Medium"/>
  </r>
  <r>
    <s v="Post_4368"/>
    <x v="1"/>
    <s v="Organic"/>
    <s v="Customer Story"/>
    <x v="0"/>
    <x v="0"/>
    <x v="2"/>
    <n v="585088"/>
    <n v="3058660"/>
    <n v="589905"/>
    <n v="186265"/>
    <n v="144733"/>
    <n v="0.1912890611343622"/>
    <n v="3599764"/>
    <n v="3058660"/>
    <n v="0"/>
    <m/>
    <m/>
    <d v="2024-10-20T19:19:00"/>
    <x v="2"/>
    <d v="2024-10-20T00:00:00"/>
    <x v="1"/>
    <x v="5"/>
    <x v="5"/>
    <n v="19"/>
    <s v="Medium"/>
  </r>
  <r>
    <s v="Post_4374"/>
    <x v="1"/>
    <s v="Sponsored"/>
    <s v="Customer Story"/>
    <x v="3"/>
    <x v="2"/>
    <x v="1"/>
    <n v="104936"/>
    <n v="517215"/>
    <n v="77984"/>
    <n v="22132"/>
    <n v="14002"/>
    <n v="0.20288713967529851"/>
    <n v="625284"/>
    <n v="0"/>
    <n v="0"/>
    <m/>
    <m/>
    <d v="2024-07-14T14:15:00"/>
    <x v="0"/>
    <d v="2024-07-14T00:00:00"/>
    <x v="1"/>
    <x v="7"/>
    <x v="5"/>
    <n v="14"/>
    <s v="High"/>
  </r>
  <r>
    <s v="Post_4381"/>
    <x v="1"/>
    <s v="Organic"/>
    <s v="Event / Webinar"/>
    <x v="2"/>
    <x v="11"/>
    <x v="0"/>
    <n v="6240"/>
    <n v="56726"/>
    <n v="9986"/>
    <n v="3125"/>
    <n v="2519"/>
    <n v="0.11000345186635629"/>
    <n v="64509"/>
    <n v="0"/>
    <n v="362247"/>
    <m/>
    <m/>
    <d v="2024-02-26T11:35:00"/>
    <x v="3"/>
    <d v="2024-02-26T00:00:00"/>
    <x v="1"/>
    <x v="1"/>
    <x v="2"/>
    <n v="11"/>
    <s v="Medium"/>
  </r>
  <r>
    <s v="Post_4384"/>
    <x v="1"/>
    <s v="Sponsored"/>
    <s v="Customer Story"/>
    <x v="0"/>
    <x v="0"/>
    <x v="3"/>
    <n v="433139"/>
    <n v="1788863"/>
    <n v="236481"/>
    <n v="142177"/>
    <n v="73965"/>
    <n v="0.242131190774897"/>
    <n v="2071137"/>
    <n v="1788863"/>
    <n v="0"/>
    <m/>
    <m/>
    <d v="2025-04-30T16:41:00"/>
    <x v="0"/>
    <d v="2025-04-30T00:00:00"/>
    <x v="0"/>
    <x v="4"/>
    <x v="6"/>
    <n v="16"/>
    <s v="High"/>
  </r>
  <r>
    <s v="Post_4391"/>
    <x v="1"/>
    <s v="Organic"/>
    <s v="Customer Story"/>
    <x v="3"/>
    <x v="2"/>
    <x v="4"/>
    <n v="13150"/>
    <n v="57873"/>
    <n v="6458"/>
    <n v="3055"/>
    <n v="3051"/>
    <n v="0.22722512145279339"/>
    <n v="63857"/>
    <n v="0"/>
    <n v="0"/>
    <m/>
    <m/>
    <d v="2024-12-15T10:43:00"/>
    <x v="3"/>
    <d v="2024-12-15T00:00:00"/>
    <x v="1"/>
    <x v="8"/>
    <x v="5"/>
    <n v="10"/>
    <s v="High"/>
  </r>
  <r>
    <s v="Post_4392"/>
    <x v="1"/>
    <s v="Organic"/>
    <s v="Entertainment"/>
    <x v="0"/>
    <x v="7"/>
    <x v="7"/>
    <n v="113066"/>
    <n v="1597929"/>
    <n v="299317"/>
    <n v="118308"/>
    <n v="45863"/>
    <n v="7.0758156038136899E-2"/>
    <n v="1816287"/>
    <n v="1597929"/>
    <n v="0"/>
    <m/>
    <m/>
    <d v="2024-03-10T11:40:00"/>
    <x v="3"/>
    <d v="2024-03-10T00:00:00"/>
    <x v="1"/>
    <x v="2"/>
    <x v="5"/>
    <n v="11"/>
    <s v="Low"/>
  </r>
  <r>
    <s v="Post_4411"/>
    <x v="1"/>
    <s v="Sponsored"/>
    <s v="Customer Story"/>
    <x v="3"/>
    <x v="2"/>
    <x v="5"/>
    <n v="53836"/>
    <n v="278945"/>
    <n v="67635"/>
    <n v="16857"/>
    <n v="8963"/>
    <n v="0.19300204175085581"/>
    <n v="342464"/>
    <n v="0"/>
    <n v="0"/>
    <m/>
    <m/>
    <d v="2025-02-05T16:19:00"/>
    <x v="0"/>
    <d v="2025-02-05T00:00:00"/>
    <x v="0"/>
    <x v="1"/>
    <x v="6"/>
    <n v="16"/>
    <s v="Medium"/>
  </r>
  <r>
    <s v="Post_4418"/>
    <x v="1"/>
    <s v="Organic"/>
    <s v="Product Promotion"/>
    <x v="2"/>
    <x v="4"/>
    <x v="6"/>
    <n v="142307"/>
    <n v="1319182"/>
    <n v="246331"/>
    <n v="46047"/>
    <n v="75731"/>
    <n v="0.1078758487210601"/>
    <n v="1539985"/>
    <n v="0"/>
    <n v="499002"/>
    <m/>
    <m/>
    <d v="2024-07-15T12:23:00"/>
    <x v="1"/>
    <d v="2024-07-15T00:00:00"/>
    <x v="1"/>
    <x v="7"/>
    <x v="2"/>
    <n v="12"/>
    <s v="Medium"/>
  </r>
  <r>
    <s v="Post_4422"/>
    <x v="1"/>
    <s v="Organic"/>
    <s v="Customer Story"/>
    <x v="0"/>
    <x v="0"/>
    <x v="6"/>
    <n v="382880"/>
    <n v="1617659"/>
    <n v="287660"/>
    <n v="76634"/>
    <n v="73737"/>
    <n v="0.23668812238430001"/>
    <n v="1923680"/>
    <n v="1617659"/>
    <n v="0"/>
    <m/>
    <m/>
    <d v="2025-02-12T18:26:00"/>
    <x v="2"/>
    <d v="2025-02-12T00:00:00"/>
    <x v="0"/>
    <x v="1"/>
    <x v="6"/>
    <n v="18"/>
    <s v="High"/>
  </r>
  <r>
    <s v="Post_4424"/>
    <x v="1"/>
    <s v="Organic"/>
    <s v="Customer Story"/>
    <x v="3"/>
    <x v="2"/>
    <x v="5"/>
    <n v="28111"/>
    <n v="178965"/>
    <n v="35311"/>
    <n v="10467"/>
    <n v="8644"/>
    <n v="0.15707952626184149"/>
    <n v="212228"/>
    <n v="0"/>
    <n v="0"/>
    <m/>
    <m/>
    <d v="2024-04-27T16:55:00"/>
    <x v="0"/>
    <d v="2024-04-27T00:00:00"/>
    <x v="1"/>
    <x v="4"/>
    <x v="4"/>
    <n v="16"/>
    <s v="Medium"/>
  </r>
  <r>
    <s v="Post_4437"/>
    <x v="1"/>
    <s v="Organic"/>
    <s v="Product Promotion"/>
    <x v="2"/>
    <x v="8"/>
    <x v="3"/>
    <n v="27299"/>
    <n v="265163"/>
    <n v="39644"/>
    <n v="13653"/>
    <n v="11775"/>
    <n v="0.1029542975516352"/>
    <n v="339878"/>
    <n v="0"/>
    <n v="283026"/>
    <m/>
    <m/>
    <d v="2024-03-18T09:22:00"/>
    <x v="3"/>
    <d v="2024-03-18T00:00:00"/>
    <x v="1"/>
    <x v="2"/>
    <x v="2"/>
    <n v="9"/>
    <s v="Medium"/>
  </r>
  <r>
    <s v="Post_4446"/>
    <x v="1"/>
    <s v="Organic"/>
    <s v="Customer Story"/>
    <x v="3"/>
    <x v="2"/>
    <x v="0"/>
    <n v="113052"/>
    <n v="563018"/>
    <n v="101228"/>
    <n v="37914"/>
    <n v="20545"/>
    <n v="0.2007965338886373"/>
    <n v="694776"/>
    <n v="0"/>
    <n v="0"/>
    <m/>
    <m/>
    <d v="2024-06-11T13:49:00"/>
    <x v="1"/>
    <d v="2024-06-11T00:00:00"/>
    <x v="1"/>
    <x v="3"/>
    <x v="0"/>
    <n v="13"/>
    <s v="High"/>
  </r>
  <r>
    <s v="Post_4449"/>
    <x v="1"/>
    <s v="Sponsored"/>
    <s v="Customer Story"/>
    <x v="0"/>
    <x v="0"/>
    <x v="1"/>
    <n v="277010"/>
    <n v="1137564"/>
    <n v="183891"/>
    <n v="79045"/>
    <n v="63231"/>
    <n v="0.24351226461265821"/>
    <n v="1411165"/>
    <n v="1137564"/>
    <n v="0"/>
    <m/>
    <m/>
    <d v="2024-06-27T17:14:00"/>
    <x v="2"/>
    <d v="2024-06-27T00:00:00"/>
    <x v="1"/>
    <x v="3"/>
    <x v="1"/>
    <n v="17"/>
    <s v="High"/>
  </r>
  <r>
    <s v="Post_4452"/>
    <x v="1"/>
    <s v="Organic"/>
    <s v="Customer Story"/>
    <x v="3"/>
    <x v="2"/>
    <x v="5"/>
    <n v="43179"/>
    <n v="184211"/>
    <n v="30707"/>
    <n v="11358"/>
    <n v="8374"/>
    <n v="0.23440247472184339"/>
    <n v="231805"/>
    <n v="0"/>
    <n v="0"/>
    <m/>
    <m/>
    <d v="2025-01-21T10:23:00"/>
    <x v="3"/>
    <d v="2025-01-21T00:00:00"/>
    <x v="0"/>
    <x v="0"/>
    <x v="0"/>
    <n v="10"/>
    <s v="High"/>
  </r>
  <r>
    <s v="Post_4455"/>
    <x v="1"/>
    <s v="Sponsored"/>
    <s v="Customer Story"/>
    <x v="3"/>
    <x v="2"/>
    <x v="7"/>
    <n v="47923"/>
    <n v="203620"/>
    <n v="26058"/>
    <n v="16070"/>
    <n v="9914"/>
    <n v="0.23535540592637769"/>
    <n v="234182"/>
    <n v="0"/>
    <n v="0"/>
    <m/>
    <m/>
    <d v="2024-03-04T16:34:00"/>
    <x v="0"/>
    <d v="2024-03-04T00:00:00"/>
    <x v="1"/>
    <x v="2"/>
    <x v="2"/>
    <n v="16"/>
    <s v="High"/>
  </r>
  <r>
    <s v="Post_4456"/>
    <x v="1"/>
    <s v="Organic"/>
    <s v="Event / Webinar"/>
    <x v="2"/>
    <x v="11"/>
    <x v="3"/>
    <n v="43332"/>
    <n v="290502"/>
    <n v="54800"/>
    <n v="16473"/>
    <n v="15622"/>
    <n v="0.1491637507166414"/>
    <n v="361926"/>
    <n v="0"/>
    <n v="432688"/>
    <m/>
    <m/>
    <d v="2024-07-31T16:43:00"/>
    <x v="0"/>
    <d v="2024-07-31T00:00:00"/>
    <x v="1"/>
    <x v="7"/>
    <x v="6"/>
    <n v="16"/>
    <s v="Medium"/>
  </r>
  <r>
    <s v="Post_4457"/>
    <x v="1"/>
    <s v="Organic"/>
    <s v="Customer Story"/>
    <x v="3"/>
    <x v="2"/>
    <x v="2"/>
    <n v="107285"/>
    <n v="616499"/>
    <n v="65371"/>
    <n v="20620"/>
    <n v="29925"/>
    <n v="0.17402433854659061"/>
    <n v="681159"/>
    <n v="0"/>
    <n v="0"/>
    <m/>
    <m/>
    <d v="2024-08-11T08:14:00"/>
    <x v="4"/>
    <d v="2024-08-11T00:00:00"/>
    <x v="1"/>
    <x v="6"/>
    <x v="5"/>
    <n v="8"/>
    <s v="Medium"/>
  </r>
  <r>
    <s v="Post_4458"/>
    <x v="1"/>
    <s v="Organic"/>
    <s v="Customer Story"/>
    <x v="3"/>
    <x v="2"/>
    <x v="7"/>
    <n v="29188"/>
    <n v="130154"/>
    <n v="24334"/>
    <n v="9373"/>
    <n v="4581"/>
    <n v="0.22425799908289509"/>
    <n v="144336"/>
    <n v="0"/>
    <n v="0"/>
    <m/>
    <m/>
    <d v="2025-04-27T16:05:00"/>
    <x v="0"/>
    <d v="2025-04-27T00:00:00"/>
    <x v="0"/>
    <x v="4"/>
    <x v="5"/>
    <n v="16"/>
    <s v="High"/>
  </r>
  <r>
    <s v="Post_4470"/>
    <x v="1"/>
    <s v="Organic"/>
    <s v="Product Promotion"/>
    <x v="0"/>
    <x v="4"/>
    <x v="3"/>
    <n v="224389"/>
    <n v="1555362"/>
    <n v="259950"/>
    <n v="58999"/>
    <n v="64196"/>
    <n v="0.1442682796382059"/>
    <n v="1798471"/>
    <n v="1555362"/>
    <n v="0"/>
    <m/>
    <m/>
    <d v="2024-01-20T11:49:00"/>
    <x v="3"/>
    <d v="2024-01-20T00:00:00"/>
    <x v="1"/>
    <x v="0"/>
    <x v="4"/>
    <n v="11"/>
    <s v="Medium"/>
  </r>
  <r>
    <s v="Post_4473"/>
    <x v="1"/>
    <s v="Organic"/>
    <s v="Customer Story"/>
    <x v="3"/>
    <x v="2"/>
    <x v="5"/>
    <n v="43604"/>
    <n v="222893"/>
    <n v="27206"/>
    <n v="7804"/>
    <n v="7114"/>
    <n v="0.19562993090266559"/>
    <n v="280756"/>
    <n v="0"/>
    <n v="0"/>
    <m/>
    <m/>
    <d v="2024-07-12T09:31:00"/>
    <x v="3"/>
    <d v="2024-07-12T00:00:00"/>
    <x v="1"/>
    <x v="7"/>
    <x v="3"/>
    <n v="9"/>
    <s v="Medium"/>
  </r>
  <r>
    <s v="Post_4474"/>
    <x v="1"/>
    <s v="Organic"/>
    <s v="Product Promotion"/>
    <x v="0"/>
    <x v="4"/>
    <x v="3"/>
    <n v="342028"/>
    <n v="3019290"/>
    <n v="466990"/>
    <n v="114717"/>
    <n v="109191"/>
    <n v="0.1132810551003834"/>
    <n v="3656548"/>
    <n v="3019290"/>
    <n v="0"/>
    <m/>
    <m/>
    <d v="2025-03-26T10:47:00"/>
    <x v="3"/>
    <d v="2025-03-26T00:00:00"/>
    <x v="0"/>
    <x v="2"/>
    <x v="6"/>
    <n v="10"/>
    <s v="Medium"/>
  </r>
  <r>
    <s v="Post_4479"/>
    <x v="1"/>
    <s v="Sponsored"/>
    <s v="Product Promotion"/>
    <x v="0"/>
    <x v="4"/>
    <x v="0"/>
    <n v="387801"/>
    <n v="3272833"/>
    <n v="726943"/>
    <n v="180842"/>
    <n v="117704"/>
    <n v="0.1184911646271352"/>
    <n v="4199340"/>
    <n v="3272833"/>
    <n v="0"/>
    <m/>
    <m/>
    <d v="2025-01-26T10:30:00"/>
    <x v="3"/>
    <d v="2025-01-26T00:00:00"/>
    <x v="0"/>
    <x v="0"/>
    <x v="5"/>
    <n v="10"/>
    <s v="Medium"/>
  </r>
  <r>
    <s v="Post_4483"/>
    <x v="1"/>
    <s v="Organic"/>
    <s v="Customer Story"/>
    <x v="3"/>
    <x v="2"/>
    <x v="0"/>
    <n v="173849"/>
    <n v="783182"/>
    <n v="103906"/>
    <n v="58453"/>
    <n v="36584"/>
    <n v="0.22197832170474671"/>
    <n v="996897"/>
    <n v="0"/>
    <n v="0"/>
    <m/>
    <m/>
    <d v="2024-06-03T10:26:00"/>
    <x v="3"/>
    <d v="2024-06-03T00:00:00"/>
    <x v="1"/>
    <x v="3"/>
    <x v="2"/>
    <n v="10"/>
    <s v="High"/>
  </r>
  <r>
    <s v="Post_4486"/>
    <x v="1"/>
    <s v="Organic"/>
    <s v="Customer Story"/>
    <x v="2"/>
    <x v="2"/>
    <x v="1"/>
    <n v="79091"/>
    <n v="354286"/>
    <n v="61370"/>
    <n v="14457"/>
    <n v="13940"/>
    <n v="0.2232428857898594"/>
    <n v="457497"/>
    <n v="0"/>
    <n v="435913"/>
    <m/>
    <m/>
    <d v="2024-02-06T16:25:00"/>
    <x v="0"/>
    <d v="2024-02-06T00:00:00"/>
    <x v="1"/>
    <x v="1"/>
    <x v="0"/>
    <n v="16"/>
    <s v="High"/>
  </r>
  <r>
    <s v="Post_4495"/>
    <x v="1"/>
    <s v="Organic"/>
    <s v="Product Promotion"/>
    <x v="2"/>
    <x v="8"/>
    <x v="5"/>
    <n v="20616"/>
    <n v="194007"/>
    <n v="47914"/>
    <n v="15357"/>
    <n v="5612"/>
    <n v="0.1062650759745279"/>
    <n v="215985"/>
    <n v="0"/>
    <n v="208368"/>
    <m/>
    <m/>
    <d v="2024-02-03T13:56:00"/>
    <x v="1"/>
    <d v="2024-02-03T00:00:00"/>
    <x v="1"/>
    <x v="1"/>
    <x v="4"/>
    <n v="13"/>
    <s v="Medium"/>
  </r>
  <r>
    <s v="Post_4501"/>
    <x v="1"/>
    <s v="Organic"/>
    <s v="Customer Story"/>
    <x v="0"/>
    <x v="0"/>
    <x v="4"/>
    <n v="338953"/>
    <n v="1971841"/>
    <n v="235031"/>
    <n v="115343"/>
    <n v="78253"/>
    <n v="0.17189711599180971"/>
    <n v="2373276"/>
    <n v="1971841"/>
    <n v="0"/>
    <m/>
    <m/>
    <d v="2024-01-13T12:02:00"/>
    <x v="1"/>
    <d v="2024-01-13T00:00:00"/>
    <x v="1"/>
    <x v="0"/>
    <x v="4"/>
    <n v="12"/>
    <s v="Medium"/>
  </r>
  <r>
    <s v="Post_4503"/>
    <x v="1"/>
    <s v="Sponsored"/>
    <s v="Customer Story"/>
    <x v="3"/>
    <x v="2"/>
    <x v="0"/>
    <n v="116034"/>
    <n v="523968"/>
    <n v="127092"/>
    <n v="32732"/>
    <n v="16294"/>
    <n v="0.2214543543569347"/>
    <n v="632066"/>
    <n v="0"/>
    <n v="0"/>
    <m/>
    <m/>
    <d v="2024-05-18T15:26:00"/>
    <x v="0"/>
    <d v="2024-05-18T00:00:00"/>
    <x v="1"/>
    <x v="10"/>
    <x v="4"/>
    <n v="15"/>
    <s v="High"/>
  </r>
  <r>
    <s v="Post_4509"/>
    <x v="1"/>
    <s v="Sponsored"/>
    <s v="Customer Story"/>
    <x v="3"/>
    <x v="2"/>
    <x v="3"/>
    <n v="40938"/>
    <n v="199820"/>
    <n v="37811"/>
    <n v="9601"/>
    <n v="10742"/>
    <n v="0.2048775709754955"/>
    <n v="248443"/>
    <n v="0"/>
    <n v="0"/>
    <m/>
    <m/>
    <d v="2025-03-24T11:52:00"/>
    <x v="3"/>
    <d v="2025-03-24T00:00:00"/>
    <x v="0"/>
    <x v="2"/>
    <x v="2"/>
    <n v="11"/>
    <s v="High"/>
  </r>
  <r>
    <s v="Post_4512"/>
    <x v="1"/>
    <s v="Organic"/>
    <s v="Product Promotion"/>
    <x v="0"/>
    <x v="4"/>
    <x v="4"/>
    <n v="227674"/>
    <n v="1691953"/>
    <n v="276254"/>
    <n v="58970"/>
    <n v="41998"/>
    <n v="0.13456308847351781"/>
    <n v="2058732"/>
    <n v="1691953"/>
    <n v="0"/>
    <m/>
    <m/>
    <d v="2024-11-09T11:32:00"/>
    <x v="3"/>
    <d v="2024-11-09T00:00:00"/>
    <x v="1"/>
    <x v="9"/>
    <x v="4"/>
    <n v="11"/>
    <s v="Medium"/>
  </r>
  <r>
    <s v="Post_4531"/>
    <x v="1"/>
    <s v="Sponsored"/>
    <s v="Customer Story"/>
    <x v="0"/>
    <x v="0"/>
    <x v="6"/>
    <n v="230907"/>
    <n v="1475510"/>
    <n v="209634"/>
    <n v="74780"/>
    <n v="71653"/>
    <n v="0.15649314011657089"/>
    <n v="1879975"/>
    <n v="1475510"/>
    <n v="0"/>
    <m/>
    <m/>
    <d v="2025-01-13T19:23:00"/>
    <x v="2"/>
    <d v="2025-01-13T00:00:00"/>
    <x v="0"/>
    <x v="0"/>
    <x v="2"/>
    <n v="19"/>
    <s v="Medium"/>
  </r>
  <r>
    <s v="Post_4537"/>
    <x v="1"/>
    <s v="Organic"/>
    <s v="Event / Webinar"/>
    <x v="2"/>
    <x v="11"/>
    <x v="1"/>
    <n v="32678"/>
    <n v="227839"/>
    <n v="47001"/>
    <n v="11576"/>
    <n v="12665"/>
    <n v="0.1434272276348596"/>
    <n v="295439"/>
    <n v="0"/>
    <n v="367937"/>
    <m/>
    <m/>
    <d v="2024-01-01T16:22:00"/>
    <x v="0"/>
    <d v="2024-01-01T00:00:00"/>
    <x v="1"/>
    <x v="0"/>
    <x v="2"/>
    <n v="16"/>
    <s v="Medium"/>
  </r>
  <r>
    <s v="Post_4541"/>
    <x v="1"/>
    <s v="Organic"/>
    <s v="Customer Story"/>
    <x v="3"/>
    <x v="2"/>
    <x v="4"/>
    <n v="55272"/>
    <n v="279875"/>
    <n v="39444"/>
    <n v="15049"/>
    <n v="10168"/>
    <n v="0.19749144725331799"/>
    <n v="327656"/>
    <n v="0"/>
    <n v="0"/>
    <m/>
    <m/>
    <d v="2024-12-30T10:15:00"/>
    <x v="3"/>
    <d v="2024-12-30T00:00:00"/>
    <x v="1"/>
    <x v="8"/>
    <x v="2"/>
    <n v="10"/>
    <s v="Medium"/>
  </r>
  <r>
    <s v="Post_4543"/>
    <x v="1"/>
    <s v="Organic"/>
    <s v="Customer Story"/>
    <x v="3"/>
    <x v="2"/>
    <x v="3"/>
    <n v="34470"/>
    <n v="180653"/>
    <n v="19484"/>
    <n v="14384"/>
    <n v="7281"/>
    <n v="0.19081055979626921"/>
    <n v="199594"/>
    <n v="0"/>
    <n v="0"/>
    <m/>
    <m/>
    <d v="2025-02-02T11:04:00"/>
    <x v="3"/>
    <d v="2025-02-02T00:00:00"/>
    <x v="0"/>
    <x v="1"/>
    <x v="5"/>
    <n v="11"/>
    <s v="Medium"/>
  </r>
  <r>
    <s v="Post_4548"/>
    <x v="1"/>
    <s v="Organic"/>
    <s v="Customer Story"/>
    <x v="3"/>
    <x v="2"/>
    <x v="1"/>
    <n v="72280"/>
    <n v="348182"/>
    <n v="67951"/>
    <n v="12250"/>
    <n v="14200"/>
    <n v="0.207593607598031"/>
    <n v="423216"/>
    <n v="0"/>
    <n v="0"/>
    <m/>
    <m/>
    <d v="2025-03-10T13:04:00"/>
    <x v="1"/>
    <d v="2025-03-10T00:00:00"/>
    <x v="0"/>
    <x v="2"/>
    <x v="2"/>
    <n v="13"/>
    <s v="High"/>
  </r>
  <r>
    <s v="Post_4557"/>
    <x v="1"/>
    <s v="Organic"/>
    <s v="Entertainment"/>
    <x v="0"/>
    <x v="7"/>
    <x v="6"/>
    <n v="148346"/>
    <n v="1937501"/>
    <n v="262471"/>
    <n v="118458"/>
    <n v="47694"/>
    <n v="7.6565980592878946E-2"/>
    <n v="2180557"/>
    <n v="1937501"/>
    <n v="0"/>
    <m/>
    <m/>
    <d v="2024-03-28T17:02:00"/>
    <x v="2"/>
    <d v="2024-03-28T00:00:00"/>
    <x v="1"/>
    <x v="2"/>
    <x v="1"/>
    <n v="17"/>
    <s v="Low"/>
  </r>
  <r>
    <s v="Post_4565"/>
    <x v="1"/>
    <s v="Organic"/>
    <s v="Entertainment"/>
    <x v="0"/>
    <x v="7"/>
    <x v="7"/>
    <n v="173020"/>
    <n v="1933696"/>
    <n v="303799"/>
    <n v="122550"/>
    <n v="114073"/>
    <n v="8.9476496801778951E-2"/>
    <n v="2361594"/>
    <n v="1933696"/>
    <n v="0"/>
    <m/>
    <m/>
    <d v="2024-12-25T12:17:00"/>
    <x v="1"/>
    <d v="2024-12-25T00:00:00"/>
    <x v="1"/>
    <x v="8"/>
    <x v="6"/>
    <n v="12"/>
    <s v="Low"/>
  </r>
  <r>
    <s v="Post_4567"/>
    <x v="1"/>
    <s v="Sponsored"/>
    <s v="Educational"/>
    <x v="3"/>
    <x v="2"/>
    <x v="3"/>
    <n v="86717"/>
    <n v="407493"/>
    <n v="54694"/>
    <n v="17509"/>
    <n v="14280"/>
    <n v="0.2128071753750414"/>
    <n v="473023"/>
    <n v="0"/>
    <n v="0"/>
    <m/>
    <m/>
    <d v="2024-01-30T10:26:00"/>
    <x v="3"/>
    <d v="2024-01-30T00:00:00"/>
    <x v="1"/>
    <x v="0"/>
    <x v="0"/>
    <n v="10"/>
    <s v="High"/>
  </r>
  <r>
    <s v="Post_4571"/>
    <x v="1"/>
    <s v="Organic"/>
    <s v="Entertainment"/>
    <x v="0"/>
    <x v="7"/>
    <x v="6"/>
    <n v="102606"/>
    <n v="1473452"/>
    <n v="334683"/>
    <n v="112001"/>
    <n v="61110"/>
    <n v="6.9636885838477741E-2"/>
    <n v="1684141"/>
    <n v="1473452"/>
    <n v="0"/>
    <m/>
    <m/>
    <d v="2024-12-24T12:34:00"/>
    <x v="1"/>
    <d v="2024-12-24T00:00:00"/>
    <x v="1"/>
    <x v="8"/>
    <x v="0"/>
    <n v="12"/>
    <s v="Low"/>
  </r>
  <r>
    <s v="Post_4575"/>
    <x v="1"/>
    <s v="Organic"/>
    <s v="Product Promotion"/>
    <x v="0"/>
    <x v="4"/>
    <x v="5"/>
    <n v="208965"/>
    <n v="1429511"/>
    <n v="152300"/>
    <n v="107563"/>
    <n v="58070"/>
    <n v="0.14618002181481299"/>
    <n v="1764282"/>
    <n v="1429511"/>
    <n v="0"/>
    <m/>
    <m/>
    <d v="2025-01-24T16:47:00"/>
    <x v="0"/>
    <d v="2025-01-24T00:00:00"/>
    <x v="0"/>
    <x v="0"/>
    <x v="3"/>
    <n v="16"/>
    <s v="Medium"/>
  </r>
  <r>
    <s v="Post_4576"/>
    <x v="1"/>
    <s v="Sponsored"/>
    <s v="Educational"/>
    <x v="3"/>
    <x v="2"/>
    <x v="5"/>
    <n v="27324"/>
    <n v="130276"/>
    <n v="14340"/>
    <n v="4260"/>
    <n v="5661"/>
    <n v="0.20974195374955651"/>
    <n v="166422"/>
    <n v="0"/>
    <n v="0"/>
    <m/>
    <m/>
    <d v="2024-10-29T13:39:00"/>
    <x v="1"/>
    <d v="2024-10-29T00:00:00"/>
    <x v="1"/>
    <x v="5"/>
    <x v="0"/>
    <n v="13"/>
    <s v="High"/>
  </r>
  <r>
    <s v="Post_4577"/>
    <x v="1"/>
    <s v="Sponsored"/>
    <s v="Educational"/>
    <x v="0"/>
    <x v="0"/>
    <x v="7"/>
    <n v="434254"/>
    <n v="2787738"/>
    <n v="617898"/>
    <n v="94205"/>
    <n v="78274"/>
    <n v="0.15577322353538869"/>
    <n v="3433216"/>
    <n v="2787738"/>
    <n v="0"/>
    <m/>
    <m/>
    <d v="2025-01-07T15:27:00"/>
    <x v="0"/>
    <d v="2025-01-07T00:00:00"/>
    <x v="0"/>
    <x v="0"/>
    <x v="0"/>
    <n v="15"/>
    <s v="Medium"/>
  </r>
  <r>
    <s v="Post_4587"/>
    <x v="1"/>
    <s v="Organic"/>
    <s v="Educational"/>
    <x v="3"/>
    <x v="2"/>
    <x v="7"/>
    <n v="46988"/>
    <n v="306677"/>
    <n v="47640"/>
    <n v="24314"/>
    <n v="10649"/>
    <n v="0.15321665917483751"/>
    <n v="358905"/>
    <n v="0"/>
    <n v="0"/>
    <m/>
    <m/>
    <d v="2024-05-15T10:42:00"/>
    <x v="3"/>
    <d v="2024-05-15T00:00:00"/>
    <x v="1"/>
    <x v="10"/>
    <x v="6"/>
    <n v="10"/>
    <s v="Medium"/>
  </r>
  <r>
    <s v="Post_4589"/>
    <x v="1"/>
    <s v="Sponsored"/>
    <s v="Educational"/>
    <x v="3"/>
    <x v="2"/>
    <x v="3"/>
    <n v="62341"/>
    <n v="405359"/>
    <n v="92813"/>
    <n v="22012"/>
    <n v="18157"/>
    <n v="0.1537927905388744"/>
    <n v="489456"/>
    <n v="0"/>
    <n v="0"/>
    <m/>
    <m/>
    <d v="2024-02-18T10:27:00"/>
    <x v="3"/>
    <d v="2024-02-18T00:00:00"/>
    <x v="1"/>
    <x v="1"/>
    <x v="5"/>
    <n v="10"/>
    <s v="Medium"/>
  </r>
  <r>
    <s v="Post_4602"/>
    <x v="1"/>
    <s v="Organic"/>
    <s v="Educational"/>
    <x v="3"/>
    <x v="2"/>
    <x v="5"/>
    <n v="98865"/>
    <n v="489229"/>
    <n v="68337"/>
    <n v="37387"/>
    <n v="22845"/>
    <n v="0.20208454979212551"/>
    <n v="578669"/>
    <n v="0"/>
    <n v="0"/>
    <m/>
    <m/>
    <d v="2024-02-05T13:52:00"/>
    <x v="1"/>
    <d v="2024-02-05T00:00:00"/>
    <x v="1"/>
    <x v="1"/>
    <x v="2"/>
    <n v="13"/>
    <s v="High"/>
  </r>
  <r>
    <s v="Post_4607"/>
    <x v="1"/>
    <s v="Organic"/>
    <s v="Entertainment"/>
    <x v="0"/>
    <x v="7"/>
    <x v="7"/>
    <n v="147268"/>
    <n v="2405621"/>
    <n v="484439"/>
    <n v="159598"/>
    <n v="82439"/>
    <n v="6.121864523520034E-2"/>
    <n v="2921059"/>
    <n v="2405621"/>
    <n v="0"/>
    <m/>
    <m/>
    <d v="2024-06-21T10:07:00"/>
    <x v="3"/>
    <d v="2024-06-21T00:00:00"/>
    <x v="1"/>
    <x v="3"/>
    <x v="3"/>
    <n v="10"/>
    <s v="Low"/>
  </r>
  <r>
    <s v="Post_4610"/>
    <x v="1"/>
    <s v="Organic"/>
    <s v="Educational"/>
    <x v="0"/>
    <x v="0"/>
    <x v="3"/>
    <n v="475499"/>
    <n v="1951301"/>
    <n v="333451"/>
    <n v="115078"/>
    <n v="56150"/>
    <n v="0.2436835315746112"/>
    <n v="2351724"/>
    <n v="1951301"/>
    <n v="0"/>
    <m/>
    <m/>
    <d v="2024-07-19T08:27:00"/>
    <x v="4"/>
    <d v="2024-07-19T00:00:00"/>
    <x v="1"/>
    <x v="7"/>
    <x v="3"/>
    <n v="8"/>
    <s v="High"/>
  </r>
  <r>
    <s v="Post_4621"/>
    <x v="1"/>
    <s v="Organic"/>
    <s v="Educational"/>
    <x v="3"/>
    <x v="2"/>
    <x v="6"/>
    <n v="60491"/>
    <n v="262124"/>
    <n v="46957"/>
    <n v="11703"/>
    <n v="7994"/>
    <n v="0.23077440899329929"/>
    <n v="318744"/>
    <n v="0"/>
    <n v="0"/>
    <m/>
    <m/>
    <d v="2024-08-11T11:52:00"/>
    <x v="3"/>
    <d v="2024-08-11T00:00:00"/>
    <x v="1"/>
    <x v="6"/>
    <x v="5"/>
    <n v="11"/>
    <s v="High"/>
  </r>
  <r>
    <s v="Post_4624"/>
    <x v="1"/>
    <s v="Organic"/>
    <s v="Product Promotion"/>
    <x v="0"/>
    <x v="4"/>
    <x v="2"/>
    <n v="129293"/>
    <n v="1257014"/>
    <n v="214343"/>
    <n v="98264"/>
    <n v="42858"/>
    <n v="0.10285759544226281"/>
    <n v="1568824"/>
    <n v="1257014"/>
    <n v="0"/>
    <m/>
    <m/>
    <d v="2024-06-04T14:54:00"/>
    <x v="0"/>
    <d v="2024-06-04T00:00:00"/>
    <x v="1"/>
    <x v="3"/>
    <x v="0"/>
    <n v="14"/>
    <s v="Medium"/>
  </r>
  <r>
    <s v="Post_4625"/>
    <x v="1"/>
    <s v="Organic"/>
    <s v="Product Promotion"/>
    <x v="0"/>
    <x v="4"/>
    <x v="1"/>
    <n v="294434"/>
    <n v="2045939"/>
    <n v="374172"/>
    <n v="95045"/>
    <n v="79528"/>
    <n v="0.14391184973089041"/>
    <n v="2364810"/>
    <n v="2045939"/>
    <n v="0"/>
    <m/>
    <m/>
    <d v="2024-02-11T11:44:00"/>
    <x v="3"/>
    <d v="2024-02-11T00:00:00"/>
    <x v="1"/>
    <x v="1"/>
    <x v="5"/>
    <n v="11"/>
    <s v="Medium"/>
  </r>
  <r>
    <s v="Post_4634"/>
    <x v="1"/>
    <s v="Sponsored"/>
    <s v="Educational"/>
    <x v="3"/>
    <x v="2"/>
    <x v="3"/>
    <n v="89825"/>
    <n v="504814"/>
    <n v="103912"/>
    <n v="16336"/>
    <n v="11724"/>
    <n v="0.1779369177428636"/>
    <n v="561439"/>
    <n v="0"/>
    <n v="0"/>
    <m/>
    <m/>
    <d v="2024-01-30T17:28:00"/>
    <x v="2"/>
    <d v="2024-01-30T00:00:00"/>
    <x v="1"/>
    <x v="0"/>
    <x v="0"/>
    <n v="17"/>
    <s v="Medium"/>
  </r>
  <r>
    <s v="Post_4642"/>
    <x v="1"/>
    <s v="Organic"/>
    <s v="Product Promotion"/>
    <x v="0"/>
    <x v="4"/>
    <x v="1"/>
    <n v="90083"/>
    <n v="871154"/>
    <n v="183149"/>
    <n v="69047"/>
    <n v="27710"/>
    <n v="0.1034075322833457"/>
    <n v="1070600"/>
    <n v="871154"/>
    <n v="0"/>
    <m/>
    <m/>
    <d v="2024-11-27T17:42:00"/>
    <x v="2"/>
    <d v="2024-11-27T00:00:00"/>
    <x v="1"/>
    <x v="9"/>
    <x v="6"/>
    <n v="17"/>
    <s v="Medium"/>
  </r>
  <r>
    <s v="Post_4644"/>
    <x v="1"/>
    <s v="Sponsored"/>
    <s v="Educational"/>
    <x v="3"/>
    <x v="2"/>
    <x v="3"/>
    <n v="64066"/>
    <n v="359841"/>
    <n v="79166"/>
    <n v="26426"/>
    <n v="17190"/>
    <n v="0.1780413761971216"/>
    <n v="409214"/>
    <n v="0"/>
    <n v="0"/>
    <m/>
    <m/>
    <d v="2024-06-12T13:24:00"/>
    <x v="1"/>
    <d v="2024-06-12T00:00:00"/>
    <x v="1"/>
    <x v="3"/>
    <x v="6"/>
    <n v="13"/>
    <s v="Medium"/>
  </r>
  <r>
    <s v="Post_4646"/>
    <x v="1"/>
    <s v="Sponsored"/>
    <s v="Product Promotion"/>
    <x v="0"/>
    <x v="4"/>
    <x v="3"/>
    <n v="189188"/>
    <n v="1509361"/>
    <n v="308792"/>
    <n v="109687"/>
    <n v="41993"/>
    <n v="0.12534312169159489"/>
    <n v="1759743"/>
    <n v="1509361"/>
    <n v="0"/>
    <m/>
    <m/>
    <d v="2024-09-18T17:24:00"/>
    <x v="2"/>
    <d v="2024-09-18T00:00:00"/>
    <x v="1"/>
    <x v="11"/>
    <x v="6"/>
    <n v="17"/>
    <s v="Medium"/>
  </r>
  <r>
    <s v="Post_4660"/>
    <x v="1"/>
    <s v="Organic"/>
    <s v="Educational"/>
    <x v="3"/>
    <x v="2"/>
    <x v="7"/>
    <n v="53743"/>
    <n v="250355"/>
    <n v="46176"/>
    <n v="17046"/>
    <n v="12880"/>
    <n v="0.21467013036171881"/>
    <n v="282800"/>
    <n v="0"/>
    <n v="0"/>
    <m/>
    <m/>
    <d v="2025-01-30T16:47:00"/>
    <x v="0"/>
    <d v="2025-01-30T00:00:00"/>
    <x v="0"/>
    <x v="0"/>
    <x v="1"/>
    <n v="16"/>
    <s v="High"/>
  </r>
  <r>
    <s v="Post_4668"/>
    <x v="1"/>
    <s v="Organic"/>
    <s v="Educational"/>
    <x v="3"/>
    <x v="2"/>
    <x v="2"/>
    <n v="79790"/>
    <n v="320960"/>
    <n v="53003"/>
    <n v="15104"/>
    <n v="14218"/>
    <n v="0.24860021993789941"/>
    <n v="398112"/>
    <n v="0"/>
    <n v="0"/>
    <m/>
    <m/>
    <d v="2025-02-15T16:07:00"/>
    <x v="0"/>
    <d v="2025-02-15T00:00:00"/>
    <x v="0"/>
    <x v="1"/>
    <x v="4"/>
    <n v="16"/>
    <s v="High"/>
  </r>
  <r>
    <s v="Post_4673"/>
    <x v="1"/>
    <s v="Organic"/>
    <s v="Educational"/>
    <x v="0"/>
    <x v="0"/>
    <x v="1"/>
    <n v="572837"/>
    <n v="2807894"/>
    <n v="491476"/>
    <n v="157168"/>
    <n v="127550"/>
    <n v="0.20400952745275669"/>
    <n v="3476318"/>
    <n v="2807894"/>
    <n v="0"/>
    <m/>
    <m/>
    <d v="2024-06-11T15:19:00"/>
    <x v="0"/>
    <d v="2024-06-11T00:00:00"/>
    <x v="1"/>
    <x v="3"/>
    <x v="0"/>
    <n v="15"/>
    <s v="High"/>
  </r>
  <r>
    <s v="Post_4681"/>
    <x v="1"/>
    <s v="Organic"/>
    <s v="Product Promotion"/>
    <x v="0"/>
    <x v="4"/>
    <x v="0"/>
    <n v="265187"/>
    <n v="2116000"/>
    <n v="528406"/>
    <n v="74146"/>
    <n v="111828"/>
    <n v="0.12532478001315689"/>
    <n v="2377883"/>
    <n v="2116000"/>
    <n v="0"/>
    <m/>
    <m/>
    <d v="2024-08-13T13:24:00"/>
    <x v="1"/>
    <d v="2024-08-13T00:00:00"/>
    <x v="1"/>
    <x v="6"/>
    <x v="0"/>
    <n v="13"/>
    <s v="Medium"/>
  </r>
  <r>
    <s v="Post_4684"/>
    <x v="1"/>
    <s v="Organic"/>
    <s v="Event / Webinar"/>
    <x v="2"/>
    <x v="11"/>
    <x v="6"/>
    <n v="36401"/>
    <n v="223005"/>
    <n v="40130"/>
    <n v="16541"/>
    <n v="8469"/>
    <n v="0.16323010151278089"/>
    <n v="251981"/>
    <n v="0"/>
    <n v="435034"/>
    <m/>
    <m/>
    <d v="2024-10-06T15:13:00"/>
    <x v="0"/>
    <d v="2024-10-06T00:00:00"/>
    <x v="1"/>
    <x v="5"/>
    <x v="5"/>
    <n v="15"/>
    <s v="Medium"/>
  </r>
  <r>
    <s v="Post_4691"/>
    <x v="1"/>
    <s v="Organic"/>
    <s v="Product Promotion"/>
    <x v="0"/>
    <x v="4"/>
    <x v="5"/>
    <n v="137371"/>
    <n v="1308711"/>
    <n v="231047"/>
    <n v="68315"/>
    <n v="48363"/>
    <n v="0.1049670775536494"/>
    <n v="1581595"/>
    <n v="1308711"/>
    <n v="0"/>
    <m/>
    <m/>
    <d v="2024-08-01T17:35:00"/>
    <x v="2"/>
    <d v="2024-08-01T00:00:00"/>
    <x v="1"/>
    <x v="6"/>
    <x v="1"/>
    <n v="17"/>
    <s v="Medium"/>
  </r>
  <r>
    <s v="Post_4703"/>
    <x v="1"/>
    <s v="Organic"/>
    <s v="Product Promotion"/>
    <x v="0"/>
    <x v="4"/>
    <x v="4"/>
    <n v="418557"/>
    <n v="3741286"/>
    <n v="797900"/>
    <n v="248029"/>
    <n v="81315"/>
    <n v="0.111875292077612"/>
    <n v="4715944"/>
    <n v="3741286"/>
    <n v="0"/>
    <m/>
    <m/>
    <d v="2024-08-20T15:35:00"/>
    <x v="0"/>
    <d v="2024-08-20T00:00:00"/>
    <x v="1"/>
    <x v="6"/>
    <x v="0"/>
    <n v="15"/>
    <s v="Medium"/>
  </r>
  <r>
    <s v="Post_4705"/>
    <x v="1"/>
    <s v="Sponsored"/>
    <s v="Product Promotion"/>
    <x v="0"/>
    <x v="4"/>
    <x v="0"/>
    <n v="236041"/>
    <n v="1802903"/>
    <n v="271044"/>
    <n v="85674"/>
    <n v="42644"/>
    <n v="0.1309227430671478"/>
    <n v="2040829"/>
    <n v="1802903"/>
    <n v="0"/>
    <m/>
    <m/>
    <d v="2025-04-11T17:48:00"/>
    <x v="2"/>
    <d v="2025-04-11T00:00:00"/>
    <x v="0"/>
    <x v="4"/>
    <x v="3"/>
    <n v="17"/>
    <s v="Medium"/>
  </r>
  <r>
    <s v="Post_4709"/>
    <x v="1"/>
    <s v="Organic"/>
    <s v="Educational"/>
    <x v="3"/>
    <x v="2"/>
    <x v="2"/>
    <n v="65142"/>
    <n v="275846"/>
    <n v="48097"/>
    <n v="16981"/>
    <n v="9171"/>
    <n v="0.23615668950381499"/>
    <n v="333977"/>
    <n v="0"/>
    <n v="0"/>
    <m/>
    <m/>
    <d v="2024-10-21T11:49:00"/>
    <x v="3"/>
    <d v="2024-10-21T00:00:00"/>
    <x v="1"/>
    <x v="5"/>
    <x v="2"/>
    <n v="11"/>
    <s v="High"/>
  </r>
  <r>
    <s v="Post_4713"/>
    <x v="1"/>
    <s v="Organic"/>
    <s v="Educational"/>
    <x v="3"/>
    <x v="2"/>
    <x v="4"/>
    <n v="49412"/>
    <n v="321147"/>
    <n v="40597"/>
    <n v="22352"/>
    <n v="7190"/>
    <n v="0.15386285921760509"/>
    <n v="409988"/>
    <n v="0"/>
    <n v="0"/>
    <m/>
    <m/>
    <d v="2024-09-14T15:42:00"/>
    <x v="0"/>
    <d v="2024-09-14T00:00:00"/>
    <x v="1"/>
    <x v="11"/>
    <x v="4"/>
    <n v="15"/>
    <s v="Medium"/>
  </r>
  <r>
    <s v="Post_4718"/>
    <x v="1"/>
    <s v="Organic"/>
    <s v="Educational"/>
    <x v="3"/>
    <x v="2"/>
    <x v="4"/>
    <n v="45190"/>
    <n v="275839"/>
    <n v="44572"/>
    <n v="17349"/>
    <n v="9625"/>
    <n v="0.1638277094588205"/>
    <n v="341793"/>
    <n v="0"/>
    <n v="0"/>
    <m/>
    <m/>
    <d v="2024-03-08T11:14:00"/>
    <x v="3"/>
    <d v="2024-03-08T00:00:00"/>
    <x v="1"/>
    <x v="2"/>
    <x v="3"/>
    <n v="11"/>
    <s v="Medium"/>
  </r>
  <r>
    <s v="Post_4724"/>
    <x v="1"/>
    <s v="Organic"/>
    <s v="Product Promotion"/>
    <x v="0"/>
    <x v="4"/>
    <x v="7"/>
    <n v="234071"/>
    <n v="2168474"/>
    <n v="493741"/>
    <n v="107785"/>
    <n v="104926"/>
    <n v="0.10794318020480501"/>
    <n v="2449399"/>
    <n v="2168474"/>
    <n v="0"/>
    <m/>
    <m/>
    <d v="2025-04-25T12:05:00"/>
    <x v="1"/>
    <d v="2025-04-25T00:00:00"/>
    <x v="0"/>
    <x v="4"/>
    <x v="3"/>
    <n v="12"/>
    <s v="Medium"/>
  </r>
  <r>
    <s v="Post_4726"/>
    <x v="1"/>
    <s v="Organic"/>
    <s v="Product Promotion"/>
    <x v="2"/>
    <x v="4"/>
    <x v="6"/>
    <n v="379470"/>
    <n v="3189647"/>
    <n v="578087"/>
    <n v="130821"/>
    <n v="159862"/>
    <n v="0.1189694656605806"/>
    <n v="3702198"/>
    <n v="0"/>
    <n v="210744"/>
    <m/>
    <m/>
    <d v="2024-01-19T10:25:00"/>
    <x v="3"/>
    <d v="2024-01-19T00:00:00"/>
    <x v="1"/>
    <x v="0"/>
    <x v="3"/>
    <n v="10"/>
    <s v="Medium"/>
  </r>
  <r>
    <s v="Post_4727"/>
    <x v="1"/>
    <s v="Sponsored"/>
    <s v="Product Promotion"/>
    <x v="0"/>
    <x v="4"/>
    <x v="3"/>
    <n v="495873"/>
    <n v="3502483"/>
    <n v="838238"/>
    <n v="129829"/>
    <n v="125594"/>
    <n v="0.14157766807279851"/>
    <n v="3899657"/>
    <n v="3502483"/>
    <n v="0"/>
    <m/>
    <m/>
    <d v="2024-09-01T10:49:00"/>
    <x v="3"/>
    <d v="2024-09-01T00:00:00"/>
    <x v="1"/>
    <x v="11"/>
    <x v="5"/>
    <n v="10"/>
    <s v="Medium"/>
  </r>
  <r>
    <s v="Post_4728"/>
    <x v="1"/>
    <s v="Organic"/>
    <s v="Educational"/>
    <x v="3"/>
    <x v="2"/>
    <x v="7"/>
    <n v="42281"/>
    <n v="217267"/>
    <n v="46447"/>
    <n v="11381"/>
    <n v="10489"/>
    <n v="0.19460588029952339"/>
    <n v="252994"/>
    <n v="0"/>
    <n v="0"/>
    <m/>
    <m/>
    <d v="2025-03-04T10:22:00"/>
    <x v="3"/>
    <d v="2025-03-04T00:00:00"/>
    <x v="0"/>
    <x v="2"/>
    <x v="0"/>
    <n v="10"/>
    <s v="Medium"/>
  </r>
  <r>
    <s v="Post_4730"/>
    <x v="1"/>
    <s v="Organic"/>
    <s v="Product Promotion"/>
    <x v="0"/>
    <x v="4"/>
    <x v="4"/>
    <n v="431722"/>
    <n v="2905269"/>
    <n v="552067"/>
    <n v="90527"/>
    <n v="171101"/>
    <n v="0.14859972858281539"/>
    <n v="3369103"/>
    <n v="2905269"/>
    <n v="0"/>
    <m/>
    <m/>
    <d v="2024-10-02T15:47:00"/>
    <x v="0"/>
    <d v="2024-10-02T00:00:00"/>
    <x v="1"/>
    <x v="5"/>
    <x v="6"/>
    <n v="15"/>
    <s v="Medium"/>
  </r>
  <r>
    <s v="Post_4734"/>
    <x v="1"/>
    <s v="Organic"/>
    <s v="Educational"/>
    <x v="0"/>
    <x v="0"/>
    <x v="6"/>
    <n v="367422"/>
    <n v="1616037"/>
    <n v="393366"/>
    <n v="67182"/>
    <n v="63712"/>
    <n v="0.22736011028143741"/>
    <n v="2093552"/>
    <n v="1616037"/>
    <n v="0"/>
    <m/>
    <m/>
    <d v="2024-11-09T10:50:00"/>
    <x v="3"/>
    <d v="2024-11-09T00:00:00"/>
    <x v="1"/>
    <x v="9"/>
    <x v="4"/>
    <n v="10"/>
    <s v="High"/>
  </r>
  <r>
    <s v="Post_4735"/>
    <x v="1"/>
    <s v="Sponsored"/>
    <s v="Entertainment"/>
    <x v="0"/>
    <x v="7"/>
    <x v="3"/>
    <n v="156399"/>
    <n v="2409791"/>
    <n v="309287"/>
    <n v="164999"/>
    <n v="81698"/>
    <n v="6.4901802276826959E-2"/>
    <n v="2906466"/>
    <n v="2409791"/>
    <n v="0"/>
    <m/>
    <m/>
    <d v="2024-07-12T18:14:00"/>
    <x v="2"/>
    <d v="2024-07-12T00:00:00"/>
    <x v="1"/>
    <x v="7"/>
    <x v="3"/>
    <n v="18"/>
    <s v="Low"/>
  </r>
  <r>
    <s v="Post_4737"/>
    <x v="1"/>
    <s v="Organic"/>
    <s v="Educational"/>
    <x v="3"/>
    <x v="2"/>
    <x v="4"/>
    <n v="42315"/>
    <n v="242583"/>
    <n v="48420"/>
    <n v="10867"/>
    <n v="7889"/>
    <n v="0.17443581303421341"/>
    <n v="272884"/>
    <n v="0"/>
    <n v="0"/>
    <m/>
    <m/>
    <d v="2024-10-20T15:52:00"/>
    <x v="0"/>
    <d v="2024-10-20T00:00:00"/>
    <x v="1"/>
    <x v="5"/>
    <x v="5"/>
    <n v="15"/>
    <s v="Medium"/>
  </r>
  <r>
    <s v="Post_4738"/>
    <x v="1"/>
    <s v="Organic"/>
    <s v="Event / Webinar"/>
    <x v="2"/>
    <x v="11"/>
    <x v="2"/>
    <n v="28889"/>
    <n v="174951"/>
    <n v="28480"/>
    <n v="13880"/>
    <n v="5495"/>
    <n v="0.16512908364131701"/>
    <n v="211041"/>
    <n v="0"/>
    <n v="397294"/>
    <m/>
    <m/>
    <d v="2025-01-21T11:50:00"/>
    <x v="3"/>
    <d v="2025-01-21T00:00:00"/>
    <x v="0"/>
    <x v="0"/>
    <x v="0"/>
    <n v="11"/>
    <s v="Medium"/>
  </r>
  <r>
    <s v="Post_4742"/>
    <x v="1"/>
    <s v="Organic"/>
    <s v="Product Promotion"/>
    <x v="0"/>
    <x v="4"/>
    <x v="5"/>
    <n v="270866"/>
    <n v="2452397"/>
    <n v="315141"/>
    <n v="150416"/>
    <n v="146283"/>
    <n v="0.110449875536592"/>
    <n v="3134683"/>
    <n v="2452397"/>
    <n v="0"/>
    <m/>
    <m/>
    <d v="2024-10-19T15:39:00"/>
    <x v="0"/>
    <d v="2024-10-19T00:00:00"/>
    <x v="1"/>
    <x v="5"/>
    <x v="4"/>
    <n v="15"/>
    <s v="Medium"/>
  </r>
  <r>
    <s v="Post_4744"/>
    <x v="1"/>
    <s v="Organic"/>
    <s v="Entertainment"/>
    <x v="0"/>
    <x v="7"/>
    <x v="1"/>
    <n v="370641"/>
    <n v="3754117"/>
    <n v="430330"/>
    <n v="231645"/>
    <n v="89475"/>
    <n v="9.8729240928930789E-2"/>
    <n v="4409697"/>
    <n v="3754117"/>
    <n v="0"/>
    <m/>
    <m/>
    <d v="2024-08-05T16:46:00"/>
    <x v="0"/>
    <d v="2024-08-05T00:00:00"/>
    <x v="1"/>
    <x v="6"/>
    <x v="2"/>
    <n v="16"/>
    <s v="Medium"/>
  </r>
  <r>
    <s v="Post_4746"/>
    <x v="1"/>
    <s v="Organic"/>
    <s v="Educational"/>
    <x v="3"/>
    <x v="2"/>
    <x v="7"/>
    <n v="4399"/>
    <n v="27614"/>
    <n v="5278"/>
    <n v="1833"/>
    <n v="1084"/>
    <n v="0.15933240335096749"/>
    <n v="31733"/>
    <n v="0"/>
    <n v="0"/>
    <m/>
    <m/>
    <d v="2024-02-17T17:04:00"/>
    <x v="2"/>
    <d v="2024-02-17T00:00:00"/>
    <x v="1"/>
    <x v="1"/>
    <x v="4"/>
    <n v="17"/>
    <s v="Medium"/>
  </r>
  <r>
    <s v="Post_4754"/>
    <x v="1"/>
    <s v="Organic"/>
    <s v="Event / Webinar"/>
    <x v="2"/>
    <x v="11"/>
    <x v="6"/>
    <n v="31275"/>
    <n v="217883"/>
    <n v="38703"/>
    <n v="16736"/>
    <n v="11210"/>
    <n v="0.1435410054751694"/>
    <n v="274352"/>
    <n v="0"/>
    <n v="274383"/>
    <m/>
    <m/>
    <d v="2024-11-08T15:34:00"/>
    <x v="0"/>
    <d v="2024-11-08T00:00:00"/>
    <x v="1"/>
    <x v="9"/>
    <x v="3"/>
    <n v="15"/>
    <s v="Medium"/>
  </r>
  <r>
    <s v="Post_4759"/>
    <x v="1"/>
    <s v="Organic"/>
    <s v="Product Promotion"/>
    <x v="0"/>
    <x v="4"/>
    <x v="0"/>
    <n v="39723"/>
    <n v="273411"/>
    <n v="44193"/>
    <n v="18885"/>
    <n v="5628"/>
    <n v="0.14528845134804161"/>
    <n v="336869"/>
    <n v="273411"/>
    <n v="0"/>
    <m/>
    <m/>
    <d v="2024-06-03T10:14:00"/>
    <x v="3"/>
    <d v="2024-06-03T00:00:00"/>
    <x v="1"/>
    <x v="3"/>
    <x v="2"/>
    <n v="10"/>
    <s v="Medium"/>
  </r>
  <r>
    <s v="Post_4761"/>
    <x v="1"/>
    <s v="Organic"/>
    <s v="Event / Webinar"/>
    <x v="2"/>
    <x v="11"/>
    <x v="4"/>
    <n v="42464"/>
    <n v="267492"/>
    <n v="53973"/>
    <n v="11094"/>
    <n v="10831"/>
    <n v="0.1587492720368843"/>
    <n v="343000"/>
    <n v="0"/>
    <n v="304891"/>
    <m/>
    <m/>
    <d v="2024-08-05T16:48:00"/>
    <x v="0"/>
    <d v="2024-08-05T00:00:00"/>
    <x v="1"/>
    <x v="6"/>
    <x v="2"/>
    <n v="16"/>
    <s v="Medium"/>
  </r>
  <r>
    <s v="Post_4767"/>
    <x v="1"/>
    <s v="Organic"/>
    <s v="Product Promotion"/>
    <x v="0"/>
    <x v="4"/>
    <x v="4"/>
    <n v="218051"/>
    <n v="2450300"/>
    <n v="446831"/>
    <n v="103960"/>
    <n v="100123"/>
    <n v="8.8989803562404712E-2"/>
    <n v="2706892"/>
    <n v="2450300"/>
    <n v="0"/>
    <m/>
    <m/>
    <d v="2024-09-16T15:32:00"/>
    <x v="0"/>
    <d v="2024-09-16T00:00:00"/>
    <x v="1"/>
    <x v="11"/>
    <x v="2"/>
    <n v="15"/>
    <s v="Low"/>
  </r>
  <r>
    <s v="Post_4769"/>
    <x v="1"/>
    <s v="Organic"/>
    <s v="Educational"/>
    <x v="3"/>
    <x v="2"/>
    <x v="6"/>
    <n v="72294"/>
    <n v="385991"/>
    <n v="76411"/>
    <n v="24095"/>
    <n v="22385"/>
    <n v="0.1872963417469494"/>
    <n v="490792"/>
    <n v="0"/>
    <n v="0"/>
    <m/>
    <m/>
    <d v="2024-03-16T08:40:00"/>
    <x v="4"/>
    <d v="2024-03-16T00:00:00"/>
    <x v="1"/>
    <x v="2"/>
    <x v="4"/>
    <n v="8"/>
    <s v="Medium"/>
  </r>
  <r>
    <s v="Post_4770"/>
    <x v="1"/>
    <s v="Organic"/>
    <s v="Educational"/>
    <x v="3"/>
    <x v="2"/>
    <x v="5"/>
    <n v="9544"/>
    <n v="38931"/>
    <n v="8529"/>
    <n v="3020"/>
    <n v="1137"/>
    <n v="0.24516706873941541"/>
    <n v="47628"/>
    <n v="0"/>
    <n v="0"/>
    <m/>
    <m/>
    <d v="2024-01-08T08:01:00"/>
    <x v="4"/>
    <d v="2024-01-08T00:00:00"/>
    <x v="1"/>
    <x v="0"/>
    <x v="2"/>
    <n v="8"/>
    <s v="High"/>
  </r>
  <r>
    <s v="Post_4772"/>
    <x v="1"/>
    <s v="Organic"/>
    <s v="Educational"/>
    <x v="3"/>
    <x v="2"/>
    <x v="7"/>
    <n v="67252"/>
    <n v="336598"/>
    <n v="70999"/>
    <n v="10609"/>
    <n v="16087"/>
    <n v="0.19980165705935229"/>
    <n v="433176"/>
    <n v="0"/>
    <n v="0"/>
    <m/>
    <m/>
    <d v="2024-06-08T17:38:00"/>
    <x v="2"/>
    <d v="2024-06-08T00:00:00"/>
    <x v="1"/>
    <x v="3"/>
    <x v="4"/>
    <n v="17"/>
    <s v="Medium"/>
  </r>
  <r>
    <s v="Post_4780"/>
    <x v="1"/>
    <s v="Organic"/>
    <s v="Educational"/>
    <x v="3"/>
    <x v="2"/>
    <x v="1"/>
    <n v="78469"/>
    <n v="322725"/>
    <n v="42500"/>
    <n v="14311"/>
    <n v="14817"/>
    <n v="0.24314617192509361"/>
    <n v="378138"/>
    <n v="0"/>
    <n v="0"/>
    <m/>
    <m/>
    <d v="2024-05-13T16:59:00"/>
    <x v="0"/>
    <d v="2024-05-13T00:00:00"/>
    <x v="1"/>
    <x v="10"/>
    <x v="2"/>
    <n v="16"/>
    <s v="High"/>
  </r>
  <r>
    <s v="Post_4782"/>
    <x v="1"/>
    <s v="Organic"/>
    <s v="Event / Webinar"/>
    <x v="2"/>
    <x v="11"/>
    <x v="4"/>
    <n v="66181"/>
    <n v="387013"/>
    <n v="74612"/>
    <n v="27008"/>
    <n v="12999"/>
    <n v="0.17100520773763231"/>
    <n v="455677"/>
    <n v="0"/>
    <n v="426476"/>
    <m/>
    <m/>
    <d v="2024-08-26T15:52:00"/>
    <x v="0"/>
    <d v="2024-08-26T00:00:00"/>
    <x v="1"/>
    <x v="6"/>
    <x v="2"/>
    <n v="15"/>
    <s v="Medium"/>
  </r>
  <r>
    <s v="Post_4794"/>
    <x v="1"/>
    <s v="Organic"/>
    <s v="Educational"/>
    <x v="0"/>
    <x v="0"/>
    <x v="4"/>
    <n v="362482"/>
    <n v="2318676"/>
    <n v="543259"/>
    <n v="154431"/>
    <n v="60171"/>
    <n v="0.1563316239215792"/>
    <n v="2946820"/>
    <n v="2318676"/>
    <n v="0"/>
    <m/>
    <m/>
    <d v="2024-09-05T13:12:00"/>
    <x v="1"/>
    <d v="2024-09-05T00:00:00"/>
    <x v="1"/>
    <x v="11"/>
    <x v="1"/>
    <n v="13"/>
    <s v="Medium"/>
  </r>
  <r>
    <s v="Post_4797"/>
    <x v="1"/>
    <s v="Sponsored"/>
    <s v="Product Promotion"/>
    <x v="0"/>
    <x v="4"/>
    <x v="5"/>
    <n v="135194"/>
    <n v="1671210"/>
    <n v="341439"/>
    <n v="115933"/>
    <n v="63312"/>
    <n v="8.0896033423629971E-2"/>
    <n v="1946369"/>
    <n v="1671210"/>
    <n v="0"/>
    <m/>
    <m/>
    <d v="2024-03-29T15:42:00"/>
    <x v="0"/>
    <d v="2024-03-29T00:00:00"/>
    <x v="1"/>
    <x v="2"/>
    <x v="3"/>
    <n v="15"/>
    <s v="Low"/>
  </r>
  <r>
    <s v="Post_4801"/>
    <x v="1"/>
    <s v="Organic"/>
    <s v="Product Promotion"/>
    <x v="0"/>
    <x v="4"/>
    <x v="6"/>
    <n v="282913"/>
    <n v="2845845"/>
    <n v="309728"/>
    <n v="201752"/>
    <n v="121352"/>
    <n v="9.9412703153151941E-2"/>
    <n v="3613019"/>
    <n v="2845845"/>
    <n v="0"/>
    <m/>
    <m/>
    <d v="2024-06-16T13:05:00"/>
    <x v="1"/>
    <d v="2024-06-16T00:00:00"/>
    <x v="1"/>
    <x v="3"/>
    <x v="5"/>
    <n v="13"/>
    <s v="Low"/>
  </r>
  <r>
    <s v="Post_4813"/>
    <x v="1"/>
    <s v="Organic"/>
    <s v="Event / Webinar"/>
    <x v="2"/>
    <x v="11"/>
    <x v="7"/>
    <n v="36420"/>
    <n v="304123"/>
    <n v="57810"/>
    <n v="17858"/>
    <n v="7078"/>
    <n v="0.1197567385437957"/>
    <n v="375303"/>
    <n v="0"/>
    <n v="287910"/>
    <m/>
    <m/>
    <d v="2024-11-26T11:05:00"/>
    <x v="3"/>
    <d v="2024-11-26T00:00:00"/>
    <x v="1"/>
    <x v="9"/>
    <x v="0"/>
    <n v="11"/>
    <s v="Medium"/>
  </r>
  <r>
    <s v="Post_4826"/>
    <x v="1"/>
    <s v="Organic"/>
    <s v="Event / Webinar"/>
    <x v="2"/>
    <x v="11"/>
    <x v="0"/>
    <n v="41087"/>
    <n v="252089"/>
    <n v="34010"/>
    <n v="11528"/>
    <n v="13361"/>
    <n v="0.16298813764589731"/>
    <n v="281301"/>
    <n v="0"/>
    <n v="230338"/>
    <m/>
    <m/>
    <d v="2024-10-11T10:27:00"/>
    <x v="3"/>
    <d v="2024-10-11T00:00:00"/>
    <x v="1"/>
    <x v="5"/>
    <x v="3"/>
    <n v="10"/>
    <s v="Medium"/>
  </r>
  <r>
    <s v="Post_4828"/>
    <x v="1"/>
    <s v="Sponsored"/>
    <s v="Product Promotion"/>
    <x v="0"/>
    <x v="4"/>
    <x v="3"/>
    <n v="242389"/>
    <n v="1835192"/>
    <n v="453081"/>
    <n v="61844"/>
    <n v="52609"/>
    <n v="0.13207875438913261"/>
    <n v="2296423"/>
    <n v="1835192"/>
    <n v="0"/>
    <m/>
    <m/>
    <d v="2024-10-04T15:53:00"/>
    <x v="0"/>
    <d v="2024-10-04T00:00:00"/>
    <x v="1"/>
    <x v="5"/>
    <x v="3"/>
    <n v="15"/>
    <s v="Medium"/>
  </r>
  <r>
    <s v="Post_4829"/>
    <x v="1"/>
    <s v="Organic"/>
    <s v="Educational"/>
    <x v="3"/>
    <x v="2"/>
    <x v="6"/>
    <n v="11864"/>
    <n v="51642"/>
    <n v="6756"/>
    <n v="2273"/>
    <n v="1919"/>
    <n v="0.22974821907716039"/>
    <n v="58635"/>
    <n v="0"/>
    <n v="0"/>
    <m/>
    <m/>
    <d v="2024-02-05T16:18:00"/>
    <x v="0"/>
    <d v="2024-02-05T00:00:00"/>
    <x v="1"/>
    <x v="1"/>
    <x v="2"/>
    <n v="16"/>
    <s v="High"/>
  </r>
  <r>
    <s v="Post_4847"/>
    <x v="1"/>
    <s v="Organic"/>
    <s v="Event / Webinar"/>
    <x v="2"/>
    <x v="11"/>
    <x v="0"/>
    <n v="70702"/>
    <n v="424431"/>
    <n v="104268"/>
    <n v="27384"/>
    <n v="10227"/>
    <n v="0.16658125057339471"/>
    <n v="487633"/>
    <n v="0"/>
    <n v="338038"/>
    <m/>
    <m/>
    <d v="2025-01-17T10:55:00"/>
    <x v="3"/>
    <d v="2025-01-17T00:00:00"/>
    <x v="0"/>
    <x v="0"/>
    <x v="3"/>
    <n v="10"/>
    <s v="Medium"/>
  </r>
  <r>
    <s v="Post_4848"/>
    <x v="1"/>
    <s v="Organic"/>
    <s v="Event / Webinar"/>
    <x v="2"/>
    <x v="11"/>
    <x v="0"/>
    <n v="25948"/>
    <n v="247357"/>
    <n v="34959"/>
    <n v="19263"/>
    <n v="8957"/>
    <n v="0.1049049560912088"/>
    <n v="294712"/>
    <n v="0"/>
    <n v="380640"/>
    <m/>
    <m/>
    <d v="2025-03-31T15:05:00"/>
    <x v="0"/>
    <d v="2025-03-31T00:00:00"/>
    <x v="0"/>
    <x v="2"/>
    <x v="2"/>
    <n v="15"/>
    <s v="Medium"/>
  </r>
  <r>
    <s v="Post_4850"/>
    <x v="1"/>
    <s v="Organic"/>
    <s v="Educational"/>
    <x v="3"/>
    <x v="2"/>
    <x v="2"/>
    <n v="68815"/>
    <n v="298107"/>
    <n v="46869"/>
    <n v="10847"/>
    <n v="15696"/>
    <n v="0.23084099403375041"/>
    <n v="384066"/>
    <n v="0"/>
    <n v="0"/>
    <m/>
    <m/>
    <d v="2024-07-20T08:02:00"/>
    <x v="4"/>
    <d v="2024-07-20T00:00:00"/>
    <x v="1"/>
    <x v="7"/>
    <x v="4"/>
    <n v="8"/>
    <s v="High"/>
  </r>
  <r>
    <s v="Post_4852"/>
    <x v="1"/>
    <s v="Organic"/>
    <s v="Educational"/>
    <x v="0"/>
    <x v="0"/>
    <x v="1"/>
    <n v="341634"/>
    <n v="1458783"/>
    <n v="261924"/>
    <n v="59417"/>
    <n v="49003"/>
    <n v="0.23419153291059491"/>
    <n v="1792677"/>
    <n v="1458783"/>
    <n v="0"/>
    <m/>
    <m/>
    <d v="2025-02-11T10:49:00"/>
    <x v="3"/>
    <d v="2025-02-11T00:00:00"/>
    <x v="0"/>
    <x v="1"/>
    <x v="0"/>
    <n v="10"/>
    <s v="High"/>
  </r>
  <r>
    <s v="Post_4855"/>
    <x v="1"/>
    <s v="Organic"/>
    <s v="Educational"/>
    <x v="3"/>
    <x v="2"/>
    <x v="0"/>
    <n v="86777"/>
    <n v="359705"/>
    <n v="37450"/>
    <n v="12997"/>
    <n v="15606"/>
    <n v="0.24124589261809751"/>
    <n v="461273"/>
    <n v="0"/>
    <n v="0"/>
    <m/>
    <m/>
    <d v="2024-11-13T12:42:00"/>
    <x v="1"/>
    <d v="2024-11-13T00:00:00"/>
    <x v="1"/>
    <x v="9"/>
    <x v="6"/>
    <n v="12"/>
    <s v="High"/>
  </r>
  <r>
    <s v="Post_4856"/>
    <x v="1"/>
    <s v="Organic"/>
    <s v="Product Promotion"/>
    <x v="0"/>
    <x v="4"/>
    <x v="7"/>
    <n v="462913"/>
    <n v="3242481"/>
    <n v="765144"/>
    <n v="121833"/>
    <n v="114728"/>
    <n v="0.1427652548555631"/>
    <n v="3594745"/>
    <n v="3242481"/>
    <n v="0"/>
    <m/>
    <m/>
    <d v="2025-01-30T10:19:00"/>
    <x v="3"/>
    <d v="2025-01-30T00:00:00"/>
    <x v="0"/>
    <x v="0"/>
    <x v="1"/>
    <n v="10"/>
    <s v="Medium"/>
  </r>
  <r>
    <s v="Post_4866"/>
    <x v="1"/>
    <s v="Organic"/>
    <s v="Entertainment"/>
    <x v="0"/>
    <x v="7"/>
    <x v="0"/>
    <n v="212787"/>
    <n v="2280111"/>
    <n v="338986"/>
    <n v="155406"/>
    <n v="87225"/>
    <n v="9.3323367698518983E-2"/>
    <n v="2843967"/>
    <n v="2280111"/>
    <n v="0"/>
    <m/>
    <m/>
    <d v="2024-08-24T12:23:00"/>
    <x v="1"/>
    <d v="2024-08-24T00:00:00"/>
    <x v="1"/>
    <x v="6"/>
    <x v="4"/>
    <n v="12"/>
    <s v="Low"/>
  </r>
  <r>
    <s v="Post_4868"/>
    <x v="1"/>
    <s v="Sponsored"/>
    <s v="Product Promotion"/>
    <x v="0"/>
    <x v="4"/>
    <x v="2"/>
    <n v="207735"/>
    <n v="1459425"/>
    <n v="343275"/>
    <n v="51539"/>
    <n v="81320"/>
    <n v="0.1423409701768823"/>
    <n v="1662942"/>
    <n v="1459425"/>
    <n v="0"/>
    <m/>
    <m/>
    <d v="2024-03-06T13:25:00"/>
    <x v="1"/>
    <d v="2024-03-06T00:00:00"/>
    <x v="1"/>
    <x v="2"/>
    <x v="6"/>
    <n v="13"/>
    <s v="Medium"/>
  </r>
  <r>
    <s v="Post_4874"/>
    <x v="1"/>
    <s v="Sponsored"/>
    <s v="Entertainment"/>
    <x v="0"/>
    <x v="7"/>
    <x v="2"/>
    <n v="134487"/>
    <n v="2062851"/>
    <n v="464123"/>
    <n v="71638"/>
    <n v="74578"/>
    <n v="6.5195015553843438E-2"/>
    <n v="2351437"/>
    <n v="2062851"/>
    <n v="0"/>
    <m/>
    <m/>
    <d v="2025-01-26T12:06:00"/>
    <x v="1"/>
    <d v="2025-01-26T00:00:00"/>
    <x v="0"/>
    <x v="0"/>
    <x v="5"/>
    <n v="12"/>
    <s v="Medium"/>
  </r>
  <r>
    <s v="Post_4878"/>
    <x v="1"/>
    <s v="Organic"/>
    <s v="Educational"/>
    <x v="3"/>
    <x v="2"/>
    <x v="0"/>
    <n v="132541"/>
    <n v="630671"/>
    <n v="141879"/>
    <n v="44913"/>
    <n v="19560"/>
    <n v="0.21015954329577219"/>
    <n v="785890"/>
    <n v="0"/>
    <n v="0"/>
    <m/>
    <m/>
    <d v="2024-08-16T13:51:00"/>
    <x v="1"/>
    <d v="2024-08-16T00:00:00"/>
    <x v="1"/>
    <x v="6"/>
    <x v="3"/>
    <n v="13"/>
    <s v="High"/>
  </r>
  <r>
    <s v="Post_4884"/>
    <x v="1"/>
    <s v="Organic"/>
    <s v="Educational"/>
    <x v="3"/>
    <x v="2"/>
    <x v="1"/>
    <n v="41183"/>
    <n v="260428"/>
    <n v="36985"/>
    <n v="16401"/>
    <n v="12064"/>
    <n v="0.15813643352070181"/>
    <n v="323191"/>
    <n v="0"/>
    <n v="0"/>
    <m/>
    <m/>
    <d v="2024-04-20T17:18:00"/>
    <x v="2"/>
    <d v="2024-04-20T00:00:00"/>
    <x v="1"/>
    <x v="4"/>
    <x v="4"/>
    <n v="17"/>
    <s v="Medium"/>
  </r>
  <r>
    <s v="Post_4887"/>
    <x v="1"/>
    <s v="Organic"/>
    <s v="Product Promotion"/>
    <x v="0"/>
    <x v="4"/>
    <x v="2"/>
    <n v="262079"/>
    <n v="1936672"/>
    <n v="267120"/>
    <n v="70353"/>
    <n v="89761"/>
    <n v="0.1353244509265569"/>
    <n v="2217920"/>
    <n v="1936672"/>
    <n v="0"/>
    <m/>
    <m/>
    <d v="2024-11-04T13:12:00"/>
    <x v="1"/>
    <d v="2024-11-04T00:00:00"/>
    <x v="1"/>
    <x v="9"/>
    <x v="2"/>
    <n v="13"/>
    <s v="Medium"/>
  </r>
  <r>
    <s v="Post_4897"/>
    <x v="1"/>
    <s v="Organic"/>
    <s v="Event / Webinar"/>
    <x v="2"/>
    <x v="11"/>
    <x v="6"/>
    <n v="57808"/>
    <n v="326812"/>
    <n v="51168"/>
    <n v="20121"/>
    <n v="16720"/>
    <n v="0.17688524813163231"/>
    <n v="409234"/>
    <n v="0"/>
    <n v="250123"/>
    <m/>
    <m/>
    <d v="2024-03-07T18:07:00"/>
    <x v="2"/>
    <d v="2024-03-07T00:00:00"/>
    <x v="1"/>
    <x v="2"/>
    <x v="1"/>
    <n v="18"/>
    <s v="Medium"/>
  </r>
  <r>
    <s v="Post_4907"/>
    <x v="1"/>
    <s v="Organic"/>
    <s v="Educational"/>
    <x v="3"/>
    <x v="2"/>
    <x v="3"/>
    <n v="34534"/>
    <n v="178868"/>
    <n v="34540"/>
    <n v="10565"/>
    <n v="5037"/>
    <n v="0.19307242954935711"/>
    <n v="225298"/>
    <n v="0"/>
    <n v="0"/>
    <m/>
    <m/>
    <d v="2025-01-26T15:48:00"/>
    <x v="0"/>
    <d v="2025-01-26T00:00:00"/>
    <x v="0"/>
    <x v="0"/>
    <x v="5"/>
    <n v="15"/>
    <s v="Medium"/>
  </r>
  <r>
    <s v="Post_4918"/>
    <x v="1"/>
    <s v="Sponsored"/>
    <s v="Educational"/>
    <x v="3"/>
    <x v="2"/>
    <x v="2"/>
    <n v="57465"/>
    <n v="367705"/>
    <n v="69695"/>
    <n v="22856"/>
    <n v="16213"/>
    <n v="0.15628238378134329"/>
    <n v="452279"/>
    <n v="0"/>
    <n v="0"/>
    <m/>
    <m/>
    <d v="2024-08-04T16:54:00"/>
    <x v="0"/>
    <d v="2024-08-04T00:00:00"/>
    <x v="1"/>
    <x v="6"/>
    <x v="5"/>
    <n v="16"/>
    <s v="Medium"/>
  </r>
  <r>
    <s v="Post_4919"/>
    <x v="1"/>
    <s v="Organic"/>
    <s v="Educational"/>
    <x v="3"/>
    <x v="2"/>
    <x v="0"/>
    <n v="32245"/>
    <n v="157160"/>
    <n v="21254"/>
    <n v="9578"/>
    <n v="3254"/>
    <n v="0.20517737845001721"/>
    <n v="192827"/>
    <n v="0"/>
    <n v="0"/>
    <m/>
    <m/>
    <d v="2025-01-31T12:58:00"/>
    <x v="1"/>
    <d v="2025-01-31T00:00:00"/>
    <x v="0"/>
    <x v="0"/>
    <x v="3"/>
    <n v="12"/>
    <s v="High"/>
  </r>
  <r>
    <s v="Post_4920"/>
    <x v="1"/>
    <s v="Organic"/>
    <s v="Product Promotion"/>
    <x v="2"/>
    <x v="8"/>
    <x v="4"/>
    <n v="28745"/>
    <n v="283000"/>
    <n v="56545"/>
    <n v="11874"/>
    <n v="12430"/>
    <n v="0.10157341774313509"/>
    <n v="341529"/>
    <n v="0"/>
    <n v="204276"/>
    <m/>
    <m/>
    <d v="2024-08-30T10:58:00"/>
    <x v="3"/>
    <d v="2024-08-30T00:00:00"/>
    <x v="1"/>
    <x v="6"/>
    <x v="3"/>
    <n v="10"/>
    <s v="Medium"/>
  </r>
  <r>
    <s v="Post_4924"/>
    <x v="1"/>
    <s v="Organic"/>
    <s v="Product Promotion"/>
    <x v="0"/>
    <x v="4"/>
    <x v="2"/>
    <n v="263183"/>
    <n v="2394714"/>
    <n v="360826"/>
    <n v="118891"/>
    <n v="130548"/>
    <n v="0.1099019213400871"/>
    <n v="3057825"/>
    <n v="2394714"/>
    <n v="0"/>
    <m/>
    <m/>
    <d v="2024-11-22T12:53:00"/>
    <x v="1"/>
    <d v="2024-11-22T00:00:00"/>
    <x v="1"/>
    <x v="9"/>
    <x v="3"/>
    <n v="12"/>
    <s v="Medium"/>
  </r>
  <r>
    <s v="Post_4929"/>
    <x v="1"/>
    <s v="Organic"/>
    <s v="Educational"/>
    <x v="3"/>
    <x v="2"/>
    <x v="7"/>
    <n v="74814"/>
    <n v="353469"/>
    <n v="78504"/>
    <n v="18985"/>
    <n v="19225"/>
    <n v="0.2116570719445254"/>
    <n v="400610"/>
    <n v="0"/>
    <n v="0"/>
    <m/>
    <m/>
    <d v="2025-01-02T15:04:00"/>
    <x v="0"/>
    <d v="2025-01-02T00:00:00"/>
    <x v="0"/>
    <x v="0"/>
    <x v="1"/>
    <n v="15"/>
    <s v="High"/>
  </r>
  <r>
    <s v="Post_4933"/>
    <x v="1"/>
    <s v="Sponsored"/>
    <s v="Educational"/>
    <x v="0"/>
    <x v="0"/>
    <x v="2"/>
    <n v="543490"/>
    <n v="3441527"/>
    <n v="577878"/>
    <n v="144151"/>
    <n v="202417"/>
    <n v="0.15792146130979609"/>
    <n v="4175017"/>
    <n v="3441527"/>
    <n v="0"/>
    <m/>
    <m/>
    <d v="2025-03-26T19:58:00"/>
    <x v="2"/>
    <d v="2025-03-26T00:00:00"/>
    <x v="0"/>
    <x v="2"/>
    <x v="6"/>
    <n v="19"/>
    <s v="Medium"/>
  </r>
  <r>
    <s v="Post_4941"/>
    <x v="1"/>
    <s v="Organic"/>
    <s v="Entertainment"/>
    <x v="0"/>
    <x v="7"/>
    <x v="7"/>
    <n v="114115"/>
    <n v="1681942"/>
    <n v="386334"/>
    <n v="52669"/>
    <n v="94928"/>
    <n v="6.7847415526759908E-2"/>
    <n v="1952985"/>
    <n v="1681942"/>
    <n v="0"/>
    <m/>
    <m/>
    <d v="2025-01-07T08:22:00"/>
    <x v="4"/>
    <d v="2025-01-07T00:00:00"/>
    <x v="0"/>
    <x v="0"/>
    <x v="0"/>
    <n v="8"/>
    <s v="Low"/>
  </r>
  <r>
    <s v="Post_4948"/>
    <x v="1"/>
    <s v="Organic"/>
    <s v="Educational"/>
    <x v="2"/>
    <x v="2"/>
    <x v="4"/>
    <n v="31044"/>
    <n v="146189"/>
    <n v="21203"/>
    <n v="11454"/>
    <n v="4611"/>
    <n v="0.2123575537817767"/>
    <n v="167048"/>
    <n v="0"/>
    <n v="314483"/>
    <m/>
    <m/>
    <d v="2024-07-26T12:23:00"/>
    <x v="1"/>
    <d v="2024-07-26T00:00:00"/>
    <x v="1"/>
    <x v="7"/>
    <x v="3"/>
    <n v="12"/>
    <s v="High"/>
  </r>
  <r>
    <s v="Post_4949"/>
    <x v="1"/>
    <s v="Organic"/>
    <s v="Educational"/>
    <x v="2"/>
    <x v="2"/>
    <x v="4"/>
    <n v="81335"/>
    <n v="370287"/>
    <n v="78921"/>
    <n v="11790"/>
    <n v="13237"/>
    <n v="0.21965515885832859"/>
    <n v="464633"/>
    <n v="0"/>
    <n v="461940"/>
    <m/>
    <m/>
    <d v="2024-06-09T16:48:00"/>
    <x v="0"/>
    <d v="2024-06-09T00:00:00"/>
    <x v="1"/>
    <x v="3"/>
    <x v="5"/>
    <n v="16"/>
    <s v="High"/>
  </r>
  <r>
    <s v="Post_4951"/>
    <x v="1"/>
    <s v="Organic"/>
    <s v="Event / Webinar"/>
    <x v="2"/>
    <x v="11"/>
    <x v="2"/>
    <n v="23016"/>
    <n v="216471"/>
    <n v="36669"/>
    <n v="10893"/>
    <n v="8341"/>
    <n v="0.1063277970211176"/>
    <n v="268997"/>
    <n v="0"/>
    <n v="247707"/>
    <m/>
    <m/>
    <d v="2024-11-28T16:52:00"/>
    <x v="0"/>
    <d v="2024-11-28T00:00:00"/>
    <x v="1"/>
    <x v="9"/>
    <x v="1"/>
    <n v="16"/>
    <s v="Medium"/>
  </r>
  <r>
    <s v="Post_4952"/>
    <x v="1"/>
    <s v="Organic"/>
    <s v="Educational"/>
    <x v="3"/>
    <x v="2"/>
    <x v="5"/>
    <n v="23195"/>
    <n v="123112"/>
    <n v="22426"/>
    <n v="5560"/>
    <n v="4203"/>
    <n v="0.18841345869338719"/>
    <n v="150536"/>
    <n v="0"/>
    <n v="0"/>
    <m/>
    <m/>
    <d v="2024-11-24T09:25:00"/>
    <x v="3"/>
    <d v="2024-11-24T00:00:00"/>
    <x v="1"/>
    <x v="9"/>
    <x v="5"/>
    <n v="9"/>
    <s v="Medium"/>
  </r>
  <r>
    <s v="Post_4956"/>
    <x v="1"/>
    <s v="Organic"/>
    <s v="Educational"/>
    <x v="3"/>
    <x v="2"/>
    <x v="6"/>
    <n v="21739"/>
    <n v="120502"/>
    <n v="13069"/>
    <n v="5065"/>
    <n v="6144"/>
    <n v="0.18041081264001921"/>
    <n v="135524"/>
    <n v="0"/>
    <n v="0"/>
    <m/>
    <m/>
    <d v="2024-12-23T11:58:00"/>
    <x v="3"/>
    <d v="2024-12-23T00:00:00"/>
    <x v="1"/>
    <x v="8"/>
    <x v="2"/>
    <n v="11"/>
    <s v="Medium"/>
  </r>
  <r>
    <s v="Post_4958"/>
    <x v="1"/>
    <s v="Organic"/>
    <s v="Event / Webinar"/>
    <x v="2"/>
    <x v="11"/>
    <x v="7"/>
    <n v="31312"/>
    <n v="308902"/>
    <n v="45307"/>
    <n v="22148"/>
    <n v="11912"/>
    <n v="0.10136746388911309"/>
    <n v="343517"/>
    <n v="0"/>
    <n v="209986"/>
    <m/>
    <m/>
    <d v="2024-12-24T17:31:00"/>
    <x v="2"/>
    <d v="2024-12-24T00:00:00"/>
    <x v="1"/>
    <x v="8"/>
    <x v="0"/>
    <n v="17"/>
    <s v="Medium"/>
  </r>
  <r>
    <s v="Post_4961"/>
    <x v="1"/>
    <s v="Organic"/>
    <s v="Educational"/>
    <x v="3"/>
    <x v="2"/>
    <x v="5"/>
    <n v="49685"/>
    <n v="235003"/>
    <n v="53801"/>
    <n v="17733"/>
    <n v="13199"/>
    <n v="0.21142630946982549"/>
    <n v="297553"/>
    <n v="0"/>
    <n v="0"/>
    <m/>
    <m/>
    <d v="2024-05-20T15:51:00"/>
    <x v="0"/>
    <d v="2024-05-20T00:00:00"/>
    <x v="1"/>
    <x v="10"/>
    <x v="2"/>
    <n v="15"/>
    <s v="High"/>
  </r>
  <r>
    <s v="Post_4962"/>
    <x v="1"/>
    <s v="Organic"/>
    <s v="Educational"/>
    <x v="2"/>
    <x v="2"/>
    <x v="0"/>
    <n v="47948"/>
    <n v="317919"/>
    <n v="51181"/>
    <n v="12063"/>
    <n v="10605"/>
    <n v="0.15081887265986529"/>
    <n v="398498"/>
    <n v="0"/>
    <n v="193154"/>
    <m/>
    <m/>
    <d v="2024-02-23T15:35:00"/>
    <x v="0"/>
    <d v="2024-02-23T00:00:00"/>
    <x v="1"/>
    <x v="1"/>
    <x v="3"/>
    <n v="15"/>
    <s v="Medium"/>
  </r>
  <r>
    <s v="Post_4968"/>
    <x v="1"/>
    <s v="Organic"/>
    <s v="Educational"/>
    <x v="2"/>
    <x v="2"/>
    <x v="1"/>
    <n v="62012"/>
    <n v="286367"/>
    <n v="53536"/>
    <n v="14256"/>
    <n v="14877"/>
    <n v="0.2165492617680306"/>
    <n v="346113"/>
    <n v="0"/>
    <n v="452916"/>
    <m/>
    <m/>
    <d v="2024-06-03T11:25:00"/>
    <x v="3"/>
    <d v="2024-06-03T00:00:00"/>
    <x v="1"/>
    <x v="3"/>
    <x v="2"/>
    <n v="11"/>
    <s v="High"/>
  </r>
  <r>
    <s v="Post_4974"/>
    <x v="1"/>
    <s v="Organic"/>
    <s v="Educational"/>
    <x v="3"/>
    <x v="2"/>
    <x v="7"/>
    <n v="42289"/>
    <n v="261587"/>
    <n v="43868"/>
    <n v="19598"/>
    <n v="8361"/>
    <n v="0.16166690055843949"/>
    <n v="308011"/>
    <n v="0"/>
    <n v="0"/>
    <m/>
    <m/>
    <d v="2024-11-18T11:48:00"/>
    <x v="3"/>
    <d v="2024-11-18T00:00:00"/>
    <x v="1"/>
    <x v="9"/>
    <x v="2"/>
    <n v="11"/>
    <s v="Medium"/>
  </r>
  <r>
    <s v="Post_4978"/>
    <x v="1"/>
    <s v="Organic"/>
    <s v="Educational"/>
    <x v="3"/>
    <x v="2"/>
    <x v="7"/>
    <n v="53102"/>
    <n v="269383"/>
    <n v="27852"/>
    <n v="14333"/>
    <n v="13912"/>
    <n v="0.19712544999872031"/>
    <n v="304980"/>
    <n v="0"/>
    <n v="0"/>
    <m/>
    <m/>
    <d v="2025-02-26T12:57:00"/>
    <x v="1"/>
    <d v="2025-02-26T00:00:00"/>
    <x v="0"/>
    <x v="1"/>
    <x v="6"/>
    <n v="12"/>
    <s v="Medium"/>
  </r>
  <r>
    <s v="Post_4980"/>
    <x v="1"/>
    <s v="Organic"/>
    <s v="Event / Webinar"/>
    <x v="2"/>
    <x v="11"/>
    <x v="0"/>
    <n v="47768"/>
    <n v="348941"/>
    <n v="67580"/>
    <n v="12876"/>
    <n v="7586"/>
    <n v="0.13689633294387751"/>
    <n v="384774"/>
    <n v="0"/>
    <n v="229877"/>
    <m/>
    <m/>
    <d v="2024-03-13T12:13:00"/>
    <x v="1"/>
    <d v="2024-03-13T00:00:00"/>
    <x v="1"/>
    <x v="2"/>
    <x v="6"/>
    <n v="12"/>
    <s v="Medium"/>
  </r>
  <r>
    <s v="Post_4982"/>
    <x v="1"/>
    <s v="Sponsored"/>
    <s v="Educational"/>
    <x v="3"/>
    <x v="2"/>
    <x v="1"/>
    <n v="45512"/>
    <n v="244183"/>
    <n v="38916"/>
    <n v="13384"/>
    <n v="7282"/>
    <n v="0.18638623279497671"/>
    <n v="268607"/>
    <n v="0"/>
    <n v="0"/>
    <m/>
    <m/>
    <d v="2024-06-17T18:50:00"/>
    <x v="2"/>
    <d v="2024-06-17T00:00:00"/>
    <x v="1"/>
    <x v="3"/>
    <x v="2"/>
    <n v="18"/>
    <s v="Medium"/>
  </r>
  <r>
    <s v="Post_4984"/>
    <x v="1"/>
    <s v="Organic"/>
    <s v="Educational"/>
    <x v="0"/>
    <x v="0"/>
    <x v="5"/>
    <n v="219729"/>
    <n v="1192543"/>
    <n v="161563"/>
    <n v="45321"/>
    <n v="67132"/>
    <n v="0.184252737890652"/>
    <n v="1354837"/>
    <n v="1192543"/>
    <n v="0"/>
    <m/>
    <m/>
    <d v="2024-10-06T19:37:00"/>
    <x v="2"/>
    <d v="2024-10-06T00:00:00"/>
    <x v="1"/>
    <x v="5"/>
    <x v="5"/>
    <n v="19"/>
    <s v="Medium"/>
  </r>
  <r>
    <s v="Post_4988"/>
    <x v="1"/>
    <s v="Organic"/>
    <s v="Product Promotion"/>
    <x v="0"/>
    <x v="4"/>
    <x v="7"/>
    <n v="176029"/>
    <n v="1211651"/>
    <n v="178660"/>
    <n v="60940"/>
    <n v="68863"/>
    <n v="0.14528068623423729"/>
    <n v="1352338"/>
    <n v="1211651"/>
    <n v="0"/>
    <m/>
    <m/>
    <d v="2025-02-20T11:55:00"/>
    <x v="3"/>
    <d v="2025-02-20T00:00:00"/>
    <x v="0"/>
    <x v="1"/>
    <x v="1"/>
    <n v="11"/>
    <s v="Medium"/>
  </r>
  <r>
    <s v="Post_4990"/>
    <x v="1"/>
    <s v="Sponsored"/>
    <s v="Entertainment"/>
    <x v="0"/>
    <x v="7"/>
    <x v="7"/>
    <n v="186268"/>
    <n v="3015716"/>
    <n v="571938"/>
    <n v="222811"/>
    <n v="69936"/>
    <n v="6.1765992485772449E-2"/>
    <n v="3651364"/>
    <n v="3015716"/>
    <n v="0"/>
    <m/>
    <m/>
    <d v="2024-04-19T12:21:00"/>
    <x v="1"/>
    <d v="2024-04-19T00:00:00"/>
    <x v="1"/>
    <x v="4"/>
    <x v="3"/>
    <n v="12"/>
    <s v="Medium"/>
  </r>
  <r>
    <s v="Post_4992"/>
    <x v="1"/>
    <s v="Organic"/>
    <s v="Educational"/>
    <x v="0"/>
    <x v="0"/>
    <x v="4"/>
    <n v="491985"/>
    <n v="2724331"/>
    <n v="308140"/>
    <n v="96498"/>
    <n v="124296"/>
    <n v="0.18058961875978219"/>
    <n v="3516501"/>
    <n v="2724331"/>
    <n v="0"/>
    <m/>
    <m/>
    <d v="2025-01-31T11:03:00"/>
    <x v="3"/>
    <d v="2025-01-31T00:00:00"/>
    <x v="0"/>
    <x v="0"/>
    <x v="3"/>
    <n v="11"/>
    <s v="Medium"/>
  </r>
  <r>
    <s v="Post_4995"/>
    <x v="1"/>
    <s v="Organic"/>
    <s v="Entertainment"/>
    <x v="0"/>
    <x v="7"/>
    <x v="4"/>
    <n v="59842"/>
    <n v="1056677"/>
    <n v="231416"/>
    <n v="57502"/>
    <n v="27140"/>
    <n v="5.6632649044656709E-2"/>
    <n v="1349271"/>
    <n v="1056677"/>
    <n v="0"/>
    <m/>
    <m/>
    <d v="2024-01-17T15:35:00"/>
    <x v="0"/>
    <d v="2024-01-17T00:00:00"/>
    <x v="1"/>
    <x v="0"/>
    <x v="6"/>
    <n v="15"/>
    <s v="Low"/>
  </r>
  <r>
    <s v="Post_4997"/>
    <x v="1"/>
    <s v="Sponsored"/>
    <s v="Educational"/>
    <x v="0"/>
    <x v="0"/>
    <x v="1"/>
    <n v="274578"/>
    <n v="1710442"/>
    <n v="421773"/>
    <n v="57318"/>
    <n v="70744"/>
    <n v="0.16053088286984341"/>
    <n v="2194847"/>
    <n v="1710442"/>
    <n v="0"/>
    <m/>
    <m/>
    <d v="2024-07-03T11:51:00"/>
    <x v="3"/>
    <d v="2024-07-03T00:00:00"/>
    <x v="1"/>
    <x v="7"/>
    <x v="6"/>
    <n v="11"/>
    <s v="Medium"/>
  </r>
  <r>
    <s v="Post_4999"/>
    <x v="1"/>
    <s v="Sponsored"/>
    <s v="Product Promotion"/>
    <x v="0"/>
    <x v="4"/>
    <x v="0"/>
    <n v="180571"/>
    <n v="1985735"/>
    <n v="435776"/>
    <n v="115197"/>
    <n v="54648"/>
    <n v="9.0934332777844018E-2"/>
    <n v="2377736"/>
    <n v="1985735"/>
    <n v="0"/>
    <m/>
    <m/>
    <d v="2024-10-06T12:16:00"/>
    <x v="1"/>
    <d v="2024-10-06T00:00:00"/>
    <x v="1"/>
    <x v="5"/>
    <x v="5"/>
    <n v="12"/>
    <s v="Low"/>
  </r>
  <r>
    <s v="Post_5000"/>
    <x v="1"/>
    <s v="Sponsored"/>
    <s v="Educational"/>
    <x v="3"/>
    <x v="2"/>
    <x v="2"/>
    <n v="36840"/>
    <n v="190984"/>
    <n v="45490"/>
    <n v="11623"/>
    <n v="9331"/>
    <n v="0.1928994222039431"/>
    <n v="222926"/>
    <n v="0"/>
    <n v="0"/>
    <m/>
    <m/>
    <d v="2024-01-21T10:28:00"/>
    <x v="3"/>
    <d v="2024-01-21T00:00:00"/>
    <x v="1"/>
    <x v="0"/>
    <x v="5"/>
    <n v="10"/>
    <s v="Medium"/>
  </r>
  <r>
    <s v="Post_2516"/>
    <x v="1"/>
    <s v="Organic"/>
    <s v="Product Promotion"/>
    <x v="4"/>
    <x v="8"/>
    <x v="3"/>
    <n v="20287"/>
    <n v="175850"/>
    <n v="30107"/>
    <n v="6242"/>
    <n v="7454"/>
    <n v="0.1153673960401979"/>
    <n v="202119"/>
    <n v="0"/>
    <n v="0"/>
    <m/>
    <m/>
    <d v="2024-03-31T15:49:00"/>
    <x v="0"/>
    <d v="2024-03-31T00:00:00"/>
    <x v="1"/>
    <x v="2"/>
    <x v="5"/>
    <n v="15"/>
    <s v="Medium"/>
  </r>
  <r>
    <s v="Post_1823"/>
    <x v="1"/>
    <s v="Organic"/>
    <s v="Product Promotion"/>
    <x v="4"/>
    <x v="4"/>
    <x v="0"/>
    <n v="306171"/>
    <n v="2732280"/>
    <n v="314311"/>
    <n v="180024"/>
    <n v="128943"/>
    <n v="0.11205717309066771"/>
    <n v="3459570"/>
    <n v="0"/>
    <n v="0"/>
    <m/>
    <m/>
    <d v="2024-02-07T08:17:00"/>
    <x v="4"/>
    <d v="2024-02-07T00:00:00"/>
    <x v="1"/>
    <x v="1"/>
    <x v="6"/>
    <n v="8"/>
    <s v="Medium"/>
  </r>
  <r>
    <s v="Post_2288"/>
    <x v="1"/>
    <s v="Sponsored"/>
    <s v="Entertainment"/>
    <x v="4"/>
    <x v="7"/>
    <x v="7"/>
    <n v="124902"/>
    <n v="1655584"/>
    <n v="354848"/>
    <n v="131628"/>
    <n v="84619"/>
    <n v="7.5442900386672784E-2"/>
    <n v="1919132"/>
    <n v="0"/>
    <n v="0"/>
    <m/>
    <m/>
    <d v="2024-03-12T19:13:00"/>
    <x v="2"/>
    <d v="2024-03-12T00:00:00"/>
    <x v="1"/>
    <x v="2"/>
    <x v="0"/>
    <n v="19"/>
    <s v="Medium"/>
  </r>
  <r>
    <s v="Post_4138"/>
    <x v="1"/>
    <s v="Organic"/>
    <s v="Educational"/>
    <x v="4"/>
    <x v="2"/>
    <x v="0"/>
    <n v="45583"/>
    <n v="232908"/>
    <n v="45709"/>
    <n v="10798"/>
    <n v="11088"/>
    <n v="0.19571481550289291"/>
    <n v="259041"/>
    <n v="0"/>
    <n v="0"/>
    <m/>
    <m/>
    <d v="2024-03-04T08:14:00"/>
    <x v="4"/>
    <d v="2024-03-04T00:00:00"/>
    <x v="1"/>
    <x v="2"/>
    <x v="2"/>
    <n v="8"/>
    <s v="Medium"/>
  </r>
  <r>
    <s v="Post_2657"/>
    <x v="1"/>
    <s v="Organic"/>
    <s v="Educational"/>
    <x v="4"/>
    <x v="2"/>
    <x v="6"/>
    <n v="36114"/>
    <n v="222238"/>
    <n v="35954"/>
    <n v="7482"/>
    <n v="8047"/>
    <n v="0.16250476722255189"/>
    <n v="246236"/>
    <n v="0"/>
    <n v="0"/>
    <m/>
    <m/>
    <d v="2024-11-23T14:15:00"/>
    <x v="0"/>
    <d v="2024-11-23T00:00:00"/>
    <x v="1"/>
    <x v="9"/>
    <x v="4"/>
    <n v="14"/>
    <s v="Medium"/>
  </r>
  <r>
    <s v="Post_81"/>
    <x v="1"/>
    <s v="Organic"/>
    <s v="Educational"/>
    <x v="4"/>
    <x v="0"/>
    <x v="6"/>
    <n v="303438"/>
    <n v="1461166"/>
    <n v="316447"/>
    <n v="84631"/>
    <n v="54017"/>
    <n v="0.20766903915379389"/>
    <n v="1872149"/>
    <n v="0"/>
    <n v="0"/>
    <m/>
    <m/>
    <d v="2024-04-24T15:27:00"/>
    <x v="0"/>
    <d v="2024-04-24T00:00:00"/>
    <x v="1"/>
    <x v="4"/>
    <x v="6"/>
    <n v="15"/>
    <s v="High"/>
  </r>
  <r>
    <s v="Post_6"/>
    <x v="2"/>
    <s v="Organic"/>
    <s v="Customer Story"/>
    <x v="3"/>
    <x v="2"/>
    <x v="7"/>
    <n v="47292"/>
    <n v="217539"/>
    <n v="41084"/>
    <n v="7031"/>
    <n v="9637"/>
    <n v="0.21739867075079841"/>
    <n v="246712"/>
    <n v="0"/>
    <n v="0"/>
    <m/>
    <m/>
    <d v="2024-02-05T09:18:00"/>
    <x v="3"/>
    <d v="2024-02-05T00:00:00"/>
    <x v="1"/>
    <x v="1"/>
    <x v="2"/>
    <n v="9"/>
    <s v="High"/>
  </r>
  <r>
    <s v="Post_31"/>
    <x v="2"/>
    <s v="Organic"/>
    <s v="Educational"/>
    <x v="3"/>
    <x v="2"/>
    <x v="7"/>
    <n v="84944"/>
    <n v="420660"/>
    <n v="43112"/>
    <n v="23390"/>
    <n v="12224"/>
    <n v="0.2019311521527401"/>
    <n v="517005"/>
    <n v="0"/>
    <n v="0"/>
    <m/>
    <m/>
    <d v="2024-05-07T15:57:00"/>
    <x v="0"/>
    <d v="2024-05-07T00:00:00"/>
    <x v="1"/>
    <x v="10"/>
    <x v="0"/>
    <n v="15"/>
    <s v="High"/>
  </r>
  <r>
    <s v="Post_37"/>
    <x v="2"/>
    <s v="Organic"/>
    <s v="Educational"/>
    <x v="4"/>
    <x v="2"/>
    <x v="5"/>
    <n v="49910"/>
    <n v="272628"/>
    <n v="27638"/>
    <n v="9562"/>
    <n v="12688"/>
    <n v="0.18307074752870289"/>
    <n v="300166"/>
    <n v="0"/>
    <n v="0"/>
    <m/>
    <m/>
    <d v="2024-06-14T08:02:00"/>
    <x v="4"/>
    <d v="2024-06-14T00:00:00"/>
    <x v="1"/>
    <x v="3"/>
    <x v="3"/>
    <n v="8"/>
    <s v="Medium"/>
  </r>
  <r>
    <s v="Post_46"/>
    <x v="2"/>
    <s v="Sponsored"/>
    <s v="Educational"/>
    <x v="3"/>
    <x v="2"/>
    <x v="4"/>
    <n v="56165"/>
    <n v="324034"/>
    <n v="51121"/>
    <n v="23510"/>
    <n v="10588"/>
    <n v="0.17333347014291059"/>
    <n v="367421"/>
    <n v="0"/>
    <n v="0"/>
    <m/>
    <m/>
    <d v="2024-03-20T12:58:00"/>
    <x v="1"/>
    <d v="2024-03-20T00:00:00"/>
    <x v="1"/>
    <x v="2"/>
    <x v="6"/>
    <n v="12"/>
    <s v="Medium"/>
  </r>
  <r>
    <s v="Post_47"/>
    <x v="2"/>
    <s v="Organic"/>
    <s v="Educational"/>
    <x v="3"/>
    <x v="13"/>
    <x v="2"/>
    <n v="76384"/>
    <n v="321010"/>
    <n v="65615"/>
    <n v="18780"/>
    <n v="7667"/>
    <n v="0.23795022902324001"/>
    <n v="392595"/>
    <n v="0"/>
    <n v="0"/>
    <m/>
    <m/>
    <d v="2025-01-24T17:57:00"/>
    <x v="2"/>
    <d v="2025-01-24T00:00:00"/>
    <x v="0"/>
    <x v="0"/>
    <x v="3"/>
    <n v="17"/>
    <s v="High"/>
  </r>
  <r>
    <s v="Post_50"/>
    <x v="2"/>
    <s v="Organic"/>
    <s v="Educational"/>
    <x v="3"/>
    <x v="7"/>
    <x v="2"/>
    <n v="56148"/>
    <n v="355380"/>
    <n v="84220"/>
    <n v="19747"/>
    <n v="14236"/>
    <n v="0.15799515149880661"/>
    <n v="447657"/>
    <n v="0"/>
    <n v="0"/>
    <m/>
    <m/>
    <d v="2024-04-18T11:15:00"/>
    <x v="3"/>
    <d v="2024-04-18T00:00:00"/>
    <x v="1"/>
    <x v="4"/>
    <x v="1"/>
    <n v="11"/>
    <s v="Medium"/>
  </r>
  <r>
    <s v="Post_72"/>
    <x v="2"/>
    <s v="Sponsored"/>
    <s v="Customer Story"/>
    <x v="3"/>
    <x v="2"/>
    <x v="7"/>
    <n v="83199"/>
    <n v="366193"/>
    <n v="78065"/>
    <n v="12873"/>
    <n v="20544"/>
    <n v="0.22720116511060501"/>
    <n v="439816"/>
    <n v="0"/>
    <n v="0"/>
    <m/>
    <m/>
    <d v="2025-04-01T17:14:00"/>
    <x v="2"/>
    <d v="2025-04-01T00:00:00"/>
    <x v="0"/>
    <x v="4"/>
    <x v="0"/>
    <n v="17"/>
    <s v="High"/>
  </r>
  <r>
    <s v="Post_76"/>
    <x v="2"/>
    <s v="Organic"/>
    <s v="Customer Story"/>
    <x v="4"/>
    <x v="2"/>
    <x v="6"/>
    <n v="97469"/>
    <n v="459238"/>
    <n v="100452"/>
    <n v="31908"/>
    <n v="10860"/>
    <n v="0.21224278552502121"/>
    <n v="550573"/>
    <n v="0"/>
    <n v="0"/>
    <m/>
    <m/>
    <d v="2024-10-27T14:33:00"/>
    <x v="0"/>
    <d v="2024-10-27T00:00:00"/>
    <x v="1"/>
    <x v="5"/>
    <x v="5"/>
    <n v="14"/>
    <s v="High"/>
  </r>
  <r>
    <s v="Post_79"/>
    <x v="2"/>
    <s v="Organic"/>
    <s v="Customer Story"/>
    <x v="3"/>
    <x v="2"/>
    <x v="3"/>
    <n v="42131"/>
    <n v="274496"/>
    <n v="30445"/>
    <n v="19514"/>
    <n v="13244"/>
    <n v="0.15348705203579849"/>
    <n v="306411"/>
    <n v="0"/>
    <n v="0"/>
    <m/>
    <m/>
    <d v="2025-02-06T11:51:00"/>
    <x v="3"/>
    <d v="2025-02-06T00:00:00"/>
    <x v="0"/>
    <x v="1"/>
    <x v="1"/>
    <n v="11"/>
    <s v="Medium"/>
  </r>
  <r>
    <s v="Post_104"/>
    <x v="2"/>
    <s v="Organic"/>
    <s v="Customer Story"/>
    <x v="3"/>
    <x v="2"/>
    <x v="6"/>
    <n v="43637"/>
    <n v="257409"/>
    <n v="31419"/>
    <n v="19647"/>
    <n v="10215"/>
    <n v="0.16952404485877839"/>
    <n v="296444"/>
    <n v="0"/>
    <n v="0"/>
    <m/>
    <m/>
    <d v="2024-03-17T17:25:00"/>
    <x v="2"/>
    <d v="2024-03-17T00:00:00"/>
    <x v="1"/>
    <x v="2"/>
    <x v="5"/>
    <n v="17"/>
    <s v="Medium"/>
  </r>
  <r>
    <s v="Post_105"/>
    <x v="2"/>
    <s v="Sponsored"/>
    <s v="Product Promotion"/>
    <x v="4"/>
    <x v="8"/>
    <x v="2"/>
    <n v="73442"/>
    <n v="576813"/>
    <n v="100303"/>
    <n v="26785"/>
    <n v="26150"/>
    <n v="0.12732509114890139"/>
    <n v="662198"/>
    <n v="0"/>
    <n v="0"/>
    <m/>
    <m/>
    <d v="2024-11-17T16:45:00"/>
    <x v="0"/>
    <d v="2024-11-17T00:00:00"/>
    <x v="1"/>
    <x v="9"/>
    <x v="5"/>
    <n v="16"/>
    <s v="Medium"/>
  </r>
  <r>
    <s v="Post_115"/>
    <x v="2"/>
    <s v="Organic"/>
    <s v="Customer Story"/>
    <x v="3"/>
    <x v="2"/>
    <x v="0"/>
    <n v="87772"/>
    <n v="557888"/>
    <n v="64757"/>
    <n v="29216"/>
    <n v="23043"/>
    <n v="0.15732930432616291"/>
    <n v="640731"/>
    <n v="0"/>
    <n v="0"/>
    <m/>
    <m/>
    <d v="2025-04-17T11:30:00"/>
    <x v="3"/>
    <d v="2025-04-17T00:00:00"/>
    <x v="0"/>
    <x v="4"/>
    <x v="1"/>
    <n v="11"/>
    <s v="Medium"/>
  </r>
  <r>
    <s v="Post_124"/>
    <x v="2"/>
    <s v="Organic"/>
    <s v="Product Promotion"/>
    <x v="0"/>
    <x v="8"/>
    <x v="3"/>
    <n v="76171"/>
    <n v="636928"/>
    <n v="146382"/>
    <n v="45128"/>
    <n v="19309"/>
    <n v="0.119592676985396"/>
    <n v="722389"/>
    <n v="559600"/>
    <n v="0"/>
    <m/>
    <m/>
    <d v="2024-03-06T11:00:00"/>
    <x v="3"/>
    <d v="2024-03-06T00:00:00"/>
    <x v="1"/>
    <x v="2"/>
    <x v="6"/>
    <n v="11"/>
    <s v="Medium"/>
  </r>
  <r>
    <s v="Post_137"/>
    <x v="2"/>
    <s v="Sponsored"/>
    <s v="Customer Story"/>
    <x v="3"/>
    <x v="2"/>
    <x v="0"/>
    <n v="15847"/>
    <n v="102141"/>
    <n v="12347"/>
    <n v="7119"/>
    <n v="4576"/>
    <n v="0.15515349752735591"/>
    <n v="123252"/>
    <n v="0"/>
    <n v="0"/>
    <m/>
    <m/>
    <d v="2025-01-23T10:44:00"/>
    <x v="3"/>
    <d v="2025-01-23T00:00:00"/>
    <x v="0"/>
    <x v="0"/>
    <x v="1"/>
    <n v="10"/>
    <s v="Medium"/>
  </r>
  <r>
    <s v="Post_143"/>
    <x v="2"/>
    <s v="Organic"/>
    <s v="Customer Story"/>
    <x v="3"/>
    <x v="2"/>
    <x v="3"/>
    <n v="37928"/>
    <n v="160915"/>
    <n v="38956"/>
    <n v="6061"/>
    <n v="6991"/>
    <n v="0.23570808731785339"/>
    <n v="193287"/>
    <n v="0"/>
    <n v="0"/>
    <m/>
    <m/>
    <d v="2024-09-01T12:57:00"/>
    <x v="1"/>
    <d v="2024-09-01T00:00:00"/>
    <x v="1"/>
    <x v="11"/>
    <x v="5"/>
    <n v="12"/>
    <s v="High"/>
  </r>
  <r>
    <s v="Post_150"/>
    <x v="2"/>
    <s v="Organic"/>
    <s v="Customer Story"/>
    <x v="3"/>
    <x v="2"/>
    <x v="1"/>
    <n v="35214"/>
    <n v="207311"/>
    <n v="37442"/>
    <n v="15754"/>
    <n v="7018"/>
    <n v="0.1698647376675104"/>
    <n v="242427"/>
    <n v="0"/>
    <n v="0"/>
    <m/>
    <m/>
    <d v="2025-03-18T11:24:00"/>
    <x v="3"/>
    <d v="2025-03-18T00:00:00"/>
    <x v="0"/>
    <x v="2"/>
    <x v="0"/>
    <n v="11"/>
    <s v="Medium"/>
  </r>
  <r>
    <s v="Post_152"/>
    <x v="2"/>
    <s v="Organic"/>
    <s v="Customer Story"/>
    <x v="3"/>
    <x v="2"/>
    <x v="3"/>
    <n v="67447"/>
    <n v="416902"/>
    <n v="72855"/>
    <n v="21239"/>
    <n v="23594"/>
    <n v="0.16178318144740661"/>
    <n v="488808"/>
    <n v="0"/>
    <n v="0"/>
    <m/>
    <m/>
    <d v="2024-12-03T13:12:00"/>
    <x v="1"/>
    <d v="2024-12-03T00:00:00"/>
    <x v="1"/>
    <x v="8"/>
    <x v="0"/>
    <n v="13"/>
    <s v="Medium"/>
  </r>
  <r>
    <s v="Post_173"/>
    <x v="2"/>
    <s v="Organic"/>
    <s v="Educational"/>
    <x v="3"/>
    <x v="13"/>
    <x v="7"/>
    <n v="60612"/>
    <n v="275602"/>
    <n v="52385"/>
    <n v="17432"/>
    <n v="7445"/>
    <n v="0.21992830635509589"/>
    <n v="353564"/>
    <n v="0"/>
    <n v="0"/>
    <m/>
    <m/>
    <d v="2024-12-01T12:35:00"/>
    <x v="1"/>
    <d v="2024-12-01T00:00:00"/>
    <x v="1"/>
    <x v="8"/>
    <x v="5"/>
    <n v="12"/>
    <s v="High"/>
  </r>
  <r>
    <s v="Post_205"/>
    <x v="2"/>
    <s v="Organic"/>
    <s v="Product Promotion"/>
    <x v="0"/>
    <x v="8"/>
    <x v="3"/>
    <n v="55694"/>
    <n v="427492"/>
    <n v="51054"/>
    <n v="31821"/>
    <n v="24891"/>
    <n v="0.13028126195932749"/>
    <n v="543951"/>
    <n v="375591"/>
    <n v="0"/>
    <m/>
    <m/>
    <d v="2024-07-24T17:50:00"/>
    <x v="2"/>
    <d v="2024-07-24T00:00:00"/>
    <x v="1"/>
    <x v="7"/>
    <x v="6"/>
    <n v="17"/>
    <s v="Medium"/>
  </r>
  <r>
    <s v="Post_258"/>
    <x v="2"/>
    <s v="Organic"/>
    <s v="Entertainment"/>
    <x v="4"/>
    <x v="1"/>
    <x v="7"/>
    <n v="38224"/>
    <n v="550834"/>
    <n v="113480"/>
    <n v="21125"/>
    <n v="14709"/>
    <n v="6.9393182890187421E-2"/>
    <n v="609957"/>
    <n v="0"/>
    <n v="0"/>
    <m/>
    <m/>
    <d v="2024-11-28T11:55:00"/>
    <x v="3"/>
    <d v="2024-11-28T00:00:00"/>
    <x v="1"/>
    <x v="9"/>
    <x v="1"/>
    <n v="11"/>
    <s v="Medium"/>
  </r>
  <r>
    <s v="Post_359"/>
    <x v="2"/>
    <s v="Sponsored"/>
    <s v="Entertainment"/>
    <x v="1"/>
    <x v="1"/>
    <x v="4"/>
    <n v="30571"/>
    <n v="356635"/>
    <n v="40403"/>
    <n v="14632"/>
    <n v="15666"/>
    <n v="8.5721474734628378E-2"/>
    <n v="444771"/>
    <n v="0"/>
    <n v="0"/>
    <m/>
    <m/>
    <d v="2024-07-02T10:17:00"/>
    <x v="3"/>
    <d v="2024-07-02T00:00:00"/>
    <x v="1"/>
    <x v="7"/>
    <x v="0"/>
    <n v="10"/>
    <s v="Medium"/>
  </r>
  <r>
    <s v="Post_388"/>
    <x v="2"/>
    <s v="Sponsored"/>
    <s v="Product Promotion"/>
    <x v="0"/>
    <x v="8"/>
    <x v="2"/>
    <n v="53771"/>
    <n v="607348"/>
    <n v="124132"/>
    <n v="42309"/>
    <n v="19842"/>
    <n v="8.8534721415107862E-2"/>
    <n v="772204"/>
    <n v="533612"/>
    <n v="0"/>
    <m/>
    <m/>
    <d v="2024-07-10T11:01:00"/>
    <x v="3"/>
    <d v="2024-07-10T00:00:00"/>
    <x v="1"/>
    <x v="7"/>
    <x v="6"/>
    <n v="11"/>
    <s v="Low"/>
  </r>
  <r>
    <s v="Post_488"/>
    <x v="2"/>
    <s v="Organic"/>
    <s v="Entertainment"/>
    <x v="4"/>
    <x v="1"/>
    <x v="3"/>
    <n v="38091"/>
    <n v="458109"/>
    <n v="102308"/>
    <n v="33220"/>
    <n v="13046"/>
    <n v="8.3149786242766532E-2"/>
    <n v="564147"/>
    <n v="0"/>
    <n v="0"/>
    <m/>
    <m/>
    <d v="2024-12-02T17:29:00"/>
    <x v="2"/>
    <d v="2024-12-02T00:00:00"/>
    <x v="1"/>
    <x v="8"/>
    <x v="2"/>
    <n v="17"/>
    <s v="Low"/>
  </r>
  <r>
    <s v="Post_514"/>
    <x v="2"/>
    <s v="Organic"/>
    <s v="Entertainment"/>
    <x v="0"/>
    <x v="1"/>
    <x v="3"/>
    <n v="45352"/>
    <n v="574218"/>
    <n v="118724"/>
    <n v="45396"/>
    <n v="24565"/>
    <n v="7.8980937038434673E-2"/>
    <n v="661446"/>
    <n v="504504"/>
    <n v="0"/>
    <m/>
    <m/>
    <d v="2025-02-23T12:07:00"/>
    <x v="1"/>
    <d v="2025-02-23T00:00:00"/>
    <x v="0"/>
    <x v="1"/>
    <x v="5"/>
    <n v="12"/>
    <s v="Medium"/>
  </r>
  <r>
    <s v="Post_544"/>
    <x v="2"/>
    <s v="Organic"/>
    <s v="Entertainment"/>
    <x v="0"/>
    <x v="1"/>
    <x v="4"/>
    <n v="57533"/>
    <n v="699106"/>
    <n v="160272"/>
    <n v="30553"/>
    <n v="36551"/>
    <n v="8.2295702720740466E-2"/>
    <n v="796315"/>
    <n v="614230"/>
    <n v="0"/>
    <m/>
    <m/>
    <d v="2025-01-12T15:43:00"/>
    <x v="0"/>
    <d v="2025-01-12T00:00:00"/>
    <x v="0"/>
    <x v="0"/>
    <x v="5"/>
    <n v="15"/>
    <s v="Medium"/>
  </r>
  <r>
    <s v="Post_547"/>
    <x v="2"/>
    <s v="Organic"/>
    <s v="Entertainment"/>
    <x v="0"/>
    <x v="1"/>
    <x v="2"/>
    <n v="28069"/>
    <n v="357501"/>
    <n v="37101"/>
    <n v="25722"/>
    <n v="7313"/>
    <n v="7.8516673729841391E-2"/>
    <n v="443565"/>
    <n v="314098"/>
    <n v="0"/>
    <m/>
    <m/>
    <d v="2024-05-18T10:44:00"/>
    <x v="3"/>
    <d v="2024-05-18T00:00:00"/>
    <x v="1"/>
    <x v="10"/>
    <x v="4"/>
    <n v="10"/>
    <s v="Low"/>
  </r>
  <r>
    <s v="Post_578"/>
    <x v="2"/>
    <s v="Organic"/>
    <s v="Entertainment"/>
    <x v="0"/>
    <x v="1"/>
    <x v="0"/>
    <n v="44884"/>
    <n v="677458"/>
    <n v="127136"/>
    <n v="38558"/>
    <n v="20834"/>
    <n v="6.625439568724642E-2"/>
    <n v="795125"/>
    <n v="595210"/>
    <n v="0"/>
    <m/>
    <m/>
    <d v="2024-01-27T12:14:00"/>
    <x v="1"/>
    <d v="2024-01-27T00:00:00"/>
    <x v="1"/>
    <x v="0"/>
    <x v="4"/>
    <n v="12"/>
    <s v="Low"/>
  </r>
  <r>
    <s v="Post_659"/>
    <x v="2"/>
    <s v="Organic"/>
    <s v="Entertainment"/>
    <x v="0"/>
    <x v="1"/>
    <x v="5"/>
    <n v="35457"/>
    <n v="578759"/>
    <n v="130808"/>
    <n v="45995"/>
    <n v="32167"/>
    <n v="6.1265083141722701E-2"/>
    <n v="679632"/>
    <n v="508494"/>
    <n v="0"/>
    <m/>
    <m/>
    <d v="2025-04-25T12:25:00"/>
    <x v="1"/>
    <d v="2025-04-25T00:00:00"/>
    <x v="0"/>
    <x v="4"/>
    <x v="3"/>
    <n v="12"/>
    <s v="Low"/>
  </r>
  <r>
    <s v="Post_662"/>
    <x v="2"/>
    <s v="Sponsored"/>
    <s v="Product Promotion"/>
    <x v="0"/>
    <x v="8"/>
    <x v="5"/>
    <n v="41217"/>
    <n v="487599"/>
    <n v="104525"/>
    <n v="17699"/>
    <n v="13582"/>
    <n v="8.4530987703378399E-2"/>
    <n v="629143"/>
    <n v="428401"/>
    <n v="0"/>
    <m/>
    <m/>
    <d v="2024-01-13T11:12:00"/>
    <x v="3"/>
    <d v="2024-01-13T00:00:00"/>
    <x v="1"/>
    <x v="0"/>
    <x v="4"/>
    <n v="11"/>
    <s v="Medium"/>
  </r>
  <r>
    <s v="Post_678"/>
    <x v="2"/>
    <s v="Organic"/>
    <s v="Product Promotion"/>
    <x v="0"/>
    <x v="8"/>
    <x v="2"/>
    <n v="59027"/>
    <n v="557465"/>
    <n v="116337"/>
    <n v="19834"/>
    <n v="24713"/>
    <n v="0.1058855597010127"/>
    <n v="644546"/>
    <n v="489785"/>
    <n v="0"/>
    <m/>
    <m/>
    <d v="2025-02-11T12:17:00"/>
    <x v="1"/>
    <d v="2025-02-11T00:00:00"/>
    <x v="0"/>
    <x v="1"/>
    <x v="0"/>
    <n v="12"/>
    <s v="Medium"/>
  </r>
  <r>
    <s v="Post_679"/>
    <x v="2"/>
    <s v="Organic"/>
    <s v="Entertainment"/>
    <x v="0"/>
    <x v="1"/>
    <x v="4"/>
    <n v="25981"/>
    <n v="416761"/>
    <n v="91777"/>
    <n v="20673"/>
    <n v="20850"/>
    <n v="6.2341068958998269E-2"/>
    <n v="468896"/>
    <n v="366163"/>
    <n v="0"/>
    <m/>
    <m/>
    <d v="2024-12-17T16:45:00"/>
    <x v="0"/>
    <d v="2024-12-17T00:00:00"/>
    <x v="1"/>
    <x v="8"/>
    <x v="0"/>
    <n v="16"/>
    <s v="Medium"/>
  </r>
  <r>
    <s v="Post_781"/>
    <x v="2"/>
    <s v="Organic"/>
    <s v="Entertainment"/>
    <x v="4"/>
    <x v="1"/>
    <x v="2"/>
    <n v="5187"/>
    <n v="94916"/>
    <n v="22466"/>
    <n v="2946"/>
    <n v="3097"/>
    <n v="5.4658301561309137E-2"/>
    <n v="105487"/>
    <n v="0"/>
    <n v="0"/>
    <m/>
    <m/>
    <d v="2025-03-03T10:28:00"/>
    <x v="3"/>
    <d v="2025-03-03T00:00:00"/>
    <x v="0"/>
    <x v="2"/>
    <x v="2"/>
    <n v="10"/>
    <s v="Medium"/>
  </r>
  <r>
    <s v="Post_797"/>
    <x v="2"/>
    <s v="Organic"/>
    <s v="Product Promotion"/>
    <x v="0"/>
    <x v="8"/>
    <x v="7"/>
    <n v="52923"/>
    <n v="479724"/>
    <n v="85123"/>
    <n v="28319"/>
    <n v="27554"/>
    <n v="0.110320582554699"/>
    <n v="592195"/>
    <n v="421482"/>
    <n v="0"/>
    <m/>
    <m/>
    <d v="2024-09-14T15:34:00"/>
    <x v="0"/>
    <d v="2024-09-14T00:00:00"/>
    <x v="1"/>
    <x v="11"/>
    <x v="4"/>
    <n v="15"/>
    <s v="Medium"/>
  </r>
  <r>
    <s v="Post_798"/>
    <x v="2"/>
    <s v="Organic"/>
    <s v="Entertainment"/>
    <x v="0"/>
    <x v="1"/>
    <x v="6"/>
    <n v="35929"/>
    <n v="401445"/>
    <n v="69125"/>
    <n v="28295"/>
    <n v="23292"/>
    <n v="8.9500743267102084E-2"/>
    <n v="443361"/>
    <n v="352707"/>
    <n v="0"/>
    <m/>
    <m/>
    <d v="2024-11-26T10:48:00"/>
    <x v="3"/>
    <d v="2024-11-26T00:00:00"/>
    <x v="1"/>
    <x v="9"/>
    <x v="0"/>
    <n v="10"/>
    <s v="Low"/>
  </r>
  <r>
    <s v="Post_813"/>
    <x v="2"/>
    <s v="Organic"/>
    <s v="Entertainment"/>
    <x v="1"/>
    <x v="1"/>
    <x v="7"/>
    <n v="38059"/>
    <n v="563832"/>
    <n v="68439"/>
    <n v="27688"/>
    <n v="23787"/>
    <n v="6.7502217427833203E-2"/>
    <n v="628870"/>
    <n v="0"/>
    <n v="0"/>
    <m/>
    <m/>
    <d v="2024-01-21T15:21:00"/>
    <x v="0"/>
    <d v="2024-01-21T00:00:00"/>
    <x v="1"/>
    <x v="0"/>
    <x v="5"/>
    <n v="15"/>
    <s v="Low"/>
  </r>
  <r>
    <s v="Post_866"/>
    <x v="2"/>
    <s v="Sponsored"/>
    <s v="Product Promotion"/>
    <x v="0"/>
    <x v="8"/>
    <x v="6"/>
    <n v="88948"/>
    <n v="790523"/>
    <n v="171010"/>
    <n v="39254"/>
    <n v="20213"/>
    <n v="0.1125189863127164"/>
    <n v="871269"/>
    <n v="694548"/>
    <n v="0"/>
    <m/>
    <m/>
    <d v="2025-01-21T11:05:00"/>
    <x v="3"/>
    <d v="2025-01-21T00:00:00"/>
    <x v="0"/>
    <x v="0"/>
    <x v="0"/>
    <n v="11"/>
    <s v="Medium"/>
  </r>
  <r>
    <s v="Post_977"/>
    <x v="2"/>
    <s v="Sponsored"/>
    <s v="Product Promotion"/>
    <x v="0"/>
    <x v="8"/>
    <x v="0"/>
    <n v="15807"/>
    <n v="158376"/>
    <n v="25083"/>
    <n v="11778"/>
    <n v="8830"/>
    <n v="9.9807103604751479E-2"/>
    <n v="184850"/>
    <n v="139148"/>
    <n v="0"/>
    <m/>
    <m/>
    <d v="2025-04-30T12:06:00"/>
    <x v="1"/>
    <d v="2025-04-30T00:00:00"/>
    <x v="0"/>
    <x v="4"/>
    <x v="6"/>
    <n v="12"/>
    <s v="Low"/>
  </r>
  <r>
    <s v="Post_1093"/>
    <x v="2"/>
    <s v="Organic"/>
    <s v="Entertainment"/>
    <x v="4"/>
    <x v="1"/>
    <x v="0"/>
    <n v="27820"/>
    <n v="365131"/>
    <n v="51918"/>
    <n v="18459"/>
    <n v="10724"/>
    <n v="7.6191886636572087E-2"/>
    <n v="403079"/>
    <n v="0"/>
    <n v="0"/>
    <m/>
    <m/>
    <d v="2024-11-28T12:34:00"/>
    <x v="1"/>
    <d v="2024-11-28T00:00:00"/>
    <x v="1"/>
    <x v="9"/>
    <x v="1"/>
    <n v="12"/>
    <s v="Medium"/>
  </r>
  <r>
    <s v="Post_1109"/>
    <x v="2"/>
    <s v="Sponsored"/>
    <s v="Entertainment"/>
    <x v="0"/>
    <x v="1"/>
    <x v="0"/>
    <n v="46576"/>
    <n v="550138"/>
    <n v="84396"/>
    <n v="38204"/>
    <n v="16145"/>
    <n v="8.4663370003992544E-2"/>
    <n v="675481"/>
    <n v="483347"/>
    <n v="0"/>
    <m/>
    <m/>
    <d v="2024-04-13T10:04:00"/>
    <x v="3"/>
    <d v="2024-04-13T00:00:00"/>
    <x v="1"/>
    <x v="4"/>
    <x v="4"/>
    <n v="10"/>
    <s v="Low"/>
  </r>
  <r>
    <s v="Post_1278"/>
    <x v="2"/>
    <s v="Organic"/>
    <s v="Product Promotion"/>
    <x v="0"/>
    <x v="8"/>
    <x v="6"/>
    <n v="65135"/>
    <n v="717164"/>
    <n v="122832"/>
    <n v="32891"/>
    <n v="36325"/>
    <n v="9.0823248387076616E-2"/>
    <n v="860302"/>
    <n v="630095"/>
    <n v="0"/>
    <m/>
    <m/>
    <d v="2025-01-07T17:50:00"/>
    <x v="2"/>
    <d v="2025-01-07T00:00:00"/>
    <x v="0"/>
    <x v="0"/>
    <x v="0"/>
    <n v="17"/>
    <s v="Medium"/>
  </r>
  <r>
    <s v="Post_1293"/>
    <x v="2"/>
    <s v="Sponsored"/>
    <s v="Entertainment"/>
    <x v="0"/>
    <x v="1"/>
    <x v="0"/>
    <n v="73371"/>
    <n v="758412"/>
    <n v="138488"/>
    <n v="53725"/>
    <n v="44278"/>
    <n v="9.6744247940550837E-2"/>
    <n v="954486"/>
    <n v="666336"/>
    <n v="0"/>
    <m/>
    <m/>
    <d v="2025-01-04T10:15:00"/>
    <x v="3"/>
    <d v="2025-01-04T00:00:00"/>
    <x v="0"/>
    <x v="0"/>
    <x v="4"/>
    <n v="10"/>
    <s v="Low"/>
  </r>
  <r>
    <s v="Post_1324"/>
    <x v="2"/>
    <s v="Sponsored"/>
    <s v="Entertainment"/>
    <x v="1"/>
    <x v="1"/>
    <x v="4"/>
    <n v="15508"/>
    <n v="204290"/>
    <n v="27418"/>
    <n v="15548"/>
    <n v="8928"/>
    <n v="7.5914457453093859E-2"/>
    <n v="240241"/>
    <n v="0"/>
    <n v="0"/>
    <m/>
    <m/>
    <d v="2024-05-27T11:32:00"/>
    <x v="3"/>
    <d v="2024-05-27T00:00:00"/>
    <x v="1"/>
    <x v="10"/>
    <x v="2"/>
    <n v="11"/>
    <s v="Low"/>
  </r>
  <r>
    <s v="Post_1420"/>
    <x v="2"/>
    <s v="Organic"/>
    <s v="Entertainment"/>
    <x v="1"/>
    <x v="1"/>
    <x v="6"/>
    <n v="43722"/>
    <n v="767331"/>
    <n v="138585"/>
    <n v="55277"/>
    <n v="16372"/>
    <n v="5.6980337415104297E-2"/>
    <n v="900348"/>
    <n v="0"/>
    <n v="0"/>
    <m/>
    <m/>
    <d v="2025-03-15T10:19:00"/>
    <x v="3"/>
    <d v="2025-03-15T00:00:00"/>
    <x v="0"/>
    <x v="2"/>
    <x v="4"/>
    <n v="10"/>
    <s v="Low"/>
  </r>
  <r>
    <s v="Post_1449"/>
    <x v="2"/>
    <s v="Organic"/>
    <s v="Entertainment"/>
    <x v="0"/>
    <x v="1"/>
    <x v="2"/>
    <n v="21899"/>
    <n v="247246"/>
    <n v="25038"/>
    <n v="17791"/>
    <n v="5261"/>
    <n v="8.8572353289642539E-2"/>
    <n v="318461"/>
    <n v="217228"/>
    <n v="0"/>
    <m/>
    <m/>
    <d v="2024-02-13T09:45:00"/>
    <x v="3"/>
    <d v="2024-02-13T00:00:00"/>
    <x v="1"/>
    <x v="1"/>
    <x v="0"/>
    <n v="9"/>
    <s v="Low"/>
  </r>
  <r>
    <s v="Post_1456"/>
    <x v="2"/>
    <s v="Organic"/>
    <s v="Product Promotion"/>
    <x v="1"/>
    <x v="8"/>
    <x v="0"/>
    <n v="64913"/>
    <n v="486605"/>
    <n v="51882"/>
    <n v="38736"/>
    <n v="12269"/>
    <n v="0.13340137903981389"/>
    <n v="612739"/>
    <n v="0"/>
    <n v="0"/>
    <m/>
    <m/>
    <d v="2024-04-02T10:34:00"/>
    <x v="3"/>
    <d v="2024-04-02T00:00:00"/>
    <x v="1"/>
    <x v="4"/>
    <x v="0"/>
    <n v="10"/>
    <s v="Medium"/>
  </r>
  <r>
    <s v="Post_1475"/>
    <x v="2"/>
    <s v="Organic"/>
    <s v="Entertainment"/>
    <x v="0"/>
    <x v="1"/>
    <x v="5"/>
    <n v="9563"/>
    <n v="110531"/>
    <n v="23596"/>
    <n v="4738"/>
    <n v="5276"/>
    <n v="8.6525496944790226E-2"/>
    <n v="122461"/>
    <n v="97111"/>
    <n v="0"/>
    <m/>
    <m/>
    <d v="2024-09-27T09:13:00"/>
    <x v="3"/>
    <d v="2024-09-27T00:00:00"/>
    <x v="1"/>
    <x v="11"/>
    <x v="3"/>
    <n v="9"/>
    <s v="Low"/>
  </r>
  <r>
    <s v="Post_1479"/>
    <x v="2"/>
    <s v="Organic"/>
    <s v="Product Promotion"/>
    <x v="0"/>
    <x v="8"/>
    <x v="4"/>
    <n v="61364"/>
    <n v="739195"/>
    <n v="99159"/>
    <n v="41558"/>
    <n v="38618"/>
    <n v="8.3014888309387747E-2"/>
    <n v="865372"/>
    <n v="649452"/>
    <n v="0"/>
    <m/>
    <m/>
    <d v="2024-08-01T08:27:00"/>
    <x v="4"/>
    <d v="2024-08-01T00:00:00"/>
    <x v="1"/>
    <x v="6"/>
    <x v="1"/>
    <n v="8"/>
    <s v="Low"/>
  </r>
  <r>
    <s v="Post_1485"/>
    <x v="2"/>
    <s v="Sponsored"/>
    <s v="Entertainment"/>
    <x v="0"/>
    <x v="1"/>
    <x v="5"/>
    <n v="25542"/>
    <n v="266103"/>
    <n v="45795"/>
    <n v="15325"/>
    <n v="12046"/>
    <n v="9.5987957333268301E-2"/>
    <n v="306397"/>
    <n v="233796"/>
    <n v="0"/>
    <m/>
    <m/>
    <d v="2024-06-22T10:29:00"/>
    <x v="3"/>
    <d v="2024-06-22T00:00:00"/>
    <x v="1"/>
    <x v="3"/>
    <x v="4"/>
    <n v="10"/>
    <s v="Low"/>
  </r>
  <r>
    <s v="Post_1497"/>
    <x v="2"/>
    <s v="Organic"/>
    <s v="Entertainment"/>
    <x v="0"/>
    <x v="1"/>
    <x v="5"/>
    <n v="59924"/>
    <n v="647525"/>
    <n v="123862"/>
    <n v="50860"/>
    <n v="22627"/>
    <n v="9.2543440020840376E-2"/>
    <n v="800530"/>
    <n v="568911"/>
    <n v="0"/>
    <m/>
    <m/>
    <d v="2024-08-21T10:01:00"/>
    <x v="3"/>
    <d v="2024-08-21T00:00:00"/>
    <x v="1"/>
    <x v="6"/>
    <x v="6"/>
    <n v="10"/>
    <s v="Low"/>
  </r>
  <r>
    <s v="Post_1589"/>
    <x v="2"/>
    <s v="Organic"/>
    <s v="Product Promotion"/>
    <x v="0"/>
    <x v="8"/>
    <x v="2"/>
    <n v="70825"/>
    <n v="502127"/>
    <n v="114114"/>
    <n v="15576"/>
    <n v="22183"/>
    <n v="0.14105061079467371"/>
    <n v="580160"/>
    <n v="441165"/>
    <n v="0"/>
    <m/>
    <m/>
    <d v="2025-02-18T17:23:00"/>
    <x v="2"/>
    <d v="2025-02-18T00:00:00"/>
    <x v="0"/>
    <x v="1"/>
    <x v="0"/>
    <n v="17"/>
    <s v="Medium"/>
  </r>
  <r>
    <s v="Post_1595"/>
    <x v="2"/>
    <s v="Organic"/>
    <s v="Entertainment"/>
    <x v="0"/>
    <x v="1"/>
    <x v="1"/>
    <n v="6823"/>
    <n v="135920"/>
    <n v="22744"/>
    <n v="7728"/>
    <n v="3824"/>
    <n v="5.0200893641893847E-2"/>
    <n v="153745"/>
    <n v="119418"/>
    <n v="0"/>
    <m/>
    <m/>
    <d v="2025-03-01T16:21:00"/>
    <x v="0"/>
    <d v="2025-03-01T00:00:00"/>
    <x v="0"/>
    <x v="2"/>
    <x v="4"/>
    <n v="16"/>
    <s v="Low"/>
  </r>
  <r>
    <s v="Post_1646"/>
    <x v="2"/>
    <s v="Sponsored"/>
    <s v="Entertainment"/>
    <x v="0"/>
    <x v="1"/>
    <x v="7"/>
    <n v="15593"/>
    <n v="174901"/>
    <n v="21622"/>
    <n v="10444"/>
    <n v="7650"/>
    <n v="8.9155201388984293E-2"/>
    <n v="198134"/>
    <n v="153666"/>
    <n v="0"/>
    <m/>
    <m/>
    <d v="2024-02-09T17:17:00"/>
    <x v="2"/>
    <d v="2024-02-09T00:00:00"/>
    <x v="1"/>
    <x v="1"/>
    <x v="3"/>
    <n v="17"/>
    <s v="Low"/>
  </r>
  <r>
    <s v="Post_1677"/>
    <x v="2"/>
    <s v="Organic"/>
    <s v="Entertainment"/>
    <x v="0"/>
    <x v="1"/>
    <x v="4"/>
    <n v="31169"/>
    <n v="422063"/>
    <n v="47666"/>
    <n v="32426"/>
    <n v="14826"/>
    <n v="7.3849381785160984E-2"/>
    <n v="512925"/>
    <n v="370821"/>
    <n v="0"/>
    <m/>
    <m/>
    <d v="2024-06-24T18:11:00"/>
    <x v="2"/>
    <d v="2024-06-24T00:00:00"/>
    <x v="1"/>
    <x v="3"/>
    <x v="2"/>
    <n v="18"/>
    <s v="Low"/>
  </r>
  <r>
    <s v="Post_1778"/>
    <x v="2"/>
    <s v="Organic"/>
    <s v="Entertainment"/>
    <x v="0"/>
    <x v="1"/>
    <x v="0"/>
    <n v="39337"/>
    <n v="416498"/>
    <n v="83649"/>
    <n v="28788"/>
    <n v="17172"/>
    <n v="9.444760647000737E-2"/>
    <n v="507280"/>
    <n v="365932"/>
    <n v="0"/>
    <m/>
    <m/>
    <d v="2025-03-20T17:56:00"/>
    <x v="2"/>
    <d v="2025-03-20T00:00:00"/>
    <x v="0"/>
    <x v="2"/>
    <x v="1"/>
    <n v="17"/>
    <s v="Medium"/>
  </r>
  <r>
    <s v="Post_1791"/>
    <x v="2"/>
    <s v="Organic"/>
    <s v="Educational"/>
    <x v="3"/>
    <x v="13"/>
    <x v="3"/>
    <n v="37625"/>
    <n v="172886"/>
    <n v="35920"/>
    <n v="11843"/>
    <n v="6654"/>
    <n v="0.2176346924923786"/>
    <n v="214865"/>
    <n v="0"/>
    <n v="0"/>
    <m/>
    <m/>
    <d v="2025-03-18T10:19:00"/>
    <x v="3"/>
    <d v="2025-03-18T00:00:00"/>
    <x v="0"/>
    <x v="2"/>
    <x v="0"/>
    <n v="10"/>
    <s v="High"/>
  </r>
  <r>
    <s v="Post_1792"/>
    <x v="2"/>
    <s v="Organic"/>
    <s v="Educational"/>
    <x v="3"/>
    <x v="7"/>
    <x v="2"/>
    <n v="37544"/>
    <n v="196736"/>
    <n v="41391"/>
    <n v="7262"/>
    <n v="11537"/>
    <n v="0.1908391829869644"/>
    <n v="248714"/>
    <n v="0"/>
    <n v="0"/>
    <m/>
    <m/>
    <d v="2024-04-27T16:05:00"/>
    <x v="0"/>
    <d v="2024-04-27T00:00:00"/>
    <x v="1"/>
    <x v="4"/>
    <x v="4"/>
    <n v="16"/>
    <s v="Medium"/>
  </r>
  <r>
    <s v="Post_1804"/>
    <x v="2"/>
    <s v="Organic"/>
    <s v="Educational"/>
    <x v="3"/>
    <x v="13"/>
    <x v="6"/>
    <n v="46374"/>
    <n v="250179"/>
    <n v="44307"/>
    <n v="14674"/>
    <n v="14267"/>
    <n v="0.18536412796516111"/>
    <n v="307487"/>
    <n v="0"/>
    <n v="0"/>
    <m/>
    <m/>
    <d v="2024-12-12T16:55:00"/>
    <x v="0"/>
    <d v="2024-12-12T00:00:00"/>
    <x v="1"/>
    <x v="8"/>
    <x v="1"/>
    <n v="16"/>
    <s v="Medium"/>
  </r>
  <r>
    <s v="Post_1808"/>
    <x v="2"/>
    <s v="Sponsored"/>
    <s v="Entertainment"/>
    <x v="0"/>
    <x v="1"/>
    <x v="2"/>
    <n v="27204"/>
    <n v="517391"/>
    <n v="105816"/>
    <n v="30940"/>
    <n v="19875"/>
    <n v="5.2580403502919239E-2"/>
    <n v="606838"/>
    <n v="454576"/>
    <n v="0"/>
    <m/>
    <m/>
    <d v="2024-04-25T15:12:00"/>
    <x v="0"/>
    <d v="2024-04-25T00:00:00"/>
    <x v="1"/>
    <x v="4"/>
    <x v="1"/>
    <n v="15"/>
    <s v="Low"/>
  </r>
  <r>
    <s v="Post_1813"/>
    <x v="2"/>
    <s v="Organic"/>
    <s v="Entertainment"/>
    <x v="0"/>
    <x v="1"/>
    <x v="1"/>
    <n v="38958"/>
    <n v="568503"/>
    <n v="141408"/>
    <n v="25413"/>
    <n v="27521"/>
    <n v="6.8528825908047625E-2"/>
    <n v="638474"/>
    <n v="499483"/>
    <n v="0"/>
    <m/>
    <m/>
    <d v="2025-03-12T15:22:00"/>
    <x v="0"/>
    <d v="2025-03-12T00:00:00"/>
    <x v="0"/>
    <x v="2"/>
    <x v="6"/>
    <n v="15"/>
    <s v="Low"/>
  </r>
  <r>
    <s v="Post_1822"/>
    <x v="2"/>
    <s v="Organic"/>
    <s v="Entertainment"/>
    <x v="0"/>
    <x v="1"/>
    <x v="1"/>
    <n v="66136"/>
    <n v="692835"/>
    <n v="152827"/>
    <n v="27160"/>
    <n v="22057"/>
    <n v="9.545791120668834E-2"/>
    <n v="861477"/>
    <n v="608720"/>
    <n v="0"/>
    <m/>
    <m/>
    <d v="2024-03-12T10:15:00"/>
    <x v="3"/>
    <d v="2024-03-12T00:00:00"/>
    <x v="1"/>
    <x v="2"/>
    <x v="0"/>
    <n v="10"/>
    <s v="Low"/>
  </r>
  <r>
    <s v="Post_1842"/>
    <x v="2"/>
    <s v="Organic"/>
    <s v="Educational"/>
    <x v="3"/>
    <x v="13"/>
    <x v="6"/>
    <n v="35169"/>
    <n v="195084"/>
    <n v="47211"/>
    <n v="9729"/>
    <n v="5596"/>
    <n v="0.18027768731026469"/>
    <n v="229170"/>
    <n v="0"/>
    <n v="0"/>
    <m/>
    <m/>
    <d v="2024-12-05T18:01:00"/>
    <x v="2"/>
    <d v="2024-12-05T00:00:00"/>
    <x v="1"/>
    <x v="8"/>
    <x v="1"/>
    <n v="18"/>
    <s v="Medium"/>
  </r>
  <r>
    <s v="Post_1863"/>
    <x v="2"/>
    <s v="Organic"/>
    <s v="Educational"/>
    <x v="3"/>
    <x v="13"/>
    <x v="7"/>
    <n v="30182"/>
    <n v="170146"/>
    <n v="36265"/>
    <n v="5278"/>
    <n v="5100"/>
    <n v="0.1773917384641378"/>
    <n v="217469"/>
    <n v="0"/>
    <n v="0"/>
    <m/>
    <m/>
    <d v="2024-10-16T11:17:00"/>
    <x v="3"/>
    <d v="2024-10-16T00:00:00"/>
    <x v="1"/>
    <x v="5"/>
    <x v="6"/>
    <n v="11"/>
    <s v="Medium"/>
  </r>
  <r>
    <s v="Post_1874"/>
    <x v="2"/>
    <s v="Sponsored"/>
    <s v="Educational"/>
    <x v="3"/>
    <x v="7"/>
    <x v="0"/>
    <n v="168"/>
    <n v="1000"/>
    <n v="214"/>
    <n v="51"/>
    <n v="45"/>
    <n v="0.16834651313606469"/>
    <n v="1245"/>
    <n v="0"/>
    <n v="0"/>
    <m/>
    <m/>
    <d v="2024-12-02T16:10:00"/>
    <x v="0"/>
    <d v="2024-12-02T00:00:00"/>
    <x v="1"/>
    <x v="8"/>
    <x v="2"/>
    <n v="16"/>
    <s v="Medium"/>
  </r>
  <r>
    <s v="Post_1876"/>
    <x v="2"/>
    <s v="Organic"/>
    <s v="Entertainment"/>
    <x v="0"/>
    <x v="1"/>
    <x v="0"/>
    <n v="74815"/>
    <n v="897076"/>
    <n v="203968"/>
    <n v="66145"/>
    <n v="24061"/>
    <n v="8.3399264259792022E-2"/>
    <n v="1011225"/>
    <n v="788165"/>
    <n v="0"/>
    <m/>
    <m/>
    <d v="2024-03-27T15:02:00"/>
    <x v="0"/>
    <d v="2024-03-27T00:00:00"/>
    <x v="1"/>
    <x v="2"/>
    <x v="6"/>
    <n v="15"/>
    <s v="Low"/>
  </r>
  <r>
    <s v="Post_1879"/>
    <x v="2"/>
    <s v="Organic"/>
    <s v="Educational"/>
    <x v="3"/>
    <x v="13"/>
    <x v="7"/>
    <n v="22245"/>
    <n v="120687"/>
    <n v="17597"/>
    <n v="5560"/>
    <n v="3184"/>
    <n v="0.18432201969302159"/>
    <n v="137708"/>
    <n v="0"/>
    <n v="0"/>
    <m/>
    <m/>
    <d v="2024-06-11T16:00:00"/>
    <x v="0"/>
    <d v="2024-06-11T00:00:00"/>
    <x v="1"/>
    <x v="3"/>
    <x v="0"/>
    <n v="16"/>
    <s v="Medium"/>
  </r>
  <r>
    <s v="Post_1886"/>
    <x v="2"/>
    <s v="Organic"/>
    <s v="Educational"/>
    <x v="3"/>
    <x v="7"/>
    <x v="0"/>
    <n v="62440"/>
    <n v="292489"/>
    <n v="38638"/>
    <n v="15728"/>
    <n v="9572"/>
    <n v="0.21347829565955459"/>
    <n v="337339"/>
    <n v="0"/>
    <n v="0"/>
    <m/>
    <m/>
    <d v="2024-02-15T10:56:00"/>
    <x v="3"/>
    <d v="2024-02-15T00:00:00"/>
    <x v="1"/>
    <x v="1"/>
    <x v="1"/>
    <n v="10"/>
    <s v="High"/>
  </r>
  <r>
    <s v="Post_1919"/>
    <x v="2"/>
    <s v="Organic"/>
    <s v="Educational"/>
    <x v="3"/>
    <x v="13"/>
    <x v="5"/>
    <n v="49809"/>
    <n v="224474"/>
    <n v="25239"/>
    <n v="13937"/>
    <n v="8726"/>
    <n v="0.2218954657208565"/>
    <n v="287680"/>
    <n v="0"/>
    <n v="0"/>
    <m/>
    <m/>
    <d v="2025-02-10T17:39:00"/>
    <x v="2"/>
    <d v="2025-02-10T00:00:00"/>
    <x v="0"/>
    <x v="1"/>
    <x v="2"/>
    <n v="17"/>
    <s v="High"/>
  </r>
  <r>
    <s v="Post_1923"/>
    <x v="2"/>
    <s v="Organic"/>
    <s v="Educational"/>
    <x v="3"/>
    <x v="13"/>
    <x v="4"/>
    <n v="54562"/>
    <n v="232612"/>
    <n v="32046"/>
    <n v="11285"/>
    <n v="4840"/>
    <n v="0.23456390764077339"/>
    <n v="280250"/>
    <n v="0"/>
    <n v="0"/>
    <m/>
    <m/>
    <d v="2024-12-13T16:30:00"/>
    <x v="0"/>
    <d v="2024-12-13T00:00:00"/>
    <x v="1"/>
    <x v="8"/>
    <x v="3"/>
    <n v="16"/>
    <s v="High"/>
  </r>
  <r>
    <s v="Post_1938"/>
    <x v="2"/>
    <s v="Sponsored"/>
    <s v="Educational"/>
    <x v="3"/>
    <x v="7"/>
    <x v="6"/>
    <n v="46871"/>
    <n v="190869"/>
    <n v="32802"/>
    <n v="6723"/>
    <n v="8493"/>
    <n v="0.24556843863890679"/>
    <n v="238126"/>
    <n v="0"/>
    <n v="0"/>
    <m/>
    <m/>
    <d v="2024-02-14T12:45:00"/>
    <x v="1"/>
    <d v="2024-02-14T00:00:00"/>
    <x v="1"/>
    <x v="1"/>
    <x v="6"/>
    <n v="12"/>
    <s v="High"/>
  </r>
  <r>
    <s v="Post_1963"/>
    <x v="2"/>
    <s v="Organic"/>
    <s v="Educational"/>
    <x v="3"/>
    <x v="13"/>
    <x v="0"/>
    <n v="40143"/>
    <n v="195007"/>
    <n v="19909"/>
    <n v="13375"/>
    <n v="10725"/>
    <n v="0.20585633570421261"/>
    <n v="238460"/>
    <n v="0"/>
    <n v="0"/>
    <m/>
    <m/>
    <d v="2024-06-25T11:44:00"/>
    <x v="3"/>
    <d v="2024-06-25T00:00:00"/>
    <x v="1"/>
    <x v="3"/>
    <x v="0"/>
    <n v="11"/>
    <s v="High"/>
  </r>
  <r>
    <s v="Post_1968"/>
    <x v="2"/>
    <s v="Organic"/>
    <s v="Educational"/>
    <x v="3"/>
    <x v="13"/>
    <x v="5"/>
    <n v="36113"/>
    <n v="232801"/>
    <n v="29718"/>
    <n v="12141"/>
    <n v="6199"/>
    <n v="0.15512722614158209"/>
    <n v="301805"/>
    <n v="0"/>
    <n v="0"/>
    <m/>
    <m/>
    <d v="2024-11-16T14:21:00"/>
    <x v="0"/>
    <d v="2024-11-16T00:00:00"/>
    <x v="1"/>
    <x v="9"/>
    <x v="4"/>
    <n v="14"/>
    <s v="Medium"/>
  </r>
  <r>
    <s v="Post_1977"/>
    <x v="2"/>
    <s v="Sponsored"/>
    <s v="Educational"/>
    <x v="3"/>
    <x v="13"/>
    <x v="5"/>
    <n v="84749"/>
    <n v="363871"/>
    <n v="71937"/>
    <n v="13719"/>
    <n v="16687"/>
    <n v="0.23291065354729801"/>
    <n v="413550"/>
    <n v="0"/>
    <n v="0"/>
    <m/>
    <m/>
    <d v="2025-02-27T11:30:00"/>
    <x v="3"/>
    <d v="2025-02-27T00:00:00"/>
    <x v="0"/>
    <x v="1"/>
    <x v="1"/>
    <n v="11"/>
    <s v="High"/>
  </r>
  <r>
    <s v="Post_1983"/>
    <x v="2"/>
    <s v="Sponsored"/>
    <s v="Entertainment"/>
    <x v="0"/>
    <x v="1"/>
    <x v="3"/>
    <n v="53040"/>
    <n v="706872"/>
    <n v="79704"/>
    <n v="28981"/>
    <n v="14386"/>
    <n v="7.5034932236135485E-2"/>
    <n v="878801"/>
    <n v="621053"/>
    <n v="0"/>
    <m/>
    <m/>
    <d v="2024-01-06T12:55:00"/>
    <x v="1"/>
    <d v="2024-01-06T00:00:00"/>
    <x v="1"/>
    <x v="0"/>
    <x v="4"/>
    <n v="12"/>
    <s v="Medium"/>
  </r>
  <r>
    <s v="Post_1990"/>
    <x v="2"/>
    <s v="Organic"/>
    <s v="Educational"/>
    <x v="3"/>
    <x v="13"/>
    <x v="7"/>
    <n v="61384"/>
    <n v="268663"/>
    <n v="29091"/>
    <n v="20883"/>
    <n v="6755"/>
    <n v="0.22848179599488669"/>
    <n v="333005"/>
    <n v="0"/>
    <n v="0"/>
    <m/>
    <m/>
    <d v="2025-03-29T13:38:00"/>
    <x v="1"/>
    <d v="2025-03-29T00:00:00"/>
    <x v="0"/>
    <x v="2"/>
    <x v="4"/>
    <n v="13"/>
    <s v="High"/>
  </r>
  <r>
    <s v="Post_1994"/>
    <x v="2"/>
    <s v="Organic"/>
    <s v="Educational"/>
    <x v="3"/>
    <x v="13"/>
    <x v="7"/>
    <n v="48162"/>
    <n v="297059"/>
    <n v="68410"/>
    <n v="13242"/>
    <n v="7471"/>
    <n v="0.16212981599959109"/>
    <n v="377580"/>
    <n v="0"/>
    <n v="0"/>
    <m/>
    <m/>
    <d v="2025-01-20T11:48:00"/>
    <x v="3"/>
    <d v="2025-01-20T00:00:00"/>
    <x v="0"/>
    <x v="0"/>
    <x v="2"/>
    <n v="11"/>
    <s v="Medium"/>
  </r>
  <r>
    <s v="Post_2006"/>
    <x v="2"/>
    <s v="Organic"/>
    <s v="Educational"/>
    <x v="3"/>
    <x v="7"/>
    <x v="7"/>
    <n v="95683"/>
    <n v="411303"/>
    <n v="55320"/>
    <n v="12456"/>
    <n v="18941"/>
    <n v="0.23263548103698581"/>
    <n v="469087"/>
    <n v="0"/>
    <n v="0"/>
    <m/>
    <m/>
    <d v="2024-04-09T08:23:00"/>
    <x v="4"/>
    <d v="2024-04-09T00:00:00"/>
    <x v="1"/>
    <x v="4"/>
    <x v="0"/>
    <n v="8"/>
    <s v="High"/>
  </r>
  <r>
    <s v="Post_2008"/>
    <x v="2"/>
    <s v="Organic"/>
    <s v="Educational"/>
    <x v="3"/>
    <x v="2"/>
    <x v="3"/>
    <n v="53283"/>
    <n v="239109"/>
    <n v="24820"/>
    <n v="16141"/>
    <n v="6836"/>
    <n v="0.22284245360969021"/>
    <n v="302925"/>
    <n v="0"/>
    <n v="0"/>
    <m/>
    <m/>
    <d v="2025-05-01T11:16:00"/>
    <x v="3"/>
    <d v="2025-05-01T00:00:00"/>
    <x v="0"/>
    <x v="10"/>
    <x v="1"/>
    <n v="11"/>
    <s v="High"/>
  </r>
  <r>
    <s v="Post_2031"/>
    <x v="2"/>
    <s v="Organic"/>
    <s v="Educational"/>
    <x v="4"/>
    <x v="2"/>
    <x v="2"/>
    <n v="52547"/>
    <n v="238815"/>
    <n v="38436"/>
    <n v="9156"/>
    <n v="4996"/>
    <n v="0.22003517722287899"/>
    <n v="269067"/>
    <n v="0"/>
    <n v="0"/>
    <m/>
    <m/>
    <d v="2024-02-12T17:46:00"/>
    <x v="2"/>
    <d v="2024-02-12T00:00:00"/>
    <x v="1"/>
    <x v="1"/>
    <x v="2"/>
    <n v="17"/>
    <s v="High"/>
  </r>
  <r>
    <s v="Post_2033"/>
    <x v="2"/>
    <s v="Organic"/>
    <s v="Educational"/>
    <x v="3"/>
    <x v="7"/>
    <x v="7"/>
    <n v="73665"/>
    <n v="314431"/>
    <n v="39321"/>
    <n v="20715"/>
    <n v="15784"/>
    <n v="0.2342821648208874"/>
    <n v="351469"/>
    <n v="0"/>
    <n v="0"/>
    <m/>
    <m/>
    <d v="2025-01-23T08:20:00"/>
    <x v="4"/>
    <d v="2025-01-23T00:00:00"/>
    <x v="0"/>
    <x v="0"/>
    <x v="1"/>
    <n v="8"/>
    <s v="High"/>
  </r>
  <r>
    <s v="Post_2034"/>
    <x v="2"/>
    <s v="Sponsored"/>
    <s v="Educational"/>
    <x v="3"/>
    <x v="2"/>
    <x v="7"/>
    <n v="42098"/>
    <n v="264647"/>
    <n v="60653"/>
    <n v="18698"/>
    <n v="5646"/>
    <n v="0.15907346386217319"/>
    <n v="295932"/>
    <n v="0"/>
    <n v="0"/>
    <m/>
    <m/>
    <d v="2024-09-02T12:21:00"/>
    <x v="1"/>
    <d v="2024-09-02T00:00:00"/>
    <x v="1"/>
    <x v="11"/>
    <x v="2"/>
    <n v="12"/>
    <s v="Medium"/>
  </r>
  <r>
    <s v="Post_2039"/>
    <x v="2"/>
    <s v="Organic"/>
    <s v="Educational"/>
    <x v="4"/>
    <x v="2"/>
    <x v="4"/>
    <n v="35027"/>
    <n v="152415"/>
    <n v="30025"/>
    <n v="11833"/>
    <n v="7892"/>
    <n v="0.22981645402612089"/>
    <n v="168876"/>
    <n v="0"/>
    <n v="0"/>
    <m/>
    <m/>
    <d v="2024-08-30T16:39:00"/>
    <x v="0"/>
    <d v="2024-08-30T00:00:00"/>
    <x v="1"/>
    <x v="6"/>
    <x v="3"/>
    <n v="16"/>
    <s v="High"/>
  </r>
  <r>
    <s v="Post_2042"/>
    <x v="2"/>
    <s v="Sponsored"/>
    <s v="Educational"/>
    <x v="3"/>
    <x v="2"/>
    <x v="7"/>
    <n v="40338"/>
    <n v="212449"/>
    <n v="46398"/>
    <n v="12028"/>
    <n v="6732"/>
    <n v="0.18987147934739071"/>
    <n v="261557"/>
    <n v="0"/>
    <n v="0"/>
    <m/>
    <m/>
    <d v="2024-12-04T15:33:00"/>
    <x v="0"/>
    <d v="2024-12-04T00:00:00"/>
    <x v="1"/>
    <x v="8"/>
    <x v="6"/>
    <n v="15"/>
    <s v="Medium"/>
  </r>
  <r>
    <s v="Post_2044"/>
    <x v="2"/>
    <s v="Organic"/>
    <s v="Educational"/>
    <x v="3"/>
    <x v="2"/>
    <x v="7"/>
    <n v="53054"/>
    <n v="307890"/>
    <n v="73657"/>
    <n v="17377"/>
    <n v="15441"/>
    <n v="0.1723150755311379"/>
    <n v="365730"/>
    <n v="0"/>
    <n v="0"/>
    <m/>
    <m/>
    <d v="2024-09-21T11:14:00"/>
    <x v="3"/>
    <d v="2024-09-21T00:00:00"/>
    <x v="1"/>
    <x v="11"/>
    <x v="4"/>
    <n v="11"/>
    <s v="Medium"/>
  </r>
  <r>
    <s v="Post_2054"/>
    <x v="2"/>
    <s v="Organic"/>
    <s v="Educational"/>
    <x v="3"/>
    <x v="2"/>
    <x v="6"/>
    <n v="46389"/>
    <n v="255541"/>
    <n v="53076"/>
    <n v="19723"/>
    <n v="12199"/>
    <n v="0.1815329075964901"/>
    <n v="329157"/>
    <n v="0"/>
    <n v="0"/>
    <m/>
    <m/>
    <d v="2024-05-09T16:59:00"/>
    <x v="0"/>
    <d v="2024-05-09T00:00:00"/>
    <x v="1"/>
    <x v="10"/>
    <x v="1"/>
    <n v="16"/>
    <s v="Medium"/>
  </r>
  <r>
    <s v="Post_2055"/>
    <x v="2"/>
    <s v="Organic"/>
    <s v="Educational"/>
    <x v="3"/>
    <x v="2"/>
    <x v="2"/>
    <n v="113368"/>
    <n v="463568"/>
    <n v="114290"/>
    <n v="28790"/>
    <n v="9842"/>
    <n v="0.2445554977540991"/>
    <n v="577031"/>
    <n v="0"/>
    <n v="0"/>
    <m/>
    <m/>
    <d v="2024-12-17T09:17:00"/>
    <x v="3"/>
    <d v="2024-12-17T00:00:00"/>
    <x v="1"/>
    <x v="8"/>
    <x v="0"/>
    <n v="9"/>
    <s v="High"/>
  </r>
  <r>
    <s v="Post_2056"/>
    <x v="2"/>
    <s v="Organic"/>
    <s v="Entertainment"/>
    <x v="0"/>
    <x v="1"/>
    <x v="5"/>
    <n v="37296"/>
    <n v="732335"/>
    <n v="172699"/>
    <n v="51101"/>
    <n v="31749"/>
    <n v="5.0927563894529557E-2"/>
    <n v="903892"/>
    <n v="643424"/>
    <n v="0"/>
    <m/>
    <m/>
    <d v="2024-12-17T10:22:00"/>
    <x v="3"/>
    <d v="2024-12-17T00:00:00"/>
    <x v="1"/>
    <x v="8"/>
    <x v="0"/>
    <n v="10"/>
    <s v="Low"/>
  </r>
  <r>
    <s v="Post_2070"/>
    <x v="2"/>
    <s v="Organic"/>
    <s v="Educational"/>
    <x v="3"/>
    <x v="2"/>
    <x v="5"/>
    <n v="49181"/>
    <n v="280267"/>
    <n v="43868"/>
    <n v="20961"/>
    <n v="8684"/>
    <n v="0.17548202692461159"/>
    <n v="323600"/>
    <n v="0"/>
    <n v="0"/>
    <m/>
    <m/>
    <d v="2025-03-20T12:25:00"/>
    <x v="1"/>
    <d v="2025-03-20T00:00:00"/>
    <x v="0"/>
    <x v="2"/>
    <x v="1"/>
    <n v="12"/>
    <s v="Medium"/>
  </r>
  <r>
    <s v="Post_2077"/>
    <x v="2"/>
    <s v="Organic"/>
    <s v="Educational"/>
    <x v="3"/>
    <x v="7"/>
    <x v="2"/>
    <n v="32297"/>
    <n v="141225"/>
    <n v="28195"/>
    <n v="5748"/>
    <n v="5269"/>
    <n v="0.22869453637427781"/>
    <n v="160930"/>
    <n v="0"/>
    <n v="0"/>
    <m/>
    <m/>
    <d v="2024-10-19T10:07:00"/>
    <x v="3"/>
    <d v="2024-10-19T00:00:00"/>
    <x v="1"/>
    <x v="5"/>
    <x v="4"/>
    <n v="10"/>
    <s v="High"/>
  </r>
  <r>
    <s v="Post_2078"/>
    <x v="2"/>
    <s v="Organic"/>
    <s v="Product Promotion"/>
    <x v="0"/>
    <x v="8"/>
    <x v="6"/>
    <n v="39570"/>
    <n v="475221"/>
    <n v="86619"/>
    <n v="17014"/>
    <n v="9943"/>
    <n v="8.3267095329694382E-2"/>
    <n v="527602"/>
    <n v="417526"/>
    <n v="0"/>
    <m/>
    <m/>
    <d v="2024-11-19T09:08:00"/>
    <x v="3"/>
    <d v="2024-11-19T00:00:00"/>
    <x v="1"/>
    <x v="9"/>
    <x v="0"/>
    <n v="9"/>
    <s v="Low"/>
  </r>
  <r>
    <s v="Post_2085"/>
    <x v="2"/>
    <s v="Organic"/>
    <s v="Product Promotion"/>
    <x v="0"/>
    <x v="8"/>
    <x v="5"/>
    <n v="54627"/>
    <n v="433248"/>
    <n v="105166"/>
    <n v="33496"/>
    <n v="11176"/>
    <n v="0.1260882764584608"/>
    <n v="491936"/>
    <n v="380648"/>
    <n v="0"/>
    <m/>
    <m/>
    <d v="2024-11-22T14:50:00"/>
    <x v="0"/>
    <d v="2024-11-22T00:00:00"/>
    <x v="1"/>
    <x v="9"/>
    <x v="3"/>
    <n v="14"/>
    <s v="Medium"/>
  </r>
  <r>
    <s v="Post_2090"/>
    <x v="2"/>
    <s v="Organic"/>
    <s v="Customer Story"/>
    <x v="3"/>
    <x v="2"/>
    <x v="6"/>
    <n v="34597"/>
    <n v="183094"/>
    <n v="43623"/>
    <n v="14033"/>
    <n v="5433"/>
    <n v="0.18896023548510621"/>
    <n v="230633"/>
    <n v="0"/>
    <n v="0"/>
    <m/>
    <m/>
    <d v="2025-01-26T10:11:00"/>
    <x v="3"/>
    <d v="2025-01-26T00:00:00"/>
    <x v="0"/>
    <x v="0"/>
    <x v="5"/>
    <n v="10"/>
    <s v="Medium"/>
  </r>
  <r>
    <s v="Post_2093"/>
    <x v="2"/>
    <s v="Organic"/>
    <s v="Customer Story"/>
    <x v="3"/>
    <x v="2"/>
    <x v="3"/>
    <n v="31708"/>
    <n v="137751"/>
    <n v="23722"/>
    <n v="4438"/>
    <n v="7259"/>
    <n v="0.2301865311834248"/>
    <n v="178797"/>
    <n v="0"/>
    <n v="0"/>
    <m/>
    <m/>
    <d v="2024-10-09T17:44:00"/>
    <x v="2"/>
    <d v="2024-10-09T00:00:00"/>
    <x v="1"/>
    <x v="5"/>
    <x v="6"/>
    <n v="17"/>
    <s v="High"/>
  </r>
  <r>
    <s v="Post_2095"/>
    <x v="2"/>
    <s v="Organic"/>
    <s v="Customer Story"/>
    <x v="3"/>
    <x v="2"/>
    <x v="4"/>
    <n v="77574"/>
    <n v="379330"/>
    <n v="52378"/>
    <n v="25863"/>
    <n v="18025"/>
    <n v="0.20450344644323931"/>
    <n v="441753"/>
    <n v="0"/>
    <n v="0"/>
    <m/>
    <m/>
    <d v="2024-04-21T16:47:00"/>
    <x v="0"/>
    <d v="2024-04-21T00:00:00"/>
    <x v="1"/>
    <x v="4"/>
    <x v="5"/>
    <n v="16"/>
    <s v="High"/>
  </r>
  <r>
    <s v="Post_2100"/>
    <x v="2"/>
    <s v="Organic"/>
    <s v="Customer Story"/>
    <x v="3"/>
    <x v="2"/>
    <x v="1"/>
    <n v="32453"/>
    <n v="176525"/>
    <n v="36295"/>
    <n v="7591"/>
    <n v="10181"/>
    <n v="0.18384489182280769"/>
    <n v="212892"/>
    <n v="0"/>
    <n v="0"/>
    <m/>
    <m/>
    <d v="2024-08-20T12:07:00"/>
    <x v="1"/>
    <d v="2024-08-20T00:00:00"/>
    <x v="1"/>
    <x v="6"/>
    <x v="0"/>
    <n v="12"/>
    <s v="Medium"/>
  </r>
  <r>
    <s v="Post_2118"/>
    <x v="2"/>
    <s v="Organic"/>
    <s v="Customer Story"/>
    <x v="3"/>
    <x v="2"/>
    <x v="3"/>
    <n v="97705"/>
    <n v="400025"/>
    <n v="62542"/>
    <n v="14822"/>
    <n v="19350"/>
    <n v="0.2442477143567543"/>
    <n v="508396"/>
    <n v="0"/>
    <n v="0"/>
    <m/>
    <m/>
    <d v="2024-03-15T16:14:00"/>
    <x v="0"/>
    <d v="2024-03-15T00:00:00"/>
    <x v="1"/>
    <x v="2"/>
    <x v="3"/>
    <n v="16"/>
    <s v="High"/>
  </r>
  <r>
    <s v="Post_2195"/>
    <x v="2"/>
    <s v="Sponsored"/>
    <s v="Entertainment"/>
    <x v="0"/>
    <x v="1"/>
    <x v="5"/>
    <n v="20977"/>
    <n v="255122"/>
    <n v="46527"/>
    <n v="16861"/>
    <n v="15239"/>
    <n v="8.2225385955888741E-2"/>
    <n v="287347"/>
    <n v="224148"/>
    <n v="0"/>
    <m/>
    <m/>
    <d v="2025-03-14T09:11:00"/>
    <x v="3"/>
    <d v="2025-03-14T00:00:00"/>
    <x v="0"/>
    <x v="2"/>
    <x v="3"/>
    <n v="9"/>
    <s v="Low"/>
  </r>
  <r>
    <s v="Post_2214"/>
    <x v="2"/>
    <s v="Organic"/>
    <s v="Entertainment"/>
    <x v="0"/>
    <x v="1"/>
    <x v="4"/>
    <n v="30560"/>
    <n v="347411"/>
    <n v="76994"/>
    <n v="18014"/>
    <n v="8669"/>
    <n v="8.7966232118498647E-2"/>
    <n v="421370"/>
    <n v="305233"/>
    <n v="0"/>
    <m/>
    <m/>
    <d v="2025-02-13T09:08:00"/>
    <x v="3"/>
    <d v="2025-02-13T00:00:00"/>
    <x v="0"/>
    <x v="1"/>
    <x v="1"/>
    <n v="9"/>
    <s v="Low"/>
  </r>
  <r>
    <s v="Post_2259"/>
    <x v="2"/>
    <s v="Organic"/>
    <s v="Product Promotion"/>
    <x v="0"/>
    <x v="8"/>
    <x v="1"/>
    <n v="34010"/>
    <n v="333738"/>
    <n v="52542"/>
    <n v="25768"/>
    <n v="14544"/>
    <n v="0.1019081320168263"/>
    <n v="390106"/>
    <n v="293220"/>
    <n v="0"/>
    <m/>
    <m/>
    <d v="2024-12-25T18:18:00"/>
    <x v="2"/>
    <d v="2024-12-25T00:00:00"/>
    <x v="1"/>
    <x v="8"/>
    <x v="6"/>
    <n v="18"/>
    <s v="Medium"/>
  </r>
  <r>
    <s v="Post_2262"/>
    <x v="2"/>
    <s v="Organic"/>
    <s v="Entertainment"/>
    <x v="0"/>
    <x v="1"/>
    <x v="3"/>
    <n v="32115"/>
    <n v="338207"/>
    <n v="68531"/>
    <n v="13791"/>
    <n v="12441"/>
    <n v="9.4956779830806942E-2"/>
    <n v="384756"/>
    <n v="297146"/>
    <n v="0"/>
    <m/>
    <m/>
    <d v="2024-08-11T16:13:00"/>
    <x v="0"/>
    <d v="2024-08-11T00:00:00"/>
    <x v="1"/>
    <x v="6"/>
    <x v="5"/>
    <n v="16"/>
    <s v="Low"/>
  </r>
  <r>
    <s v="Post_2273"/>
    <x v="2"/>
    <s v="Organic"/>
    <s v="Entertainment"/>
    <x v="0"/>
    <x v="1"/>
    <x v="6"/>
    <n v="45052"/>
    <n v="539643"/>
    <n v="59138"/>
    <n v="35473"/>
    <n v="22174"/>
    <n v="8.348583988610557E-2"/>
    <n v="690836"/>
    <n v="474126"/>
    <n v="0"/>
    <m/>
    <m/>
    <d v="2024-10-15T12:51:00"/>
    <x v="1"/>
    <d v="2024-10-15T00:00:00"/>
    <x v="1"/>
    <x v="5"/>
    <x v="0"/>
    <n v="12"/>
    <s v="Low"/>
  </r>
  <r>
    <s v="Post_2339"/>
    <x v="2"/>
    <s v="Sponsored"/>
    <s v="Product Promotion"/>
    <x v="0"/>
    <x v="8"/>
    <x v="3"/>
    <n v="86491"/>
    <n v="595607"/>
    <n v="142038"/>
    <n v="40146"/>
    <n v="27789"/>
    <n v="0.1452153767664402"/>
    <n v="724582"/>
    <n v="523296"/>
    <n v="0"/>
    <m/>
    <m/>
    <d v="2024-02-21T16:49:00"/>
    <x v="0"/>
    <d v="2024-02-21T00:00:00"/>
    <x v="1"/>
    <x v="1"/>
    <x v="6"/>
    <n v="16"/>
    <s v="Medium"/>
  </r>
  <r>
    <s v="Post_2359"/>
    <x v="2"/>
    <s v="Organic"/>
    <s v="Entertainment"/>
    <x v="0"/>
    <x v="1"/>
    <x v="2"/>
    <n v="54560"/>
    <n v="638492"/>
    <n v="118597"/>
    <n v="33680"/>
    <n v="16591"/>
    <n v="8.5451680395769572E-2"/>
    <n v="759770"/>
    <n v="560975"/>
    <n v="0"/>
    <m/>
    <m/>
    <d v="2025-02-21T12:15:00"/>
    <x v="1"/>
    <d v="2025-02-21T00:00:00"/>
    <x v="0"/>
    <x v="1"/>
    <x v="3"/>
    <n v="12"/>
    <s v="Low"/>
  </r>
  <r>
    <s v="Post_2432"/>
    <x v="2"/>
    <s v="Organic"/>
    <s v="Entertainment"/>
    <x v="0"/>
    <x v="1"/>
    <x v="1"/>
    <n v="20415"/>
    <n v="289811"/>
    <n v="35427"/>
    <n v="18867"/>
    <n v="14209"/>
    <n v="7.0445203209917207E-2"/>
    <n v="357872"/>
    <n v="254626"/>
    <n v="0"/>
    <m/>
    <m/>
    <d v="2024-07-12T15:10:00"/>
    <x v="0"/>
    <d v="2024-07-12T00:00:00"/>
    <x v="1"/>
    <x v="7"/>
    <x v="3"/>
    <n v="15"/>
    <s v="Low"/>
  </r>
  <r>
    <s v="Post_2545"/>
    <x v="2"/>
    <s v="Organic"/>
    <s v="Entertainment"/>
    <x v="0"/>
    <x v="1"/>
    <x v="6"/>
    <n v="43079"/>
    <n v="637580"/>
    <n v="132979"/>
    <n v="40477"/>
    <n v="33122"/>
    <n v="6.756654506155127E-2"/>
    <n v="734124"/>
    <n v="560173"/>
    <n v="0"/>
    <m/>
    <m/>
    <d v="2024-10-09T15:43:00"/>
    <x v="0"/>
    <d v="2024-10-09T00:00:00"/>
    <x v="1"/>
    <x v="5"/>
    <x v="6"/>
    <n v="15"/>
    <s v="Medium"/>
  </r>
  <r>
    <s v="Post_2547"/>
    <x v="2"/>
    <s v="Organic"/>
    <s v="Entertainment"/>
    <x v="0"/>
    <x v="1"/>
    <x v="1"/>
    <n v="42647"/>
    <n v="668758"/>
    <n v="107217"/>
    <n v="22290"/>
    <n v="27179"/>
    <n v="6.3771109382591534E-2"/>
    <n v="781908"/>
    <n v="587566"/>
    <n v="0"/>
    <m/>
    <m/>
    <d v="2024-06-24T16:31:00"/>
    <x v="0"/>
    <d v="2024-06-24T00:00:00"/>
    <x v="1"/>
    <x v="3"/>
    <x v="2"/>
    <n v="16"/>
    <s v="Low"/>
  </r>
  <r>
    <s v="Post_2587"/>
    <x v="2"/>
    <s v="Organic"/>
    <s v="Entertainment"/>
    <x v="1"/>
    <x v="1"/>
    <x v="2"/>
    <n v="75504"/>
    <n v="825917"/>
    <n v="117478"/>
    <n v="25598"/>
    <n v="34398"/>
    <n v="9.1419128757454754E-2"/>
    <n v="1066523"/>
    <n v="0"/>
    <n v="0"/>
    <m/>
    <m/>
    <d v="2024-04-07T11:31:00"/>
    <x v="3"/>
    <d v="2024-04-07T00:00:00"/>
    <x v="1"/>
    <x v="4"/>
    <x v="5"/>
    <n v="11"/>
    <s v="Low"/>
  </r>
  <r>
    <s v="Post_2775"/>
    <x v="2"/>
    <s v="Organic"/>
    <s v="Entertainment"/>
    <x v="0"/>
    <x v="1"/>
    <x v="4"/>
    <n v="56727"/>
    <n v="601933"/>
    <n v="140947"/>
    <n v="19778"/>
    <n v="26411"/>
    <n v="9.4241799100727969E-2"/>
    <n v="730631"/>
    <n v="528854"/>
    <n v="0"/>
    <m/>
    <m/>
    <d v="2024-04-15T15:37:00"/>
    <x v="0"/>
    <d v="2024-04-15T00:00:00"/>
    <x v="1"/>
    <x v="4"/>
    <x v="2"/>
    <n v="15"/>
    <s v="Low"/>
  </r>
  <r>
    <s v="Post_2840"/>
    <x v="2"/>
    <s v="Organic"/>
    <s v="Product Promotion"/>
    <x v="0"/>
    <x v="8"/>
    <x v="5"/>
    <n v="57469"/>
    <n v="428917"/>
    <n v="56504"/>
    <n v="26036"/>
    <n v="20976"/>
    <n v="0.1339881211931738"/>
    <n v="533770"/>
    <n v="376843"/>
    <n v="0"/>
    <m/>
    <m/>
    <d v="2025-03-22T17:32:00"/>
    <x v="2"/>
    <d v="2025-03-22T00:00:00"/>
    <x v="0"/>
    <x v="2"/>
    <x v="4"/>
    <n v="17"/>
    <s v="Medium"/>
  </r>
  <r>
    <s v="Post_2876"/>
    <x v="2"/>
    <s v="Organic"/>
    <s v="Product Promotion"/>
    <x v="0"/>
    <x v="8"/>
    <x v="0"/>
    <n v="76804"/>
    <n v="529752"/>
    <n v="117585"/>
    <n v="23974"/>
    <n v="23026"/>
    <n v="0.14498117185326109"/>
    <n v="679652"/>
    <n v="465436"/>
    <n v="0"/>
    <m/>
    <m/>
    <d v="2024-05-26T11:18:00"/>
    <x v="3"/>
    <d v="2024-05-26T00:00:00"/>
    <x v="1"/>
    <x v="10"/>
    <x v="5"/>
    <n v="11"/>
    <s v="Medium"/>
  </r>
  <r>
    <s v="Post_2878"/>
    <x v="2"/>
    <s v="Organic"/>
    <s v="Entertainment"/>
    <x v="0"/>
    <x v="1"/>
    <x v="0"/>
    <n v="22714"/>
    <n v="391188"/>
    <n v="85414"/>
    <n v="29926"/>
    <n v="9668"/>
    <n v="5.8066281955554307E-2"/>
    <n v="448456"/>
    <n v="343695"/>
    <n v="0"/>
    <m/>
    <m/>
    <d v="2024-12-02T19:47:00"/>
    <x v="2"/>
    <d v="2024-12-02T00:00:00"/>
    <x v="1"/>
    <x v="8"/>
    <x v="2"/>
    <n v="19"/>
    <s v="Low"/>
  </r>
  <r>
    <s v="Post_2954"/>
    <x v="2"/>
    <s v="Organic"/>
    <s v="Product Promotion"/>
    <x v="0"/>
    <x v="8"/>
    <x v="7"/>
    <n v="37114"/>
    <n v="276983"/>
    <n v="66630"/>
    <n v="13031"/>
    <n v="8831"/>
    <n v="0.13399382201100499"/>
    <n v="317647"/>
    <n v="243355"/>
    <n v="0"/>
    <m/>
    <m/>
    <d v="2024-03-01T17:51:00"/>
    <x v="2"/>
    <d v="2024-03-01T00:00:00"/>
    <x v="1"/>
    <x v="2"/>
    <x v="3"/>
    <n v="17"/>
    <s v="Medium"/>
  </r>
  <r>
    <s v="Post_3034"/>
    <x v="2"/>
    <s v="Organic"/>
    <s v="Entertainment"/>
    <x v="0"/>
    <x v="1"/>
    <x v="6"/>
    <n v="39504"/>
    <n v="583465"/>
    <n v="58368"/>
    <n v="39768"/>
    <n v="29099"/>
    <n v="6.7706744908546432E-2"/>
    <n v="701292"/>
    <n v="512628"/>
    <n v="0"/>
    <m/>
    <m/>
    <d v="2025-03-22T09:54:00"/>
    <x v="3"/>
    <d v="2025-03-22T00:00:00"/>
    <x v="0"/>
    <x v="2"/>
    <x v="4"/>
    <n v="9"/>
    <s v="Medium"/>
  </r>
  <r>
    <s v="Post_3053"/>
    <x v="2"/>
    <s v="Organic"/>
    <s v="Product Promotion"/>
    <x v="0"/>
    <x v="8"/>
    <x v="0"/>
    <n v="69277"/>
    <n v="569965"/>
    <n v="76610"/>
    <n v="21593"/>
    <n v="25708"/>
    <n v="0.1215469495537307"/>
    <n v="729650"/>
    <n v="500767"/>
    <n v="0"/>
    <m/>
    <m/>
    <d v="2025-03-25T10:36:00"/>
    <x v="3"/>
    <d v="2025-03-25T00:00:00"/>
    <x v="0"/>
    <x v="2"/>
    <x v="0"/>
    <n v="10"/>
    <s v="Medium"/>
  </r>
  <r>
    <s v="Post_3090"/>
    <x v="2"/>
    <s v="Organic"/>
    <s v="Product Promotion"/>
    <x v="0"/>
    <x v="8"/>
    <x v="4"/>
    <n v="86242"/>
    <n v="597183"/>
    <n v="140439"/>
    <n v="18391"/>
    <n v="32320"/>
    <n v="0.14441608099191469"/>
    <n v="719128"/>
    <n v="524681"/>
    <n v="0"/>
    <m/>
    <m/>
    <d v="2025-01-21T12:09:00"/>
    <x v="1"/>
    <d v="2025-01-21T00:00:00"/>
    <x v="0"/>
    <x v="0"/>
    <x v="0"/>
    <n v="12"/>
    <s v="Medium"/>
  </r>
  <r>
    <s v="Post_3199"/>
    <x v="2"/>
    <s v="Organic"/>
    <s v="Entertainment"/>
    <x v="1"/>
    <x v="1"/>
    <x v="0"/>
    <n v="90301"/>
    <n v="961537"/>
    <n v="156998"/>
    <n v="29765"/>
    <n v="57135"/>
    <n v="9.3913831916100685E-2"/>
    <n v="1128289"/>
    <n v="0"/>
    <n v="0"/>
    <m/>
    <m/>
    <d v="2024-12-19T11:03:00"/>
    <x v="3"/>
    <d v="2024-12-19T00:00:00"/>
    <x v="1"/>
    <x v="8"/>
    <x v="1"/>
    <n v="11"/>
    <s v="Low"/>
  </r>
  <r>
    <s v="Post_3230"/>
    <x v="2"/>
    <s v="Organic"/>
    <s v="Entertainment"/>
    <x v="0"/>
    <x v="1"/>
    <x v="3"/>
    <n v="17410"/>
    <n v="211071"/>
    <n v="44735"/>
    <n v="11575"/>
    <n v="8120"/>
    <n v="8.2486882223850477E-2"/>
    <n v="259178"/>
    <n v="185445"/>
    <n v="0"/>
    <m/>
    <m/>
    <d v="2025-01-02T12:11:00"/>
    <x v="1"/>
    <d v="2025-01-02T00:00:00"/>
    <x v="0"/>
    <x v="0"/>
    <x v="1"/>
    <n v="12"/>
    <s v="Low"/>
  </r>
  <r>
    <s v="Post_3275"/>
    <x v="2"/>
    <s v="Sponsored"/>
    <s v="Entertainment"/>
    <x v="0"/>
    <x v="1"/>
    <x v="4"/>
    <n v="15974"/>
    <n v="165568"/>
    <n v="36611"/>
    <n v="8952"/>
    <n v="7648"/>
    <n v="9.6481990672220769E-2"/>
    <n v="188392"/>
    <n v="145467"/>
    <n v="0"/>
    <m/>
    <m/>
    <d v="2024-01-18T12:59:00"/>
    <x v="1"/>
    <d v="2024-01-18T00:00:00"/>
    <x v="1"/>
    <x v="0"/>
    <x v="1"/>
    <n v="12"/>
    <s v="Low"/>
  </r>
  <r>
    <s v="Post_3320"/>
    <x v="2"/>
    <s v="Sponsored"/>
    <s v="Entertainment"/>
    <x v="0"/>
    <x v="1"/>
    <x v="1"/>
    <n v="16116"/>
    <n v="309841"/>
    <n v="51058"/>
    <n v="15651"/>
    <n v="12450"/>
    <n v="5.2014553443575258E-2"/>
    <n v="363560"/>
    <n v="272224"/>
    <n v="0"/>
    <m/>
    <m/>
    <d v="2024-05-28T10:36:00"/>
    <x v="3"/>
    <d v="2024-05-28T00:00:00"/>
    <x v="1"/>
    <x v="10"/>
    <x v="0"/>
    <n v="10"/>
    <s v="Low"/>
  </r>
  <r>
    <s v="Post_3327"/>
    <x v="2"/>
    <s v="Sponsored"/>
    <s v="Entertainment"/>
    <x v="4"/>
    <x v="1"/>
    <x v="3"/>
    <n v="25690"/>
    <n v="370184"/>
    <n v="75530"/>
    <n v="28221"/>
    <n v="10050"/>
    <n v="6.9399822212956735E-2"/>
    <n v="413299"/>
    <n v="0"/>
    <n v="0"/>
    <m/>
    <m/>
    <d v="2024-03-29T12:51:00"/>
    <x v="1"/>
    <d v="2024-03-29T00:00:00"/>
    <x v="1"/>
    <x v="2"/>
    <x v="3"/>
    <n v="12"/>
    <s v="Medium"/>
  </r>
  <r>
    <s v="Post_3335"/>
    <x v="2"/>
    <s v="Sponsored"/>
    <s v="Product Promotion"/>
    <x v="0"/>
    <x v="8"/>
    <x v="5"/>
    <n v="40898"/>
    <n v="330326"/>
    <n v="35704"/>
    <n v="19378"/>
    <n v="15705"/>
    <n v="0.12381146847116641"/>
    <n v="384905"/>
    <n v="290222"/>
    <n v="0"/>
    <m/>
    <m/>
    <d v="2024-04-21T18:44:00"/>
    <x v="2"/>
    <d v="2024-04-21T00:00:00"/>
    <x v="1"/>
    <x v="4"/>
    <x v="5"/>
    <n v="18"/>
    <s v="Medium"/>
  </r>
  <r>
    <s v="Post_3362"/>
    <x v="2"/>
    <s v="Sponsored"/>
    <s v="Product Promotion"/>
    <x v="0"/>
    <x v="8"/>
    <x v="2"/>
    <n v="41313"/>
    <n v="316837"/>
    <n v="61518"/>
    <n v="11796"/>
    <n v="12722"/>
    <n v="0.1303927881075537"/>
    <n v="358389"/>
    <n v="278370"/>
    <n v="0"/>
    <m/>
    <m/>
    <d v="2025-02-06T16:41:00"/>
    <x v="0"/>
    <d v="2025-02-06T00:00:00"/>
    <x v="0"/>
    <x v="1"/>
    <x v="1"/>
    <n v="16"/>
    <s v="Medium"/>
  </r>
  <r>
    <s v="Post_3367"/>
    <x v="2"/>
    <s v="Organic"/>
    <s v="Product Promotion"/>
    <x v="0"/>
    <x v="8"/>
    <x v="2"/>
    <n v="5344"/>
    <n v="48606"/>
    <n v="10416"/>
    <n v="2732"/>
    <n v="997"/>
    <n v="0.1099535705041744"/>
    <n v="60623"/>
    <n v="42704"/>
    <n v="0"/>
    <m/>
    <m/>
    <d v="2024-12-29T15:26:00"/>
    <x v="0"/>
    <d v="2024-12-29T00:00:00"/>
    <x v="1"/>
    <x v="8"/>
    <x v="5"/>
    <n v="15"/>
    <s v="Medium"/>
  </r>
  <r>
    <s v="Post_3427"/>
    <x v="2"/>
    <s v="Sponsored"/>
    <s v="Entertainment"/>
    <x v="0"/>
    <x v="1"/>
    <x v="6"/>
    <n v="40455"/>
    <n v="542224"/>
    <n v="97776"/>
    <n v="16712"/>
    <n v="16295"/>
    <n v="7.4609648616872845E-2"/>
    <n v="696405"/>
    <n v="476394"/>
    <n v="0"/>
    <m/>
    <m/>
    <d v="2024-05-24T09:27:00"/>
    <x v="3"/>
    <d v="2024-05-24T00:00:00"/>
    <x v="1"/>
    <x v="10"/>
    <x v="3"/>
    <n v="9"/>
    <s v="Low"/>
  </r>
  <r>
    <s v="Post_3430"/>
    <x v="2"/>
    <s v="Organic"/>
    <s v="Entertainment"/>
    <x v="0"/>
    <x v="1"/>
    <x v="1"/>
    <n v="18545"/>
    <n v="196549"/>
    <n v="45865"/>
    <n v="10358"/>
    <n v="6110"/>
    <n v="9.435660473468295E-2"/>
    <n v="252227"/>
    <n v="172686"/>
    <n v="0"/>
    <m/>
    <m/>
    <d v="2024-01-24T09:29:00"/>
    <x v="3"/>
    <d v="2024-01-24T00:00:00"/>
    <x v="1"/>
    <x v="0"/>
    <x v="6"/>
    <n v="9"/>
    <s v="Medium"/>
  </r>
  <r>
    <s v="Post_3453"/>
    <x v="2"/>
    <s v="Sponsored"/>
    <s v="Entertainment"/>
    <x v="0"/>
    <x v="1"/>
    <x v="6"/>
    <n v="13876"/>
    <n v="169663"/>
    <n v="31710"/>
    <n v="5587"/>
    <n v="4409"/>
    <n v="8.1786636058533729E-2"/>
    <n v="211936"/>
    <n v="149064"/>
    <n v="0"/>
    <m/>
    <m/>
    <d v="2025-05-01T17:08:00"/>
    <x v="2"/>
    <d v="2025-05-01T00:00:00"/>
    <x v="0"/>
    <x v="10"/>
    <x v="1"/>
    <n v="17"/>
    <s v="Medium"/>
  </r>
  <r>
    <s v="Post_3455"/>
    <x v="2"/>
    <s v="Organic"/>
    <s v="Entertainment"/>
    <x v="0"/>
    <x v="1"/>
    <x v="4"/>
    <n v="19737"/>
    <n v="390320"/>
    <n v="91042"/>
    <n v="29459"/>
    <n v="9445"/>
    <n v="5.0566284316294931E-2"/>
    <n v="506692"/>
    <n v="342932"/>
    <n v="0"/>
    <m/>
    <m/>
    <d v="2024-12-23T12:41:00"/>
    <x v="1"/>
    <d v="2024-12-23T00:00:00"/>
    <x v="1"/>
    <x v="8"/>
    <x v="2"/>
    <n v="12"/>
    <s v="Low"/>
  </r>
  <r>
    <s v="Post_3459"/>
    <x v="2"/>
    <s v="Sponsored"/>
    <s v="Product Promotion"/>
    <x v="1"/>
    <x v="8"/>
    <x v="5"/>
    <n v="100821"/>
    <n v="1128084"/>
    <n v="163678"/>
    <n v="71478"/>
    <n v="51670"/>
    <n v="8.9374467789588019E-2"/>
    <n v="1371258"/>
    <n v="0"/>
    <n v="0"/>
    <m/>
    <m/>
    <d v="2024-11-16T09:25:00"/>
    <x v="3"/>
    <d v="2024-11-16T00:00:00"/>
    <x v="1"/>
    <x v="9"/>
    <x v="4"/>
    <n v="9"/>
    <s v="Low"/>
  </r>
  <r>
    <s v="Post_3485"/>
    <x v="2"/>
    <s v="Organic"/>
    <s v="Product Promotion"/>
    <x v="0"/>
    <x v="8"/>
    <x v="6"/>
    <n v="37698"/>
    <n v="299191"/>
    <n v="52824"/>
    <n v="16531"/>
    <n v="7623"/>
    <n v="0.1260021732991852"/>
    <n v="341191"/>
    <n v="262867"/>
    <n v="0"/>
    <m/>
    <m/>
    <d v="2024-09-05T10:50:00"/>
    <x v="3"/>
    <d v="2024-09-05T00:00:00"/>
    <x v="1"/>
    <x v="11"/>
    <x v="1"/>
    <n v="10"/>
    <s v="Medium"/>
  </r>
  <r>
    <s v="Post_3531"/>
    <x v="2"/>
    <s v="Organic"/>
    <s v="Entertainment"/>
    <x v="0"/>
    <x v="1"/>
    <x v="2"/>
    <n v="53600"/>
    <n v="597979"/>
    <n v="125466"/>
    <n v="40120"/>
    <n v="35796"/>
    <n v="8.9635388790154688E-2"/>
    <n v="753755"/>
    <n v="525380"/>
    <n v="0"/>
    <m/>
    <m/>
    <d v="2024-11-22T12:03:00"/>
    <x v="1"/>
    <d v="2024-11-22T00:00:00"/>
    <x v="1"/>
    <x v="9"/>
    <x v="3"/>
    <n v="12"/>
    <s v="Medium"/>
  </r>
  <r>
    <s v="Post_3534"/>
    <x v="2"/>
    <s v="Organic"/>
    <s v="Entertainment"/>
    <x v="1"/>
    <x v="1"/>
    <x v="6"/>
    <n v="34792"/>
    <n v="668479"/>
    <n v="92856"/>
    <n v="44636"/>
    <n v="28113"/>
    <n v="5.2047006891406199E-2"/>
    <n v="777172"/>
    <n v="0"/>
    <n v="0"/>
    <m/>
    <m/>
    <d v="2024-06-23T17:20:00"/>
    <x v="2"/>
    <d v="2024-06-23T00:00:00"/>
    <x v="1"/>
    <x v="3"/>
    <x v="5"/>
    <n v="17"/>
    <s v="Medium"/>
  </r>
  <r>
    <s v="Post_3540"/>
    <x v="2"/>
    <s v="Organic"/>
    <s v="Product Promotion"/>
    <x v="0"/>
    <x v="8"/>
    <x v="0"/>
    <n v="36135"/>
    <n v="449662"/>
    <n v="110461"/>
    <n v="24953"/>
    <n v="20481"/>
    <n v="8.036105832557551E-2"/>
    <n v="546457"/>
    <n v="395070"/>
    <n v="0"/>
    <m/>
    <m/>
    <d v="2024-10-30T16:28:00"/>
    <x v="0"/>
    <d v="2024-10-30T00:00:00"/>
    <x v="1"/>
    <x v="5"/>
    <x v="6"/>
    <n v="16"/>
    <s v="Medium"/>
  </r>
  <r>
    <s v="Post_3547"/>
    <x v="2"/>
    <s v="Organic"/>
    <s v="Entertainment"/>
    <x v="0"/>
    <x v="1"/>
    <x v="1"/>
    <n v="39682"/>
    <n v="692621"/>
    <n v="124822"/>
    <n v="47699"/>
    <n v="29949"/>
    <n v="5.7292798359185132E-2"/>
    <n v="801589"/>
    <n v="608532"/>
    <n v="0"/>
    <m/>
    <m/>
    <d v="2025-04-13T10:24:00"/>
    <x v="3"/>
    <d v="2025-04-13T00:00:00"/>
    <x v="0"/>
    <x v="4"/>
    <x v="5"/>
    <n v="10"/>
    <s v="Medium"/>
  </r>
  <r>
    <s v="Post_3571"/>
    <x v="2"/>
    <s v="Organic"/>
    <s v="Entertainment"/>
    <x v="0"/>
    <x v="1"/>
    <x v="5"/>
    <n v="11970"/>
    <n v="160736"/>
    <n v="40167"/>
    <n v="9561"/>
    <n v="7594"/>
    <n v="7.4472815699240746E-2"/>
    <n v="198747"/>
    <n v="141221"/>
    <n v="0"/>
    <m/>
    <m/>
    <d v="2025-04-05T12:32:00"/>
    <x v="1"/>
    <d v="2025-04-05T00:00:00"/>
    <x v="0"/>
    <x v="4"/>
    <x v="4"/>
    <n v="12"/>
    <s v="Medium"/>
  </r>
  <r>
    <s v="Post_3591"/>
    <x v="2"/>
    <s v="Sponsored"/>
    <s v="Entertainment"/>
    <x v="0"/>
    <x v="1"/>
    <x v="1"/>
    <n v="10006"/>
    <n v="190347"/>
    <n v="41790"/>
    <n v="13309"/>
    <n v="9710"/>
    <n v="5.2572202835974038E-2"/>
    <n v="229361"/>
    <n v="167237"/>
    <n v="0"/>
    <m/>
    <m/>
    <d v="2024-03-06T17:57:00"/>
    <x v="2"/>
    <d v="2024-03-06T00:00:00"/>
    <x v="1"/>
    <x v="2"/>
    <x v="6"/>
    <n v="17"/>
    <s v="Low"/>
  </r>
  <r>
    <s v="Post_3612"/>
    <x v="2"/>
    <s v="Sponsored"/>
    <s v="Entertainment"/>
    <x v="0"/>
    <x v="1"/>
    <x v="2"/>
    <n v="37210"/>
    <n v="576857"/>
    <n v="98162"/>
    <n v="31652"/>
    <n v="21621"/>
    <n v="6.4505152120060374E-2"/>
    <n v="679871"/>
    <n v="506822"/>
    <n v="0"/>
    <m/>
    <m/>
    <d v="2024-06-01T13:19:00"/>
    <x v="1"/>
    <d v="2024-06-01T00:00:00"/>
    <x v="1"/>
    <x v="3"/>
    <x v="4"/>
    <n v="13"/>
    <s v="Medium"/>
  </r>
  <r>
    <s v="Post_3670"/>
    <x v="2"/>
    <s v="Organic"/>
    <s v="Product Promotion"/>
    <x v="0"/>
    <x v="8"/>
    <x v="5"/>
    <n v="93064"/>
    <n v="700020"/>
    <n v="124190"/>
    <n v="52859"/>
    <n v="15219"/>
    <n v="0.13294480109193241"/>
    <n v="877237"/>
    <n v="615033"/>
    <n v="0"/>
    <m/>
    <m/>
    <d v="2024-05-01T15:20:00"/>
    <x v="0"/>
    <d v="2024-05-01T00:00:00"/>
    <x v="1"/>
    <x v="10"/>
    <x v="6"/>
    <n v="15"/>
    <s v="Medium"/>
  </r>
  <r>
    <s v="Post_3681"/>
    <x v="2"/>
    <s v="Organic"/>
    <s v="Entertainment"/>
    <x v="0"/>
    <x v="1"/>
    <x v="7"/>
    <n v="39054"/>
    <n v="595466"/>
    <n v="100492"/>
    <n v="45641"/>
    <n v="31696"/>
    <n v="6.5587119639960625E-2"/>
    <n v="714477"/>
    <n v="523172"/>
    <n v="0"/>
    <m/>
    <m/>
    <d v="2024-10-24T19:12:00"/>
    <x v="2"/>
    <d v="2024-10-24T00:00:00"/>
    <x v="1"/>
    <x v="5"/>
    <x v="1"/>
    <n v="19"/>
    <s v="Medium"/>
  </r>
  <r>
    <s v="Post_3688"/>
    <x v="2"/>
    <s v="Organic"/>
    <s v="Entertainment"/>
    <x v="1"/>
    <x v="1"/>
    <x v="0"/>
    <n v="69826"/>
    <n v="718411"/>
    <n v="136619"/>
    <n v="54772"/>
    <n v="20935"/>
    <n v="9.7195084073802451E-2"/>
    <n v="861190"/>
    <n v="0"/>
    <n v="0"/>
    <m/>
    <m/>
    <d v="2024-12-26T17:04:00"/>
    <x v="2"/>
    <d v="2024-12-26T00:00:00"/>
    <x v="1"/>
    <x v="8"/>
    <x v="1"/>
    <n v="17"/>
    <s v="Low"/>
  </r>
  <r>
    <s v="Post_3720"/>
    <x v="2"/>
    <s v="Organic"/>
    <s v="Entertainment"/>
    <x v="0"/>
    <x v="1"/>
    <x v="2"/>
    <n v="30157"/>
    <n v="578144"/>
    <n v="135748"/>
    <n v="24396"/>
    <n v="18171"/>
    <n v="5.2161756383700818E-2"/>
    <n v="650112"/>
    <n v="507953"/>
    <n v="0"/>
    <m/>
    <m/>
    <d v="2024-05-23T12:57:00"/>
    <x v="1"/>
    <d v="2024-05-23T00:00:00"/>
    <x v="1"/>
    <x v="10"/>
    <x v="1"/>
    <n v="12"/>
    <s v="Medium"/>
  </r>
  <r>
    <s v="Post_3735"/>
    <x v="2"/>
    <s v="Organic"/>
    <s v="Product Promotion"/>
    <x v="0"/>
    <x v="8"/>
    <x v="3"/>
    <n v="76977"/>
    <n v="522704"/>
    <n v="85341"/>
    <n v="26826"/>
    <n v="29662"/>
    <n v="0.14726794751313721"/>
    <n v="635232"/>
    <n v="459244"/>
    <n v="0"/>
    <m/>
    <m/>
    <d v="2024-05-04T13:22:00"/>
    <x v="1"/>
    <d v="2024-05-04T00:00:00"/>
    <x v="1"/>
    <x v="10"/>
    <x v="4"/>
    <n v="13"/>
    <s v="Medium"/>
  </r>
  <r>
    <s v="Post_3739"/>
    <x v="2"/>
    <s v="Organic"/>
    <s v="Entertainment"/>
    <x v="0"/>
    <x v="1"/>
    <x v="3"/>
    <n v="31839"/>
    <n v="513254"/>
    <n v="90969"/>
    <n v="16475"/>
    <n v="11690"/>
    <n v="6.2033986432098447E-2"/>
    <n v="565341"/>
    <n v="450941"/>
    <n v="0"/>
    <m/>
    <m/>
    <d v="2024-06-02T11:53:00"/>
    <x v="3"/>
    <d v="2024-06-02T00:00:00"/>
    <x v="1"/>
    <x v="3"/>
    <x v="5"/>
    <n v="11"/>
    <s v="Medium"/>
  </r>
  <r>
    <s v="Post_3746"/>
    <x v="2"/>
    <s v="Organic"/>
    <s v="Entertainment"/>
    <x v="1"/>
    <x v="1"/>
    <x v="1"/>
    <n v="54207"/>
    <n v="570965"/>
    <n v="87884"/>
    <n v="18940"/>
    <n v="33793"/>
    <n v="9.4939640944559658E-2"/>
    <n v="641596"/>
    <n v="0"/>
    <n v="0"/>
    <m/>
    <m/>
    <d v="2024-05-20T15:05:00"/>
    <x v="0"/>
    <d v="2024-05-20T00:00:00"/>
    <x v="1"/>
    <x v="10"/>
    <x v="2"/>
    <n v="15"/>
    <s v="Low"/>
  </r>
  <r>
    <s v="Post_3761"/>
    <x v="2"/>
    <s v="Sponsored"/>
    <s v="Educational"/>
    <x v="3"/>
    <x v="2"/>
    <x v="0"/>
    <n v="45517"/>
    <n v="194595"/>
    <n v="47619"/>
    <n v="6057"/>
    <n v="8484"/>
    <n v="0.2339067561126694"/>
    <n v="244269"/>
    <n v="0"/>
    <n v="0"/>
    <m/>
    <m/>
    <d v="2025-01-14T16:14:00"/>
    <x v="0"/>
    <d v="2025-01-14T00:00:00"/>
    <x v="0"/>
    <x v="0"/>
    <x v="0"/>
    <n v="16"/>
    <s v="High"/>
  </r>
  <r>
    <s v="Post_3790"/>
    <x v="2"/>
    <s v="Organic"/>
    <s v="Educational"/>
    <x v="3"/>
    <x v="7"/>
    <x v="6"/>
    <n v="194065"/>
    <n v="799802"/>
    <n v="185747"/>
    <n v="37154"/>
    <n v="29015"/>
    <n v="0.24264221969332439"/>
    <n v="1024750"/>
    <n v="0"/>
    <n v="0"/>
    <m/>
    <m/>
    <d v="2024-02-09T17:25:00"/>
    <x v="2"/>
    <d v="2024-02-09T00:00:00"/>
    <x v="1"/>
    <x v="1"/>
    <x v="3"/>
    <n v="17"/>
    <s v="High"/>
  </r>
  <r>
    <s v="Post_3794"/>
    <x v="2"/>
    <s v="Organic"/>
    <s v="Educational"/>
    <x v="3"/>
    <x v="2"/>
    <x v="1"/>
    <n v="36725"/>
    <n v="159261"/>
    <n v="38803"/>
    <n v="6445"/>
    <n v="3428"/>
    <n v="0.23059804731998149"/>
    <n v="202975"/>
    <n v="0"/>
    <n v="0"/>
    <m/>
    <m/>
    <d v="2025-01-22T10:52:00"/>
    <x v="3"/>
    <d v="2025-01-22T00:00:00"/>
    <x v="0"/>
    <x v="0"/>
    <x v="6"/>
    <n v="10"/>
    <s v="High"/>
  </r>
  <r>
    <s v="Post_3804"/>
    <x v="2"/>
    <s v="Organic"/>
    <s v="Educational"/>
    <x v="3"/>
    <x v="2"/>
    <x v="1"/>
    <n v="25134"/>
    <n v="166337"/>
    <n v="27953"/>
    <n v="10908"/>
    <n v="9562"/>
    <n v="0.15110657429140359"/>
    <n v="212714"/>
    <n v="0"/>
    <n v="0"/>
    <m/>
    <m/>
    <d v="2024-08-14T17:09:00"/>
    <x v="2"/>
    <d v="2024-08-14T00:00:00"/>
    <x v="1"/>
    <x v="6"/>
    <x v="6"/>
    <n v="17"/>
    <s v="Medium"/>
  </r>
  <r>
    <s v="Post_3805"/>
    <x v="2"/>
    <s v="Sponsored"/>
    <s v="Product Promotion"/>
    <x v="1"/>
    <x v="8"/>
    <x v="4"/>
    <n v="75960"/>
    <n v="660882"/>
    <n v="79294"/>
    <n v="36416"/>
    <n v="33858"/>
    <n v="0.11493840493574969"/>
    <n v="755887"/>
    <n v="0"/>
    <n v="0"/>
    <m/>
    <m/>
    <d v="2025-02-11T10:09:00"/>
    <x v="3"/>
    <d v="2025-02-11T00:00:00"/>
    <x v="0"/>
    <x v="1"/>
    <x v="0"/>
    <n v="10"/>
    <s v="Medium"/>
  </r>
  <r>
    <s v="Post_3834"/>
    <x v="2"/>
    <s v="Organic"/>
    <s v="Educational"/>
    <x v="3"/>
    <x v="2"/>
    <x v="1"/>
    <n v="71080"/>
    <n v="418220"/>
    <n v="93077"/>
    <n v="26470"/>
    <n v="20665"/>
    <n v="0.16996023851522421"/>
    <n v="482774"/>
    <n v="0"/>
    <n v="0"/>
    <m/>
    <m/>
    <d v="2024-12-29T15:13:00"/>
    <x v="0"/>
    <d v="2024-12-29T00:00:00"/>
    <x v="1"/>
    <x v="8"/>
    <x v="5"/>
    <n v="15"/>
    <s v="Medium"/>
  </r>
  <r>
    <s v="Post_3838"/>
    <x v="2"/>
    <s v="Organic"/>
    <s v="Educational"/>
    <x v="3"/>
    <x v="13"/>
    <x v="1"/>
    <n v="31942"/>
    <n v="208078"/>
    <n v="43154"/>
    <n v="11266"/>
    <n v="9378"/>
    <n v="0.1535127233979352"/>
    <n v="249875"/>
    <n v="0"/>
    <n v="0"/>
    <m/>
    <m/>
    <d v="2024-11-09T15:10:00"/>
    <x v="0"/>
    <d v="2024-11-09T00:00:00"/>
    <x v="1"/>
    <x v="9"/>
    <x v="4"/>
    <n v="15"/>
    <s v="Medium"/>
  </r>
  <r>
    <s v="Post_3840"/>
    <x v="2"/>
    <s v="Sponsored"/>
    <s v="Entertainment"/>
    <x v="0"/>
    <x v="1"/>
    <x v="0"/>
    <n v="40829"/>
    <n v="457264"/>
    <n v="63485"/>
    <n v="34758"/>
    <n v="23878"/>
    <n v="8.9291355058704405E-2"/>
    <n v="515892"/>
    <n v="401749"/>
    <n v="0"/>
    <m/>
    <m/>
    <d v="2025-02-10T12:12:00"/>
    <x v="1"/>
    <d v="2025-02-10T00:00:00"/>
    <x v="0"/>
    <x v="1"/>
    <x v="2"/>
    <n v="12"/>
    <s v="Low"/>
  </r>
  <r>
    <s v="Post_3850"/>
    <x v="2"/>
    <s v="Sponsored"/>
    <s v="Educational"/>
    <x v="3"/>
    <x v="13"/>
    <x v="7"/>
    <n v="51007"/>
    <n v="286460"/>
    <n v="41924"/>
    <n v="20683"/>
    <n v="8220"/>
    <n v="0.17805977320906891"/>
    <n v="315954"/>
    <n v="0"/>
    <n v="0"/>
    <m/>
    <m/>
    <d v="2024-10-18T18:17:00"/>
    <x v="2"/>
    <d v="2024-10-18T00:00:00"/>
    <x v="1"/>
    <x v="5"/>
    <x v="3"/>
    <n v="18"/>
    <s v="Medium"/>
  </r>
  <r>
    <s v="Post_3851"/>
    <x v="2"/>
    <s v="Sponsored"/>
    <s v="Product Promotion"/>
    <x v="0"/>
    <x v="8"/>
    <x v="3"/>
    <n v="47809"/>
    <n v="337205"/>
    <n v="59430"/>
    <n v="13550"/>
    <n v="17038"/>
    <n v="0.14178194483940859"/>
    <n v="387203"/>
    <n v="296266"/>
    <n v="0"/>
    <m/>
    <m/>
    <d v="2024-07-03T12:58:00"/>
    <x v="1"/>
    <d v="2024-07-03T00:00:00"/>
    <x v="1"/>
    <x v="7"/>
    <x v="6"/>
    <n v="12"/>
    <s v="Medium"/>
  </r>
  <r>
    <s v="Post_3852"/>
    <x v="2"/>
    <s v="Organic"/>
    <s v="Educational"/>
    <x v="3"/>
    <x v="13"/>
    <x v="4"/>
    <n v="33199"/>
    <n v="189009"/>
    <n v="38944"/>
    <n v="11137"/>
    <n v="11236"/>
    <n v="0.17565164913816661"/>
    <n v="245707"/>
    <n v="0"/>
    <n v="0"/>
    <m/>
    <m/>
    <d v="2025-03-23T10:05:00"/>
    <x v="3"/>
    <d v="2025-03-23T00:00:00"/>
    <x v="0"/>
    <x v="2"/>
    <x v="5"/>
    <n v="10"/>
    <s v="Medium"/>
  </r>
  <r>
    <s v="Post_3854"/>
    <x v="2"/>
    <s v="Sponsored"/>
    <s v="Educational"/>
    <x v="3"/>
    <x v="7"/>
    <x v="7"/>
    <n v="67854"/>
    <n v="302067"/>
    <n v="54579"/>
    <n v="12354"/>
    <n v="12781"/>
    <n v="0.22463507348404649"/>
    <n v="360453"/>
    <n v="0"/>
    <n v="0"/>
    <m/>
    <m/>
    <d v="2025-01-26T16:13:00"/>
    <x v="0"/>
    <d v="2025-01-26T00:00:00"/>
    <x v="0"/>
    <x v="0"/>
    <x v="5"/>
    <n v="16"/>
    <s v="High"/>
  </r>
  <r>
    <s v="Post_3872"/>
    <x v="2"/>
    <s v="Organic"/>
    <s v="Entertainment"/>
    <x v="0"/>
    <x v="1"/>
    <x v="4"/>
    <n v="15698"/>
    <n v="281921"/>
    <n v="69395"/>
    <n v="12278"/>
    <n v="13566"/>
    <n v="5.5682280538293542E-2"/>
    <n v="362464"/>
    <n v="247694"/>
    <n v="0"/>
    <m/>
    <m/>
    <d v="2024-03-09T15:05:00"/>
    <x v="0"/>
    <d v="2024-03-09T00:00:00"/>
    <x v="1"/>
    <x v="2"/>
    <x v="4"/>
    <n v="15"/>
    <s v="Medium"/>
  </r>
  <r>
    <s v="Post_3882"/>
    <x v="2"/>
    <s v="Sponsored"/>
    <s v="Educational"/>
    <x v="3"/>
    <x v="13"/>
    <x v="7"/>
    <n v="68001"/>
    <n v="273855"/>
    <n v="36144"/>
    <n v="9455"/>
    <n v="13140"/>
    <n v="0.2483114892731394"/>
    <n v="340772"/>
    <n v="0"/>
    <n v="0"/>
    <m/>
    <m/>
    <d v="2024-11-13T10:54:00"/>
    <x v="3"/>
    <d v="2024-11-13T00:00:00"/>
    <x v="1"/>
    <x v="9"/>
    <x v="6"/>
    <n v="10"/>
    <s v="High"/>
  </r>
  <r>
    <s v="Post_3888"/>
    <x v="2"/>
    <s v="Organic"/>
    <s v="Entertainment"/>
    <x v="0"/>
    <x v="1"/>
    <x v="5"/>
    <n v="39087"/>
    <n v="628746"/>
    <n v="91650"/>
    <n v="31400"/>
    <n v="33581"/>
    <n v="6.2167988209077818E-2"/>
    <n v="740712"/>
    <n v="552412"/>
    <n v="0"/>
    <m/>
    <m/>
    <d v="2024-05-31T15:05:00"/>
    <x v="0"/>
    <d v="2024-05-31T00:00:00"/>
    <x v="1"/>
    <x v="10"/>
    <x v="3"/>
    <n v="15"/>
    <s v="Low"/>
  </r>
  <r>
    <s v="Post_3891"/>
    <x v="2"/>
    <s v="Organic"/>
    <s v="Entertainment"/>
    <x v="4"/>
    <x v="1"/>
    <x v="4"/>
    <n v="24459"/>
    <n v="430378"/>
    <n v="66270"/>
    <n v="18811"/>
    <n v="17406"/>
    <n v="5.6831949344100199E-2"/>
    <n v="557703"/>
    <n v="0"/>
    <n v="0"/>
    <m/>
    <m/>
    <d v="2024-11-20T08:46:00"/>
    <x v="4"/>
    <d v="2024-11-20T00:00:00"/>
    <x v="1"/>
    <x v="9"/>
    <x v="6"/>
    <n v="8"/>
    <s v="Low"/>
  </r>
  <r>
    <s v="Post_3898"/>
    <x v="2"/>
    <s v="Organic"/>
    <s v="Entertainment"/>
    <x v="1"/>
    <x v="1"/>
    <x v="7"/>
    <n v="41869"/>
    <n v="448653"/>
    <n v="109253"/>
    <n v="20421"/>
    <n v="14893"/>
    <n v="9.3323272840642221E-2"/>
    <n v="510530"/>
    <n v="0"/>
    <n v="0"/>
    <m/>
    <m/>
    <d v="2024-02-20T15:13:00"/>
    <x v="0"/>
    <d v="2024-02-20T00:00:00"/>
    <x v="1"/>
    <x v="1"/>
    <x v="0"/>
    <n v="15"/>
    <s v="Low"/>
  </r>
  <r>
    <s v="Post_3905"/>
    <x v="2"/>
    <s v="Organic"/>
    <s v="Educational"/>
    <x v="3"/>
    <x v="13"/>
    <x v="1"/>
    <n v="62780"/>
    <n v="341307"/>
    <n v="54829"/>
    <n v="14171"/>
    <n v="10002"/>
    <n v="0.18394083340182099"/>
    <n v="420648"/>
    <n v="0"/>
    <n v="0"/>
    <m/>
    <m/>
    <d v="2025-02-24T16:45:00"/>
    <x v="0"/>
    <d v="2025-02-24T00:00:00"/>
    <x v="0"/>
    <x v="1"/>
    <x v="2"/>
    <n v="16"/>
    <s v="Medium"/>
  </r>
  <r>
    <s v="Post_3915"/>
    <x v="2"/>
    <s v="Organic"/>
    <s v="Educational"/>
    <x v="3"/>
    <x v="13"/>
    <x v="3"/>
    <n v="71434"/>
    <n v="358037"/>
    <n v="36038"/>
    <n v="20053"/>
    <n v="10270"/>
    <n v="0.1995165636152012"/>
    <n v="447080"/>
    <n v="0"/>
    <n v="0"/>
    <m/>
    <m/>
    <d v="2024-10-27T15:53:00"/>
    <x v="0"/>
    <d v="2024-10-27T00:00:00"/>
    <x v="1"/>
    <x v="5"/>
    <x v="5"/>
    <n v="15"/>
    <s v="Medium"/>
  </r>
  <r>
    <s v="Post_3916"/>
    <x v="2"/>
    <s v="Sponsored"/>
    <s v="Educational"/>
    <x v="3"/>
    <x v="7"/>
    <x v="6"/>
    <n v="43715"/>
    <n v="215004"/>
    <n v="22889"/>
    <n v="15389"/>
    <n v="11507"/>
    <n v="0.20332453453807209"/>
    <n v="272318"/>
    <n v="0"/>
    <n v="0"/>
    <m/>
    <m/>
    <d v="2024-12-18T10:24:00"/>
    <x v="3"/>
    <d v="2024-12-18T00:00:00"/>
    <x v="1"/>
    <x v="8"/>
    <x v="6"/>
    <n v="10"/>
    <s v="High"/>
  </r>
  <r>
    <s v="Post_3917"/>
    <x v="2"/>
    <s v="Organic"/>
    <s v="Entertainment"/>
    <x v="0"/>
    <x v="1"/>
    <x v="6"/>
    <n v="40092"/>
    <n v="576750"/>
    <n v="58917"/>
    <n v="41755"/>
    <n v="28214"/>
    <n v="6.9514762698752744E-2"/>
    <n v="695693"/>
    <n v="506728"/>
    <n v="0"/>
    <m/>
    <m/>
    <d v="2024-12-15T10:37:00"/>
    <x v="3"/>
    <d v="2024-12-15T00:00:00"/>
    <x v="1"/>
    <x v="8"/>
    <x v="5"/>
    <n v="10"/>
    <s v="Low"/>
  </r>
  <r>
    <s v="Post_3928"/>
    <x v="2"/>
    <s v="Organic"/>
    <s v="Product Promotion"/>
    <x v="0"/>
    <x v="8"/>
    <x v="4"/>
    <n v="61227"/>
    <n v="559889"/>
    <n v="111636"/>
    <n v="37698"/>
    <n v="27328"/>
    <n v="0.1093558893867652"/>
    <n v="689729"/>
    <n v="491914"/>
    <n v="0"/>
    <m/>
    <m/>
    <d v="2024-10-06T17:09:00"/>
    <x v="2"/>
    <d v="2024-10-06T00:00:00"/>
    <x v="1"/>
    <x v="5"/>
    <x v="5"/>
    <n v="17"/>
    <s v="Medium"/>
  </r>
  <r>
    <s v="Post_3931"/>
    <x v="2"/>
    <s v="Organic"/>
    <s v="Educational"/>
    <x v="3"/>
    <x v="13"/>
    <x v="3"/>
    <n v="42992"/>
    <n v="279629"/>
    <n v="51110"/>
    <n v="15474"/>
    <n v="9153"/>
    <n v="0.15374790829139651"/>
    <n v="321947"/>
    <n v="0"/>
    <n v="0"/>
    <m/>
    <m/>
    <d v="2025-04-20T15:41:00"/>
    <x v="0"/>
    <d v="2025-04-20T00:00:00"/>
    <x v="0"/>
    <x v="4"/>
    <x v="5"/>
    <n v="15"/>
    <s v="Medium"/>
  </r>
  <r>
    <s v="Post_3942"/>
    <x v="2"/>
    <s v="Organic"/>
    <s v="Entertainment"/>
    <x v="0"/>
    <x v="1"/>
    <x v="0"/>
    <n v="43464"/>
    <n v="562857"/>
    <n v="133855"/>
    <n v="19998"/>
    <n v="30772"/>
    <n v="7.7221440775350189E-2"/>
    <n v="680409"/>
    <n v="494522"/>
    <n v="0"/>
    <m/>
    <m/>
    <d v="2025-02-20T08:55:00"/>
    <x v="4"/>
    <d v="2025-02-20T00:00:00"/>
    <x v="0"/>
    <x v="1"/>
    <x v="1"/>
    <n v="8"/>
    <s v="Medium"/>
  </r>
  <r>
    <s v="Post_3958"/>
    <x v="2"/>
    <s v="Organic"/>
    <s v="Educational"/>
    <x v="3"/>
    <x v="13"/>
    <x v="4"/>
    <n v="103217"/>
    <n v="597704"/>
    <n v="135514"/>
    <n v="39786"/>
    <n v="29504"/>
    <n v="0.17268927616474181"/>
    <n v="670073"/>
    <n v="0"/>
    <n v="0"/>
    <m/>
    <m/>
    <d v="2024-06-22T15:28:00"/>
    <x v="0"/>
    <d v="2024-06-22T00:00:00"/>
    <x v="1"/>
    <x v="3"/>
    <x v="4"/>
    <n v="15"/>
    <s v="Medium"/>
  </r>
  <r>
    <s v="Post_3970"/>
    <x v="2"/>
    <s v="Sponsored"/>
    <s v="Educational"/>
    <x v="3"/>
    <x v="13"/>
    <x v="5"/>
    <n v="48990"/>
    <n v="200772"/>
    <n v="46002"/>
    <n v="6564"/>
    <n v="11902"/>
    <n v="0.2440116531292543"/>
    <n v="257471"/>
    <n v="0"/>
    <n v="0"/>
    <m/>
    <m/>
    <d v="2024-04-03T12:41:00"/>
    <x v="1"/>
    <d v="2024-04-03T00:00:00"/>
    <x v="1"/>
    <x v="4"/>
    <x v="6"/>
    <n v="12"/>
    <s v="High"/>
  </r>
  <r>
    <s v="Post_3971"/>
    <x v="2"/>
    <s v="Organic"/>
    <s v="Educational"/>
    <x v="3"/>
    <x v="7"/>
    <x v="0"/>
    <n v="93338"/>
    <n v="375078"/>
    <n v="79831"/>
    <n v="28154"/>
    <n v="12111"/>
    <n v="0.24885057001105179"/>
    <n v="447507"/>
    <n v="0"/>
    <n v="0"/>
    <m/>
    <m/>
    <d v="2024-05-13T16:23:00"/>
    <x v="0"/>
    <d v="2024-05-13T00:00:00"/>
    <x v="1"/>
    <x v="10"/>
    <x v="2"/>
    <n v="16"/>
    <s v="High"/>
  </r>
  <r>
    <s v="Post_4001"/>
    <x v="2"/>
    <s v="Sponsored"/>
    <s v="Educational"/>
    <x v="4"/>
    <x v="13"/>
    <x v="1"/>
    <n v="40017"/>
    <n v="242174"/>
    <n v="30840"/>
    <n v="14495"/>
    <n v="11557"/>
    <n v="0.16524263103179021"/>
    <n v="289079"/>
    <n v="0"/>
    <n v="0"/>
    <m/>
    <m/>
    <d v="2024-04-14T17:56:00"/>
    <x v="2"/>
    <d v="2024-04-14T00:00:00"/>
    <x v="1"/>
    <x v="4"/>
    <x v="5"/>
    <n v="17"/>
    <s v="Medium"/>
  </r>
  <r>
    <s v="Post_4004"/>
    <x v="2"/>
    <s v="Organic"/>
    <s v="Educational"/>
    <x v="3"/>
    <x v="13"/>
    <x v="7"/>
    <n v="85587"/>
    <n v="369247"/>
    <n v="73190"/>
    <n v="24006"/>
    <n v="20132"/>
    <n v="0.23178959350291259"/>
    <n v="419502"/>
    <n v="0"/>
    <n v="0"/>
    <m/>
    <m/>
    <d v="2024-07-07T13:08:00"/>
    <x v="1"/>
    <d v="2024-07-07T00:00:00"/>
    <x v="1"/>
    <x v="7"/>
    <x v="5"/>
    <n v="13"/>
    <s v="High"/>
  </r>
  <r>
    <s v="Post_4021"/>
    <x v="2"/>
    <s v="Sponsored"/>
    <s v="Educational"/>
    <x v="3"/>
    <x v="13"/>
    <x v="7"/>
    <n v="42279"/>
    <n v="222572"/>
    <n v="36297"/>
    <n v="13238"/>
    <n v="9827"/>
    <n v="0.18995939195156261"/>
    <n v="257826"/>
    <n v="0"/>
    <n v="0"/>
    <m/>
    <m/>
    <d v="2024-11-20T16:24:00"/>
    <x v="0"/>
    <d v="2024-11-20T00:00:00"/>
    <x v="1"/>
    <x v="9"/>
    <x v="6"/>
    <n v="16"/>
    <s v="Medium"/>
  </r>
  <r>
    <s v="Post_4030"/>
    <x v="2"/>
    <s v="Organic"/>
    <s v="Entertainment"/>
    <x v="0"/>
    <x v="1"/>
    <x v="6"/>
    <n v="59460"/>
    <n v="686315"/>
    <n v="168317"/>
    <n v="22487"/>
    <n v="29969"/>
    <n v="8.6637103814248662E-2"/>
    <n v="848460"/>
    <n v="602992"/>
    <n v="0"/>
    <m/>
    <m/>
    <d v="2024-11-24T17:56:00"/>
    <x v="2"/>
    <d v="2024-11-24T00:00:00"/>
    <x v="1"/>
    <x v="9"/>
    <x v="5"/>
    <n v="17"/>
    <s v="Medium"/>
  </r>
  <r>
    <s v="Post_4032"/>
    <x v="2"/>
    <s v="Organic"/>
    <s v="Entertainment"/>
    <x v="4"/>
    <x v="1"/>
    <x v="1"/>
    <n v="85338"/>
    <n v="867000"/>
    <n v="169333"/>
    <n v="56967"/>
    <n v="32223"/>
    <n v="9.842980648075976E-2"/>
    <n v="1079870"/>
    <n v="0"/>
    <n v="0"/>
    <m/>
    <m/>
    <d v="2024-07-12T18:16:00"/>
    <x v="2"/>
    <d v="2024-07-12T00:00:00"/>
    <x v="1"/>
    <x v="7"/>
    <x v="3"/>
    <n v="18"/>
    <s v="Low"/>
  </r>
  <r>
    <s v="Post_4034"/>
    <x v="2"/>
    <s v="Organic"/>
    <s v="Entertainment"/>
    <x v="0"/>
    <x v="1"/>
    <x v="2"/>
    <n v="33428"/>
    <n v="460165"/>
    <n v="62138"/>
    <n v="24582"/>
    <n v="26062"/>
    <n v="7.2644984477677574E-2"/>
    <n v="560107"/>
    <n v="404298"/>
    <n v="0"/>
    <m/>
    <m/>
    <d v="2025-02-08T12:31:00"/>
    <x v="1"/>
    <d v="2025-02-08T00:00:00"/>
    <x v="0"/>
    <x v="1"/>
    <x v="4"/>
    <n v="12"/>
    <s v="Low"/>
  </r>
  <r>
    <s v="Post_4042"/>
    <x v="2"/>
    <s v="Organic"/>
    <s v="Entertainment"/>
    <x v="0"/>
    <x v="1"/>
    <x v="5"/>
    <n v="30691"/>
    <n v="477696"/>
    <n v="78211"/>
    <n v="20764"/>
    <n v="26025"/>
    <n v="6.4249939902405087E-2"/>
    <n v="582486"/>
    <n v="419700"/>
    <n v="0"/>
    <m/>
    <m/>
    <d v="2024-06-07T12:58:00"/>
    <x v="1"/>
    <d v="2024-06-07T00:00:00"/>
    <x v="1"/>
    <x v="3"/>
    <x v="3"/>
    <n v="12"/>
    <s v="Medium"/>
  </r>
  <r>
    <s v="Post_4083"/>
    <x v="2"/>
    <s v="Organic"/>
    <s v="Entertainment"/>
    <x v="1"/>
    <x v="1"/>
    <x v="3"/>
    <n v="44189"/>
    <n v="471213"/>
    <n v="116396"/>
    <n v="18737"/>
    <n v="21420"/>
    <n v="9.3777216247670339E-2"/>
    <n v="572580"/>
    <n v="0"/>
    <n v="0"/>
    <m/>
    <m/>
    <d v="2024-01-20T10:52:00"/>
    <x v="3"/>
    <d v="2024-01-20T00:00:00"/>
    <x v="1"/>
    <x v="0"/>
    <x v="4"/>
    <n v="10"/>
    <s v="Low"/>
  </r>
  <r>
    <s v="Post_4085"/>
    <x v="2"/>
    <s v="Organic"/>
    <s v="Educational"/>
    <x v="3"/>
    <x v="13"/>
    <x v="4"/>
    <n v="70939"/>
    <n v="435419"/>
    <n v="93868"/>
    <n v="34399"/>
    <n v="25274"/>
    <n v="0.162922316473087"/>
    <n v="557280"/>
    <n v="0"/>
    <n v="0"/>
    <m/>
    <m/>
    <d v="2024-09-24T16:55:00"/>
    <x v="0"/>
    <d v="2024-09-24T00:00:00"/>
    <x v="1"/>
    <x v="11"/>
    <x v="0"/>
    <n v="16"/>
    <s v="Medium"/>
  </r>
  <r>
    <s v="Post_4087"/>
    <x v="2"/>
    <s v="Organic"/>
    <s v="Educational"/>
    <x v="3"/>
    <x v="7"/>
    <x v="2"/>
    <n v="29999"/>
    <n v="163301"/>
    <n v="32403"/>
    <n v="7028"/>
    <n v="3415"/>
    <n v="0.1837078367938893"/>
    <n v="184243"/>
    <n v="0"/>
    <n v="0"/>
    <m/>
    <m/>
    <d v="2025-03-21T13:46:00"/>
    <x v="1"/>
    <d v="2025-03-21T00:00:00"/>
    <x v="0"/>
    <x v="2"/>
    <x v="3"/>
    <n v="13"/>
    <s v="Medium"/>
  </r>
  <r>
    <s v="Post_4096"/>
    <x v="2"/>
    <s v="Organic"/>
    <s v="Entertainment"/>
    <x v="0"/>
    <x v="1"/>
    <x v="6"/>
    <n v="42137"/>
    <n v="457061"/>
    <n v="46340"/>
    <n v="36022"/>
    <n v="20556"/>
    <n v="9.2191720819057771E-2"/>
    <n v="516647"/>
    <n v="401570"/>
    <n v="0"/>
    <m/>
    <m/>
    <d v="2024-07-15T16:32:00"/>
    <x v="0"/>
    <d v="2024-07-15T00:00:00"/>
    <x v="1"/>
    <x v="7"/>
    <x v="2"/>
    <n v="16"/>
    <s v="Low"/>
  </r>
  <r>
    <s v="Post_4125"/>
    <x v="2"/>
    <s v="Sponsored"/>
    <s v="Educational"/>
    <x v="3"/>
    <x v="13"/>
    <x v="0"/>
    <n v="52966"/>
    <n v="254138"/>
    <n v="42056"/>
    <n v="13426"/>
    <n v="13401"/>
    <n v="0.2084151586342802"/>
    <n v="307385"/>
    <n v="0"/>
    <n v="0"/>
    <m/>
    <m/>
    <d v="2025-02-15T10:59:00"/>
    <x v="3"/>
    <d v="2025-02-15T00:00:00"/>
    <x v="0"/>
    <x v="1"/>
    <x v="4"/>
    <n v="10"/>
    <s v="High"/>
  </r>
  <r>
    <s v="Post_4132"/>
    <x v="2"/>
    <s v="Organic"/>
    <s v="Educational"/>
    <x v="4"/>
    <x v="13"/>
    <x v="6"/>
    <n v="128911"/>
    <n v="582229"/>
    <n v="61680"/>
    <n v="43806"/>
    <n v="30707"/>
    <n v="0.22140996919401179"/>
    <n v="724970"/>
    <n v="0"/>
    <n v="0"/>
    <m/>
    <m/>
    <d v="2024-03-18T17:55:00"/>
    <x v="2"/>
    <d v="2024-03-18T00:00:00"/>
    <x v="1"/>
    <x v="2"/>
    <x v="2"/>
    <n v="17"/>
    <s v="High"/>
  </r>
  <r>
    <s v="Post_4134"/>
    <x v="2"/>
    <s v="Organic"/>
    <s v="Educational"/>
    <x v="3"/>
    <x v="7"/>
    <x v="7"/>
    <n v="70314"/>
    <n v="434706"/>
    <n v="107103"/>
    <n v="31033"/>
    <n v="26056"/>
    <n v="0.1617507109305068"/>
    <n v="529326"/>
    <n v="0"/>
    <n v="0"/>
    <m/>
    <m/>
    <d v="2025-01-10T17:00:00"/>
    <x v="2"/>
    <d v="2025-01-10T00:00:00"/>
    <x v="0"/>
    <x v="0"/>
    <x v="3"/>
    <n v="17"/>
    <s v="Medium"/>
  </r>
  <r>
    <s v="Post_4139"/>
    <x v="2"/>
    <s v="Organic"/>
    <s v="Educational"/>
    <x v="3"/>
    <x v="13"/>
    <x v="5"/>
    <n v="53569"/>
    <n v="278528"/>
    <n v="69026"/>
    <n v="21397"/>
    <n v="9538"/>
    <n v="0.19233160266238389"/>
    <n v="328622"/>
    <n v="0"/>
    <n v="0"/>
    <m/>
    <m/>
    <d v="2024-06-16T17:39:00"/>
    <x v="2"/>
    <d v="2024-06-16T00:00:00"/>
    <x v="1"/>
    <x v="3"/>
    <x v="5"/>
    <n v="17"/>
    <s v="Medium"/>
  </r>
  <r>
    <s v="Post_4145"/>
    <x v="2"/>
    <s v="Organic"/>
    <s v="Educational"/>
    <x v="3"/>
    <x v="13"/>
    <x v="6"/>
    <n v="86688"/>
    <n v="419906"/>
    <n v="85006"/>
    <n v="30441"/>
    <n v="12021"/>
    <n v="0.20644694563823529"/>
    <n v="525203"/>
    <n v="0"/>
    <n v="0"/>
    <m/>
    <m/>
    <d v="2024-01-26T17:17:00"/>
    <x v="2"/>
    <d v="2024-01-26T00:00:00"/>
    <x v="1"/>
    <x v="0"/>
    <x v="3"/>
    <n v="17"/>
    <s v="High"/>
  </r>
  <r>
    <s v="Post_4160"/>
    <x v="2"/>
    <s v="Organic"/>
    <s v="Educational"/>
    <x v="3"/>
    <x v="13"/>
    <x v="1"/>
    <n v="51859"/>
    <n v="270681"/>
    <n v="54030"/>
    <n v="16398"/>
    <n v="10538"/>
    <n v="0.1915876954336469"/>
    <n v="320446"/>
    <n v="0"/>
    <n v="0"/>
    <m/>
    <m/>
    <d v="2025-04-18T16:05:00"/>
    <x v="0"/>
    <d v="2025-04-18T00:00:00"/>
    <x v="0"/>
    <x v="4"/>
    <x v="3"/>
    <n v="16"/>
    <s v="Medium"/>
  </r>
  <r>
    <s v="Post_4165"/>
    <x v="2"/>
    <s v="Organic"/>
    <s v="Entertainment"/>
    <x v="4"/>
    <x v="1"/>
    <x v="1"/>
    <n v="50955"/>
    <n v="651765"/>
    <n v="100290"/>
    <n v="47455"/>
    <n v="36573"/>
    <n v="7.8181155686792486E-2"/>
    <n v="782053"/>
    <n v="0"/>
    <n v="0"/>
    <m/>
    <m/>
    <d v="2024-11-13T11:59:00"/>
    <x v="3"/>
    <d v="2024-11-13T00:00:00"/>
    <x v="1"/>
    <x v="9"/>
    <x v="6"/>
    <n v="11"/>
    <s v="Medium"/>
  </r>
  <r>
    <s v="Post_4184"/>
    <x v="2"/>
    <s v="Sponsored"/>
    <s v="Entertainment"/>
    <x v="0"/>
    <x v="1"/>
    <x v="6"/>
    <n v="45175"/>
    <n v="555367"/>
    <n v="111851"/>
    <n v="35981"/>
    <n v="27301"/>
    <n v="8.134416755064075E-2"/>
    <n v="683260"/>
    <n v="487941"/>
    <n v="0"/>
    <m/>
    <m/>
    <d v="2024-07-21T08:55:00"/>
    <x v="4"/>
    <d v="2024-07-21T00:00:00"/>
    <x v="1"/>
    <x v="7"/>
    <x v="5"/>
    <n v="8"/>
    <s v="Medium"/>
  </r>
  <r>
    <s v="Post_4218"/>
    <x v="2"/>
    <s v="Organic"/>
    <s v="Entertainment"/>
    <x v="1"/>
    <x v="1"/>
    <x v="2"/>
    <n v="64266"/>
    <n v="655046"/>
    <n v="77569"/>
    <n v="36624"/>
    <n v="27451"/>
    <n v="9.8109787708373253E-2"/>
    <n v="764361"/>
    <n v="0"/>
    <n v="0"/>
    <m/>
    <m/>
    <d v="2024-08-02T12:51:00"/>
    <x v="1"/>
    <d v="2024-08-02T00:00:00"/>
    <x v="1"/>
    <x v="6"/>
    <x v="3"/>
    <n v="12"/>
    <s v="Low"/>
  </r>
  <r>
    <s v="Post_4315"/>
    <x v="2"/>
    <s v="Organic"/>
    <s v="Entertainment"/>
    <x v="1"/>
    <x v="1"/>
    <x v="0"/>
    <n v="58290"/>
    <n v="906494"/>
    <n v="102557"/>
    <n v="49644"/>
    <n v="51881"/>
    <n v="6.4302999582452683E-2"/>
    <n v="1159696"/>
    <n v="0"/>
    <n v="0"/>
    <m/>
    <m/>
    <d v="2025-03-20T16:18:00"/>
    <x v="0"/>
    <d v="2025-03-20T00:00:00"/>
    <x v="0"/>
    <x v="2"/>
    <x v="1"/>
    <n v="16"/>
    <s v="Low"/>
  </r>
  <r>
    <s v="Post_4350"/>
    <x v="2"/>
    <s v="Organic"/>
    <s v="Product Promotion"/>
    <x v="0"/>
    <x v="8"/>
    <x v="5"/>
    <n v="85218"/>
    <n v="703068"/>
    <n v="134569"/>
    <n v="33998"/>
    <n v="32984"/>
    <n v="0.12120916212498579"/>
    <n v="806691"/>
    <n v="617711"/>
    <n v="0"/>
    <m/>
    <m/>
    <d v="2024-07-19T15:05:00"/>
    <x v="0"/>
    <d v="2024-07-19T00:00:00"/>
    <x v="1"/>
    <x v="7"/>
    <x v="3"/>
    <n v="15"/>
    <s v="Medium"/>
  </r>
  <r>
    <s v="Post_4401"/>
    <x v="2"/>
    <s v="Organic"/>
    <s v="Entertainment"/>
    <x v="0"/>
    <x v="1"/>
    <x v="7"/>
    <n v="28637"/>
    <n v="417833"/>
    <n v="87334"/>
    <n v="15390"/>
    <n v="14030"/>
    <n v="6.8538560801357576E-2"/>
    <n v="538398"/>
    <n v="367105"/>
    <n v="0"/>
    <m/>
    <m/>
    <d v="2024-12-06T10:30:00"/>
    <x v="3"/>
    <d v="2024-12-06T00:00:00"/>
    <x v="1"/>
    <x v="8"/>
    <x v="3"/>
    <n v="10"/>
    <s v="Low"/>
  </r>
  <r>
    <s v="Post_4408"/>
    <x v="2"/>
    <s v="Organic"/>
    <s v="Entertainment"/>
    <x v="4"/>
    <x v="1"/>
    <x v="2"/>
    <n v="26310"/>
    <n v="505774"/>
    <n v="54108"/>
    <n v="30543"/>
    <n v="17690"/>
    <n v="5.2019576932629603E-2"/>
    <n v="631958"/>
    <n v="0"/>
    <n v="0"/>
    <m/>
    <m/>
    <d v="2024-10-05T16:58:00"/>
    <x v="0"/>
    <d v="2024-10-05T00:00:00"/>
    <x v="1"/>
    <x v="5"/>
    <x v="4"/>
    <n v="16"/>
    <s v="Medium"/>
  </r>
  <r>
    <s v="Post_4429"/>
    <x v="2"/>
    <s v="Organic"/>
    <s v="Entertainment"/>
    <x v="1"/>
    <x v="1"/>
    <x v="2"/>
    <n v="59589"/>
    <n v="883309"/>
    <n v="110720"/>
    <n v="64383"/>
    <n v="50559"/>
    <n v="6.7461905185822402E-2"/>
    <n v="1108551"/>
    <n v="0"/>
    <n v="0"/>
    <m/>
    <m/>
    <d v="2024-12-11T11:33:00"/>
    <x v="3"/>
    <d v="2024-12-11T00:00:00"/>
    <x v="1"/>
    <x v="8"/>
    <x v="6"/>
    <n v="11"/>
    <s v="Low"/>
  </r>
  <r>
    <s v="Post_4465"/>
    <x v="2"/>
    <s v="Organic"/>
    <s v="Entertainment"/>
    <x v="1"/>
    <x v="1"/>
    <x v="0"/>
    <n v="57109"/>
    <n v="598445"/>
    <n v="144714"/>
    <n v="47802"/>
    <n v="35338"/>
    <n v="9.5430470390703639E-2"/>
    <n v="707378"/>
    <n v="0"/>
    <n v="0"/>
    <m/>
    <m/>
    <d v="2025-02-26T12:34:00"/>
    <x v="1"/>
    <d v="2025-02-26T00:00:00"/>
    <x v="0"/>
    <x v="1"/>
    <x v="6"/>
    <n v="12"/>
    <s v="Medium"/>
  </r>
  <r>
    <s v="Post_4466"/>
    <x v="2"/>
    <s v="Organic"/>
    <s v="Entertainment"/>
    <x v="0"/>
    <x v="1"/>
    <x v="7"/>
    <n v="44789"/>
    <n v="603651"/>
    <n v="83031"/>
    <n v="41000"/>
    <n v="19299"/>
    <n v="7.4198285406294084E-2"/>
    <n v="761372"/>
    <n v="530363"/>
    <n v="0"/>
    <m/>
    <m/>
    <d v="2025-03-31T12:03:00"/>
    <x v="1"/>
    <d v="2025-03-31T00:00:00"/>
    <x v="0"/>
    <x v="2"/>
    <x v="2"/>
    <n v="12"/>
    <s v="Low"/>
  </r>
  <r>
    <s v="Post_4480"/>
    <x v="2"/>
    <s v="Organic"/>
    <s v="Product Promotion"/>
    <x v="4"/>
    <x v="8"/>
    <x v="2"/>
    <n v="47079"/>
    <n v="410304"/>
    <n v="55238"/>
    <n v="17580"/>
    <n v="14141"/>
    <n v="0.11474253686515801"/>
    <n v="521862"/>
    <n v="0"/>
    <n v="0"/>
    <m/>
    <m/>
    <d v="2024-06-16T09:51:00"/>
    <x v="3"/>
    <d v="2024-06-16T00:00:00"/>
    <x v="1"/>
    <x v="3"/>
    <x v="5"/>
    <n v="9"/>
    <s v="Medium"/>
  </r>
  <r>
    <s v="Post_4517"/>
    <x v="2"/>
    <s v="Organic"/>
    <s v="Entertainment"/>
    <x v="0"/>
    <x v="1"/>
    <x v="5"/>
    <n v="23173"/>
    <n v="407433"/>
    <n v="52667"/>
    <n v="18620"/>
    <n v="15520"/>
    <n v="5.6876696238441653E-2"/>
    <n v="517505"/>
    <n v="357968"/>
    <n v="0"/>
    <m/>
    <m/>
    <d v="2025-03-25T18:00:00"/>
    <x v="2"/>
    <d v="2025-03-25T00:00:00"/>
    <x v="0"/>
    <x v="2"/>
    <x v="0"/>
    <n v="18"/>
    <s v="Low"/>
  </r>
  <r>
    <s v="Post_4584"/>
    <x v="2"/>
    <s v="Organic"/>
    <s v="Entertainment"/>
    <x v="0"/>
    <x v="1"/>
    <x v="4"/>
    <n v="59098"/>
    <n v="675472"/>
    <n v="162676"/>
    <n v="30775"/>
    <n v="27360"/>
    <n v="8.7492726273317889E-2"/>
    <n v="757723"/>
    <n v="593465"/>
    <n v="0"/>
    <m/>
    <m/>
    <d v="2025-03-24T11:05:00"/>
    <x v="3"/>
    <d v="2025-03-24T00:00:00"/>
    <x v="0"/>
    <x v="2"/>
    <x v="2"/>
    <n v="11"/>
    <s v="Low"/>
  </r>
  <r>
    <s v="Post_4597"/>
    <x v="2"/>
    <s v="Sponsored"/>
    <s v="Entertainment"/>
    <x v="0"/>
    <x v="1"/>
    <x v="1"/>
    <n v="37094"/>
    <n v="393624"/>
    <n v="67649"/>
    <n v="30432"/>
    <n v="16703"/>
    <n v="9.4239352351248487E-2"/>
    <n v="485540"/>
    <n v="345835"/>
    <n v="0"/>
    <m/>
    <m/>
    <d v="2025-02-21T09:01:00"/>
    <x v="3"/>
    <d v="2025-02-21T00:00:00"/>
    <x v="0"/>
    <x v="1"/>
    <x v="3"/>
    <n v="9"/>
    <s v="Low"/>
  </r>
  <r>
    <s v="Post_4606"/>
    <x v="2"/>
    <s v="Sponsored"/>
    <s v="Product Promotion"/>
    <x v="0"/>
    <x v="8"/>
    <x v="4"/>
    <n v="23156"/>
    <n v="236871"/>
    <n v="53661"/>
    <n v="12617"/>
    <n v="12175"/>
    <n v="9.775880439559069E-2"/>
    <n v="283423"/>
    <n v="208113"/>
    <n v="0"/>
    <m/>
    <m/>
    <d v="2025-02-10T10:12:00"/>
    <x v="3"/>
    <d v="2025-02-10T00:00:00"/>
    <x v="0"/>
    <x v="1"/>
    <x v="2"/>
    <n v="10"/>
    <s v="Medium"/>
  </r>
  <r>
    <s v="Post_4671"/>
    <x v="2"/>
    <s v="Sponsored"/>
    <s v="Entertainment"/>
    <x v="0"/>
    <x v="1"/>
    <x v="5"/>
    <n v="55726"/>
    <n v="559533"/>
    <n v="66170"/>
    <n v="34400"/>
    <n v="15969"/>
    <n v="9.9594760521148781E-2"/>
    <n v="683286"/>
    <n v="491602"/>
    <n v="0"/>
    <m/>
    <m/>
    <d v="2024-08-10T08:02:00"/>
    <x v="4"/>
    <d v="2024-08-10T00:00:00"/>
    <x v="1"/>
    <x v="6"/>
    <x v="4"/>
    <n v="8"/>
    <s v="Medium"/>
  </r>
  <r>
    <s v="Post_4719"/>
    <x v="2"/>
    <s v="Organic"/>
    <s v="Entertainment"/>
    <x v="0"/>
    <x v="1"/>
    <x v="6"/>
    <n v="32073"/>
    <n v="420939"/>
    <n v="66859"/>
    <n v="29939"/>
    <n v="11886"/>
    <n v="7.6195314080657356E-2"/>
    <n v="535914"/>
    <n v="369834"/>
    <n v="0"/>
    <m/>
    <m/>
    <d v="2024-05-01T16:00:00"/>
    <x v="0"/>
    <d v="2024-05-01T00:00:00"/>
    <x v="1"/>
    <x v="10"/>
    <x v="6"/>
    <n v="16"/>
    <s v="Low"/>
  </r>
  <r>
    <s v="Post_4820"/>
    <x v="2"/>
    <s v="Organic"/>
    <s v="Product Promotion"/>
    <x v="0"/>
    <x v="8"/>
    <x v="1"/>
    <n v="18702"/>
    <n v="187707"/>
    <n v="41763"/>
    <n v="13621"/>
    <n v="5521"/>
    <n v="9.9635633928417344E-2"/>
    <n v="228989"/>
    <n v="164918"/>
    <n v="0"/>
    <m/>
    <m/>
    <d v="2024-12-21T08:00:00"/>
    <x v="4"/>
    <d v="2024-12-21T00:00:00"/>
    <x v="1"/>
    <x v="8"/>
    <x v="4"/>
    <n v="8"/>
    <s v="Low"/>
  </r>
  <r>
    <s v="Post_4873"/>
    <x v="2"/>
    <s v="Organic"/>
    <s v="Product Promotion"/>
    <x v="0"/>
    <x v="8"/>
    <x v="2"/>
    <n v="45364"/>
    <n v="464982"/>
    <n v="99524"/>
    <n v="27350"/>
    <n v="24797"/>
    <n v="9.7561678355038539E-2"/>
    <n v="531759"/>
    <n v="408530"/>
    <n v="0"/>
    <m/>
    <m/>
    <d v="2024-01-23T16:42:00"/>
    <x v="0"/>
    <d v="2024-01-23T00:00:00"/>
    <x v="1"/>
    <x v="0"/>
    <x v="0"/>
    <n v="16"/>
    <s v="Low"/>
  </r>
  <r>
    <s v="Post_4947"/>
    <x v="2"/>
    <s v="Organic"/>
    <s v="Entertainment"/>
    <x v="0"/>
    <x v="1"/>
    <x v="5"/>
    <n v="57383"/>
    <n v="818621"/>
    <n v="94931"/>
    <n v="44569"/>
    <n v="30867"/>
    <n v="7.009788969721488E-2"/>
    <n v="935854"/>
    <n v="719235"/>
    <n v="0"/>
    <m/>
    <m/>
    <d v="2024-11-13T10:08:00"/>
    <x v="3"/>
    <d v="2024-11-13T00:00:00"/>
    <x v="1"/>
    <x v="9"/>
    <x v="6"/>
    <n v="10"/>
    <s v="Low"/>
  </r>
  <r>
    <s v="Post_4963"/>
    <x v="2"/>
    <s v="Organic"/>
    <s v="Entertainment"/>
    <x v="1"/>
    <x v="1"/>
    <x v="1"/>
    <n v="76062"/>
    <n v="1034377"/>
    <n v="197130"/>
    <n v="79425"/>
    <n v="48056"/>
    <n v="7.3534429681429703E-2"/>
    <n v="1300480"/>
    <n v="0"/>
    <n v="0"/>
    <m/>
    <m/>
    <d v="2025-01-27T15:36:00"/>
    <x v="0"/>
    <d v="2025-01-27T00:00:00"/>
    <x v="0"/>
    <x v="0"/>
    <x v="2"/>
    <n v="15"/>
    <s v="Low"/>
  </r>
  <r>
    <s v="Post_1502"/>
    <x v="2"/>
    <s v="Organic"/>
    <s v="Entertainment"/>
    <x v="5"/>
    <x v="13"/>
    <x v="0"/>
    <n v="61831"/>
    <n v="763268"/>
    <n v="97078"/>
    <n v="50070"/>
    <n v="27018"/>
    <n v="8.1008384951460538E-2"/>
    <n v="901006"/>
    <n v="0"/>
    <n v="0"/>
    <n v="14416"/>
    <n v="1.6E-2"/>
    <d v="2024-01-25T12:18:00"/>
    <x v="1"/>
    <d v="2024-01-25T00:00:00"/>
    <x v="1"/>
    <x v="0"/>
    <x v="1"/>
    <n v="12"/>
    <s v="Low"/>
  </r>
  <r>
    <s v="Post_2587"/>
    <x v="2"/>
    <s v="Organic"/>
    <s v="Entertainment"/>
    <x v="5"/>
    <x v="13"/>
    <x v="2"/>
    <n v="79627"/>
    <n v="825917"/>
    <n v="117478"/>
    <n v="25598"/>
    <n v="34398"/>
    <n v="9.6410834869175357E-2"/>
    <n v="1066523"/>
    <n v="0"/>
    <n v="0"/>
    <n v="23356"/>
    <n v="2.1899999999999999E-2"/>
    <d v="2024-04-07T11:31:00"/>
    <x v="3"/>
    <d v="2024-04-07T00:00:00"/>
    <x v="1"/>
    <x v="4"/>
    <x v="5"/>
    <n v="11"/>
    <s v="Low"/>
  </r>
  <r>
    <s v="Post_2654"/>
    <x v="2"/>
    <s v="Organic"/>
    <s v="Product Promotion"/>
    <x v="5"/>
    <x v="14"/>
    <x v="4"/>
    <n v="118819"/>
    <n v="934329"/>
    <n v="229239"/>
    <n v="64161"/>
    <n v="27781"/>
    <n v="0.12717054822900481"/>
    <n v="1035258"/>
    <n v="0"/>
    <n v="0"/>
    <n v="18324"/>
    <n v="1.77E-2"/>
    <d v="2024-11-21T10:48:00"/>
    <x v="3"/>
    <d v="2024-11-21T00:00:00"/>
    <x v="1"/>
    <x v="9"/>
    <x v="1"/>
    <n v="10"/>
    <s v="Medium"/>
  </r>
  <r>
    <s v="Post_1056"/>
    <x v="2"/>
    <s v="Organic"/>
    <s v="Entertainment"/>
    <x v="5"/>
    <x v="13"/>
    <x v="4"/>
    <n v="51478"/>
    <n v="714866"/>
    <n v="100020"/>
    <n v="22840"/>
    <n v="27324"/>
    <n v="7.2011455297593258E-2"/>
    <n v="913737"/>
    <n v="0"/>
    <n v="0"/>
    <n v="22843"/>
    <n v="2.5000000000000001E-2"/>
    <d v="2024-02-10T11:04:00"/>
    <x v="3"/>
    <d v="2024-02-10T00:00:00"/>
    <x v="1"/>
    <x v="1"/>
    <x v="4"/>
    <n v="11"/>
    <s v="Low"/>
  </r>
  <r>
    <s v="Post_706"/>
    <x v="2"/>
    <s v="Sponsored"/>
    <s v="Product Promotion"/>
    <x v="2"/>
    <x v="14"/>
    <x v="5"/>
    <n v="147"/>
    <n v="1000"/>
    <n v="223"/>
    <n v="49"/>
    <n v="38"/>
    <n v="0.14727546064848071"/>
    <n v="1160"/>
    <n v="0"/>
    <n v="283138"/>
    <n v="12"/>
    <n v="1.06E-2"/>
    <d v="2024-12-05T16:33:00"/>
    <x v="0"/>
    <d v="2024-12-05T00:00:00"/>
    <x v="1"/>
    <x v="8"/>
    <x v="1"/>
    <n v="16"/>
    <s v="Medium"/>
  </r>
  <r>
    <s v="Post_107"/>
    <x v="2"/>
    <s v="Organic"/>
    <s v="Educational"/>
    <x v="5"/>
    <x v="13"/>
    <x v="1"/>
    <n v="22707"/>
    <n v="139874"/>
    <n v="21239"/>
    <n v="10468"/>
    <n v="5449"/>
    <n v="0.16234269094121331"/>
    <n v="172536"/>
    <n v="0"/>
    <n v="0"/>
    <n v="4537"/>
    <n v="2.63E-2"/>
    <d v="2024-12-16T11:02:00"/>
    <x v="3"/>
    <d v="2024-12-16T00:00:00"/>
    <x v="1"/>
    <x v="8"/>
    <x v="2"/>
    <n v="11"/>
    <s v="Medium"/>
  </r>
  <r>
    <s v="Post_590"/>
    <x v="2"/>
    <s v="Organic"/>
    <s v="Educational"/>
    <x v="5"/>
    <x v="13"/>
    <x v="2"/>
    <n v="1032271"/>
    <n v="4238944"/>
    <n v="969932"/>
    <n v="285780"/>
    <n v="159250"/>
    <n v="0.24352081774851109"/>
    <n v="5180453"/>
    <n v="0"/>
    <n v="0"/>
    <n v="81333"/>
    <n v="1.5699999999999999E-2"/>
    <d v="2025-04-13T12:22:00"/>
    <x v="1"/>
    <d v="2025-04-13T00:00:00"/>
    <x v="0"/>
    <x v="4"/>
    <x v="5"/>
    <n v="12"/>
    <s v="High"/>
  </r>
  <r>
    <s v="Post_2469"/>
    <x v="2"/>
    <s v="Organic"/>
    <s v="Educational"/>
    <x v="5"/>
    <x v="13"/>
    <x v="0"/>
    <n v="39706"/>
    <n v="207886"/>
    <n v="45251"/>
    <n v="12433"/>
    <n v="11586"/>
    <n v="0.19100157492597189"/>
    <n v="235824"/>
    <n v="0"/>
    <n v="0"/>
    <n v="4740"/>
    <n v="2.01E-2"/>
    <d v="2024-10-20T15:15:00"/>
    <x v="0"/>
    <d v="2024-10-20T00:00:00"/>
    <x v="1"/>
    <x v="5"/>
    <x v="5"/>
    <n v="15"/>
    <s v="Medium"/>
  </r>
  <r>
    <s v="Post_2414"/>
    <x v="2"/>
    <s v="Organic"/>
    <s v="Event / Webinar"/>
    <x v="2"/>
    <x v="15"/>
    <x v="0"/>
    <n v="29870"/>
    <n v="263570"/>
    <n v="61363"/>
    <n v="8783"/>
    <n v="15319"/>
    <n v="0.1133315616066798"/>
    <n v="304783"/>
    <n v="0"/>
    <n v="88766"/>
    <n v="7832"/>
    <n v="2.5700000000000001E-2"/>
    <d v="2025-03-15T19:37:00"/>
    <x v="2"/>
    <d v="2025-03-15T00:00:00"/>
    <x v="0"/>
    <x v="2"/>
    <x v="4"/>
    <n v="19"/>
    <s v="Medium"/>
  </r>
  <r>
    <s v="Post_1601"/>
    <x v="2"/>
    <s v="Organic"/>
    <s v="Educational"/>
    <x v="5"/>
    <x v="7"/>
    <x v="1"/>
    <n v="46448"/>
    <n v="192188"/>
    <n v="25646"/>
    <n v="7572"/>
    <n v="7134"/>
    <n v="0.24168475256113531"/>
    <n v="236709"/>
    <n v="0"/>
    <n v="0"/>
    <n v="5018"/>
    <n v="2.12E-2"/>
    <d v="2024-03-23T17:35:00"/>
    <x v="2"/>
    <d v="2024-03-23T00:00:00"/>
    <x v="1"/>
    <x v="2"/>
    <x v="4"/>
    <n v="17"/>
    <s v="High"/>
  </r>
  <r>
    <s v="Post_2465"/>
    <x v="2"/>
    <s v="Sponsored"/>
    <s v="Entertainment"/>
    <x v="4"/>
    <x v="13"/>
    <x v="6"/>
    <n v="259449"/>
    <n v="2891604"/>
    <n v="402998"/>
    <n v="134256"/>
    <n v="70312"/>
    <n v="8.9724957431578031E-2"/>
    <n v="3721538"/>
    <n v="0"/>
    <n v="0"/>
    <n v="97876"/>
    <n v="2.63E-2"/>
    <d v="2024-08-28T12:34:00"/>
    <x v="1"/>
    <d v="2024-08-28T00:00:00"/>
    <x v="1"/>
    <x v="6"/>
    <x v="6"/>
    <n v="12"/>
    <s v="Low"/>
  </r>
  <r>
    <s v="Post_229"/>
    <x v="2"/>
    <s v="Organic"/>
    <s v="Product Promotion"/>
    <x v="5"/>
    <x v="14"/>
    <x v="3"/>
    <n v="111748"/>
    <n v="1291723"/>
    <n v="135474"/>
    <n v="98225"/>
    <n v="57696"/>
    <n v="8.6510923763847294E-2"/>
    <n v="1626676"/>
    <n v="0"/>
    <n v="0"/>
    <n v="48149"/>
    <n v="2.9600000000000001E-2"/>
    <d v="2024-08-20T10:36:00"/>
    <x v="3"/>
    <d v="2024-08-20T00:00:00"/>
    <x v="1"/>
    <x v="6"/>
    <x v="0"/>
    <n v="10"/>
    <s v="Low"/>
  </r>
  <r>
    <s v="Post_916"/>
    <x v="2"/>
    <s v="Sponsored"/>
    <s v="Product Promotion"/>
    <x v="2"/>
    <x v="14"/>
    <x v="2"/>
    <n v="45729"/>
    <n v="416480"/>
    <n v="71328"/>
    <n v="31193"/>
    <n v="17076"/>
    <n v="0.1097999729053375"/>
    <n v="517041"/>
    <n v="0"/>
    <n v="113043"/>
    <n v="9513"/>
    <n v="1.84E-2"/>
    <d v="2025-02-26T12:37:00"/>
    <x v="1"/>
    <d v="2025-02-26T00:00:00"/>
    <x v="0"/>
    <x v="1"/>
    <x v="6"/>
    <n v="12"/>
    <s v="Medium"/>
  </r>
  <r>
    <s v="Post_795"/>
    <x v="2"/>
    <s v="Organic"/>
    <s v="Educational"/>
    <x v="2"/>
    <x v="13"/>
    <x v="2"/>
    <n v="87127"/>
    <n v="477144"/>
    <n v="107022"/>
    <n v="33005"/>
    <n v="14830"/>
    <n v="0.18260228400413309"/>
    <n v="614645"/>
    <n v="0"/>
    <n v="42382"/>
    <n v="9649"/>
    <n v="1.5699999999999999E-2"/>
    <d v="2024-03-28T16:32:00"/>
    <x v="0"/>
    <d v="2024-03-28T00:00:00"/>
    <x v="1"/>
    <x v="2"/>
    <x v="1"/>
    <n v="16"/>
    <s v="Medium"/>
  </r>
  <r>
    <s v="Post_3022"/>
    <x v="2"/>
    <s v="Organic"/>
    <s v="Educational"/>
    <x v="5"/>
    <x v="13"/>
    <x v="6"/>
    <n v="23922"/>
    <n v="158010"/>
    <n v="22819"/>
    <n v="11743"/>
    <n v="5069"/>
    <n v="0.15139919461073131"/>
    <n v="196373"/>
    <n v="0"/>
    <n v="0"/>
    <n v="3593"/>
    <n v="1.83E-2"/>
    <d v="2025-04-14T15:28:00"/>
    <x v="0"/>
    <d v="2025-04-14T00:00:00"/>
    <x v="0"/>
    <x v="4"/>
    <x v="2"/>
    <n v="15"/>
    <s v="Medium"/>
  </r>
  <r>
    <s v="Post_3544"/>
    <x v="2"/>
    <s v="Organic"/>
    <s v="Event / Webinar"/>
    <x v="2"/>
    <x v="15"/>
    <x v="5"/>
    <n v="30684"/>
    <n v="177438"/>
    <n v="26336"/>
    <n v="6105"/>
    <n v="3961"/>
    <n v="0.17293261537270829"/>
    <n v="225421"/>
    <n v="0"/>
    <n v="1595654"/>
    <n v="2479"/>
    <n v="1.0999999999999999E-2"/>
    <d v="2024-09-21T08:57:00"/>
    <x v="4"/>
    <d v="2024-09-21T00:00:00"/>
    <x v="1"/>
    <x v="11"/>
    <x v="4"/>
    <n v="8"/>
    <s v="Medium"/>
  </r>
  <r>
    <s v="Post_1074"/>
    <x v="2"/>
    <s v="Organic"/>
    <s v="Event / Webinar"/>
    <x v="2"/>
    <x v="15"/>
    <x v="1"/>
    <n v="126878"/>
    <n v="758254"/>
    <n v="147482"/>
    <n v="38571"/>
    <n v="19542"/>
    <n v="0.1673294100410099"/>
    <n v="848267"/>
    <n v="0"/>
    <n v="106668"/>
    <n v="9670"/>
    <n v="1.14E-2"/>
    <d v="2025-02-11T16:02:00"/>
    <x v="0"/>
    <d v="2025-02-11T00:00:00"/>
    <x v="0"/>
    <x v="1"/>
    <x v="0"/>
    <n v="16"/>
    <s v="Medium"/>
  </r>
  <r>
    <s v="Post_3352"/>
    <x v="2"/>
    <s v="Sponsored"/>
    <s v="Product Promotion"/>
    <x v="5"/>
    <x v="14"/>
    <x v="4"/>
    <n v="371727"/>
    <n v="2740875"/>
    <n v="535623"/>
    <n v="107925"/>
    <n v="73535"/>
    <n v="0.13562359219766329"/>
    <n v="3492054"/>
    <n v="0"/>
    <n v="0"/>
    <n v="95682"/>
    <n v="2.7400000000000001E-2"/>
    <d v="2024-06-25T17:06:00"/>
    <x v="2"/>
    <d v="2024-06-25T00:00:00"/>
    <x v="1"/>
    <x v="3"/>
    <x v="0"/>
    <n v="17"/>
    <s v="Medium"/>
  </r>
  <r>
    <s v="Post_1745"/>
    <x v="2"/>
    <s v="Sponsored"/>
    <s v="Educational"/>
    <x v="5"/>
    <x v="13"/>
    <x v="3"/>
    <n v="91246"/>
    <n v="386552"/>
    <n v="94007"/>
    <n v="29489"/>
    <n v="21790"/>
    <n v="0.23605351336130739"/>
    <n v="464803"/>
    <n v="0"/>
    <n v="0"/>
    <n v="6832"/>
    <n v="1.47E-2"/>
    <d v="2024-08-17T19:42:00"/>
    <x v="2"/>
    <d v="2024-08-17T00:00:00"/>
    <x v="1"/>
    <x v="6"/>
    <x v="4"/>
    <n v="19"/>
    <s v="High"/>
  </r>
  <r>
    <s v="Post_1085"/>
    <x v="2"/>
    <s v="Organic"/>
    <s v="Product Promotion"/>
    <x v="5"/>
    <x v="14"/>
    <x v="1"/>
    <n v="64935"/>
    <n v="556383"/>
    <n v="83630"/>
    <n v="43182"/>
    <n v="22990"/>
    <n v="0.1167095110659747"/>
    <n v="682297"/>
    <n v="0"/>
    <n v="0"/>
    <n v="9415"/>
    <n v="1.38E-2"/>
    <d v="2024-06-05T11:11:00"/>
    <x v="3"/>
    <d v="2024-06-05T00:00:00"/>
    <x v="1"/>
    <x v="3"/>
    <x v="6"/>
    <n v="11"/>
    <s v="Medium"/>
  </r>
  <r>
    <s v="Post_927"/>
    <x v="2"/>
    <s v="Organic"/>
    <s v="Entertainment"/>
    <x v="5"/>
    <x v="13"/>
    <x v="3"/>
    <n v="25557"/>
    <n v="378354"/>
    <n v="55018"/>
    <n v="21423"/>
    <n v="16109"/>
    <n v="6.7548298640784474E-2"/>
    <n v="461636"/>
    <n v="0"/>
    <n v="0"/>
    <n v="6370"/>
    <n v="1.38E-2"/>
    <d v="2024-03-13T12:11:00"/>
    <x v="1"/>
    <d v="2024-03-13T00:00:00"/>
    <x v="1"/>
    <x v="2"/>
    <x v="6"/>
    <n v="12"/>
    <s v="Low"/>
  </r>
  <r>
    <s v="Post_3050"/>
    <x v="2"/>
    <s v="Organic"/>
    <s v="Educational"/>
    <x v="5"/>
    <x v="13"/>
    <x v="1"/>
    <n v="39284"/>
    <n v="202066"/>
    <n v="31073"/>
    <n v="7482"/>
    <n v="6673"/>
    <n v="0.19441411715927839"/>
    <n v="223504"/>
    <n v="0"/>
    <n v="0"/>
    <n v="5587"/>
    <n v="2.5000000000000001E-2"/>
    <d v="2024-11-06T12:13:00"/>
    <x v="1"/>
    <d v="2024-11-06T00:00:00"/>
    <x v="1"/>
    <x v="9"/>
    <x v="6"/>
    <n v="12"/>
    <s v="Medium"/>
  </r>
  <r>
    <s v="Post_1118"/>
    <x v="2"/>
    <s v="Organic"/>
    <s v="Entertainment"/>
    <x v="5"/>
    <x v="13"/>
    <x v="2"/>
    <n v="116636"/>
    <n v="1710736"/>
    <n v="262570"/>
    <n v="89582"/>
    <n v="100284"/>
    <n v="6.8178934841343797E-2"/>
    <n v="2010918"/>
    <n v="0"/>
    <n v="0"/>
    <n v="20712"/>
    <n v="1.03E-2"/>
    <d v="2025-01-24T12:19:00"/>
    <x v="1"/>
    <d v="2025-01-24T00:00:00"/>
    <x v="0"/>
    <x v="0"/>
    <x v="3"/>
    <n v="12"/>
    <s v="Low"/>
  </r>
  <r>
    <s v="Post_643"/>
    <x v="2"/>
    <s v="Organic"/>
    <s v="Product Promotion"/>
    <x v="5"/>
    <x v="14"/>
    <x v="2"/>
    <n v="191977"/>
    <n v="1394423"/>
    <n v="266372"/>
    <n v="103255"/>
    <n v="77134"/>
    <n v="0.1376754825480036"/>
    <n v="1717662"/>
    <n v="0"/>
    <n v="0"/>
    <n v="21470"/>
    <n v="1.2500000000000001E-2"/>
    <d v="2024-04-05T11:35:00"/>
    <x v="3"/>
    <d v="2024-04-05T00:00:00"/>
    <x v="1"/>
    <x v="4"/>
    <x v="3"/>
    <n v="11"/>
    <s v="Medium"/>
  </r>
  <r>
    <s v="Post_4768"/>
    <x v="2"/>
    <s v="Organic"/>
    <s v="Entertainment"/>
    <x v="5"/>
    <x v="13"/>
    <x v="7"/>
    <n v="259391"/>
    <n v="3644101"/>
    <n v="600407"/>
    <n v="213657"/>
    <n v="99410"/>
    <n v="7.118131877885174E-2"/>
    <n v="4195496"/>
    <n v="0"/>
    <n v="0"/>
    <n v="90203"/>
    <n v="2.1499999999999998E-2"/>
    <d v="2025-01-01T12:20:00"/>
    <x v="1"/>
    <d v="2025-01-01T00:00:00"/>
    <x v="0"/>
    <x v="0"/>
    <x v="6"/>
    <n v="12"/>
    <s v="Low"/>
  </r>
  <r>
    <s v="Post_502"/>
    <x v="2"/>
    <s v="Organic"/>
    <s v="Event / Webinar"/>
    <x v="2"/>
    <x v="15"/>
    <x v="0"/>
    <n v="39443"/>
    <n v="274395"/>
    <n v="30143"/>
    <n v="11363"/>
    <n v="8194"/>
    <n v="0.14374671249533971"/>
    <n v="328400"/>
    <n v="0"/>
    <n v="154539"/>
    <n v="6797"/>
    <n v="2.07E-2"/>
    <d v="2025-01-02T12:36:00"/>
    <x v="1"/>
    <d v="2025-01-02T00:00:00"/>
    <x v="0"/>
    <x v="0"/>
    <x v="1"/>
    <n v="12"/>
    <s v="Medium"/>
  </r>
  <r>
    <s v="Post_4067"/>
    <x v="2"/>
    <s v="Organic"/>
    <s v="Event / Webinar"/>
    <x v="2"/>
    <x v="15"/>
    <x v="7"/>
    <n v="6804"/>
    <n v="67746"/>
    <n v="8635"/>
    <n v="5062"/>
    <n v="1756"/>
    <n v="0.1004444816983831"/>
    <n v="83134"/>
    <n v="0"/>
    <n v="1835213"/>
    <n v="2169"/>
    <n v="2.6100000000000002E-2"/>
    <d v="2024-05-30T11:16:00"/>
    <x v="3"/>
    <d v="2024-05-30T00:00:00"/>
    <x v="1"/>
    <x v="10"/>
    <x v="1"/>
    <n v="11"/>
    <s v="Medium"/>
  </r>
  <r>
    <s v="Post_334"/>
    <x v="2"/>
    <s v="Sponsored"/>
    <s v="Educational"/>
    <x v="5"/>
    <x v="13"/>
    <x v="7"/>
    <n v="47823"/>
    <n v="305677"/>
    <n v="35079"/>
    <n v="19262"/>
    <n v="15459"/>
    <n v="0.15645155829329971"/>
    <n v="352448"/>
    <n v="0"/>
    <n v="0"/>
    <n v="4088"/>
    <n v="1.1599999999999999E-2"/>
    <d v="2024-12-02T15:49:00"/>
    <x v="0"/>
    <d v="2024-12-02T00:00:00"/>
    <x v="1"/>
    <x v="8"/>
    <x v="2"/>
    <n v="15"/>
    <s v="Medium"/>
  </r>
  <r>
    <s v="Post_4685"/>
    <x v="2"/>
    <s v="Sponsored"/>
    <s v="Product Promotion"/>
    <x v="5"/>
    <x v="14"/>
    <x v="1"/>
    <n v="185243"/>
    <n v="1910630"/>
    <n v="227184"/>
    <n v="115503"/>
    <n v="84608"/>
    <n v="9.6954282624121896E-2"/>
    <n v="2201115"/>
    <n v="0"/>
    <n v="0"/>
    <n v="43361"/>
    <n v="1.9699999999999999E-2"/>
    <d v="2025-02-09T10:16:00"/>
    <x v="3"/>
    <d v="2025-02-09T00:00:00"/>
    <x v="0"/>
    <x v="1"/>
    <x v="5"/>
    <n v="10"/>
    <s v="Low"/>
  </r>
  <r>
    <s v="Post_487"/>
    <x v="2"/>
    <s v="Organic"/>
    <s v="Event / Webinar"/>
    <x v="2"/>
    <x v="15"/>
    <x v="7"/>
    <n v="30424"/>
    <n v="211703"/>
    <n v="32878"/>
    <n v="10265"/>
    <n v="4677"/>
    <n v="0.14371281915895481"/>
    <n v="265372"/>
    <n v="0"/>
    <n v="1124756"/>
    <n v="4856"/>
    <n v="1.83E-2"/>
    <d v="2024-06-05T17:43:00"/>
    <x v="2"/>
    <d v="2024-06-05T00:00:00"/>
    <x v="1"/>
    <x v="3"/>
    <x v="6"/>
    <n v="17"/>
    <s v="Medium"/>
  </r>
  <r>
    <s v="Post_1963"/>
    <x v="2"/>
    <s v="Organic"/>
    <s v="Educational"/>
    <x v="5"/>
    <x v="7"/>
    <x v="0"/>
    <n v="33049"/>
    <n v="195007"/>
    <n v="19909"/>
    <n v="13375"/>
    <n v="10725"/>
    <n v="0.16947766543246831"/>
    <n v="238460"/>
    <n v="0"/>
    <n v="0"/>
    <n v="3624"/>
    <n v="1.52E-2"/>
    <d v="2024-06-25T11:44:00"/>
    <x v="3"/>
    <d v="2024-06-25T00:00:00"/>
    <x v="1"/>
    <x v="3"/>
    <x v="0"/>
    <n v="11"/>
    <s v="Medium"/>
  </r>
  <r>
    <s v="Post_394"/>
    <x v="2"/>
    <s v="Organic"/>
    <s v="Event / Webinar"/>
    <x v="2"/>
    <x v="15"/>
    <x v="7"/>
    <n v="25885"/>
    <n v="224474"/>
    <n v="52423"/>
    <n v="7625"/>
    <n v="11057"/>
    <n v="0.11531609693608399"/>
    <n v="255335"/>
    <n v="0"/>
    <n v="174471"/>
    <n v="7277"/>
    <n v="2.8500000000000001E-2"/>
    <d v="2024-07-11T10:00:00"/>
    <x v="3"/>
    <d v="2024-07-11T00:00:00"/>
    <x v="1"/>
    <x v="7"/>
    <x v="1"/>
    <n v="10"/>
    <s v="Medium"/>
  </r>
  <r>
    <s v="Post_4843"/>
    <x v="2"/>
    <s v="Organic"/>
    <s v="Product Promotion"/>
    <x v="5"/>
    <x v="14"/>
    <x v="5"/>
    <n v="164410"/>
    <n v="1304945"/>
    <n v="248820"/>
    <n v="70278"/>
    <n v="26322"/>
    <n v="0.12599048689408451"/>
    <n v="1690089"/>
    <n v="0"/>
    <n v="0"/>
    <n v="43942"/>
    <n v="2.5999999999999999E-2"/>
    <d v="2024-03-29T16:56:00"/>
    <x v="0"/>
    <d v="2024-03-29T00:00:00"/>
    <x v="1"/>
    <x v="2"/>
    <x v="3"/>
    <n v="16"/>
    <s v="Medium"/>
  </r>
  <r>
    <s v="Post_4867"/>
    <x v="2"/>
    <s v="Organic"/>
    <s v="Event / Webinar"/>
    <x v="2"/>
    <x v="15"/>
    <x v="0"/>
    <n v="26599"/>
    <n v="201736"/>
    <n v="23195"/>
    <n v="14778"/>
    <n v="6425"/>
    <n v="0.13185332058536611"/>
    <n v="249929"/>
    <n v="0"/>
    <n v="1730331"/>
    <n v="4398"/>
    <n v="1.7600000000000001E-2"/>
    <d v="2024-10-21T10:03:00"/>
    <x v="3"/>
    <d v="2024-10-21T00:00:00"/>
    <x v="1"/>
    <x v="5"/>
    <x v="2"/>
    <n v="10"/>
    <s v="Medium"/>
  </r>
  <r>
    <s v="Post_1756"/>
    <x v="2"/>
    <s v="Organic"/>
    <s v="Event / Webinar"/>
    <x v="2"/>
    <x v="15"/>
    <x v="3"/>
    <n v="41112"/>
    <n v="295122"/>
    <n v="73288"/>
    <n v="22858"/>
    <n v="6826"/>
    <n v="0.139306334689104"/>
    <n v="379728"/>
    <n v="0"/>
    <n v="1044698"/>
    <n v="10898"/>
    <n v="2.87E-2"/>
    <d v="2024-02-08T15:23:00"/>
    <x v="0"/>
    <d v="2024-02-08T00:00:00"/>
    <x v="1"/>
    <x v="1"/>
    <x v="1"/>
    <n v="15"/>
    <s v="Medium"/>
  </r>
  <r>
    <s v="Post_2516"/>
    <x v="2"/>
    <s v="Sponsored"/>
    <s v="Product Promotion"/>
    <x v="2"/>
    <x v="14"/>
    <x v="3"/>
    <n v="17174"/>
    <n v="175850"/>
    <n v="30107"/>
    <n v="6242"/>
    <n v="7454"/>
    <n v="9.7665665971797877E-2"/>
    <n v="202119"/>
    <n v="0"/>
    <n v="490858"/>
    <n v="2667"/>
    <n v="1.32E-2"/>
    <d v="2024-03-31T15:49:00"/>
    <x v="0"/>
    <d v="2024-03-31T00:00:00"/>
    <x v="1"/>
    <x v="2"/>
    <x v="5"/>
    <n v="15"/>
    <s v="Low"/>
  </r>
  <r>
    <s v="Post_3586"/>
    <x v="2"/>
    <s v="Organic"/>
    <s v="Educational"/>
    <x v="2"/>
    <x v="13"/>
    <x v="7"/>
    <n v="34317"/>
    <n v="211291"/>
    <n v="44964"/>
    <n v="7984"/>
    <n v="5613"/>
    <n v="0.16241782139119429"/>
    <n v="235415"/>
    <n v="0"/>
    <n v="77584"/>
    <n v="5155"/>
    <n v="2.1899999999999999E-2"/>
    <d v="2024-03-08T16:16:00"/>
    <x v="0"/>
    <d v="2024-03-08T00:00:00"/>
    <x v="1"/>
    <x v="2"/>
    <x v="3"/>
    <n v="16"/>
    <s v="Medium"/>
  </r>
  <r>
    <s v="Post_4316"/>
    <x v="2"/>
    <s v="Organic"/>
    <s v="Educational"/>
    <x v="5"/>
    <x v="13"/>
    <x v="6"/>
    <n v="27366"/>
    <n v="142835"/>
    <n v="21511"/>
    <n v="8079"/>
    <n v="6841"/>
    <n v="0.19159659804053669"/>
    <n v="166831"/>
    <n v="0"/>
    <n v="0"/>
    <n v="3937"/>
    <n v="2.3599999999999999E-2"/>
    <d v="2024-10-25T12:20:00"/>
    <x v="1"/>
    <d v="2024-10-25T00:00:00"/>
    <x v="1"/>
    <x v="5"/>
    <x v="3"/>
    <n v="12"/>
    <s v="Medium"/>
  </r>
  <r>
    <s v="Post_4967"/>
    <x v="2"/>
    <s v="Organic"/>
    <s v="Event / Webinar"/>
    <x v="2"/>
    <x v="15"/>
    <x v="0"/>
    <n v="34595"/>
    <n v="262100"/>
    <n v="60953"/>
    <n v="15153"/>
    <n v="11814"/>
    <n v="0.13199466344681751"/>
    <n v="291970"/>
    <n v="0"/>
    <n v="83315"/>
    <n v="6773"/>
    <n v="2.3199999999999998E-2"/>
    <d v="2024-08-09T15:42:00"/>
    <x v="0"/>
    <d v="2024-08-09T00:00:00"/>
    <x v="1"/>
    <x v="6"/>
    <x v="3"/>
    <n v="15"/>
    <s v="Medium"/>
  </r>
  <r>
    <s v="Post_2100"/>
    <x v="2"/>
    <s v="Organic"/>
    <s v="Educational"/>
    <x v="4"/>
    <x v="13"/>
    <x v="1"/>
    <n v="40692"/>
    <n v="176525"/>
    <n v="36295"/>
    <n v="7591"/>
    <n v="10181"/>
    <n v="0.23051900933465541"/>
    <n v="212892"/>
    <n v="0"/>
    <n v="0"/>
    <n v="5151"/>
    <n v="2.4199999999999999E-2"/>
    <d v="2024-08-20T12:07:00"/>
    <x v="1"/>
    <d v="2024-08-20T00:00:00"/>
    <x v="1"/>
    <x v="6"/>
    <x v="0"/>
    <n v="12"/>
    <s v="High"/>
  </r>
  <r>
    <s v="Post_3600"/>
    <x v="2"/>
    <s v="Organic"/>
    <s v="Educational"/>
    <x v="5"/>
    <x v="7"/>
    <x v="7"/>
    <n v="42782"/>
    <n v="247131"/>
    <n v="48037"/>
    <n v="13301"/>
    <n v="6177"/>
    <n v="0.1731167500899406"/>
    <n v="280271"/>
    <n v="0"/>
    <n v="0"/>
    <n v="4680"/>
    <n v="1.67E-2"/>
    <d v="2024-02-28T16:52:00"/>
    <x v="0"/>
    <d v="2024-02-28T00:00:00"/>
    <x v="1"/>
    <x v="1"/>
    <x v="6"/>
    <n v="16"/>
    <s v="Medium"/>
  </r>
  <r>
    <s v="Post_4122"/>
    <x v="2"/>
    <s v="Organic"/>
    <s v="Product Promotion"/>
    <x v="5"/>
    <x v="14"/>
    <x v="3"/>
    <n v="126209"/>
    <n v="1226001"/>
    <n v="206444"/>
    <n v="89028"/>
    <n v="64924"/>
    <n v="0.10294436166144209"/>
    <n v="1567301"/>
    <n v="0"/>
    <n v="0"/>
    <n v="40122"/>
    <n v="2.5600000000000001E-2"/>
    <d v="2024-12-15T16:24:00"/>
    <x v="0"/>
    <d v="2024-12-15T00:00:00"/>
    <x v="1"/>
    <x v="8"/>
    <x v="5"/>
    <n v="16"/>
    <s v="Medium"/>
  </r>
  <r>
    <s v="Post_30"/>
    <x v="2"/>
    <s v="Organic"/>
    <s v="Event / Webinar"/>
    <x v="2"/>
    <x v="15"/>
    <x v="2"/>
    <n v="158177"/>
    <n v="1137655"/>
    <n v="221876"/>
    <n v="64605"/>
    <n v="26861"/>
    <n v="0.1390384768752837"/>
    <n v="1441477"/>
    <n v="0"/>
    <n v="981170"/>
    <n v="22054"/>
    <n v="1.5299999999999999E-2"/>
    <d v="2024-07-06T11:19:00"/>
    <x v="3"/>
    <d v="2024-07-06T00:00:00"/>
    <x v="1"/>
    <x v="7"/>
    <x v="4"/>
    <n v="11"/>
    <s v="Medium"/>
  </r>
  <r>
    <s v="Post_66"/>
    <x v="2"/>
    <s v="Sponsored"/>
    <s v="Educational"/>
    <x v="5"/>
    <x v="13"/>
    <x v="2"/>
    <n v="102650"/>
    <n v="525218"/>
    <n v="95506"/>
    <n v="40480"/>
    <n v="18615"/>
    <n v="0.19544286413426459"/>
    <n v="678706"/>
    <n v="0"/>
    <n v="0"/>
    <n v="11334"/>
    <n v="1.67E-2"/>
    <d v="2025-01-20T13:24:00"/>
    <x v="1"/>
    <d v="2025-01-20T00:00:00"/>
    <x v="0"/>
    <x v="0"/>
    <x v="2"/>
    <n v="13"/>
    <s v="Medium"/>
  </r>
  <r>
    <s v="Post_839"/>
    <x v="2"/>
    <s v="Organic"/>
    <s v="Educational"/>
    <x v="4"/>
    <x v="13"/>
    <x v="1"/>
    <n v="64338"/>
    <n v="373958"/>
    <n v="38173"/>
    <n v="23360"/>
    <n v="17484"/>
    <n v="0.1720467123962133"/>
    <n v="471086"/>
    <n v="0"/>
    <n v="0"/>
    <n v="5935"/>
    <n v="1.26E-2"/>
    <d v="2024-11-20T15:02:00"/>
    <x v="0"/>
    <d v="2024-11-20T00:00:00"/>
    <x v="1"/>
    <x v="9"/>
    <x v="6"/>
    <n v="15"/>
    <s v="Medium"/>
  </r>
  <r>
    <s v="Post_3907"/>
    <x v="2"/>
    <s v="Organic"/>
    <s v="Event / Webinar"/>
    <x v="2"/>
    <x v="15"/>
    <x v="2"/>
    <n v="38389"/>
    <n v="254884"/>
    <n v="32792"/>
    <n v="15707"/>
    <n v="10727"/>
    <n v="0.15061498485438901"/>
    <n v="310232"/>
    <n v="0"/>
    <n v="74441"/>
    <n v="4715"/>
    <n v="1.52E-2"/>
    <d v="2024-08-11T17:10:00"/>
    <x v="2"/>
    <d v="2024-08-11T00:00:00"/>
    <x v="1"/>
    <x v="6"/>
    <x v="5"/>
    <n v="17"/>
    <s v="Medium"/>
  </r>
  <r>
    <s v="Post_3774"/>
    <x v="2"/>
    <s v="Sponsored"/>
    <s v="Product Promotion"/>
    <x v="2"/>
    <x v="14"/>
    <x v="6"/>
    <n v="32431"/>
    <n v="354687"/>
    <n v="56651"/>
    <n v="12774"/>
    <n v="11261"/>
    <n v="9.1436319618221837E-2"/>
    <n v="459556"/>
    <n v="0"/>
    <n v="1156044"/>
    <n v="11305"/>
    <n v="2.46E-2"/>
    <d v="2024-12-27T17:36:00"/>
    <x v="2"/>
    <d v="2024-12-27T00:00:00"/>
    <x v="1"/>
    <x v="8"/>
    <x v="3"/>
    <n v="17"/>
    <s v="Low"/>
  </r>
  <r>
    <s v="Post_4636"/>
    <x v="2"/>
    <s v="Sponsored"/>
    <s v="Product Promotion"/>
    <x v="5"/>
    <x v="14"/>
    <x v="0"/>
    <n v="266749"/>
    <n v="1932711"/>
    <n v="322663"/>
    <n v="133409"/>
    <n v="93787"/>
    <n v="0.13801809058255621"/>
    <n v="2360732"/>
    <n v="0"/>
    <n v="0"/>
    <n v="53116"/>
    <n v="2.2499999999999999E-2"/>
    <d v="2024-07-06T16:25:00"/>
    <x v="0"/>
    <d v="2024-07-06T00:00:00"/>
    <x v="1"/>
    <x v="7"/>
    <x v="4"/>
    <n v="16"/>
    <s v="Medium"/>
  </r>
  <r>
    <s v="Post_3162"/>
    <x v="2"/>
    <s v="Sponsored"/>
    <s v="Product Promotion"/>
    <x v="2"/>
    <x v="14"/>
    <x v="4"/>
    <n v="58379"/>
    <n v="438930"/>
    <n v="107717"/>
    <n v="30941"/>
    <n v="21966"/>
    <n v="0.13300352725088349"/>
    <n v="549574"/>
    <n v="0"/>
    <n v="147265"/>
    <n v="14179"/>
    <n v="2.58E-2"/>
    <d v="2025-01-15T10:05:00"/>
    <x v="3"/>
    <d v="2025-01-15T00:00:00"/>
    <x v="0"/>
    <x v="0"/>
    <x v="6"/>
    <n v="10"/>
    <s v="Medium"/>
  </r>
  <r>
    <s v="Post_2660"/>
    <x v="2"/>
    <s v="Sponsored"/>
    <s v="Educational"/>
    <x v="5"/>
    <x v="13"/>
    <x v="1"/>
    <n v="417817"/>
    <n v="2533716"/>
    <n v="422609"/>
    <n v="119845"/>
    <n v="96403"/>
    <n v="0.16490309676254"/>
    <n v="3166414"/>
    <n v="0"/>
    <n v="0"/>
    <n v="47496"/>
    <n v="1.4999999999999999E-2"/>
    <d v="2024-12-18T12:04:00"/>
    <x v="1"/>
    <d v="2024-12-18T00:00:00"/>
    <x v="1"/>
    <x v="8"/>
    <x v="6"/>
    <n v="12"/>
    <s v="Medium"/>
  </r>
  <r>
    <s v="Post_4616"/>
    <x v="2"/>
    <s v="Organic"/>
    <s v="Event / Webinar"/>
    <x v="2"/>
    <x v="15"/>
    <x v="4"/>
    <n v="58077"/>
    <n v="323577"/>
    <n v="52993"/>
    <n v="24974"/>
    <n v="12952"/>
    <n v="0.17948453648535651"/>
    <n v="397045"/>
    <n v="0"/>
    <n v="206040"/>
    <n v="9568"/>
    <n v="2.41E-2"/>
    <d v="2024-11-20T12:19:00"/>
    <x v="1"/>
    <d v="2024-11-20T00:00:00"/>
    <x v="1"/>
    <x v="9"/>
    <x v="6"/>
    <n v="12"/>
    <s v="Medium"/>
  </r>
  <r>
    <s v="Post_4629"/>
    <x v="2"/>
    <s v="Organic"/>
    <s v="Educational"/>
    <x v="5"/>
    <x v="13"/>
    <x v="6"/>
    <n v="692839"/>
    <n v="2921388"/>
    <n v="538022"/>
    <n v="154960"/>
    <n v="163567"/>
    <n v="0.2371612190550664"/>
    <n v="3341898"/>
    <n v="0"/>
    <n v="0"/>
    <n v="45449"/>
    <n v="1.3599999999999999E-2"/>
    <d v="2024-09-01T17:34:00"/>
    <x v="2"/>
    <d v="2024-09-01T00:00:00"/>
    <x v="1"/>
    <x v="11"/>
    <x v="5"/>
    <n v="17"/>
    <s v="High"/>
  </r>
  <r>
    <s v="Post_2452"/>
    <x v="2"/>
    <s v="Organic"/>
    <s v="Educational"/>
    <x v="5"/>
    <x v="13"/>
    <x v="1"/>
    <n v="41808"/>
    <n v="250821"/>
    <n v="34895"/>
    <n v="18408"/>
    <n v="11479"/>
    <n v="0.166687448928759"/>
    <n v="276923"/>
    <n v="0"/>
    <n v="0"/>
    <n v="2990"/>
    <n v="1.0800000000000001E-2"/>
    <d v="2024-08-27T11:37:00"/>
    <x v="3"/>
    <d v="2024-08-27T00:00:00"/>
    <x v="1"/>
    <x v="6"/>
    <x v="0"/>
    <n v="11"/>
    <s v="Medium"/>
  </r>
  <r>
    <s v="Post_2847"/>
    <x v="2"/>
    <s v="Organic"/>
    <s v="Educational"/>
    <x v="5"/>
    <x v="13"/>
    <x v="4"/>
    <n v="42816"/>
    <n v="234349"/>
    <n v="39739"/>
    <n v="14167"/>
    <n v="4747"/>
    <n v="0.18270380558548041"/>
    <n v="304172"/>
    <n v="0"/>
    <n v="0"/>
    <n v="7513"/>
    <n v="2.47E-2"/>
    <d v="2024-01-10T16:50:00"/>
    <x v="0"/>
    <d v="2024-01-10T00:00:00"/>
    <x v="1"/>
    <x v="0"/>
    <x v="6"/>
    <n v="16"/>
    <s v="Medium"/>
  </r>
  <r>
    <s v="Post_1145"/>
    <x v="2"/>
    <s v="Organic"/>
    <s v="Product Promotion"/>
    <x v="5"/>
    <x v="14"/>
    <x v="4"/>
    <n v="42061"/>
    <n v="337615"/>
    <n v="65575"/>
    <n v="12177"/>
    <n v="20066"/>
    <n v="0.1245853411423673"/>
    <n v="424090"/>
    <n v="0"/>
    <n v="0"/>
    <n v="6149"/>
    <n v="1.4500000000000001E-2"/>
    <d v="2025-03-06T09:42:00"/>
    <x v="3"/>
    <d v="2025-03-06T00:00:00"/>
    <x v="0"/>
    <x v="2"/>
    <x v="1"/>
    <n v="9"/>
    <s v="Medium"/>
  </r>
  <r>
    <s v="Post_3079"/>
    <x v="2"/>
    <s v="Organic"/>
    <s v="Educational"/>
    <x v="2"/>
    <x v="13"/>
    <x v="6"/>
    <n v="47714"/>
    <n v="311262"/>
    <n v="64896"/>
    <n v="10437"/>
    <n v="14713"/>
    <n v="0.1532923848634975"/>
    <n v="385137"/>
    <n v="0"/>
    <n v="1858790"/>
    <n v="9589"/>
    <n v="2.4899999999999999E-2"/>
    <d v="2024-03-14T11:17:00"/>
    <x v="3"/>
    <d v="2024-03-14T00:00:00"/>
    <x v="1"/>
    <x v="2"/>
    <x v="1"/>
    <n v="11"/>
    <s v="Medium"/>
  </r>
  <r>
    <s v="Post_1104"/>
    <x v="2"/>
    <s v="Sponsored"/>
    <s v="Product Promotion"/>
    <x v="2"/>
    <x v="14"/>
    <x v="5"/>
    <n v="53882"/>
    <n v="408850"/>
    <n v="78485"/>
    <n v="15479"/>
    <n v="23915"/>
    <n v="0.13178961765757591"/>
    <n v="492121"/>
    <n v="0"/>
    <n v="68224"/>
    <n v="5413"/>
    <n v="1.0999999999999999E-2"/>
    <d v="2024-07-25T15:59:00"/>
    <x v="0"/>
    <d v="2024-07-25T00:00:00"/>
    <x v="1"/>
    <x v="7"/>
    <x v="1"/>
    <n v="15"/>
    <s v="Medium"/>
  </r>
  <r>
    <s v="Post_169"/>
    <x v="2"/>
    <s v="Organic"/>
    <s v="Educational"/>
    <x v="2"/>
    <x v="13"/>
    <x v="3"/>
    <n v="47443"/>
    <n v="216428"/>
    <n v="22372"/>
    <n v="9400"/>
    <n v="9017"/>
    <n v="0.21920990076806399"/>
    <n v="265491"/>
    <n v="0"/>
    <n v="886831"/>
    <n v="6345"/>
    <n v="2.3900000000000001E-2"/>
    <d v="2024-01-13T11:39:00"/>
    <x v="3"/>
    <d v="2024-01-13T00:00:00"/>
    <x v="1"/>
    <x v="0"/>
    <x v="4"/>
    <n v="11"/>
    <s v="High"/>
  </r>
  <r>
    <s v="Post_1671"/>
    <x v="2"/>
    <s v="Organic"/>
    <s v="Educational"/>
    <x v="5"/>
    <x v="13"/>
    <x v="1"/>
    <n v="43632"/>
    <n v="260122"/>
    <n v="44129"/>
    <n v="11099"/>
    <n v="10457"/>
    <n v="0.16773840109469279"/>
    <n v="287720"/>
    <n v="0"/>
    <n v="0"/>
    <n v="7049"/>
    <n v="2.4500000000000001E-2"/>
    <d v="2024-04-09T15:05:00"/>
    <x v="0"/>
    <d v="2024-04-09T00:00:00"/>
    <x v="1"/>
    <x v="4"/>
    <x v="0"/>
    <n v="15"/>
    <s v="Medium"/>
  </r>
  <r>
    <s v="Post_2571"/>
    <x v="2"/>
    <s v="Organic"/>
    <s v="Product Promotion"/>
    <x v="5"/>
    <x v="14"/>
    <x v="2"/>
    <n v="148905"/>
    <n v="1860070"/>
    <n v="406541"/>
    <n v="141018"/>
    <n v="66096"/>
    <n v="8.0053471491761508E-2"/>
    <n v="2267949"/>
    <n v="0"/>
    <n v="0"/>
    <n v="59873"/>
    <n v="2.64E-2"/>
    <d v="2024-12-02T09:16:00"/>
    <x v="3"/>
    <d v="2024-12-02T00:00:00"/>
    <x v="1"/>
    <x v="8"/>
    <x v="2"/>
    <n v="9"/>
    <s v="Low"/>
  </r>
  <r>
    <s v="Post_2378"/>
    <x v="2"/>
    <s v="Organic"/>
    <s v="Educational"/>
    <x v="5"/>
    <x v="13"/>
    <x v="7"/>
    <n v="742582"/>
    <n v="3293964"/>
    <n v="338462"/>
    <n v="223278"/>
    <n v="100840"/>
    <n v="0.22543720227626579"/>
    <n v="3827600"/>
    <n v="0"/>
    <n v="0"/>
    <n v="60093"/>
    <n v="1.5699999999999999E-2"/>
    <d v="2024-10-18T15:37:00"/>
    <x v="0"/>
    <d v="2024-10-18T00:00:00"/>
    <x v="1"/>
    <x v="5"/>
    <x v="3"/>
    <n v="15"/>
    <s v="High"/>
  </r>
  <r>
    <s v="Post_4396"/>
    <x v="2"/>
    <s v="Organic"/>
    <s v="Educational"/>
    <x v="5"/>
    <x v="13"/>
    <x v="7"/>
    <n v="264273"/>
    <n v="1173431"/>
    <n v="202743"/>
    <n v="91397"/>
    <n v="43501"/>
    <n v="0.22521472394561551"/>
    <n v="1374435"/>
    <n v="0"/>
    <n v="0"/>
    <n v="17317"/>
    <n v="1.26E-2"/>
    <d v="2024-02-16T18:10:00"/>
    <x v="2"/>
    <d v="2024-02-16T00:00:00"/>
    <x v="1"/>
    <x v="1"/>
    <x v="3"/>
    <n v="18"/>
    <s v="High"/>
  </r>
  <r>
    <s v="Post_4258"/>
    <x v="2"/>
    <s v="Organic"/>
    <s v="Product Promotion"/>
    <x v="5"/>
    <x v="14"/>
    <x v="5"/>
    <n v="210848"/>
    <n v="1445856"/>
    <n v="333960"/>
    <n v="80323"/>
    <n v="32285"/>
    <n v="0.14582934756114091"/>
    <n v="1753357"/>
    <n v="0"/>
    <n v="0"/>
    <n v="37697"/>
    <n v="2.1499999999999998E-2"/>
    <d v="2025-04-14T12:09:00"/>
    <x v="1"/>
    <d v="2025-04-14T00:00:00"/>
    <x v="0"/>
    <x v="4"/>
    <x v="2"/>
    <n v="12"/>
    <s v="Medium"/>
  </r>
  <r>
    <s v="Post_3863"/>
    <x v="2"/>
    <s v="Organic"/>
    <s v="Educational"/>
    <x v="5"/>
    <x v="13"/>
    <x v="2"/>
    <n v="59835"/>
    <n v="246579"/>
    <n v="48250"/>
    <n v="15864"/>
    <n v="5508"/>
    <n v="0.24266440933660491"/>
    <n v="291880"/>
    <n v="0"/>
    <n v="0"/>
    <n v="5866"/>
    <n v="2.01E-2"/>
    <d v="2024-04-11T16:32:00"/>
    <x v="0"/>
    <d v="2024-04-11T00:00:00"/>
    <x v="1"/>
    <x v="4"/>
    <x v="1"/>
    <n v="16"/>
    <s v="High"/>
  </r>
  <r>
    <s v="Post_24"/>
    <x v="2"/>
    <s v="Organic"/>
    <s v="Product Promotion"/>
    <x v="5"/>
    <x v="14"/>
    <x v="2"/>
    <n v="90322"/>
    <n v="902363"/>
    <n v="146734"/>
    <n v="37091"/>
    <n v="22373"/>
    <n v="0.1000960326252249"/>
    <n v="1053529"/>
    <n v="0"/>
    <n v="0"/>
    <n v="14644"/>
    <n v="1.3899999999999999E-2"/>
    <d v="2024-08-11T11:42:00"/>
    <x v="3"/>
    <d v="2024-08-11T00:00:00"/>
    <x v="1"/>
    <x v="6"/>
    <x v="5"/>
    <n v="11"/>
    <s v="Medium"/>
  </r>
  <r>
    <s v="Post_2634"/>
    <x v="2"/>
    <s v="Organic"/>
    <s v="Educational"/>
    <x v="5"/>
    <x v="13"/>
    <x v="0"/>
    <n v="381476"/>
    <n v="1664766"/>
    <n v="280752"/>
    <n v="76960"/>
    <n v="45473"/>
    <n v="0.22914731975068051"/>
    <n v="1878909"/>
    <n v="0"/>
    <n v="0"/>
    <n v="26116"/>
    <n v="1.3899999999999999E-2"/>
    <d v="2024-10-31T10:45:00"/>
    <x v="3"/>
    <d v="2024-10-31T00:00:00"/>
    <x v="1"/>
    <x v="5"/>
    <x v="1"/>
    <n v="10"/>
    <s v="High"/>
  </r>
  <r>
    <s v="Post_3341"/>
    <x v="2"/>
    <s v="Organic"/>
    <s v="Educational"/>
    <x v="2"/>
    <x v="13"/>
    <x v="4"/>
    <n v="18271"/>
    <n v="75823"/>
    <n v="7817"/>
    <n v="2642"/>
    <n v="2397"/>
    <n v="0.24097522726014081"/>
    <n v="93409"/>
    <n v="0"/>
    <n v="74628"/>
    <n v="1429"/>
    <n v="1.5299999999999999E-2"/>
    <d v="2024-04-19T17:24:00"/>
    <x v="2"/>
    <d v="2024-04-19T00:00:00"/>
    <x v="1"/>
    <x v="4"/>
    <x v="3"/>
    <n v="17"/>
    <s v="High"/>
  </r>
  <r>
    <s v="Post_2216"/>
    <x v="2"/>
    <s v="Organic"/>
    <s v="Entertainment"/>
    <x v="4"/>
    <x v="13"/>
    <x v="2"/>
    <n v="184175"/>
    <n v="2743033"/>
    <n v="629571"/>
    <n v="126596"/>
    <n v="105747"/>
    <n v="6.714312508762213E-2"/>
    <n v="3245050"/>
    <n v="0"/>
    <n v="0"/>
    <n v="90861"/>
    <n v="2.8000000000000001E-2"/>
    <d v="2024-07-10T09:21:00"/>
    <x v="3"/>
    <d v="2024-07-10T00:00:00"/>
    <x v="1"/>
    <x v="7"/>
    <x v="6"/>
    <n v="9"/>
    <s v="Low"/>
  </r>
  <r>
    <s v="Post_3683"/>
    <x v="2"/>
    <s v="Organic"/>
    <s v="Educational"/>
    <x v="5"/>
    <x v="16"/>
    <x v="2"/>
    <n v="40840"/>
    <n v="168873"/>
    <n v="25939"/>
    <n v="10941"/>
    <n v="9816"/>
    <n v="0.24184070890252629"/>
    <n v="218287"/>
    <n v="0"/>
    <n v="0"/>
    <n v="3863"/>
    <n v="1.77E-2"/>
    <d v="2025-03-05T12:33:00"/>
    <x v="1"/>
    <d v="2025-03-05T00:00:00"/>
    <x v="0"/>
    <x v="2"/>
    <x v="6"/>
    <n v="12"/>
    <s v="High"/>
  </r>
  <r>
    <s v="Post_4725"/>
    <x v="2"/>
    <s v="Sponsored"/>
    <s v="Product Promotion"/>
    <x v="2"/>
    <x v="14"/>
    <x v="1"/>
    <n v="25377"/>
    <n v="280369"/>
    <n v="39333"/>
    <n v="15343"/>
    <n v="13423"/>
    <n v="9.051386164058349E-2"/>
    <n v="309072"/>
    <n v="0"/>
    <n v="1456200"/>
    <n v="6583"/>
    <n v="2.1299999999999999E-2"/>
    <d v="2024-09-18T10:05:00"/>
    <x v="3"/>
    <d v="2024-09-18T00:00:00"/>
    <x v="1"/>
    <x v="11"/>
    <x v="6"/>
    <n v="10"/>
    <s v="Low"/>
  </r>
  <r>
    <s v="Post_1908"/>
    <x v="2"/>
    <s v="Organic"/>
    <s v="Event / Webinar"/>
    <x v="2"/>
    <x v="15"/>
    <x v="4"/>
    <n v="36291"/>
    <n v="280836"/>
    <n v="62565"/>
    <n v="13567"/>
    <n v="12374"/>
    <n v="0.12922541535496479"/>
    <n v="342974"/>
    <n v="0"/>
    <n v="141256"/>
    <n v="9157"/>
    <n v="2.6700000000000002E-2"/>
    <d v="2024-09-26T12:27:00"/>
    <x v="1"/>
    <d v="2024-09-26T00:00:00"/>
    <x v="1"/>
    <x v="11"/>
    <x v="1"/>
    <n v="12"/>
    <s v="Medium"/>
  </r>
  <r>
    <s v="Post_85"/>
    <x v="2"/>
    <s v="Sponsored"/>
    <s v="Entertainment"/>
    <x v="5"/>
    <x v="13"/>
    <x v="4"/>
    <n v="186839"/>
    <n v="2168069"/>
    <n v="240806"/>
    <n v="125081"/>
    <n v="127421"/>
    <n v="8.6177876475582144E-2"/>
    <n v="2611698"/>
    <n v="0"/>
    <n v="0"/>
    <n v="34474"/>
    <n v="1.32E-2"/>
    <d v="2025-02-04T09:54:00"/>
    <x v="3"/>
    <d v="2025-02-04T00:00:00"/>
    <x v="0"/>
    <x v="1"/>
    <x v="0"/>
    <n v="9"/>
    <s v="Low"/>
  </r>
  <r>
    <s v="Post_228"/>
    <x v="2"/>
    <s v="Organic"/>
    <s v="Event / Webinar"/>
    <x v="2"/>
    <x v="15"/>
    <x v="1"/>
    <n v="50542"/>
    <n v="394376"/>
    <n v="90822"/>
    <n v="27144"/>
    <n v="20048"/>
    <n v="0.12815774792739909"/>
    <n v="500446"/>
    <n v="0"/>
    <n v="1641535"/>
    <n v="7756"/>
    <n v="1.55E-2"/>
    <d v="2024-01-05T10:26:00"/>
    <x v="3"/>
    <d v="2024-01-05T00:00:00"/>
    <x v="1"/>
    <x v="0"/>
    <x v="3"/>
    <n v="10"/>
    <s v="Medium"/>
  </r>
  <r>
    <s v="Post_297"/>
    <x v="2"/>
    <s v="Organic"/>
    <s v="Educational"/>
    <x v="5"/>
    <x v="16"/>
    <x v="0"/>
    <n v="51917"/>
    <n v="273378"/>
    <n v="63426"/>
    <n v="17098"/>
    <n v="11295"/>
    <n v="0.18990955676725879"/>
    <n v="318448"/>
    <n v="0"/>
    <n v="0"/>
    <n v="6368"/>
    <n v="0.02"/>
    <d v="2025-04-12T17:15:00"/>
    <x v="2"/>
    <d v="2025-04-12T00:00:00"/>
    <x v="0"/>
    <x v="4"/>
    <x v="4"/>
    <n v="17"/>
    <s v="Medium"/>
  </r>
  <r>
    <s v="Post_1002"/>
    <x v="2"/>
    <s v="Organic"/>
    <s v="Product Promotion"/>
    <x v="5"/>
    <x v="14"/>
    <x v="1"/>
    <n v="269448"/>
    <n v="3146978"/>
    <n v="663814"/>
    <n v="127605"/>
    <n v="168882"/>
    <n v="8.5621484502625703E-2"/>
    <n v="3480780"/>
    <n v="0"/>
    <n v="0"/>
    <n v="73792"/>
    <n v="2.12E-2"/>
    <d v="2024-11-18T17:53:00"/>
    <x v="2"/>
    <d v="2024-11-18T00:00:00"/>
    <x v="1"/>
    <x v="9"/>
    <x v="2"/>
    <n v="17"/>
    <s v="Low"/>
  </r>
  <r>
    <s v="Post_2139"/>
    <x v="2"/>
    <s v="Organic"/>
    <s v="Product Promotion"/>
    <x v="5"/>
    <x v="14"/>
    <x v="2"/>
    <n v="277586"/>
    <n v="2542394"/>
    <n v="601562"/>
    <n v="167248"/>
    <n v="140816"/>
    <n v="0.10918295577874181"/>
    <n v="2959167"/>
    <n v="0"/>
    <n v="0"/>
    <n v="76346"/>
    <n v="2.58E-2"/>
    <d v="2025-01-26T16:56:00"/>
    <x v="0"/>
    <d v="2025-01-26T00:00:00"/>
    <x v="0"/>
    <x v="0"/>
    <x v="5"/>
    <n v="16"/>
    <s v="Medium"/>
  </r>
  <r>
    <s v="Post_712"/>
    <x v="2"/>
    <s v="Organic"/>
    <s v="Event / Webinar"/>
    <x v="2"/>
    <x v="15"/>
    <x v="2"/>
    <n v="51262"/>
    <n v="292761"/>
    <n v="44861"/>
    <n v="14830"/>
    <n v="13769"/>
    <n v="0.1751012216738467"/>
    <n v="360573"/>
    <n v="0"/>
    <n v="128043"/>
    <n v="7283"/>
    <n v="2.0199999999999999E-2"/>
    <d v="2025-04-10T15:30:00"/>
    <x v="0"/>
    <d v="2025-04-10T00:00:00"/>
    <x v="0"/>
    <x v="4"/>
    <x v="1"/>
    <n v="15"/>
    <s v="Medium"/>
  </r>
  <r>
    <s v="Post_2802"/>
    <x v="2"/>
    <s v="Organic"/>
    <s v="Educational"/>
    <x v="5"/>
    <x v="16"/>
    <x v="7"/>
    <n v="43895"/>
    <n v="197065"/>
    <n v="38525"/>
    <n v="8847"/>
    <n v="5380"/>
    <n v="0.2227466399259404"/>
    <n v="241073"/>
    <n v="0"/>
    <n v="0"/>
    <n v="2531"/>
    <n v="1.0500000000000001E-2"/>
    <d v="2025-02-09T16:40:00"/>
    <x v="0"/>
    <d v="2025-02-09T00:00:00"/>
    <x v="0"/>
    <x v="1"/>
    <x v="5"/>
    <n v="16"/>
    <s v="High"/>
  </r>
  <r>
    <s v="Post_2528"/>
    <x v="2"/>
    <s v="Organic"/>
    <s v="Event / Webinar"/>
    <x v="2"/>
    <x v="15"/>
    <x v="0"/>
    <n v="31916"/>
    <n v="247174"/>
    <n v="46682"/>
    <n v="16792"/>
    <n v="6829"/>
    <n v="0.12912671490546129"/>
    <n v="299980"/>
    <n v="0"/>
    <n v="1721316"/>
    <n v="6809"/>
    <n v="2.2700000000000001E-2"/>
    <d v="2024-06-14T17:17:00"/>
    <x v="2"/>
    <d v="2024-06-14T00:00:00"/>
    <x v="1"/>
    <x v="3"/>
    <x v="3"/>
    <n v="17"/>
    <s v="Medium"/>
  </r>
  <r>
    <s v="Post_3753"/>
    <x v="2"/>
    <s v="Sponsored"/>
    <s v="Product Promotion"/>
    <x v="2"/>
    <x v="14"/>
    <x v="4"/>
    <n v="28228"/>
    <n v="214781"/>
    <n v="40901"/>
    <n v="9554"/>
    <n v="8015"/>
    <n v="0.13142766856849691"/>
    <n v="257241"/>
    <n v="0"/>
    <n v="31612"/>
    <n v="6919"/>
    <n v="2.69E-2"/>
    <d v="2025-03-20T15:24:00"/>
    <x v="0"/>
    <d v="2025-03-20T00:00:00"/>
    <x v="0"/>
    <x v="2"/>
    <x v="1"/>
    <n v="15"/>
    <s v="Medium"/>
  </r>
  <r>
    <s v="Post_3322"/>
    <x v="2"/>
    <s v="Sponsored"/>
    <s v="Educational"/>
    <x v="5"/>
    <x v="7"/>
    <x v="6"/>
    <n v="92051"/>
    <n v="572319"/>
    <n v="119622"/>
    <n v="25888"/>
    <n v="12658"/>
    <n v="0.16084022605846371"/>
    <n v="672316"/>
    <n v="0"/>
    <n v="0"/>
    <n v="15059"/>
    <n v="2.24E-2"/>
    <d v="2024-08-05T10:08:00"/>
    <x v="3"/>
    <d v="2024-08-05T00:00:00"/>
    <x v="1"/>
    <x v="6"/>
    <x v="2"/>
    <n v="10"/>
    <s v="Medium"/>
  </r>
  <r>
    <s v="Post_3182"/>
    <x v="2"/>
    <s v="Organic"/>
    <s v="Product Promotion"/>
    <x v="5"/>
    <x v="14"/>
    <x v="2"/>
    <n v="225957"/>
    <n v="1987797"/>
    <n v="494819"/>
    <n v="124341"/>
    <n v="57046"/>
    <n v="0.11367246202889281"/>
    <n v="2267607"/>
    <n v="0"/>
    <n v="0"/>
    <n v="27891"/>
    <n v="1.23E-2"/>
    <d v="2024-10-06T16:32:00"/>
    <x v="0"/>
    <d v="2024-10-06T00:00:00"/>
    <x v="1"/>
    <x v="5"/>
    <x v="5"/>
    <n v="16"/>
    <s v="Medium"/>
  </r>
  <r>
    <s v="Post_4184"/>
    <x v="2"/>
    <s v="Sponsored"/>
    <s v="Entertainment"/>
    <x v="5"/>
    <x v="13"/>
    <x v="6"/>
    <n v="37813"/>
    <n v="555367"/>
    <n v="111851"/>
    <n v="35981"/>
    <n v="27301"/>
    <n v="6.8088174123177692E-2"/>
    <n v="683260"/>
    <n v="0"/>
    <n v="0"/>
    <n v="16808"/>
    <n v="2.46E-2"/>
    <d v="2024-07-21T08:55:00"/>
    <x v="4"/>
    <d v="2024-07-21T00:00:00"/>
    <x v="1"/>
    <x v="7"/>
    <x v="5"/>
    <n v="8"/>
    <s v="Low"/>
  </r>
  <r>
    <s v="Post_1616"/>
    <x v="2"/>
    <s v="Organic"/>
    <s v="Educational"/>
    <x v="5"/>
    <x v="16"/>
    <x v="4"/>
    <n v="45183"/>
    <n v="249324"/>
    <n v="55004"/>
    <n v="17352"/>
    <n v="6254"/>
    <n v="0.18122596994103679"/>
    <n v="294130"/>
    <n v="0"/>
    <n v="0"/>
    <n v="6617"/>
    <n v="2.2499999999999999E-2"/>
    <d v="2024-09-23T18:52:00"/>
    <x v="2"/>
    <d v="2024-09-23T00:00:00"/>
    <x v="1"/>
    <x v="11"/>
    <x v="2"/>
    <n v="18"/>
    <s v="Medium"/>
  </r>
  <r>
    <s v="Post_3025"/>
    <x v="2"/>
    <s v="Organic"/>
    <s v="Educational"/>
    <x v="5"/>
    <x v="16"/>
    <x v="5"/>
    <n v="53843"/>
    <n v="232047"/>
    <n v="53576"/>
    <n v="13307"/>
    <n v="9103"/>
    <n v="0.2320366746538565"/>
    <n v="298161"/>
    <n v="0"/>
    <n v="0"/>
    <n v="8109"/>
    <n v="2.7199999999999998E-2"/>
    <d v="2025-04-22T11:08:00"/>
    <x v="3"/>
    <d v="2025-04-22T00:00:00"/>
    <x v="0"/>
    <x v="4"/>
    <x v="0"/>
    <n v="11"/>
    <s v="High"/>
  </r>
  <r>
    <s v="Post_1414"/>
    <x v="2"/>
    <s v="Sponsored"/>
    <s v="Educational"/>
    <x v="5"/>
    <x v="16"/>
    <x v="3"/>
    <n v="60490"/>
    <n v="352003"/>
    <n v="63069"/>
    <n v="19670"/>
    <n v="15176"/>
    <n v="0.1718468341239546"/>
    <n v="439955"/>
    <n v="0"/>
    <n v="0"/>
    <n v="5499"/>
    <n v="1.2500000000000001E-2"/>
    <d v="2024-04-27T10:30:00"/>
    <x v="3"/>
    <d v="2024-04-27T00:00:00"/>
    <x v="1"/>
    <x v="4"/>
    <x v="4"/>
    <n v="10"/>
    <s v="Medium"/>
  </r>
  <r>
    <s v="Post_764"/>
    <x v="2"/>
    <s v="Organic"/>
    <s v="Event / Webinar"/>
    <x v="2"/>
    <x v="15"/>
    <x v="7"/>
    <n v="20694"/>
    <n v="136231"/>
    <n v="20234"/>
    <n v="8616"/>
    <n v="5757"/>
    <n v="0.1519104835095286"/>
    <n v="159192"/>
    <n v="0"/>
    <n v="701864"/>
    <n v="2642"/>
    <n v="1.66E-2"/>
    <d v="2024-11-14T10:53:00"/>
    <x v="3"/>
    <d v="2024-11-14T00:00:00"/>
    <x v="1"/>
    <x v="9"/>
    <x v="1"/>
    <n v="10"/>
    <s v="Medium"/>
  </r>
  <r>
    <s v="Post_656"/>
    <x v="2"/>
    <s v="Organic"/>
    <s v="Entertainment"/>
    <x v="5"/>
    <x v="13"/>
    <x v="0"/>
    <n v="206115"/>
    <n v="2225830"/>
    <n v="313944"/>
    <n v="121066"/>
    <n v="51841"/>
    <n v="9.2601503067239188E-2"/>
    <n v="2653004"/>
    <n v="0"/>
    <n v="0"/>
    <n v="35284"/>
    <n v="1.3299999999999999E-2"/>
    <d v="2024-12-18T10:44:00"/>
    <x v="3"/>
    <d v="2024-12-18T00:00:00"/>
    <x v="1"/>
    <x v="8"/>
    <x v="6"/>
    <n v="10"/>
    <s v="Low"/>
  </r>
  <r>
    <s v="Post_4798"/>
    <x v="2"/>
    <s v="Sponsored"/>
    <s v="Entertainment"/>
    <x v="5"/>
    <x v="13"/>
    <x v="4"/>
    <n v="44583"/>
    <n v="588428"/>
    <n v="60038"/>
    <n v="41104"/>
    <n v="19487"/>
    <n v="7.576701375097647E-2"/>
    <n v="689320"/>
    <n v="0"/>
    <n v="0"/>
    <n v="8271"/>
    <n v="1.2E-2"/>
    <d v="2025-03-12T11:03:00"/>
    <x v="3"/>
    <d v="2025-03-12T00:00:00"/>
    <x v="0"/>
    <x v="2"/>
    <x v="6"/>
    <n v="11"/>
    <s v="Low"/>
  </r>
  <r>
    <s v="Post_3850"/>
    <x v="2"/>
    <s v="Sponsored"/>
    <s v="Educational"/>
    <x v="5"/>
    <x v="7"/>
    <x v="7"/>
    <n v="62673"/>
    <n v="286460"/>
    <n v="41924"/>
    <n v="20683"/>
    <n v="8220"/>
    <n v="0.21878494898418779"/>
    <n v="315954"/>
    <n v="0"/>
    <n v="0"/>
    <n v="5371"/>
    <n v="1.7000000000000001E-2"/>
    <d v="2024-10-18T18:17:00"/>
    <x v="2"/>
    <d v="2024-10-18T00:00:00"/>
    <x v="1"/>
    <x v="5"/>
    <x v="3"/>
    <n v="18"/>
    <s v="High"/>
  </r>
  <r>
    <s v="Post_4154"/>
    <x v="2"/>
    <s v="Sponsored"/>
    <s v="Educational"/>
    <x v="5"/>
    <x v="16"/>
    <x v="4"/>
    <n v="8387"/>
    <n v="41728"/>
    <n v="7607"/>
    <n v="3142"/>
    <n v="2358"/>
    <n v="0.2010065222032191"/>
    <n v="46357"/>
    <n v="0"/>
    <n v="0"/>
    <n v="482"/>
    <n v="1.04E-2"/>
    <d v="2024-02-22T16:02:00"/>
    <x v="0"/>
    <d v="2024-02-22T00:00:00"/>
    <x v="1"/>
    <x v="1"/>
    <x v="1"/>
    <n v="16"/>
    <s v="High"/>
  </r>
  <r>
    <s v="Post_469"/>
    <x v="2"/>
    <s v="Organic"/>
    <s v="Educational"/>
    <x v="4"/>
    <x v="16"/>
    <x v="1"/>
    <n v="229924"/>
    <n v="1384819"/>
    <n v="223137"/>
    <n v="69733"/>
    <n v="31352"/>
    <n v="0.16603234445954859"/>
    <n v="1619911"/>
    <n v="0"/>
    <n v="0"/>
    <n v="41631"/>
    <n v="2.5700000000000001E-2"/>
    <d v="2024-06-26T13:35:00"/>
    <x v="1"/>
    <d v="2024-06-26T00:00:00"/>
    <x v="1"/>
    <x v="3"/>
    <x v="6"/>
    <n v="13"/>
    <s v="Medium"/>
  </r>
  <r>
    <s v="Post_158"/>
    <x v="2"/>
    <s v="Organic"/>
    <s v="Educational"/>
    <x v="5"/>
    <x v="16"/>
    <x v="0"/>
    <n v="47451"/>
    <n v="260643"/>
    <n v="41732"/>
    <n v="15112"/>
    <n v="6831"/>
    <n v="0.18205647646211359"/>
    <n v="296190"/>
    <n v="0"/>
    <n v="0"/>
    <n v="3672"/>
    <n v="1.24E-2"/>
    <d v="2024-01-23T11:39:00"/>
    <x v="3"/>
    <d v="2024-01-23T00:00:00"/>
    <x v="1"/>
    <x v="0"/>
    <x v="0"/>
    <n v="11"/>
    <s v="Medium"/>
  </r>
  <r>
    <s v="Post_1296"/>
    <x v="2"/>
    <s v="Organic"/>
    <s v="Product Promotion"/>
    <x v="5"/>
    <x v="14"/>
    <x v="5"/>
    <n v="225519"/>
    <n v="1734735"/>
    <n v="289456"/>
    <n v="124564"/>
    <n v="53080"/>
    <n v="0.1300024104990545"/>
    <n v="2063860"/>
    <n v="0"/>
    <n v="0"/>
    <n v="44785"/>
    <n v="2.1700000000000001E-2"/>
    <d v="2025-01-10T10:36:00"/>
    <x v="3"/>
    <d v="2025-01-10T00:00:00"/>
    <x v="0"/>
    <x v="0"/>
    <x v="3"/>
    <n v="10"/>
    <s v="Medium"/>
  </r>
  <r>
    <s v="Post_498"/>
    <x v="2"/>
    <s v="Organic"/>
    <s v="Educational"/>
    <x v="5"/>
    <x v="16"/>
    <x v="7"/>
    <n v="46239"/>
    <n v="251961"/>
    <n v="29739"/>
    <n v="10904"/>
    <n v="5216"/>
    <n v="0.1835165314488332"/>
    <n v="291937"/>
    <n v="0"/>
    <n v="0"/>
    <n v="3736"/>
    <n v="1.2800000000000001E-2"/>
    <d v="2024-07-25T11:52:00"/>
    <x v="3"/>
    <d v="2024-07-25T00:00:00"/>
    <x v="1"/>
    <x v="7"/>
    <x v="1"/>
    <n v="11"/>
    <s v="Medium"/>
  </r>
  <r>
    <s v="Post_4741"/>
    <x v="2"/>
    <s v="Organic"/>
    <s v="Educational"/>
    <x v="5"/>
    <x v="16"/>
    <x v="3"/>
    <n v="45751"/>
    <n v="301988"/>
    <n v="52844"/>
    <n v="12271"/>
    <n v="13704"/>
    <n v="0.1515022400074589"/>
    <n v="341624"/>
    <n v="0"/>
    <n v="0"/>
    <n v="6525"/>
    <n v="1.9099999999999999E-2"/>
    <d v="2024-09-19T08:51:00"/>
    <x v="4"/>
    <d v="2024-09-19T00:00:00"/>
    <x v="1"/>
    <x v="11"/>
    <x v="1"/>
    <n v="8"/>
    <s v="Medium"/>
  </r>
  <r>
    <s v="Post_2941"/>
    <x v="2"/>
    <s v="Organic"/>
    <s v="Entertainment"/>
    <x v="5"/>
    <x v="13"/>
    <x v="7"/>
    <n v="39555"/>
    <n v="427991"/>
    <n v="83843"/>
    <n v="32574"/>
    <n v="11156"/>
    <n v="9.2421857451522871E-2"/>
    <n v="519320"/>
    <n v="0"/>
    <n v="0"/>
    <n v="13813"/>
    <n v="2.6599999999999999E-2"/>
    <d v="2024-10-11T10:53:00"/>
    <x v="3"/>
    <d v="2024-10-11T00:00:00"/>
    <x v="1"/>
    <x v="5"/>
    <x v="3"/>
    <n v="10"/>
    <s v="Low"/>
  </r>
  <r>
    <s v="Post_3457"/>
    <x v="2"/>
    <s v="Organic"/>
    <s v="Educational"/>
    <x v="5"/>
    <x v="16"/>
    <x v="7"/>
    <n v="15597"/>
    <n v="103529"/>
    <n v="23346"/>
    <n v="6815"/>
    <n v="3520"/>
    <n v="0.15065674767058501"/>
    <n v="129086"/>
    <n v="0"/>
    <n v="0"/>
    <n v="1445"/>
    <n v="1.12E-2"/>
    <d v="2024-06-18T11:24:00"/>
    <x v="3"/>
    <d v="2024-06-18T00:00:00"/>
    <x v="1"/>
    <x v="3"/>
    <x v="0"/>
    <n v="11"/>
    <s v="Medium"/>
  </r>
  <r>
    <s v="Post_374"/>
    <x v="2"/>
    <s v="Sponsored"/>
    <s v="Educational"/>
    <x v="5"/>
    <x v="7"/>
    <x v="3"/>
    <n v="27654"/>
    <n v="158081"/>
    <n v="29213"/>
    <n v="8409"/>
    <n v="9307"/>
    <n v="0.17493916753551941"/>
    <n v="193128"/>
    <n v="0"/>
    <n v="0"/>
    <n v="3360"/>
    <n v="1.7399999999999999E-2"/>
    <d v="2024-03-13T11:27:00"/>
    <x v="3"/>
    <d v="2024-03-13T00:00:00"/>
    <x v="1"/>
    <x v="2"/>
    <x v="6"/>
    <n v="11"/>
    <s v="Medium"/>
  </r>
  <r>
    <s v="Post_80"/>
    <x v="2"/>
    <s v="Organic"/>
    <s v="Product Promotion"/>
    <x v="5"/>
    <x v="14"/>
    <x v="2"/>
    <n v="200184"/>
    <n v="1619792"/>
    <n v="182592"/>
    <n v="128501"/>
    <n v="56645"/>
    <n v="0.1235863376360329"/>
    <n v="1901843"/>
    <n v="0"/>
    <n v="0"/>
    <n v="53251"/>
    <n v="2.8000000000000001E-2"/>
    <d v="2025-04-23T08:11:00"/>
    <x v="4"/>
    <d v="2025-04-23T00:00:00"/>
    <x v="0"/>
    <x v="4"/>
    <x v="6"/>
    <n v="8"/>
    <s v="Medium"/>
  </r>
  <r>
    <s v="Post_1554"/>
    <x v="2"/>
    <s v="Organic"/>
    <s v="Educational"/>
    <x v="4"/>
    <x v="16"/>
    <x v="6"/>
    <n v="279988"/>
    <n v="1704791"/>
    <n v="233577"/>
    <n v="89509"/>
    <n v="35605"/>
    <n v="0.16423609306364809"/>
    <n v="2093725"/>
    <n v="0"/>
    <n v="0"/>
    <n v="21355"/>
    <n v="1.0200000000000001E-2"/>
    <d v="2024-09-21T14:38:00"/>
    <x v="0"/>
    <d v="2024-09-21T00:00:00"/>
    <x v="1"/>
    <x v="11"/>
    <x v="4"/>
    <n v="14"/>
    <s v="Medium"/>
  </r>
  <r>
    <s v="Post_2132"/>
    <x v="2"/>
    <s v="Organic"/>
    <s v="Educational"/>
    <x v="2"/>
    <x v="16"/>
    <x v="2"/>
    <n v="112473"/>
    <n v="713599"/>
    <n v="164783"/>
    <n v="49844"/>
    <n v="28971"/>
    <n v="0.15761434007766331"/>
    <n v="803617"/>
    <n v="0"/>
    <n v="103767"/>
    <n v="8277"/>
    <n v="1.03E-2"/>
    <d v="2024-09-26T12:01:00"/>
    <x v="1"/>
    <d v="2024-09-26T00:00:00"/>
    <x v="1"/>
    <x v="11"/>
    <x v="1"/>
    <n v="12"/>
    <s v="Medium"/>
  </r>
  <r>
    <s v="Post_4440"/>
    <x v="2"/>
    <s v="Organic"/>
    <s v="Educational"/>
    <x v="5"/>
    <x v="16"/>
    <x v="4"/>
    <n v="50237"/>
    <n v="254167"/>
    <n v="42908"/>
    <n v="9702"/>
    <n v="7644"/>
    <n v="0.19765443500003341"/>
    <n v="298266"/>
    <n v="0"/>
    <n v="0"/>
    <n v="7993"/>
    <n v="2.6800000000000001E-2"/>
    <d v="2025-02-07T15:24:00"/>
    <x v="0"/>
    <d v="2025-02-07T00:00:00"/>
    <x v="0"/>
    <x v="1"/>
    <x v="3"/>
    <n v="15"/>
    <s v="Medium"/>
  </r>
  <r>
    <s v="Post_466"/>
    <x v="2"/>
    <s v="Organic"/>
    <s v="Educational"/>
    <x v="5"/>
    <x v="13"/>
    <x v="1"/>
    <n v="96928"/>
    <n v="393688"/>
    <n v="98293"/>
    <n v="25133"/>
    <n v="20920"/>
    <n v="0.24620622219325231"/>
    <n v="456254"/>
    <n v="0"/>
    <n v="0"/>
    <n v="9855"/>
    <n v="2.1600000000000001E-2"/>
    <d v="2024-04-11T16:31:00"/>
    <x v="0"/>
    <d v="2024-04-11T00:00:00"/>
    <x v="1"/>
    <x v="4"/>
    <x v="1"/>
    <n v="16"/>
    <s v="High"/>
  </r>
  <r>
    <s v="Post_249"/>
    <x v="2"/>
    <s v="Organic"/>
    <s v="Entertainment"/>
    <x v="5"/>
    <x v="13"/>
    <x v="0"/>
    <n v="11393"/>
    <n v="187638"/>
    <n v="39176"/>
    <n v="10195"/>
    <n v="10308"/>
    <n v="6.0718584549518458E-2"/>
    <n v="240202"/>
    <n v="0"/>
    <n v="0"/>
    <n v="2690"/>
    <n v="1.12E-2"/>
    <d v="2024-05-23T11:27:00"/>
    <x v="3"/>
    <d v="2024-05-23T00:00:00"/>
    <x v="1"/>
    <x v="10"/>
    <x v="1"/>
    <n v="11"/>
    <s v="Low"/>
  </r>
  <r>
    <s v="Post_932"/>
    <x v="2"/>
    <s v="Organic"/>
    <s v="Educational"/>
    <x v="5"/>
    <x v="13"/>
    <x v="0"/>
    <n v="10030"/>
    <n v="41790"/>
    <n v="6913"/>
    <n v="2629"/>
    <n v="1567"/>
    <n v="0.2400109924613022"/>
    <n v="48282"/>
    <n v="0"/>
    <n v="0"/>
    <n v="1004"/>
    <n v="2.0799999999999999E-2"/>
    <d v="2024-11-04T11:50:00"/>
    <x v="3"/>
    <d v="2024-11-04T00:00:00"/>
    <x v="1"/>
    <x v="9"/>
    <x v="2"/>
    <n v="11"/>
    <s v="High"/>
  </r>
  <r>
    <s v="Post_1336"/>
    <x v="2"/>
    <s v="Sponsored"/>
    <s v="Product Promotion"/>
    <x v="2"/>
    <x v="14"/>
    <x v="2"/>
    <n v="13188"/>
    <n v="146385"/>
    <n v="32477"/>
    <n v="10637"/>
    <n v="8281"/>
    <n v="9.009636525039065E-2"/>
    <n v="168790"/>
    <n v="0"/>
    <n v="1855929"/>
    <n v="4135"/>
    <n v="2.4500000000000001E-2"/>
    <d v="2025-02-02T18:11:00"/>
    <x v="2"/>
    <d v="2025-02-02T00:00:00"/>
    <x v="0"/>
    <x v="1"/>
    <x v="5"/>
    <n v="18"/>
    <s v="Low"/>
  </r>
  <r>
    <s v="Post_4525"/>
    <x v="2"/>
    <s v="Organic"/>
    <s v="Educational"/>
    <x v="5"/>
    <x v="13"/>
    <x v="2"/>
    <n v="407323"/>
    <n v="2641391"/>
    <n v="644197"/>
    <n v="102702"/>
    <n v="108963"/>
    <n v="0.15420785601875781"/>
    <n v="2928557"/>
    <n v="0"/>
    <n v="0"/>
    <n v="48321"/>
    <n v="1.6500000000000001E-2"/>
    <d v="2025-01-19T10:38:00"/>
    <x v="3"/>
    <d v="2025-01-19T00:00:00"/>
    <x v="0"/>
    <x v="0"/>
    <x v="5"/>
    <n v="10"/>
    <s v="Medium"/>
  </r>
  <r>
    <s v="Post_1339"/>
    <x v="2"/>
    <s v="Organic"/>
    <s v="Educational"/>
    <x v="4"/>
    <x v="13"/>
    <x v="0"/>
    <n v="352256"/>
    <n v="1664028"/>
    <n v="287425"/>
    <n v="79456"/>
    <n v="54627"/>
    <n v="0.21168931150014961"/>
    <n v="2151227"/>
    <n v="0"/>
    <n v="0"/>
    <n v="30332"/>
    <n v="1.41E-2"/>
    <d v="2024-11-11T11:01:00"/>
    <x v="3"/>
    <d v="2024-11-11T00:00:00"/>
    <x v="1"/>
    <x v="9"/>
    <x v="2"/>
    <n v="11"/>
    <s v="High"/>
  </r>
  <r>
    <s v="Post_1407"/>
    <x v="2"/>
    <s v="Organic"/>
    <s v="Event / Webinar"/>
    <x v="2"/>
    <x v="15"/>
    <x v="2"/>
    <n v="24769"/>
    <n v="238920"/>
    <n v="46230"/>
    <n v="7840"/>
    <n v="5006"/>
    <n v="0.1036722282627411"/>
    <n v="284315"/>
    <n v="0"/>
    <n v="133172"/>
    <n v="6453"/>
    <n v="2.2700000000000001E-2"/>
    <d v="2024-08-29T12:23:00"/>
    <x v="1"/>
    <d v="2024-08-29T00:00:00"/>
    <x v="1"/>
    <x v="6"/>
    <x v="1"/>
    <n v="12"/>
    <s v="Medium"/>
  </r>
  <r>
    <s v="Post_1091"/>
    <x v="2"/>
    <s v="Organic"/>
    <s v="Product Promotion"/>
    <x v="5"/>
    <x v="14"/>
    <x v="3"/>
    <n v="80838"/>
    <n v="706511"/>
    <n v="165231"/>
    <n v="23972"/>
    <n v="23482"/>
    <n v="0.11441875347527999"/>
    <n v="812245"/>
    <n v="0"/>
    <n v="0"/>
    <n v="13726"/>
    <n v="1.6899999999999998E-2"/>
    <d v="2024-06-23T17:09:00"/>
    <x v="2"/>
    <d v="2024-06-23T00:00:00"/>
    <x v="1"/>
    <x v="3"/>
    <x v="5"/>
    <n v="17"/>
    <s v="Medium"/>
  </r>
  <r>
    <s v="Post_4210"/>
    <x v="2"/>
    <s v="Organic"/>
    <s v="Educational"/>
    <x v="5"/>
    <x v="13"/>
    <x v="1"/>
    <n v="48520"/>
    <n v="239068"/>
    <n v="32945"/>
    <n v="16554"/>
    <n v="8928"/>
    <n v="0.20295594982677029"/>
    <n v="272611"/>
    <n v="0"/>
    <n v="0"/>
    <n v="6869"/>
    <n v="2.52E-2"/>
    <d v="2024-07-30T15:59:00"/>
    <x v="0"/>
    <d v="2024-07-30T00:00:00"/>
    <x v="1"/>
    <x v="7"/>
    <x v="0"/>
    <n v="15"/>
    <s v="High"/>
  </r>
  <r>
    <s v="Post_743"/>
    <x v="2"/>
    <s v="Sponsored"/>
    <s v="Entertainment"/>
    <x v="5"/>
    <x v="13"/>
    <x v="0"/>
    <n v="28695"/>
    <n v="343960"/>
    <n v="69029"/>
    <n v="14973"/>
    <n v="7996"/>
    <n v="8.3427173842092112E-2"/>
    <n v="446637"/>
    <n v="0"/>
    <n v="0"/>
    <n v="11299"/>
    <n v="2.53E-2"/>
    <d v="2024-11-14T17:02:00"/>
    <x v="2"/>
    <d v="2024-11-14T00:00:00"/>
    <x v="1"/>
    <x v="9"/>
    <x v="1"/>
    <n v="17"/>
    <s v="Low"/>
  </r>
  <r>
    <s v="Post_2324"/>
    <x v="2"/>
    <s v="Organic"/>
    <s v="Event / Webinar"/>
    <x v="2"/>
    <x v="15"/>
    <x v="0"/>
    <n v="44154"/>
    <n v="325213"/>
    <n v="43915"/>
    <n v="21723"/>
    <n v="6606"/>
    <n v="0.13577033891925031"/>
    <n v="392807"/>
    <n v="0"/>
    <n v="248441"/>
    <n v="10802"/>
    <n v="2.75E-2"/>
    <d v="2024-03-15T11:21:00"/>
    <x v="3"/>
    <d v="2024-03-15T00:00:00"/>
    <x v="1"/>
    <x v="2"/>
    <x v="3"/>
    <n v="11"/>
    <s v="Medium"/>
  </r>
  <r>
    <s v="Post_3602"/>
    <x v="2"/>
    <s v="Organic"/>
    <s v="Educational"/>
    <x v="5"/>
    <x v="13"/>
    <x v="5"/>
    <n v="72710"/>
    <n v="374865"/>
    <n v="67696"/>
    <n v="11594"/>
    <n v="21795"/>
    <n v="0.19396325161049649"/>
    <n v="475689"/>
    <n v="0"/>
    <n v="0"/>
    <n v="5993"/>
    <n v="1.26E-2"/>
    <d v="2024-11-15T17:56:00"/>
    <x v="2"/>
    <d v="2024-11-15T00:00:00"/>
    <x v="1"/>
    <x v="9"/>
    <x v="3"/>
    <n v="17"/>
    <s v="Medium"/>
  </r>
  <r>
    <s v="Post_2124"/>
    <x v="2"/>
    <s v="Organic"/>
    <s v="Product Promotion"/>
    <x v="5"/>
    <x v="14"/>
    <x v="1"/>
    <n v="17634"/>
    <n v="215553"/>
    <n v="27384"/>
    <n v="14271"/>
    <n v="11314"/>
    <n v="8.1811527444392906E-2"/>
    <n v="266385"/>
    <n v="0"/>
    <n v="0"/>
    <n v="5993"/>
    <n v="2.2499999999999999E-2"/>
    <d v="2024-12-10T16:09:00"/>
    <x v="0"/>
    <d v="2024-12-10T00:00:00"/>
    <x v="1"/>
    <x v="8"/>
    <x v="0"/>
    <n v="16"/>
    <s v="Low"/>
  </r>
  <r>
    <s v="Post_2095"/>
    <x v="2"/>
    <s v="Organic"/>
    <s v="Educational"/>
    <x v="5"/>
    <x v="13"/>
    <x v="4"/>
    <n v="70204"/>
    <n v="379330"/>
    <n v="52378"/>
    <n v="25863"/>
    <n v="18025"/>
    <n v="0.18507403143395379"/>
    <n v="441753"/>
    <n v="0"/>
    <n v="0"/>
    <n v="7509"/>
    <n v="1.7000000000000001E-2"/>
    <d v="2024-04-21T16:47:00"/>
    <x v="0"/>
    <d v="2024-04-21T00:00:00"/>
    <x v="1"/>
    <x v="4"/>
    <x v="5"/>
    <n v="16"/>
    <s v="Medium"/>
  </r>
  <r>
    <s v="Post_241"/>
    <x v="2"/>
    <s v="Organic"/>
    <s v="Educational"/>
    <x v="4"/>
    <x v="13"/>
    <x v="6"/>
    <n v="496748"/>
    <n v="2787164"/>
    <n v="312210"/>
    <n v="208314"/>
    <n v="116792"/>
    <n v="0.17822707590968651"/>
    <n v="3521468"/>
    <n v="0"/>
    <n v="0"/>
    <n v="67964"/>
    <n v="1.9300000000000001E-2"/>
    <d v="2024-09-23T12:15:00"/>
    <x v="1"/>
    <d v="2024-09-23T00:00:00"/>
    <x v="1"/>
    <x v="11"/>
    <x v="2"/>
    <n v="12"/>
    <s v="Medium"/>
  </r>
  <r>
    <s v="Post_2352"/>
    <x v="2"/>
    <s v="Organic"/>
    <s v="Product Promotion"/>
    <x v="5"/>
    <x v="14"/>
    <x v="6"/>
    <n v="9116"/>
    <n v="108245"/>
    <n v="24218"/>
    <n v="4530"/>
    <n v="3566"/>
    <n v="8.4219834425195941E-2"/>
    <n v="129489"/>
    <n v="0"/>
    <n v="0"/>
    <n v="3819"/>
    <n v="2.9499999999999998E-2"/>
    <d v="2025-03-11T16:17:00"/>
    <x v="0"/>
    <d v="2025-03-11T00:00:00"/>
    <x v="0"/>
    <x v="2"/>
    <x v="0"/>
    <n v="16"/>
    <s v="Low"/>
  </r>
  <r>
    <s v="Post_1371"/>
    <x v="2"/>
    <s v="Organic"/>
    <s v="Educational"/>
    <x v="5"/>
    <x v="13"/>
    <x v="7"/>
    <n v="49722"/>
    <n v="234134"/>
    <n v="31404"/>
    <n v="10297"/>
    <n v="5875"/>
    <n v="0.21236739416178579"/>
    <n v="287482"/>
    <n v="0"/>
    <n v="0"/>
    <n v="7503"/>
    <n v="2.6100000000000002E-2"/>
    <d v="2024-09-23T15:04:00"/>
    <x v="0"/>
    <d v="2024-09-23T00:00:00"/>
    <x v="1"/>
    <x v="11"/>
    <x v="2"/>
    <n v="15"/>
    <s v="High"/>
  </r>
  <r>
    <s v="Post_1058"/>
    <x v="2"/>
    <s v="Sponsored"/>
    <s v="Educational"/>
    <x v="5"/>
    <x v="13"/>
    <x v="3"/>
    <n v="351107"/>
    <n v="2190949"/>
    <n v="543005"/>
    <n v="140952"/>
    <n v="65168"/>
    <n v="0.16025383323364331"/>
    <n v="2759962"/>
    <n v="0"/>
    <n v="0"/>
    <n v="30359"/>
    <n v="1.0999999999999999E-2"/>
    <d v="2024-04-18T10:18:00"/>
    <x v="3"/>
    <d v="2024-04-18T00:00:00"/>
    <x v="1"/>
    <x v="4"/>
    <x v="1"/>
    <n v="10"/>
    <s v="Medium"/>
  </r>
  <r>
    <s v="Post_4817"/>
    <x v="2"/>
    <s v="Sponsored"/>
    <s v="Entertainment"/>
    <x v="5"/>
    <x v="13"/>
    <x v="5"/>
    <n v="35153"/>
    <n v="681718"/>
    <n v="85693"/>
    <n v="35875"/>
    <n v="22338"/>
    <n v="5.1565552170888367E-2"/>
    <n v="788523"/>
    <n v="0"/>
    <n v="0"/>
    <n v="18372"/>
    <n v="2.3300000000000001E-2"/>
    <d v="2024-12-01T15:00:00"/>
    <x v="0"/>
    <d v="2024-12-01T00:00:00"/>
    <x v="1"/>
    <x v="8"/>
    <x v="5"/>
    <n v="15"/>
    <s v="Low"/>
  </r>
  <r>
    <s v="Post_200"/>
    <x v="2"/>
    <s v="Organic"/>
    <s v="Educational"/>
    <x v="5"/>
    <x v="13"/>
    <x v="4"/>
    <n v="60484"/>
    <n v="317481"/>
    <n v="76643"/>
    <n v="19836"/>
    <n v="14067"/>
    <n v="0.1905129662975506"/>
    <n v="381782"/>
    <n v="0"/>
    <n v="0"/>
    <n v="7559"/>
    <n v="1.9800000000000002E-2"/>
    <d v="2025-01-26T15:25:00"/>
    <x v="0"/>
    <d v="2025-01-26T00:00:00"/>
    <x v="0"/>
    <x v="0"/>
    <x v="5"/>
    <n v="15"/>
    <s v="Medium"/>
  </r>
  <r>
    <s v="Post_2281"/>
    <x v="2"/>
    <s v="Organic"/>
    <s v="Educational"/>
    <x v="5"/>
    <x v="13"/>
    <x v="0"/>
    <n v="97387"/>
    <n v="489698"/>
    <n v="60020"/>
    <n v="26100"/>
    <n v="23094"/>
    <n v="0.1988721924622647"/>
    <n v="620175"/>
    <n v="0"/>
    <n v="0"/>
    <n v="6573"/>
    <n v="1.06E-2"/>
    <d v="2024-08-22T10:57:00"/>
    <x v="3"/>
    <d v="2024-08-22T00:00:00"/>
    <x v="1"/>
    <x v="6"/>
    <x v="1"/>
    <n v="10"/>
    <s v="Medium"/>
  </r>
  <r>
    <s v="Post_4750"/>
    <x v="2"/>
    <s v="Organic"/>
    <s v="Educational"/>
    <x v="5"/>
    <x v="13"/>
    <x v="4"/>
    <n v="52645"/>
    <n v="220894"/>
    <n v="30748"/>
    <n v="10416"/>
    <n v="8967"/>
    <n v="0.23833005910642641"/>
    <n v="280750"/>
    <n v="0"/>
    <n v="0"/>
    <n v="3818"/>
    <n v="1.3599999999999999E-2"/>
    <d v="2024-01-08T16:19:00"/>
    <x v="0"/>
    <d v="2024-01-08T00:00:00"/>
    <x v="1"/>
    <x v="0"/>
    <x v="2"/>
    <n v="16"/>
    <s v="High"/>
  </r>
  <r>
    <s v="Post_2221"/>
    <x v="2"/>
    <s v="Organic"/>
    <s v="Educational"/>
    <x v="4"/>
    <x v="13"/>
    <x v="4"/>
    <n v="20114"/>
    <n v="131105"/>
    <n v="16595"/>
    <n v="9656"/>
    <n v="6517"/>
    <n v="0.15342205050922081"/>
    <n v="161505"/>
    <n v="0"/>
    <n v="0"/>
    <n v="3213"/>
    <n v="1.9900000000000001E-2"/>
    <d v="2024-05-09T15:26:00"/>
    <x v="0"/>
    <d v="2024-05-09T00:00:00"/>
    <x v="1"/>
    <x v="10"/>
    <x v="1"/>
    <n v="15"/>
    <s v="Medium"/>
  </r>
  <r>
    <s v="Post_4772"/>
    <x v="2"/>
    <s v="Organic"/>
    <s v="Educational"/>
    <x v="5"/>
    <x v="13"/>
    <x v="7"/>
    <n v="77586"/>
    <n v="336598"/>
    <n v="70999"/>
    <n v="10609"/>
    <n v="16087"/>
    <n v="0.23050265948051751"/>
    <n v="433176"/>
    <n v="0"/>
    <n v="0"/>
    <n v="10699"/>
    <n v="2.47E-2"/>
    <d v="2024-06-08T17:38:00"/>
    <x v="2"/>
    <d v="2024-06-08T00:00:00"/>
    <x v="1"/>
    <x v="3"/>
    <x v="4"/>
    <n v="17"/>
    <s v="High"/>
  </r>
  <r>
    <s v="Post_2820"/>
    <x v="2"/>
    <s v="Organic"/>
    <s v="Educational"/>
    <x v="5"/>
    <x v="13"/>
    <x v="3"/>
    <n v="77551"/>
    <n v="361229"/>
    <n v="62539"/>
    <n v="11568"/>
    <n v="16705"/>
    <n v="0.21468872598132421"/>
    <n v="458185"/>
    <n v="0"/>
    <n v="0"/>
    <n v="13653"/>
    <n v="2.98E-2"/>
    <d v="2025-04-27T16:17:00"/>
    <x v="0"/>
    <d v="2025-04-27T00:00:00"/>
    <x v="0"/>
    <x v="4"/>
    <x v="5"/>
    <n v="16"/>
    <s v="High"/>
  </r>
  <r>
    <s v="Post_3151"/>
    <x v="2"/>
    <s v="Organic"/>
    <s v="Entertainment"/>
    <x v="5"/>
    <x v="13"/>
    <x v="5"/>
    <n v="26186"/>
    <n v="382281"/>
    <n v="60103"/>
    <n v="13345"/>
    <n v="15656"/>
    <n v="6.8499750472614793E-2"/>
    <n v="459845"/>
    <n v="0"/>
    <n v="0"/>
    <n v="8277"/>
    <n v="1.7999999999999999E-2"/>
    <d v="2024-04-23T19:25:00"/>
    <x v="2"/>
    <d v="2024-04-23T00:00:00"/>
    <x v="1"/>
    <x v="4"/>
    <x v="0"/>
    <n v="19"/>
    <s v="Low"/>
  </r>
  <r>
    <s v="Post_4257"/>
    <x v="2"/>
    <s v="Sponsored"/>
    <s v="Educational"/>
    <x v="5"/>
    <x v="16"/>
    <x v="5"/>
    <n v="46426"/>
    <n v="306689"/>
    <n v="36100"/>
    <n v="12878"/>
    <n v="8543"/>
    <n v="0.15138066282939039"/>
    <n v="371248"/>
    <n v="0"/>
    <n v="0"/>
    <n v="10617"/>
    <n v="2.86E-2"/>
    <d v="2024-02-12T11:54:00"/>
    <x v="3"/>
    <d v="2024-02-12T00:00:00"/>
    <x v="1"/>
    <x v="1"/>
    <x v="2"/>
    <n v="11"/>
    <s v="Medium"/>
  </r>
  <r>
    <s v="Post_3108"/>
    <x v="2"/>
    <s v="Organic"/>
    <s v="Event / Webinar"/>
    <x v="2"/>
    <x v="15"/>
    <x v="6"/>
    <n v="297244"/>
    <n v="2919578"/>
    <n v="617733"/>
    <n v="156699"/>
    <n v="92818"/>
    <n v="0.1018106063156229"/>
    <n v="3679804"/>
    <n v="0"/>
    <n v="224178"/>
    <n v="74700"/>
    <n v="2.0299999999999999E-2"/>
    <d v="2025-02-23T17:57:00"/>
    <x v="2"/>
    <d v="2025-02-23T00:00:00"/>
    <x v="0"/>
    <x v="1"/>
    <x v="5"/>
    <n v="17"/>
    <s v="Medium"/>
  </r>
  <r>
    <s v="Post_1974"/>
    <x v="2"/>
    <s v="Organic"/>
    <s v="Event / Webinar"/>
    <x v="2"/>
    <x v="15"/>
    <x v="0"/>
    <n v="23946"/>
    <n v="211886"/>
    <n v="45856"/>
    <n v="11509"/>
    <n v="6142"/>
    <n v="0.11301822081373709"/>
    <n v="241345"/>
    <n v="0"/>
    <n v="166160"/>
    <n v="3547"/>
    <n v="1.47E-2"/>
    <d v="2024-09-13T12:30:00"/>
    <x v="1"/>
    <d v="2024-09-13T00:00:00"/>
    <x v="1"/>
    <x v="11"/>
    <x v="3"/>
    <n v="12"/>
    <s v="Medium"/>
  </r>
  <r>
    <s v="Post_1376"/>
    <x v="2"/>
    <s v="Organic"/>
    <s v="Educational"/>
    <x v="2"/>
    <x v="16"/>
    <x v="5"/>
    <n v="34184"/>
    <n v="201765"/>
    <n v="31322"/>
    <n v="9820"/>
    <n v="7130"/>
    <n v="0.16942955673407001"/>
    <n v="255701"/>
    <n v="0"/>
    <n v="360315"/>
    <n v="4167"/>
    <n v="1.6299999999999999E-2"/>
    <d v="2025-02-20T12:05:00"/>
    <x v="1"/>
    <d v="2025-02-20T00:00:00"/>
    <x v="0"/>
    <x v="1"/>
    <x v="1"/>
    <n v="12"/>
    <s v="Medium"/>
  </r>
  <r>
    <s v="Post_3969"/>
    <x v="2"/>
    <s v="Organic"/>
    <s v="Educational"/>
    <x v="5"/>
    <x v="16"/>
    <x v="0"/>
    <n v="19933"/>
    <n v="127835"/>
    <n v="31404"/>
    <n v="7141"/>
    <n v="7138"/>
    <n v="0.15592972335188801"/>
    <n v="149477"/>
    <n v="0"/>
    <n v="0"/>
    <n v="1599"/>
    <n v="1.0699999999999999E-2"/>
    <d v="2025-01-13T11:36:00"/>
    <x v="3"/>
    <d v="2025-01-13T00:00:00"/>
    <x v="0"/>
    <x v="0"/>
    <x v="2"/>
    <n v="11"/>
    <s v="Medium"/>
  </r>
  <r>
    <s v="Post_4063"/>
    <x v="2"/>
    <s v="Organic"/>
    <s v="Entertainment"/>
    <x v="5"/>
    <x v="13"/>
    <x v="4"/>
    <n v="19429"/>
    <n v="198384"/>
    <n v="37039"/>
    <n v="11137"/>
    <n v="7785"/>
    <n v="9.7937063692669218E-2"/>
    <n v="230701"/>
    <n v="0"/>
    <n v="0"/>
    <n v="6897"/>
    <n v="2.9899999999999999E-2"/>
    <d v="2024-01-31T16:44:00"/>
    <x v="0"/>
    <d v="2024-01-31T00:00:00"/>
    <x v="1"/>
    <x v="0"/>
    <x v="6"/>
    <n v="16"/>
    <s v="Low"/>
  </r>
  <r>
    <s v="Post_4446"/>
    <x v="2"/>
    <s v="Organic"/>
    <s v="Educational"/>
    <x v="5"/>
    <x v="13"/>
    <x v="0"/>
    <n v="108707"/>
    <n v="563018"/>
    <n v="101228"/>
    <n v="37914"/>
    <n v="20545"/>
    <n v="0.19308037056398261"/>
    <n v="694776"/>
    <n v="0"/>
    <n v="0"/>
    <n v="17716"/>
    <n v="2.5499999999999998E-2"/>
    <d v="2024-06-11T13:49:00"/>
    <x v="1"/>
    <d v="2024-06-11T00:00:00"/>
    <x v="1"/>
    <x v="3"/>
    <x v="0"/>
    <n v="13"/>
    <s v="Medium"/>
  </r>
  <r>
    <s v="Post_3558"/>
    <x v="2"/>
    <s v="Organic"/>
    <s v="Educational"/>
    <x v="5"/>
    <x v="16"/>
    <x v="3"/>
    <n v="52323"/>
    <n v="267949"/>
    <n v="57936"/>
    <n v="13978"/>
    <n v="5650"/>
    <n v="0.19527370190879961"/>
    <n v="332798"/>
    <n v="0"/>
    <n v="0"/>
    <n v="6622"/>
    <n v="1.9900000000000001E-2"/>
    <d v="2024-04-27T11:34:00"/>
    <x v="3"/>
    <d v="2024-04-27T00:00:00"/>
    <x v="1"/>
    <x v="4"/>
    <x v="4"/>
    <n v="11"/>
    <s v="Medium"/>
  </r>
  <r>
    <s v="Post_965"/>
    <x v="2"/>
    <s v="Organic"/>
    <s v="Educational"/>
    <x v="5"/>
    <x v="16"/>
    <x v="1"/>
    <n v="330798"/>
    <n v="1788648"/>
    <n v="277665"/>
    <n v="141216"/>
    <n v="65874"/>
    <n v="0.1849431384568565"/>
    <n v="2147073"/>
    <n v="0"/>
    <n v="0"/>
    <n v="53247"/>
    <n v="2.4799999999999999E-2"/>
    <d v="2024-12-25T12:35:00"/>
    <x v="1"/>
    <d v="2024-12-25T00:00:00"/>
    <x v="1"/>
    <x v="8"/>
    <x v="6"/>
    <n v="12"/>
    <s v="Medium"/>
  </r>
  <r>
    <s v="Post_180"/>
    <x v="2"/>
    <s v="Sponsored"/>
    <s v="Educational"/>
    <x v="5"/>
    <x v="13"/>
    <x v="0"/>
    <n v="36566"/>
    <n v="240394"/>
    <n v="50297"/>
    <n v="13167"/>
    <n v="11427"/>
    <n v="0.1521104412232096"/>
    <n v="285339"/>
    <n v="0"/>
    <n v="0"/>
    <n v="6020"/>
    <n v="2.1100000000000001E-2"/>
    <d v="2024-03-14T16:48:00"/>
    <x v="0"/>
    <d v="2024-03-14T00:00:00"/>
    <x v="1"/>
    <x v="2"/>
    <x v="1"/>
    <n v="16"/>
    <s v="Medium"/>
  </r>
  <r>
    <s v="Post_3699"/>
    <x v="2"/>
    <s v="Organic"/>
    <s v="Product Promotion"/>
    <x v="5"/>
    <x v="14"/>
    <x v="1"/>
    <n v="180880"/>
    <n v="1454400"/>
    <n v="327198"/>
    <n v="70276"/>
    <n v="72988"/>
    <n v="0.1243679176690318"/>
    <n v="1727664"/>
    <n v="0"/>
    <n v="0"/>
    <n v="25914"/>
    <n v="1.4999999999999999E-2"/>
    <d v="2024-03-28T13:21:00"/>
    <x v="1"/>
    <d v="2024-03-28T00:00:00"/>
    <x v="1"/>
    <x v="2"/>
    <x v="1"/>
    <n v="13"/>
    <s v="Medium"/>
  </r>
  <r>
    <s v="Post_3822"/>
    <x v="2"/>
    <s v="Organic"/>
    <s v="Event / Webinar"/>
    <x v="2"/>
    <x v="15"/>
    <x v="3"/>
    <n v="46631"/>
    <n v="358760"/>
    <n v="36608"/>
    <n v="16592"/>
    <n v="20553"/>
    <n v="0.1299791530513075"/>
    <n v="416451"/>
    <n v="0"/>
    <n v="475930"/>
    <n v="4789"/>
    <n v="1.15E-2"/>
    <d v="2024-07-03T16:01:00"/>
    <x v="0"/>
    <d v="2024-07-03T00:00:00"/>
    <x v="1"/>
    <x v="7"/>
    <x v="6"/>
    <n v="16"/>
    <s v="Medium"/>
  </r>
  <r>
    <s v="Post_4879"/>
    <x v="2"/>
    <s v="Organic"/>
    <s v="Product Promotion"/>
    <x v="5"/>
    <x v="14"/>
    <x v="1"/>
    <n v="184449"/>
    <n v="1765628"/>
    <n v="229916"/>
    <n v="131419"/>
    <n v="83185"/>
    <n v="0.1044667159508849"/>
    <n v="2001866"/>
    <n v="0"/>
    <n v="0"/>
    <n v="34231"/>
    <n v="1.7100000000000001E-2"/>
    <d v="2024-04-16T15:04:00"/>
    <x v="0"/>
    <d v="2024-04-16T00:00:00"/>
    <x v="1"/>
    <x v="4"/>
    <x v="0"/>
    <n v="15"/>
    <s v="Medium"/>
  </r>
  <r>
    <s v="Post_3900"/>
    <x v="2"/>
    <s v="Organic"/>
    <s v="Entertainment"/>
    <x v="5"/>
    <x v="13"/>
    <x v="3"/>
    <n v="57197"/>
    <n v="669056"/>
    <n v="148648"/>
    <n v="47479"/>
    <n v="34745"/>
    <n v="8.5489195561137543E-2"/>
    <n v="749493"/>
    <n v="0"/>
    <n v="0"/>
    <n v="16938"/>
    <n v="2.2599999999999999E-2"/>
    <d v="2024-11-30T10:45:00"/>
    <x v="3"/>
    <d v="2024-11-30T00:00:00"/>
    <x v="1"/>
    <x v="9"/>
    <x v="4"/>
    <n v="10"/>
    <s v="Low"/>
  </r>
  <r>
    <s v="Post_4488"/>
    <x v="2"/>
    <s v="Sponsored"/>
    <s v="Product Promotion"/>
    <x v="5"/>
    <x v="14"/>
    <x v="7"/>
    <n v="192608"/>
    <n v="1613196"/>
    <n v="196939"/>
    <n v="126276"/>
    <n v="62082"/>
    <n v="0.1193958580419482"/>
    <n v="2050367"/>
    <n v="0"/>
    <n v="0"/>
    <n v="22964"/>
    <n v="1.12E-2"/>
    <d v="2024-04-18T15:14:00"/>
    <x v="0"/>
    <d v="2024-04-18T00:00:00"/>
    <x v="1"/>
    <x v="4"/>
    <x v="1"/>
    <n v="15"/>
    <s v="Medium"/>
  </r>
  <r>
    <s v="Post_3239"/>
    <x v="2"/>
    <s v="Sponsored"/>
    <s v="Educational"/>
    <x v="4"/>
    <x v="16"/>
    <x v="6"/>
    <n v="67809"/>
    <n v="366523"/>
    <n v="69154"/>
    <n v="28755"/>
    <n v="9628"/>
    <n v="0.18500726458383401"/>
    <n v="465697"/>
    <n v="0"/>
    <n v="0"/>
    <n v="4889"/>
    <n v="1.0500000000000001E-2"/>
    <d v="2025-02-12T14:16:00"/>
    <x v="0"/>
    <d v="2025-02-12T00:00:00"/>
    <x v="0"/>
    <x v="1"/>
    <x v="6"/>
    <n v="14"/>
    <s v="Medium"/>
  </r>
  <r>
    <s v="Post_2975"/>
    <x v="2"/>
    <s v="Organic"/>
    <s v="Product Promotion"/>
    <x v="5"/>
    <x v="14"/>
    <x v="5"/>
    <n v="117328"/>
    <n v="1267680"/>
    <n v="262630"/>
    <n v="73213"/>
    <n v="30870"/>
    <n v="9.2553870209658606E-2"/>
    <n v="1630776"/>
    <n v="0"/>
    <n v="0"/>
    <n v="28049"/>
    <n v="1.72E-2"/>
    <d v="2024-11-08T10:09:00"/>
    <x v="3"/>
    <d v="2024-11-08T00:00:00"/>
    <x v="1"/>
    <x v="9"/>
    <x v="3"/>
    <n v="10"/>
    <s v="Low"/>
  </r>
  <r>
    <s v="Post_3581"/>
    <x v="2"/>
    <s v="Organic"/>
    <s v="Product Promotion"/>
    <x v="5"/>
    <x v="14"/>
    <x v="4"/>
    <n v="155883"/>
    <n v="1584348"/>
    <n v="370413"/>
    <n v="76703"/>
    <n v="77592"/>
    <n v="9.8389445752010973E-2"/>
    <n v="1769002"/>
    <n v="0"/>
    <n v="0"/>
    <n v="49708"/>
    <n v="2.81E-2"/>
    <d v="2024-09-22T08:40:00"/>
    <x v="4"/>
    <d v="2024-09-22T00:00:00"/>
    <x v="1"/>
    <x v="11"/>
    <x v="5"/>
    <n v="8"/>
    <s v="Low"/>
  </r>
  <r>
    <s v="Post_2888"/>
    <x v="2"/>
    <s v="Organic"/>
    <s v="Educational"/>
    <x v="5"/>
    <x v="16"/>
    <x v="7"/>
    <n v="17577"/>
    <n v="107219"/>
    <n v="21030"/>
    <n v="3541"/>
    <n v="2554"/>
    <n v="0.16394152740311571"/>
    <n v="118753"/>
    <n v="0"/>
    <n v="0"/>
    <n v="1888"/>
    <n v="1.5900000000000001E-2"/>
    <d v="2024-12-10T15:51:00"/>
    <x v="0"/>
    <d v="2024-12-10T00:00:00"/>
    <x v="1"/>
    <x v="8"/>
    <x v="0"/>
    <n v="15"/>
    <s v="Medium"/>
  </r>
  <r>
    <s v="Post_2576"/>
    <x v="2"/>
    <s v="Organic"/>
    <s v="Educational"/>
    <x v="5"/>
    <x v="16"/>
    <x v="6"/>
    <n v="227321"/>
    <n v="959840"/>
    <n v="110332"/>
    <n v="48903"/>
    <n v="50479"/>
    <n v="0.23683295581998179"/>
    <n v="1226325"/>
    <n v="0"/>
    <n v="0"/>
    <n v="36421"/>
    <n v="2.9700000000000001E-2"/>
    <d v="2024-10-31T13:55:00"/>
    <x v="1"/>
    <d v="2024-10-31T00:00:00"/>
    <x v="1"/>
    <x v="5"/>
    <x v="1"/>
    <n v="13"/>
    <s v="High"/>
  </r>
  <r>
    <s v="Post_1420"/>
    <x v="2"/>
    <s v="Organic"/>
    <s v="Entertainment"/>
    <x v="5"/>
    <x v="13"/>
    <x v="6"/>
    <n v="44654"/>
    <n v="767331"/>
    <n v="138585"/>
    <n v="55277"/>
    <n v="16372"/>
    <n v="5.8195058858679212E-2"/>
    <n v="900348"/>
    <n v="0"/>
    <n v="0"/>
    <n v="14945"/>
    <n v="1.66E-2"/>
    <d v="2025-03-15T10:19:00"/>
    <x v="3"/>
    <d v="2025-03-15T00:00:00"/>
    <x v="0"/>
    <x v="2"/>
    <x v="4"/>
    <n v="10"/>
    <s v="Low"/>
  </r>
  <r>
    <s v="Post_3908"/>
    <x v="2"/>
    <s v="Sponsored"/>
    <s v="Educational"/>
    <x v="5"/>
    <x v="13"/>
    <x v="0"/>
    <n v="45370"/>
    <n v="183335"/>
    <n v="35929"/>
    <n v="13103"/>
    <n v="10985"/>
    <n v="0.2474741148518412"/>
    <n v="232411"/>
    <n v="0"/>
    <n v="0"/>
    <n v="2649"/>
    <n v="1.14E-2"/>
    <d v="2025-04-16T12:15:00"/>
    <x v="1"/>
    <d v="2025-04-16T00:00:00"/>
    <x v="0"/>
    <x v="4"/>
    <x v="6"/>
    <n v="12"/>
    <s v="High"/>
  </r>
  <r>
    <s v="Post_4674"/>
    <x v="2"/>
    <s v="Organic"/>
    <s v="Entertainment"/>
    <x v="4"/>
    <x v="13"/>
    <x v="4"/>
    <n v="303285"/>
    <n v="3062807"/>
    <n v="607144"/>
    <n v="181769"/>
    <n v="80348"/>
    <n v="9.902210693418402E-2"/>
    <n v="3498103"/>
    <n v="0"/>
    <n v="0"/>
    <n v="77308"/>
    <n v="2.2100000000000002E-2"/>
    <d v="2024-07-09T11:58:00"/>
    <x v="3"/>
    <d v="2024-07-09T00:00:00"/>
    <x v="1"/>
    <x v="7"/>
    <x v="0"/>
    <n v="11"/>
    <s v="Low"/>
  </r>
  <r>
    <s v="Post_4903"/>
    <x v="2"/>
    <s v="Organic"/>
    <s v="Educational"/>
    <x v="5"/>
    <x v="16"/>
    <x v="5"/>
    <n v="44362"/>
    <n v="213610"/>
    <n v="42560"/>
    <n v="8089"/>
    <n v="6911"/>
    <n v="0.20767778093608771"/>
    <n v="265004"/>
    <n v="0"/>
    <n v="0"/>
    <n v="4531"/>
    <n v="1.7100000000000001E-2"/>
    <d v="2024-02-07T12:43:00"/>
    <x v="1"/>
    <d v="2024-02-07T00:00:00"/>
    <x v="1"/>
    <x v="1"/>
    <x v="6"/>
    <n v="12"/>
    <s v="High"/>
  </r>
  <r>
    <s v="Post_1861"/>
    <x v="2"/>
    <s v="Organic"/>
    <s v="Event / Webinar"/>
    <x v="2"/>
    <x v="15"/>
    <x v="0"/>
    <n v="63425"/>
    <n v="376385"/>
    <n v="50206"/>
    <n v="16207"/>
    <n v="15234"/>
    <n v="0.1685112335388704"/>
    <n v="438083"/>
    <n v="0"/>
    <n v="167048"/>
    <n v="11039"/>
    <n v="2.52E-2"/>
    <d v="2024-11-26T11:21:00"/>
    <x v="3"/>
    <d v="2024-11-26T00:00:00"/>
    <x v="1"/>
    <x v="9"/>
    <x v="0"/>
    <n v="11"/>
    <s v="Medium"/>
  </r>
  <r>
    <s v="Post_9"/>
    <x v="2"/>
    <s v="Sponsored"/>
    <s v="Product Promotion"/>
    <x v="2"/>
    <x v="14"/>
    <x v="6"/>
    <n v="37106"/>
    <n v="270886"/>
    <n v="49303"/>
    <n v="10630"/>
    <n v="15923"/>
    <n v="0.13698239481084501"/>
    <n v="339969"/>
    <n v="0"/>
    <n v="189109"/>
    <n v="7275"/>
    <n v="2.1399999999999999E-2"/>
    <d v="2025-04-29T16:36:00"/>
    <x v="0"/>
    <d v="2025-04-29T00:00:00"/>
    <x v="0"/>
    <x v="4"/>
    <x v="0"/>
    <n v="16"/>
    <s v="Medium"/>
  </r>
  <r>
    <s v="Post_2895"/>
    <x v="2"/>
    <s v="Organic"/>
    <s v="Educational"/>
    <x v="5"/>
    <x v="16"/>
    <x v="0"/>
    <n v="55939"/>
    <n v="279457"/>
    <n v="38544"/>
    <n v="13860"/>
    <n v="12809"/>
    <n v="0.20017209318440191"/>
    <n v="331798"/>
    <n v="0"/>
    <n v="0"/>
    <n v="5242"/>
    <n v="1.5800000000000002E-2"/>
    <d v="2025-04-24T11:16:00"/>
    <x v="3"/>
    <d v="2025-04-24T00:00:00"/>
    <x v="0"/>
    <x v="4"/>
    <x v="1"/>
    <n v="11"/>
    <s v="High"/>
  </r>
  <r>
    <s v="Post_2848"/>
    <x v="2"/>
    <s v="Organic"/>
    <s v="Product Promotion"/>
    <x v="5"/>
    <x v="14"/>
    <x v="3"/>
    <n v="227905"/>
    <n v="1586196"/>
    <n v="245211"/>
    <n v="114848"/>
    <n v="65666"/>
    <n v="0.14368055479484501"/>
    <n v="1786196"/>
    <n v="0"/>
    <n v="0"/>
    <n v="53050"/>
    <n v="2.9700000000000001E-2"/>
    <d v="2025-02-09T11:19:00"/>
    <x v="3"/>
    <d v="2025-02-09T00:00:00"/>
    <x v="0"/>
    <x v="1"/>
    <x v="5"/>
    <n v="11"/>
    <s v="Medium"/>
  </r>
  <r>
    <s v="Post_3665"/>
    <x v="2"/>
    <s v="Organic"/>
    <s v="Event / Webinar"/>
    <x v="2"/>
    <x v="15"/>
    <x v="1"/>
    <n v="18160"/>
    <n v="106334"/>
    <n v="15859"/>
    <n v="4890"/>
    <n v="3515"/>
    <n v="0.1707892991176044"/>
    <n v="131279"/>
    <n v="0"/>
    <n v="312323"/>
    <n v="2507"/>
    <n v="1.9099999999999999E-2"/>
    <d v="2025-04-01T12:17:00"/>
    <x v="1"/>
    <d v="2025-04-01T00:00:00"/>
    <x v="0"/>
    <x v="4"/>
    <x v="0"/>
    <n v="12"/>
    <s v="Medium"/>
  </r>
  <r>
    <s v="Post_145"/>
    <x v="2"/>
    <s v="Organic"/>
    <s v="Entertainment"/>
    <x v="5"/>
    <x v="13"/>
    <x v="3"/>
    <n v="71772"/>
    <n v="856432"/>
    <n v="204151"/>
    <n v="55978"/>
    <n v="22354"/>
    <n v="8.3804088317321099E-2"/>
    <n v="1040785"/>
    <n v="0"/>
    <n v="0"/>
    <n v="23001"/>
    <n v="2.2100000000000002E-2"/>
    <d v="2024-04-29T12:21:00"/>
    <x v="1"/>
    <d v="2024-04-29T00:00:00"/>
    <x v="1"/>
    <x v="4"/>
    <x v="2"/>
    <n v="12"/>
    <s v="Low"/>
  </r>
  <r>
    <s v="Post_2105"/>
    <x v="2"/>
    <s v="Organic"/>
    <s v="Educational"/>
    <x v="5"/>
    <x v="16"/>
    <x v="4"/>
    <n v="94156"/>
    <n v="377828"/>
    <n v="88564"/>
    <n v="19167"/>
    <n v="7824"/>
    <n v="0.24920376148901041"/>
    <n v="480731"/>
    <n v="0"/>
    <n v="0"/>
    <n v="11585"/>
    <n v="2.41E-2"/>
    <d v="2024-05-09T11:13:00"/>
    <x v="3"/>
    <d v="2024-05-09T00:00:00"/>
    <x v="1"/>
    <x v="10"/>
    <x v="1"/>
    <n v="11"/>
    <s v="High"/>
  </r>
  <r>
    <s v="Post_3144"/>
    <x v="2"/>
    <s v="Organic"/>
    <s v="Educational"/>
    <x v="5"/>
    <x v="16"/>
    <x v="4"/>
    <n v="603587"/>
    <n v="2573118"/>
    <n v="514917"/>
    <n v="202236"/>
    <n v="137144"/>
    <n v="0.2345745039859215"/>
    <n v="2969806"/>
    <n v="0"/>
    <n v="0"/>
    <n v="67711"/>
    <n v="2.2800000000000001E-2"/>
    <d v="2024-02-02T16:51:00"/>
    <x v="0"/>
    <d v="2024-02-02T00:00:00"/>
    <x v="1"/>
    <x v="1"/>
    <x v="3"/>
    <n v="16"/>
    <s v="High"/>
  </r>
  <r>
    <s v="Post_842"/>
    <x v="2"/>
    <s v="Organic"/>
    <s v="Educational"/>
    <x v="2"/>
    <x v="16"/>
    <x v="6"/>
    <n v="21861"/>
    <n v="102055"/>
    <n v="14602"/>
    <n v="7550"/>
    <n v="2242"/>
    <n v="0.21421072761513371"/>
    <n v="116977"/>
    <n v="0"/>
    <n v="1846078"/>
    <n v="3509"/>
    <n v="0.03"/>
    <d v="2024-02-20T16:21:00"/>
    <x v="0"/>
    <d v="2024-02-20T00:00:00"/>
    <x v="1"/>
    <x v="1"/>
    <x v="0"/>
    <n v="16"/>
    <s v="High"/>
  </r>
  <r>
    <s v="Post_1129"/>
    <x v="2"/>
    <s v="Organic"/>
    <s v="Product Promotion"/>
    <x v="5"/>
    <x v="14"/>
    <x v="3"/>
    <n v="239739"/>
    <n v="2514192"/>
    <n v="491802"/>
    <n v="176222"/>
    <n v="97186"/>
    <n v="9.5354425036573209E-2"/>
    <n v="2947470"/>
    <n v="0"/>
    <n v="0"/>
    <n v="38906"/>
    <n v="1.32E-2"/>
    <d v="2024-06-04T09:08:00"/>
    <x v="3"/>
    <d v="2024-06-04T00:00:00"/>
    <x v="1"/>
    <x v="3"/>
    <x v="0"/>
    <n v="9"/>
    <s v="Low"/>
  </r>
  <r>
    <s v="Post_152"/>
    <x v="2"/>
    <s v="Organic"/>
    <s v="Educational"/>
    <x v="5"/>
    <x v="13"/>
    <x v="3"/>
    <n v="81648"/>
    <n v="416902"/>
    <n v="72855"/>
    <n v="21239"/>
    <n v="23594"/>
    <n v="0.1958458388055298"/>
    <n v="488808"/>
    <n v="0"/>
    <n v="0"/>
    <n v="11340"/>
    <n v="2.3199999999999998E-2"/>
    <d v="2024-12-03T13:12:00"/>
    <x v="1"/>
    <d v="2024-12-03T00:00:00"/>
    <x v="1"/>
    <x v="8"/>
    <x v="0"/>
    <n v="13"/>
    <s v="Medium"/>
  </r>
  <r>
    <s v="Post_3592"/>
    <x v="2"/>
    <s v="Organic"/>
    <s v="Educational"/>
    <x v="5"/>
    <x v="16"/>
    <x v="3"/>
    <n v="507921"/>
    <n v="2582065"/>
    <n v="368421"/>
    <n v="181963"/>
    <n v="70862"/>
    <n v="0.1967113208397113"/>
    <n v="2989907"/>
    <n v="0"/>
    <n v="0"/>
    <n v="51725"/>
    <n v="1.7299999999999999E-2"/>
    <d v="2024-10-07T17:15:00"/>
    <x v="2"/>
    <d v="2024-10-07T00:00:00"/>
    <x v="1"/>
    <x v="5"/>
    <x v="2"/>
    <n v="17"/>
    <s v="Medium"/>
  </r>
  <r>
    <s v="Post_1053"/>
    <x v="2"/>
    <s v="Organic"/>
    <s v="Product Promotion"/>
    <x v="5"/>
    <x v="14"/>
    <x v="0"/>
    <n v="156005"/>
    <n v="1569995"/>
    <n v="190880"/>
    <n v="55315"/>
    <n v="57960"/>
    <n v="9.9367131808907841E-2"/>
    <n v="1976805"/>
    <n v="0"/>
    <n v="0"/>
    <n v="39931"/>
    <n v="2.0199999999999999E-2"/>
    <d v="2024-11-16T16:50:00"/>
    <x v="0"/>
    <d v="2024-11-16T00:00:00"/>
    <x v="1"/>
    <x v="9"/>
    <x v="4"/>
    <n v="16"/>
    <s v="Low"/>
  </r>
  <r>
    <s v="Post_1591"/>
    <x v="2"/>
    <s v="Organic"/>
    <s v="Entertainment"/>
    <x v="5"/>
    <x v="13"/>
    <x v="7"/>
    <n v="75907"/>
    <n v="784243"/>
    <n v="173589"/>
    <n v="54911"/>
    <n v="30021"/>
    <n v="9.6791238512584615E-2"/>
    <n v="957797"/>
    <n v="0"/>
    <n v="0"/>
    <n v="21550"/>
    <n v="2.2499999999999999E-2"/>
    <d v="2024-03-30T08:43:00"/>
    <x v="4"/>
    <d v="2024-03-30T00:00:00"/>
    <x v="1"/>
    <x v="2"/>
    <x v="4"/>
    <n v="8"/>
    <s v="Low"/>
  </r>
  <r>
    <s v="Post_3009"/>
    <x v="2"/>
    <s v="Organic"/>
    <s v="Entertainment"/>
    <x v="5"/>
    <x v="13"/>
    <x v="1"/>
    <n v="59762"/>
    <n v="896674"/>
    <n v="125907"/>
    <n v="53743"/>
    <n v="33856"/>
    <n v="6.6648685749340589E-2"/>
    <n v="1093397"/>
    <n v="0"/>
    <n v="0"/>
    <n v="26460"/>
    <n v="2.4199999999999999E-2"/>
    <d v="2025-04-10T11:48:00"/>
    <x v="3"/>
    <d v="2025-04-10T00:00:00"/>
    <x v="0"/>
    <x v="4"/>
    <x v="1"/>
    <n v="11"/>
    <s v="Low"/>
  </r>
  <r>
    <s v="Post_2030"/>
    <x v="2"/>
    <s v="Organic"/>
    <s v="Educational"/>
    <x v="5"/>
    <x v="13"/>
    <x v="7"/>
    <n v="72867"/>
    <n v="313818"/>
    <n v="74891"/>
    <n v="20592"/>
    <n v="10900"/>
    <n v="0.2321961727627985"/>
    <n v="389952"/>
    <n v="0"/>
    <n v="0"/>
    <n v="6629"/>
    <n v="1.7000000000000001E-2"/>
    <d v="2025-04-12T17:44:00"/>
    <x v="2"/>
    <d v="2025-04-12T00:00:00"/>
    <x v="0"/>
    <x v="4"/>
    <x v="4"/>
    <n v="17"/>
    <s v="High"/>
  </r>
  <r>
    <s v="Post_3419"/>
    <x v="2"/>
    <s v="Sponsored"/>
    <s v="Product Promotion"/>
    <x v="5"/>
    <x v="14"/>
    <x v="7"/>
    <n v="198890"/>
    <n v="1935504"/>
    <n v="481340"/>
    <n v="102144"/>
    <n v="104659"/>
    <n v="0.10275921339823239"/>
    <n v="2212792"/>
    <n v="0"/>
    <n v="0"/>
    <n v="57975"/>
    <n v="2.6200000000000001E-2"/>
    <d v="2024-07-21T16:57:00"/>
    <x v="0"/>
    <d v="2024-07-21T00:00:00"/>
    <x v="1"/>
    <x v="7"/>
    <x v="5"/>
    <n v="16"/>
    <s v="Medium"/>
  </r>
  <r>
    <s v="Post_1808"/>
    <x v="2"/>
    <s v="Sponsored"/>
    <s v="Entertainment"/>
    <x v="5"/>
    <x v="13"/>
    <x v="2"/>
    <n v="33244"/>
    <n v="517391"/>
    <n v="105816"/>
    <n v="30940"/>
    <n v="19875"/>
    <n v="6.4255044724445293E-2"/>
    <n v="606838"/>
    <n v="0"/>
    <n v="0"/>
    <n v="14867"/>
    <n v="2.4500000000000001E-2"/>
    <d v="2024-04-25T15:12:00"/>
    <x v="0"/>
    <d v="2024-04-25T00:00:00"/>
    <x v="1"/>
    <x v="4"/>
    <x v="1"/>
    <n v="15"/>
    <s v="Low"/>
  </r>
  <r>
    <s v="Post_2697"/>
    <x v="2"/>
    <s v="Sponsored"/>
    <s v="Educational"/>
    <x v="5"/>
    <x v="16"/>
    <x v="4"/>
    <n v="60762"/>
    <n v="252410"/>
    <n v="46960"/>
    <n v="19110"/>
    <n v="10157"/>
    <n v="0.24073057216816141"/>
    <n v="305098"/>
    <n v="0"/>
    <n v="0"/>
    <n v="6742"/>
    <n v="2.2100000000000002E-2"/>
    <d v="2024-06-14T17:28:00"/>
    <x v="2"/>
    <d v="2024-06-14T00:00:00"/>
    <x v="1"/>
    <x v="3"/>
    <x v="3"/>
    <n v="17"/>
    <s v="High"/>
  </r>
  <r>
    <s v="Post_3040"/>
    <x v="2"/>
    <s v="Sponsored"/>
    <s v="Educational"/>
    <x v="5"/>
    <x v="16"/>
    <x v="7"/>
    <n v="28043"/>
    <n v="175221"/>
    <n v="34688"/>
    <n v="9082"/>
    <n v="8074"/>
    <n v="0.1600477023732215"/>
    <n v="194592"/>
    <n v="0"/>
    <n v="0"/>
    <n v="4339"/>
    <n v="2.23E-2"/>
    <d v="2024-03-24T16:35:00"/>
    <x v="0"/>
    <d v="2024-03-24T00:00:00"/>
    <x v="1"/>
    <x v="2"/>
    <x v="5"/>
    <n v="16"/>
    <s v="Medium"/>
  </r>
  <r>
    <s v="Post_473"/>
    <x v="2"/>
    <s v="Organic"/>
    <s v="Event / Webinar"/>
    <x v="2"/>
    <x v="15"/>
    <x v="2"/>
    <n v="53176"/>
    <n v="337291"/>
    <n v="80742"/>
    <n v="16950"/>
    <n v="18970"/>
    <n v="0.15765818576361049"/>
    <n v="392707"/>
    <n v="0"/>
    <n v="169109"/>
    <n v="10249"/>
    <n v="2.6100000000000002E-2"/>
    <d v="2024-05-21T15:11:00"/>
    <x v="0"/>
    <d v="2024-05-21T00:00:00"/>
    <x v="1"/>
    <x v="10"/>
    <x v="0"/>
    <n v="15"/>
    <s v="Medium"/>
  </r>
  <r>
    <s v="Post_3290"/>
    <x v="2"/>
    <s v="Organic"/>
    <s v="Customer Story"/>
    <x v="2"/>
    <x v="16"/>
    <x v="4"/>
    <n v="40069"/>
    <n v="220599"/>
    <n v="53867"/>
    <n v="9328"/>
    <n v="4492"/>
    <n v="0.18164089901176569"/>
    <n v="261798"/>
    <n v="0"/>
    <n v="139742"/>
    <n v="4084"/>
    <n v="1.5599999999999999E-2"/>
    <d v="2024-04-08T12:00:00"/>
    <x v="1"/>
    <d v="2024-04-08T00:00:00"/>
    <x v="1"/>
    <x v="4"/>
    <x v="2"/>
    <n v="12"/>
    <s v="Medium"/>
  </r>
  <r>
    <s v="Post_4075"/>
    <x v="2"/>
    <s v="Organic"/>
    <s v="Customer Story"/>
    <x v="4"/>
    <x v="16"/>
    <x v="1"/>
    <n v="43570"/>
    <n v="262034"/>
    <n v="37901"/>
    <n v="20924"/>
    <n v="12376"/>
    <n v="0.16627797812413009"/>
    <n v="309642"/>
    <n v="0"/>
    <n v="0"/>
    <n v="7555"/>
    <n v="2.4400000000000002E-2"/>
    <d v="2024-06-09T15:41:00"/>
    <x v="0"/>
    <d v="2024-06-09T00:00:00"/>
    <x v="1"/>
    <x v="3"/>
    <x v="5"/>
    <n v="15"/>
    <s v="Medium"/>
  </r>
  <r>
    <s v="Post_3497"/>
    <x v="2"/>
    <s v="Sponsored"/>
    <s v="Product Promotion"/>
    <x v="5"/>
    <x v="14"/>
    <x v="1"/>
    <n v="25545"/>
    <n v="316242"/>
    <n v="32995"/>
    <n v="25007"/>
    <n v="14228"/>
    <n v="8.0779068839056847E-2"/>
    <n v="379535"/>
    <n v="0"/>
    <n v="0"/>
    <n v="6679"/>
    <n v="1.7600000000000001E-2"/>
    <d v="2024-06-27T15:41:00"/>
    <x v="0"/>
    <d v="2024-06-27T00:00:00"/>
    <x v="1"/>
    <x v="3"/>
    <x v="1"/>
    <n v="15"/>
    <s v="Low"/>
  </r>
  <r>
    <s v="Post_280"/>
    <x v="2"/>
    <s v="Organic"/>
    <s v="Customer Story"/>
    <x v="5"/>
    <x v="16"/>
    <x v="2"/>
    <n v="69677"/>
    <n v="335341"/>
    <n v="66102"/>
    <n v="25117"/>
    <n v="9972"/>
    <n v="0.20777960823246369"/>
    <n v="431049"/>
    <n v="0"/>
    <n v="0"/>
    <n v="4957"/>
    <n v="1.15E-2"/>
    <d v="2024-08-10T17:07:00"/>
    <x v="2"/>
    <d v="2024-08-10T00:00:00"/>
    <x v="1"/>
    <x v="6"/>
    <x v="4"/>
    <n v="17"/>
    <s v="High"/>
  </r>
  <r>
    <s v="Post_1742"/>
    <x v="2"/>
    <s v="Organic"/>
    <s v="Customer Story"/>
    <x v="4"/>
    <x v="16"/>
    <x v="3"/>
    <n v="197075"/>
    <n v="989003"/>
    <n v="146846"/>
    <n v="45429"/>
    <n v="37524"/>
    <n v="0.19926727095765401"/>
    <n v="1211774"/>
    <n v="0"/>
    <n v="0"/>
    <n v="23629"/>
    <n v="1.95E-2"/>
    <d v="2024-02-05T10:00:00"/>
    <x v="3"/>
    <d v="2024-02-05T00:00:00"/>
    <x v="1"/>
    <x v="1"/>
    <x v="2"/>
    <n v="10"/>
    <s v="Medium"/>
  </r>
  <r>
    <s v="Post_4625"/>
    <x v="2"/>
    <s v="Organic"/>
    <s v="Product Promotion"/>
    <x v="5"/>
    <x v="14"/>
    <x v="1"/>
    <n v="190308"/>
    <n v="2045939"/>
    <n v="374172"/>
    <n v="95045"/>
    <n v="79528"/>
    <n v="9.3017624828826168E-2"/>
    <n v="2364810"/>
    <n v="0"/>
    <n v="0"/>
    <n v="38309"/>
    <n v="1.6199999999999999E-2"/>
    <d v="2024-02-11T11:44:00"/>
    <x v="3"/>
    <d v="2024-02-11T00:00:00"/>
    <x v="1"/>
    <x v="1"/>
    <x v="5"/>
    <n v="11"/>
    <s v="Low"/>
  </r>
  <r>
    <s v="Post_2887"/>
    <x v="2"/>
    <s v="Organic"/>
    <s v="Event / Webinar"/>
    <x v="2"/>
    <x v="15"/>
    <x v="6"/>
    <n v="5952"/>
    <n v="58581"/>
    <n v="12120"/>
    <n v="4445"/>
    <n v="2733"/>
    <n v="0.1016061818711366"/>
    <n v="69964"/>
    <n v="0"/>
    <n v="411682"/>
    <n v="713"/>
    <n v="1.0200000000000001E-2"/>
    <d v="2024-09-11T10:13:00"/>
    <x v="3"/>
    <d v="2024-09-11T00:00:00"/>
    <x v="1"/>
    <x v="11"/>
    <x v="6"/>
    <n v="10"/>
    <s v="Medium"/>
  </r>
  <r>
    <s v="Post_1942"/>
    <x v="2"/>
    <s v="Organic"/>
    <s v="Customer Story"/>
    <x v="5"/>
    <x v="16"/>
    <x v="0"/>
    <n v="69714"/>
    <n v="300645"/>
    <n v="35379"/>
    <n v="23424"/>
    <n v="7107"/>
    <n v="0.23188300818636759"/>
    <n v="344601"/>
    <n v="0"/>
    <n v="0"/>
    <n v="6823"/>
    <n v="1.9800000000000002E-2"/>
    <d v="2025-01-25T09:50:00"/>
    <x v="3"/>
    <d v="2025-01-25T00:00:00"/>
    <x v="0"/>
    <x v="0"/>
    <x v="4"/>
    <n v="9"/>
    <s v="High"/>
  </r>
  <r>
    <s v="Post_101"/>
    <x v="2"/>
    <s v="Organic"/>
    <s v="Event / Webinar"/>
    <x v="2"/>
    <x v="15"/>
    <x v="5"/>
    <n v="41556"/>
    <n v="314537"/>
    <n v="64672"/>
    <n v="12785"/>
    <n v="8006"/>
    <n v="0.1321198504256004"/>
    <n v="346905"/>
    <n v="0"/>
    <n v="1025881"/>
    <n v="3538"/>
    <n v="1.0200000000000001E-2"/>
    <d v="2024-02-09T12:59:00"/>
    <x v="1"/>
    <d v="2024-02-09T00:00:00"/>
    <x v="1"/>
    <x v="1"/>
    <x v="3"/>
    <n v="12"/>
    <s v="Medium"/>
  </r>
  <r>
    <s v="Post_2805"/>
    <x v="2"/>
    <s v="Sponsored"/>
    <s v="Customer Story"/>
    <x v="5"/>
    <x v="16"/>
    <x v="7"/>
    <n v="618750"/>
    <n v="3259268"/>
    <n v="688728"/>
    <n v="211224"/>
    <n v="181303"/>
    <n v="0.18984341799010709"/>
    <n v="4052137"/>
    <n v="0"/>
    <n v="0"/>
    <n v="120348"/>
    <n v="2.9700000000000001E-2"/>
    <d v="2025-02-03T17:43:00"/>
    <x v="2"/>
    <d v="2025-02-03T00:00:00"/>
    <x v="0"/>
    <x v="1"/>
    <x v="2"/>
    <n v="17"/>
    <s v="Medium"/>
  </r>
  <r>
    <s v="Post_3571"/>
    <x v="2"/>
    <s v="Organic"/>
    <s v="Entertainment"/>
    <x v="5"/>
    <x v="13"/>
    <x v="5"/>
    <n v="10280"/>
    <n v="160736"/>
    <n v="40167"/>
    <n v="9561"/>
    <n v="7594"/>
    <n v="6.3960997868675915E-2"/>
    <n v="198747"/>
    <n v="0"/>
    <n v="0"/>
    <n v="4610"/>
    <n v="2.3199999999999998E-2"/>
    <d v="2025-04-05T12:32:00"/>
    <x v="1"/>
    <d v="2025-04-05T00:00:00"/>
    <x v="0"/>
    <x v="4"/>
    <x v="4"/>
    <n v="12"/>
    <s v="Low"/>
  </r>
  <r>
    <s v="Post_3685"/>
    <x v="2"/>
    <s v="Organic"/>
    <s v="Customer Story"/>
    <x v="2"/>
    <x v="16"/>
    <x v="7"/>
    <n v="44401"/>
    <n v="232027"/>
    <n v="46464"/>
    <n v="10560"/>
    <n v="5103"/>
    <n v="0.19136408037376471"/>
    <n v="293832"/>
    <n v="0"/>
    <n v="224132"/>
    <n v="6111"/>
    <n v="2.0799999999999999E-2"/>
    <d v="2024-05-30T17:36:00"/>
    <x v="2"/>
    <d v="2024-05-30T00:00:00"/>
    <x v="1"/>
    <x v="10"/>
    <x v="1"/>
    <n v="17"/>
    <s v="Medium"/>
  </r>
  <r>
    <s v="Post_3662"/>
    <x v="2"/>
    <s v="Organic"/>
    <s v="Customer Story"/>
    <x v="2"/>
    <x v="16"/>
    <x v="0"/>
    <n v="38678"/>
    <n v="248282"/>
    <n v="52015"/>
    <n v="9739"/>
    <n v="8408"/>
    <n v="0.1557827844311222"/>
    <n v="306046"/>
    <n v="0"/>
    <n v="170522"/>
    <n v="5386"/>
    <n v="1.7600000000000001E-2"/>
    <d v="2025-03-09T10:11:00"/>
    <x v="3"/>
    <d v="2025-03-09T00:00:00"/>
    <x v="0"/>
    <x v="2"/>
    <x v="5"/>
    <n v="10"/>
    <s v="Medium"/>
  </r>
  <r>
    <s v="Post_531"/>
    <x v="2"/>
    <s v="Organic"/>
    <s v="Customer Story"/>
    <x v="5"/>
    <x v="16"/>
    <x v="0"/>
    <n v="40360"/>
    <n v="194927"/>
    <n v="44492"/>
    <n v="7866"/>
    <n v="4453"/>
    <n v="0.20705574948059369"/>
    <n v="217109"/>
    <n v="0"/>
    <n v="0"/>
    <n v="6448"/>
    <n v="2.9700000000000001E-2"/>
    <d v="2025-04-27T11:09:00"/>
    <x v="3"/>
    <d v="2025-04-27T00:00:00"/>
    <x v="0"/>
    <x v="4"/>
    <x v="5"/>
    <n v="11"/>
    <s v="High"/>
  </r>
  <r>
    <s v="Post_1887"/>
    <x v="2"/>
    <s v="Organic"/>
    <s v="Event / Webinar"/>
    <x v="2"/>
    <x v="15"/>
    <x v="4"/>
    <n v="40456"/>
    <n v="316042"/>
    <n v="32161"/>
    <n v="18771"/>
    <n v="12659"/>
    <n v="0.12801089972871479"/>
    <n v="402851"/>
    <n v="0"/>
    <n v="626002"/>
    <n v="4592"/>
    <n v="1.14E-2"/>
    <d v="2024-05-03T16:39:00"/>
    <x v="0"/>
    <d v="2024-05-03T00:00:00"/>
    <x v="1"/>
    <x v="10"/>
    <x v="3"/>
    <n v="16"/>
    <s v="Medium"/>
  </r>
  <r>
    <s v="Post_682"/>
    <x v="2"/>
    <s v="Sponsored"/>
    <s v="Entertainment"/>
    <x v="5"/>
    <x v="13"/>
    <x v="2"/>
    <n v="229861"/>
    <n v="2501491"/>
    <n v="541039"/>
    <n v="104365"/>
    <n v="84558"/>
    <n v="9.1889707911911478E-2"/>
    <n v="2766701"/>
    <n v="0"/>
    <n v="0"/>
    <n v="46203"/>
    <n v="1.67E-2"/>
    <d v="2025-02-28T12:54:00"/>
    <x v="1"/>
    <d v="2025-02-28T00:00:00"/>
    <x v="0"/>
    <x v="1"/>
    <x v="3"/>
    <n v="12"/>
    <s v="Low"/>
  </r>
  <r>
    <s v="Post_3795"/>
    <x v="2"/>
    <s v="Organic"/>
    <s v="Event / Webinar"/>
    <x v="2"/>
    <x v="15"/>
    <x v="3"/>
    <n v="233400"/>
    <n v="1395251"/>
    <n v="345619"/>
    <n v="76897"/>
    <n v="80984"/>
    <n v="0.16728239940376199"/>
    <n v="1675704"/>
    <n v="0"/>
    <n v="104937"/>
    <n v="33849"/>
    <n v="2.0199999999999999E-2"/>
    <d v="2025-04-13T14:08:00"/>
    <x v="0"/>
    <d v="2025-04-13T00:00:00"/>
    <x v="0"/>
    <x v="4"/>
    <x v="5"/>
    <n v="14"/>
    <s v="Medium"/>
  </r>
  <r>
    <s v="Post_3945"/>
    <x v="2"/>
    <s v="Sponsored"/>
    <s v="Product Promotion"/>
    <x v="5"/>
    <x v="14"/>
    <x v="4"/>
    <n v="100030"/>
    <n v="891626"/>
    <n v="164139"/>
    <n v="42594"/>
    <n v="38120"/>
    <n v="0.112188336128574"/>
    <n v="1026701"/>
    <n v="0"/>
    <n v="0"/>
    <n v="26488"/>
    <n v="2.58E-2"/>
    <d v="2025-03-22T15:36:00"/>
    <x v="0"/>
    <d v="2025-03-22T00:00:00"/>
    <x v="0"/>
    <x v="2"/>
    <x v="4"/>
    <n v="15"/>
    <s v="Medium"/>
  </r>
  <r>
    <s v="Post_4667"/>
    <x v="2"/>
    <s v="Sponsored"/>
    <s v="Customer Story"/>
    <x v="5"/>
    <x v="16"/>
    <x v="7"/>
    <n v="12383"/>
    <n v="75630"/>
    <n v="16012"/>
    <n v="2449"/>
    <n v="1651"/>
    <n v="0.1637334769504433"/>
    <n v="95458"/>
    <n v="0"/>
    <n v="0"/>
    <n v="1632"/>
    <n v="1.7100000000000001E-2"/>
    <d v="2024-08-10T10:15:00"/>
    <x v="3"/>
    <d v="2024-08-10T00:00:00"/>
    <x v="1"/>
    <x v="6"/>
    <x v="4"/>
    <n v="10"/>
    <s v="Medium"/>
  </r>
  <r>
    <s v="Post_2019"/>
    <x v="2"/>
    <s v="Sponsored"/>
    <s v="Product Promotion"/>
    <x v="2"/>
    <x v="14"/>
    <x v="4"/>
    <n v="10679"/>
    <n v="113001"/>
    <n v="14924"/>
    <n v="3603"/>
    <n v="2454"/>
    <n v="9.450885087756386E-2"/>
    <n v="143964"/>
    <n v="0"/>
    <n v="142110"/>
    <n v="1626"/>
    <n v="1.1299999999999999E-2"/>
    <d v="2024-07-10T15:29:00"/>
    <x v="0"/>
    <d v="2024-07-10T00:00:00"/>
    <x v="1"/>
    <x v="7"/>
    <x v="6"/>
    <n v="15"/>
    <s v="Low"/>
  </r>
  <r>
    <s v="Post_1097"/>
    <x v="2"/>
    <s v="Organic"/>
    <s v="Customer Story"/>
    <x v="5"/>
    <x v="16"/>
    <x v="2"/>
    <n v="41598"/>
    <n v="210156"/>
    <n v="50873"/>
    <n v="10575"/>
    <n v="10691"/>
    <n v="0.1979429411120032"/>
    <n v="251509"/>
    <n v="0"/>
    <n v="0"/>
    <n v="4124"/>
    <n v="1.6400000000000001E-2"/>
    <d v="2024-12-23T11:31:00"/>
    <x v="3"/>
    <d v="2024-12-23T00:00:00"/>
    <x v="1"/>
    <x v="8"/>
    <x v="2"/>
    <n v="11"/>
    <s v="Medium"/>
  </r>
  <r>
    <s v="Post_830"/>
    <x v="2"/>
    <s v="Organic"/>
    <s v="Event / Webinar"/>
    <x v="2"/>
    <x v="15"/>
    <x v="6"/>
    <n v="47860"/>
    <n v="281313"/>
    <n v="39158"/>
    <n v="14334"/>
    <n v="12369"/>
    <n v="0.17013123489573859"/>
    <n v="338346"/>
    <n v="0"/>
    <n v="71873"/>
    <n v="8830"/>
    <n v="2.6100000000000002E-2"/>
    <d v="2025-03-03T10:07:00"/>
    <x v="3"/>
    <d v="2025-03-03T00:00:00"/>
    <x v="0"/>
    <x v="2"/>
    <x v="2"/>
    <n v="10"/>
    <s v="Medium"/>
  </r>
  <r>
    <s v="Post_2806"/>
    <x v="2"/>
    <s v="Organic"/>
    <s v="Entertainment"/>
    <x v="5"/>
    <x v="13"/>
    <x v="1"/>
    <n v="2987"/>
    <n v="31184"/>
    <n v="7786"/>
    <n v="1478"/>
    <n v="1662"/>
    <n v="9.5808391848819396E-2"/>
    <n v="38653"/>
    <n v="0"/>
    <n v="0"/>
    <n v="1159"/>
    <n v="0.03"/>
    <d v="2024-02-20T16:49:00"/>
    <x v="0"/>
    <d v="2024-02-20T00:00:00"/>
    <x v="1"/>
    <x v="1"/>
    <x v="0"/>
    <n v="16"/>
    <s v="Low"/>
  </r>
  <r>
    <s v="Post_3830"/>
    <x v="2"/>
    <s v="Sponsored"/>
    <s v="Customer Story"/>
    <x v="4"/>
    <x v="16"/>
    <x v="7"/>
    <n v="43395"/>
    <n v="242087"/>
    <n v="58422"/>
    <n v="15695"/>
    <n v="7135"/>
    <n v="0.1792555077807225"/>
    <n v="281901"/>
    <n v="0"/>
    <n v="0"/>
    <n v="5215"/>
    <n v="1.8499999999999999E-2"/>
    <d v="2024-09-19T16:40:00"/>
    <x v="0"/>
    <d v="2024-09-19T00:00:00"/>
    <x v="1"/>
    <x v="11"/>
    <x v="1"/>
    <n v="16"/>
    <s v="Medium"/>
  </r>
  <r>
    <s v="Post_4382"/>
    <x v="2"/>
    <s v="Organic"/>
    <s v="Customer Story"/>
    <x v="5"/>
    <x v="16"/>
    <x v="1"/>
    <n v="38271"/>
    <n v="225008"/>
    <n v="37911"/>
    <n v="13727"/>
    <n v="6656"/>
    <n v="0.1700899352987256"/>
    <n v="267057"/>
    <n v="0"/>
    <n v="0"/>
    <n v="2884"/>
    <n v="1.0800000000000001E-2"/>
    <d v="2024-01-10T19:33:00"/>
    <x v="2"/>
    <d v="2024-01-10T00:00:00"/>
    <x v="1"/>
    <x v="0"/>
    <x v="6"/>
    <n v="19"/>
    <s v="Medium"/>
  </r>
  <r>
    <s v="Post_3892"/>
    <x v="2"/>
    <s v="Organic"/>
    <s v="Product Promotion"/>
    <x v="5"/>
    <x v="14"/>
    <x v="6"/>
    <n v="271731"/>
    <n v="1838322"/>
    <n v="218108"/>
    <n v="89409"/>
    <n v="105297"/>
    <n v="0.1478151102843091"/>
    <n v="2344549"/>
    <n v="0"/>
    <n v="0"/>
    <n v="61661"/>
    <n v="2.63E-2"/>
    <d v="2025-02-22T17:46:00"/>
    <x v="2"/>
    <d v="2025-02-22T00:00:00"/>
    <x v="0"/>
    <x v="1"/>
    <x v="4"/>
    <n v="17"/>
    <s v="Medium"/>
  </r>
  <r>
    <s v="Post_765"/>
    <x v="2"/>
    <s v="Organic"/>
    <s v="Customer Story"/>
    <x v="2"/>
    <x v="16"/>
    <x v="0"/>
    <n v="133548"/>
    <n v="546289"/>
    <n v="63104"/>
    <n v="27369"/>
    <n v="26854"/>
    <n v="0.2444645055758263"/>
    <n v="686119"/>
    <n v="0"/>
    <n v="41279"/>
    <n v="8919"/>
    <n v="1.2999999999999999E-2"/>
    <d v="2024-01-06T10:07:00"/>
    <x v="3"/>
    <d v="2024-01-06T00:00:00"/>
    <x v="1"/>
    <x v="0"/>
    <x v="4"/>
    <n v="10"/>
    <s v="High"/>
  </r>
  <r>
    <s v="Post_2768"/>
    <x v="2"/>
    <s v="Organic"/>
    <s v="Product Promotion"/>
    <x v="5"/>
    <x v="14"/>
    <x v="2"/>
    <n v="92464"/>
    <n v="1002019"/>
    <n v="151680"/>
    <n v="33910"/>
    <n v="35789"/>
    <n v="9.2277986050590941E-2"/>
    <n v="1236476"/>
    <n v="0"/>
    <n v="0"/>
    <n v="35363"/>
    <n v="2.86E-2"/>
    <d v="2025-02-02T15:27:00"/>
    <x v="0"/>
    <d v="2025-02-02T00:00:00"/>
    <x v="0"/>
    <x v="1"/>
    <x v="5"/>
    <n v="15"/>
    <s v="Low"/>
  </r>
  <r>
    <s v="Post_4329"/>
    <x v="2"/>
    <s v="Organic"/>
    <s v="Customer Story"/>
    <x v="5"/>
    <x v="16"/>
    <x v="3"/>
    <n v="44178"/>
    <n v="263968"/>
    <n v="42318"/>
    <n v="8307"/>
    <n v="13234"/>
    <n v="0.16736396379835269"/>
    <n v="341689"/>
    <n v="0"/>
    <n v="0"/>
    <n v="5603"/>
    <n v="1.6400000000000001E-2"/>
    <d v="2025-04-24T16:27:00"/>
    <x v="0"/>
    <d v="2025-04-24T00:00:00"/>
    <x v="0"/>
    <x v="4"/>
    <x v="1"/>
    <n v="16"/>
    <s v="Medium"/>
  </r>
  <r>
    <s v="Post_3296"/>
    <x v="2"/>
    <s v="Organic"/>
    <s v="Customer Story"/>
    <x v="5"/>
    <x v="16"/>
    <x v="6"/>
    <n v="78504"/>
    <n v="420976"/>
    <n v="60799"/>
    <n v="30961"/>
    <n v="8728"/>
    <n v="0.18648211759138619"/>
    <n v="508981"/>
    <n v="0"/>
    <n v="0"/>
    <n v="13386"/>
    <n v="2.63E-2"/>
    <d v="2025-01-17T12:01:00"/>
    <x v="1"/>
    <d v="2025-01-17T00:00:00"/>
    <x v="0"/>
    <x v="0"/>
    <x v="3"/>
    <n v="12"/>
    <s v="Medium"/>
  </r>
  <r>
    <s v="Post_2195"/>
    <x v="2"/>
    <s v="Sponsored"/>
    <s v="Entertainment"/>
    <x v="5"/>
    <x v="13"/>
    <x v="5"/>
    <n v="20788"/>
    <n v="255122"/>
    <n v="46527"/>
    <n v="16861"/>
    <n v="15239"/>
    <n v="8.1482798737703116E-2"/>
    <n v="287347"/>
    <n v="0"/>
    <n v="0"/>
    <n v="7988"/>
    <n v="2.7799999999999998E-2"/>
    <d v="2025-03-14T09:11:00"/>
    <x v="3"/>
    <d v="2025-03-14T00:00:00"/>
    <x v="0"/>
    <x v="2"/>
    <x v="3"/>
    <n v="9"/>
    <s v="Low"/>
  </r>
  <r>
    <s v="Post_2358"/>
    <x v="2"/>
    <s v="Sponsored"/>
    <s v="Customer Story"/>
    <x v="5"/>
    <x v="16"/>
    <x v="7"/>
    <n v="41056"/>
    <n v="169935"/>
    <n v="33730"/>
    <n v="12905"/>
    <n v="6121"/>
    <n v="0.24159858122245309"/>
    <n v="193465"/>
    <n v="0"/>
    <n v="0"/>
    <n v="3482"/>
    <n v="1.7999999999999999E-2"/>
    <d v="2024-10-24T14:22:00"/>
    <x v="0"/>
    <d v="2024-10-24T00:00:00"/>
    <x v="1"/>
    <x v="5"/>
    <x v="1"/>
    <n v="14"/>
    <s v="High"/>
  </r>
  <r>
    <s v="Post_3426"/>
    <x v="2"/>
    <s v="Organic"/>
    <s v="Customer Story"/>
    <x v="2"/>
    <x v="16"/>
    <x v="4"/>
    <n v="32383"/>
    <n v="146735"/>
    <n v="24817"/>
    <n v="10453"/>
    <n v="7041"/>
    <n v="0.2206967140203297"/>
    <n v="189798"/>
    <n v="0"/>
    <n v="252777"/>
    <n v="3245"/>
    <n v="1.7100000000000001E-2"/>
    <d v="2025-02-07T10:12:00"/>
    <x v="3"/>
    <d v="2025-02-07T00:00:00"/>
    <x v="0"/>
    <x v="1"/>
    <x v="3"/>
    <n v="10"/>
    <s v="High"/>
  </r>
  <r>
    <s v="Post_3980"/>
    <x v="2"/>
    <s v="Organic"/>
    <s v="Customer Story"/>
    <x v="5"/>
    <x v="16"/>
    <x v="2"/>
    <n v="15918"/>
    <n v="73936"/>
    <n v="15723"/>
    <n v="2941"/>
    <n v="2566"/>
    <n v="0.2153003544839843"/>
    <n v="81575"/>
    <n v="0"/>
    <n v="0"/>
    <n v="1207"/>
    <n v="1.4800000000000001E-2"/>
    <d v="2025-01-18T16:04:00"/>
    <x v="0"/>
    <d v="2025-01-18T00:00:00"/>
    <x v="0"/>
    <x v="0"/>
    <x v="4"/>
    <n v="16"/>
    <s v="High"/>
  </r>
  <r>
    <s v="Post_912"/>
    <x v="2"/>
    <s v="Organic"/>
    <s v="Product Promotion"/>
    <x v="5"/>
    <x v="14"/>
    <x v="0"/>
    <n v="234666"/>
    <n v="1583518"/>
    <n v="359072"/>
    <n v="78784"/>
    <n v="34917"/>
    <n v="0.1481929409269391"/>
    <n v="1869145"/>
    <n v="0"/>
    <n v="0"/>
    <n v="34953"/>
    <n v="1.8700000000000001E-2"/>
    <d v="2024-05-14T10:37:00"/>
    <x v="3"/>
    <d v="2024-05-14T00:00:00"/>
    <x v="1"/>
    <x v="10"/>
    <x v="0"/>
    <n v="10"/>
    <s v="Medium"/>
  </r>
  <r>
    <s v="Post_3146"/>
    <x v="2"/>
    <s v="Organic"/>
    <s v="Customer Story"/>
    <x v="5"/>
    <x v="16"/>
    <x v="2"/>
    <n v="38611"/>
    <n v="208224"/>
    <n v="34113"/>
    <n v="9500"/>
    <n v="10508"/>
    <n v="0.18543075668772879"/>
    <n v="263715"/>
    <n v="0"/>
    <n v="0"/>
    <n v="4140"/>
    <n v="1.5699999999999999E-2"/>
    <d v="2024-08-21T11:37:00"/>
    <x v="3"/>
    <d v="2024-08-21T00:00:00"/>
    <x v="1"/>
    <x v="6"/>
    <x v="6"/>
    <n v="11"/>
    <s v="Medium"/>
  </r>
  <r>
    <s v="Post_1000"/>
    <x v="2"/>
    <s v="Sponsored"/>
    <s v="Product Promotion"/>
    <x v="5"/>
    <x v="14"/>
    <x v="1"/>
    <n v="205013"/>
    <n v="1924039"/>
    <n v="358798"/>
    <n v="152320"/>
    <n v="57074"/>
    <n v="0.10655392463235031"/>
    <n v="2378605"/>
    <n v="0"/>
    <n v="0"/>
    <n v="58989"/>
    <n v="2.4799999999999999E-2"/>
    <d v="2025-03-10T10:08:00"/>
    <x v="3"/>
    <d v="2025-03-10T00:00:00"/>
    <x v="0"/>
    <x v="2"/>
    <x v="2"/>
    <n v="10"/>
    <s v="Medium"/>
  </r>
  <r>
    <s v="Post_3654"/>
    <x v="2"/>
    <s v="Sponsored"/>
    <s v="Customer Story"/>
    <x v="4"/>
    <x v="16"/>
    <x v="3"/>
    <n v="70544"/>
    <n v="302846"/>
    <n v="70133"/>
    <n v="15358"/>
    <n v="12139"/>
    <n v="0.2329382947991458"/>
    <n v="364752"/>
    <n v="0"/>
    <n v="0"/>
    <n v="6638"/>
    <n v="1.8200000000000001E-2"/>
    <d v="2024-03-17T19:19:00"/>
    <x v="2"/>
    <d v="2024-03-17T00:00:00"/>
    <x v="1"/>
    <x v="2"/>
    <x v="5"/>
    <n v="19"/>
    <s v="High"/>
  </r>
  <r>
    <s v="Post_2484"/>
    <x v="2"/>
    <s v="Organic"/>
    <s v="Entertainment"/>
    <x v="5"/>
    <x v="13"/>
    <x v="1"/>
    <n v="39934"/>
    <n v="660971"/>
    <n v="105128"/>
    <n v="29834"/>
    <n v="25398"/>
    <n v="6.0418656711786513E-2"/>
    <n v="760349"/>
    <n v="0"/>
    <n v="0"/>
    <n v="15206"/>
    <n v="0.02"/>
    <d v="2024-12-27T16:13:00"/>
    <x v="0"/>
    <d v="2024-12-27T00:00:00"/>
    <x v="1"/>
    <x v="8"/>
    <x v="3"/>
    <n v="16"/>
    <s v="Low"/>
  </r>
  <r>
    <s v="Post_4077"/>
    <x v="2"/>
    <s v="Organic"/>
    <s v="Event / Webinar"/>
    <x v="2"/>
    <x v="15"/>
    <x v="6"/>
    <n v="32839"/>
    <n v="286384"/>
    <n v="64049"/>
    <n v="18932"/>
    <n v="15520"/>
    <n v="0.11467017279316979"/>
    <n v="337201"/>
    <n v="0"/>
    <n v="671994"/>
    <n v="7081"/>
    <n v="2.1000000000000001E-2"/>
    <d v="2024-03-04T16:06:00"/>
    <x v="0"/>
    <d v="2024-03-04T00:00:00"/>
    <x v="1"/>
    <x v="2"/>
    <x v="2"/>
    <n v="16"/>
    <s v="Medium"/>
  </r>
  <r>
    <s v="Post_2371"/>
    <x v="2"/>
    <s v="Organic"/>
    <s v="Product Promotion"/>
    <x v="5"/>
    <x v="14"/>
    <x v="7"/>
    <n v="249150"/>
    <n v="2204388"/>
    <n v="410380"/>
    <n v="155753"/>
    <n v="113421"/>
    <n v="0.11302457272506281"/>
    <n v="2817254"/>
    <n v="0"/>
    <n v="0"/>
    <n v="54654"/>
    <n v="1.9400000000000001E-2"/>
    <d v="2025-04-26T13:34:00"/>
    <x v="1"/>
    <d v="2025-04-26T00:00:00"/>
    <x v="0"/>
    <x v="4"/>
    <x v="4"/>
    <n v="13"/>
    <s v="Medium"/>
  </r>
  <r>
    <s v="Post_4839"/>
    <x v="2"/>
    <s v="Organic"/>
    <s v="Event / Webinar"/>
    <x v="2"/>
    <x v="15"/>
    <x v="3"/>
    <n v="94989"/>
    <n v="554254"/>
    <n v="123184"/>
    <n v="31081"/>
    <n v="24376"/>
    <n v="0.17138348259541991"/>
    <n v="687369"/>
    <n v="0"/>
    <n v="277002"/>
    <n v="13403"/>
    <n v="1.95E-2"/>
    <d v="2025-01-22T15:10:00"/>
    <x v="0"/>
    <d v="2025-01-22T00:00:00"/>
    <x v="0"/>
    <x v="0"/>
    <x v="6"/>
    <n v="15"/>
    <s v="Medium"/>
  </r>
  <r>
    <s v="Post_34"/>
    <x v="2"/>
    <s v="Organic"/>
    <s v="Customer Story"/>
    <x v="5"/>
    <x v="16"/>
    <x v="7"/>
    <n v="28879"/>
    <n v="161448"/>
    <n v="35935"/>
    <n v="9325"/>
    <n v="6649"/>
    <n v="0.1788789565415512"/>
    <n v="185402"/>
    <n v="0"/>
    <n v="0"/>
    <n v="2781"/>
    <n v="1.4999999999999999E-2"/>
    <d v="2024-01-15T17:21:00"/>
    <x v="2"/>
    <d v="2024-01-15T00:00:00"/>
    <x v="1"/>
    <x v="0"/>
    <x v="2"/>
    <n v="17"/>
    <s v="Medium"/>
  </r>
  <r>
    <s v="Post_3790"/>
    <x v="2"/>
    <s v="Organic"/>
    <s v="Customer Story"/>
    <x v="5"/>
    <x v="16"/>
    <x v="6"/>
    <n v="181491"/>
    <n v="799802"/>
    <n v="185747"/>
    <n v="37154"/>
    <n v="29015"/>
    <n v="0.22692020700023291"/>
    <n v="1024750"/>
    <n v="0"/>
    <n v="0"/>
    <n v="13116"/>
    <n v="1.2800000000000001E-2"/>
    <d v="2024-02-09T17:25:00"/>
    <x v="2"/>
    <d v="2024-02-09T00:00:00"/>
    <x v="1"/>
    <x v="1"/>
    <x v="3"/>
    <n v="17"/>
    <s v="High"/>
  </r>
  <r>
    <s v="Post_1021"/>
    <x v="2"/>
    <s v="Organic"/>
    <s v="Customer Story"/>
    <x v="5"/>
    <x v="16"/>
    <x v="3"/>
    <n v="51708"/>
    <n v="257877"/>
    <n v="43862"/>
    <n v="9112"/>
    <n v="11857"/>
    <n v="0.20051520608887169"/>
    <n v="328432"/>
    <n v="0"/>
    <n v="0"/>
    <n v="8440"/>
    <n v="2.5700000000000001E-2"/>
    <d v="2024-03-08T17:37:00"/>
    <x v="2"/>
    <d v="2024-03-08T00:00:00"/>
    <x v="1"/>
    <x v="2"/>
    <x v="3"/>
    <n v="17"/>
    <s v="High"/>
  </r>
  <r>
    <s v="Post_1648"/>
    <x v="2"/>
    <s v="Organic"/>
    <s v="Entertainment"/>
    <x v="4"/>
    <x v="13"/>
    <x v="2"/>
    <n v="106257"/>
    <n v="1601091"/>
    <n v="181244"/>
    <n v="119564"/>
    <n v="56951"/>
    <n v="6.6365860264183521E-2"/>
    <n v="1861546"/>
    <n v="0"/>
    <n v="0"/>
    <n v="19360"/>
    <n v="1.04E-2"/>
    <d v="2024-02-29T16:07:00"/>
    <x v="0"/>
    <d v="2024-02-29T00:00:00"/>
    <x v="1"/>
    <x v="1"/>
    <x v="1"/>
    <n v="16"/>
    <s v="Low"/>
  </r>
  <r>
    <s v="Post_734"/>
    <x v="2"/>
    <s v="Organic"/>
    <s v="Product Promotion"/>
    <x v="5"/>
    <x v="14"/>
    <x v="6"/>
    <n v="46001"/>
    <n v="404579"/>
    <n v="54071"/>
    <n v="16710"/>
    <n v="21318"/>
    <n v="0.1137017004184786"/>
    <n v="520320"/>
    <n v="0"/>
    <n v="0"/>
    <n v="14620"/>
    <n v="2.81E-2"/>
    <d v="2024-04-10T15:06:00"/>
    <x v="0"/>
    <d v="2024-04-10T00:00:00"/>
    <x v="1"/>
    <x v="4"/>
    <x v="6"/>
    <n v="15"/>
    <s v="Medium"/>
  </r>
  <r>
    <s v="Post_4583"/>
    <x v="2"/>
    <s v="Organic"/>
    <s v="Entertainment"/>
    <x v="4"/>
    <x v="13"/>
    <x v="2"/>
    <n v="79430"/>
    <n v="972176"/>
    <n v="166044"/>
    <n v="42665"/>
    <n v="56496"/>
    <n v="8.1704050465643885E-2"/>
    <n v="1086194"/>
    <n v="0"/>
    <n v="0"/>
    <n v="23353"/>
    <n v="2.1499999999999998E-2"/>
    <d v="2024-10-14T15:16:00"/>
    <x v="0"/>
    <d v="2024-10-14T00:00:00"/>
    <x v="1"/>
    <x v="5"/>
    <x v="2"/>
    <n v="15"/>
    <s v="Low"/>
  </r>
  <r>
    <s v="Post_3275"/>
    <x v="2"/>
    <s v="Sponsored"/>
    <s v="Entertainment"/>
    <x v="5"/>
    <x v="13"/>
    <x v="4"/>
    <n v="10743"/>
    <n v="165568"/>
    <n v="36611"/>
    <n v="8952"/>
    <n v="7648"/>
    <n v="6.4889010586702545E-2"/>
    <n v="188392"/>
    <n v="0"/>
    <n v="0"/>
    <n v="3541"/>
    <n v="1.8800000000000001E-2"/>
    <d v="2024-01-18T12:59:00"/>
    <x v="1"/>
    <d v="2024-01-18T00:00:00"/>
    <x v="1"/>
    <x v="0"/>
    <x v="1"/>
    <n v="12"/>
    <s v="Low"/>
  </r>
  <r>
    <s v="Post_1621"/>
    <x v="2"/>
    <s v="Sponsored"/>
    <s v="Customer Story"/>
    <x v="5"/>
    <x v="16"/>
    <x v="3"/>
    <n v="67664"/>
    <n v="321453"/>
    <n v="34931"/>
    <n v="11904"/>
    <n v="15643"/>
    <n v="0.21049700431490001"/>
    <n v="381711"/>
    <n v="0"/>
    <n v="0"/>
    <n v="5420"/>
    <n v="1.4200000000000001E-2"/>
    <d v="2024-10-09T16:54:00"/>
    <x v="0"/>
    <d v="2024-10-09T00:00:00"/>
    <x v="1"/>
    <x v="5"/>
    <x v="6"/>
    <n v="16"/>
    <s v="High"/>
  </r>
  <r>
    <s v="Post_3136"/>
    <x v="2"/>
    <s v="Organic"/>
    <s v="Event / Webinar"/>
    <x v="2"/>
    <x v="15"/>
    <x v="7"/>
    <n v="31441"/>
    <n v="283847"/>
    <n v="49007"/>
    <n v="16659"/>
    <n v="7350"/>
    <n v="0.1107703897807876"/>
    <n v="330657"/>
    <n v="0"/>
    <n v="152522"/>
    <n v="9456"/>
    <n v="2.86E-2"/>
    <d v="2024-11-11T12:02:00"/>
    <x v="1"/>
    <d v="2024-11-11T00:00:00"/>
    <x v="1"/>
    <x v="9"/>
    <x v="2"/>
    <n v="12"/>
    <s v="Medium"/>
  </r>
  <r>
    <s v="Post_2690"/>
    <x v="2"/>
    <s v="Organic"/>
    <s v="Entertainment"/>
    <x v="5"/>
    <x v="13"/>
    <x v="1"/>
    <n v="44626"/>
    <n v="481951"/>
    <n v="109042"/>
    <n v="33471"/>
    <n v="16004"/>
    <n v="9.2595315544724166E-2"/>
    <n v="581775"/>
    <n v="0"/>
    <n v="0"/>
    <n v="14486"/>
    <n v="2.4899999999999999E-2"/>
    <d v="2024-04-17T08:26:00"/>
    <x v="4"/>
    <d v="2024-04-17T00:00:00"/>
    <x v="1"/>
    <x v="4"/>
    <x v="6"/>
    <n v="8"/>
    <s v="Low"/>
  </r>
  <r>
    <s v="Post_2708"/>
    <x v="2"/>
    <s v="Sponsored"/>
    <s v="Product Promotion"/>
    <x v="2"/>
    <x v="14"/>
    <x v="6"/>
    <n v="55578"/>
    <n v="405571"/>
    <n v="94347"/>
    <n v="12519"/>
    <n v="14684"/>
    <n v="0.13703865544672439"/>
    <n v="521258"/>
    <n v="0"/>
    <n v="138288"/>
    <n v="12822"/>
    <n v="2.46E-2"/>
    <d v="2024-03-15T15:57:00"/>
    <x v="0"/>
    <d v="2024-03-15T00:00:00"/>
    <x v="1"/>
    <x v="2"/>
    <x v="3"/>
    <n v="15"/>
    <s v="Medium"/>
  </r>
  <r>
    <s v="Post_298"/>
    <x v="2"/>
    <s v="Organic"/>
    <s v="Customer Story"/>
    <x v="5"/>
    <x v="16"/>
    <x v="5"/>
    <n v="20650"/>
    <n v="94410"/>
    <n v="14156"/>
    <n v="5992"/>
    <n v="5642"/>
    <n v="0.2187288022989142"/>
    <n v="116347"/>
    <n v="0"/>
    <n v="0"/>
    <n v="3420"/>
    <n v="2.9399999999999999E-2"/>
    <d v="2024-08-12T16:42:00"/>
    <x v="0"/>
    <d v="2024-08-12T00:00:00"/>
    <x v="1"/>
    <x v="6"/>
    <x v="2"/>
    <n v="16"/>
    <s v="High"/>
  </r>
  <r>
    <s v="Post_2340"/>
    <x v="2"/>
    <s v="Organic"/>
    <s v="Product Promotion"/>
    <x v="5"/>
    <x v="14"/>
    <x v="0"/>
    <n v="86189"/>
    <n v="920293"/>
    <n v="159387"/>
    <n v="36193"/>
    <n v="51341"/>
    <n v="9.3654205753457911E-2"/>
    <n v="1058067"/>
    <n v="0"/>
    <n v="0"/>
    <n v="16294"/>
    <n v="1.54E-2"/>
    <d v="2025-03-19T16:26:00"/>
    <x v="0"/>
    <d v="2025-03-19T00:00:00"/>
    <x v="0"/>
    <x v="2"/>
    <x v="6"/>
    <n v="16"/>
    <s v="Low"/>
  </r>
  <r>
    <s v="Post_654"/>
    <x v="2"/>
    <s v="Organic"/>
    <s v="Entertainment"/>
    <x v="5"/>
    <x v="13"/>
    <x v="1"/>
    <n v="104460"/>
    <n v="1581932"/>
    <n v="177825"/>
    <n v="85783"/>
    <n v="50774"/>
    <n v="6.6033424295378049E-2"/>
    <n v="1918379"/>
    <n v="0"/>
    <n v="0"/>
    <n v="55824"/>
    <n v="2.9100000000000001E-2"/>
    <d v="2024-06-21T15:54:00"/>
    <x v="0"/>
    <d v="2024-06-21T00:00:00"/>
    <x v="1"/>
    <x v="3"/>
    <x v="3"/>
    <n v="15"/>
    <s v="Low"/>
  </r>
  <r>
    <s v="Post_3775"/>
    <x v="2"/>
    <s v="Organic"/>
    <s v="Customer Story"/>
    <x v="4"/>
    <x v="16"/>
    <x v="6"/>
    <n v="56591"/>
    <n v="233136"/>
    <n v="54231"/>
    <n v="14033"/>
    <n v="11131"/>
    <n v="0.24274125327062929"/>
    <n v="274606"/>
    <n v="0"/>
    <n v="0"/>
    <n v="6151"/>
    <n v="2.24E-2"/>
    <d v="2024-06-27T16:06:00"/>
    <x v="0"/>
    <d v="2024-06-27T00:00:00"/>
    <x v="1"/>
    <x v="3"/>
    <x v="1"/>
    <n v="16"/>
    <s v="High"/>
  </r>
  <r>
    <s v="Post_1256"/>
    <x v="2"/>
    <s v="Sponsored"/>
    <s v="Entertainment"/>
    <x v="4"/>
    <x v="13"/>
    <x v="5"/>
    <n v="22526"/>
    <n v="274882"/>
    <n v="32884"/>
    <n v="11484"/>
    <n v="15750"/>
    <n v="8.1948355326231903E-2"/>
    <n v="349622"/>
    <n v="0"/>
    <n v="0"/>
    <n v="10139"/>
    <n v="2.9000000000000001E-2"/>
    <d v="2024-09-07T12:45:00"/>
    <x v="1"/>
    <d v="2024-09-07T00:00:00"/>
    <x v="1"/>
    <x v="11"/>
    <x v="4"/>
    <n v="12"/>
    <s v="Low"/>
  </r>
  <r>
    <s v="Post_4521"/>
    <x v="2"/>
    <s v="Sponsored"/>
    <s v="Product Promotion"/>
    <x v="5"/>
    <x v="14"/>
    <x v="3"/>
    <n v="40724"/>
    <n v="324372"/>
    <n v="67980"/>
    <n v="21476"/>
    <n v="14681"/>
    <n v="0.12554724200637571"/>
    <n v="408467"/>
    <n v="0"/>
    <n v="0"/>
    <n v="8251"/>
    <n v="2.0199999999999999E-2"/>
    <d v="2024-08-17T11:25:00"/>
    <x v="3"/>
    <d v="2024-08-17T00:00:00"/>
    <x v="1"/>
    <x v="6"/>
    <x v="4"/>
    <n v="11"/>
    <s v="Medium"/>
  </r>
  <r>
    <s v="Post_231"/>
    <x v="2"/>
    <s v="Sponsored"/>
    <s v="Customer Story"/>
    <x v="5"/>
    <x v="16"/>
    <x v="5"/>
    <n v="209514"/>
    <n v="981296"/>
    <n v="170489"/>
    <n v="32589"/>
    <n v="42469"/>
    <n v="0.21350804539557411"/>
    <n v="1132218"/>
    <n v="0"/>
    <n v="0"/>
    <n v="27512"/>
    <n v="2.4299999999999999E-2"/>
    <d v="2024-02-24T12:16:00"/>
    <x v="1"/>
    <d v="2024-02-24T00:00:00"/>
    <x v="1"/>
    <x v="1"/>
    <x v="4"/>
    <n v="12"/>
    <s v="High"/>
  </r>
  <r>
    <s v="Post_3277"/>
    <x v="2"/>
    <s v="Organic"/>
    <s v="Customer Story"/>
    <x v="5"/>
    <x v="16"/>
    <x v="0"/>
    <n v="29926"/>
    <n v="183183"/>
    <n v="37395"/>
    <n v="14116"/>
    <n v="8248"/>
    <n v="0.16337011041047539"/>
    <n v="206938"/>
    <n v="0"/>
    <n v="0"/>
    <n v="3000"/>
    <n v="1.4500000000000001E-2"/>
    <d v="2024-12-11T15:05:00"/>
    <x v="0"/>
    <d v="2024-12-11T00:00:00"/>
    <x v="1"/>
    <x v="8"/>
    <x v="6"/>
    <n v="15"/>
    <s v="Medium"/>
  </r>
  <r>
    <s v="Post_3231"/>
    <x v="2"/>
    <s v="Sponsored"/>
    <s v="Entertainment"/>
    <x v="5"/>
    <x v="13"/>
    <x v="6"/>
    <n v="5243"/>
    <n v="100002"/>
    <n v="10244"/>
    <n v="3870"/>
    <n v="3954"/>
    <n v="5.2432174515789208E-2"/>
    <n v="126455"/>
    <n v="0"/>
    <n v="0"/>
    <n v="1643"/>
    <n v="1.2999999999999999E-2"/>
    <d v="2024-04-25T12:57:00"/>
    <x v="1"/>
    <d v="2024-04-25T00:00:00"/>
    <x v="1"/>
    <x v="4"/>
    <x v="1"/>
    <n v="12"/>
    <s v="Low"/>
  </r>
  <r>
    <s v="Post_692"/>
    <x v="2"/>
    <s v="Organic"/>
    <s v="Customer Story"/>
    <x v="5"/>
    <x v="16"/>
    <x v="4"/>
    <n v="72667"/>
    <n v="424736"/>
    <n v="62470"/>
    <n v="27417"/>
    <n v="13109"/>
    <n v="0.1710881839743926"/>
    <n v="483401"/>
    <n v="0"/>
    <n v="0"/>
    <n v="10103"/>
    <n v="2.0899999999999998E-2"/>
    <d v="2024-07-29T17:07:00"/>
    <x v="2"/>
    <d v="2024-07-29T00:00:00"/>
    <x v="1"/>
    <x v="7"/>
    <x v="2"/>
    <n v="17"/>
    <s v="Medium"/>
  </r>
  <r>
    <s v="Post_2755"/>
    <x v="2"/>
    <s v="Organic"/>
    <s v="Customer Story"/>
    <x v="5"/>
    <x v="16"/>
    <x v="5"/>
    <n v="19979"/>
    <n v="105607"/>
    <n v="11630"/>
    <n v="4073"/>
    <n v="6270"/>
    <n v="0.18919132189961479"/>
    <n v="126064"/>
    <n v="0"/>
    <n v="0"/>
    <n v="3479"/>
    <n v="2.76E-2"/>
    <d v="2024-05-16T12:53:00"/>
    <x v="1"/>
    <d v="2024-05-16T00:00:00"/>
    <x v="1"/>
    <x v="10"/>
    <x v="1"/>
    <n v="12"/>
    <s v="Medium"/>
  </r>
  <r>
    <s v="Post_4864"/>
    <x v="2"/>
    <s v="Organic"/>
    <s v="Entertainment"/>
    <x v="5"/>
    <x v="13"/>
    <x v="3"/>
    <n v="13874"/>
    <n v="266489"/>
    <n v="43219"/>
    <n v="14669"/>
    <n v="12796"/>
    <n v="5.2062245935774687E-2"/>
    <n v="294798"/>
    <n v="0"/>
    <n v="0"/>
    <n v="3832"/>
    <n v="1.2999999999999999E-2"/>
    <d v="2024-05-08T15:48:00"/>
    <x v="0"/>
    <d v="2024-05-08T00:00:00"/>
    <x v="1"/>
    <x v="10"/>
    <x v="6"/>
    <n v="15"/>
    <s v="Low"/>
  </r>
  <r>
    <s v="Post_970"/>
    <x v="2"/>
    <s v="Sponsored"/>
    <s v="Customer Story"/>
    <x v="4"/>
    <x v="16"/>
    <x v="1"/>
    <n v="81721"/>
    <n v="381963"/>
    <n v="93877"/>
    <n v="21248"/>
    <n v="12083"/>
    <n v="0.21395264985231491"/>
    <n v="456018"/>
    <n v="0"/>
    <n v="0"/>
    <n v="10077"/>
    <n v="2.2100000000000002E-2"/>
    <d v="2024-06-30T15:29:00"/>
    <x v="0"/>
    <d v="2024-06-30T00:00:00"/>
    <x v="1"/>
    <x v="3"/>
    <x v="5"/>
    <n v="15"/>
    <s v="High"/>
  </r>
  <r>
    <s v="Post_634"/>
    <x v="2"/>
    <s v="Organic"/>
    <s v="Customer Story"/>
    <x v="5"/>
    <x v="16"/>
    <x v="2"/>
    <n v="61819"/>
    <n v="403236"/>
    <n v="61003"/>
    <n v="22736"/>
    <n v="11478"/>
    <n v="0.15330803360855191"/>
    <n v="523854"/>
    <n v="0"/>
    <n v="0"/>
    <n v="13253"/>
    <n v="2.53E-2"/>
    <d v="2024-07-10T15:45:00"/>
    <x v="0"/>
    <d v="2024-07-10T00:00:00"/>
    <x v="1"/>
    <x v="7"/>
    <x v="6"/>
    <n v="15"/>
    <s v="Medium"/>
  </r>
  <r>
    <s v="Post_4093"/>
    <x v="2"/>
    <s v="Sponsored"/>
    <s v="Customer Story"/>
    <x v="5"/>
    <x v="16"/>
    <x v="6"/>
    <n v="60143"/>
    <n v="295893"/>
    <n v="37362"/>
    <n v="23204"/>
    <n v="8440"/>
    <n v="0.2032608246176599"/>
    <n v="336781"/>
    <n v="0"/>
    <n v="0"/>
    <n v="8554"/>
    <n v="2.5399999999999999E-2"/>
    <d v="2024-03-11T18:17:00"/>
    <x v="2"/>
    <d v="2024-03-11T00:00:00"/>
    <x v="1"/>
    <x v="2"/>
    <x v="2"/>
    <n v="18"/>
    <s v="High"/>
  </r>
  <r>
    <s v="Post_4078"/>
    <x v="2"/>
    <s v="Organic"/>
    <s v="Entertainment"/>
    <x v="5"/>
    <x v="13"/>
    <x v="6"/>
    <n v="33875"/>
    <n v="569206"/>
    <n v="128850"/>
    <n v="31254"/>
    <n v="14284"/>
    <n v="5.9512878103214602E-2"/>
    <n v="639253"/>
    <n v="0"/>
    <n v="0"/>
    <n v="12657"/>
    <n v="1.9800000000000002E-2"/>
    <d v="2025-03-19T11:32:00"/>
    <x v="3"/>
    <d v="2025-03-19T00:00:00"/>
    <x v="0"/>
    <x v="2"/>
    <x v="6"/>
    <n v="11"/>
    <s v="Low"/>
  </r>
  <r>
    <s v="Post_1322"/>
    <x v="2"/>
    <s v="Organic"/>
    <s v="Entertainment"/>
    <x v="5"/>
    <x v="13"/>
    <x v="7"/>
    <n v="98126"/>
    <n v="1778373"/>
    <n v="203664"/>
    <n v="95681"/>
    <n v="106110"/>
    <n v="5.5177491173358503E-2"/>
    <n v="2230235"/>
    <n v="0"/>
    <n v="0"/>
    <n v="35906"/>
    <n v="1.61E-2"/>
    <d v="2024-12-15T12:28:00"/>
    <x v="1"/>
    <d v="2024-12-15T00:00:00"/>
    <x v="1"/>
    <x v="8"/>
    <x v="5"/>
    <n v="12"/>
    <s v="Low"/>
  </r>
  <r>
    <s v="Post_1832"/>
    <x v="2"/>
    <s v="Sponsored"/>
    <s v="Product Promotion"/>
    <x v="2"/>
    <x v="14"/>
    <x v="7"/>
    <n v="30893"/>
    <n v="219242"/>
    <n v="22324"/>
    <n v="13826"/>
    <n v="6922"/>
    <n v="0.14091042452138061"/>
    <n v="252281"/>
    <n v="0"/>
    <n v="79559"/>
    <n v="6206"/>
    <n v="2.46E-2"/>
    <d v="2025-02-19T17:15:00"/>
    <x v="2"/>
    <d v="2025-02-19T00:00:00"/>
    <x v="0"/>
    <x v="1"/>
    <x v="6"/>
    <n v="17"/>
    <s v="Medium"/>
  </r>
  <r>
    <s v="Post_2179"/>
    <x v="2"/>
    <s v="Organic"/>
    <s v="Customer Story"/>
    <x v="5"/>
    <x v="16"/>
    <x v="7"/>
    <n v="153104"/>
    <n v="621847"/>
    <n v="144338"/>
    <n v="42212"/>
    <n v="26452"/>
    <n v="0.24620866965418561"/>
    <n v="698956"/>
    <n v="0"/>
    <n v="0"/>
    <n v="19430"/>
    <n v="2.7799999999999998E-2"/>
    <d v="2024-05-30T12:19:00"/>
    <x v="1"/>
    <d v="2024-05-30T00:00:00"/>
    <x v="1"/>
    <x v="10"/>
    <x v="1"/>
    <n v="12"/>
    <s v="High"/>
  </r>
  <r>
    <s v="Post_1418"/>
    <x v="2"/>
    <s v="Sponsored"/>
    <s v="Entertainment"/>
    <x v="5"/>
    <x v="13"/>
    <x v="7"/>
    <n v="139287"/>
    <n v="2400907"/>
    <n v="363970"/>
    <n v="105310"/>
    <n v="143735"/>
    <n v="5.8014446567321389E-2"/>
    <n v="3001513"/>
    <n v="0"/>
    <n v="0"/>
    <n v="71736"/>
    <n v="2.3900000000000001E-2"/>
    <d v="2024-05-06T10:31:00"/>
    <x v="3"/>
    <d v="2024-05-06T00:00:00"/>
    <x v="1"/>
    <x v="10"/>
    <x v="2"/>
    <n v="10"/>
    <s v="Low"/>
  </r>
  <r>
    <s v="Post_1783"/>
    <x v="2"/>
    <s v="Organic"/>
    <s v="Event / Webinar"/>
    <x v="2"/>
    <x v="15"/>
    <x v="0"/>
    <n v="55995"/>
    <n v="435204"/>
    <n v="68846"/>
    <n v="16535"/>
    <n v="15635"/>
    <n v="0.1286659514783641"/>
    <n v="529205"/>
    <n v="0"/>
    <n v="287013"/>
    <n v="7938"/>
    <n v="1.4999999999999999E-2"/>
    <d v="2024-04-29T16:35:00"/>
    <x v="0"/>
    <d v="2024-04-29T00:00:00"/>
    <x v="1"/>
    <x v="4"/>
    <x v="2"/>
    <n v="16"/>
    <s v="Medium"/>
  </r>
  <r>
    <s v="Post_4716"/>
    <x v="2"/>
    <s v="Organic"/>
    <s v="Product Promotion"/>
    <x v="5"/>
    <x v="14"/>
    <x v="1"/>
    <n v="351474"/>
    <n v="2917379"/>
    <n v="690521"/>
    <n v="144022"/>
    <n v="99002"/>
    <n v="0.1204760508072288"/>
    <n v="3328379"/>
    <n v="0"/>
    <n v="0"/>
    <n v="97521"/>
    <n v="2.93E-2"/>
    <d v="2024-09-16T12:13:00"/>
    <x v="1"/>
    <d v="2024-09-16T00:00:00"/>
    <x v="1"/>
    <x v="11"/>
    <x v="2"/>
    <n v="12"/>
    <s v="Medium"/>
  </r>
  <r>
    <s v="Post_4702"/>
    <x v="2"/>
    <s v="Sponsored"/>
    <s v="Customer Story"/>
    <x v="5"/>
    <x v="16"/>
    <x v="3"/>
    <n v="80986"/>
    <n v="337409"/>
    <n v="59229"/>
    <n v="14776"/>
    <n v="9357"/>
    <n v="0.2400234531778882"/>
    <n v="418017"/>
    <n v="0"/>
    <n v="0"/>
    <n v="5559"/>
    <n v="1.3299999999999999E-2"/>
    <d v="2024-03-10T12:41:00"/>
    <x v="1"/>
    <d v="2024-03-10T00:00:00"/>
    <x v="1"/>
    <x v="2"/>
    <x v="5"/>
    <n v="12"/>
    <s v="High"/>
  </r>
  <r>
    <s v="Post_4119"/>
    <x v="2"/>
    <s v="Organic"/>
    <s v="Product Promotion"/>
    <x v="5"/>
    <x v="14"/>
    <x v="2"/>
    <n v="405002"/>
    <n v="2951268"/>
    <n v="584611"/>
    <n v="200785"/>
    <n v="80058"/>
    <n v="0.13723006149150879"/>
    <n v="3592934"/>
    <n v="0"/>
    <n v="0"/>
    <n v="89823"/>
    <n v="2.5000000000000001E-2"/>
    <d v="2024-10-04T15:22:00"/>
    <x v="0"/>
    <d v="2024-10-04T00:00:00"/>
    <x v="1"/>
    <x v="5"/>
    <x v="3"/>
    <n v="15"/>
    <s v="Medium"/>
  </r>
  <r>
    <s v="Post_1653"/>
    <x v="2"/>
    <s v="Sponsored"/>
    <s v="Product Promotion"/>
    <x v="5"/>
    <x v="14"/>
    <x v="0"/>
    <n v="104"/>
    <n v="1000"/>
    <n v="101"/>
    <n v="57"/>
    <n v="46"/>
    <n v="0.1048449004192018"/>
    <n v="1218"/>
    <n v="0"/>
    <n v="0"/>
    <n v="17"/>
    <n v="1.4500000000000001E-2"/>
    <d v="2024-04-18T10:23:00"/>
    <x v="3"/>
    <d v="2024-04-18T00:00:00"/>
    <x v="1"/>
    <x v="4"/>
    <x v="1"/>
    <n v="10"/>
    <s v="Medium"/>
  </r>
  <r>
    <s v="Post_1484"/>
    <x v="2"/>
    <s v="Organic"/>
    <s v="Customer Story"/>
    <x v="2"/>
    <x v="16"/>
    <x v="3"/>
    <n v="59366"/>
    <n v="384747"/>
    <n v="48613"/>
    <n v="30015"/>
    <n v="18362"/>
    <n v="0.15429968389139681"/>
    <n v="484886"/>
    <n v="0"/>
    <n v="149408"/>
    <n v="12849"/>
    <n v="2.6499999999999999E-2"/>
    <d v="2024-10-16T17:46:00"/>
    <x v="2"/>
    <d v="2024-10-16T00:00:00"/>
    <x v="1"/>
    <x v="5"/>
    <x v="6"/>
    <n v="17"/>
    <s v="Medium"/>
  </r>
  <r>
    <s v="Post_2276"/>
    <x v="2"/>
    <s v="Sponsored"/>
    <s v="Customer Story"/>
    <x v="5"/>
    <x v="16"/>
    <x v="0"/>
    <n v="36622"/>
    <n v="228754"/>
    <n v="46302"/>
    <n v="17622"/>
    <n v="10645"/>
    <n v="0.1600966786553123"/>
    <n v="291490"/>
    <n v="0"/>
    <n v="0"/>
    <n v="3905"/>
    <n v="1.34E-2"/>
    <d v="2024-10-13T11:25:00"/>
    <x v="3"/>
    <d v="2024-10-13T00:00:00"/>
    <x v="1"/>
    <x v="5"/>
    <x v="5"/>
    <n v="11"/>
    <s v="Medium"/>
  </r>
  <r>
    <s v="Post_878"/>
    <x v="2"/>
    <s v="Organic"/>
    <s v="Customer Story"/>
    <x v="2"/>
    <x v="16"/>
    <x v="7"/>
    <n v="35328"/>
    <n v="204620"/>
    <n v="36081"/>
    <n v="14952"/>
    <n v="11180"/>
    <n v="0.17265633286038709"/>
    <n v="225487"/>
    <n v="0"/>
    <n v="1667069"/>
    <n v="2322"/>
    <n v="1.03E-2"/>
    <d v="2024-08-25T12:29:00"/>
    <x v="1"/>
    <d v="2024-08-25T00:00:00"/>
    <x v="1"/>
    <x v="6"/>
    <x v="5"/>
    <n v="12"/>
    <s v="Medium"/>
  </r>
  <r>
    <s v="Post_3526"/>
    <x v="2"/>
    <s v="Organic"/>
    <s v="Product Promotion"/>
    <x v="5"/>
    <x v="14"/>
    <x v="2"/>
    <n v="181477"/>
    <n v="1909131"/>
    <n v="226742"/>
    <n v="95750"/>
    <n v="114317"/>
    <n v="9.5057806900315969E-2"/>
    <n v="2166236"/>
    <n v="0"/>
    <n v="0"/>
    <n v="26644"/>
    <n v="1.23E-2"/>
    <d v="2024-10-11T16:37:00"/>
    <x v="0"/>
    <d v="2024-10-11T00:00:00"/>
    <x v="1"/>
    <x v="5"/>
    <x v="3"/>
    <n v="16"/>
    <s v="Low"/>
  </r>
  <r>
    <s v="Post_2017"/>
    <x v="2"/>
    <s v="Organic"/>
    <s v="Product Promotion"/>
    <x v="5"/>
    <x v="14"/>
    <x v="2"/>
    <n v="258480"/>
    <n v="2897078"/>
    <n v="484447"/>
    <n v="222716"/>
    <n v="143307"/>
    <n v="8.9220988160696596E-2"/>
    <n v="3452114"/>
    <n v="0"/>
    <n v="0"/>
    <n v="87338"/>
    <n v="2.53E-2"/>
    <d v="2024-12-25T19:26:00"/>
    <x v="2"/>
    <d v="2024-12-25T00:00:00"/>
    <x v="1"/>
    <x v="8"/>
    <x v="6"/>
    <n v="19"/>
    <s v="Low"/>
  </r>
  <r>
    <s v="Post_427"/>
    <x v="2"/>
    <s v="Organic"/>
    <s v="Entertainment"/>
    <x v="5"/>
    <x v="13"/>
    <x v="7"/>
    <n v="156949"/>
    <n v="2579016"/>
    <n v="377583"/>
    <n v="183598"/>
    <n v="150104"/>
    <n v="6.0856538728728267E-2"/>
    <n v="3260494"/>
    <n v="0"/>
    <n v="0"/>
    <n v="81838"/>
    <n v="2.5100000000000001E-2"/>
    <d v="2024-08-11T11:59:00"/>
    <x v="3"/>
    <d v="2024-08-11T00:00:00"/>
    <x v="1"/>
    <x v="6"/>
    <x v="5"/>
    <n v="11"/>
    <s v="Low"/>
  </r>
  <r>
    <s v="Post_627"/>
    <x v="2"/>
    <s v="Sponsored"/>
    <s v="Product Promotion"/>
    <x v="5"/>
    <x v="14"/>
    <x v="2"/>
    <n v="272670"/>
    <n v="2871049"/>
    <n v="634501"/>
    <n v="209302"/>
    <n v="171990"/>
    <n v="9.4972293686791817E-2"/>
    <n v="3296823"/>
    <n v="0"/>
    <n v="0"/>
    <n v="93300"/>
    <n v="2.8299999999999999E-2"/>
    <d v="2024-08-25T15:27:00"/>
    <x v="0"/>
    <d v="2024-08-25T00:00:00"/>
    <x v="1"/>
    <x v="6"/>
    <x v="5"/>
    <n v="15"/>
    <s v="Low"/>
  </r>
  <r>
    <s v="Post_1590"/>
    <x v="2"/>
    <s v="Organic"/>
    <s v="Customer Story"/>
    <x v="5"/>
    <x v="16"/>
    <x v="7"/>
    <n v="24706"/>
    <n v="116399"/>
    <n v="26696"/>
    <n v="5141"/>
    <n v="5525"/>
    <n v="0.21225573283263019"/>
    <n v="143734"/>
    <n v="0"/>
    <n v="0"/>
    <n v="1566"/>
    <n v="1.09E-2"/>
    <d v="2024-06-11T10:23:00"/>
    <x v="3"/>
    <d v="2024-06-11T00:00:00"/>
    <x v="1"/>
    <x v="3"/>
    <x v="0"/>
    <n v="10"/>
    <s v="High"/>
  </r>
  <r>
    <s v="Post_2224"/>
    <x v="2"/>
    <s v="Sponsored"/>
    <s v="Product Promotion"/>
    <x v="5"/>
    <x v="14"/>
    <x v="1"/>
    <n v="178134"/>
    <n v="1649195"/>
    <n v="192391"/>
    <n v="109074"/>
    <n v="50631"/>
    <n v="0.1080129070356019"/>
    <n v="2084602"/>
    <n v="0"/>
    <n v="0"/>
    <n v="56492"/>
    <n v="2.7099999999999999E-2"/>
    <d v="2024-05-05T17:00:00"/>
    <x v="2"/>
    <d v="2024-05-05T00:00:00"/>
    <x v="1"/>
    <x v="10"/>
    <x v="5"/>
    <n v="17"/>
    <s v="Medium"/>
  </r>
  <r>
    <s v="Post_2218"/>
    <x v="2"/>
    <s v="Organic"/>
    <s v="Customer Story"/>
    <x v="5"/>
    <x v="16"/>
    <x v="7"/>
    <n v="303579"/>
    <n v="1812758"/>
    <n v="339234"/>
    <n v="111084"/>
    <n v="40005"/>
    <n v="0.16746856049955289"/>
    <n v="2070546"/>
    <n v="0"/>
    <n v="0"/>
    <n v="31886"/>
    <n v="1.54E-2"/>
    <d v="2024-03-26T09:24:00"/>
    <x v="3"/>
    <d v="2024-03-26T00:00:00"/>
    <x v="1"/>
    <x v="2"/>
    <x v="0"/>
    <n v="9"/>
    <s v="Medium"/>
  </r>
  <r>
    <s v="Post_4484"/>
    <x v="2"/>
    <s v="Organic"/>
    <s v="Customer Story"/>
    <x v="5"/>
    <x v="16"/>
    <x v="6"/>
    <n v="74044"/>
    <n v="350106"/>
    <n v="85241"/>
    <n v="12702"/>
    <n v="8354"/>
    <n v="0.2114928283927745"/>
    <n v="441372"/>
    <n v="0"/>
    <n v="0"/>
    <n v="8474"/>
    <n v="1.9199999999999998E-2"/>
    <d v="2024-07-08T12:43:00"/>
    <x v="1"/>
    <d v="2024-07-08T00:00:00"/>
    <x v="1"/>
    <x v="7"/>
    <x v="2"/>
    <n v="12"/>
    <s v="High"/>
  </r>
  <r>
    <s v="Post_1486"/>
    <x v="2"/>
    <s v="Sponsored"/>
    <s v="Customer Story"/>
    <x v="5"/>
    <x v="16"/>
    <x v="6"/>
    <n v="28897"/>
    <n v="177902"/>
    <n v="43105"/>
    <n v="6847"/>
    <n v="10429"/>
    <n v="0.16243682278608371"/>
    <n v="196220"/>
    <n v="0"/>
    <n v="0"/>
    <n v="2609"/>
    <n v="1.3299999999999999E-2"/>
    <d v="2024-07-15T10:26:00"/>
    <x v="3"/>
    <d v="2024-07-15T00:00:00"/>
    <x v="1"/>
    <x v="7"/>
    <x v="2"/>
    <n v="10"/>
    <s v="Medium"/>
  </r>
  <r>
    <s v="Post_1740"/>
    <x v="2"/>
    <s v="Sponsored"/>
    <s v="Entertainment"/>
    <x v="5"/>
    <x v="13"/>
    <x v="3"/>
    <n v="104310"/>
    <n v="1310279"/>
    <n v="131205"/>
    <n v="86166"/>
    <n v="35177"/>
    <n v="7.9609648628529664E-2"/>
    <n v="1468687"/>
    <n v="0"/>
    <n v="0"/>
    <n v="28492"/>
    <n v="1.9400000000000001E-2"/>
    <d v="2024-04-06T10:47:00"/>
    <x v="3"/>
    <d v="2024-04-06T00:00:00"/>
    <x v="1"/>
    <x v="4"/>
    <x v="4"/>
    <n v="10"/>
    <s v="Low"/>
  </r>
  <r>
    <s v="Post_2481"/>
    <x v="2"/>
    <s v="Organic"/>
    <s v="Product Promotion"/>
    <x v="5"/>
    <x v="14"/>
    <x v="7"/>
    <n v="296216"/>
    <n v="2584772"/>
    <n v="358252"/>
    <n v="112416"/>
    <n v="94224"/>
    <n v="0.1146006198353889"/>
    <n v="2969060"/>
    <n v="0"/>
    <n v="0"/>
    <n v="56709"/>
    <n v="1.9099999999999999E-2"/>
    <d v="2025-03-19T10:51:00"/>
    <x v="3"/>
    <d v="2025-03-19T00:00:00"/>
    <x v="0"/>
    <x v="2"/>
    <x v="6"/>
    <n v="10"/>
    <s v="Medium"/>
  </r>
  <r>
    <s v="Post_2894"/>
    <x v="2"/>
    <s v="Sponsored"/>
    <s v="Customer Story"/>
    <x v="5"/>
    <x v="16"/>
    <x v="4"/>
    <n v="49073"/>
    <n v="225174"/>
    <n v="53484"/>
    <n v="13991"/>
    <n v="4802"/>
    <n v="0.21793654659254191"/>
    <n v="292580"/>
    <n v="0"/>
    <n v="0"/>
    <n v="5061"/>
    <n v="1.7299999999999999E-2"/>
    <d v="2025-05-01T17:05:00"/>
    <x v="2"/>
    <d v="2025-05-01T00:00:00"/>
    <x v="0"/>
    <x v="10"/>
    <x v="1"/>
    <n v="17"/>
    <s v="High"/>
  </r>
  <r>
    <s v="Post_150"/>
    <x v="2"/>
    <s v="Organic"/>
    <s v="Customer Story"/>
    <x v="5"/>
    <x v="16"/>
    <x v="1"/>
    <n v="36702"/>
    <n v="207311"/>
    <n v="37442"/>
    <n v="15754"/>
    <n v="7018"/>
    <n v="0.17703846816058161"/>
    <n v="242427"/>
    <n v="0"/>
    <n v="0"/>
    <n v="2472"/>
    <n v="1.0200000000000001E-2"/>
    <d v="2025-03-18T11:24:00"/>
    <x v="3"/>
    <d v="2025-03-18T00:00:00"/>
    <x v="0"/>
    <x v="2"/>
    <x v="0"/>
    <n v="11"/>
    <s v="Medium"/>
  </r>
  <r>
    <s v="Post_677"/>
    <x v="2"/>
    <s v="Organic"/>
    <s v="Product Promotion"/>
    <x v="5"/>
    <x v="14"/>
    <x v="7"/>
    <n v="243445"/>
    <n v="1784414"/>
    <n v="185125"/>
    <n v="93595"/>
    <n v="52638"/>
    <n v="0.13642860549405961"/>
    <n v="1980561"/>
    <n v="0"/>
    <n v="0"/>
    <n v="35650"/>
    <n v="1.7999999999999999E-2"/>
    <d v="2025-02-27T15:45:00"/>
    <x v="0"/>
    <d v="2025-02-27T00:00:00"/>
    <x v="0"/>
    <x v="1"/>
    <x v="1"/>
    <n v="15"/>
    <s v="Medium"/>
  </r>
  <r>
    <s v="Post_1262"/>
    <x v="2"/>
    <s v="Organic"/>
    <s v="Entertainment"/>
    <x v="5"/>
    <x v="13"/>
    <x v="4"/>
    <n v="26616"/>
    <n v="366524"/>
    <n v="86595"/>
    <n v="25313"/>
    <n v="7614"/>
    <n v="7.2619362503763857E-2"/>
    <n v="427147"/>
    <n v="0"/>
    <n v="0"/>
    <n v="8713"/>
    <n v="2.0400000000000001E-2"/>
    <d v="2024-03-09T11:38:00"/>
    <x v="3"/>
    <d v="2024-03-09T00:00:00"/>
    <x v="1"/>
    <x v="2"/>
    <x v="4"/>
    <n v="11"/>
    <s v="Low"/>
  </r>
  <r>
    <s v="Post_4918"/>
    <x v="2"/>
    <s v="Sponsored"/>
    <s v="Customer Story"/>
    <x v="5"/>
    <x v="16"/>
    <x v="2"/>
    <n v="90759"/>
    <n v="367705"/>
    <n v="69695"/>
    <n v="22856"/>
    <n v="16213"/>
    <n v="0.2468256177097588"/>
    <n v="452279"/>
    <n v="0"/>
    <n v="0"/>
    <n v="11487"/>
    <n v="2.5399999999999999E-2"/>
    <d v="2024-08-04T16:54:00"/>
    <x v="0"/>
    <d v="2024-08-04T00:00:00"/>
    <x v="1"/>
    <x v="6"/>
    <x v="5"/>
    <n v="16"/>
    <s v="High"/>
  </r>
  <r>
    <s v="Post_13"/>
    <x v="2"/>
    <s v="Sponsored"/>
    <s v="Customer Story"/>
    <x v="5"/>
    <x v="16"/>
    <x v="0"/>
    <n v="278123"/>
    <n v="1492308"/>
    <n v="150466"/>
    <n v="105615"/>
    <n v="72040"/>
    <n v="0.1863711203699423"/>
    <n v="1859119"/>
    <n v="0"/>
    <n v="0"/>
    <n v="44618"/>
    <n v="2.4E-2"/>
    <d v="2025-02-07T09:08:00"/>
    <x v="3"/>
    <d v="2025-02-07T00:00:00"/>
    <x v="0"/>
    <x v="1"/>
    <x v="3"/>
    <n v="9"/>
    <s v="Medium"/>
  </r>
  <r>
    <s v="Post_1834"/>
    <x v="2"/>
    <s v="Organic"/>
    <s v="Product Promotion"/>
    <x v="5"/>
    <x v="14"/>
    <x v="4"/>
    <n v="95682"/>
    <n v="681617"/>
    <n v="93856"/>
    <n v="26112"/>
    <n v="23160"/>
    <n v="0.1403757941748591"/>
    <n v="850904"/>
    <n v="0"/>
    <n v="0"/>
    <n v="17954"/>
    <n v="2.1100000000000001E-2"/>
    <d v="2024-05-02T16:31:00"/>
    <x v="0"/>
    <d v="2024-05-02T00:00:00"/>
    <x v="1"/>
    <x v="10"/>
    <x v="1"/>
    <n v="16"/>
    <s v="Medium"/>
  </r>
  <r>
    <s v="Post_3249"/>
    <x v="2"/>
    <s v="Organic"/>
    <s v="Customer Story"/>
    <x v="5"/>
    <x v="16"/>
    <x v="5"/>
    <n v="108420"/>
    <n v="462083"/>
    <n v="76200"/>
    <n v="29560"/>
    <n v="17581"/>
    <n v="0.23463424710879621"/>
    <n v="539121"/>
    <n v="0"/>
    <n v="0"/>
    <n v="6145"/>
    <n v="1.14E-2"/>
    <d v="2025-01-30T16:54:00"/>
    <x v="0"/>
    <d v="2025-01-30T00:00:00"/>
    <x v="0"/>
    <x v="0"/>
    <x v="1"/>
    <n v="16"/>
    <s v="High"/>
  </r>
  <r>
    <s v="Post_1492"/>
    <x v="2"/>
    <s v="Organic"/>
    <s v="Customer Story"/>
    <x v="5"/>
    <x v="16"/>
    <x v="3"/>
    <n v="118642"/>
    <n v="719696"/>
    <n v="80933"/>
    <n v="28465"/>
    <n v="27082"/>
    <n v="0.1648508724667353"/>
    <n v="875835"/>
    <n v="0"/>
    <n v="0"/>
    <n v="15852"/>
    <n v="1.8100000000000002E-2"/>
    <d v="2024-04-01T15:33:00"/>
    <x v="0"/>
    <d v="2024-04-01T00:00:00"/>
    <x v="1"/>
    <x v="4"/>
    <x v="2"/>
    <n v="15"/>
    <s v="Medium"/>
  </r>
  <r>
    <s v="Post_2728"/>
    <x v="2"/>
    <s v="Sponsored"/>
    <s v="Customer Story"/>
    <x v="5"/>
    <x v="16"/>
    <x v="3"/>
    <n v="49138"/>
    <n v="223194"/>
    <n v="36231"/>
    <n v="10984"/>
    <n v="11056"/>
    <n v="0.22016133910312871"/>
    <n v="280073"/>
    <n v="0"/>
    <n v="0"/>
    <n v="4901"/>
    <n v="1.7500000000000002E-2"/>
    <d v="2024-08-17T09:34:00"/>
    <x v="3"/>
    <d v="2024-08-17T00:00:00"/>
    <x v="1"/>
    <x v="6"/>
    <x v="4"/>
    <n v="9"/>
    <s v="High"/>
  </r>
  <r>
    <s v="Post_3687"/>
    <x v="2"/>
    <s v="Organic"/>
    <s v="Customer Story"/>
    <x v="2"/>
    <x v="16"/>
    <x v="1"/>
    <n v="43457"/>
    <n v="179008"/>
    <n v="39507"/>
    <n v="6926"/>
    <n v="7109"/>
    <n v="0.24277010525882131"/>
    <n v="221541"/>
    <n v="0"/>
    <n v="1477986"/>
    <n v="5472"/>
    <n v="2.47E-2"/>
    <d v="2024-05-01T15:02:00"/>
    <x v="0"/>
    <d v="2024-05-01T00:00:00"/>
    <x v="1"/>
    <x v="10"/>
    <x v="6"/>
    <n v="15"/>
    <s v="High"/>
  </r>
  <r>
    <s v="Post_1425"/>
    <x v="2"/>
    <s v="Organic"/>
    <s v="Entertainment"/>
    <x v="5"/>
    <x v="13"/>
    <x v="4"/>
    <n v="146856"/>
    <n v="2468436"/>
    <n v="275982"/>
    <n v="148569"/>
    <n v="65554"/>
    <n v="5.94938164615006E-2"/>
    <n v="3078610"/>
    <n v="0"/>
    <n v="0"/>
    <n v="41253"/>
    <n v="1.34E-2"/>
    <d v="2025-04-13T12:11:00"/>
    <x v="1"/>
    <d v="2025-04-13T00:00:00"/>
    <x v="0"/>
    <x v="4"/>
    <x v="5"/>
    <n v="12"/>
    <s v="Low"/>
  </r>
  <r>
    <s v="Post_4606"/>
    <x v="2"/>
    <s v="Sponsored"/>
    <s v="Product Promotion"/>
    <x v="5"/>
    <x v="14"/>
    <x v="4"/>
    <n v="18963"/>
    <n v="236871"/>
    <n v="53661"/>
    <n v="12617"/>
    <n v="12175"/>
    <n v="8.0059631728992761E-2"/>
    <n v="283423"/>
    <n v="0"/>
    <n v="0"/>
    <n v="7227"/>
    <n v="2.5499999999999998E-2"/>
    <d v="2025-02-10T10:12:00"/>
    <x v="3"/>
    <d v="2025-02-10T00:00:00"/>
    <x v="0"/>
    <x v="1"/>
    <x v="2"/>
    <n v="10"/>
    <s v="Low"/>
  </r>
  <r>
    <s v="Post_4596"/>
    <x v="2"/>
    <s v="Organic"/>
    <s v="Product Promotion"/>
    <x v="4"/>
    <x v="14"/>
    <x v="7"/>
    <n v="79029"/>
    <n v="537230"/>
    <n v="95822"/>
    <n v="39866"/>
    <n v="30533"/>
    <n v="0.14710519470552719"/>
    <n v="634924"/>
    <n v="0"/>
    <n v="0"/>
    <n v="17904"/>
    <n v="2.8199999999999999E-2"/>
    <d v="2024-03-30T13:52:00"/>
    <x v="1"/>
    <d v="2024-03-30T00:00:00"/>
    <x v="1"/>
    <x v="2"/>
    <x v="4"/>
    <n v="13"/>
    <s v="Medium"/>
  </r>
  <r>
    <s v="Post_732"/>
    <x v="2"/>
    <s v="Organic"/>
    <s v="Customer Story"/>
    <x v="5"/>
    <x v="16"/>
    <x v="1"/>
    <n v="53919"/>
    <n v="246242"/>
    <n v="34790"/>
    <n v="16121"/>
    <n v="7598"/>
    <n v="0.218967581106286"/>
    <n v="315398"/>
    <n v="0"/>
    <n v="0"/>
    <n v="7127"/>
    <n v="2.2599999999999999E-2"/>
    <d v="2025-01-15T16:53:00"/>
    <x v="0"/>
    <d v="2025-01-15T00:00:00"/>
    <x v="0"/>
    <x v="0"/>
    <x v="6"/>
    <n v="16"/>
    <s v="High"/>
  </r>
  <r>
    <s v="Post_1232"/>
    <x v="2"/>
    <s v="Organic"/>
    <s v="Customer Story"/>
    <x v="4"/>
    <x v="16"/>
    <x v="3"/>
    <n v="44418"/>
    <n v="212316"/>
    <n v="32432"/>
    <n v="12139"/>
    <n v="4864"/>
    <n v="0.20921070353099611"/>
    <n v="267099"/>
    <n v="0"/>
    <n v="0"/>
    <n v="3953"/>
    <n v="1.4800000000000001E-2"/>
    <d v="2025-03-11T13:26:00"/>
    <x v="1"/>
    <d v="2025-03-11T00:00:00"/>
    <x v="0"/>
    <x v="2"/>
    <x v="0"/>
    <n v="13"/>
    <s v="High"/>
  </r>
  <r>
    <s v="Post_1635"/>
    <x v="2"/>
    <s v="Organic"/>
    <s v="Product Promotion"/>
    <x v="5"/>
    <x v="14"/>
    <x v="7"/>
    <n v="315784"/>
    <n v="2240748"/>
    <n v="228362"/>
    <n v="145114"/>
    <n v="82280"/>
    <n v="0.14092829790309649"/>
    <n v="2718277"/>
    <n v="0"/>
    <n v="0"/>
    <n v="69044"/>
    <n v="2.5399999999999999E-2"/>
    <d v="2025-04-29T11:24:00"/>
    <x v="3"/>
    <d v="2025-04-29T00:00:00"/>
    <x v="0"/>
    <x v="4"/>
    <x v="0"/>
    <n v="11"/>
    <s v="Medium"/>
  </r>
  <r>
    <s v="Post_3937"/>
    <x v="2"/>
    <s v="Sponsored"/>
    <s v="Product Promotion"/>
    <x v="2"/>
    <x v="14"/>
    <x v="6"/>
    <n v="33421"/>
    <n v="303921"/>
    <n v="61915"/>
    <n v="19240"/>
    <n v="10519"/>
    <n v="0.1099683783849105"/>
    <n v="337923"/>
    <n v="0"/>
    <n v="1745109"/>
    <n v="4967"/>
    <n v="1.47E-2"/>
    <d v="2024-07-31T12:05:00"/>
    <x v="1"/>
    <d v="2024-07-31T00:00:00"/>
    <x v="1"/>
    <x v="7"/>
    <x v="6"/>
    <n v="12"/>
    <s v="Medium"/>
  </r>
  <r>
    <s v="Post_1211"/>
    <x v="2"/>
    <s v="Organic"/>
    <s v="Customer Story"/>
    <x v="5"/>
    <x v="16"/>
    <x v="1"/>
    <n v="52630"/>
    <n v="229936"/>
    <n v="35771"/>
    <n v="13438"/>
    <n v="12708"/>
    <n v="0.2288930968705736"/>
    <n v="296245"/>
    <n v="0"/>
    <n v="0"/>
    <n v="5184"/>
    <n v="1.7500000000000002E-2"/>
    <d v="2024-11-18T17:14:00"/>
    <x v="2"/>
    <d v="2024-11-18T00:00:00"/>
    <x v="1"/>
    <x v="9"/>
    <x v="2"/>
    <n v="17"/>
    <s v="High"/>
  </r>
  <r>
    <s v="Post_3269"/>
    <x v="2"/>
    <s v="Organic"/>
    <s v="Customer Story"/>
    <x v="5"/>
    <x v="16"/>
    <x v="3"/>
    <n v="23961"/>
    <n v="117412"/>
    <n v="26575"/>
    <n v="7904"/>
    <n v="7007"/>
    <n v="0.20407878455362299"/>
    <n v="143559"/>
    <n v="0"/>
    <n v="0"/>
    <n v="1464"/>
    <n v="1.0200000000000001E-2"/>
    <d v="2024-08-05T16:19:00"/>
    <x v="0"/>
    <d v="2024-08-05T00:00:00"/>
    <x v="1"/>
    <x v="6"/>
    <x v="2"/>
    <n v="16"/>
    <s v="High"/>
  </r>
  <r>
    <s v="Post_1935"/>
    <x v="2"/>
    <s v="Organic"/>
    <s v="Customer Story"/>
    <x v="4"/>
    <x v="16"/>
    <x v="6"/>
    <n v="38318"/>
    <n v="231277"/>
    <n v="37447"/>
    <n v="15775"/>
    <n v="10014"/>
    <n v="0.1656823303212272"/>
    <n v="257689"/>
    <n v="0"/>
    <n v="0"/>
    <n v="6313"/>
    <n v="2.4500000000000001E-2"/>
    <d v="2024-04-17T17:44:00"/>
    <x v="2"/>
    <d v="2024-04-17T00:00:00"/>
    <x v="1"/>
    <x v="4"/>
    <x v="6"/>
    <n v="17"/>
    <s v="Medium"/>
  </r>
  <r>
    <s v="Post_554"/>
    <x v="2"/>
    <s v="Sponsored"/>
    <s v="Customer Story"/>
    <x v="5"/>
    <x v="16"/>
    <x v="3"/>
    <n v="41063"/>
    <n v="186023"/>
    <n v="27923"/>
    <n v="12395"/>
    <n v="6730"/>
    <n v="0.22074390982258879"/>
    <n v="207168"/>
    <n v="0"/>
    <n v="0"/>
    <n v="5531"/>
    <n v="2.6700000000000002E-2"/>
    <d v="2024-06-19T12:20:00"/>
    <x v="1"/>
    <d v="2024-06-19T00:00:00"/>
    <x v="1"/>
    <x v="3"/>
    <x v="6"/>
    <n v="12"/>
    <s v="High"/>
  </r>
  <r>
    <s v="Post_492"/>
    <x v="2"/>
    <s v="Organic"/>
    <s v="Customer Story"/>
    <x v="5"/>
    <x v="16"/>
    <x v="2"/>
    <n v="78967"/>
    <n v="414267"/>
    <n v="64280"/>
    <n v="13631"/>
    <n v="10133"/>
    <n v="0.19061896004790399"/>
    <n v="498434"/>
    <n v="0"/>
    <n v="0"/>
    <n v="5632"/>
    <n v="1.1299999999999999E-2"/>
    <d v="2024-12-15T11:53:00"/>
    <x v="3"/>
    <d v="2024-12-15T00:00:00"/>
    <x v="1"/>
    <x v="8"/>
    <x v="5"/>
    <n v="11"/>
    <s v="Medium"/>
  </r>
  <r>
    <s v="Post_2963"/>
    <x v="2"/>
    <s v="Organic"/>
    <s v="Product Promotion"/>
    <x v="5"/>
    <x v="14"/>
    <x v="0"/>
    <n v="314265"/>
    <n v="3205564"/>
    <n v="507207"/>
    <n v="163680"/>
    <n v="171079"/>
    <n v="9.803754071045731E-2"/>
    <n v="3831439"/>
    <n v="0"/>
    <n v="0"/>
    <n v="112261"/>
    <n v="2.93E-2"/>
    <d v="2024-05-16T12:37:00"/>
    <x v="1"/>
    <d v="2024-05-16T00:00:00"/>
    <x v="1"/>
    <x v="10"/>
    <x v="1"/>
    <n v="12"/>
    <s v="Low"/>
  </r>
  <r>
    <s v="Post_2330"/>
    <x v="2"/>
    <s v="Sponsored"/>
    <s v="Customer Story"/>
    <x v="5"/>
    <x v="16"/>
    <x v="6"/>
    <n v="19591"/>
    <n v="102952"/>
    <n v="19430"/>
    <n v="6867"/>
    <n v="4179"/>
    <n v="0.1902980697433207"/>
    <n v="130007"/>
    <n v="0"/>
    <n v="0"/>
    <n v="1690"/>
    <n v="1.2999999999999999E-2"/>
    <d v="2024-10-24T15:26:00"/>
    <x v="0"/>
    <d v="2024-10-24T00:00:00"/>
    <x v="1"/>
    <x v="5"/>
    <x v="1"/>
    <n v="15"/>
    <s v="Medium"/>
  </r>
  <r>
    <s v="Post_2196"/>
    <x v="2"/>
    <s v="Organic"/>
    <s v="Event / Webinar"/>
    <x v="2"/>
    <x v="15"/>
    <x v="4"/>
    <n v="26223"/>
    <n v="160722"/>
    <n v="17260"/>
    <n v="10401"/>
    <n v="8564"/>
    <n v="0.16316123000345339"/>
    <n v="203999"/>
    <n v="0"/>
    <n v="219615"/>
    <n v="2957"/>
    <n v="1.4500000000000001E-2"/>
    <d v="2024-06-13T10:35:00"/>
    <x v="3"/>
    <d v="2024-06-13T00:00:00"/>
    <x v="1"/>
    <x v="3"/>
    <x v="1"/>
    <n v="10"/>
    <s v="Medium"/>
  </r>
  <r>
    <s v="Post_3065"/>
    <x v="2"/>
    <s v="Sponsored"/>
    <s v="Product Promotion"/>
    <x v="5"/>
    <x v="14"/>
    <x v="0"/>
    <n v="87897"/>
    <n v="990572"/>
    <n v="106870"/>
    <n v="42362"/>
    <n v="45104"/>
    <n v="8.8734309074591539E-2"/>
    <n v="1259845"/>
    <n v="0"/>
    <n v="0"/>
    <n v="30992"/>
    <n v="2.46E-2"/>
    <d v="2024-02-28T11:46:00"/>
    <x v="3"/>
    <d v="2024-02-28T00:00:00"/>
    <x v="1"/>
    <x v="1"/>
    <x v="6"/>
    <n v="11"/>
    <s v="Low"/>
  </r>
  <r>
    <s v="Post_658"/>
    <x v="2"/>
    <s v="Sponsored"/>
    <s v="Customer Story"/>
    <x v="5"/>
    <x v="16"/>
    <x v="5"/>
    <n v="44540"/>
    <n v="195045"/>
    <n v="36306"/>
    <n v="12358"/>
    <n v="9963"/>
    <n v="0.22836239142592471"/>
    <n v="248183"/>
    <n v="0"/>
    <n v="0"/>
    <n v="5807"/>
    <n v="2.3400000000000001E-2"/>
    <d v="2024-10-10T19:24:00"/>
    <x v="2"/>
    <d v="2024-10-10T00:00:00"/>
    <x v="1"/>
    <x v="5"/>
    <x v="1"/>
    <n v="19"/>
    <s v="High"/>
  </r>
  <r>
    <s v="Post_2375"/>
    <x v="2"/>
    <s v="Organic"/>
    <s v="Event / Webinar"/>
    <x v="2"/>
    <x v="15"/>
    <x v="7"/>
    <n v="9895"/>
    <n v="58665"/>
    <n v="9743"/>
    <n v="3283"/>
    <n v="2656"/>
    <n v="0.1686837723222307"/>
    <n v="73926"/>
    <n v="0"/>
    <n v="1178153"/>
    <n v="1737"/>
    <n v="2.35E-2"/>
    <d v="2024-10-03T18:01:00"/>
    <x v="2"/>
    <d v="2024-10-03T00:00:00"/>
    <x v="1"/>
    <x v="5"/>
    <x v="1"/>
    <n v="18"/>
    <s v="Medium"/>
  </r>
  <r>
    <s v="Post_2226"/>
    <x v="2"/>
    <s v="Organic"/>
    <s v="Product Promotion"/>
    <x v="5"/>
    <x v="14"/>
    <x v="4"/>
    <n v="48359"/>
    <n v="474850"/>
    <n v="116856"/>
    <n v="22022"/>
    <n v="27031"/>
    <n v="0.10184218128635859"/>
    <n v="547915"/>
    <n v="0"/>
    <n v="0"/>
    <n v="7287"/>
    <n v="1.3299999999999999E-2"/>
    <d v="2024-02-14T17:26:00"/>
    <x v="2"/>
    <d v="2024-02-14T00:00:00"/>
    <x v="1"/>
    <x v="1"/>
    <x v="6"/>
    <n v="17"/>
    <s v="Medium"/>
  </r>
  <r>
    <s v="Post_4265"/>
    <x v="2"/>
    <s v="Organic"/>
    <s v="Event / Webinar"/>
    <x v="2"/>
    <x v="15"/>
    <x v="2"/>
    <n v="31656"/>
    <n v="241691"/>
    <n v="47627"/>
    <n v="7922"/>
    <n v="11765"/>
    <n v="0.13097734830886351"/>
    <n v="270687"/>
    <n v="0"/>
    <n v="85070"/>
    <n v="8012"/>
    <n v="2.9600000000000001E-2"/>
    <d v="2024-05-11T17:46:00"/>
    <x v="2"/>
    <d v="2024-05-11T00:00:00"/>
    <x v="1"/>
    <x v="10"/>
    <x v="4"/>
    <n v="17"/>
    <s v="Medium"/>
  </r>
  <r>
    <s v="Post_1171"/>
    <x v="2"/>
    <s v="Organic"/>
    <s v="Product Promotion"/>
    <x v="5"/>
    <x v="14"/>
    <x v="3"/>
    <n v="494322"/>
    <n v="3707814"/>
    <n v="569207"/>
    <n v="141688"/>
    <n v="148864"/>
    <n v="0.13331901361440479"/>
    <n v="4694242"/>
    <n v="0"/>
    <n v="0"/>
    <n v="77454"/>
    <n v="1.6500000000000001E-2"/>
    <d v="2024-07-17T18:21:00"/>
    <x v="2"/>
    <d v="2024-07-17T00:00:00"/>
    <x v="1"/>
    <x v="7"/>
    <x v="6"/>
    <n v="18"/>
    <s v="Medium"/>
  </r>
  <r>
    <s v="Post_4796"/>
    <x v="2"/>
    <s v="Organic"/>
    <s v="Event / Webinar"/>
    <x v="6"/>
    <x v="11"/>
    <x v="7"/>
    <n v="58466"/>
    <n v="406288"/>
    <n v="86388"/>
    <n v="21274"/>
    <n v="18427"/>
    <n v="0.1439037998576623"/>
    <n v="483687"/>
    <n v="0"/>
    <n v="0"/>
    <m/>
    <m/>
    <d v="2025-03-09T15:16:00"/>
    <x v="0"/>
    <d v="2025-03-09T00:00:00"/>
    <x v="0"/>
    <x v="2"/>
    <x v="5"/>
    <n v="15"/>
    <s v="Medium"/>
  </r>
  <r>
    <s v="Post_2005"/>
    <x v="2"/>
    <s v="Organic"/>
    <s v="Product Promotion"/>
    <x v="6"/>
    <x v="2"/>
    <x v="3"/>
    <n v="113384"/>
    <n v="724566"/>
    <n v="117211"/>
    <n v="38902"/>
    <n v="26505"/>
    <n v="0.1564864711288379"/>
    <n v="919063"/>
    <n v="0"/>
    <n v="0"/>
    <n v="21414"/>
    <n v="2.3300000000000001E-2"/>
    <d v="2025-02-14T12:55:00"/>
    <x v="1"/>
    <d v="2025-02-14T00:00:00"/>
    <x v="0"/>
    <x v="1"/>
    <x v="3"/>
    <n v="12"/>
    <s v="Medium"/>
  </r>
  <r>
    <s v="Post_3015"/>
    <x v="2"/>
    <s v="Organic"/>
    <s v="Educational"/>
    <x v="6"/>
    <x v="2"/>
    <x v="0"/>
    <n v="28313"/>
    <n v="168468"/>
    <n v="33875"/>
    <n v="5418"/>
    <n v="9015"/>
    <n v="0.16806370628436429"/>
    <n v="191030"/>
    <n v="0"/>
    <n v="0"/>
    <m/>
    <m/>
    <d v="2024-05-21T12:05:00"/>
    <x v="1"/>
    <d v="2024-05-21T00:00:00"/>
    <x v="1"/>
    <x v="10"/>
    <x v="0"/>
    <n v="12"/>
    <s v="Medium"/>
  </r>
  <r>
    <s v="Post_1700"/>
    <x v="2"/>
    <s v="Organic"/>
    <s v="Educational"/>
    <x v="6"/>
    <x v="0"/>
    <x v="2"/>
    <n v="656048"/>
    <n v="3819644"/>
    <n v="892060"/>
    <n v="187916"/>
    <n v="188967"/>
    <n v="0.17175657506626221"/>
    <n v="4565194"/>
    <n v="0"/>
    <n v="0"/>
    <m/>
    <m/>
    <d v="2024-05-27T15:40:00"/>
    <x v="0"/>
    <d v="2024-05-27T00:00:00"/>
    <x v="1"/>
    <x v="10"/>
    <x v="2"/>
    <n v="15"/>
    <s v="Medium"/>
  </r>
  <r>
    <s v="Post_1727"/>
    <x v="2"/>
    <s v="Organic"/>
    <s v="Entertainment"/>
    <x v="6"/>
    <x v="7"/>
    <x v="7"/>
    <n v="216330"/>
    <n v="2286014"/>
    <n v="496334"/>
    <n v="90500"/>
    <n v="50298"/>
    <n v="9.4632067709449208E-2"/>
    <n v="2914043"/>
    <n v="0"/>
    <n v="0"/>
    <m/>
    <m/>
    <d v="2025-04-04T17:29:00"/>
    <x v="2"/>
    <d v="2025-04-04T00:00:00"/>
    <x v="0"/>
    <x v="4"/>
    <x v="3"/>
    <n v="17"/>
    <s v="Low"/>
  </r>
  <r>
    <s v="Post_4066"/>
    <x v="2"/>
    <s v="Organic"/>
    <s v="Product Promotion"/>
    <x v="6"/>
    <x v="8"/>
    <x v="4"/>
    <n v="39634"/>
    <n v="326653"/>
    <n v="74965"/>
    <n v="15758"/>
    <n v="13400"/>
    <n v="0.12133597850290589"/>
    <n v="366988"/>
    <n v="0"/>
    <n v="0"/>
    <m/>
    <m/>
    <d v="2024-06-01T18:01:00"/>
    <x v="2"/>
    <d v="2024-06-01T00:00:00"/>
    <x v="1"/>
    <x v="3"/>
    <x v="4"/>
    <n v="18"/>
    <s v="Medium"/>
  </r>
  <r>
    <s v="Post_2472"/>
    <x v="2"/>
    <s v="Organic"/>
    <s v="Educational"/>
    <x v="6"/>
    <x v="2"/>
    <x v="7"/>
    <n v="38241"/>
    <n v="178595"/>
    <n v="24153"/>
    <n v="9309"/>
    <n v="4682"/>
    <n v="0.21412191737143321"/>
    <n v="217740"/>
    <n v="0"/>
    <n v="0"/>
    <n v="3875"/>
    <n v="1.78E-2"/>
    <d v="2024-08-09T12:01:00"/>
    <x v="1"/>
    <d v="2024-08-09T00:00:00"/>
    <x v="1"/>
    <x v="6"/>
    <x v="3"/>
    <n v="12"/>
    <s v="High"/>
  </r>
  <r>
    <s v="Post_3832"/>
    <x v="2"/>
    <s v="Organic"/>
    <s v="Product Promotion"/>
    <x v="6"/>
    <x v="2"/>
    <x v="6"/>
    <n v="43890"/>
    <n v="240220"/>
    <n v="46860"/>
    <n v="15821"/>
    <n v="4987"/>
    <n v="0.18270888672308369"/>
    <n v="269290"/>
    <n v="0"/>
    <n v="0"/>
    <m/>
    <m/>
    <d v="2025-02-22T15:43:00"/>
    <x v="0"/>
    <d v="2025-02-22T00:00:00"/>
    <x v="0"/>
    <x v="1"/>
    <x v="4"/>
    <n v="15"/>
    <s v="Medium"/>
  </r>
  <r>
    <s v="Post_3205"/>
    <x v="2"/>
    <s v="Organic"/>
    <s v="Product Promotion"/>
    <x v="6"/>
    <x v="2"/>
    <x v="4"/>
    <n v="46888"/>
    <n v="202123"/>
    <n v="48541"/>
    <n v="8494"/>
    <n v="6257"/>
    <n v="0.231980998554915"/>
    <n v="259555"/>
    <n v="0"/>
    <n v="0"/>
    <n v="3711"/>
    <n v="1.43E-2"/>
    <d v="2024-06-15T17:11:00"/>
    <x v="2"/>
    <d v="2024-06-15T00:00:00"/>
    <x v="1"/>
    <x v="3"/>
    <x v="4"/>
    <n v="17"/>
    <s v="High"/>
  </r>
  <r>
    <s v="Post_2585"/>
    <x v="2"/>
    <s v="Organic"/>
    <s v="Educational"/>
    <x v="4"/>
    <x v="16"/>
    <x v="0"/>
    <n v="581975"/>
    <n v="2915564"/>
    <n v="344359"/>
    <n v="134987"/>
    <n v="123967"/>
    <n v="0.19960996701563169"/>
    <n v="3316266"/>
    <n v="0"/>
    <n v="0"/>
    <n v="42116"/>
    <n v="1.2699999999999999E-2"/>
    <d v="2025-04-30T16:55:00"/>
    <x v="0"/>
    <d v="2025-04-30T00:00:00"/>
    <x v="0"/>
    <x v="4"/>
    <x v="6"/>
    <n v="16"/>
    <s v="Medium"/>
  </r>
  <r>
    <s v="Post_168"/>
    <x v="2"/>
    <s v="Organic"/>
    <s v="Product Promotion"/>
    <x v="6"/>
    <x v="4"/>
    <x v="7"/>
    <n v="35477"/>
    <n v="372591"/>
    <n v="45089"/>
    <n v="27356"/>
    <n v="14716"/>
    <n v="9.5217438353597833E-2"/>
    <n v="476510"/>
    <n v="0"/>
    <n v="0"/>
    <m/>
    <m/>
    <d v="2024-09-04T10:11:00"/>
    <x v="3"/>
    <d v="2024-09-04T00:00:00"/>
    <x v="1"/>
    <x v="11"/>
    <x v="6"/>
    <n v="10"/>
    <s v="Low"/>
  </r>
  <r>
    <s v="Post_3636"/>
    <x v="2"/>
    <s v="Organic"/>
    <s v="Product Promotion"/>
    <x v="6"/>
    <x v="0"/>
    <x v="2"/>
    <n v="38603"/>
    <n v="191627"/>
    <n v="19394"/>
    <n v="13821"/>
    <n v="11150"/>
    <n v="0.20145084216257789"/>
    <n v="238235"/>
    <n v="0"/>
    <n v="0"/>
    <m/>
    <m/>
    <d v="2024-06-10T12:38:00"/>
    <x v="1"/>
    <d v="2024-06-10T00:00:00"/>
    <x v="1"/>
    <x v="3"/>
    <x v="2"/>
    <n v="12"/>
    <s v="High"/>
  </r>
  <r>
    <s v="Post_2452"/>
    <x v="2"/>
    <s v="Organic"/>
    <s v="Product Promotion"/>
    <x v="6"/>
    <x v="0"/>
    <x v="1"/>
    <n v="52147"/>
    <n v="250821"/>
    <n v="34895"/>
    <n v="18408"/>
    <n v="11479"/>
    <n v="0.20790866126467081"/>
    <n v="276923"/>
    <n v="0"/>
    <n v="0"/>
    <m/>
    <m/>
    <d v="2024-08-27T11:37:00"/>
    <x v="3"/>
    <d v="2024-08-27T00:00:00"/>
    <x v="1"/>
    <x v="6"/>
    <x v="0"/>
    <n v="11"/>
    <s v="High"/>
  </r>
  <r>
    <s v="Post_3581"/>
    <x v="2"/>
    <s v="Organic"/>
    <s v="Product Promotion"/>
    <x v="6"/>
    <x v="4"/>
    <x v="4"/>
    <n v="200545"/>
    <n v="1584348"/>
    <n v="370413"/>
    <n v="76703"/>
    <n v="77592"/>
    <n v="0.12657910992248739"/>
    <n v="1769002"/>
    <n v="0"/>
    <n v="0"/>
    <m/>
    <m/>
    <d v="2024-09-22T08:40:00"/>
    <x v="4"/>
    <d v="2024-09-22T00:00:00"/>
    <x v="1"/>
    <x v="11"/>
    <x v="5"/>
    <n v="8"/>
    <s v="Medium"/>
  </r>
  <r>
    <s v="Post_466"/>
    <x v="2"/>
    <s v="Organic"/>
    <s v="Product Promotion"/>
    <x v="4"/>
    <x v="2"/>
    <x v="1"/>
    <n v="62386"/>
    <n v="393688"/>
    <n v="98293"/>
    <n v="25133"/>
    <n v="20920"/>
    <n v="0.1584663479985014"/>
    <n v="456254"/>
    <n v="0"/>
    <n v="0"/>
    <m/>
    <m/>
    <d v="2024-04-11T16:31:00"/>
    <x v="0"/>
    <d v="2024-04-11T00:00:00"/>
    <x v="1"/>
    <x v="4"/>
    <x v="1"/>
    <n v="16"/>
    <s v="Medium"/>
  </r>
  <r>
    <s v="Post_2681"/>
    <x v="2"/>
    <s v="Organic"/>
    <s v="Educational"/>
    <x v="4"/>
    <x v="2"/>
    <x v="2"/>
    <n v="81259"/>
    <n v="368500"/>
    <n v="66473"/>
    <n v="27365"/>
    <n v="11084"/>
    <n v="0.22051293487523829"/>
    <n v="433440"/>
    <n v="0"/>
    <n v="0"/>
    <m/>
    <m/>
    <d v="2024-09-17T16:46:00"/>
    <x v="0"/>
    <d v="2024-09-17T00:00:00"/>
    <x v="1"/>
    <x v="11"/>
    <x v="0"/>
    <n v="16"/>
    <s v="High"/>
  </r>
  <r>
    <s v="Post_231"/>
    <x v="2"/>
    <s v="Sponsored"/>
    <s v="Educational"/>
    <x v="6"/>
    <x v="0"/>
    <x v="5"/>
    <n v="235499"/>
    <n v="981296"/>
    <n v="170489"/>
    <n v="32589"/>
    <n v="42469"/>
    <n v="0.2399879575163858"/>
    <n v="1132218"/>
    <n v="0"/>
    <n v="0"/>
    <m/>
    <m/>
    <d v="2024-02-24T12:16:00"/>
    <x v="1"/>
    <d v="2024-02-24T00:00:00"/>
    <x v="1"/>
    <x v="1"/>
    <x v="4"/>
    <n v="12"/>
    <s v="High"/>
  </r>
  <r>
    <s v="Post_1670"/>
    <x v="2"/>
    <s v="Organic"/>
    <s v="Entertainment"/>
    <x v="4"/>
    <x v="13"/>
    <x v="6"/>
    <n v="46830"/>
    <n v="670094"/>
    <n v="87230"/>
    <n v="51010"/>
    <n v="36256"/>
    <n v="6.9886514090620105E-2"/>
    <n v="840952"/>
    <n v="0"/>
    <n v="0"/>
    <n v="16398"/>
    <n v="1.95E-2"/>
    <d v="2024-11-12T12:40:00"/>
    <x v="1"/>
    <d v="2024-11-12T00:00:00"/>
    <x v="1"/>
    <x v="9"/>
    <x v="0"/>
    <n v="12"/>
    <s v="Low"/>
  </r>
  <r>
    <s v="Post_4362"/>
    <x v="2"/>
    <s v="Organic"/>
    <s v="Product Promotion"/>
    <x v="6"/>
    <x v="2"/>
    <x v="7"/>
    <n v="53590"/>
    <n v="238582"/>
    <n v="34938"/>
    <n v="15333"/>
    <n v="12616"/>
    <n v="0.22462073153910711"/>
    <n v="282502"/>
    <n v="0"/>
    <n v="0"/>
    <m/>
    <m/>
    <d v="2024-02-09T17:03:00"/>
    <x v="2"/>
    <d v="2024-02-09T00:00:00"/>
    <x v="1"/>
    <x v="1"/>
    <x v="3"/>
    <n v="17"/>
    <s v="High"/>
  </r>
  <r>
    <s v="Post_1509"/>
    <x v="2"/>
    <s v="Organic"/>
    <s v="Educational"/>
    <x v="6"/>
    <x v="0"/>
    <x v="1"/>
    <n v="23674"/>
    <n v="99347"/>
    <n v="20027"/>
    <n v="4418"/>
    <n v="4280"/>
    <n v="0.23829838700104269"/>
    <n v="110590"/>
    <n v="0"/>
    <n v="0"/>
    <n v="1404"/>
    <n v="1.2699999999999999E-2"/>
    <d v="2024-08-05T15:31:00"/>
    <x v="0"/>
    <d v="2024-08-05T00:00:00"/>
    <x v="1"/>
    <x v="6"/>
    <x v="2"/>
    <n v="15"/>
    <s v="High"/>
  </r>
  <r>
    <s v="Post_1"/>
    <x v="3"/>
    <s v="Organic"/>
    <s v="Product Promotion"/>
    <x v="0"/>
    <x v="8"/>
    <x v="1"/>
    <n v="54510"/>
    <n v="599342"/>
    <n v="125741"/>
    <n v="35920"/>
    <n v="15727"/>
    <n v="9.0950569865566433E-2"/>
    <n v="677975"/>
    <n v="465645"/>
    <n v="0"/>
    <n v="16813"/>
    <n v="2.4799999999999999E-2"/>
    <d v="2024-03-14T15:42:00"/>
    <x v="0"/>
    <d v="2024-03-14T00:00:00"/>
    <x v="1"/>
    <x v="2"/>
    <x v="1"/>
    <n v="15"/>
    <s v="Low"/>
  </r>
  <r>
    <s v="Post_5"/>
    <x v="3"/>
    <s v="Organic"/>
    <s v="Educational"/>
    <x v="0"/>
    <x v="17"/>
    <x v="4"/>
    <n v="20832"/>
    <n v="77358"/>
    <n v="13027"/>
    <n v="5357"/>
    <n v="2165"/>
    <n v="0.26930186590664601"/>
    <n v="93049"/>
    <n v="72707"/>
    <n v="0"/>
    <n v="1944"/>
    <n v="2.0899999999999998E-2"/>
    <d v="2024-01-10T11:28:00"/>
    <x v="3"/>
    <d v="2024-01-10T00:00:00"/>
    <x v="1"/>
    <x v="0"/>
    <x v="6"/>
    <n v="11"/>
    <s v="High"/>
  </r>
  <r>
    <s v="Post_10"/>
    <x v="3"/>
    <s v="Organic"/>
    <s v="Product Promotion"/>
    <x v="0"/>
    <x v="4"/>
    <x v="6"/>
    <n v="76170"/>
    <n v="530247"/>
    <n v="124196"/>
    <n v="31759"/>
    <n v="30157"/>
    <n v="0.14365078447894949"/>
    <n v="592656"/>
    <n v="530247"/>
    <n v="0"/>
    <n v="8949"/>
    <n v="1.5100000000000001E-2"/>
    <d v="2025-02-16T15:43:00"/>
    <x v="0"/>
    <d v="2025-02-16T00:00:00"/>
    <x v="0"/>
    <x v="1"/>
    <x v="5"/>
    <n v="15"/>
    <s v="Medium"/>
  </r>
  <r>
    <s v="Post_18"/>
    <x v="3"/>
    <s v="Sponsored"/>
    <s v="Educational"/>
    <x v="0"/>
    <x v="0"/>
    <x v="1"/>
    <n v="510212"/>
    <n v="2596696"/>
    <n v="426198"/>
    <n v="81201"/>
    <n v="63140"/>
    <n v="0.19648537152845921"/>
    <n v="2872688"/>
    <n v="2596696"/>
    <n v="0"/>
    <n v="31312"/>
    <n v="1.09E-2"/>
    <d v="2024-06-11T10:59:00"/>
    <x v="3"/>
    <d v="2024-06-11T00:00:00"/>
    <x v="1"/>
    <x v="3"/>
    <x v="0"/>
    <n v="10"/>
    <s v="Medium"/>
  </r>
  <r>
    <s v="Post_19"/>
    <x v="3"/>
    <s v="Organic"/>
    <s v="Product Promotion"/>
    <x v="0"/>
    <x v="8"/>
    <x v="3"/>
    <n v="29522"/>
    <n v="216249"/>
    <n v="38121"/>
    <n v="16300"/>
    <n v="6481"/>
    <n v="0.1365221792670275"/>
    <n v="255622"/>
    <n v="3466"/>
    <n v="0"/>
    <n v="3246"/>
    <n v="1.2699999999999999E-2"/>
    <d v="2024-01-16T11:03:00"/>
    <x v="3"/>
    <d v="2024-01-16T00:00:00"/>
    <x v="1"/>
    <x v="0"/>
    <x v="0"/>
    <n v="11"/>
    <s v="Medium"/>
  </r>
  <r>
    <s v="Post_22"/>
    <x v="3"/>
    <s v="Organic"/>
    <s v="Product Promotion"/>
    <x v="2"/>
    <x v="8"/>
    <x v="3"/>
    <n v="49757"/>
    <n v="365818"/>
    <n v="66176"/>
    <n v="25743"/>
    <n v="20428"/>
    <n v="0.13601663426962751"/>
    <n v="425666"/>
    <n v="0"/>
    <n v="77512"/>
    <n v="4937"/>
    <n v="1.1599999999999999E-2"/>
    <d v="2025-01-26T15:13:00"/>
    <x v="0"/>
    <d v="2025-01-26T00:00:00"/>
    <x v="0"/>
    <x v="0"/>
    <x v="5"/>
    <n v="15"/>
    <s v="Medium"/>
  </r>
  <r>
    <s v="Post_36"/>
    <x v="3"/>
    <s v="Organic"/>
    <s v="Educational"/>
    <x v="2"/>
    <x v="2"/>
    <x v="2"/>
    <n v="50766"/>
    <n v="328182"/>
    <n v="76487"/>
    <n v="22642"/>
    <n v="14991"/>
    <n v="0.1546889989188161"/>
    <n v="366522"/>
    <n v="0"/>
    <n v="90407"/>
    <n v="8136"/>
    <n v="2.2200000000000001E-2"/>
    <d v="2024-08-03T10:52:00"/>
    <x v="3"/>
    <d v="2024-08-03T00:00:00"/>
    <x v="1"/>
    <x v="6"/>
    <x v="4"/>
    <n v="10"/>
    <s v="Medium"/>
  </r>
  <r>
    <s v="Post_39"/>
    <x v="3"/>
    <s v="Organic"/>
    <s v="Product Promotion"/>
    <x v="0"/>
    <x v="4"/>
    <x v="3"/>
    <n v="310863"/>
    <n v="2550875"/>
    <n v="345866"/>
    <n v="118028"/>
    <n v="127185"/>
    <n v="0.1218655132430765"/>
    <n v="3137388"/>
    <n v="2550875"/>
    <n v="0"/>
    <n v="33256"/>
    <n v="1.06E-2"/>
    <d v="2024-01-20T11:03:00"/>
    <x v="3"/>
    <d v="2024-01-20T00:00:00"/>
    <x v="1"/>
    <x v="0"/>
    <x v="4"/>
    <n v="11"/>
    <s v="Medium"/>
  </r>
  <r>
    <s v="Post_61"/>
    <x v="3"/>
    <s v="Organic"/>
    <s v="Customer Story"/>
    <x v="0"/>
    <x v="2"/>
    <x v="3"/>
    <n v="44094"/>
    <n v="226260"/>
    <n v="25946"/>
    <n v="12349"/>
    <n v="8810"/>
    <n v="0.19488500542100651"/>
    <n v="256723"/>
    <n v="468"/>
    <n v="0"/>
    <n v="3157"/>
    <n v="1.23E-2"/>
    <d v="2024-05-14T16:21:00"/>
    <x v="0"/>
    <d v="2024-05-14T00:00:00"/>
    <x v="1"/>
    <x v="10"/>
    <x v="0"/>
    <n v="16"/>
    <s v="Medium"/>
  </r>
  <r>
    <s v="Post_63"/>
    <x v="3"/>
    <s v="Sponsored"/>
    <s v="Customer Story"/>
    <x v="0"/>
    <x v="2"/>
    <x v="6"/>
    <n v="47176"/>
    <n v="237158"/>
    <n v="45979"/>
    <n v="13080"/>
    <n v="12868"/>
    <n v="0.19892311332816071"/>
    <n v="292116"/>
    <n v="8468"/>
    <n v="0"/>
    <n v="3622"/>
    <n v="1.24E-2"/>
    <d v="2025-04-27T09:51:00"/>
    <x v="3"/>
    <d v="2025-04-27T00:00:00"/>
    <x v="0"/>
    <x v="4"/>
    <x v="5"/>
    <n v="9"/>
    <s v="Medium"/>
  </r>
  <r>
    <s v="Post_66"/>
    <x v="3"/>
    <s v="Sponsored"/>
    <s v="Customer Story"/>
    <x v="0"/>
    <x v="2"/>
    <x v="2"/>
    <n v="104880"/>
    <n v="525218"/>
    <n v="95506"/>
    <n v="40480"/>
    <n v="18615"/>
    <n v="0.19968863276556481"/>
    <n v="678706"/>
    <n v="56456"/>
    <n v="0"/>
    <n v="11402"/>
    <n v="1.6799999999999999E-2"/>
    <d v="2025-01-20T13:24:00"/>
    <x v="1"/>
    <d v="2025-01-20T00:00:00"/>
    <x v="0"/>
    <x v="0"/>
    <x v="2"/>
    <n v="13"/>
    <s v="Medium"/>
  </r>
  <r>
    <s v="Post_73"/>
    <x v="3"/>
    <s v="Organic"/>
    <s v="Event / Webinar"/>
    <x v="2"/>
    <x v="11"/>
    <x v="5"/>
    <n v="57003"/>
    <n v="395362"/>
    <n v="92644"/>
    <n v="19554"/>
    <n v="8078"/>
    <n v="0.14418014594873549"/>
    <n v="506488"/>
    <n v="0"/>
    <n v="72821"/>
    <n v="10028"/>
    <n v="1.9800000000000002E-2"/>
    <d v="2024-07-06T15:20:00"/>
    <x v="0"/>
    <d v="2024-07-06T00:00:00"/>
    <x v="1"/>
    <x v="7"/>
    <x v="4"/>
    <n v="15"/>
    <s v="Medium"/>
  </r>
  <r>
    <s v="Post_74"/>
    <x v="3"/>
    <s v="Organic"/>
    <s v="Product Promotion"/>
    <x v="0"/>
    <x v="8"/>
    <x v="6"/>
    <n v="84990"/>
    <n v="689828"/>
    <n v="102023"/>
    <n v="53463"/>
    <n v="40026"/>
    <n v="0.12320543583987199"/>
    <n v="837925"/>
    <n v="46456"/>
    <n v="0"/>
    <n v="10474"/>
    <n v="1.2500000000000001E-2"/>
    <d v="2024-03-01T16:01:00"/>
    <x v="0"/>
    <d v="2024-03-01T00:00:00"/>
    <x v="1"/>
    <x v="2"/>
    <x v="3"/>
    <n v="16"/>
    <s v="Medium"/>
  </r>
  <r>
    <s v="Post_86"/>
    <x v="3"/>
    <s v="Organic"/>
    <s v="Customer Story"/>
    <x v="0"/>
    <x v="0"/>
    <x v="0"/>
    <n v="308010"/>
    <n v="2009444"/>
    <n v="390655"/>
    <n v="130186"/>
    <n v="76723"/>
    <n v="0.1532816149710548"/>
    <n v="2462596"/>
    <n v="2009444"/>
    <n v="0"/>
    <n v="50729"/>
    <n v="2.06E-2"/>
    <d v="2024-12-31T08:54:00"/>
    <x v="4"/>
    <d v="2024-12-31T00:00:00"/>
    <x v="1"/>
    <x v="8"/>
    <x v="0"/>
    <n v="8"/>
    <s v="Medium"/>
  </r>
  <r>
    <s v="Post_91"/>
    <x v="3"/>
    <s v="Organic"/>
    <s v="Customer Story"/>
    <x v="0"/>
    <x v="2"/>
    <x v="5"/>
    <n v="27066"/>
    <n v="160158"/>
    <n v="37899"/>
    <n v="11391"/>
    <n v="9287"/>
    <n v="0.16899632832514411"/>
    <n v="199419"/>
    <n v="8468"/>
    <n v="0"/>
    <n v="4088"/>
    <n v="2.0500000000000001E-2"/>
    <d v="2024-01-15T11:22:00"/>
    <x v="3"/>
    <d v="2024-01-15T00:00:00"/>
    <x v="1"/>
    <x v="0"/>
    <x v="2"/>
    <n v="11"/>
    <s v="Medium"/>
  </r>
  <r>
    <s v="Post_95"/>
    <x v="3"/>
    <s v="Organic"/>
    <s v="Product Promotion"/>
    <x v="0"/>
    <x v="4"/>
    <x v="5"/>
    <n v="79719"/>
    <n v="804179"/>
    <n v="87218"/>
    <n v="58894"/>
    <n v="42232"/>
    <n v="9.913123488343302E-2"/>
    <n v="1045387"/>
    <n v="804179"/>
    <n v="0"/>
    <n v="23730"/>
    <n v="2.2700000000000001E-2"/>
    <d v="2025-02-19T19:50:00"/>
    <x v="2"/>
    <d v="2025-02-19T00:00:00"/>
    <x v="0"/>
    <x v="1"/>
    <x v="6"/>
    <n v="19"/>
    <s v="Low"/>
  </r>
  <r>
    <s v="Post_96"/>
    <x v="3"/>
    <s v="Organic"/>
    <s v="Customer Story"/>
    <x v="0"/>
    <x v="2"/>
    <x v="6"/>
    <n v="45113"/>
    <n v="190062"/>
    <n v="47419"/>
    <n v="10980"/>
    <n v="9647"/>
    <n v="0.2373610668757643"/>
    <n v="244981"/>
    <n v="79689"/>
    <n v="0"/>
    <n v="3013"/>
    <n v="1.23E-2"/>
    <d v="2024-02-09T10:02:00"/>
    <x v="3"/>
    <d v="2024-02-09T00:00:00"/>
    <x v="1"/>
    <x v="1"/>
    <x v="3"/>
    <n v="10"/>
    <s v="High"/>
  </r>
  <r>
    <s v="Post_97"/>
    <x v="3"/>
    <s v="Organic"/>
    <s v="Event / Webinar"/>
    <x v="2"/>
    <x v="11"/>
    <x v="1"/>
    <n v="28872"/>
    <n v="204993"/>
    <n v="34353"/>
    <n v="7473"/>
    <n v="11922"/>
    <n v="0.14084853300133721"/>
    <n v="250344"/>
    <n v="0"/>
    <n v="107160"/>
    <n v="5807"/>
    <n v="2.3199999999999998E-2"/>
    <d v="2025-01-03T15:39:00"/>
    <x v="0"/>
    <d v="2025-01-03T00:00:00"/>
    <x v="0"/>
    <x v="0"/>
    <x v="3"/>
    <n v="15"/>
    <s v="Medium"/>
  </r>
  <r>
    <s v="Post_98"/>
    <x v="3"/>
    <s v="Sponsored"/>
    <s v="Entertainment"/>
    <x v="0"/>
    <x v="1"/>
    <x v="7"/>
    <n v="36754"/>
    <n v="624569"/>
    <n v="125385"/>
    <n v="38040"/>
    <n v="21439"/>
    <n v="5.8847408162687867E-2"/>
    <n v="701210"/>
    <n v="2342"/>
    <n v="0"/>
    <n v="13743"/>
    <n v="1.9599999999999999E-2"/>
    <d v="2024-04-22T17:13:00"/>
    <x v="2"/>
    <d v="2024-04-22T00:00:00"/>
    <x v="1"/>
    <x v="4"/>
    <x v="2"/>
    <n v="17"/>
    <s v="Low"/>
  </r>
  <r>
    <s v="Post_108"/>
    <x v="3"/>
    <s v="Organic"/>
    <s v="Customer Story"/>
    <x v="0"/>
    <x v="2"/>
    <x v="5"/>
    <n v="49519"/>
    <n v="298767"/>
    <n v="37599"/>
    <n v="11835"/>
    <n v="6463"/>
    <n v="0.1657465665570112"/>
    <n v="338738"/>
    <n v="6868"/>
    <n v="0"/>
    <n v="4437"/>
    <n v="1.3100000000000001E-2"/>
    <d v="2024-11-13T16:03:00"/>
    <x v="0"/>
    <d v="2024-11-13T00:00:00"/>
    <x v="1"/>
    <x v="9"/>
    <x v="6"/>
    <n v="16"/>
    <s v="Medium"/>
  </r>
  <r>
    <s v="Post_113"/>
    <x v="3"/>
    <s v="Organic"/>
    <s v="Product Promotion"/>
    <x v="0"/>
    <x v="4"/>
    <x v="7"/>
    <n v="171370"/>
    <n v="1589540"/>
    <n v="274479"/>
    <n v="96823"/>
    <n v="55246"/>
    <n v="0.1078111375507497"/>
    <n v="1895537"/>
    <n v="1589540"/>
    <n v="0"/>
    <n v="38289"/>
    <n v="2.0199999999999999E-2"/>
    <d v="2024-01-20T12:06:00"/>
    <x v="1"/>
    <d v="2024-01-20T00:00:00"/>
    <x v="1"/>
    <x v="0"/>
    <x v="4"/>
    <n v="12"/>
    <s v="Medium"/>
  </r>
  <r>
    <s v="Post_116"/>
    <x v="3"/>
    <s v="Organic"/>
    <s v="Product Promotion"/>
    <x v="0"/>
    <x v="8"/>
    <x v="7"/>
    <n v="76705"/>
    <n v="723914"/>
    <n v="101627"/>
    <n v="35373"/>
    <n v="15059"/>
    <n v="0.1059589256506903"/>
    <n v="842936"/>
    <n v="3535"/>
    <n v="0"/>
    <n v="14751"/>
    <n v="1.7500000000000002E-2"/>
    <d v="2024-03-22T08:55:00"/>
    <x v="4"/>
    <d v="2024-03-22T00:00:00"/>
    <x v="1"/>
    <x v="2"/>
    <x v="3"/>
    <n v="8"/>
    <s v="Medium"/>
  </r>
  <r>
    <s v="Post_118"/>
    <x v="3"/>
    <s v="Organic"/>
    <s v="Entertainment"/>
    <x v="0"/>
    <x v="7"/>
    <x v="5"/>
    <n v="60434"/>
    <n v="1188838"/>
    <n v="259613"/>
    <n v="65293"/>
    <n v="27910"/>
    <n v="5.0835151891138117E-2"/>
    <n v="1435428"/>
    <n v="1188838"/>
    <n v="0"/>
    <n v="25550"/>
    <n v="1.78E-2"/>
    <d v="2024-11-26T16:40:00"/>
    <x v="0"/>
    <d v="2024-11-26T00:00:00"/>
    <x v="1"/>
    <x v="9"/>
    <x v="0"/>
    <n v="16"/>
    <s v="Low"/>
  </r>
  <r>
    <s v="Post_120"/>
    <x v="3"/>
    <s v="Organic"/>
    <s v="Entertainment"/>
    <x v="0"/>
    <x v="7"/>
    <x v="5"/>
    <n v="163778"/>
    <n v="2404182"/>
    <n v="473353"/>
    <n v="140738"/>
    <n v="82328"/>
    <n v="6.8122376588996988E-2"/>
    <n v="3118952"/>
    <n v="2404182"/>
    <n v="0"/>
    <n v="50838"/>
    <n v="1.6299999999999999E-2"/>
    <d v="2025-04-30T15:02:00"/>
    <x v="0"/>
    <d v="2025-04-30T00:00:00"/>
    <x v="0"/>
    <x v="4"/>
    <x v="6"/>
    <n v="15"/>
    <s v="Low"/>
  </r>
  <r>
    <s v="Post_123"/>
    <x v="3"/>
    <s v="Organic"/>
    <s v="Product Promotion"/>
    <x v="0"/>
    <x v="4"/>
    <x v="1"/>
    <n v="13089"/>
    <n v="122930"/>
    <n v="30407"/>
    <n v="4376"/>
    <n v="4414"/>
    <n v="0.10647995447044969"/>
    <n v="159058"/>
    <n v="122930"/>
    <n v="0"/>
    <n v="1892"/>
    <n v="1.1900000000000001E-2"/>
    <d v="2024-10-29T15:24:00"/>
    <x v="0"/>
    <d v="2024-10-29T00:00:00"/>
    <x v="1"/>
    <x v="5"/>
    <x v="0"/>
    <n v="15"/>
    <s v="Medium"/>
  </r>
  <r>
    <s v="Post_127"/>
    <x v="3"/>
    <s v="Organic"/>
    <s v="Product Promotion"/>
    <x v="0"/>
    <x v="4"/>
    <x v="5"/>
    <n v="144021"/>
    <n v="1656035"/>
    <n v="317284"/>
    <n v="73580"/>
    <n v="71622"/>
    <n v="8.6967822190970726E-2"/>
    <n v="1872764"/>
    <n v="1656035"/>
    <n v="0"/>
    <n v="44009"/>
    <n v="2.35E-2"/>
    <d v="2024-07-30T17:23:00"/>
    <x v="2"/>
    <d v="2024-07-30T00:00:00"/>
    <x v="1"/>
    <x v="7"/>
    <x v="0"/>
    <n v="17"/>
    <s v="Low"/>
  </r>
  <r>
    <s v="Post_131"/>
    <x v="3"/>
    <s v="Organic"/>
    <s v="Event / Webinar"/>
    <x v="2"/>
    <x v="11"/>
    <x v="3"/>
    <n v="36319"/>
    <n v="287114"/>
    <n v="69123"/>
    <n v="11215"/>
    <n v="6505"/>
    <n v="0.1264971928354067"/>
    <n v="358382"/>
    <n v="0"/>
    <n v="193618"/>
    <n v="6701"/>
    <n v="1.8700000000000001E-2"/>
    <d v="2024-07-29T12:03:00"/>
    <x v="1"/>
    <d v="2024-07-29T00:00:00"/>
    <x v="1"/>
    <x v="7"/>
    <x v="2"/>
    <n v="12"/>
    <s v="Medium"/>
  </r>
  <r>
    <s v="Post_133"/>
    <x v="3"/>
    <s v="Sponsored"/>
    <s v="Customer Story"/>
    <x v="0"/>
    <x v="2"/>
    <x v="6"/>
    <n v="43861"/>
    <n v="218152"/>
    <n v="48470"/>
    <n v="13800"/>
    <n v="8927"/>
    <n v="0.2010577197907619"/>
    <n v="255623"/>
    <n v="6979"/>
    <n v="0"/>
    <n v="2939"/>
    <n v="1.15E-2"/>
    <d v="2024-10-13T12:07:00"/>
    <x v="1"/>
    <d v="2024-10-13T00:00:00"/>
    <x v="1"/>
    <x v="5"/>
    <x v="5"/>
    <n v="12"/>
    <s v="High"/>
  </r>
  <r>
    <s v="Post_135"/>
    <x v="3"/>
    <s v="Organic"/>
    <s v="Customer Story"/>
    <x v="2"/>
    <x v="2"/>
    <x v="0"/>
    <n v="32553"/>
    <n v="182358"/>
    <n v="26479"/>
    <n v="12287"/>
    <n v="7314"/>
    <n v="0.17851199712775651"/>
    <n v="209062"/>
    <n v="0"/>
    <n v="274893"/>
    <n v="3073"/>
    <n v="1.47E-2"/>
    <d v="2024-12-23T10:44:00"/>
    <x v="3"/>
    <d v="2024-12-23T00:00:00"/>
    <x v="1"/>
    <x v="8"/>
    <x v="2"/>
    <n v="10"/>
    <s v="Medium"/>
  </r>
  <r>
    <s v="Post_136"/>
    <x v="3"/>
    <s v="Organic"/>
    <s v="Customer Story"/>
    <x v="0"/>
    <x v="0"/>
    <x v="7"/>
    <n v="60507"/>
    <n v="327252"/>
    <n v="51569"/>
    <n v="18711"/>
    <n v="18410"/>
    <n v="0.18489562623289121"/>
    <n v="400833"/>
    <n v="327252"/>
    <n v="0"/>
    <n v="9219"/>
    <n v="2.3E-2"/>
    <d v="2025-02-13T12:43:00"/>
    <x v="1"/>
    <d v="2025-02-13T00:00:00"/>
    <x v="0"/>
    <x v="1"/>
    <x v="1"/>
    <n v="12"/>
    <s v="Medium"/>
  </r>
  <r>
    <s v="Post_140"/>
    <x v="3"/>
    <s v="Sponsored"/>
    <s v="Product Promotion"/>
    <x v="0"/>
    <x v="4"/>
    <x v="3"/>
    <n v="256437"/>
    <n v="2301525"/>
    <n v="522372"/>
    <n v="83716"/>
    <n v="82605"/>
    <n v="0.11142086521418711"/>
    <n v="2898676"/>
    <n v="2301525"/>
    <n v="0"/>
    <n v="34784"/>
    <n v="1.2E-2"/>
    <d v="2024-04-16T17:12:00"/>
    <x v="2"/>
    <d v="2024-04-16T00:00:00"/>
    <x v="1"/>
    <x v="4"/>
    <x v="0"/>
    <n v="17"/>
    <s v="Medium"/>
  </r>
  <r>
    <s v="Post_141"/>
    <x v="3"/>
    <s v="Organic"/>
    <s v="Event / Webinar"/>
    <x v="2"/>
    <x v="11"/>
    <x v="5"/>
    <n v="26364"/>
    <n v="207259"/>
    <n v="43179"/>
    <n v="13679"/>
    <n v="9460"/>
    <n v="0.12720481401241079"/>
    <n v="256750"/>
    <n v="0"/>
    <n v="185681"/>
    <n v="4672"/>
    <n v="1.8200000000000001E-2"/>
    <d v="2024-05-20T13:30:00"/>
    <x v="1"/>
    <d v="2024-05-20T00:00:00"/>
    <x v="1"/>
    <x v="10"/>
    <x v="2"/>
    <n v="13"/>
    <s v="Medium"/>
  </r>
  <r>
    <s v="Post_147"/>
    <x v="3"/>
    <s v="Organic"/>
    <s v="Product Promotion"/>
    <x v="0"/>
    <x v="4"/>
    <x v="1"/>
    <n v="156744"/>
    <n v="1257796"/>
    <n v="311588"/>
    <n v="90492"/>
    <n v="31427"/>
    <n v="0.1246181810915826"/>
    <n v="1615221"/>
    <n v="1257796"/>
    <n v="0"/>
    <n v="23582"/>
    <n v="1.46E-2"/>
    <d v="2024-01-28T17:09:00"/>
    <x v="2"/>
    <d v="2024-01-28T00:00:00"/>
    <x v="1"/>
    <x v="0"/>
    <x v="5"/>
    <n v="17"/>
    <s v="Medium"/>
  </r>
  <r>
    <s v="Post_148"/>
    <x v="3"/>
    <s v="Organic"/>
    <s v="Customer Story"/>
    <x v="0"/>
    <x v="2"/>
    <x v="6"/>
    <n v="43329"/>
    <n v="237421"/>
    <n v="54721"/>
    <n v="13281"/>
    <n v="10363"/>
    <n v="0.18250065987311431"/>
    <n v="280109"/>
    <n v="46342"/>
    <n v="0"/>
    <n v="4537"/>
    <n v="1.6199999999999999E-2"/>
    <d v="2024-01-01T15:36:00"/>
    <x v="0"/>
    <d v="2024-01-01T00:00:00"/>
    <x v="1"/>
    <x v="0"/>
    <x v="2"/>
    <n v="15"/>
    <s v="Medium"/>
  </r>
  <r>
    <s v="Post_153"/>
    <x v="3"/>
    <s v="Organic"/>
    <s v="Entertainment"/>
    <x v="0"/>
    <x v="7"/>
    <x v="4"/>
    <n v="323353"/>
    <n v="3386717"/>
    <n v="345323"/>
    <n v="213962"/>
    <n v="91852"/>
    <n v="9.5477114494973092E-2"/>
    <n v="4376363"/>
    <n v="3386717"/>
    <n v="0"/>
    <n v="96717"/>
    <n v="2.2100000000000002E-2"/>
    <d v="2024-09-14T17:25:00"/>
    <x v="2"/>
    <d v="2024-09-14T00:00:00"/>
    <x v="1"/>
    <x v="11"/>
    <x v="4"/>
    <n v="17"/>
    <s v="Low"/>
  </r>
  <r>
    <s v="Post_159"/>
    <x v="3"/>
    <s v="Organic"/>
    <s v="Entertainment"/>
    <x v="0"/>
    <x v="1"/>
    <x v="6"/>
    <n v="12059"/>
    <n v="218497"/>
    <n v="42956"/>
    <n v="11020"/>
    <n v="4591"/>
    <n v="5.5192404225834872E-2"/>
    <n v="247170"/>
    <n v="868"/>
    <n v="0"/>
    <n v="5882"/>
    <n v="2.3800000000000002E-2"/>
    <d v="2024-05-02T14:42:00"/>
    <x v="0"/>
    <d v="2024-05-02T00:00:00"/>
    <x v="1"/>
    <x v="10"/>
    <x v="1"/>
    <n v="14"/>
    <s v="Low"/>
  </r>
  <r>
    <s v="Post_163"/>
    <x v="3"/>
    <s v="Organic"/>
    <s v="Entertainment"/>
    <x v="0"/>
    <x v="7"/>
    <x v="5"/>
    <n v="158899"/>
    <n v="2533219"/>
    <n v="568791"/>
    <n v="126304"/>
    <n v="118360"/>
    <n v="6.2726476760824115E-2"/>
    <n v="2890394"/>
    <n v="2533219"/>
    <n v="0"/>
    <n v="69658"/>
    <n v="2.41E-2"/>
    <d v="2024-11-23T10:20:00"/>
    <x v="3"/>
    <d v="2024-11-23T00:00:00"/>
    <x v="1"/>
    <x v="9"/>
    <x v="4"/>
    <n v="10"/>
    <s v="Low"/>
  </r>
  <r>
    <s v="Post_165"/>
    <x v="3"/>
    <s v="Organic"/>
    <s v="Event / Webinar"/>
    <x v="2"/>
    <x v="11"/>
    <x v="7"/>
    <n v="38621"/>
    <n v="282613"/>
    <n v="46126"/>
    <n v="21092"/>
    <n v="14893"/>
    <n v="0.13665861558153841"/>
    <n v="330194"/>
    <n v="0"/>
    <n v="114855"/>
    <n v="6141"/>
    <n v="1.8599999999999998E-2"/>
    <d v="2024-08-17T11:47:00"/>
    <x v="3"/>
    <d v="2024-08-17T00:00:00"/>
    <x v="1"/>
    <x v="6"/>
    <x v="4"/>
    <n v="11"/>
    <s v="Medium"/>
  </r>
  <r>
    <s v="Post_174"/>
    <x v="3"/>
    <s v="Organic"/>
    <s v="Customer Story"/>
    <x v="0"/>
    <x v="2"/>
    <x v="4"/>
    <n v="73938"/>
    <n v="348269"/>
    <n v="56703"/>
    <n v="17119"/>
    <n v="14194"/>
    <n v="0.2123020145640355"/>
    <n v="386367"/>
    <n v="34534"/>
    <n v="0"/>
    <n v="6645"/>
    <n v="1.72E-2"/>
    <d v="2024-05-25T12:46:00"/>
    <x v="1"/>
    <d v="2024-05-25T00:00:00"/>
    <x v="1"/>
    <x v="10"/>
    <x v="4"/>
    <n v="12"/>
    <s v="High"/>
  </r>
  <r>
    <s v="Post_186"/>
    <x v="3"/>
    <s v="Organic"/>
    <s v="Customer Story"/>
    <x v="0"/>
    <x v="2"/>
    <x v="1"/>
    <n v="19268"/>
    <n v="83903"/>
    <n v="17270"/>
    <n v="6398"/>
    <n v="2284"/>
    <n v="0.22965608847869401"/>
    <n v="101823"/>
    <n v="9586"/>
    <n v="0"/>
    <n v="1160"/>
    <n v="1.14E-2"/>
    <d v="2024-07-01T15:16:00"/>
    <x v="0"/>
    <d v="2024-07-01T00:00:00"/>
    <x v="1"/>
    <x v="7"/>
    <x v="2"/>
    <n v="15"/>
    <s v="High"/>
  </r>
  <r>
    <s v="Post_189"/>
    <x v="3"/>
    <s v="Organic"/>
    <s v="Entertainment"/>
    <x v="0"/>
    <x v="1"/>
    <x v="7"/>
    <n v="33861"/>
    <n v="519224"/>
    <n v="69836"/>
    <n v="18706"/>
    <n v="11982"/>
    <n v="6.5215220034508914E-2"/>
    <n v="643452"/>
    <n v="34534"/>
    <n v="0"/>
    <n v="6691"/>
    <n v="1.04E-2"/>
    <d v="2024-12-26T12:56:00"/>
    <x v="1"/>
    <d v="2024-12-26T00:00:00"/>
    <x v="1"/>
    <x v="8"/>
    <x v="1"/>
    <n v="12"/>
    <s v="Low"/>
  </r>
  <r>
    <s v="Post_190"/>
    <x v="3"/>
    <s v="Organic"/>
    <s v="Customer Story"/>
    <x v="0"/>
    <x v="2"/>
    <x v="6"/>
    <n v="35142"/>
    <n v="203772"/>
    <n v="30765"/>
    <n v="13497"/>
    <n v="4608"/>
    <n v="0.1724593289271506"/>
    <n v="236998"/>
    <n v="44574"/>
    <n v="0"/>
    <n v="4005"/>
    <n v="1.6899999999999998E-2"/>
    <d v="2024-07-06T17:31:00"/>
    <x v="2"/>
    <d v="2024-07-06T00:00:00"/>
    <x v="1"/>
    <x v="7"/>
    <x v="4"/>
    <n v="17"/>
    <s v="Medium"/>
  </r>
  <r>
    <s v="Post_194"/>
    <x v="3"/>
    <s v="Sponsored"/>
    <s v="Customer Story"/>
    <x v="0"/>
    <x v="2"/>
    <x v="6"/>
    <n v="54886"/>
    <n v="254701"/>
    <n v="40825"/>
    <n v="13752"/>
    <n v="11487"/>
    <n v="0.21549236102290931"/>
    <n v="324676"/>
    <n v="4747"/>
    <n v="0"/>
    <n v="4415"/>
    <n v="1.3599999999999999E-2"/>
    <d v="2024-09-29T11:05:00"/>
    <x v="3"/>
    <d v="2024-09-29T00:00:00"/>
    <x v="1"/>
    <x v="11"/>
    <x v="5"/>
    <n v="11"/>
    <s v="High"/>
  </r>
  <r>
    <s v="Post_198"/>
    <x v="3"/>
    <s v="Organic"/>
    <s v="Entertainment"/>
    <x v="0"/>
    <x v="1"/>
    <x v="0"/>
    <n v="49014"/>
    <n v="546842"/>
    <n v="119185"/>
    <n v="18849"/>
    <n v="20070"/>
    <n v="8.9631812691401205E-2"/>
    <n v="697673"/>
    <n v="9345"/>
    <n v="0"/>
    <n v="9069"/>
    <n v="1.2999999999999999E-2"/>
    <d v="2024-08-19T12:54:00"/>
    <x v="1"/>
    <d v="2024-08-19T00:00:00"/>
    <x v="1"/>
    <x v="6"/>
    <x v="2"/>
    <n v="12"/>
    <s v="Low"/>
  </r>
  <r>
    <s v="Post_199"/>
    <x v="3"/>
    <s v="Organic"/>
    <s v="Product Promotion"/>
    <x v="0"/>
    <x v="4"/>
    <x v="3"/>
    <n v="211397"/>
    <n v="1962902"/>
    <n v="376900"/>
    <n v="75280"/>
    <n v="117080"/>
    <n v="0.10769643692907679"/>
    <n v="2250141"/>
    <n v="1962902"/>
    <n v="0"/>
    <n v="23176"/>
    <n v="1.03E-2"/>
    <d v="2025-02-23T15:39:00"/>
    <x v="0"/>
    <d v="2025-02-23T00:00:00"/>
    <x v="0"/>
    <x v="1"/>
    <x v="5"/>
    <n v="15"/>
    <s v="Medium"/>
  </r>
  <r>
    <s v="Post_210"/>
    <x v="3"/>
    <s v="Organic"/>
    <s v="Event / Webinar"/>
    <x v="2"/>
    <x v="11"/>
    <x v="1"/>
    <n v="20293"/>
    <n v="196913"/>
    <n v="45643"/>
    <n v="13758"/>
    <n v="9124"/>
    <n v="0.103058940893616"/>
    <n v="250102"/>
    <n v="0"/>
    <n v="266823"/>
    <n v="3001"/>
    <n v="1.2E-2"/>
    <d v="2024-03-04T15:28:00"/>
    <x v="0"/>
    <d v="2024-03-04T00:00:00"/>
    <x v="1"/>
    <x v="2"/>
    <x v="2"/>
    <n v="15"/>
    <s v="Medium"/>
  </r>
  <r>
    <s v="Post_211"/>
    <x v="3"/>
    <s v="Organic"/>
    <s v="Product Promotion"/>
    <x v="0"/>
    <x v="4"/>
    <x v="6"/>
    <n v="265642"/>
    <n v="2615361"/>
    <n v="535157"/>
    <n v="167401"/>
    <n v="117022"/>
    <n v="0.10157021995792059"/>
    <n v="3270622"/>
    <n v="2615361"/>
    <n v="0"/>
    <n v="63450"/>
    <n v="1.9400000000000001E-2"/>
    <d v="2024-12-30T16:52:00"/>
    <x v="0"/>
    <d v="2024-12-30T00:00:00"/>
    <x v="1"/>
    <x v="8"/>
    <x v="2"/>
    <n v="16"/>
    <s v="Medium"/>
  </r>
  <r>
    <s v="Post_216"/>
    <x v="3"/>
    <s v="Organic"/>
    <s v="Entertainment"/>
    <x v="0"/>
    <x v="1"/>
    <x v="3"/>
    <n v="40712"/>
    <n v="509287"/>
    <n v="110503"/>
    <n v="18002"/>
    <n v="25689"/>
    <n v="7.9940715801857382E-2"/>
    <n v="615347"/>
    <n v="3453"/>
    <n v="0"/>
    <n v="7691"/>
    <n v="1.2500000000000001E-2"/>
    <d v="2025-01-24T10:05:00"/>
    <x v="3"/>
    <d v="2025-01-24T00:00:00"/>
    <x v="0"/>
    <x v="0"/>
    <x v="3"/>
    <n v="10"/>
    <s v="Low"/>
  </r>
  <r>
    <s v="Post_220"/>
    <x v="3"/>
    <s v="Sponsored"/>
    <s v="Customer Story"/>
    <x v="0"/>
    <x v="2"/>
    <x v="2"/>
    <n v="53094"/>
    <n v="346501"/>
    <n v="85007"/>
    <n v="23382"/>
    <n v="8733"/>
    <n v="0.15322993907724189"/>
    <n v="433698"/>
    <n v="5474756"/>
    <n v="0"/>
    <n v="8717"/>
    <n v="2.01E-2"/>
    <d v="2025-01-24T12:25:00"/>
    <x v="1"/>
    <d v="2025-01-24T00:00:00"/>
    <x v="0"/>
    <x v="0"/>
    <x v="3"/>
    <n v="12"/>
    <s v="Medium"/>
  </r>
  <r>
    <s v="Post_227"/>
    <x v="3"/>
    <s v="Organic"/>
    <s v="Educational"/>
    <x v="0"/>
    <x v="0"/>
    <x v="7"/>
    <n v="257957"/>
    <n v="1061345"/>
    <n v="243741"/>
    <n v="56952"/>
    <n v="62330"/>
    <n v="0.2430475540827581"/>
    <n v="1206860"/>
    <n v="1061345"/>
    <n v="0"/>
    <n v="22930"/>
    <n v="1.9E-2"/>
    <d v="2024-12-21T11:13:00"/>
    <x v="3"/>
    <d v="2024-12-21T00:00:00"/>
    <x v="1"/>
    <x v="8"/>
    <x v="4"/>
    <n v="11"/>
    <s v="High"/>
  </r>
  <r>
    <s v="Post_233"/>
    <x v="3"/>
    <s v="Organic"/>
    <s v="Product Promotion"/>
    <x v="0"/>
    <x v="8"/>
    <x v="0"/>
    <n v="42379"/>
    <n v="465393"/>
    <n v="80043"/>
    <n v="27924"/>
    <n v="14737"/>
    <n v="9.1062425128308463E-2"/>
    <n v="576620"/>
    <n v="34536"/>
    <n v="0"/>
    <n v="8533"/>
    <n v="1.4800000000000001E-2"/>
    <d v="2024-06-18T16:32:00"/>
    <x v="0"/>
    <d v="2024-06-18T00:00:00"/>
    <x v="1"/>
    <x v="3"/>
    <x v="0"/>
    <n v="16"/>
    <s v="Low"/>
  </r>
  <r>
    <s v="Post_238"/>
    <x v="3"/>
    <s v="Organic"/>
    <s v="Event / Webinar"/>
    <x v="2"/>
    <x v="11"/>
    <x v="1"/>
    <n v="26965"/>
    <n v="253766"/>
    <n v="30428"/>
    <n v="14814"/>
    <n v="12073"/>
    <n v="0.10626226315018709"/>
    <n v="319774"/>
    <n v="0"/>
    <n v="100037"/>
    <n v="5851"/>
    <n v="1.83E-2"/>
    <d v="2025-04-09T15:55:00"/>
    <x v="0"/>
    <d v="2025-04-09T00:00:00"/>
    <x v="0"/>
    <x v="4"/>
    <x v="6"/>
    <n v="15"/>
    <s v="Medium"/>
  </r>
  <r>
    <s v="Post_244"/>
    <x v="3"/>
    <s v="Organic"/>
    <s v="Educational"/>
    <x v="0"/>
    <x v="0"/>
    <x v="0"/>
    <n v="344710"/>
    <n v="1637085"/>
    <n v="208429"/>
    <n v="113752"/>
    <n v="75876"/>
    <n v="0.2105636098033892"/>
    <n v="1963911"/>
    <n v="1637085"/>
    <n v="0"/>
    <n v="46544"/>
    <n v="2.3699999999999999E-2"/>
    <d v="2025-04-27T12:33:00"/>
    <x v="1"/>
    <d v="2025-04-27T00:00:00"/>
    <x v="0"/>
    <x v="4"/>
    <x v="5"/>
    <n v="12"/>
    <s v="High"/>
  </r>
  <r>
    <s v="Post_245"/>
    <x v="3"/>
    <s v="Organic"/>
    <s v="Event / Webinar"/>
    <x v="2"/>
    <x v="11"/>
    <x v="4"/>
    <n v="104411"/>
    <n v="845508"/>
    <n v="113524"/>
    <n v="67485"/>
    <n v="49877"/>
    <n v="0.1234897420669719"/>
    <n v="1040029"/>
    <n v="0"/>
    <n v="99885"/>
    <n v="11232"/>
    <n v="1.0800000000000001E-2"/>
    <d v="2024-06-21T12:14:00"/>
    <x v="1"/>
    <d v="2024-06-21T00:00:00"/>
    <x v="1"/>
    <x v="3"/>
    <x v="3"/>
    <n v="12"/>
    <s v="Medium"/>
  </r>
  <r>
    <s v="Post_247"/>
    <x v="3"/>
    <s v="Organic"/>
    <s v="Product Promotion"/>
    <x v="0"/>
    <x v="4"/>
    <x v="0"/>
    <n v="355579"/>
    <n v="2818284"/>
    <n v="589233"/>
    <n v="189206"/>
    <n v="104332"/>
    <n v="0.12616874262025221"/>
    <n v="3295101"/>
    <n v="2818284"/>
    <n v="0"/>
    <n v="44813"/>
    <n v="1.3599999999999999E-2"/>
    <d v="2024-06-30T11:52:00"/>
    <x v="3"/>
    <d v="2024-06-30T00:00:00"/>
    <x v="1"/>
    <x v="3"/>
    <x v="5"/>
    <n v="11"/>
    <s v="Medium"/>
  </r>
  <r>
    <s v="Post_249"/>
    <x v="3"/>
    <s v="Organic"/>
    <s v="Entertainment"/>
    <x v="0"/>
    <x v="1"/>
    <x v="0"/>
    <n v="10980"/>
    <n v="187638"/>
    <n v="39176"/>
    <n v="10195"/>
    <n v="10308"/>
    <n v="5.8522070454867188E-2"/>
    <n v="240202"/>
    <n v="34546"/>
    <n v="0"/>
    <n v="3146"/>
    <n v="1.3100000000000001E-2"/>
    <d v="2024-05-23T11:27:00"/>
    <x v="3"/>
    <d v="2024-05-23T00:00:00"/>
    <x v="1"/>
    <x v="10"/>
    <x v="1"/>
    <n v="11"/>
    <s v="Low"/>
  </r>
  <r>
    <s v="Post_253"/>
    <x v="3"/>
    <s v="Organic"/>
    <s v="Educational"/>
    <x v="0"/>
    <x v="2"/>
    <x v="5"/>
    <n v="45897"/>
    <n v="282380"/>
    <n v="49089"/>
    <n v="11962"/>
    <n v="15482"/>
    <n v="0.16253943585345421"/>
    <n v="335767"/>
    <n v="4546"/>
    <n v="0"/>
    <n v="5237"/>
    <n v="1.5599999999999999E-2"/>
    <d v="2024-03-05T17:03:00"/>
    <x v="2"/>
    <d v="2024-03-05T00:00:00"/>
    <x v="1"/>
    <x v="2"/>
    <x v="0"/>
    <n v="17"/>
    <s v="Medium"/>
  </r>
  <r>
    <s v="Post_255"/>
    <x v="3"/>
    <s v="Organic"/>
    <s v="Product Promotion"/>
    <x v="0"/>
    <x v="4"/>
    <x v="2"/>
    <n v="192298"/>
    <n v="2280710"/>
    <n v="316380"/>
    <n v="143312"/>
    <n v="75280"/>
    <n v="8.4315386960074012E-2"/>
    <n v="2861594"/>
    <n v="2280710"/>
    <n v="0"/>
    <n v="35769"/>
    <n v="1.2500000000000001E-2"/>
    <d v="2024-03-25T19:23:00"/>
    <x v="2"/>
    <d v="2024-03-25T00:00:00"/>
    <x v="1"/>
    <x v="2"/>
    <x v="2"/>
    <n v="19"/>
    <s v="Low"/>
  </r>
  <r>
    <s v="Post_268"/>
    <x v="3"/>
    <s v="Organic"/>
    <s v="Educational"/>
    <x v="0"/>
    <x v="2"/>
    <x v="2"/>
    <n v="68571"/>
    <n v="286496"/>
    <n v="29955"/>
    <n v="21930"/>
    <n v="13631"/>
    <n v="0.23934708453625281"/>
    <n v="353909"/>
    <n v="45346"/>
    <n v="0"/>
    <n v="3822"/>
    <n v="1.0800000000000001E-2"/>
    <d v="2024-07-03T10:10:00"/>
    <x v="3"/>
    <d v="2024-07-03T00:00:00"/>
    <x v="1"/>
    <x v="7"/>
    <x v="6"/>
    <n v="10"/>
    <s v="High"/>
  </r>
  <r>
    <s v="Post_278"/>
    <x v="3"/>
    <s v="Sponsored"/>
    <s v="Educational"/>
    <x v="0"/>
    <x v="2"/>
    <x v="2"/>
    <n v="94284"/>
    <n v="479094"/>
    <n v="89602"/>
    <n v="27155"/>
    <n v="21231"/>
    <n v="0.19679845269600371"/>
    <n v="600293"/>
    <n v="345346"/>
    <n v="0"/>
    <n v="7563"/>
    <n v="1.26E-2"/>
    <d v="2024-10-30T16:07:00"/>
    <x v="0"/>
    <d v="2024-10-30T00:00:00"/>
    <x v="1"/>
    <x v="5"/>
    <x v="6"/>
    <n v="16"/>
    <s v="Medium"/>
  </r>
  <r>
    <s v="Post_292"/>
    <x v="3"/>
    <s v="Organic"/>
    <s v="Event / Webinar"/>
    <x v="2"/>
    <x v="11"/>
    <x v="5"/>
    <n v="78084"/>
    <n v="590707"/>
    <n v="79622"/>
    <n v="29266"/>
    <n v="25860"/>
    <n v="0.13218786985642131"/>
    <n v="708466"/>
    <n v="0"/>
    <n v="296946"/>
    <n v="13956"/>
    <n v="1.9699999999999999E-2"/>
    <d v="2024-06-04T13:50:00"/>
    <x v="1"/>
    <d v="2024-06-04T00:00:00"/>
    <x v="1"/>
    <x v="3"/>
    <x v="0"/>
    <n v="13"/>
    <s v="Medium"/>
  </r>
  <r>
    <s v="Post_294"/>
    <x v="3"/>
    <s v="Organic"/>
    <s v="Product Promotion"/>
    <x v="0"/>
    <x v="4"/>
    <x v="5"/>
    <n v="169655"/>
    <n v="1420771"/>
    <n v="353329"/>
    <n v="51744"/>
    <n v="34332"/>
    <n v="0.1194108605446222"/>
    <n v="1768672"/>
    <n v="1420771"/>
    <n v="0"/>
    <n v="22639"/>
    <n v="1.2800000000000001E-2"/>
    <d v="2024-07-22T10:29:00"/>
    <x v="3"/>
    <d v="2024-07-22T00:00:00"/>
    <x v="1"/>
    <x v="7"/>
    <x v="2"/>
    <n v="10"/>
    <s v="Medium"/>
  </r>
  <r>
    <s v="Post_296"/>
    <x v="3"/>
    <s v="Organic"/>
    <s v="Event / Webinar"/>
    <x v="2"/>
    <x v="11"/>
    <x v="6"/>
    <n v="50011"/>
    <n v="306334"/>
    <n v="45492"/>
    <n v="12661"/>
    <n v="10476"/>
    <n v="0.16325843352524361"/>
    <n v="341220"/>
    <n v="0"/>
    <n v="179764"/>
    <n v="6073"/>
    <n v="1.78E-2"/>
    <d v="2025-01-25T12:54:00"/>
    <x v="1"/>
    <d v="2025-01-25T00:00:00"/>
    <x v="0"/>
    <x v="0"/>
    <x v="4"/>
    <n v="12"/>
    <s v="Medium"/>
  </r>
  <r>
    <s v="Post_300"/>
    <x v="3"/>
    <s v="Organic"/>
    <s v="Educational"/>
    <x v="0"/>
    <x v="0"/>
    <x v="4"/>
    <n v="508626"/>
    <n v="2314264"/>
    <n v="470954"/>
    <n v="92678"/>
    <n v="95887"/>
    <n v="0.21977887117911199"/>
    <n v="2590437"/>
    <n v="2314264"/>
    <n v="0"/>
    <n v="44037"/>
    <n v="1.7000000000000001E-2"/>
    <d v="2024-05-18T15:17:00"/>
    <x v="0"/>
    <d v="2024-05-18T00:00:00"/>
    <x v="1"/>
    <x v="10"/>
    <x v="4"/>
    <n v="15"/>
    <s v="High"/>
  </r>
  <r>
    <s v="Post_302"/>
    <x v="3"/>
    <s v="Organic"/>
    <s v="Educational"/>
    <x v="0"/>
    <x v="2"/>
    <x v="2"/>
    <n v="48769"/>
    <n v="219321"/>
    <n v="35068"/>
    <n v="8251"/>
    <n v="13093"/>
    <n v="0.2223665011590753"/>
    <n v="281915"/>
    <n v="56886"/>
    <n v="0"/>
    <n v="5553"/>
    <n v="1.9699999999999999E-2"/>
    <d v="2024-12-29T15:25:00"/>
    <x v="0"/>
    <d v="2024-12-29T00:00:00"/>
    <x v="1"/>
    <x v="8"/>
    <x v="5"/>
    <n v="15"/>
    <s v="High"/>
  </r>
  <r>
    <s v="Post_310"/>
    <x v="3"/>
    <s v="Organic"/>
    <s v="Product Promotion"/>
    <x v="0"/>
    <x v="4"/>
    <x v="7"/>
    <n v="258132"/>
    <n v="2449695"/>
    <n v="500332"/>
    <n v="115882"/>
    <n v="144591"/>
    <n v="0.10537343683311989"/>
    <n v="3008701"/>
    <n v="2449695"/>
    <n v="0"/>
    <n v="67394"/>
    <n v="2.24E-2"/>
    <d v="2024-02-25T16:12:00"/>
    <x v="0"/>
    <d v="2024-02-25T00:00:00"/>
    <x v="1"/>
    <x v="1"/>
    <x v="5"/>
    <n v="16"/>
    <s v="Medium"/>
  </r>
  <r>
    <s v="Post_311"/>
    <x v="3"/>
    <s v="Organic"/>
    <s v="Product Promotion"/>
    <x v="0"/>
    <x v="4"/>
    <x v="4"/>
    <n v="182564"/>
    <n v="1831140"/>
    <n v="419884"/>
    <n v="139419"/>
    <n v="72297"/>
    <n v="9.9699780173991101E-2"/>
    <n v="2236280"/>
    <n v="1831140"/>
    <n v="0"/>
    <n v="28848"/>
    <n v="1.29E-2"/>
    <d v="2024-08-03T17:17:00"/>
    <x v="2"/>
    <d v="2024-08-03T00:00:00"/>
    <x v="1"/>
    <x v="6"/>
    <x v="4"/>
    <n v="17"/>
    <s v="Low"/>
  </r>
  <r>
    <s v="Post_313"/>
    <x v="3"/>
    <s v="Organic"/>
    <s v="Product Promotion"/>
    <x v="2"/>
    <x v="8"/>
    <x v="4"/>
    <n v="45084"/>
    <n v="378097"/>
    <n v="39273"/>
    <n v="13898"/>
    <n v="22127"/>
    <n v="0.11924009038224161"/>
    <n v="457461"/>
    <n v="0"/>
    <n v="291455"/>
    <n v="5626"/>
    <n v="1.23E-2"/>
    <d v="2025-04-28T15:07:00"/>
    <x v="0"/>
    <d v="2025-04-28T00:00:00"/>
    <x v="0"/>
    <x v="4"/>
    <x v="2"/>
    <n v="15"/>
    <s v="Medium"/>
  </r>
  <r>
    <s v="Post_314"/>
    <x v="3"/>
    <s v="Organic"/>
    <s v="Educational"/>
    <x v="0"/>
    <x v="2"/>
    <x v="2"/>
    <n v="44126"/>
    <n v="231302"/>
    <n v="38135"/>
    <n v="10545"/>
    <n v="9308"/>
    <n v="0.19077613119402939"/>
    <n v="274764"/>
    <n v="678"/>
    <n v="0"/>
    <n v="5165"/>
    <n v="1.8800000000000001E-2"/>
    <d v="2025-02-02T15:38:00"/>
    <x v="0"/>
    <d v="2025-02-02T00:00:00"/>
    <x v="0"/>
    <x v="1"/>
    <x v="5"/>
    <n v="15"/>
    <s v="Medium"/>
  </r>
  <r>
    <s v="Post_319"/>
    <x v="3"/>
    <s v="Sponsored"/>
    <s v="Educational"/>
    <x v="0"/>
    <x v="2"/>
    <x v="1"/>
    <n v="21575"/>
    <n v="96570"/>
    <n v="18694"/>
    <n v="5441"/>
    <n v="3577"/>
    <n v="0.22341549743393471"/>
    <n v="108751"/>
    <n v="756"/>
    <n v="0"/>
    <n v="2697"/>
    <n v="2.4799999999999999E-2"/>
    <d v="2024-07-16T17:57:00"/>
    <x v="2"/>
    <d v="2024-07-16T00:00:00"/>
    <x v="1"/>
    <x v="7"/>
    <x v="0"/>
    <n v="17"/>
    <s v="High"/>
  </r>
  <r>
    <s v="Post_321"/>
    <x v="3"/>
    <s v="Organic"/>
    <s v="Product Promotion"/>
    <x v="0"/>
    <x v="8"/>
    <x v="4"/>
    <n v="67164"/>
    <n v="741561"/>
    <n v="155759"/>
    <n v="50771"/>
    <n v="15158"/>
    <n v="9.0572081808234117E-2"/>
    <n v="877437"/>
    <n v="67"/>
    <n v="0"/>
    <n v="13337"/>
    <n v="1.52E-2"/>
    <d v="2024-11-05T12:40:00"/>
    <x v="1"/>
    <d v="2024-11-05T00:00:00"/>
    <x v="1"/>
    <x v="9"/>
    <x v="0"/>
    <n v="12"/>
    <s v="Low"/>
  </r>
  <r>
    <s v="Post_324"/>
    <x v="3"/>
    <s v="Sponsored"/>
    <s v="Educational"/>
    <x v="0"/>
    <x v="2"/>
    <x v="2"/>
    <n v="23997"/>
    <n v="138136"/>
    <n v="30421"/>
    <n v="10771"/>
    <n v="5458"/>
    <n v="0.17372369921470071"/>
    <n v="154981"/>
    <n v="35645"/>
    <n v="0"/>
    <n v="1875"/>
    <n v="1.21E-2"/>
    <d v="2024-06-14T15:41:00"/>
    <x v="0"/>
    <d v="2024-06-14T00:00:00"/>
    <x v="1"/>
    <x v="3"/>
    <x v="3"/>
    <n v="15"/>
    <s v="Medium"/>
  </r>
  <r>
    <s v="Post_325"/>
    <x v="3"/>
    <s v="Sponsored"/>
    <s v="Educational"/>
    <x v="0"/>
    <x v="2"/>
    <x v="1"/>
    <n v="9909"/>
    <n v="53984"/>
    <n v="12235"/>
    <n v="1884"/>
    <n v="2133"/>
    <n v="0.18355728821678161"/>
    <n v="61002"/>
    <n v="56"/>
    <n v="0"/>
    <n v="860"/>
    <n v="1.41E-2"/>
    <d v="2025-01-28T11:18:00"/>
    <x v="3"/>
    <d v="2025-01-28T00:00:00"/>
    <x v="0"/>
    <x v="0"/>
    <x v="0"/>
    <n v="11"/>
    <s v="Medium"/>
  </r>
  <r>
    <s v="Post_327"/>
    <x v="3"/>
    <s v="Organic"/>
    <s v="Product Promotion"/>
    <x v="2"/>
    <x v="8"/>
    <x v="2"/>
    <n v="17968"/>
    <n v="162517"/>
    <n v="35388"/>
    <n v="12124"/>
    <n v="9460"/>
    <n v="0.1105641099752836"/>
    <n v="204345"/>
    <n v="0"/>
    <n v="128851"/>
    <n v="3473"/>
    <n v="1.7000000000000001E-2"/>
    <d v="2024-04-14T11:51:00"/>
    <x v="3"/>
    <d v="2024-04-14T00:00:00"/>
    <x v="1"/>
    <x v="4"/>
    <x v="5"/>
    <n v="11"/>
    <s v="Medium"/>
  </r>
  <r>
    <s v="Post_331"/>
    <x v="3"/>
    <s v="Organic"/>
    <s v="Educational"/>
    <x v="0"/>
    <x v="2"/>
    <x v="2"/>
    <n v="72774"/>
    <n v="451338"/>
    <n v="47955"/>
    <n v="15453"/>
    <n v="21958"/>
    <n v="0.16124233690006179"/>
    <n v="502978"/>
    <n v="56"/>
    <n v="0"/>
    <n v="11970"/>
    <n v="2.3800000000000002E-2"/>
    <d v="2024-07-07T16:24:00"/>
    <x v="0"/>
    <d v="2024-07-07T00:00:00"/>
    <x v="1"/>
    <x v="7"/>
    <x v="5"/>
    <n v="16"/>
    <s v="Medium"/>
  </r>
  <r>
    <s v="Post_333"/>
    <x v="3"/>
    <s v="Organic"/>
    <s v="Educational"/>
    <x v="2"/>
    <x v="2"/>
    <x v="2"/>
    <n v="21475"/>
    <n v="115287"/>
    <n v="17576"/>
    <n v="7923"/>
    <n v="5355"/>
    <n v="0.18627708625082021"/>
    <n v="131085"/>
    <n v="0"/>
    <n v="93527"/>
    <n v="2765"/>
    <n v="2.1100000000000001E-2"/>
    <d v="2024-04-27T15:01:00"/>
    <x v="0"/>
    <d v="2024-04-27T00:00:00"/>
    <x v="1"/>
    <x v="4"/>
    <x v="4"/>
    <n v="15"/>
    <s v="Medium"/>
  </r>
  <r>
    <s v="Post_334"/>
    <x v="3"/>
    <s v="Sponsored"/>
    <s v="Educational"/>
    <x v="0"/>
    <x v="2"/>
    <x v="7"/>
    <n v="73606"/>
    <n v="305677"/>
    <n v="35079"/>
    <n v="19262"/>
    <n v="15459"/>
    <n v="0.24079947267383389"/>
    <n v="352448"/>
    <n v="475"/>
    <n v="0"/>
    <n v="4370"/>
    <n v="1.24E-2"/>
    <d v="2024-12-02T15:49:00"/>
    <x v="0"/>
    <d v="2024-12-02T00:00:00"/>
    <x v="1"/>
    <x v="8"/>
    <x v="2"/>
    <n v="15"/>
    <s v="High"/>
  </r>
  <r>
    <s v="Post_337"/>
    <x v="3"/>
    <s v="Sponsored"/>
    <s v="Educational"/>
    <x v="0"/>
    <x v="2"/>
    <x v="6"/>
    <n v="72926"/>
    <n v="395561"/>
    <n v="83942"/>
    <n v="27922"/>
    <n v="18298"/>
    <n v="0.18436166138411891"/>
    <n v="445251"/>
    <n v="345"/>
    <n v="0"/>
    <n v="5432"/>
    <n v="1.2200000000000001E-2"/>
    <d v="2024-05-20T16:54:00"/>
    <x v="0"/>
    <d v="2024-05-20T00:00:00"/>
    <x v="1"/>
    <x v="10"/>
    <x v="2"/>
    <n v="16"/>
    <s v="Medium"/>
  </r>
  <r>
    <s v="Post_341"/>
    <x v="3"/>
    <s v="Organic"/>
    <s v="Educational"/>
    <x v="0"/>
    <x v="2"/>
    <x v="7"/>
    <n v="66246"/>
    <n v="280412"/>
    <n v="63647"/>
    <n v="21296"/>
    <n v="8437"/>
    <n v="0.23624572621977369"/>
    <n v="350797"/>
    <n v="5456"/>
    <n v="0"/>
    <n v="4209"/>
    <n v="1.2E-2"/>
    <d v="2025-03-01T10:56:00"/>
    <x v="3"/>
    <d v="2025-03-01T00:00:00"/>
    <x v="0"/>
    <x v="2"/>
    <x v="4"/>
    <n v="10"/>
    <s v="High"/>
  </r>
  <r>
    <s v="Post_350"/>
    <x v="3"/>
    <s v="Organic"/>
    <s v="Product Promotion"/>
    <x v="0"/>
    <x v="8"/>
    <x v="4"/>
    <n v="49458"/>
    <n v="617715"/>
    <n v="94700"/>
    <n v="42739"/>
    <n v="26048"/>
    <n v="8.0066838036727359E-2"/>
    <n v="680132"/>
    <n v="32"/>
    <n v="0"/>
    <n v="7821"/>
    <n v="1.15E-2"/>
    <d v="2025-02-15T15:19:00"/>
    <x v="0"/>
    <d v="2025-02-15T00:00:00"/>
    <x v="0"/>
    <x v="1"/>
    <x v="4"/>
    <n v="15"/>
    <s v="Low"/>
  </r>
  <r>
    <s v="Post_351"/>
    <x v="3"/>
    <s v="Sponsored"/>
    <s v="Educational"/>
    <x v="0"/>
    <x v="2"/>
    <x v="3"/>
    <n v="56207"/>
    <n v="343020"/>
    <n v="83597"/>
    <n v="16601"/>
    <n v="11346"/>
    <n v="0.1638595241441167"/>
    <n v="387536"/>
    <n v="2352435"/>
    <n v="0"/>
    <n v="4417"/>
    <n v="1.14E-2"/>
    <d v="2025-03-26T08:04:00"/>
    <x v="4"/>
    <d v="2025-03-26T00:00:00"/>
    <x v="0"/>
    <x v="2"/>
    <x v="6"/>
    <n v="8"/>
    <s v="Medium"/>
  </r>
  <r>
    <s v="Post_353"/>
    <x v="3"/>
    <s v="Organic"/>
    <s v="Entertainment"/>
    <x v="0"/>
    <x v="7"/>
    <x v="1"/>
    <n v="273567"/>
    <n v="3295222"/>
    <n v="767553"/>
    <n v="196567"/>
    <n v="117511"/>
    <n v="8.3019492570661602E-2"/>
    <n v="3896680"/>
    <n v="3295222"/>
    <n v="0"/>
    <n v="42863"/>
    <n v="1.0999999999999999E-2"/>
    <d v="2024-07-16T10:59:00"/>
    <x v="3"/>
    <d v="2024-07-16T00:00:00"/>
    <x v="1"/>
    <x v="7"/>
    <x v="0"/>
    <n v="10"/>
    <s v="Low"/>
  </r>
  <r>
    <s v="Post_357"/>
    <x v="3"/>
    <s v="Organic"/>
    <s v="Educational"/>
    <x v="2"/>
    <x v="2"/>
    <x v="4"/>
    <n v="46945"/>
    <n v="249295"/>
    <n v="27811"/>
    <n v="8208"/>
    <n v="8318"/>
    <n v="0.18831241845682789"/>
    <n v="313358"/>
    <n v="0"/>
    <n v="226920"/>
    <n v="7238"/>
    <n v="2.3099999999999999E-2"/>
    <d v="2025-04-20T10:58:00"/>
    <x v="3"/>
    <d v="2025-04-20T00:00:00"/>
    <x v="0"/>
    <x v="4"/>
    <x v="5"/>
    <n v="10"/>
    <s v="Medium"/>
  </r>
  <r>
    <s v="Post_362"/>
    <x v="3"/>
    <s v="Organic"/>
    <s v="Educational"/>
    <x v="2"/>
    <x v="2"/>
    <x v="5"/>
    <n v="65222"/>
    <n v="308209"/>
    <n v="57259"/>
    <n v="18304"/>
    <n v="8438"/>
    <n v="0.21161739057515491"/>
    <n v="361358"/>
    <n v="0"/>
    <n v="133627"/>
    <n v="7624"/>
    <n v="2.1100000000000001E-2"/>
    <d v="2024-09-13T11:25:00"/>
    <x v="3"/>
    <d v="2024-09-13T00:00:00"/>
    <x v="1"/>
    <x v="11"/>
    <x v="3"/>
    <n v="11"/>
    <s v="High"/>
  </r>
  <r>
    <s v="Post_364"/>
    <x v="3"/>
    <s v="Organic"/>
    <s v="Entertainment"/>
    <x v="0"/>
    <x v="7"/>
    <x v="5"/>
    <n v="177258"/>
    <n v="2578579"/>
    <n v="424043"/>
    <n v="189877"/>
    <n v="138411"/>
    <n v="6.8742900266132237E-2"/>
    <n v="2932412"/>
    <n v="2578579"/>
    <n v="0"/>
    <n v="32256"/>
    <n v="1.0999999999999999E-2"/>
    <d v="2025-04-13T16:49:00"/>
    <x v="0"/>
    <d v="2025-04-13T00:00:00"/>
    <x v="0"/>
    <x v="4"/>
    <x v="5"/>
    <n v="16"/>
    <s v="Low"/>
  </r>
  <r>
    <s v="Post_368"/>
    <x v="3"/>
    <s v="Organic"/>
    <s v="Product Promotion"/>
    <x v="0"/>
    <x v="4"/>
    <x v="5"/>
    <n v="128497"/>
    <n v="1176603"/>
    <n v="127729"/>
    <n v="51899"/>
    <n v="35849"/>
    <n v="0.1092106742020813"/>
    <n v="1352382"/>
    <n v="1176603"/>
    <n v="0"/>
    <n v="30022"/>
    <n v="2.2200000000000001E-2"/>
    <d v="2024-02-11T14:04:00"/>
    <x v="0"/>
    <d v="2024-02-11T00:00:00"/>
    <x v="1"/>
    <x v="1"/>
    <x v="5"/>
    <n v="14"/>
    <s v="Medium"/>
  </r>
  <r>
    <s v="Post_370"/>
    <x v="3"/>
    <s v="Organic"/>
    <s v="Educational"/>
    <x v="0"/>
    <x v="2"/>
    <x v="5"/>
    <n v="65082"/>
    <n v="286736"/>
    <n v="31485"/>
    <n v="15592"/>
    <n v="6120"/>
    <n v="0.2269786526252158"/>
    <n v="319002"/>
    <n v="456"/>
    <n v="0"/>
    <n v="3253"/>
    <n v="1.0200000000000001E-2"/>
    <d v="2024-07-20T10:37:00"/>
    <x v="3"/>
    <d v="2024-07-20T00:00:00"/>
    <x v="1"/>
    <x v="7"/>
    <x v="4"/>
    <n v="10"/>
    <s v="High"/>
  </r>
  <r>
    <s v="Post_373"/>
    <x v="3"/>
    <s v="Organic"/>
    <s v="Entertainment"/>
    <x v="0"/>
    <x v="1"/>
    <x v="5"/>
    <n v="67176"/>
    <n v="676921"/>
    <n v="167331"/>
    <n v="28990"/>
    <n v="31251"/>
    <n v="9.9238248937786488E-2"/>
    <n v="771432"/>
    <n v="4364"/>
    <n v="0"/>
    <n v="12420"/>
    <n v="1.61E-2"/>
    <d v="2024-06-19T08:11:00"/>
    <x v="4"/>
    <d v="2024-06-19T00:00:00"/>
    <x v="1"/>
    <x v="3"/>
    <x v="6"/>
    <n v="8"/>
    <s v="Low"/>
  </r>
  <r>
    <s v="Post_377"/>
    <x v="3"/>
    <s v="Sponsored"/>
    <s v="Educational"/>
    <x v="0"/>
    <x v="2"/>
    <x v="5"/>
    <n v="33807"/>
    <n v="220445"/>
    <n v="45450"/>
    <n v="12604"/>
    <n v="5129"/>
    <n v="0.1533624886958232"/>
    <n v="262695"/>
    <n v="3242"/>
    <n v="0"/>
    <n v="5595"/>
    <n v="2.1299999999999999E-2"/>
    <d v="2024-03-19T17:23:00"/>
    <x v="2"/>
    <d v="2024-03-19T00:00:00"/>
    <x v="1"/>
    <x v="2"/>
    <x v="0"/>
    <n v="17"/>
    <s v="Medium"/>
  </r>
  <r>
    <s v="Post_381"/>
    <x v="3"/>
    <s v="Organic"/>
    <s v="Educational"/>
    <x v="0"/>
    <x v="2"/>
    <x v="6"/>
    <n v="32067"/>
    <n v="185403"/>
    <n v="23120"/>
    <n v="8623"/>
    <n v="9320"/>
    <n v="0.17296216999111089"/>
    <n v="223202"/>
    <n v="4574"/>
    <n v="0"/>
    <n v="4307"/>
    <n v="1.9300000000000001E-2"/>
    <d v="2025-04-30T15:07:00"/>
    <x v="0"/>
    <d v="2025-04-30T00:00:00"/>
    <x v="0"/>
    <x v="4"/>
    <x v="6"/>
    <n v="15"/>
    <s v="Medium"/>
  </r>
  <r>
    <s v="Post_395"/>
    <x v="3"/>
    <s v="Sponsored"/>
    <s v="Entertainment"/>
    <x v="0"/>
    <x v="7"/>
    <x v="3"/>
    <n v="141760"/>
    <n v="2126345"/>
    <n v="439167"/>
    <n v="97211"/>
    <n v="82601"/>
    <n v="6.6668851798732984E-2"/>
    <n v="2688396"/>
    <n v="2126345"/>
    <n v="0"/>
    <n v="59413"/>
    <n v="2.2100000000000002E-2"/>
    <d v="2025-04-18T11:45:00"/>
    <x v="3"/>
    <d v="2025-04-18T00:00:00"/>
    <x v="0"/>
    <x v="4"/>
    <x v="3"/>
    <n v="11"/>
    <s v="Low"/>
  </r>
  <r>
    <s v="Post_401"/>
    <x v="3"/>
    <s v="Sponsored"/>
    <s v="Educational"/>
    <x v="0"/>
    <x v="0"/>
    <x v="5"/>
    <n v="396584"/>
    <n v="1698449"/>
    <n v="383095"/>
    <n v="74670"/>
    <n v="77645"/>
    <n v="0.23349794761402881"/>
    <n v="2104089"/>
    <n v="1698449"/>
    <n v="0"/>
    <n v="39136"/>
    <n v="1.8599999999999998E-2"/>
    <d v="2024-10-09T16:22:00"/>
    <x v="0"/>
    <d v="2024-10-09T00:00:00"/>
    <x v="1"/>
    <x v="5"/>
    <x v="6"/>
    <n v="16"/>
    <s v="High"/>
  </r>
  <r>
    <s v="Post_414"/>
    <x v="3"/>
    <s v="Organic"/>
    <s v="Event / Webinar"/>
    <x v="2"/>
    <x v="11"/>
    <x v="1"/>
    <n v="21707"/>
    <n v="185066"/>
    <n v="32981"/>
    <n v="6140"/>
    <n v="9855"/>
    <n v="0.11729792610985421"/>
    <n v="225742"/>
    <n v="0"/>
    <n v="78733"/>
    <n v="2754"/>
    <n v="1.2200000000000001E-2"/>
    <d v="2024-04-06T12:48:00"/>
    <x v="1"/>
    <d v="2024-04-06T00:00:00"/>
    <x v="1"/>
    <x v="4"/>
    <x v="4"/>
    <n v="12"/>
    <s v="Medium"/>
  </r>
  <r>
    <s v="Post_418"/>
    <x v="3"/>
    <s v="Organic"/>
    <s v="Product Promotion"/>
    <x v="0"/>
    <x v="4"/>
    <x v="2"/>
    <n v="312465"/>
    <n v="2714655"/>
    <n v="368147"/>
    <n v="150984"/>
    <n v="65610"/>
    <n v="0.11510315363074231"/>
    <n v="3194883"/>
    <n v="2714655"/>
    <n v="0"/>
    <n v="44728"/>
    <n v="1.4E-2"/>
    <d v="2024-03-21T10:58:00"/>
    <x v="3"/>
    <d v="2024-03-21T00:00:00"/>
    <x v="1"/>
    <x v="2"/>
    <x v="1"/>
    <n v="10"/>
    <s v="Medium"/>
  </r>
  <r>
    <s v="Post_440"/>
    <x v="3"/>
    <s v="Organic"/>
    <s v="Product Promotion"/>
    <x v="0"/>
    <x v="4"/>
    <x v="0"/>
    <n v="99419"/>
    <n v="688601"/>
    <n v="107547"/>
    <n v="26403"/>
    <n v="25630"/>
    <n v="0.14437858998974651"/>
    <n v="777099"/>
    <n v="688601"/>
    <n v="0"/>
    <n v="15231"/>
    <n v="1.9599999999999999E-2"/>
    <d v="2024-05-24T16:01:00"/>
    <x v="0"/>
    <d v="2024-05-24T00:00:00"/>
    <x v="1"/>
    <x v="10"/>
    <x v="3"/>
    <n v="16"/>
    <s v="Medium"/>
  </r>
  <r>
    <s v="Post_441"/>
    <x v="3"/>
    <s v="Organic"/>
    <s v="Product Promotion"/>
    <x v="0"/>
    <x v="4"/>
    <x v="0"/>
    <n v="220056"/>
    <n v="1768974"/>
    <n v="217882"/>
    <n v="55320"/>
    <n v="81077"/>
    <n v="0.12439761666137079"/>
    <n v="2171204"/>
    <n v="1768974"/>
    <n v="0"/>
    <n v="37778"/>
    <n v="1.7399999999999999E-2"/>
    <d v="2024-12-16T11:10:00"/>
    <x v="3"/>
    <d v="2024-12-16T00:00:00"/>
    <x v="1"/>
    <x v="8"/>
    <x v="2"/>
    <n v="11"/>
    <s v="Medium"/>
  </r>
  <r>
    <s v="Post_445"/>
    <x v="3"/>
    <s v="Organic"/>
    <s v="Educational"/>
    <x v="0"/>
    <x v="2"/>
    <x v="6"/>
    <n v="38644"/>
    <n v="239787"/>
    <n v="25381"/>
    <n v="7564"/>
    <n v="8517"/>
    <n v="0.1611605153193304"/>
    <n v="271440"/>
    <n v="62543"/>
    <n v="0"/>
    <n v="2850"/>
    <n v="1.0500000000000001E-2"/>
    <d v="2024-01-27T15:14:00"/>
    <x v="0"/>
    <d v="2024-01-27T00:00:00"/>
    <x v="1"/>
    <x v="0"/>
    <x v="4"/>
    <n v="15"/>
    <s v="Medium"/>
  </r>
  <r>
    <s v="Post_449"/>
    <x v="3"/>
    <s v="Sponsored"/>
    <s v="Educational"/>
    <x v="0"/>
    <x v="2"/>
    <x v="0"/>
    <n v="24826"/>
    <n v="130607"/>
    <n v="23908"/>
    <n v="7455"/>
    <n v="6592"/>
    <n v="0.19008304409764251"/>
    <n v="165443"/>
    <n v="3643"/>
    <n v="0"/>
    <n v="2117"/>
    <n v="1.2800000000000001E-2"/>
    <d v="2024-01-27T12:51:00"/>
    <x v="1"/>
    <d v="2024-01-27T00:00:00"/>
    <x v="1"/>
    <x v="0"/>
    <x v="4"/>
    <n v="12"/>
    <s v="Medium"/>
  </r>
  <r>
    <s v="Post_451"/>
    <x v="3"/>
    <s v="Organic"/>
    <s v="Educational"/>
    <x v="0"/>
    <x v="2"/>
    <x v="7"/>
    <n v="55977"/>
    <n v="233185"/>
    <n v="32771"/>
    <n v="18263"/>
    <n v="9865"/>
    <n v="0.24005813470047141"/>
    <n v="272699"/>
    <n v="6346"/>
    <n v="0"/>
    <n v="4117"/>
    <n v="1.5100000000000001E-2"/>
    <d v="2024-05-06T15:09:00"/>
    <x v="0"/>
    <d v="2024-05-06T00:00:00"/>
    <x v="1"/>
    <x v="10"/>
    <x v="2"/>
    <n v="15"/>
    <s v="High"/>
  </r>
  <r>
    <s v="Post_452"/>
    <x v="3"/>
    <s v="Organic"/>
    <s v="Educational"/>
    <x v="0"/>
    <x v="2"/>
    <x v="7"/>
    <n v="49260"/>
    <n v="202790"/>
    <n v="37935"/>
    <n v="7495"/>
    <n v="7657"/>
    <n v="0.2429161537960835"/>
    <n v="248467"/>
    <n v="34634"/>
    <n v="0"/>
    <n v="2782"/>
    <n v="1.12E-2"/>
    <d v="2025-04-25T17:24:00"/>
    <x v="2"/>
    <d v="2025-04-25T00:00:00"/>
    <x v="0"/>
    <x v="4"/>
    <x v="3"/>
    <n v="17"/>
    <s v="High"/>
  </r>
  <r>
    <s v="Post_461"/>
    <x v="3"/>
    <s v="Organic"/>
    <s v="Educational"/>
    <x v="0"/>
    <x v="0"/>
    <x v="1"/>
    <n v="378939"/>
    <n v="2390841"/>
    <n v="444766"/>
    <n v="186013"/>
    <n v="66988"/>
    <n v="0.15849615323808211"/>
    <n v="2682171"/>
    <n v="2390841"/>
    <n v="0"/>
    <n v="39964"/>
    <n v="1.49E-2"/>
    <d v="2024-02-21T08:04:00"/>
    <x v="4"/>
    <d v="2024-02-21T00:00:00"/>
    <x v="1"/>
    <x v="1"/>
    <x v="6"/>
    <n v="8"/>
    <s v="Medium"/>
  </r>
  <r>
    <s v="Post_472"/>
    <x v="3"/>
    <s v="Organic"/>
    <s v="Educational"/>
    <x v="0"/>
    <x v="2"/>
    <x v="7"/>
    <n v="66057"/>
    <n v="271329"/>
    <n v="30099"/>
    <n v="13605"/>
    <n v="8631"/>
    <n v="0.24345808128835639"/>
    <n v="311072"/>
    <n v="242020"/>
    <n v="0"/>
    <n v="4977"/>
    <n v="1.6E-2"/>
    <d v="2024-03-16T17:22:00"/>
    <x v="2"/>
    <d v="2024-03-16T00:00:00"/>
    <x v="1"/>
    <x v="2"/>
    <x v="4"/>
    <n v="17"/>
    <s v="High"/>
  </r>
  <r>
    <s v="Post_473"/>
    <x v="3"/>
    <s v="Organic"/>
    <s v="Event / Webinar"/>
    <x v="2"/>
    <x v="11"/>
    <x v="2"/>
    <n v="48664"/>
    <n v="337291"/>
    <n v="80742"/>
    <n v="16950"/>
    <n v="18970"/>
    <n v="0.14428094851116771"/>
    <n v="392707"/>
    <n v="0"/>
    <n v="169109"/>
    <n v="5576"/>
    <n v="1.4200000000000001E-2"/>
    <d v="2024-05-21T15:11:00"/>
    <x v="0"/>
    <d v="2024-05-21T00:00:00"/>
    <x v="1"/>
    <x v="10"/>
    <x v="0"/>
    <n v="15"/>
    <s v="Medium"/>
  </r>
  <r>
    <s v="Post_482"/>
    <x v="3"/>
    <s v="Organic"/>
    <s v="Product Promotion"/>
    <x v="0"/>
    <x v="4"/>
    <x v="1"/>
    <n v="171614"/>
    <n v="1416845"/>
    <n v="331231"/>
    <n v="73237"/>
    <n v="79906"/>
    <n v="0.1211245796331369"/>
    <n v="1665449"/>
    <n v="1416845"/>
    <n v="0"/>
    <n v="24815"/>
    <n v="1.49E-2"/>
    <d v="2024-06-28T15:10:00"/>
    <x v="0"/>
    <d v="2024-06-28T00:00:00"/>
    <x v="1"/>
    <x v="3"/>
    <x v="3"/>
    <n v="15"/>
    <s v="Medium"/>
  </r>
  <r>
    <s v="Post_484"/>
    <x v="3"/>
    <s v="Organic"/>
    <s v="Entertainment"/>
    <x v="0"/>
    <x v="1"/>
    <x v="5"/>
    <n v="83053"/>
    <n v="896338"/>
    <n v="185503"/>
    <n v="56755"/>
    <n v="52562"/>
    <n v="9.2658235024861285E-2"/>
    <n v="1122401"/>
    <n v="851487"/>
    <n v="0"/>
    <n v="27386"/>
    <n v="2.4400000000000002E-2"/>
    <d v="2024-05-11T17:49:00"/>
    <x v="2"/>
    <d v="2024-05-11T00:00:00"/>
    <x v="1"/>
    <x v="10"/>
    <x v="4"/>
    <n v="17"/>
    <s v="Low"/>
  </r>
  <r>
    <s v="Post_485"/>
    <x v="3"/>
    <s v="Organic"/>
    <s v="Product Promotion"/>
    <x v="0"/>
    <x v="4"/>
    <x v="2"/>
    <n v="309139"/>
    <n v="2066493"/>
    <n v="299037"/>
    <n v="72881"/>
    <n v="105955"/>
    <n v="0.1495962351352268"/>
    <n v="2539368"/>
    <n v="2066493"/>
    <n v="0"/>
    <n v="36312"/>
    <n v="1.43E-2"/>
    <d v="2025-01-27T15:22:00"/>
    <x v="0"/>
    <d v="2025-01-27T00:00:00"/>
    <x v="0"/>
    <x v="0"/>
    <x v="2"/>
    <n v="15"/>
    <s v="Medium"/>
  </r>
  <r>
    <s v="Post_491"/>
    <x v="3"/>
    <s v="Sponsored"/>
    <s v="Product Promotion"/>
    <x v="0"/>
    <x v="4"/>
    <x v="1"/>
    <n v="148754"/>
    <n v="1107941"/>
    <n v="229322"/>
    <n v="44274"/>
    <n v="61611"/>
    <n v="0.13426195941005209"/>
    <n v="1282421"/>
    <n v="1107941"/>
    <n v="0"/>
    <n v="14619"/>
    <n v="1.14E-2"/>
    <d v="2025-04-21T10:38:00"/>
    <x v="3"/>
    <d v="2025-04-21T00:00:00"/>
    <x v="0"/>
    <x v="4"/>
    <x v="2"/>
    <n v="10"/>
    <s v="Medium"/>
  </r>
  <r>
    <s v="Post_492"/>
    <x v="3"/>
    <s v="Organic"/>
    <s v="Educational"/>
    <x v="0"/>
    <x v="2"/>
    <x v="2"/>
    <n v="62973"/>
    <n v="414267"/>
    <n v="64280"/>
    <n v="13631"/>
    <n v="10133"/>
    <n v="0.15201227639532019"/>
    <n v="498434"/>
    <n v="403960"/>
    <n v="0"/>
    <n v="8872"/>
    <n v="1.78E-2"/>
    <d v="2024-12-15T11:53:00"/>
    <x v="3"/>
    <d v="2024-12-15T00:00:00"/>
    <x v="1"/>
    <x v="8"/>
    <x v="5"/>
    <n v="11"/>
    <s v="Medium"/>
  </r>
  <r>
    <s v="Post_493"/>
    <x v="3"/>
    <s v="Sponsored"/>
    <s v="Educational"/>
    <x v="0"/>
    <x v="0"/>
    <x v="5"/>
    <n v="531415"/>
    <n v="2555618"/>
    <n v="261194"/>
    <n v="125109"/>
    <n v="85597"/>
    <n v="0.2079399887194078"/>
    <n v="2821058"/>
    <n v="2555618"/>
    <n v="0"/>
    <n v="64602"/>
    <n v="2.29E-2"/>
    <d v="2024-09-06T10:11:00"/>
    <x v="3"/>
    <d v="2024-09-06T00:00:00"/>
    <x v="1"/>
    <x v="11"/>
    <x v="3"/>
    <n v="10"/>
    <s v="High"/>
  </r>
  <r>
    <s v="Post_494"/>
    <x v="3"/>
    <s v="Organic"/>
    <s v="Entertainment"/>
    <x v="0"/>
    <x v="1"/>
    <x v="7"/>
    <n v="31667"/>
    <n v="397357"/>
    <n v="47148"/>
    <n v="20138"/>
    <n v="15780"/>
    <n v="7.9694330241725897E-2"/>
    <n v="469222"/>
    <n v="392318"/>
    <n v="0"/>
    <n v="9149"/>
    <n v="1.95E-2"/>
    <d v="2024-03-07T10:50:00"/>
    <x v="3"/>
    <d v="2024-03-07T00:00:00"/>
    <x v="1"/>
    <x v="2"/>
    <x v="1"/>
    <n v="10"/>
    <s v="Low"/>
  </r>
  <r>
    <s v="Post_495"/>
    <x v="3"/>
    <s v="Organic"/>
    <s v="Educational"/>
    <x v="0"/>
    <x v="2"/>
    <x v="0"/>
    <n v="83744"/>
    <n v="491261"/>
    <n v="49857"/>
    <n v="26137"/>
    <n v="28758"/>
    <n v="0.17046769077107249"/>
    <n v="591383"/>
    <n v="424023"/>
    <n v="0"/>
    <n v="8929"/>
    <n v="1.5100000000000001E-2"/>
    <d v="2024-01-23T17:12:00"/>
    <x v="2"/>
    <d v="2024-01-23T00:00:00"/>
    <x v="1"/>
    <x v="0"/>
    <x v="0"/>
    <n v="17"/>
    <s v="Medium"/>
  </r>
  <r>
    <s v="Post_500"/>
    <x v="3"/>
    <s v="Organic"/>
    <s v="Educational"/>
    <x v="0"/>
    <x v="2"/>
    <x v="1"/>
    <n v="86201"/>
    <n v="404902"/>
    <n v="79753"/>
    <n v="31869"/>
    <n v="21817"/>
    <n v="0.21289407954443629"/>
    <n v="447302"/>
    <n v="363936"/>
    <n v="0"/>
    <n v="9214"/>
    <n v="2.06E-2"/>
    <d v="2025-04-09T09:50:00"/>
    <x v="3"/>
    <d v="2025-04-09T00:00:00"/>
    <x v="0"/>
    <x v="4"/>
    <x v="6"/>
    <n v="9"/>
    <s v="High"/>
  </r>
  <r>
    <s v="Post_512"/>
    <x v="3"/>
    <s v="Organic"/>
    <s v="Entertainment"/>
    <x v="0"/>
    <x v="1"/>
    <x v="1"/>
    <n v="6714"/>
    <n v="121105"/>
    <n v="15910"/>
    <n v="3935"/>
    <n v="6508"/>
    <n v="5.5442400634220151E-2"/>
    <n v="156980"/>
    <n v="109119"/>
    <n v="0"/>
    <n v="1758"/>
    <n v="1.12E-2"/>
    <d v="2024-08-03T09:00:00"/>
    <x v="3"/>
    <d v="2024-08-03T00:00:00"/>
    <x v="1"/>
    <x v="6"/>
    <x v="4"/>
    <n v="9"/>
    <s v="Low"/>
  </r>
  <r>
    <s v="Post_522"/>
    <x v="3"/>
    <s v="Sponsored"/>
    <s v="Product Promotion"/>
    <x v="0"/>
    <x v="4"/>
    <x v="3"/>
    <n v="215289"/>
    <n v="1950400"/>
    <n v="311431"/>
    <n v="148184"/>
    <n v="116497"/>
    <n v="0.1103820194730557"/>
    <n v="2162958"/>
    <n v="1950400"/>
    <n v="0"/>
    <n v="29416"/>
    <n v="1.3599999999999999E-2"/>
    <d v="2024-03-07T15:28:00"/>
    <x v="0"/>
    <d v="2024-03-07T00:00:00"/>
    <x v="1"/>
    <x v="2"/>
    <x v="1"/>
    <n v="15"/>
    <s v="Medium"/>
  </r>
  <r>
    <s v="Post_524"/>
    <x v="3"/>
    <s v="Organic"/>
    <s v="Educational"/>
    <x v="0"/>
    <x v="2"/>
    <x v="3"/>
    <n v="67109"/>
    <n v="382130"/>
    <n v="58683"/>
    <n v="26511"/>
    <n v="11479"/>
    <n v="0.17562031874558581"/>
    <n v="463452"/>
    <n v="358756"/>
    <n v="0"/>
    <n v="5005"/>
    <n v="1.0800000000000001E-2"/>
    <d v="2024-04-04T17:39:00"/>
    <x v="2"/>
    <d v="2024-04-04T00:00:00"/>
    <x v="1"/>
    <x v="4"/>
    <x v="1"/>
    <n v="17"/>
    <s v="Medium"/>
  </r>
  <r>
    <s v="Post_527"/>
    <x v="3"/>
    <s v="Organic"/>
    <s v="Product Promotion"/>
    <x v="0"/>
    <x v="4"/>
    <x v="3"/>
    <n v="321446"/>
    <n v="2160427"/>
    <n v="307583"/>
    <n v="167482"/>
    <n v="93470"/>
    <n v="0.14878863759772701"/>
    <n v="2565124"/>
    <n v="2160427"/>
    <n v="0"/>
    <n v="43607"/>
    <n v="1.7000000000000001E-2"/>
    <d v="2024-07-15T11:56:00"/>
    <x v="3"/>
    <d v="2024-07-15T00:00:00"/>
    <x v="1"/>
    <x v="7"/>
    <x v="2"/>
    <n v="11"/>
    <s v="Medium"/>
  </r>
  <r>
    <s v="Post_531"/>
    <x v="3"/>
    <s v="Organic"/>
    <s v="Educational"/>
    <x v="0"/>
    <x v="2"/>
    <x v="0"/>
    <n v="33793"/>
    <n v="194927"/>
    <n v="44492"/>
    <n v="7866"/>
    <n v="4453"/>
    <n v="0.17336584646987219"/>
    <n v="217109"/>
    <n v="173462"/>
    <n v="0"/>
    <n v="2844"/>
    <n v="1.3100000000000001E-2"/>
    <d v="2025-04-27T11:09:00"/>
    <x v="3"/>
    <d v="2025-04-27T00:00:00"/>
    <x v="0"/>
    <x v="4"/>
    <x v="5"/>
    <n v="11"/>
    <s v="Medium"/>
  </r>
  <r>
    <s v="Post_534"/>
    <x v="3"/>
    <s v="Organic"/>
    <s v="Event / Webinar"/>
    <x v="2"/>
    <x v="11"/>
    <x v="1"/>
    <n v="17476"/>
    <n v="142894"/>
    <n v="25844"/>
    <n v="6305"/>
    <n v="5288"/>
    <n v="0.12230686806488469"/>
    <n v="158257"/>
    <n v="0"/>
    <n v="81966"/>
    <n v="1930"/>
    <n v="1.2200000000000001E-2"/>
    <d v="2024-01-16T08:05:00"/>
    <x v="4"/>
    <d v="2024-01-16T00:00:00"/>
    <x v="1"/>
    <x v="0"/>
    <x v="0"/>
    <n v="8"/>
    <s v="Medium"/>
  </r>
  <r>
    <s v="Post_538"/>
    <x v="3"/>
    <s v="Organic"/>
    <s v="Educational"/>
    <x v="0"/>
    <x v="2"/>
    <x v="5"/>
    <n v="50549"/>
    <n v="332055"/>
    <n v="68699"/>
    <n v="23522"/>
    <n v="9053"/>
    <n v="0.15223354777655351"/>
    <n v="389895"/>
    <n v="298891"/>
    <n v="0"/>
    <n v="8421"/>
    <n v="2.1600000000000001E-2"/>
    <d v="2025-02-23T10:46:00"/>
    <x v="3"/>
    <d v="2025-02-23T00:00:00"/>
    <x v="0"/>
    <x v="1"/>
    <x v="5"/>
    <n v="10"/>
    <s v="Medium"/>
  </r>
  <r>
    <s v="Post_542"/>
    <x v="3"/>
    <s v="Organic"/>
    <s v="Product Promotion"/>
    <x v="0"/>
    <x v="4"/>
    <x v="1"/>
    <n v="223174"/>
    <n v="2594701"/>
    <n v="457532"/>
    <n v="125749"/>
    <n v="148720"/>
    <n v="8.6011822596865087E-2"/>
    <n v="3283597"/>
    <n v="2594701"/>
    <n v="0"/>
    <n v="51224"/>
    <n v="1.5599999999999999E-2"/>
    <d v="2024-11-09T11:24:00"/>
    <x v="3"/>
    <d v="2024-11-09T00:00:00"/>
    <x v="1"/>
    <x v="9"/>
    <x v="4"/>
    <n v="11"/>
    <s v="Low"/>
  </r>
  <r>
    <s v="Post_553"/>
    <x v="3"/>
    <s v="Organic"/>
    <s v="Product Promotion"/>
    <x v="0"/>
    <x v="4"/>
    <x v="1"/>
    <n v="171972"/>
    <n v="2052310"/>
    <n v="293777"/>
    <n v="93049"/>
    <n v="70021"/>
    <n v="8.3794803364758141E-2"/>
    <n v="2512557"/>
    <n v="2052310"/>
    <n v="0"/>
    <n v="58542"/>
    <n v="2.3300000000000001E-2"/>
    <d v="2024-03-25T19:38:00"/>
    <x v="2"/>
    <d v="2024-03-25T00:00:00"/>
    <x v="1"/>
    <x v="2"/>
    <x v="2"/>
    <n v="19"/>
    <s v="Low"/>
  </r>
  <r>
    <s v="Post_554"/>
    <x v="3"/>
    <s v="Sponsored"/>
    <s v="Educational"/>
    <x v="0"/>
    <x v="2"/>
    <x v="3"/>
    <n v="40110"/>
    <n v="186023"/>
    <n v="27923"/>
    <n v="12395"/>
    <n v="6730"/>
    <n v="0.2156210128027489"/>
    <n v="207168"/>
    <n v="179357"/>
    <n v="0"/>
    <n v="2941"/>
    <n v="1.4200000000000001E-2"/>
    <d v="2024-06-19T12:20:00"/>
    <x v="1"/>
    <d v="2024-06-19T00:00:00"/>
    <x v="1"/>
    <x v="3"/>
    <x v="6"/>
    <n v="12"/>
    <s v="High"/>
  </r>
  <r>
    <s v="Post_561"/>
    <x v="3"/>
    <s v="Organic"/>
    <s v="Entertainment"/>
    <x v="0"/>
    <x v="7"/>
    <x v="0"/>
    <n v="81521"/>
    <n v="1308605"/>
    <n v="259775"/>
    <n v="102629"/>
    <n v="57769"/>
    <n v="6.2296476052146277E-2"/>
    <n v="1459612"/>
    <n v="1308605"/>
    <n v="0"/>
    <n v="29338"/>
    <n v="2.01E-2"/>
    <d v="2024-08-16T16:19:00"/>
    <x v="0"/>
    <d v="2024-08-16T00:00:00"/>
    <x v="1"/>
    <x v="6"/>
    <x v="3"/>
    <n v="16"/>
    <s v="Low"/>
  </r>
  <r>
    <s v="Post_563"/>
    <x v="3"/>
    <s v="Organic"/>
    <s v="Entertainment"/>
    <x v="0"/>
    <x v="7"/>
    <x v="7"/>
    <n v="196103"/>
    <n v="3255089"/>
    <n v="642150"/>
    <n v="141173"/>
    <n v="67069"/>
    <n v="6.0245306388878372E-2"/>
    <n v="4208840"/>
    <n v="3255089"/>
    <n v="0"/>
    <n v="100170"/>
    <n v="2.3800000000000002E-2"/>
    <d v="2025-03-06T16:00:00"/>
    <x v="0"/>
    <d v="2025-03-06T00:00:00"/>
    <x v="0"/>
    <x v="2"/>
    <x v="1"/>
    <n v="16"/>
    <s v="Low"/>
  </r>
  <r>
    <s v="Post_565"/>
    <x v="3"/>
    <s v="Organic"/>
    <s v="Educational"/>
    <x v="0"/>
    <x v="2"/>
    <x v="2"/>
    <n v="55462"/>
    <n v="315560"/>
    <n v="72551"/>
    <n v="24404"/>
    <n v="7647"/>
    <n v="0.1757596910374612"/>
    <n v="356887"/>
    <n v="289219"/>
    <n v="0"/>
    <n v="5388"/>
    <n v="1.5100000000000001E-2"/>
    <d v="2025-01-05T18:00:00"/>
    <x v="2"/>
    <d v="2025-01-05T00:00:00"/>
    <x v="0"/>
    <x v="0"/>
    <x v="5"/>
    <n v="18"/>
    <s v="Medium"/>
  </r>
  <r>
    <s v="Post_570"/>
    <x v="3"/>
    <s v="Sponsored"/>
    <s v="Educational"/>
    <x v="0"/>
    <x v="2"/>
    <x v="6"/>
    <n v="54997"/>
    <n v="292045"/>
    <n v="48198"/>
    <n v="10113"/>
    <n v="14583"/>
    <n v="0.18831920627141199"/>
    <n v="374667"/>
    <n v="274113"/>
    <n v="0"/>
    <n v="7568"/>
    <n v="2.0199999999999999E-2"/>
    <d v="2024-02-04T11:05:00"/>
    <x v="3"/>
    <d v="2024-02-04T00:00:00"/>
    <x v="1"/>
    <x v="1"/>
    <x v="5"/>
    <n v="11"/>
    <s v="Medium"/>
  </r>
  <r>
    <s v="Post_573"/>
    <x v="3"/>
    <s v="Organic"/>
    <s v="Product Promotion"/>
    <x v="0"/>
    <x v="4"/>
    <x v="0"/>
    <n v="261038"/>
    <n v="2269387"/>
    <n v="231617"/>
    <n v="96264"/>
    <n v="64850"/>
    <n v="0.1150260393288236"/>
    <n v="2619238"/>
    <n v="2269387"/>
    <n v="0"/>
    <n v="47146"/>
    <n v="1.7999999999999999E-2"/>
    <d v="2024-05-02T16:29:00"/>
    <x v="0"/>
    <d v="2024-05-02T00:00:00"/>
    <x v="1"/>
    <x v="10"/>
    <x v="1"/>
    <n v="16"/>
    <s v="Medium"/>
  </r>
  <r>
    <s v="Post_576"/>
    <x v="3"/>
    <s v="Organic"/>
    <s v="Event / Webinar"/>
    <x v="2"/>
    <x v="11"/>
    <x v="7"/>
    <n v="43364"/>
    <n v="349709"/>
    <n v="78141"/>
    <n v="26800"/>
    <n v="14607"/>
    <n v="0.1240011229147146"/>
    <n v="398687"/>
    <n v="0"/>
    <n v="204195"/>
    <n v="7096"/>
    <n v="1.78E-2"/>
    <d v="2024-10-28T11:56:00"/>
    <x v="3"/>
    <d v="2024-10-28T00:00:00"/>
    <x v="1"/>
    <x v="5"/>
    <x v="2"/>
    <n v="11"/>
    <s v="Medium"/>
  </r>
  <r>
    <s v="Post_577"/>
    <x v="3"/>
    <s v="Sponsored"/>
    <s v="Educational"/>
    <x v="0"/>
    <x v="2"/>
    <x v="7"/>
    <n v="61390"/>
    <n v="336915"/>
    <n v="60044"/>
    <n v="11260"/>
    <n v="11739"/>
    <n v="0.18221356279091691"/>
    <n v="432650"/>
    <n v="313633"/>
    <n v="0"/>
    <n v="7614"/>
    <n v="1.7600000000000001E-2"/>
    <d v="2025-04-26T19:58:00"/>
    <x v="2"/>
    <d v="2025-04-26T00:00:00"/>
    <x v="0"/>
    <x v="4"/>
    <x v="4"/>
    <n v="19"/>
    <s v="Medium"/>
  </r>
  <r>
    <s v="Post_582"/>
    <x v="3"/>
    <s v="Organic"/>
    <s v="Product Promotion"/>
    <x v="2"/>
    <x v="8"/>
    <x v="0"/>
    <n v="5891"/>
    <n v="72649"/>
    <n v="12616"/>
    <n v="5547"/>
    <n v="1759"/>
    <n v="8.109269963879237E-2"/>
    <n v="91021"/>
    <n v="0"/>
    <n v="152417"/>
    <n v="1556"/>
    <n v="1.7100000000000001E-2"/>
    <d v="2024-07-20T17:56:00"/>
    <x v="2"/>
    <d v="2024-07-20T00:00:00"/>
    <x v="1"/>
    <x v="7"/>
    <x v="4"/>
    <n v="17"/>
    <s v="Low"/>
  </r>
  <r>
    <s v="Post_586"/>
    <x v="3"/>
    <s v="Organic"/>
    <s v="Educational"/>
    <x v="0"/>
    <x v="0"/>
    <x v="4"/>
    <n v="242918"/>
    <n v="1540822"/>
    <n v="236566"/>
    <n v="73480"/>
    <n v="81882"/>
    <n v="0.15765528913154581"/>
    <n v="1938136"/>
    <n v="1540822"/>
    <n v="0"/>
    <n v="38762"/>
    <n v="0.02"/>
    <d v="2024-03-09T12:17:00"/>
    <x v="1"/>
    <d v="2024-03-09T00:00:00"/>
    <x v="1"/>
    <x v="2"/>
    <x v="4"/>
    <n v="12"/>
    <s v="Medium"/>
  </r>
  <r>
    <s v="Post_588"/>
    <x v="3"/>
    <s v="Sponsored"/>
    <s v="Educational"/>
    <x v="0"/>
    <x v="2"/>
    <x v="0"/>
    <n v="51414"/>
    <n v="224504"/>
    <n v="54143"/>
    <n v="16571"/>
    <n v="5411"/>
    <n v="0.22901390087511"/>
    <n v="264588"/>
    <n v="221744"/>
    <n v="0"/>
    <n v="5000"/>
    <n v="1.89E-2"/>
    <d v="2025-02-08T11:03:00"/>
    <x v="3"/>
    <d v="2025-02-08T00:00:00"/>
    <x v="0"/>
    <x v="1"/>
    <x v="4"/>
    <n v="11"/>
    <s v="High"/>
  </r>
  <r>
    <s v="Post_592"/>
    <x v="3"/>
    <s v="Organic"/>
    <s v="Product Promotion"/>
    <x v="2"/>
    <x v="8"/>
    <x v="7"/>
    <n v="17286"/>
    <n v="157361"/>
    <n v="19637"/>
    <n v="4736"/>
    <n v="7671"/>
    <n v="0.1098508050922154"/>
    <n v="196147"/>
    <n v="0"/>
    <n v="178733"/>
    <n v="2314"/>
    <n v="1.18E-2"/>
    <d v="2024-08-17T11:34:00"/>
    <x v="3"/>
    <d v="2024-08-17T00:00:00"/>
    <x v="1"/>
    <x v="6"/>
    <x v="4"/>
    <n v="11"/>
    <s v="Medium"/>
  </r>
  <r>
    <s v="Post_595"/>
    <x v="3"/>
    <s v="Organic"/>
    <s v="Educational"/>
    <x v="0"/>
    <x v="2"/>
    <x v="2"/>
    <n v="37019"/>
    <n v="176301"/>
    <n v="43013"/>
    <n v="10721"/>
    <n v="7453"/>
    <n v="0.20998137653014801"/>
    <n v="208591"/>
    <n v="162975"/>
    <n v="0"/>
    <n v="3337"/>
    <n v="1.6E-2"/>
    <d v="2024-02-12T12:21:00"/>
    <x v="1"/>
    <d v="2024-02-12T00:00:00"/>
    <x v="1"/>
    <x v="1"/>
    <x v="2"/>
    <n v="12"/>
    <s v="High"/>
  </r>
  <r>
    <s v="Post_596"/>
    <x v="3"/>
    <s v="Organic"/>
    <s v="Educational"/>
    <x v="0"/>
    <x v="2"/>
    <x v="2"/>
    <n v="41465"/>
    <n v="180151"/>
    <n v="29606"/>
    <n v="10276"/>
    <n v="8621"/>
    <n v="0.23017189734440691"/>
    <n v="223464"/>
    <n v="177533"/>
    <n v="0"/>
    <n v="4178"/>
    <n v="1.8700000000000001E-2"/>
    <d v="2024-09-04T18:56:00"/>
    <x v="2"/>
    <d v="2024-09-04T00:00:00"/>
    <x v="1"/>
    <x v="11"/>
    <x v="6"/>
    <n v="18"/>
    <s v="High"/>
  </r>
  <r>
    <s v="Post_609"/>
    <x v="3"/>
    <s v="Sponsored"/>
    <s v="Educational"/>
    <x v="0"/>
    <x v="2"/>
    <x v="6"/>
    <n v="46986"/>
    <n v="189525"/>
    <n v="39499"/>
    <n v="11909"/>
    <n v="9163"/>
    <n v="0.24791833447973449"/>
    <n v="208794"/>
    <n v="166362"/>
    <n v="0"/>
    <n v="2463"/>
    <n v="1.18E-2"/>
    <d v="2024-06-06T10:28:00"/>
    <x v="3"/>
    <d v="2024-06-06T00:00:00"/>
    <x v="1"/>
    <x v="3"/>
    <x v="1"/>
    <n v="10"/>
    <s v="High"/>
  </r>
  <r>
    <s v="Post_610"/>
    <x v="3"/>
    <s v="Organic"/>
    <s v="Entertainment"/>
    <x v="0"/>
    <x v="1"/>
    <x v="4"/>
    <n v="3871"/>
    <n v="58886"/>
    <n v="7811"/>
    <n v="3714"/>
    <n v="2317"/>
    <n v="6.5752614717126456E-2"/>
    <n v="64837"/>
    <n v="55202"/>
    <n v="0"/>
    <n v="791"/>
    <n v="1.2200000000000001E-2"/>
    <d v="2025-04-28T11:13:00"/>
    <x v="3"/>
    <d v="2025-04-28T00:00:00"/>
    <x v="0"/>
    <x v="4"/>
    <x v="2"/>
    <n v="11"/>
    <s v="Low"/>
  </r>
  <r>
    <s v="Post_612"/>
    <x v="3"/>
    <s v="Organic"/>
    <s v="Educational"/>
    <x v="0"/>
    <x v="2"/>
    <x v="1"/>
    <n v="78301"/>
    <n v="316834"/>
    <n v="67410"/>
    <n v="22225"/>
    <n v="12901"/>
    <n v="0.24713871802337919"/>
    <n v="357409"/>
    <n v="281840"/>
    <n v="0"/>
    <n v="8113"/>
    <n v="2.2700000000000001E-2"/>
    <d v="2025-04-10T08:22:00"/>
    <x v="4"/>
    <d v="2025-04-10T00:00:00"/>
    <x v="0"/>
    <x v="4"/>
    <x v="1"/>
    <n v="8"/>
    <s v="High"/>
  </r>
  <r>
    <s v="Post_616"/>
    <x v="3"/>
    <s v="Organic"/>
    <s v="Entertainment"/>
    <x v="0"/>
    <x v="1"/>
    <x v="5"/>
    <n v="54112"/>
    <n v="688262"/>
    <n v="96798"/>
    <n v="27608"/>
    <n v="22405"/>
    <n v="7.8621400522295687E-2"/>
    <n v="790331"/>
    <n v="649540"/>
    <n v="0"/>
    <n v="18651"/>
    <n v="2.3599999999999999E-2"/>
    <d v="2024-11-01T16:48:00"/>
    <x v="0"/>
    <d v="2024-11-01T00:00:00"/>
    <x v="1"/>
    <x v="9"/>
    <x v="3"/>
    <n v="16"/>
    <s v="Low"/>
  </r>
  <r>
    <s v="Post_629"/>
    <x v="3"/>
    <s v="Organic"/>
    <s v="Educational"/>
    <x v="2"/>
    <x v="2"/>
    <x v="2"/>
    <n v="70990"/>
    <n v="371479"/>
    <n v="68696"/>
    <n v="16953"/>
    <n v="17152"/>
    <n v="0.19110259869915139"/>
    <n v="425864"/>
    <n v="0"/>
    <n v="53595"/>
    <n v="4343"/>
    <n v="1.0200000000000001E-2"/>
    <d v="2024-06-11T10:42:00"/>
    <x v="3"/>
    <d v="2024-06-11T00:00:00"/>
    <x v="1"/>
    <x v="3"/>
    <x v="0"/>
    <n v="10"/>
    <s v="Medium"/>
  </r>
  <r>
    <s v="Post_632"/>
    <x v="3"/>
    <s v="Sponsored"/>
    <s v="Product Promotion"/>
    <x v="0"/>
    <x v="4"/>
    <x v="7"/>
    <n v="366880"/>
    <n v="2818235"/>
    <n v="527411"/>
    <n v="224145"/>
    <n v="141670"/>
    <n v="0.1301810144684058"/>
    <n v="3349356"/>
    <n v="2818235"/>
    <n v="0"/>
    <n v="39857"/>
    <n v="1.1900000000000001E-2"/>
    <d v="2024-12-18T12:31:00"/>
    <x v="1"/>
    <d v="2024-12-18T00:00:00"/>
    <x v="1"/>
    <x v="8"/>
    <x v="6"/>
    <n v="12"/>
    <s v="Medium"/>
  </r>
  <r>
    <s v="Post_633"/>
    <x v="3"/>
    <s v="Organic"/>
    <s v="Product Promotion"/>
    <x v="0"/>
    <x v="4"/>
    <x v="3"/>
    <n v="184210"/>
    <n v="1386178"/>
    <n v="186207"/>
    <n v="82952"/>
    <n v="79188"/>
    <n v="0.1328906158197877"/>
    <n v="1782386"/>
    <n v="1386178"/>
    <n v="0"/>
    <n v="37251"/>
    <n v="2.0899999999999998E-2"/>
    <d v="2025-03-13T11:35:00"/>
    <x v="3"/>
    <d v="2025-03-13T00:00:00"/>
    <x v="0"/>
    <x v="2"/>
    <x v="1"/>
    <n v="11"/>
    <s v="Medium"/>
  </r>
  <r>
    <s v="Post_634"/>
    <x v="3"/>
    <s v="Organic"/>
    <s v="Educational"/>
    <x v="0"/>
    <x v="2"/>
    <x v="2"/>
    <n v="64698"/>
    <n v="403236"/>
    <n v="61003"/>
    <n v="22736"/>
    <n v="11478"/>
    <n v="0.1604469888713615"/>
    <n v="523854"/>
    <n v="351663"/>
    <n v="0"/>
    <n v="7072"/>
    <n v="1.35E-2"/>
    <d v="2024-07-10T15:45:00"/>
    <x v="0"/>
    <d v="2024-07-10T00:00:00"/>
    <x v="1"/>
    <x v="7"/>
    <x v="6"/>
    <n v="15"/>
    <s v="Medium"/>
  </r>
  <r>
    <s v="Post_637"/>
    <x v="3"/>
    <s v="Sponsored"/>
    <s v="Entertainment"/>
    <x v="0"/>
    <x v="1"/>
    <x v="0"/>
    <n v="57324"/>
    <n v="892517"/>
    <n v="182582"/>
    <n v="55721"/>
    <n v="27678"/>
    <n v="6.4227610892271705E-2"/>
    <n v="1009652"/>
    <n v="875117"/>
    <n v="0"/>
    <n v="11308"/>
    <n v="1.12E-2"/>
    <d v="2024-12-05T14:23:00"/>
    <x v="0"/>
    <d v="2024-12-05T00:00:00"/>
    <x v="1"/>
    <x v="8"/>
    <x v="1"/>
    <n v="14"/>
    <s v="Low"/>
  </r>
  <r>
    <s v="Post_645"/>
    <x v="3"/>
    <s v="Organic"/>
    <s v="Educational"/>
    <x v="0"/>
    <x v="2"/>
    <x v="1"/>
    <n v="37812"/>
    <n v="160444"/>
    <n v="35361"/>
    <n v="12813"/>
    <n v="3401"/>
    <n v="0.23567244287094491"/>
    <n v="205283"/>
    <n v="146691"/>
    <n v="0"/>
    <n v="4003"/>
    <n v="1.95E-2"/>
    <d v="2025-01-21T10:52:00"/>
    <x v="3"/>
    <d v="2025-01-21T00:00:00"/>
    <x v="0"/>
    <x v="0"/>
    <x v="0"/>
    <n v="10"/>
    <s v="High"/>
  </r>
  <r>
    <s v="Post_647"/>
    <x v="3"/>
    <s v="Organic"/>
    <s v="Entertainment"/>
    <x v="0"/>
    <x v="1"/>
    <x v="7"/>
    <n v="40697"/>
    <n v="463515"/>
    <n v="51010"/>
    <n v="36509"/>
    <n v="24417"/>
    <n v="8.780191053775574E-2"/>
    <n v="588900"/>
    <n v="450262"/>
    <n v="0"/>
    <n v="11778"/>
    <n v="0.02"/>
    <d v="2024-12-10T19:02:00"/>
    <x v="2"/>
    <d v="2024-12-10T00:00:00"/>
    <x v="1"/>
    <x v="8"/>
    <x v="0"/>
    <n v="19"/>
    <s v="Low"/>
  </r>
  <r>
    <s v="Post_653"/>
    <x v="3"/>
    <s v="Sponsored"/>
    <s v="Educational"/>
    <x v="0"/>
    <x v="2"/>
    <x v="2"/>
    <n v="60078"/>
    <n v="309502"/>
    <n v="37771"/>
    <n v="14587"/>
    <n v="16894"/>
    <n v="0.19411404887418479"/>
    <n v="350042"/>
    <n v="307371"/>
    <n v="0"/>
    <n v="6860"/>
    <n v="1.9599999999999999E-2"/>
    <d v="2025-04-19T18:23:00"/>
    <x v="2"/>
    <d v="2025-04-19T00:00:00"/>
    <x v="0"/>
    <x v="4"/>
    <x v="4"/>
    <n v="18"/>
    <s v="Medium"/>
  </r>
  <r>
    <s v="Post_658"/>
    <x v="3"/>
    <s v="Sponsored"/>
    <s v="Educational"/>
    <x v="0"/>
    <x v="2"/>
    <x v="5"/>
    <n v="38303"/>
    <n v="195045"/>
    <n v="36306"/>
    <n v="12358"/>
    <n v="9963"/>
    <n v="0.196384104545026"/>
    <n v="248183"/>
    <n v="166653"/>
    <n v="0"/>
    <n v="3400"/>
    <n v="1.37E-2"/>
    <d v="2024-10-10T19:24:00"/>
    <x v="2"/>
    <d v="2024-10-10T00:00:00"/>
    <x v="1"/>
    <x v="5"/>
    <x v="1"/>
    <n v="19"/>
    <s v="Medium"/>
  </r>
  <r>
    <s v="Post_660"/>
    <x v="3"/>
    <s v="Organic"/>
    <s v="Entertainment"/>
    <x v="0"/>
    <x v="1"/>
    <x v="0"/>
    <n v="6816"/>
    <n v="114465"/>
    <n v="14797"/>
    <n v="6234"/>
    <n v="5684"/>
    <n v="5.9550958645697573E-2"/>
    <n v="137187"/>
    <n v="97588"/>
    <n v="0"/>
    <n v="1563"/>
    <n v="1.14E-2"/>
    <d v="2024-02-27T12:21:00"/>
    <x v="1"/>
    <d v="2024-02-27T00:00:00"/>
    <x v="1"/>
    <x v="1"/>
    <x v="0"/>
    <n v="12"/>
    <s v="Low"/>
  </r>
  <r>
    <s v="Post_661"/>
    <x v="3"/>
    <s v="Organic"/>
    <s v="Event / Webinar"/>
    <x v="2"/>
    <x v="11"/>
    <x v="2"/>
    <n v="51138"/>
    <n v="374689"/>
    <n v="57781"/>
    <n v="27348"/>
    <n v="13590"/>
    <n v="0.13648166483638691"/>
    <n v="436754"/>
    <n v="0"/>
    <n v="163497"/>
    <n v="5852"/>
    <n v="1.34E-2"/>
    <d v="2025-03-27T15:23:00"/>
    <x v="0"/>
    <d v="2025-03-27T00:00:00"/>
    <x v="0"/>
    <x v="2"/>
    <x v="1"/>
    <n v="15"/>
    <s v="Medium"/>
  </r>
  <r>
    <s v="Post_663"/>
    <x v="3"/>
    <s v="Sponsored"/>
    <s v="Educational"/>
    <x v="0"/>
    <x v="2"/>
    <x v="4"/>
    <n v="46120"/>
    <n v="276195"/>
    <n v="51620"/>
    <n v="15047"/>
    <n v="12646"/>
    <n v="0.16698644803135321"/>
    <n v="316509"/>
    <n v="261172"/>
    <n v="0"/>
    <n v="5159"/>
    <n v="1.6299999999999999E-2"/>
    <d v="2025-01-18T11:59:00"/>
    <x v="3"/>
    <d v="2025-01-18T00:00:00"/>
    <x v="0"/>
    <x v="0"/>
    <x v="4"/>
    <n v="11"/>
    <s v="Medium"/>
  </r>
  <r>
    <s v="Post_668"/>
    <x v="3"/>
    <s v="Sponsored"/>
    <s v="Entertainment"/>
    <x v="0"/>
    <x v="7"/>
    <x v="2"/>
    <n v="108295"/>
    <n v="1615102"/>
    <n v="354335"/>
    <n v="62595"/>
    <n v="75765"/>
    <n v="6.7051840482595021E-2"/>
    <n v="1847839"/>
    <n v="1615102"/>
    <n v="0"/>
    <n v="41391"/>
    <n v="2.24E-2"/>
    <d v="2024-12-20T11:06:00"/>
    <x v="3"/>
    <d v="2024-12-20T00:00:00"/>
    <x v="1"/>
    <x v="8"/>
    <x v="3"/>
    <n v="11"/>
    <s v="Low"/>
  </r>
  <r>
    <s v="Post_677"/>
    <x v="3"/>
    <s v="Organic"/>
    <s v="Product Promotion"/>
    <x v="0"/>
    <x v="4"/>
    <x v="7"/>
    <n v="214980"/>
    <n v="1784414"/>
    <n v="185125"/>
    <n v="93595"/>
    <n v="52638"/>
    <n v="0.1204766019559815"/>
    <n v="1980561"/>
    <n v="1784414"/>
    <n v="0"/>
    <n v="27133"/>
    <n v="1.37E-2"/>
    <d v="2025-02-27T15:45:00"/>
    <x v="0"/>
    <d v="2025-02-27T00:00:00"/>
    <x v="0"/>
    <x v="1"/>
    <x v="1"/>
    <n v="15"/>
    <s v="Medium"/>
  </r>
  <r>
    <s v="Post_681"/>
    <x v="3"/>
    <s v="Organic"/>
    <s v="Educational"/>
    <x v="0"/>
    <x v="2"/>
    <x v="0"/>
    <n v="41353"/>
    <n v="232443"/>
    <n v="25551"/>
    <n v="7195"/>
    <n v="12336"/>
    <n v="0.17790836428530221"/>
    <n v="280081"/>
    <n v="199699"/>
    <n v="0"/>
    <n v="4733"/>
    <n v="1.6899999999999998E-2"/>
    <d v="2025-03-21T15:26:00"/>
    <x v="0"/>
    <d v="2025-03-21T00:00:00"/>
    <x v="0"/>
    <x v="2"/>
    <x v="3"/>
    <n v="15"/>
    <s v="Medium"/>
  </r>
  <r>
    <s v="Post_684"/>
    <x v="3"/>
    <s v="Organic"/>
    <s v="Entertainment"/>
    <x v="0"/>
    <x v="1"/>
    <x v="7"/>
    <n v="48311"/>
    <n v="550448"/>
    <n v="81263"/>
    <n v="39855"/>
    <n v="31863"/>
    <n v="8.7767523976588949E-2"/>
    <n v="702906"/>
    <n v="535457"/>
    <n v="0"/>
    <n v="9700"/>
    <n v="1.38E-2"/>
    <d v="2025-03-31T19:31:00"/>
    <x v="2"/>
    <d v="2025-03-31T00:00:00"/>
    <x v="0"/>
    <x v="2"/>
    <x v="2"/>
    <n v="19"/>
    <s v="Low"/>
  </r>
  <r>
    <s v="Post_696"/>
    <x v="3"/>
    <s v="Organic"/>
    <s v="Event / Webinar"/>
    <x v="2"/>
    <x v="11"/>
    <x v="7"/>
    <n v="60844"/>
    <n v="448727"/>
    <n v="94210"/>
    <n v="28239"/>
    <n v="25695"/>
    <n v="0.13559373464608809"/>
    <n v="567278"/>
    <n v="0"/>
    <n v="191651"/>
    <n v="12026"/>
    <n v="2.12E-2"/>
    <d v="2024-07-06T11:31:00"/>
    <x v="3"/>
    <d v="2024-07-06T00:00:00"/>
    <x v="1"/>
    <x v="7"/>
    <x v="4"/>
    <n v="11"/>
    <s v="Medium"/>
  </r>
  <r>
    <s v="Post_697"/>
    <x v="3"/>
    <s v="Organic"/>
    <s v="Educational"/>
    <x v="0"/>
    <x v="2"/>
    <x v="5"/>
    <n v="48897"/>
    <n v="323249"/>
    <n v="51696"/>
    <n v="14979"/>
    <n v="6604"/>
    <n v="0.1512688936774213"/>
    <n v="409010"/>
    <n v="303489"/>
    <n v="0"/>
    <n v="4335"/>
    <n v="1.06E-2"/>
    <d v="2024-08-19T16:00:00"/>
    <x v="0"/>
    <d v="2024-08-19T00:00:00"/>
    <x v="1"/>
    <x v="6"/>
    <x v="2"/>
    <n v="16"/>
    <s v="Medium"/>
  </r>
  <r>
    <s v="Post_706"/>
    <x v="3"/>
    <s v="Organic"/>
    <s v="Product Promotion"/>
    <x v="2"/>
    <x v="8"/>
    <x v="5"/>
    <n v="144"/>
    <n v="1000"/>
    <n v="223"/>
    <n v="49"/>
    <n v="38"/>
    <n v="0.14443330954356151"/>
    <n v="1160"/>
    <n v="0"/>
    <n v="283138"/>
    <n v="17"/>
    <n v="1.55E-2"/>
    <d v="2024-12-05T16:33:00"/>
    <x v="0"/>
    <d v="2024-12-05T00:00:00"/>
    <x v="1"/>
    <x v="8"/>
    <x v="1"/>
    <n v="16"/>
    <s v="Medium"/>
  </r>
  <r>
    <s v="Post_707"/>
    <x v="3"/>
    <s v="Sponsored"/>
    <s v="Educational"/>
    <x v="0"/>
    <x v="2"/>
    <x v="3"/>
    <n v="53058"/>
    <n v="283607"/>
    <n v="29750"/>
    <n v="15252"/>
    <n v="10297"/>
    <n v="0.18708462000852069"/>
    <n v="321112"/>
    <n v="269511"/>
    <n v="0"/>
    <n v="6903"/>
    <n v="2.1499999999999998E-2"/>
    <d v="2024-01-11T16:26:00"/>
    <x v="0"/>
    <d v="2024-01-11T00:00:00"/>
    <x v="1"/>
    <x v="0"/>
    <x v="1"/>
    <n v="16"/>
    <s v="Medium"/>
  </r>
  <r>
    <s v="Post_713"/>
    <x v="3"/>
    <s v="Organic"/>
    <s v="Entertainment"/>
    <x v="0"/>
    <x v="1"/>
    <x v="1"/>
    <n v="22076"/>
    <n v="259570"/>
    <n v="32062"/>
    <n v="18524"/>
    <n v="5626"/>
    <n v="8.5050400884490618E-2"/>
    <n v="307288"/>
    <n v="238110"/>
    <n v="0"/>
    <n v="5223"/>
    <n v="1.7000000000000001E-2"/>
    <d v="2025-02-21T16:21:00"/>
    <x v="0"/>
    <d v="2025-02-21T00:00:00"/>
    <x v="0"/>
    <x v="1"/>
    <x v="3"/>
    <n v="16"/>
    <s v="Low"/>
  </r>
  <r>
    <s v="Post_718"/>
    <x v="3"/>
    <s v="Organic"/>
    <s v="Product Promotion"/>
    <x v="2"/>
    <x v="8"/>
    <x v="6"/>
    <n v="41839"/>
    <n v="413185"/>
    <n v="50394"/>
    <n v="29603"/>
    <n v="17193"/>
    <n v="0.1012610163867016"/>
    <n v="524304"/>
    <n v="0"/>
    <n v="157825"/>
    <n v="5400"/>
    <n v="1.03E-2"/>
    <d v="2024-02-09T15:15:00"/>
    <x v="0"/>
    <d v="2024-02-09T00:00:00"/>
    <x v="1"/>
    <x v="1"/>
    <x v="3"/>
    <n v="15"/>
    <s v="Medium"/>
  </r>
  <r>
    <s v="Post_719"/>
    <x v="3"/>
    <s v="Organic"/>
    <s v="Educational"/>
    <x v="0"/>
    <x v="0"/>
    <x v="4"/>
    <n v="421714"/>
    <n v="2549175"/>
    <n v="350958"/>
    <n v="184077"/>
    <n v="100337"/>
    <n v="0.16543179667373101"/>
    <n v="3066196"/>
    <n v="2549175"/>
    <n v="0"/>
    <n v="70522"/>
    <n v="2.3E-2"/>
    <d v="2025-03-12T11:39:00"/>
    <x v="3"/>
    <d v="2025-03-12T00:00:00"/>
    <x v="0"/>
    <x v="2"/>
    <x v="6"/>
    <n v="11"/>
    <s v="Medium"/>
  </r>
  <r>
    <s v="Post_720"/>
    <x v="3"/>
    <s v="Organic"/>
    <s v="Educational"/>
    <x v="0"/>
    <x v="2"/>
    <x v="1"/>
    <n v="55669"/>
    <n v="228660"/>
    <n v="33446"/>
    <n v="13411"/>
    <n v="7547"/>
    <n v="0.24345836331431051"/>
    <n v="253321"/>
    <n v="226795"/>
    <n v="0"/>
    <n v="3673"/>
    <n v="1.4500000000000001E-2"/>
    <d v="2025-02-26T17:20:00"/>
    <x v="2"/>
    <d v="2025-02-26T00:00:00"/>
    <x v="0"/>
    <x v="1"/>
    <x v="6"/>
    <n v="17"/>
    <s v="High"/>
  </r>
  <r>
    <s v="Post_721"/>
    <x v="3"/>
    <s v="Organic"/>
    <s v="Educational"/>
    <x v="0"/>
    <x v="2"/>
    <x v="5"/>
    <n v="68694"/>
    <n v="400763"/>
    <n v="60864"/>
    <n v="25470"/>
    <n v="20926"/>
    <n v="0.17140889051092839"/>
    <n v="516724"/>
    <n v="352901"/>
    <n v="0"/>
    <n v="7337"/>
    <n v="1.4200000000000001E-2"/>
    <d v="2024-08-16T11:25:00"/>
    <x v="3"/>
    <d v="2024-08-16T00:00:00"/>
    <x v="1"/>
    <x v="6"/>
    <x v="3"/>
    <n v="11"/>
    <s v="Medium"/>
  </r>
  <r>
    <s v="Post_722"/>
    <x v="3"/>
    <s v="Organic"/>
    <s v="Educational"/>
    <x v="0"/>
    <x v="0"/>
    <x v="1"/>
    <n v="365897"/>
    <n v="1480885"/>
    <n v="236988"/>
    <n v="102425"/>
    <n v="45370"/>
    <n v="0.24708028981309371"/>
    <n v="1922287"/>
    <n v="1480885"/>
    <n v="0"/>
    <n v="24028"/>
    <n v="1.2500000000000001E-2"/>
    <d v="2025-01-17T15:08:00"/>
    <x v="0"/>
    <d v="2025-01-17T00:00:00"/>
    <x v="0"/>
    <x v="0"/>
    <x v="3"/>
    <n v="15"/>
    <s v="High"/>
  </r>
  <r>
    <s v="Post_724"/>
    <x v="3"/>
    <s v="Sponsored"/>
    <s v="Entertainment"/>
    <x v="0"/>
    <x v="7"/>
    <x v="1"/>
    <n v="119620"/>
    <n v="1747716"/>
    <n v="338031"/>
    <n v="71890"/>
    <n v="56431"/>
    <n v="6.8444115329136718E-2"/>
    <n v="2113498"/>
    <n v="1747716"/>
    <n v="0"/>
    <n v="23248"/>
    <n v="1.0999999999999999E-2"/>
    <d v="2024-04-02T15:29:00"/>
    <x v="0"/>
    <d v="2024-04-02T00:00:00"/>
    <x v="1"/>
    <x v="4"/>
    <x v="0"/>
    <n v="15"/>
    <s v="Low"/>
  </r>
  <r>
    <s v="Post_729"/>
    <x v="3"/>
    <s v="Sponsored"/>
    <s v="Educational"/>
    <x v="0"/>
    <x v="0"/>
    <x v="1"/>
    <n v="449703"/>
    <n v="1895452"/>
    <n v="203938"/>
    <n v="60596"/>
    <n v="81424"/>
    <n v="0.23725415531380839"/>
    <n v="2233939"/>
    <n v="1895452"/>
    <n v="0"/>
    <n v="44678"/>
    <n v="0.02"/>
    <d v="2024-11-02T17:57:00"/>
    <x v="2"/>
    <d v="2024-11-02T00:00:00"/>
    <x v="1"/>
    <x v="9"/>
    <x v="4"/>
    <n v="17"/>
    <s v="High"/>
  </r>
  <r>
    <s v="Post_739"/>
    <x v="3"/>
    <s v="Organic"/>
    <s v="Product Promotion"/>
    <x v="0"/>
    <x v="4"/>
    <x v="1"/>
    <n v="138613"/>
    <n v="1134227"/>
    <n v="229062"/>
    <n v="37241"/>
    <n v="24257"/>
    <n v="0.1222092510613932"/>
    <n v="1336552"/>
    <n v="1134227"/>
    <n v="0"/>
    <n v="24726"/>
    <n v="1.8499999999999999E-2"/>
    <d v="2025-02-21T16:24:00"/>
    <x v="0"/>
    <d v="2025-02-21T00:00:00"/>
    <x v="0"/>
    <x v="1"/>
    <x v="3"/>
    <n v="16"/>
    <s v="Medium"/>
  </r>
  <r>
    <s v="Post_745"/>
    <x v="3"/>
    <s v="Organic"/>
    <s v="Educational"/>
    <x v="0"/>
    <x v="2"/>
    <x v="2"/>
    <n v="74805"/>
    <n v="355279"/>
    <n v="50952"/>
    <n v="18966"/>
    <n v="15907"/>
    <n v="0.2105534051026888"/>
    <n v="420024"/>
    <n v="340847"/>
    <n v="0"/>
    <n v="5838"/>
    <n v="1.3899999999999999E-2"/>
    <d v="2024-07-22T09:10:00"/>
    <x v="3"/>
    <d v="2024-07-22T00:00:00"/>
    <x v="1"/>
    <x v="7"/>
    <x v="2"/>
    <n v="9"/>
    <s v="High"/>
  </r>
  <r>
    <s v="Post_756"/>
    <x v="3"/>
    <s v="Organic"/>
    <s v="Educational"/>
    <x v="0"/>
    <x v="2"/>
    <x v="3"/>
    <n v="9153"/>
    <n v="38513"/>
    <n v="4322"/>
    <n v="1653"/>
    <n v="813"/>
    <n v="0.2376825605599556"/>
    <n v="47227"/>
    <n v="33973"/>
    <n v="0"/>
    <n v="519"/>
    <n v="1.0999999999999999E-2"/>
    <d v="2024-05-19T17:36:00"/>
    <x v="2"/>
    <d v="2024-05-19T00:00:00"/>
    <x v="1"/>
    <x v="10"/>
    <x v="5"/>
    <n v="17"/>
    <s v="High"/>
  </r>
  <r>
    <s v="Post_760"/>
    <x v="3"/>
    <s v="Organic"/>
    <s v="Product Promotion"/>
    <x v="0"/>
    <x v="8"/>
    <x v="7"/>
    <n v="71810"/>
    <n v="500100"/>
    <n v="80510"/>
    <n v="18585"/>
    <n v="24299"/>
    <n v="0.14359160610449431"/>
    <n v="579451"/>
    <n v="435276"/>
    <n v="0"/>
    <n v="6142"/>
    <n v="1.06E-2"/>
    <d v="2024-06-24T09:08:00"/>
    <x v="3"/>
    <d v="2024-06-24T00:00:00"/>
    <x v="1"/>
    <x v="3"/>
    <x v="2"/>
    <n v="9"/>
    <s v="Medium"/>
  </r>
  <r>
    <s v="Post_770"/>
    <x v="3"/>
    <s v="Sponsored"/>
    <s v="Educational"/>
    <x v="0"/>
    <x v="2"/>
    <x v="7"/>
    <n v="42816"/>
    <n v="228833"/>
    <n v="38127"/>
    <n v="12950"/>
    <n v="12573"/>
    <n v="0.18710665955975231"/>
    <n v="297280"/>
    <n v="214873"/>
    <n v="0"/>
    <n v="3597"/>
    <n v="1.21E-2"/>
    <d v="2024-03-17T10:13:00"/>
    <x v="3"/>
    <d v="2024-03-17T00:00:00"/>
    <x v="1"/>
    <x v="2"/>
    <x v="5"/>
    <n v="10"/>
    <s v="Medium"/>
  </r>
  <r>
    <s v="Post_776"/>
    <x v="3"/>
    <s v="Organic"/>
    <s v="Product Promotion"/>
    <x v="0"/>
    <x v="8"/>
    <x v="7"/>
    <n v="29180"/>
    <n v="297048"/>
    <n v="34518"/>
    <n v="16018"/>
    <n v="12898"/>
    <n v="9.8233677134367078E-2"/>
    <n v="358915"/>
    <n v="267517"/>
    <n v="0"/>
    <n v="8829"/>
    <n v="2.46E-2"/>
    <d v="2024-06-16T16:26:00"/>
    <x v="0"/>
    <d v="2024-06-16T00:00:00"/>
    <x v="1"/>
    <x v="3"/>
    <x v="5"/>
    <n v="16"/>
    <s v="Low"/>
  </r>
  <r>
    <s v="Post_782"/>
    <x v="3"/>
    <s v="Organic"/>
    <s v="Product Promotion"/>
    <x v="0"/>
    <x v="8"/>
    <x v="5"/>
    <n v="77887"/>
    <n v="661784"/>
    <n v="142269"/>
    <n v="43085"/>
    <n v="22007"/>
    <n v="0.1176937923010648"/>
    <n v="817390"/>
    <n v="657645"/>
    <n v="0"/>
    <n v="19126"/>
    <n v="2.3400000000000001E-2"/>
    <d v="2025-04-24T12:21:00"/>
    <x v="1"/>
    <d v="2025-04-24T00:00:00"/>
    <x v="0"/>
    <x v="4"/>
    <x v="1"/>
    <n v="12"/>
    <s v="Medium"/>
  </r>
  <r>
    <s v="Post_786"/>
    <x v="3"/>
    <s v="Organic"/>
    <s v="Educational"/>
    <x v="0"/>
    <x v="0"/>
    <x v="0"/>
    <n v="83249"/>
    <n v="403449"/>
    <n v="61812"/>
    <n v="20186"/>
    <n v="9927"/>
    <n v="0.20634423794460419"/>
    <n v="515065"/>
    <n v="403449"/>
    <n v="0"/>
    <n v="9271"/>
    <n v="1.7999999999999999E-2"/>
    <d v="2024-12-20T09:43:00"/>
    <x v="3"/>
    <d v="2024-12-20T00:00:00"/>
    <x v="1"/>
    <x v="8"/>
    <x v="3"/>
    <n v="9"/>
    <s v="High"/>
  </r>
  <r>
    <s v="Post_788"/>
    <x v="3"/>
    <s v="Organic"/>
    <s v="Product Promotion"/>
    <x v="0"/>
    <x v="4"/>
    <x v="3"/>
    <n v="129512"/>
    <n v="983414"/>
    <n v="218375"/>
    <n v="75747"/>
    <n v="45188"/>
    <n v="0.1316963828798699"/>
    <n v="1269502"/>
    <n v="983414"/>
    <n v="0"/>
    <n v="16884"/>
    <n v="1.3299999999999999E-2"/>
    <d v="2024-02-12T12:28:00"/>
    <x v="1"/>
    <d v="2024-02-12T00:00:00"/>
    <x v="1"/>
    <x v="1"/>
    <x v="2"/>
    <n v="12"/>
    <s v="Medium"/>
  </r>
  <r>
    <s v="Post_792"/>
    <x v="3"/>
    <s v="Organic"/>
    <s v="Educational"/>
    <x v="0"/>
    <x v="2"/>
    <x v="0"/>
    <n v="33134"/>
    <n v="181894"/>
    <n v="40098"/>
    <n v="10370"/>
    <n v="4214"/>
    <n v="0.18216305830706281"/>
    <n v="220668"/>
    <n v="181410"/>
    <n v="0"/>
    <n v="3839"/>
    <n v="1.7399999999999999E-2"/>
    <d v="2024-02-22T15:02:00"/>
    <x v="0"/>
    <d v="2024-02-22T00:00:00"/>
    <x v="1"/>
    <x v="1"/>
    <x v="1"/>
    <n v="15"/>
    <s v="Medium"/>
  </r>
  <r>
    <s v="Post_793"/>
    <x v="3"/>
    <s v="Sponsored"/>
    <s v="Educational"/>
    <x v="0"/>
    <x v="2"/>
    <x v="1"/>
    <n v="56789"/>
    <n v="229570"/>
    <n v="33161"/>
    <n v="8533"/>
    <n v="5982"/>
    <n v="0.24737343194967251"/>
    <n v="272397"/>
    <n v="197727"/>
    <n v="0"/>
    <n v="2860"/>
    <n v="1.0500000000000001E-2"/>
    <d v="2024-09-08T10:09:00"/>
    <x v="3"/>
    <d v="2024-09-08T00:00:00"/>
    <x v="1"/>
    <x v="11"/>
    <x v="5"/>
    <n v="10"/>
    <s v="High"/>
  </r>
  <r>
    <s v="Post_803"/>
    <x v="3"/>
    <s v="Organic"/>
    <s v="Educational"/>
    <x v="0"/>
    <x v="2"/>
    <x v="5"/>
    <n v="52384"/>
    <n v="296654"/>
    <n v="48093"/>
    <n v="23108"/>
    <n v="12354"/>
    <n v="0.17658480158676859"/>
    <n v="362219"/>
    <n v="270109"/>
    <n v="0"/>
    <n v="8838"/>
    <n v="2.4400000000000002E-2"/>
    <d v="2024-10-18T16:37:00"/>
    <x v="0"/>
    <d v="2024-10-18T00:00:00"/>
    <x v="1"/>
    <x v="5"/>
    <x v="3"/>
    <n v="16"/>
    <s v="Medium"/>
  </r>
  <r>
    <s v="Post_816"/>
    <x v="3"/>
    <s v="Organic"/>
    <s v="Educational"/>
    <x v="2"/>
    <x v="2"/>
    <x v="1"/>
    <n v="43832"/>
    <n v="217656"/>
    <n v="53000"/>
    <n v="13052"/>
    <n v="10696"/>
    <n v="0.2013850376567741"/>
    <n v="253149"/>
    <n v="0"/>
    <n v="148286"/>
    <n v="6202"/>
    <n v="2.4500000000000001E-2"/>
    <d v="2024-06-13T17:26:00"/>
    <x v="2"/>
    <d v="2024-06-13T00:00:00"/>
    <x v="1"/>
    <x v="3"/>
    <x v="1"/>
    <n v="17"/>
    <s v="High"/>
  </r>
  <r>
    <s v="Post_827"/>
    <x v="3"/>
    <s v="Organic"/>
    <s v="Educational"/>
    <x v="0"/>
    <x v="0"/>
    <x v="5"/>
    <n v="641052"/>
    <n v="3571882"/>
    <n v="469759"/>
    <n v="239721"/>
    <n v="75037"/>
    <n v="0.1794719194373707"/>
    <n v="4182553"/>
    <n v="3571882"/>
    <n v="0"/>
    <n v="88251"/>
    <n v="2.1100000000000001E-2"/>
    <d v="2024-01-31T15:13:00"/>
    <x v="0"/>
    <d v="2024-01-31T00:00:00"/>
    <x v="1"/>
    <x v="0"/>
    <x v="6"/>
    <n v="15"/>
    <s v="Medium"/>
  </r>
  <r>
    <s v="Post_828"/>
    <x v="3"/>
    <s v="Organic"/>
    <s v="Entertainment"/>
    <x v="0"/>
    <x v="7"/>
    <x v="2"/>
    <n v="311891"/>
    <n v="3195831"/>
    <n v="693597"/>
    <n v="185980"/>
    <n v="97301"/>
    <n v="9.7593256803245751E-2"/>
    <n v="3959604"/>
    <n v="3195831"/>
    <n v="0"/>
    <n v="39992"/>
    <n v="1.01E-2"/>
    <d v="2025-01-29T10:43:00"/>
    <x v="3"/>
    <d v="2025-01-29T00:00:00"/>
    <x v="0"/>
    <x v="0"/>
    <x v="6"/>
    <n v="10"/>
    <s v="Low"/>
  </r>
  <r>
    <s v="Post_838"/>
    <x v="3"/>
    <s v="Organic"/>
    <s v="Product Promotion"/>
    <x v="0"/>
    <x v="4"/>
    <x v="3"/>
    <n v="253406"/>
    <n v="2998504"/>
    <n v="377135"/>
    <n v="167627"/>
    <n v="85636"/>
    <n v="8.4510881848675848E-2"/>
    <n v="3468240"/>
    <n v="2998504"/>
    <n v="0"/>
    <n v="74567"/>
    <n v="2.1499999999999998E-2"/>
    <d v="2024-11-26T11:08:00"/>
    <x v="3"/>
    <d v="2024-11-26T00:00:00"/>
    <x v="1"/>
    <x v="9"/>
    <x v="0"/>
    <n v="11"/>
    <s v="Low"/>
  </r>
  <r>
    <s v="Post_839"/>
    <x v="3"/>
    <s v="Organic"/>
    <s v="Educational"/>
    <x v="0"/>
    <x v="2"/>
    <x v="1"/>
    <n v="87553"/>
    <n v="373958"/>
    <n v="38173"/>
    <n v="23360"/>
    <n v="17484"/>
    <n v="0.23412774418928881"/>
    <n v="471086"/>
    <n v="369849"/>
    <n v="0"/>
    <n v="6406"/>
    <n v="1.3599999999999999E-2"/>
    <d v="2024-11-20T15:02:00"/>
    <x v="0"/>
    <d v="2024-11-20T00:00:00"/>
    <x v="1"/>
    <x v="9"/>
    <x v="6"/>
    <n v="15"/>
    <s v="High"/>
  </r>
  <r>
    <s v="Post_844"/>
    <x v="3"/>
    <s v="Organic"/>
    <s v="Product Promotion"/>
    <x v="0"/>
    <x v="4"/>
    <x v="3"/>
    <n v="143645"/>
    <n v="1460667"/>
    <n v="198446"/>
    <n v="99182"/>
    <n v="73617"/>
    <n v="9.8342176493864925E-2"/>
    <n v="1698054"/>
    <n v="1460667"/>
    <n v="0"/>
    <n v="18338"/>
    <n v="1.0800000000000001E-2"/>
    <d v="2024-02-13T13:18:00"/>
    <x v="1"/>
    <d v="2024-02-13T00:00:00"/>
    <x v="1"/>
    <x v="1"/>
    <x v="0"/>
    <n v="13"/>
    <s v="Low"/>
  </r>
  <r>
    <s v="Post_850"/>
    <x v="3"/>
    <s v="Organic"/>
    <s v="Product Promotion"/>
    <x v="0"/>
    <x v="4"/>
    <x v="3"/>
    <n v="243511"/>
    <n v="2573022"/>
    <n v="608231"/>
    <n v="124821"/>
    <n v="128782"/>
    <n v="9.4640109262825012E-2"/>
    <n v="3291921"/>
    <n v="2573022"/>
    <n v="0"/>
    <n v="52341"/>
    <n v="1.5900000000000001E-2"/>
    <d v="2024-02-20T16:42:00"/>
    <x v="0"/>
    <d v="2024-02-20T00:00:00"/>
    <x v="1"/>
    <x v="1"/>
    <x v="0"/>
    <n v="16"/>
    <s v="Low"/>
  </r>
  <r>
    <s v="Post_853"/>
    <x v="3"/>
    <s v="Organic"/>
    <s v="Entertainment"/>
    <x v="0"/>
    <x v="7"/>
    <x v="1"/>
    <n v="146562"/>
    <n v="1716993"/>
    <n v="392856"/>
    <n v="125102"/>
    <n v="86855"/>
    <n v="8.5360185688934526E-2"/>
    <n v="1939067"/>
    <n v="1716993"/>
    <n v="0"/>
    <n v="39363"/>
    <n v="2.0299999999999999E-2"/>
    <d v="2024-10-20T09:27:00"/>
    <x v="3"/>
    <d v="2024-10-20T00:00:00"/>
    <x v="1"/>
    <x v="5"/>
    <x v="5"/>
    <n v="9"/>
    <s v="Low"/>
  </r>
  <r>
    <s v="Post_864"/>
    <x v="3"/>
    <s v="Sponsored"/>
    <s v="Entertainment"/>
    <x v="0"/>
    <x v="7"/>
    <x v="0"/>
    <n v="173590"/>
    <n v="2793026"/>
    <n v="450142"/>
    <n v="207574"/>
    <n v="61133"/>
    <n v="6.2151262729895497E-2"/>
    <n v="3609380"/>
    <n v="2793026"/>
    <n v="0"/>
    <n v="70021"/>
    <n v="1.9400000000000001E-2"/>
    <d v="2025-01-11T19:51:00"/>
    <x v="2"/>
    <d v="2025-01-11T00:00:00"/>
    <x v="0"/>
    <x v="0"/>
    <x v="4"/>
    <n v="19"/>
    <s v="Low"/>
  </r>
  <r>
    <s v="Post_872"/>
    <x v="3"/>
    <s v="Organic"/>
    <s v="Product Promotion"/>
    <x v="0"/>
    <x v="4"/>
    <x v="2"/>
    <n v="24043"/>
    <n v="262892"/>
    <n v="49793"/>
    <n v="20975"/>
    <n v="9834"/>
    <n v="9.1459507916633459E-2"/>
    <n v="337589"/>
    <n v="262892"/>
    <n v="0"/>
    <n v="3510"/>
    <n v="1.04E-2"/>
    <d v="2025-03-23T11:28:00"/>
    <x v="3"/>
    <d v="2025-03-23T00:00:00"/>
    <x v="0"/>
    <x v="2"/>
    <x v="5"/>
    <n v="11"/>
    <s v="Low"/>
  </r>
  <r>
    <s v="Post_874"/>
    <x v="3"/>
    <s v="Organic"/>
    <s v="Educational"/>
    <x v="0"/>
    <x v="0"/>
    <x v="2"/>
    <n v="391897"/>
    <n v="1880478"/>
    <n v="446143"/>
    <n v="135759"/>
    <n v="93444"/>
    <n v="0.2084033181953287"/>
    <n v="2131640"/>
    <n v="1880478"/>
    <n v="0"/>
    <n v="30056"/>
    <n v="1.41E-2"/>
    <d v="2024-10-21T17:33:00"/>
    <x v="2"/>
    <d v="2024-10-21T00:00:00"/>
    <x v="1"/>
    <x v="5"/>
    <x v="2"/>
    <n v="17"/>
    <s v="High"/>
  </r>
  <r>
    <s v="Post_880"/>
    <x v="3"/>
    <s v="Organic"/>
    <s v="Entertainment"/>
    <x v="0"/>
    <x v="1"/>
    <x v="6"/>
    <n v="29345"/>
    <n v="495544"/>
    <n v="123301"/>
    <n v="36113"/>
    <n v="11840"/>
    <n v="5.9219209649713091E-2"/>
    <n v="615106"/>
    <n v="473465"/>
    <n v="0"/>
    <n v="10764"/>
    <n v="1.7500000000000002E-2"/>
    <d v="2024-11-14T12:09:00"/>
    <x v="1"/>
    <d v="2024-11-14T00:00:00"/>
    <x v="1"/>
    <x v="9"/>
    <x v="1"/>
    <n v="12"/>
    <s v="Low"/>
  </r>
  <r>
    <s v="Post_888"/>
    <x v="3"/>
    <s v="Organic"/>
    <s v="Educational"/>
    <x v="0"/>
    <x v="2"/>
    <x v="6"/>
    <n v="74603"/>
    <n v="380327"/>
    <n v="47663"/>
    <n v="27648"/>
    <n v="7807"/>
    <n v="0.19615713404953239"/>
    <n v="457288"/>
    <n v="329765"/>
    <n v="0"/>
    <n v="5944"/>
    <n v="1.2999999999999999E-2"/>
    <d v="2025-01-25T10:06:00"/>
    <x v="3"/>
    <d v="2025-01-25T00:00:00"/>
    <x v="0"/>
    <x v="0"/>
    <x v="4"/>
    <n v="10"/>
    <s v="Medium"/>
  </r>
  <r>
    <s v="Post_889"/>
    <x v="3"/>
    <s v="Organic"/>
    <s v="Educational"/>
    <x v="0"/>
    <x v="2"/>
    <x v="4"/>
    <n v="55573"/>
    <n v="233566"/>
    <n v="33312"/>
    <n v="10381"/>
    <n v="8193"/>
    <n v="0.23793364404240899"/>
    <n v="275295"/>
    <n v="226238"/>
    <n v="0"/>
    <n v="3138"/>
    <n v="1.14E-2"/>
    <d v="2024-01-04T15:22:00"/>
    <x v="0"/>
    <d v="2024-01-04T00:00:00"/>
    <x v="1"/>
    <x v="0"/>
    <x v="1"/>
    <n v="15"/>
    <s v="High"/>
  </r>
  <r>
    <s v="Post_895"/>
    <x v="3"/>
    <s v="Organic"/>
    <s v="Educational"/>
    <x v="0"/>
    <x v="2"/>
    <x v="1"/>
    <n v="81759"/>
    <n v="369718"/>
    <n v="47620"/>
    <n v="13790"/>
    <n v="21267"/>
    <n v="0.22113973536000461"/>
    <n v="474543"/>
    <n v="365485"/>
    <n v="0"/>
    <n v="8921"/>
    <n v="1.8800000000000001E-2"/>
    <d v="2025-02-26T14:09:00"/>
    <x v="0"/>
    <d v="2025-02-26T00:00:00"/>
    <x v="0"/>
    <x v="1"/>
    <x v="6"/>
    <n v="14"/>
    <s v="High"/>
  </r>
  <r>
    <s v="Post_896"/>
    <x v="3"/>
    <s v="Organic"/>
    <s v="Educational"/>
    <x v="0"/>
    <x v="0"/>
    <x v="6"/>
    <n v="138426"/>
    <n v="892949"/>
    <n v="208164"/>
    <n v="54712"/>
    <n v="46728"/>
    <n v="0.15502228441017321"/>
    <n v="994573"/>
    <n v="892949"/>
    <n v="0"/>
    <n v="19493"/>
    <n v="1.9599999999999999E-2"/>
    <d v="2024-10-10T15:00:00"/>
    <x v="0"/>
    <d v="2024-10-10T00:00:00"/>
    <x v="1"/>
    <x v="5"/>
    <x v="1"/>
    <n v="15"/>
    <s v="Medium"/>
  </r>
  <r>
    <s v="Post_898"/>
    <x v="3"/>
    <s v="Organic"/>
    <s v="Product Promotion"/>
    <x v="0"/>
    <x v="4"/>
    <x v="5"/>
    <n v="161838"/>
    <n v="1169012"/>
    <n v="259704"/>
    <n v="57405"/>
    <n v="29565"/>
    <n v="0.13844001447182711"/>
    <n v="1331899"/>
    <n v="1169012"/>
    <n v="0"/>
    <n v="31033"/>
    <n v="2.3300000000000001E-2"/>
    <d v="2025-02-12T15:21:00"/>
    <x v="0"/>
    <d v="2025-02-12T00:00:00"/>
    <x v="0"/>
    <x v="1"/>
    <x v="6"/>
    <n v="15"/>
    <s v="Medium"/>
  </r>
  <r>
    <s v="Post_903"/>
    <x v="3"/>
    <s v="Organic"/>
    <s v="Event / Webinar"/>
    <x v="2"/>
    <x v="11"/>
    <x v="7"/>
    <n v="41204"/>
    <n v="249295"/>
    <n v="29538"/>
    <n v="11313"/>
    <n v="14220"/>
    <n v="0.1652840562095291"/>
    <n v="282286"/>
    <n v="0"/>
    <n v="291458"/>
    <n v="5786"/>
    <n v="2.0500000000000001E-2"/>
    <d v="2024-06-27T17:29:00"/>
    <x v="2"/>
    <d v="2024-06-27T00:00:00"/>
    <x v="1"/>
    <x v="3"/>
    <x v="1"/>
    <n v="17"/>
    <s v="Medium"/>
  </r>
  <r>
    <s v="Post_904"/>
    <x v="3"/>
    <s v="Sponsored"/>
    <s v="Educational"/>
    <x v="0"/>
    <x v="0"/>
    <x v="7"/>
    <n v="353280"/>
    <n v="1838292"/>
    <n v="240575"/>
    <n v="123309"/>
    <n v="76963"/>
    <n v="0.19217887274354101"/>
    <n v="2347307"/>
    <n v="1838292"/>
    <n v="0"/>
    <n v="32627"/>
    <n v="1.3899999999999999E-2"/>
    <d v="2025-01-17T12:50:00"/>
    <x v="1"/>
    <d v="2025-01-17T00:00:00"/>
    <x v="0"/>
    <x v="0"/>
    <x v="3"/>
    <n v="12"/>
    <s v="Medium"/>
  </r>
  <r>
    <s v="Post_908"/>
    <x v="3"/>
    <s v="Organic"/>
    <s v="Educational"/>
    <x v="0"/>
    <x v="2"/>
    <x v="5"/>
    <n v="46661"/>
    <n v="274300"/>
    <n v="65250"/>
    <n v="14041"/>
    <n v="9239"/>
    <n v="0.17011275509234131"/>
    <n v="354480"/>
    <n v="253299"/>
    <n v="0"/>
    <n v="7408"/>
    <n v="2.0899999999999998E-2"/>
    <d v="2024-08-13T16:35:00"/>
    <x v="0"/>
    <d v="2024-08-13T00:00:00"/>
    <x v="1"/>
    <x v="6"/>
    <x v="0"/>
    <n v="16"/>
    <s v="Medium"/>
  </r>
  <r>
    <s v="Post_911"/>
    <x v="3"/>
    <s v="Organic"/>
    <s v="Entertainment"/>
    <x v="0"/>
    <x v="1"/>
    <x v="1"/>
    <n v="50758"/>
    <n v="738728"/>
    <n v="178143"/>
    <n v="45180"/>
    <n v="36688"/>
    <n v="6.8710413812166915E-2"/>
    <n v="931550"/>
    <n v="639441"/>
    <n v="0"/>
    <n v="20400"/>
    <n v="2.1899999999999999E-2"/>
    <d v="2025-01-09T11:57:00"/>
    <x v="3"/>
    <d v="2025-01-09T00:00:00"/>
    <x v="0"/>
    <x v="0"/>
    <x v="1"/>
    <n v="11"/>
    <s v="Low"/>
  </r>
  <r>
    <s v="Post_912"/>
    <x v="3"/>
    <s v="Organic"/>
    <s v="Product Promotion"/>
    <x v="0"/>
    <x v="4"/>
    <x v="0"/>
    <n v="212730"/>
    <n v="1583518"/>
    <n v="359072"/>
    <n v="78784"/>
    <n v="34917"/>
    <n v="0.1343402948475404"/>
    <n v="1869145"/>
    <n v="1583518"/>
    <n v="0"/>
    <n v="25233"/>
    <n v="1.35E-2"/>
    <d v="2024-05-14T10:37:00"/>
    <x v="3"/>
    <d v="2024-05-14T00:00:00"/>
    <x v="1"/>
    <x v="10"/>
    <x v="0"/>
    <n v="10"/>
    <s v="Medium"/>
  </r>
  <r>
    <s v="Post_916"/>
    <x v="3"/>
    <s v="Organic"/>
    <s v="Product Promotion"/>
    <x v="2"/>
    <x v="8"/>
    <x v="2"/>
    <n v="59344"/>
    <n v="416480"/>
    <n v="71328"/>
    <n v="31193"/>
    <n v="17076"/>
    <n v="0.1424917407533903"/>
    <n v="517041"/>
    <n v="0"/>
    <n v="113043"/>
    <n v="9616"/>
    <n v="1.8599999999999998E-2"/>
    <d v="2025-02-26T12:37:00"/>
    <x v="1"/>
    <d v="2025-02-26T00:00:00"/>
    <x v="0"/>
    <x v="1"/>
    <x v="6"/>
    <n v="12"/>
    <s v="Medium"/>
  </r>
  <r>
    <s v="Post_920"/>
    <x v="3"/>
    <s v="Organic"/>
    <s v="Entertainment"/>
    <x v="0"/>
    <x v="1"/>
    <x v="6"/>
    <n v="32001"/>
    <n v="355874"/>
    <n v="66204"/>
    <n v="16755"/>
    <n v="16348"/>
    <n v="8.9923623951897999E-2"/>
    <n v="396332"/>
    <n v="347505"/>
    <n v="0"/>
    <n v="8838"/>
    <n v="2.23E-2"/>
    <d v="2024-03-18T12:42:00"/>
    <x v="1"/>
    <d v="2024-03-18T00:00:00"/>
    <x v="1"/>
    <x v="2"/>
    <x v="2"/>
    <n v="12"/>
    <s v="Low"/>
  </r>
  <r>
    <s v="Post_928"/>
    <x v="3"/>
    <s v="Organic"/>
    <s v="Educational"/>
    <x v="0"/>
    <x v="2"/>
    <x v="4"/>
    <n v="59248"/>
    <n v="286311"/>
    <n v="35771"/>
    <n v="14025"/>
    <n v="12794"/>
    <n v="0.20693791262402089"/>
    <n v="370476"/>
    <n v="247797"/>
    <n v="0"/>
    <n v="5631"/>
    <n v="1.52E-2"/>
    <d v="2024-01-26T16:56:00"/>
    <x v="0"/>
    <d v="2024-01-26T00:00:00"/>
    <x v="1"/>
    <x v="0"/>
    <x v="3"/>
    <n v="16"/>
    <s v="High"/>
  </r>
  <r>
    <s v="Post_933"/>
    <x v="3"/>
    <s v="Organic"/>
    <s v="Educational"/>
    <x v="2"/>
    <x v="2"/>
    <x v="5"/>
    <n v="11506"/>
    <n v="52451"/>
    <n v="12584"/>
    <n v="3993"/>
    <n v="2103"/>
    <n v="0.2193730043596874"/>
    <n v="61135"/>
    <n v="0"/>
    <n v="234283"/>
    <n v="1485"/>
    <n v="2.4299999999999999E-2"/>
    <d v="2024-05-25T16:04:00"/>
    <x v="0"/>
    <d v="2024-05-25T00:00:00"/>
    <x v="1"/>
    <x v="10"/>
    <x v="4"/>
    <n v="16"/>
    <s v="High"/>
  </r>
  <r>
    <s v="Post_936"/>
    <x v="3"/>
    <s v="Organic"/>
    <s v="Educational"/>
    <x v="0"/>
    <x v="2"/>
    <x v="3"/>
    <n v="46264"/>
    <n v="222972"/>
    <n v="39622"/>
    <n v="13536"/>
    <n v="6569"/>
    <n v="0.20748913794349891"/>
    <n v="266830"/>
    <n v="216530"/>
    <n v="0"/>
    <n v="4829"/>
    <n v="1.8100000000000002E-2"/>
    <d v="2024-03-26T15:50:00"/>
    <x v="0"/>
    <d v="2024-03-26T00:00:00"/>
    <x v="1"/>
    <x v="2"/>
    <x v="0"/>
    <n v="15"/>
    <s v="High"/>
  </r>
  <r>
    <s v="Post_938"/>
    <x v="3"/>
    <s v="Organic"/>
    <s v="Educational"/>
    <x v="0"/>
    <x v="2"/>
    <x v="2"/>
    <n v="38364"/>
    <n v="237326"/>
    <n v="51099"/>
    <n v="7854"/>
    <n v="10222"/>
    <n v="0.16165276682643639"/>
    <n v="266716"/>
    <n v="229467"/>
    <n v="0"/>
    <n v="4560"/>
    <n v="1.7100000000000001E-2"/>
    <d v="2024-05-28T17:25:00"/>
    <x v="2"/>
    <d v="2024-05-28T00:00:00"/>
    <x v="1"/>
    <x v="10"/>
    <x v="0"/>
    <n v="17"/>
    <s v="Medium"/>
  </r>
  <r>
    <s v="Post_940"/>
    <x v="3"/>
    <s v="Organic"/>
    <s v="Event / Webinar"/>
    <x v="2"/>
    <x v="11"/>
    <x v="2"/>
    <n v="33596"/>
    <n v="192087"/>
    <n v="32148"/>
    <n v="11310"/>
    <n v="8228"/>
    <n v="0.17490073705373549"/>
    <n v="224066"/>
    <n v="0"/>
    <n v="128883"/>
    <n v="5019"/>
    <n v="2.24E-2"/>
    <d v="2025-01-31T17:45:00"/>
    <x v="2"/>
    <d v="2025-01-31T00:00:00"/>
    <x v="0"/>
    <x v="0"/>
    <x v="3"/>
    <n v="17"/>
    <s v="Medium"/>
  </r>
  <r>
    <s v="Post_944"/>
    <x v="3"/>
    <s v="Organic"/>
    <s v="Event / Webinar"/>
    <x v="2"/>
    <x v="11"/>
    <x v="1"/>
    <n v="179"/>
    <n v="1000"/>
    <n v="108"/>
    <n v="54"/>
    <n v="56"/>
    <n v="0.17964033306375279"/>
    <n v="1222"/>
    <n v="0"/>
    <n v="186601"/>
    <n v="29"/>
    <n v="2.4299999999999999E-2"/>
    <d v="2024-03-24T09:48:00"/>
    <x v="3"/>
    <d v="2024-03-24T00:00:00"/>
    <x v="1"/>
    <x v="2"/>
    <x v="5"/>
    <n v="9"/>
    <s v="Medium"/>
  </r>
  <r>
    <s v="Post_950"/>
    <x v="3"/>
    <s v="Organic"/>
    <s v="Educational"/>
    <x v="0"/>
    <x v="2"/>
    <x v="4"/>
    <n v="42621"/>
    <n v="281852"/>
    <n v="56781"/>
    <n v="12696"/>
    <n v="7711"/>
    <n v="0.15121976326611281"/>
    <n v="352678"/>
    <n v="252296"/>
    <n v="0"/>
    <n v="7018"/>
    <n v="1.9900000000000001E-2"/>
    <d v="2024-09-20T08:32:00"/>
    <x v="4"/>
    <d v="2024-09-20T00:00:00"/>
    <x v="1"/>
    <x v="11"/>
    <x v="3"/>
    <n v="8"/>
    <s v="Medium"/>
  </r>
  <r>
    <s v="Post_951"/>
    <x v="3"/>
    <s v="Organic"/>
    <s v="Educational"/>
    <x v="0"/>
    <x v="2"/>
    <x v="4"/>
    <n v="16451"/>
    <n v="96241"/>
    <n v="18525"/>
    <n v="3081"/>
    <n v="3180"/>
    <n v="0.1709389952981743"/>
    <n v="114883"/>
    <n v="94995"/>
    <n v="0"/>
    <n v="2079"/>
    <n v="1.8100000000000002E-2"/>
    <d v="2024-10-10T11:49:00"/>
    <x v="3"/>
    <d v="2024-10-10T00:00:00"/>
    <x v="1"/>
    <x v="5"/>
    <x v="1"/>
    <n v="11"/>
    <s v="Medium"/>
  </r>
  <r>
    <s v="Post_954"/>
    <x v="3"/>
    <s v="Organic"/>
    <s v="Educational"/>
    <x v="0"/>
    <x v="2"/>
    <x v="1"/>
    <n v="32403"/>
    <n v="180180"/>
    <n v="40089"/>
    <n v="13380"/>
    <n v="4228"/>
    <n v="0.17984024362517659"/>
    <n v="217598"/>
    <n v="170310"/>
    <n v="0"/>
    <n v="2719"/>
    <n v="1.2500000000000001E-2"/>
    <d v="2024-02-28T08:55:00"/>
    <x v="4"/>
    <d v="2024-02-28T00:00:00"/>
    <x v="1"/>
    <x v="1"/>
    <x v="6"/>
    <n v="8"/>
    <s v="Medium"/>
  </r>
  <r>
    <s v="Post_959"/>
    <x v="3"/>
    <s v="Organic"/>
    <s v="Educational"/>
    <x v="0"/>
    <x v="2"/>
    <x v="7"/>
    <n v="184121"/>
    <n v="742431"/>
    <n v="122634"/>
    <n v="54551"/>
    <n v="20213"/>
    <n v="0.24799873804516129"/>
    <n v="957392"/>
    <n v="719249"/>
    <n v="0"/>
    <n v="20296"/>
    <n v="2.12E-2"/>
    <d v="2024-09-26T16:42:00"/>
    <x v="0"/>
    <d v="2024-09-26T00:00:00"/>
    <x v="1"/>
    <x v="11"/>
    <x v="1"/>
    <n v="16"/>
    <s v="High"/>
  </r>
  <r>
    <s v="Post_961"/>
    <x v="3"/>
    <s v="Organic"/>
    <s v="Educational"/>
    <x v="0"/>
    <x v="2"/>
    <x v="1"/>
    <n v="93370"/>
    <n v="412964"/>
    <n v="55440"/>
    <n v="13595"/>
    <n v="13213"/>
    <n v="0.22609754521184591"/>
    <n v="493434"/>
    <n v="388878"/>
    <n v="0"/>
    <n v="7500"/>
    <n v="1.52E-2"/>
    <d v="2024-03-30T15:26:00"/>
    <x v="0"/>
    <d v="2024-03-30T00:00:00"/>
    <x v="1"/>
    <x v="2"/>
    <x v="4"/>
    <n v="15"/>
    <s v="High"/>
  </r>
  <r>
    <s v="Post_963"/>
    <x v="3"/>
    <s v="Organic"/>
    <s v="Entertainment"/>
    <x v="0"/>
    <x v="1"/>
    <x v="0"/>
    <n v="60019"/>
    <n v="691558"/>
    <n v="84896"/>
    <n v="41417"/>
    <n v="32219"/>
    <n v="8.6789389500187775E-2"/>
    <n v="818712"/>
    <n v="651479"/>
    <n v="0"/>
    <n v="15391"/>
    <n v="1.8800000000000001E-2"/>
    <d v="2024-12-10T08:25:00"/>
    <x v="4"/>
    <d v="2024-12-10T00:00:00"/>
    <x v="1"/>
    <x v="8"/>
    <x v="0"/>
    <n v="8"/>
    <s v="Low"/>
  </r>
  <r>
    <s v="Post_964"/>
    <x v="3"/>
    <s v="Organic"/>
    <s v="Event / Webinar"/>
    <x v="2"/>
    <x v="11"/>
    <x v="1"/>
    <n v="39800"/>
    <n v="270760"/>
    <n v="55550"/>
    <n v="13683"/>
    <n v="10880"/>
    <n v="0.14699603648503301"/>
    <n v="298234"/>
    <n v="0"/>
    <n v="222930"/>
    <n v="3489"/>
    <n v="1.17E-2"/>
    <d v="2024-04-20T16:16:00"/>
    <x v="0"/>
    <d v="2024-04-20T00:00:00"/>
    <x v="1"/>
    <x v="4"/>
    <x v="4"/>
    <n v="16"/>
    <s v="Medium"/>
  </r>
  <r>
    <s v="Post_965"/>
    <x v="3"/>
    <s v="Organic"/>
    <s v="Educational"/>
    <x v="0"/>
    <x v="0"/>
    <x v="1"/>
    <n v="314679"/>
    <n v="1788648"/>
    <n v="277665"/>
    <n v="141216"/>
    <n v="65874"/>
    <n v="0.17593166868392621"/>
    <n v="2147073"/>
    <n v="1788648"/>
    <n v="0"/>
    <n v="25335"/>
    <n v="1.18E-2"/>
    <d v="2024-12-25T12:35:00"/>
    <x v="1"/>
    <d v="2024-12-25T00:00:00"/>
    <x v="1"/>
    <x v="8"/>
    <x v="6"/>
    <n v="12"/>
    <s v="Medium"/>
  </r>
  <r>
    <s v="Post_980"/>
    <x v="3"/>
    <s v="Organic"/>
    <s v="Entertainment"/>
    <x v="0"/>
    <x v="7"/>
    <x v="2"/>
    <n v="164674"/>
    <n v="1721543"/>
    <n v="244203"/>
    <n v="86504"/>
    <n v="103209"/>
    <n v="9.565513318424633E-2"/>
    <n v="1912622"/>
    <n v="1721543"/>
    <n v="0"/>
    <n v="30793"/>
    <n v="1.61E-2"/>
    <d v="2024-11-22T13:11:00"/>
    <x v="1"/>
    <d v="2024-11-22T00:00:00"/>
    <x v="1"/>
    <x v="9"/>
    <x v="3"/>
    <n v="13"/>
    <s v="Low"/>
  </r>
  <r>
    <s v="Post_981"/>
    <x v="3"/>
    <s v="Sponsored"/>
    <s v="Educational"/>
    <x v="0"/>
    <x v="2"/>
    <x v="4"/>
    <n v="42271"/>
    <n v="170621"/>
    <n v="21016"/>
    <n v="8868"/>
    <n v="6896"/>
    <n v="0.2477483878218599"/>
    <n v="196514"/>
    <n v="161681"/>
    <n v="0"/>
    <n v="3556"/>
    <n v="1.8100000000000002E-2"/>
    <d v="2024-01-23T08:58:00"/>
    <x v="4"/>
    <d v="2024-01-23T00:00:00"/>
    <x v="1"/>
    <x v="0"/>
    <x v="0"/>
    <n v="8"/>
    <s v="High"/>
  </r>
  <r>
    <s v="Post_982"/>
    <x v="3"/>
    <s v="Sponsored"/>
    <s v="Entertainment"/>
    <x v="0"/>
    <x v="1"/>
    <x v="5"/>
    <n v="27354"/>
    <n v="529871"/>
    <n v="78139"/>
    <n v="18200"/>
    <n v="17024"/>
    <n v="5.1625380667334811E-2"/>
    <n v="685288"/>
    <n v="479986"/>
    <n v="0"/>
    <n v="16378"/>
    <n v="2.3900000000000001E-2"/>
    <d v="2025-01-29T17:43:00"/>
    <x v="2"/>
    <d v="2025-01-29T00:00:00"/>
    <x v="0"/>
    <x v="0"/>
    <x v="6"/>
    <n v="17"/>
    <s v="Low"/>
  </r>
  <r>
    <s v="Post_983"/>
    <x v="3"/>
    <s v="Sponsored"/>
    <s v="Product Promotion"/>
    <x v="0"/>
    <x v="4"/>
    <x v="0"/>
    <n v="263703"/>
    <n v="1880236"/>
    <n v="349024"/>
    <n v="141919"/>
    <n v="38069"/>
    <n v="0.14025002737940739"/>
    <n v="2373114"/>
    <n v="1880236"/>
    <n v="0"/>
    <n v="38919"/>
    <n v="1.6400000000000001E-2"/>
    <d v="2024-06-13T11:02:00"/>
    <x v="3"/>
    <d v="2024-06-13T00:00:00"/>
    <x v="1"/>
    <x v="3"/>
    <x v="1"/>
    <n v="11"/>
    <s v="Medium"/>
  </r>
  <r>
    <s v="Post_985"/>
    <x v="3"/>
    <s v="Sponsored"/>
    <s v="Product Promotion"/>
    <x v="0"/>
    <x v="4"/>
    <x v="5"/>
    <n v="243567"/>
    <n v="1759653"/>
    <n v="243966"/>
    <n v="92376"/>
    <n v="83964"/>
    <n v="0.13841809511247621"/>
    <n v="2193639"/>
    <n v="1759653"/>
    <n v="0"/>
    <n v="31588"/>
    <n v="1.44E-2"/>
    <d v="2024-07-20T11:17:00"/>
    <x v="3"/>
    <d v="2024-07-20T00:00:00"/>
    <x v="1"/>
    <x v="7"/>
    <x v="4"/>
    <n v="11"/>
    <s v="Medium"/>
  </r>
  <r>
    <s v="Post_995"/>
    <x v="3"/>
    <s v="Organic"/>
    <s v="Educational"/>
    <x v="0"/>
    <x v="2"/>
    <x v="5"/>
    <n v="86619"/>
    <n v="349763"/>
    <n v="47777"/>
    <n v="27399"/>
    <n v="20400"/>
    <n v="0.24765057571262089"/>
    <n v="402061"/>
    <n v="324046"/>
    <n v="0"/>
    <n v="7036"/>
    <n v="1.7500000000000002E-2"/>
    <d v="2025-01-24T15:50:00"/>
    <x v="0"/>
    <d v="2025-01-24T00:00:00"/>
    <x v="0"/>
    <x v="0"/>
    <x v="3"/>
    <n v="15"/>
    <s v="High"/>
  </r>
  <r>
    <s v="Post_1000"/>
    <x v="3"/>
    <s v="Sponsored"/>
    <s v="Product Promotion"/>
    <x v="0"/>
    <x v="4"/>
    <x v="1"/>
    <n v="160509"/>
    <n v="1924039"/>
    <n v="358798"/>
    <n v="152320"/>
    <n v="57074"/>
    <n v="8.3423459386082199E-2"/>
    <n v="2378605"/>
    <n v="1924039"/>
    <n v="0"/>
    <n v="57800"/>
    <n v="2.4299999999999999E-2"/>
    <d v="2025-03-10T10:08:00"/>
    <x v="3"/>
    <d v="2025-03-10T00:00:00"/>
    <x v="0"/>
    <x v="2"/>
    <x v="2"/>
    <n v="10"/>
    <s v="Low"/>
  </r>
  <r>
    <s v="Post_1013"/>
    <x v="3"/>
    <s v="Organic"/>
    <s v="Educational"/>
    <x v="0"/>
    <x v="2"/>
    <x v="1"/>
    <n v="19527"/>
    <n v="83891"/>
    <n v="14359"/>
    <n v="3916"/>
    <n v="3621"/>
    <n v="0.23276803988862971"/>
    <n v="107195"/>
    <n v="79548"/>
    <n v="0"/>
    <n v="2551"/>
    <n v="2.3800000000000002E-2"/>
    <d v="2025-04-05T17:09:00"/>
    <x v="2"/>
    <d v="2025-04-05T00:00:00"/>
    <x v="0"/>
    <x v="4"/>
    <x v="4"/>
    <n v="17"/>
    <s v="High"/>
  </r>
  <r>
    <s v="Post_1018"/>
    <x v="3"/>
    <s v="Organic"/>
    <s v="Entertainment"/>
    <x v="0"/>
    <x v="7"/>
    <x v="6"/>
    <n v="112990"/>
    <n v="1756948"/>
    <n v="395574"/>
    <n v="103427"/>
    <n v="80567"/>
    <n v="6.4310405840762863E-2"/>
    <n v="2093706"/>
    <n v="1756948"/>
    <n v="0"/>
    <n v="32452"/>
    <n v="1.55E-2"/>
    <d v="2024-07-02T16:34:00"/>
    <x v="0"/>
    <d v="2024-07-02T00:00:00"/>
    <x v="1"/>
    <x v="7"/>
    <x v="0"/>
    <n v="16"/>
    <s v="Low"/>
  </r>
  <r>
    <s v="Post_1021"/>
    <x v="3"/>
    <s v="Organic"/>
    <s v="Educational"/>
    <x v="0"/>
    <x v="2"/>
    <x v="3"/>
    <n v="49171"/>
    <n v="257877"/>
    <n v="43862"/>
    <n v="9112"/>
    <n v="11857"/>
    <n v="0.19067936474163141"/>
    <n v="328432"/>
    <n v="242653"/>
    <n v="0"/>
    <n v="7061"/>
    <n v="2.1499999999999998E-2"/>
    <d v="2024-03-08T17:37:00"/>
    <x v="2"/>
    <d v="2024-03-08T00:00:00"/>
    <x v="1"/>
    <x v="2"/>
    <x v="3"/>
    <n v="17"/>
    <s v="Medium"/>
  </r>
  <r>
    <s v="Post_1027"/>
    <x v="3"/>
    <s v="Organic"/>
    <s v="Entertainment"/>
    <x v="0"/>
    <x v="7"/>
    <x v="4"/>
    <n v="214931"/>
    <n v="2997786"/>
    <n v="357493"/>
    <n v="187389"/>
    <n v="177766"/>
    <n v="7.1696745622677541E-2"/>
    <n v="3844251"/>
    <n v="2997786"/>
    <n v="0"/>
    <n v="92262"/>
    <n v="2.4E-2"/>
    <d v="2024-12-24T17:14:00"/>
    <x v="2"/>
    <d v="2024-12-24T00:00:00"/>
    <x v="1"/>
    <x v="8"/>
    <x v="0"/>
    <n v="17"/>
    <s v="Low"/>
  </r>
  <r>
    <s v="Post_1028"/>
    <x v="3"/>
    <s v="Organic"/>
    <s v="Product Promotion"/>
    <x v="2"/>
    <x v="8"/>
    <x v="5"/>
    <n v="31228"/>
    <n v="382106"/>
    <n v="63379"/>
    <n v="12226"/>
    <n v="13179"/>
    <n v="8.1726562562061372E-2"/>
    <n v="483470"/>
    <n v="0"/>
    <n v="225374"/>
    <n v="9621"/>
    <n v="1.9900000000000001E-2"/>
    <d v="2025-03-30T10:51:00"/>
    <x v="3"/>
    <d v="2025-03-30T00:00:00"/>
    <x v="0"/>
    <x v="2"/>
    <x v="5"/>
    <n v="10"/>
    <s v="Low"/>
  </r>
  <r>
    <s v="Post_1039"/>
    <x v="3"/>
    <s v="Organic"/>
    <s v="Educational"/>
    <x v="0"/>
    <x v="2"/>
    <x v="6"/>
    <n v="65864"/>
    <n v="376765"/>
    <n v="56142"/>
    <n v="17889"/>
    <n v="16522"/>
    <n v="0.17481635647335639"/>
    <n v="435104"/>
    <n v="359719"/>
    <n v="0"/>
    <n v="6961"/>
    <n v="1.6E-2"/>
    <d v="2025-01-06T14:45:00"/>
    <x v="0"/>
    <d v="2025-01-06T00:00:00"/>
    <x v="0"/>
    <x v="0"/>
    <x v="2"/>
    <n v="14"/>
    <s v="Medium"/>
  </r>
  <r>
    <s v="Post_1041"/>
    <x v="3"/>
    <s v="Sponsored"/>
    <s v="Entertainment"/>
    <x v="0"/>
    <x v="1"/>
    <x v="7"/>
    <n v="53610"/>
    <n v="668621"/>
    <n v="87510"/>
    <n v="31842"/>
    <n v="16745"/>
    <n v="8.0180083740245517E-2"/>
    <n v="752848"/>
    <n v="658215"/>
    <n v="0"/>
    <n v="14981"/>
    <n v="1.9900000000000001E-2"/>
    <d v="2024-06-13T15:43:00"/>
    <x v="0"/>
    <d v="2024-06-13T00:00:00"/>
    <x v="1"/>
    <x v="3"/>
    <x v="1"/>
    <n v="15"/>
    <s v="Low"/>
  </r>
  <r>
    <s v="Post_1046"/>
    <x v="3"/>
    <s v="Organic"/>
    <s v="Product Promotion"/>
    <x v="0"/>
    <x v="4"/>
    <x v="1"/>
    <n v="271408"/>
    <n v="2790418"/>
    <n v="577150"/>
    <n v="108252"/>
    <n v="82081"/>
    <n v="9.7264522992198427E-2"/>
    <n v="3345360"/>
    <n v="2790418"/>
    <n v="0"/>
    <n v="70921"/>
    <n v="2.12E-2"/>
    <d v="2025-04-16T14:05:00"/>
    <x v="0"/>
    <d v="2025-04-16T00:00:00"/>
    <x v="0"/>
    <x v="4"/>
    <x v="6"/>
    <n v="14"/>
    <s v="Low"/>
  </r>
  <r>
    <s v="Post_1048"/>
    <x v="3"/>
    <s v="Organic"/>
    <s v="Event / Webinar"/>
    <x v="2"/>
    <x v="6"/>
    <x v="3"/>
    <n v="201737"/>
    <n v="1566559"/>
    <n v="193492"/>
    <n v="100528"/>
    <n v="68532"/>
    <n v="0.12877753625103669"/>
    <n v="1959711"/>
    <n v="0"/>
    <n v="127365"/>
    <n v="44289"/>
    <n v="2.2599999999999999E-2"/>
    <d v="2024-07-19T10:27:00"/>
    <x v="3"/>
    <d v="2024-07-19T00:00:00"/>
    <x v="1"/>
    <x v="7"/>
    <x v="3"/>
    <n v="10"/>
    <s v="Medium"/>
  </r>
  <r>
    <s v="Post_1050"/>
    <x v="3"/>
    <s v="Organic"/>
    <s v="Educational"/>
    <x v="2"/>
    <x v="2"/>
    <x v="2"/>
    <n v="26243"/>
    <n v="130581"/>
    <n v="24116"/>
    <n v="5564"/>
    <n v="7392"/>
    <n v="0.20097566605212711"/>
    <n v="150577"/>
    <n v="0"/>
    <n v="273953"/>
    <n v="2921"/>
    <n v="1.9400000000000001E-2"/>
    <d v="2024-12-10T17:04:00"/>
    <x v="2"/>
    <d v="2024-12-10T00:00:00"/>
    <x v="1"/>
    <x v="8"/>
    <x v="0"/>
    <n v="17"/>
    <s v="High"/>
  </r>
  <r>
    <s v="Post_1052"/>
    <x v="3"/>
    <s v="Sponsored"/>
    <s v="Product Promotion"/>
    <x v="0"/>
    <x v="4"/>
    <x v="5"/>
    <n v="165975"/>
    <n v="1442918"/>
    <n v="348980"/>
    <n v="92117"/>
    <n v="46264"/>
    <n v="0.11502759417429009"/>
    <n v="1641550"/>
    <n v="1442918"/>
    <n v="0"/>
    <n v="33487"/>
    <n v="2.0400000000000001E-2"/>
    <d v="2024-03-21T09:10:00"/>
    <x v="3"/>
    <d v="2024-03-21T00:00:00"/>
    <x v="1"/>
    <x v="2"/>
    <x v="1"/>
    <n v="9"/>
    <s v="Medium"/>
  </r>
  <r>
    <s v="Post_1056"/>
    <x v="3"/>
    <s v="Organic"/>
    <s v="Entertainment"/>
    <x v="0"/>
    <x v="1"/>
    <x v="4"/>
    <n v="47342"/>
    <n v="714866"/>
    <n v="100020"/>
    <n v="22840"/>
    <n v="27324"/>
    <n v="6.6225424215038922E-2"/>
    <n v="913737"/>
    <n v="633610"/>
    <n v="0"/>
    <n v="16538"/>
    <n v="1.8100000000000002E-2"/>
    <d v="2024-02-10T11:04:00"/>
    <x v="3"/>
    <d v="2024-02-10T00:00:00"/>
    <x v="1"/>
    <x v="1"/>
    <x v="4"/>
    <n v="11"/>
    <s v="Low"/>
  </r>
  <r>
    <s v="Post_1057"/>
    <x v="3"/>
    <s v="Organic"/>
    <s v="Educational"/>
    <x v="2"/>
    <x v="2"/>
    <x v="4"/>
    <n v="92730"/>
    <n v="371769"/>
    <n v="92475"/>
    <n v="14194"/>
    <n v="17722"/>
    <n v="0.24942988771404959"/>
    <n v="459082"/>
    <n v="0"/>
    <n v="294988"/>
    <n v="6243"/>
    <n v="1.3599999999999999E-2"/>
    <d v="2024-11-13T17:58:00"/>
    <x v="2"/>
    <d v="2024-11-13T00:00:00"/>
    <x v="1"/>
    <x v="9"/>
    <x v="6"/>
    <n v="17"/>
    <s v="High"/>
  </r>
  <r>
    <s v="Post_1058"/>
    <x v="3"/>
    <s v="Sponsored"/>
    <s v="Educational"/>
    <x v="0"/>
    <x v="0"/>
    <x v="3"/>
    <n v="355360"/>
    <n v="2190949"/>
    <n v="543005"/>
    <n v="140952"/>
    <n v="65168"/>
    <n v="0.16219485517387719"/>
    <n v="2759962"/>
    <n v="2190949"/>
    <n v="0"/>
    <n v="58511"/>
    <n v="2.12E-2"/>
    <d v="2024-04-18T10:18:00"/>
    <x v="3"/>
    <d v="2024-04-18T00:00:00"/>
    <x v="1"/>
    <x v="4"/>
    <x v="1"/>
    <n v="10"/>
    <s v="Medium"/>
  </r>
  <r>
    <s v="Post_1060"/>
    <x v="3"/>
    <s v="Organic"/>
    <s v="Educational"/>
    <x v="0"/>
    <x v="2"/>
    <x v="1"/>
    <n v="41212"/>
    <n v="219664"/>
    <n v="32192"/>
    <n v="14960"/>
    <n v="12619"/>
    <n v="0.1876183360487404"/>
    <n v="282960"/>
    <n v="193808"/>
    <n v="0"/>
    <n v="4357"/>
    <n v="1.54E-2"/>
    <d v="2024-03-15T16:50:00"/>
    <x v="0"/>
    <d v="2024-03-15T00:00:00"/>
    <x v="1"/>
    <x v="2"/>
    <x v="3"/>
    <n v="16"/>
    <s v="Medium"/>
  </r>
  <r>
    <s v="Post_1066"/>
    <x v="3"/>
    <s v="Organic"/>
    <s v="Product Promotion"/>
    <x v="0"/>
    <x v="4"/>
    <x v="7"/>
    <n v="162972"/>
    <n v="1572019"/>
    <n v="384857"/>
    <n v="119144"/>
    <n v="63061"/>
    <n v="0.1036709884030044"/>
    <n v="1979206"/>
    <n v="1572019"/>
    <n v="0"/>
    <n v="22562"/>
    <n v="1.14E-2"/>
    <d v="2024-02-02T15:08:00"/>
    <x v="0"/>
    <d v="2024-02-02T00:00:00"/>
    <x v="1"/>
    <x v="1"/>
    <x v="3"/>
    <n v="15"/>
    <s v="Medium"/>
  </r>
  <r>
    <s v="Post_1069"/>
    <x v="3"/>
    <s v="Organic"/>
    <s v="Educational"/>
    <x v="0"/>
    <x v="2"/>
    <x v="2"/>
    <n v="42742"/>
    <n v="193360"/>
    <n v="21368"/>
    <n v="6348"/>
    <n v="4798"/>
    <n v="0.22104965991343439"/>
    <n v="235155"/>
    <n v="190222"/>
    <n v="0"/>
    <n v="5361"/>
    <n v="2.2800000000000001E-2"/>
    <d v="2024-06-28T15:33:00"/>
    <x v="0"/>
    <d v="2024-06-28T00:00:00"/>
    <x v="1"/>
    <x v="3"/>
    <x v="3"/>
    <n v="15"/>
    <s v="High"/>
  </r>
  <r>
    <s v="Post_1073"/>
    <x v="3"/>
    <s v="Organic"/>
    <s v="Product Promotion"/>
    <x v="2"/>
    <x v="4"/>
    <x v="5"/>
    <n v="166014"/>
    <n v="1791841"/>
    <n v="393234"/>
    <n v="107099"/>
    <n v="99382"/>
    <n v="9.2650248805303537E-2"/>
    <n v="2118293"/>
    <n v="0"/>
    <n v="201076"/>
    <n v="35163"/>
    <n v="1.66E-2"/>
    <d v="2024-04-29T10:13:00"/>
    <x v="3"/>
    <d v="2024-04-29T00:00:00"/>
    <x v="1"/>
    <x v="4"/>
    <x v="2"/>
    <n v="10"/>
    <s v="Low"/>
  </r>
  <r>
    <s v="Post_1076"/>
    <x v="3"/>
    <s v="Sponsored"/>
    <s v="Educational"/>
    <x v="0"/>
    <x v="2"/>
    <x v="3"/>
    <n v="46798"/>
    <n v="298925"/>
    <n v="37179"/>
    <n v="23312"/>
    <n v="16160"/>
    <n v="0.15655754159523511"/>
    <n v="380459"/>
    <n v="257911"/>
    <n v="0"/>
    <n v="6429"/>
    <n v="1.6899999999999998E-2"/>
    <d v="2024-08-27T16:43:00"/>
    <x v="0"/>
    <d v="2024-08-27T00:00:00"/>
    <x v="1"/>
    <x v="6"/>
    <x v="0"/>
    <n v="16"/>
    <s v="Medium"/>
  </r>
  <r>
    <s v="Post_1077"/>
    <x v="3"/>
    <s v="Organic"/>
    <s v="Product Promotion"/>
    <x v="0"/>
    <x v="4"/>
    <x v="4"/>
    <n v="347381"/>
    <n v="3081458"/>
    <n v="374648"/>
    <n v="93771"/>
    <n v="64090"/>
    <n v="0.1127328479553668"/>
    <n v="3751121"/>
    <n v="3081458"/>
    <n v="0"/>
    <n v="57767"/>
    <n v="1.54E-2"/>
    <d v="2025-02-02T14:46:00"/>
    <x v="0"/>
    <d v="2025-02-02T00:00:00"/>
    <x v="0"/>
    <x v="1"/>
    <x v="5"/>
    <n v="14"/>
    <s v="Medium"/>
  </r>
  <r>
    <s v="Post_1078"/>
    <x v="3"/>
    <s v="Organic"/>
    <s v="Educational"/>
    <x v="0"/>
    <x v="0"/>
    <x v="5"/>
    <n v="367273"/>
    <n v="1615719"/>
    <n v="271940"/>
    <n v="90319"/>
    <n v="32796"/>
    <n v="0.22731256093426419"/>
    <n v="1913879"/>
    <n v="1615719"/>
    <n v="0"/>
    <n v="47081"/>
    <n v="2.46E-2"/>
    <d v="2024-07-06T16:02:00"/>
    <x v="0"/>
    <d v="2024-07-06T00:00:00"/>
    <x v="1"/>
    <x v="7"/>
    <x v="4"/>
    <n v="16"/>
    <s v="High"/>
  </r>
  <r>
    <s v="Post_1081"/>
    <x v="3"/>
    <s v="Organic"/>
    <s v="Entertainment"/>
    <x v="0"/>
    <x v="7"/>
    <x v="4"/>
    <n v="59487"/>
    <n v="841296"/>
    <n v="193541"/>
    <n v="53391"/>
    <n v="31904"/>
    <n v="7.0708982565358361E-2"/>
    <n v="1007519"/>
    <n v="841296"/>
    <n v="0"/>
    <n v="15515"/>
    <n v="1.54E-2"/>
    <d v="2024-05-24T15:57:00"/>
    <x v="0"/>
    <d v="2024-05-24T00:00:00"/>
    <x v="1"/>
    <x v="10"/>
    <x v="3"/>
    <n v="15"/>
    <s v="Low"/>
  </r>
  <r>
    <s v="Post_1087"/>
    <x v="3"/>
    <s v="Sponsored"/>
    <s v="Educational"/>
    <x v="0"/>
    <x v="2"/>
    <x v="0"/>
    <n v="26152"/>
    <n v="158955"/>
    <n v="34445"/>
    <n v="6520"/>
    <n v="4225"/>
    <n v="0.16453063787707231"/>
    <n v="187768"/>
    <n v="147658"/>
    <n v="0"/>
    <n v="3999"/>
    <n v="2.1299999999999999E-2"/>
    <d v="2024-06-10T15:58:00"/>
    <x v="0"/>
    <d v="2024-06-10T00:00:00"/>
    <x v="1"/>
    <x v="3"/>
    <x v="2"/>
    <n v="15"/>
    <s v="Medium"/>
  </r>
  <r>
    <s v="Post_1088"/>
    <x v="3"/>
    <s v="Sponsored"/>
    <s v="Educational"/>
    <x v="0"/>
    <x v="2"/>
    <x v="4"/>
    <n v="95704"/>
    <n v="460711"/>
    <n v="110104"/>
    <n v="30186"/>
    <n v="16934"/>
    <n v="0.20773162404633519"/>
    <n v="554444"/>
    <n v="450973"/>
    <n v="0"/>
    <n v="7207"/>
    <n v="1.2999999999999999E-2"/>
    <d v="2024-09-02T10:07:00"/>
    <x v="3"/>
    <d v="2024-09-02T00:00:00"/>
    <x v="1"/>
    <x v="11"/>
    <x v="2"/>
    <n v="10"/>
    <s v="High"/>
  </r>
  <r>
    <s v="Post_1100"/>
    <x v="3"/>
    <s v="Organic"/>
    <s v="Educational"/>
    <x v="0"/>
    <x v="0"/>
    <x v="2"/>
    <n v="522377"/>
    <n v="2410741"/>
    <n v="259104"/>
    <n v="90391"/>
    <n v="100053"/>
    <n v="0.21668760921857441"/>
    <n v="2929432"/>
    <n v="2410741"/>
    <n v="0"/>
    <n v="49214"/>
    <n v="1.6799999999999999E-2"/>
    <d v="2024-06-02T11:58:00"/>
    <x v="3"/>
    <d v="2024-06-02T00:00:00"/>
    <x v="1"/>
    <x v="3"/>
    <x v="5"/>
    <n v="11"/>
    <s v="High"/>
  </r>
  <r>
    <s v="Post_1101"/>
    <x v="3"/>
    <s v="Organic"/>
    <s v="Educational"/>
    <x v="0"/>
    <x v="2"/>
    <x v="4"/>
    <n v="78850"/>
    <n v="322282"/>
    <n v="64421"/>
    <n v="22924"/>
    <n v="6616"/>
    <n v="0.24466278371808931"/>
    <n v="389446"/>
    <n v="314967"/>
    <n v="0"/>
    <n v="7516"/>
    <n v="1.9300000000000001E-2"/>
    <d v="2025-02-09T12:55:00"/>
    <x v="1"/>
    <d v="2025-02-09T00:00:00"/>
    <x v="0"/>
    <x v="1"/>
    <x v="5"/>
    <n v="12"/>
    <s v="High"/>
  </r>
  <r>
    <s v="Post_1102"/>
    <x v="3"/>
    <s v="Organic"/>
    <s v="Event / Webinar"/>
    <x v="2"/>
    <x v="11"/>
    <x v="3"/>
    <n v="29111"/>
    <n v="261179"/>
    <n v="44122"/>
    <n v="14351"/>
    <n v="5978"/>
    <n v="0.1114636963881893"/>
    <n v="323048"/>
    <n v="0"/>
    <n v="175805"/>
    <n v="5233"/>
    <n v="1.6199999999999999E-2"/>
    <d v="2024-03-21T16:07:00"/>
    <x v="0"/>
    <d v="2024-03-21T00:00:00"/>
    <x v="1"/>
    <x v="2"/>
    <x v="1"/>
    <n v="16"/>
    <s v="Medium"/>
  </r>
  <r>
    <s v="Post_1104"/>
    <x v="3"/>
    <s v="Organic"/>
    <s v="Product Promotion"/>
    <x v="2"/>
    <x v="8"/>
    <x v="5"/>
    <n v="58400"/>
    <n v="408850"/>
    <n v="78485"/>
    <n v="15479"/>
    <n v="23915"/>
    <n v="0.1428412789145182"/>
    <n v="492121"/>
    <n v="0"/>
    <n v="68224"/>
    <n v="8070"/>
    <n v="1.6400000000000001E-2"/>
    <d v="2024-07-25T15:59:00"/>
    <x v="0"/>
    <d v="2024-07-25T00:00:00"/>
    <x v="1"/>
    <x v="7"/>
    <x v="1"/>
    <n v="15"/>
    <s v="Medium"/>
  </r>
  <r>
    <s v="Post_1115"/>
    <x v="3"/>
    <s v="Organic"/>
    <s v="Event / Webinar"/>
    <x v="2"/>
    <x v="11"/>
    <x v="6"/>
    <n v="35158"/>
    <n v="239867"/>
    <n v="44595"/>
    <n v="10054"/>
    <n v="12415"/>
    <n v="0.14657325682673319"/>
    <n v="287191"/>
    <n v="0"/>
    <n v="133511"/>
    <n v="6461"/>
    <n v="2.2499999999999999E-2"/>
    <d v="2024-11-08T11:09:00"/>
    <x v="3"/>
    <d v="2024-11-08T00:00:00"/>
    <x v="1"/>
    <x v="9"/>
    <x v="3"/>
    <n v="11"/>
    <s v="Medium"/>
  </r>
  <r>
    <s v="Post_1128"/>
    <x v="3"/>
    <s v="Sponsored"/>
    <s v="Educational"/>
    <x v="0"/>
    <x v="2"/>
    <x v="7"/>
    <n v="61125"/>
    <n v="311973"/>
    <n v="48791"/>
    <n v="21156"/>
    <n v="12973"/>
    <n v="0.19593091468812471"/>
    <n v="348004"/>
    <n v="289362"/>
    <n v="0"/>
    <n v="8143"/>
    <n v="2.3400000000000001E-2"/>
    <d v="2024-05-15T11:55:00"/>
    <x v="3"/>
    <d v="2024-05-15T00:00:00"/>
    <x v="1"/>
    <x v="10"/>
    <x v="6"/>
    <n v="11"/>
    <s v="Medium"/>
  </r>
  <r>
    <s v="Post_1136"/>
    <x v="3"/>
    <s v="Organic"/>
    <s v="Event / Webinar"/>
    <x v="2"/>
    <x v="11"/>
    <x v="1"/>
    <n v="25045"/>
    <n v="197786"/>
    <n v="36439"/>
    <n v="7622"/>
    <n v="5519"/>
    <n v="0.12663156445178789"/>
    <n v="230176"/>
    <n v="0"/>
    <n v="198374"/>
    <n v="2831"/>
    <n v="1.23E-2"/>
    <d v="2024-05-12T17:35:00"/>
    <x v="2"/>
    <d v="2024-05-12T00:00:00"/>
    <x v="1"/>
    <x v="10"/>
    <x v="5"/>
    <n v="17"/>
    <s v="Medium"/>
  </r>
  <r>
    <s v="Post_1141"/>
    <x v="3"/>
    <s v="Sponsored"/>
    <s v="Product Promotion"/>
    <x v="0"/>
    <x v="8"/>
    <x v="4"/>
    <n v="55262"/>
    <n v="545499"/>
    <n v="61948"/>
    <n v="42217"/>
    <n v="16551"/>
    <n v="0.1013063387606753"/>
    <n v="636838"/>
    <n v="465882"/>
    <n v="0"/>
    <n v="10444"/>
    <n v="1.6400000000000001E-2"/>
    <d v="2024-11-25T10:14:00"/>
    <x v="3"/>
    <d v="2024-11-25T00:00:00"/>
    <x v="1"/>
    <x v="9"/>
    <x v="2"/>
    <n v="10"/>
    <s v="Medium"/>
  </r>
  <r>
    <s v="Post_1143"/>
    <x v="3"/>
    <s v="Organic"/>
    <s v="Educational"/>
    <x v="0"/>
    <x v="2"/>
    <x v="6"/>
    <n v="37969"/>
    <n v="162298"/>
    <n v="35044"/>
    <n v="11386"/>
    <n v="4241"/>
    <n v="0.23395110056295629"/>
    <n v="190425"/>
    <n v="146004"/>
    <n v="0"/>
    <n v="2665"/>
    <n v="1.4E-2"/>
    <d v="2024-05-08T16:47:00"/>
    <x v="0"/>
    <d v="2024-05-08T00:00:00"/>
    <x v="1"/>
    <x v="10"/>
    <x v="6"/>
    <n v="16"/>
    <s v="High"/>
  </r>
  <r>
    <s v="Post_1144"/>
    <x v="3"/>
    <s v="Organic"/>
    <s v="Event / Webinar"/>
    <x v="2"/>
    <x v="11"/>
    <x v="7"/>
    <n v="20411"/>
    <n v="137995"/>
    <n v="21527"/>
    <n v="5184"/>
    <n v="7167"/>
    <n v="0.14791388133974931"/>
    <n v="171313"/>
    <n v="0"/>
    <n v="97595"/>
    <n v="3888"/>
    <n v="2.2700000000000001E-2"/>
    <d v="2024-12-18T15:56:00"/>
    <x v="0"/>
    <d v="2024-12-18T00:00:00"/>
    <x v="1"/>
    <x v="8"/>
    <x v="6"/>
    <n v="15"/>
    <s v="Medium"/>
  </r>
  <r>
    <s v="Post_1151"/>
    <x v="3"/>
    <s v="Organic"/>
    <s v="Educational"/>
    <x v="0"/>
    <x v="2"/>
    <x v="4"/>
    <n v="73373"/>
    <n v="403448"/>
    <n v="90954"/>
    <n v="16449"/>
    <n v="10013"/>
    <n v="0.18186646001274981"/>
    <n v="512502"/>
    <n v="360559"/>
    <n v="0"/>
    <n v="11018"/>
    <n v="2.1499999999999998E-2"/>
    <d v="2024-01-27T15:34:00"/>
    <x v="0"/>
    <d v="2024-01-27T00:00:00"/>
    <x v="1"/>
    <x v="0"/>
    <x v="4"/>
    <n v="15"/>
    <s v="Medium"/>
  </r>
  <r>
    <s v="Post_1155"/>
    <x v="3"/>
    <s v="Organic"/>
    <s v="Educational"/>
    <x v="0"/>
    <x v="2"/>
    <x v="4"/>
    <n v="94686"/>
    <n v="422865"/>
    <n v="94734"/>
    <n v="24582"/>
    <n v="21349"/>
    <n v="0.22391603734480481"/>
    <n v="525503"/>
    <n v="406573"/>
    <n v="0"/>
    <n v="6936"/>
    <n v="1.32E-2"/>
    <d v="2024-12-06T16:50:00"/>
    <x v="0"/>
    <d v="2024-12-06T00:00:00"/>
    <x v="1"/>
    <x v="8"/>
    <x v="3"/>
    <n v="16"/>
    <s v="High"/>
  </r>
  <r>
    <s v="Post_1159"/>
    <x v="3"/>
    <s v="Organic"/>
    <s v="Event / Webinar"/>
    <x v="2"/>
    <x v="11"/>
    <x v="0"/>
    <n v="27045"/>
    <n v="156053"/>
    <n v="33931"/>
    <n v="8135"/>
    <n v="6150"/>
    <n v="0.1733069728318036"/>
    <n v="195937"/>
    <n v="0"/>
    <n v="145590"/>
    <n v="3997"/>
    <n v="2.0400000000000001E-2"/>
    <d v="2024-04-07T16:37:00"/>
    <x v="0"/>
    <d v="2024-04-07T00:00:00"/>
    <x v="1"/>
    <x v="4"/>
    <x v="5"/>
    <n v="16"/>
    <s v="Medium"/>
  </r>
  <r>
    <s v="Post_1163"/>
    <x v="3"/>
    <s v="Sponsored"/>
    <s v="Educational"/>
    <x v="0"/>
    <x v="2"/>
    <x v="5"/>
    <n v="42233"/>
    <n v="269259"/>
    <n v="48968"/>
    <n v="12916"/>
    <n v="6262"/>
    <n v="0.15684981165284539"/>
    <n v="306596"/>
    <n v="235588"/>
    <n v="0"/>
    <n v="4476"/>
    <n v="1.46E-2"/>
    <d v="2024-03-29T17:49:00"/>
    <x v="2"/>
    <d v="2024-03-29T00:00:00"/>
    <x v="1"/>
    <x v="2"/>
    <x v="3"/>
    <n v="17"/>
    <s v="Medium"/>
  </r>
  <r>
    <s v="Post_1170"/>
    <x v="3"/>
    <s v="Sponsored"/>
    <s v="Educational"/>
    <x v="0"/>
    <x v="2"/>
    <x v="0"/>
    <n v="54107"/>
    <n v="262953"/>
    <n v="28855"/>
    <n v="14011"/>
    <n v="7785"/>
    <n v="0.2057678968834204"/>
    <n v="313955"/>
    <n v="240431"/>
    <n v="0"/>
    <n v="4144"/>
    <n v="1.32E-2"/>
    <d v="2024-01-19T17:21:00"/>
    <x v="2"/>
    <d v="2024-01-19T00:00:00"/>
    <x v="1"/>
    <x v="0"/>
    <x v="3"/>
    <n v="17"/>
    <s v="High"/>
  </r>
  <r>
    <s v="Post_1172"/>
    <x v="3"/>
    <s v="Sponsored"/>
    <s v="Product Promotion"/>
    <x v="0"/>
    <x v="4"/>
    <x v="4"/>
    <n v="102569"/>
    <n v="1074116"/>
    <n v="214395"/>
    <n v="50395"/>
    <n v="61676"/>
    <n v="9.5492314318799995E-2"/>
    <n v="1377490"/>
    <n v="1074116"/>
    <n v="0"/>
    <n v="32233"/>
    <n v="2.3400000000000001E-2"/>
    <d v="2024-04-26T16:44:00"/>
    <x v="0"/>
    <d v="2024-04-26T00:00:00"/>
    <x v="1"/>
    <x v="4"/>
    <x v="3"/>
    <n v="16"/>
    <s v="Low"/>
  </r>
  <r>
    <s v="Post_1174"/>
    <x v="3"/>
    <s v="Sponsored"/>
    <s v="Educational"/>
    <x v="0"/>
    <x v="0"/>
    <x v="2"/>
    <n v="379284"/>
    <n v="2403826"/>
    <n v="250421"/>
    <n v="101760"/>
    <n v="92269"/>
    <n v="0.15778387539630431"/>
    <n v="2946371"/>
    <n v="2403826"/>
    <n v="0"/>
    <n v="51561"/>
    <n v="1.7500000000000002E-2"/>
    <d v="2025-01-14T15:22:00"/>
    <x v="0"/>
    <d v="2025-01-14T00:00:00"/>
    <x v="0"/>
    <x v="0"/>
    <x v="0"/>
    <n v="15"/>
    <s v="Medium"/>
  </r>
  <r>
    <s v="Post_1175"/>
    <x v="3"/>
    <s v="Organic"/>
    <s v="Product Promotion"/>
    <x v="0"/>
    <x v="8"/>
    <x v="3"/>
    <n v="114100"/>
    <n v="824776"/>
    <n v="117089"/>
    <n v="48041"/>
    <n v="19403"/>
    <n v="0.1383414150034003"/>
    <n v="975489"/>
    <n v="715337"/>
    <n v="0"/>
    <n v="11120"/>
    <n v="1.14E-2"/>
    <d v="2024-11-01T09:28:00"/>
    <x v="3"/>
    <d v="2024-11-01T00:00:00"/>
    <x v="1"/>
    <x v="9"/>
    <x v="3"/>
    <n v="9"/>
    <s v="Medium"/>
  </r>
  <r>
    <s v="Post_1176"/>
    <x v="3"/>
    <s v="Organic"/>
    <s v="Educational"/>
    <x v="0"/>
    <x v="2"/>
    <x v="3"/>
    <n v="65055"/>
    <n v="288316"/>
    <n v="61274"/>
    <n v="18645"/>
    <n v="17191"/>
    <n v="0.22563871179179959"/>
    <n v="333171"/>
    <n v="268076"/>
    <n v="0"/>
    <n v="4197"/>
    <n v="1.26E-2"/>
    <d v="2025-01-02T16:42:00"/>
    <x v="0"/>
    <d v="2025-01-02T00:00:00"/>
    <x v="0"/>
    <x v="0"/>
    <x v="1"/>
    <n v="16"/>
    <s v="High"/>
  </r>
  <r>
    <s v="Post_1178"/>
    <x v="3"/>
    <s v="Sponsored"/>
    <s v="Educational"/>
    <x v="0"/>
    <x v="2"/>
    <x v="4"/>
    <n v="52268"/>
    <n v="247796"/>
    <n v="32343"/>
    <n v="18254"/>
    <n v="5548"/>
    <n v="0.21093228431590319"/>
    <n v="316613"/>
    <n v="227722"/>
    <n v="0"/>
    <n v="6458"/>
    <n v="2.0400000000000001E-2"/>
    <d v="2024-01-10T08:15:00"/>
    <x v="4"/>
    <d v="2024-01-10T00:00:00"/>
    <x v="1"/>
    <x v="0"/>
    <x v="6"/>
    <n v="8"/>
    <s v="High"/>
  </r>
  <r>
    <s v="Post_1179"/>
    <x v="3"/>
    <s v="Organic"/>
    <s v="Educational"/>
    <x v="0"/>
    <x v="2"/>
    <x v="1"/>
    <n v="19780"/>
    <n v="128341"/>
    <n v="22692"/>
    <n v="9886"/>
    <n v="2812"/>
    <n v="0.15412325806123151"/>
    <n v="150216"/>
    <n v="126804"/>
    <n v="0"/>
    <n v="2012"/>
    <n v="1.34E-2"/>
    <d v="2024-11-02T12:24:00"/>
    <x v="1"/>
    <d v="2024-11-02T00:00:00"/>
    <x v="1"/>
    <x v="9"/>
    <x v="4"/>
    <n v="12"/>
    <s v="Medium"/>
  </r>
  <r>
    <s v="Post_1183"/>
    <x v="3"/>
    <s v="Organic"/>
    <s v="Educational"/>
    <x v="0"/>
    <x v="2"/>
    <x v="2"/>
    <n v="63605"/>
    <n v="310952"/>
    <n v="64745"/>
    <n v="23963"/>
    <n v="17184"/>
    <n v="0.20455187975690739"/>
    <n v="374087"/>
    <n v="301489"/>
    <n v="0"/>
    <n v="4563"/>
    <n v="1.2200000000000001E-2"/>
    <d v="2025-03-06T11:21:00"/>
    <x v="3"/>
    <d v="2025-03-06T00:00:00"/>
    <x v="0"/>
    <x v="2"/>
    <x v="1"/>
    <n v="11"/>
    <s v="High"/>
  </r>
  <r>
    <s v="Post_1185"/>
    <x v="3"/>
    <s v="Organic"/>
    <s v="Educational"/>
    <x v="0"/>
    <x v="2"/>
    <x v="5"/>
    <n v="44833"/>
    <n v="258446"/>
    <n v="36267"/>
    <n v="8025"/>
    <n v="12641"/>
    <n v="0.1734725121781644"/>
    <n v="285969"/>
    <n v="250135"/>
    <n v="0"/>
    <n v="2974"/>
    <n v="1.04E-2"/>
    <d v="2025-03-03T12:17:00"/>
    <x v="1"/>
    <d v="2025-03-03T00:00:00"/>
    <x v="0"/>
    <x v="2"/>
    <x v="2"/>
    <n v="12"/>
    <s v="Medium"/>
  </r>
  <r>
    <s v="Post_1186"/>
    <x v="3"/>
    <s v="Organic"/>
    <s v="Product Promotion"/>
    <x v="0"/>
    <x v="4"/>
    <x v="5"/>
    <n v="135764"/>
    <n v="1198059"/>
    <n v="226782"/>
    <n v="68241"/>
    <n v="70389"/>
    <n v="0.1133201166307921"/>
    <n v="1433888"/>
    <n v="1198059"/>
    <n v="0"/>
    <n v="29538"/>
    <n v="2.06E-2"/>
    <d v="2024-12-11T11:32:00"/>
    <x v="3"/>
    <d v="2024-12-11T00:00:00"/>
    <x v="1"/>
    <x v="8"/>
    <x v="6"/>
    <n v="11"/>
    <s v="Medium"/>
  </r>
  <r>
    <s v="Post_1187"/>
    <x v="3"/>
    <s v="Sponsored"/>
    <s v="Educational"/>
    <x v="0"/>
    <x v="0"/>
    <x v="7"/>
    <n v="440650"/>
    <n v="2063388"/>
    <n v="466664"/>
    <n v="164745"/>
    <n v="76786"/>
    <n v="0.21355689989560631"/>
    <n v="2401906"/>
    <n v="2063388"/>
    <n v="0"/>
    <n v="37229"/>
    <n v="1.55E-2"/>
    <d v="2024-06-08T19:50:00"/>
    <x v="2"/>
    <d v="2024-06-08T00:00:00"/>
    <x v="1"/>
    <x v="3"/>
    <x v="4"/>
    <n v="19"/>
    <s v="High"/>
  </r>
  <r>
    <s v="Post_1189"/>
    <x v="3"/>
    <s v="Organic"/>
    <s v="Event / Webinar"/>
    <x v="2"/>
    <x v="11"/>
    <x v="4"/>
    <n v="38077"/>
    <n v="238489"/>
    <n v="33337"/>
    <n v="15335"/>
    <n v="13820"/>
    <n v="0.1596614140553855"/>
    <n v="275123"/>
    <n v="0"/>
    <n v="252866"/>
    <n v="5172"/>
    <n v="1.8800000000000001E-2"/>
    <d v="2024-01-10T10:12:00"/>
    <x v="3"/>
    <d v="2024-01-10T00:00:00"/>
    <x v="1"/>
    <x v="0"/>
    <x v="6"/>
    <n v="10"/>
    <s v="Medium"/>
  </r>
  <r>
    <s v="Post_1190"/>
    <x v="3"/>
    <s v="Organic"/>
    <s v="Entertainment"/>
    <x v="0"/>
    <x v="7"/>
    <x v="7"/>
    <n v="116176"/>
    <n v="1740560"/>
    <n v="188509"/>
    <n v="99048"/>
    <n v="39723"/>
    <n v="6.6746709926007522E-2"/>
    <n v="2239764"/>
    <n v="1740560"/>
    <n v="0"/>
    <n v="52858"/>
    <n v="2.3599999999999999E-2"/>
    <d v="2025-03-12T17:37:00"/>
    <x v="2"/>
    <d v="2025-03-12T00:00:00"/>
    <x v="0"/>
    <x v="2"/>
    <x v="6"/>
    <n v="17"/>
    <s v="Low"/>
  </r>
  <r>
    <s v="Post_1192"/>
    <x v="3"/>
    <s v="Sponsored"/>
    <s v="Educational"/>
    <x v="0"/>
    <x v="0"/>
    <x v="6"/>
    <n v="577418"/>
    <n v="2893059"/>
    <n v="690569"/>
    <n v="161596"/>
    <n v="71408"/>
    <n v="0.1995876603186067"/>
    <n v="3487974"/>
    <n v="2893059"/>
    <n v="0"/>
    <n v="46738"/>
    <n v="1.34E-2"/>
    <d v="2024-02-05T16:09:00"/>
    <x v="0"/>
    <d v="2024-02-05T00:00:00"/>
    <x v="1"/>
    <x v="1"/>
    <x v="2"/>
    <n v="16"/>
    <s v="Medium"/>
  </r>
  <r>
    <s v="Post_1201"/>
    <x v="3"/>
    <s v="Sponsored"/>
    <s v="Educational"/>
    <x v="0"/>
    <x v="2"/>
    <x v="3"/>
    <n v="34886"/>
    <n v="192589"/>
    <n v="21184"/>
    <n v="15393"/>
    <n v="4042"/>
    <n v="0.18114331020115601"/>
    <n v="244019"/>
    <n v="183690"/>
    <n v="0"/>
    <n v="3489"/>
    <n v="1.43E-2"/>
    <d v="2024-11-04T17:42:00"/>
    <x v="2"/>
    <d v="2024-11-04T00:00:00"/>
    <x v="1"/>
    <x v="9"/>
    <x v="2"/>
    <n v="17"/>
    <s v="Medium"/>
  </r>
  <r>
    <s v="Post_1208"/>
    <x v="3"/>
    <s v="Sponsored"/>
    <s v="Product Promotion"/>
    <x v="0"/>
    <x v="4"/>
    <x v="7"/>
    <n v="215796"/>
    <n v="1887039"/>
    <n v="240733"/>
    <n v="111046"/>
    <n v="49428"/>
    <n v="0.11435698700793449"/>
    <n v="2210173"/>
    <n v="1887039"/>
    <n v="0"/>
    <n v="26080"/>
    <n v="1.18E-2"/>
    <d v="2024-04-27T10:37:00"/>
    <x v="3"/>
    <d v="2024-04-27T00:00:00"/>
    <x v="1"/>
    <x v="4"/>
    <x v="4"/>
    <n v="10"/>
    <s v="Medium"/>
  </r>
  <r>
    <s v="Post_1214"/>
    <x v="3"/>
    <s v="Sponsored"/>
    <s v="Educational"/>
    <x v="0"/>
    <x v="2"/>
    <x v="3"/>
    <n v="42103"/>
    <n v="245870"/>
    <n v="38749"/>
    <n v="17879"/>
    <n v="12283"/>
    <n v="0.17124358478321591"/>
    <n v="283847"/>
    <n v="231957"/>
    <n v="0"/>
    <n v="6500"/>
    <n v="2.29E-2"/>
    <d v="2024-10-14T16:07:00"/>
    <x v="0"/>
    <d v="2024-10-14T00:00:00"/>
    <x v="1"/>
    <x v="5"/>
    <x v="2"/>
    <n v="16"/>
    <s v="Medium"/>
  </r>
  <r>
    <s v="Post_1216"/>
    <x v="3"/>
    <s v="Organic"/>
    <s v="Educational"/>
    <x v="0"/>
    <x v="2"/>
    <x v="2"/>
    <n v="37089"/>
    <n v="198983"/>
    <n v="30823"/>
    <n v="13999"/>
    <n v="8144"/>
    <n v="0.18639473134465551"/>
    <n v="223527"/>
    <n v="184976"/>
    <n v="0"/>
    <n v="2525"/>
    <n v="1.1299999999999999E-2"/>
    <d v="2024-10-14T12:06:00"/>
    <x v="1"/>
    <d v="2024-10-14T00:00:00"/>
    <x v="1"/>
    <x v="5"/>
    <x v="2"/>
    <n v="12"/>
    <s v="Medium"/>
  </r>
  <r>
    <s v="Post_1219"/>
    <x v="3"/>
    <s v="Organic"/>
    <s v="Educational"/>
    <x v="0"/>
    <x v="2"/>
    <x v="1"/>
    <n v="50601"/>
    <n v="253074"/>
    <n v="52846"/>
    <n v="9025"/>
    <n v="9175"/>
    <n v="0.19994756434093031"/>
    <n v="302933"/>
    <n v="230849"/>
    <n v="0"/>
    <n v="5846"/>
    <n v="1.9300000000000001E-2"/>
    <d v="2024-12-30T16:17:00"/>
    <x v="0"/>
    <d v="2024-12-30T00:00:00"/>
    <x v="1"/>
    <x v="8"/>
    <x v="2"/>
    <n v="16"/>
    <s v="Medium"/>
  </r>
  <r>
    <s v="Post_1224"/>
    <x v="3"/>
    <s v="Organic"/>
    <s v="Entertainment"/>
    <x v="0"/>
    <x v="1"/>
    <x v="3"/>
    <n v="37087"/>
    <n v="438068"/>
    <n v="70787"/>
    <n v="32824"/>
    <n v="24466"/>
    <n v="8.4660609434272338E-2"/>
    <n v="541952"/>
    <n v="394405"/>
    <n v="0"/>
    <n v="7370"/>
    <n v="1.3599999999999999E-2"/>
    <d v="2024-02-29T13:08:00"/>
    <x v="1"/>
    <d v="2024-02-29T00:00:00"/>
    <x v="1"/>
    <x v="1"/>
    <x v="1"/>
    <n v="13"/>
    <s v="Low"/>
  </r>
  <r>
    <s v="Post_1238"/>
    <x v="3"/>
    <s v="Organic"/>
    <s v="Educational"/>
    <x v="0"/>
    <x v="2"/>
    <x v="2"/>
    <n v="71292"/>
    <n v="305356"/>
    <n v="41104"/>
    <n v="13606"/>
    <n v="15539"/>
    <n v="0.23347321217283901"/>
    <n v="340504"/>
    <n v="271100"/>
    <n v="0"/>
    <n v="7354"/>
    <n v="2.1600000000000001E-2"/>
    <d v="2025-01-07T16:20:00"/>
    <x v="0"/>
    <d v="2025-01-07T00:00:00"/>
    <x v="0"/>
    <x v="0"/>
    <x v="0"/>
    <n v="16"/>
    <s v="High"/>
  </r>
  <r>
    <s v="Post_1239"/>
    <x v="3"/>
    <s v="Organic"/>
    <s v="Entertainment"/>
    <x v="0"/>
    <x v="1"/>
    <x v="2"/>
    <n v="31228"/>
    <n v="445517"/>
    <n v="84385"/>
    <n v="15362"/>
    <n v="14922"/>
    <n v="7.0094355722324475E-2"/>
    <n v="498061"/>
    <n v="402257"/>
    <n v="0"/>
    <n v="9313"/>
    <n v="1.8700000000000001E-2"/>
    <d v="2024-02-03T15:09:00"/>
    <x v="0"/>
    <d v="2024-02-03T00:00:00"/>
    <x v="1"/>
    <x v="1"/>
    <x v="4"/>
    <n v="15"/>
    <s v="Low"/>
  </r>
  <r>
    <s v="Post_1240"/>
    <x v="3"/>
    <s v="Organic"/>
    <s v="Educational"/>
    <x v="0"/>
    <x v="0"/>
    <x v="7"/>
    <n v="579415"/>
    <n v="2925293"/>
    <n v="714448"/>
    <n v="205832"/>
    <n v="112288"/>
    <n v="0.19807081067326271"/>
    <n v="3348642"/>
    <n v="2925293"/>
    <n v="0"/>
    <n v="51569"/>
    <n v="1.54E-2"/>
    <d v="2025-02-14T17:56:00"/>
    <x v="2"/>
    <d v="2025-02-14T00:00:00"/>
    <x v="0"/>
    <x v="1"/>
    <x v="3"/>
    <n v="17"/>
    <s v="Medium"/>
  </r>
  <r>
    <s v="Post_1242"/>
    <x v="3"/>
    <s v="Organic"/>
    <s v="Educational"/>
    <x v="0"/>
    <x v="2"/>
    <x v="7"/>
    <n v="66439"/>
    <n v="304028"/>
    <n v="41262"/>
    <n v="23386"/>
    <n v="8161"/>
    <n v="0.2185300719419758"/>
    <n v="341316"/>
    <n v="270817"/>
    <n v="0"/>
    <n v="7406"/>
    <n v="2.1700000000000001E-2"/>
    <d v="2024-08-21T16:45:00"/>
    <x v="0"/>
    <d v="2024-08-21T00:00:00"/>
    <x v="1"/>
    <x v="6"/>
    <x v="6"/>
    <n v="16"/>
    <s v="High"/>
  </r>
  <r>
    <s v="Post_1243"/>
    <x v="3"/>
    <s v="Organic"/>
    <s v="Entertainment"/>
    <x v="0"/>
    <x v="1"/>
    <x v="6"/>
    <n v="40585"/>
    <n v="716839"/>
    <n v="122985"/>
    <n v="57152"/>
    <n v="33811"/>
    <n v="5.6617013271134609E-2"/>
    <n v="799142"/>
    <n v="699602"/>
    <n v="0"/>
    <n v="9829"/>
    <n v="1.23E-2"/>
    <d v="2024-06-16T15:47:00"/>
    <x v="0"/>
    <d v="2024-06-16T00:00:00"/>
    <x v="1"/>
    <x v="3"/>
    <x v="5"/>
    <n v="15"/>
    <s v="Low"/>
  </r>
  <r>
    <s v="Post_1248"/>
    <x v="3"/>
    <s v="Organic"/>
    <s v="Product Promotion"/>
    <x v="2"/>
    <x v="8"/>
    <x v="3"/>
    <n v="14421"/>
    <n v="169847"/>
    <n v="39437"/>
    <n v="7883"/>
    <n v="4163"/>
    <n v="8.4907950450108419E-2"/>
    <n v="216385"/>
    <n v="0"/>
    <n v="209026"/>
    <n v="2683"/>
    <n v="1.24E-2"/>
    <d v="2024-09-16T12:45:00"/>
    <x v="1"/>
    <d v="2024-09-16T00:00:00"/>
    <x v="1"/>
    <x v="11"/>
    <x v="2"/>
    <n v="12"/>
    <s v="Low"/>
  </r>
  <r>
    <s v="Post_1249"/>
    <x v="3"/>
    <s v="Organic"/>
    <s v="Event / Webinar"/>
    <x v="2"/>
    <x v="11"/>
    <x v="3"/>
    <n v="30743"/>
    <n v="224802"/>
    <n v="32166"/>
    <n v="15025"/>
    <n v="8573"/>
    <n v="0.13675906967856649"/>
    <n v="291760"/>
    <n v="0"/>
    <n v="63686"/>
    <n v="7002"/>
    <n v="2.4E-2"/>
    <d v="2024-04-04T15:00:00"/>
    <x v="0"/>
    <d v="2024-04-04T00:00:00"/>
    <x v="1"/>
    <x v="4"/>
    <x v="1"/>
    <n v="15"/>
    <s v="Medium"/>
  </r>
  <r>
    <s v="Post_1253"/>
    <x v="3"/>
    <s v="Organic"/>
    <s v="Educational"/>
    <x v="0"/>
    <x v="2"/>
    <x v="6"/>
    <n v="53954"/>
    <n v="256188"/>
    <n v="27813"/>
    <n v="9101"/>
    <n v="7371"/>
    <n v="0.2106049845488879"/>
    <n v="305598"/>
    <n v="247088"/>
    <n v="0"/>
    <n v="6478"/>
    <n v="2.12E-2"/>
    <d v="2024-07-06T09:55:00"/>
    <x v="3"/>
    <d v="2024-07-06T00:00:00"/>
    <x v="1"/>
    <x v="7"/>
    <x v="4"/>
    <n v="9"/>
    <s v="High"/>
  </r>
  <r>
    <s v="Post_1257"/>
    <x v="3"/>
    <s v="Organic"/>
    <s v="Educational"/>
    <x v="2"/>
    <x v="2"/>
    <x v="0"/>
    <n v="56058"/>
    <n v="234296"/>
    <n v="41716"/>
    <n v="18453"/>
    <n v="13736"/>
    <n v="0.23926216293593031"/>
    <n v="267812"/>
    <n v="0"/>
    <n v="252776"/>
    <n v="3160"/>
    <n v="1.18E-2"/>
    <d v="2024-05-13T19:28:00"/>
    <x v="2"/>
    <d v="2024-05-13T00:00:00"/>
    <x v="1"/>
    <x v="10"/>
    <x v="2"/>
    <n v="19"/>
    <s v="High"/>
  </r>
  <r>
    <s v="Post_1259"/>
    <x v="3"/>
    <s v="Sponsored"/>
    <s v="Educational"/>
    <x v="0"/>
    <x v="2"/>
    <x v="3"/>
    <n v="58407"/>
    <n v="334229"/>
    <n v="78750"/>
    <n v="12642"/>
    <n v="11586"/>
    <n v="0.1747524863346514"/>
    <n v="409037"/>
    <n v="295827"/>
    <n v="0"/>
    <n v="5971"/>
    <n v="1.46E-2"/>
    <d v="2024-05-21T15:49:00"/>
    <x v="0"/>
    <d v="2024-05-21T00:00:00"/>
    <x v="1"/>
    <x v="10"/>
    <x v="0"/>
    <n v="15"/>
    <s v="Medium"/>
  </r>
  <r>
    <s v="Post_1266"/>
    <x v="3"/>
    <s v="Organic"/>
    <s v="Entertainment"/>
    <x v="0"/>
    <x v="7"/>
    <x v="0"/>
    <n v="81774"/>
    <n v="1059646"/>
    <n v="242011"/>
    <n v="54819"/>
    <n v="29366"/>
    <n v="7.7171840218678886E-2"/>
    <n v="1206111"/>
    <n v="1059646"/>
    <n v="0"/>
    <n v="14835"/>
    <n v="1.23E-2"/>
    <d v="2025-03-08T12:36:00"/>
    <x v="1"/>
    <d v="2025-03-08T00:00:00"/>
    <x v="0"/>
    <x v="2"/>
    <x v="4"/>
    <n v="12"/>
    <s v="Low"/>
  </r>
  <r>
    <s v="Post_1267"/>
    <x v="3"/>
    <s v="Organic"/>
    <s v="Entertainment"/>
    <x v="0"/>
    <x v="7"/>
    <x v="1"/>
    <n v="134650"/>
    <n v="1426859"/>
    <n v="306895"/>
    <n v="57494"/>
    <n v="46897"/>
    <n v="9.4368387710186685E-2"/>
    <n v="1702381"/>
    <n v="1426859"/>
    <n v="0"/>
    <n v="39835"/>
    <n v="2.3400000000000001E-2"/>
    <d v="2024-02-11T11:36:00"/>
    <x v="3"/>
    <d v="2024-02-11T00:00:00"/>
    <x v="1"/>
    <x v="1"/>
    <x v="5"/>
    <n v="11"/>
    <s v="Low"/>
  </r>
  <r>
    <s v="Post_1269"/>
    <x v="3"/>
    <s v="Organic"/>
    <s v="Product Promotion"/>
    <x v="0"/>
    <x v="4"/>
    <x v="3"/>
    <n v="232883"/>
    <n v="2025427"/>
    <n v="342474"/>
    <n v="151984"/>
    <n v="115854"/>
    <n v="0.1149797731030727"/>
    <n v="2383347"/>
    <n v="2025427"/>
    <n v="0"/>
    <n v="26455"/>
    <n v="1.11E-2"/>
    <d v="2024-03-29T15:52:00"/>
    <x v="0"/>
    <d v="2024-03-29T00:00:00"/>
    <x v="1"/>
    <x v="2"/>
    <x v="3"/>
    <n v="15"/>
    <s v="Medium"/>
  </r>
  <r>
    <s v="Post_1270"/>
    <x v="3"/>
    <s v="Organic"/>
    <s v="Educational"/>
    <x v="0"/>
    <x v="2"/>
    <x v="1"/>
    <n v="25302"/>
    <n v="130959"/>
    <n v="22755"/>
    <n v="9797"/>
    <n v="6845"/>
    <n v="0.19320743171525759"/>
    <n v="144150"/>
    <n v="119368"/>
    <n v="0"/>
    <n v="3084"/>
    <n v="2.1399999999999999E-2"/>
    <d v="2024-12-21T12:59:00"/>
    <x v="1"/>
    <d v="2024-12-21T00:00:00"/>
    <x v="1"/>
    <x v="8"/>
    <x v="4"/>
    <n v="12"/>
    <s v="Medium"/>
  </r>
  <r>
    <s v="Post_1279"/>
    <x v="3"/>
    <s v="Organic"/>
    <s v="Educational"/>
    <x v="2"/>
    <x v="2"/>
    <x v="4"/>
    <n v="64127"/>
    <n v="345723"/>
    <n v="79541"/>
    <n v="22005"/>
    <n v="7563"/>
    <n v="0.1854889677621096"/>
    <n v="419453"/>
    <n v="0"/>
    <n v="240823"/>
    <n v="9647"/>
    <n v="2.3E-2"/>
    <d v="2025-01-20T15:49:00"/>
    <x v="0"/>
    <d v="2025-01-20T00:00:00"/>
    <x v="0"/>
    <x v="0"/>
    <x v="2"/>
    <n v="15"/>
    <s v="Medium"/>
  </r>
  <r>
    <s v="Post_1288"/>
    <x v="3"/>
    <s v="Organic"/>
    <s v="Educational"/>
    <x v="0"/>
    <x v="2"/>
    <x v="4"/>
    <n v="67341"/>
    <n v="278902"/>
    <n v="29189"/>
    <n v="21571"/>
    <n v="8263"/>
    <n v="0.24145199042900789"/>
    <n v="320176"/>
    <n v="277915"/>
    <n v="0"/>
    <n v="4866"/>
    <n v="1.52E-2"/>
    <d v="2024-11-08T17:04:00"/>
    <x v="2"/>
    <d v="2024-11-08T00:00:00"/>
    <x v="1"/>
    <x v="9"/>
    <x v="3"/>
    <n v="17"/>
    <s v="High"/>
  </r>
  <r>
    <s v="Post_1291"/>
    <x v="3"/>
    <s v="Organic"/>
    <s v="Product Promotion"/>
    <x v="0"/>
    <x v="8"/>
    <x v="3"/>
    <n v="35974"/>
    <n v="350811"/>
    <n v="48261"/>
    <n v="24660"/>
    <n v="10940"/>
    <n v="0.1025470265879716"/>
    <n v="399329"/>
    <n v="332500"/>
    <n v="0"/>
    <n v="7986"/>
    <n v="0.02"/>
    <d v="2025-03-25T11:59:00"/>
    <x v="3"/>
    <d v="2025-03-25T00:00:00"/>
    <x v="0"/>
    <x v="2"/>
    <x v="0"/>
    <n v="11"/>
    <s v="Medium"/>
  </r>
  <r>
    <s v="Post_1299"/>
    <x v="3"/>
    <s v="Organic"/>
    <s v="Educational"/>
    <x v="0"/>
    <x v="2"/>
    <x v="7"/>
    <n v="60348"/>
    <n v="355477"/>
    <n v="63661"/>
    <n v="27191"/>
    <n v="13988"/>
    <n v="0.16976875361695551"/>
    <n v="425893"/>
    <n v="349586"/>
    <n v="0"/>
    <n v="4727"/>
    <n v="1.11E-2"/>
    <d v="2025-01-26T12:31:00"/>
    <x v="1"/>
    <d v="2025-01-26T00:00:00"/>
    <x v="0"/>
    <x v="0"/>
    <x v="5"/>
    <n v="12"/>
    <s v="Medium"/>
  </r>
  <r>
    <s v="Post_1300"/>
    <x v="3"/>
    <s v="Organic"/>
    <s v="Product Promotion"/>
    <x v="0"/>
    <x v="8"/>
    <x v="5"/>
    <n v="57608"/>
    <n v="492795"/>
    <n v="58131"/>
    <n v="34561"/>
    <n v="14724"/>
    <n v="0.1169019802318581"/>
    <n v="630739"/>
    <n v="465712"/>
    <n v="0"/>
    <n v="14696"/>
    <n v="2.3300000000000001E-2"/>
    <d v="2024-11-12T17:49:00"/>
    <x v="2"/>
    <d v="2024-11-12T00:00:00"/>
    <x v="1"/>
    <x v="9"/>
    <x v="0"/>
    <n v="17"/>
    <s v="Medium"/>
  </r>
  <r>
    <s v="Post_1302"/>
    <x v="3"/>
    <s v="Sponsored"/>
    <s v="Educational"/>
    <x v="0"/>
    <x v="2"/>
    <x v="2"/>
    <n v="57017"/>
    <n v="273053"/>
    <n v="33647"/>
    <n v="10688"/>
    <n v="9448"/>
    <n v="0.20881636096760919"/>
    <n v="323973"/>
    <n v="270266"/>
    <n v="0"/>
    <n v="5442"/>
    <n v="1.6799999999999999E-2"/>
    <d v="2024-09-11T17:55:00"/>
    <x v="2"/>
    <d v="2024-09-11T00:00:00"/>
    <x v="1"/>
    <x v="11"/>
    <x v="6"/>
    <n v="17"/>
    <s v="High"/>
  </r>
  <r>
    <s v="Post_1307"/>
    <x v="3"/>
    <s v="Organic"/>
    <s v="Product Promotion"/>
    <x v="0"/>
    <x v="4"/>
    <x v="6"/>
    <n v="357454"/>
    <n v="2843699"/>
    <n v="640787"/>
    <n v="91518"/>
    <n v="83790"/>
    <n v="0.12570049013235421"/>
    <n v="3634104"/>
    <n v="2843699"/>
    <n v="0"/>
    <n v="89035"/>
    <n v="2.4500000000000001E-2"/>
    <d v="2024-12-12T16:52:00"/>
    <x v="0"/>
    <d v="2024-12-12T00:00:00"/>
    <x v="1"/>
    <x v="8"/>
    <x v="1"/>
    <n v="16"/>
    <s v="Medium"/>
  </r>
  <r>
    <s v="Post_1312"/>
    <x v="3"/>
    <s v="Organic"/>
    <s v="Product Promotion"/>
    <x v="0"/>
    <x v="4"/>
    <x v="3"/>
    <n v="285557"/>
    <n v="2028272"/>
    <n v="478914"/>
    <n v="73269"/>
    <n v="83892"/>
    <n v="0.14078868145610571"/>
    <n v="2587857"/>
    <n v="2028272"/>
    <n v="0"/>
    <n v="48910"/>
    <n v="1.89E-2"/>
    <d v="2024-07-26T17:08:00"/>
    <x v="2"/>
    <d v="2024-07-26T00:00:00"/>
    <x v="1"/>
    <x v="7"/>
    <x v="3"/>
    <n v="17"/>
    <s v="Medium"/>
  </r>
  <r>
    <s v="Post_1314"/>
    <x v="3"/>
    <s v="Organic"/>
    <s v="Product Promotion"/>
    <x v="0"/>
    <x v="4"/>
    <x v="3"/>
    <n v="9798"/>
    <n v="84837"/>
    <n v="12080"/>
    <n v="4500"/>
    <n v="3974"/>
    <n v="0.11549378275055509"/>
    <n v="96072"/>
    <n v="84837"/>
    <n v="0"/>
    <n v="1354"/>
    <n v="1.41E-2"/>
    <d v="2024-12-31T12:29:00"/>
    <x v="1"/>
    <d v="2024-12-31T00:00:00"/>
    <x v="1"/>
    <x v="8"/>
    <x v="0"/>
    <n v="12"/>
    <s v="Medium"/>
  </r>
  <r>
    <s v="Post_1333"/>
    <x v="3"/>
    <s v="Organic"/>
    <s v="Entertainment"/>
    <x v="0"/>
    <x v="7"/>
    <x v="1"/>
    <n v="176505"/>
    <n v="2043777"/>
    <n v="308167"/>
    <n v="109693"/>
    <n v="91002"/>
    <n v="8.6362635949301686E-2"/>
    <n v="2603281"/>
    <n v="2043777"/>
    <n v="0"/>
    <n v="40090"/>
    <n v="1.54E-2"/>
    <d v="2024-04-05T17:54:00"/>
    <x v="2"/>
    <d v="2024-04-05T00:00:00"/>
    <x v="1"/>
    <x v="4"/>
    <x v="3"/>
    <n v="17"/>
    <s v="Low"/>
  </r>
  <r>
    <s v="Post_1335"/>
    <x v="3"/>
    <s v="Organic"/>
    <s v="Product Promotion"/>
    <x v="2"/>
    <x v="8"/>
    <x v="5"/>
    <n v="37848"/>
    <n v="258701"/>
    <n v="36910"/>
    <n v="8369"/>
    <n v="12092"/>
    <n v="0.1463036507195172"/>
    <n v="329211"/>
    <n v="0"/>
    <n v="90725"/>
    <n v="7933"/>
    <n v="2.41E-2"/>
    <d v="2024-04-05T12:57:00"/>
    <x v="1"/>
    <d v="2024-04-05T00:00:00"/>
    <x v="1"/>
    <x v="4"/>
    <x v="3"/>
    <n v="12"/>
    <s v="Medium"/>
  </r>
  <r>
    <s v="Post_1339"/>
    <x v="3"/>
    <s v="Organic"/>
    <s v="Educational"/>
    <x v="0"/>
    <x v="0"/>
    <x v="0"/>
    <n v="256399"/>
    <n v="1664028"/>
    <n v="287425"/>
    <n v="79456"/>
    <n v="54627"/>
    <n v="0.15408389562959279"/>
    <n v="2151227"/>
    <n v="1664028"/>
    <n v="0"/>
    <n v="33989"/>
    <n v="1.5800000000000002E-2"/>
    <d v="2024-11-11T11:01:00"/>
    <x v="3"/>
    <d v="2024-11-11T00:00:00"/>
    <x v="1"/>
    <x v="9"/>
    <x v="2"/>
    <n v="11"/>
    <s v="Medium"/>
  </r>
  <r>
    <s v="Post_1340"/>
    <x v="3"/>
    <s v="Organic"/>
    <s v="Event / Webinar"/>
    <x v="2"/>
    <x v="11"/>
    <x v="2"/>
    <n v="20072"/>
    <n v="128519"/>
    <n v="25220"/>
    <n v="4006"/>
    <n v="4781"/>
    <n v="0.15617968815866201"/>
    <n v="163861"/>
    <n v="0"/>
    <n v="125364"/>
    <n v="2785"/>
    <n v="1.7000000000000001E-2"/>
    <d v="2024-02-19T19:12:00"/>
    <x v="2"/>
    <d v="2024-02-19T00:00:00"/>
    <x v="1"/>
    <x v="1"/>
    <x v="2"/>
    <n v="19"/>
    <s v="Medium"/>
  </r>
  <r>
    <s v="Post_1345"/>
    <x v="3"/>
    <s v="Organic"/>
    <s v="Educational"/>
    <x v="0"/>
    <x v="2"/>
    <x v="2"/>
    <n v="4449"/>
    <n v="23050"/>
    <n v="4515"/>
    <n v="840"/>
    <n v="857"/>
    <n v="0.19304726006746861"/>
    <n v="26621"/>
    <n v="21368"/>
    <n v="0"/>
    <n v="575"/>
    <n v="2.1600000000000001E-2"/>
    <d v="2024-05-26T12:04:00"/>
    <x v="1"/>
    <d v="2024-05-26T00:00:00"/>
    <x v="1"/>
    <x v="10"/>
    <x v="5"/>
    <n v="12"/>
    <s v="Medium"/>
  </r>
  <r>
    <s v="Post_1348"/>
    <x v="3"/>
    <s v="Organic"/>
    <s v="Entertainment"/>
    <x v="0"/>
    <x v="7"/>
    <x v="5"/>
    <n v="89776"/>
    <n v="1492750"/>
    <n v="230461"/>
    <n v="49738"/>
    <n v="88929"/>
    <n v="6.0141717637128569E-2"/>
    <n v="1653755"/>
    <n v="1492750"/>
    <n v="0"/>
    <n v="20341"/>
    <n v="1.23E-2"/>
    <d v="2025-03-10T19:34:00"/>
    <x v="2"/>
    <d v="2025-03-10T00:00:00"/>
    <x v="0"/>
    <x v="2"/>
    <x v="2"/>
    <n v="19"/>
    <s v="Low"/>
  </r>
  <r>
    <s v="Post_1352"/>
    <x v="3"/>
    <s v="Organic"/>
    <s v="Product Promotion"/>
    <x v="2"/>
    <x v="8"/>
    <x v="7"/>
    <n v="17427"/>
    <n v="119715"/>
    <n v="16174"/>
    <n v="3889"/>
    <n v="3680"/>
    <n v="0.1455724888384706"/>
    <n v="147350"/>
    <n v="0"/>
    <n v="183404"/>
    <n v="1547"/>
    <n v="1.0500000000000001E-2"/>
    <d v="2024-10-16T11:41:00"/>
    <x v="3"/>
    <d v="2024-10-16T00:00:00"/>
    <x v="1"/>
    <x v="5"/>
    <x v="6"/>
    <n v="11"/>
    <s v="Medium"/>
  </r>
  <r>
    <s v="Post_1356"/>
    <x v="3"/>
    <s v="Organic"/>
    <s v="Product Promotion"/>
    <x v="0"/>
    <x v="4"/>
    <x v="2"/>
    <n v="263433"/>
    <n v="1920354"/>
    <n v="464468"/>
    <n v="76536"/>
    <n v="105647"/>
    <n v="0.13717956918175159"/>
    <n v="2382964"/>
    <n v="1920354"/>
    <n v="0"/>
    <n v="53616"/>
    <n v="2.2499999999999999E-2"/>
    <d v="2024-05-03T08:58:00"/>
    <x v="4"/>
    <d v="2024-05-03T00:00:00"/>
    <x v="1"/>
    <x v="10"/>
    <x v="3"/>
    <n v="8"/>
    <s v="Medium"/>
  </r>
  <r>
    <s v="Post_1363"/>
    <x v="3"/>
    <s v="Organic"/>
    <s v="Entertainment"/>
    <x v="0"/>
    <x v="7"/>
    <x v="0"/>
    <n v="51315"/>
    <n v="676663"/>
    <n v="73919"/>
    <n v="25797"/>
    <n v="37758"/>
    <n v="7.5835839291357385E-2"/>
    <n v="837170"/>
    <n v="676663"/>
    <n v="0"/>
    <n v="15906"/>
    <n v="1.9E-2"/>
    <d v="2024-07-16T10:34:00"/>
    <x v="3"/>
    <d v="2024-07-16T00:00:00"/>
    <x v="1"/>
    <x v="7"/>
    <x v="0"/>
    <n v="10"/>
    <s v="Low"/>
  </r>
  <r>
    <s v="Post_1365"/>
    <x v="3"/>
    <s v="Sponsored"/>
    <s v="Educational"/>
    <x v="0"/>
    <x v="2"/>
    <x v="7"/>
    <n v="18990"/>
    <n v="78186"/>
    <n v="10361"/>
    <n v="4963"/>
    <n v="4599"/>
    <n v="0.24288770915200419"/>
    <n v="88752"/>
    <n v="75929"/>
    <n v="0"/>
    <n v="1730"/>
    <n v="1.95E-2"/>
    <d v="2025-02-03T11:50:00"/>
    <x v="3"/>
    <d v="2025-02-03T00:00:00"/>
    <x v="0"/>
    <x v="1"/>
    <x v="2"/>
    <n v="11"/>
    <s v="High"/>
  </r>
  <r>
    <s v="Post_1367"/>
    <x v="3"/>
    <s v="Organic"/>
    <s v="Educational"/>
    <x v="0"/>
    <x v="2"/>
    <x v="5"/>
    <n v="82772"/>
    <n v="488126"/>
    <n v="88600"/>
    <n v="22081"/>
    <n v="13312"/>
    <n v="0.16957111648402531"/>
    <n v="545325"/>
    <n v="439498"/>
    <n v="0"/>
    <n v="12487"/>
    <n v="2.29E-2"/>
    <d v="2024-07-12T17:46:00"/>
    <x v="2"/>
    <d v="2024-07-12T00:00:00"/>
    <x v="1"/>
    <x v="7"/>
    <x v="3"/>
    <n v="17"/>
    <s v="Medium"/>
  </r>
  <r>
    <s v="Post_1369"/>
    <x v="3"/>
    <s v="Organic"/>
    <s v="Entertainment"/>
    <x v="0"/>
    <x v="1"/>
    <x v="0"/>
    <n v="24619"/>
    <n v="319805"/>
    <n v="49619"/>
    <n v="11203"/>
    <n v="10356"/>
    <n v="7.6981305189324264E-2"/>
    <n v="394238"/>
    <n v="287898"/>
    <n v="0"/>
    <n v="8200"/>
    <n v="2.0799999999999999E-2"/>
    <d v="2024-03-28T16:41:00"/>
    <x v="0"/>
    <d v="2024-03-28T00:00:00"/>
    <x v="1"/>
    <x v="2"/>
    <x v="1"/>
    <n v="16"/>
    <s v="Low"/>
  </r>
  <r>
    <s v="Post_1378"/>
    <x v="3"/>
    <s v="Organic"/>
    <s v="Educational"/>
    <x v="0"/>
    <x v="2"/>
    <x v="0"/>
    <n v="60298"/>
    <n v="358151"/>
    <n v="57210"/>
    <n v="19647"/>
    <n v="16724"/>
    <n v="0.16836181444006421"/>
    <n v="394880"/>
    <n v="321398"/>
    <n v="0"/>
    <n v="7463"/>
    <n v="1.89E-2"/>
    <d v="2025-01-26T17:38:00"/>
    <x v="2"/>
    <d v="2025-01-26T00:00:00"/>
    <x v="0"/>
    <x v="0"/>
    <x v="5"/>
    <n v="17"/>
    <s v="Medium"/>
  </r>
  <r>
    <s v="Post_1380"/>
    <x v="3"/>
    <s v="Organic"/>
    <s v="Entertainment"/>
    <x v="0"/>
    <x v="7"/>
    <x v="4"/>
    <n v="206237"/>
    <n v="2795107"/>
    <n v="448746"/>
    <n v="178699"/>
    <n v="102960"/>
    <n v="7.3785341600709528E-2"/>
    <n v="3612070"/>
    <n v="2795107"/>
    <n v="0"/>
    <n v="52013"/>
    <n v="1.44E-2"/>
    <d v="2025-01-03T15:09:00"/>
    <x v="0"/>
    <d v="2025-01-03T00:00:00"/>
    <x v="0"/>
    <x v="0"/>
    <x v="3"/>
    <n v="15"/>
    <s v="Low"/>
  </r>
  <r>
    <s v="Post_1387"/>
    <x v="3"/>
    <s v="Organic"/>
    <s v="Customer Story"/>
    <x v="0"/>
    <x v="2"/>
    <x v="1"/>
    <n v="34031"/>
    <n v="166051"/>
    <n v="31865"/>
    <n v="9841"/>
    <n v="6958"/>
    <n v="0.20494416153513481"/>
    <n v="203926"/>
    <n v="145665"/>
    <n v="0"/>
    <n v="3507"/>
    <n v="1.72E-2"/>
    <d v="2024-05-20T12:13:00"/>
    <x v="1"/>
    <d v="2024-05-20T00:00:00"/>
    <x v="1"/>
    <x v="10"/>
    <x v="2"/>
    <n v="12"/>
    <s v="High"/>
  </r>
  <r>
    <s v="Post_1391"/>
    <x v="3"/>
    <s v="Organic"/>
    <s v="Customer Story"/>
    <x v="0"/>
    <x v="2"/>
    <x v="0"/>
    <n v="73327"/>
    <n v="320306"/>
    <n v="65851"/>
    <n v="24754"/>
    <n v="11645"/>
    <n v="0.22892817396013079"/>
    <n v="394743"/>
    <n v="276962"/>
    <n v="0"/>
    <n v="6276"/>
    <n v="1.5900000000000001E-2"/>
    <d v="2025-02-14T11:09:00"/>
    <x v="3"/>
    <d v="2025-02-14T00:00:00"/>
    <x v="0"/>
    <x v="1"/>
    <x v="3"/>
    <n v="11"/>
    <s v="High"/>
  </r>
  <r>
    <s v="Post_1393"/>
    <x v="3"/>
    <s v="Organic"/>
    <s v="Product Promotion"/>
    <x v="0"/>
    <x v="4"/>
    <x v="6"/>
    <n v="434276"/>
    <n v="4430104"/>
    <n v="981669"/>
    <n v="295824"/>
    <n v="206228"/>
    <n v="9.8028528752955632E-2"/>
    <n v="4973577"/>
    <n v="4430104"/>
    <n v="0"/>
    <n v="88032"/>
    <n v="1.77E-2"/>
    <d v="2024-08-01T15:48:00"/>
    <x v="0"/>
    <d v="2024-08-01T00:00:00"/>
    <x v="1"/>
    <x v="6"/>
    <x v="1"/>
    <n v="15"/>
    <s v="Low"/>
  </r>
  <r>
    <s v="Post_1394"/>
    <x v="3"/>
    <s v="Organic"/>
    <s v="Product Promotion"/>
    <x v="0"/>
    <x v="4"/>
    <x v="1"/>
    <n v="306986"/>
    <n v="2671403"/>
    <n v="555898"/>
    <n v="146967"/>
    <n v="148968"/>
    <n v="0.1149158432764022"/>
    <n v="3430012"/>
    <n v="2671403"/>
    <n v="0"/>
    <n v="34986"/>
    <n v="1.0200000000000001E-2"/>
    <d v="2025-03-04T16:44:00"/>
    <x v="0"/>
    <d v="2025-03-04T00:00:00"/>
    <x v="0"/>
    <x v="2"/>
    <x v="0"/>
    <n v="16"/>
    <s v="Medium"/>
  </r>
  <r>
    <s v="Post_1398"/>
    <x v="3"/>
    <s v="Organic"/>
    <s v="Product Promotion"/>
    <x v="2"/>
    <x v="8"/>
    <x v="4"/>
    <n v="37096"/>
    <n v="412325"/>
    <n v="67051"/>
    <n v="27433"/>
    <n v="16853"/>
    <n v="8.9969480845546887E-2"/>
    <n v="459674"/>
    <n v="0"/>
    <n v="98004"/>
    <n v="5424"/>
    <n v="1.18E-2"/>
    <d v="2024-05-16T13:56:00"/>
    <x v="1"/>
    <d v="2024-05-16T00:00:00"/>
    <x v="1"/>
    <x v="10"/>
    <x v="1"/>
    <n v="13"/>
    <s v="Low"/>
  </r>
  <r>
    <s v="Post_1402"/>
    <x v="3"/>
    <s v="Organic"/>
    <s v="Product Promotion"/>
    <x v="0"/>
    <x v="4"/>
    <x v="1"/>
    <n v="257242"/>
    <n v="2128601"/>
    <n v="320285"/>
    <n v="86336"/>
    <n v="69237"/>
    <n v="0.1208505112917968"/>
    <n v="2417597"/>
    <n v="2128601"/>
    <n v="0"/>
    <n v="42066"/>
    <n v="1.7399999999999999E-2"/>
    <d v="2025-01-06T12:33:00"/>
    <x v="1"/>
    <d v="2025-01-06T00:00:00"/>
    <x v="0"/>
    <x v="0"/>
    <x v="2"/>
    <n v="12"/>
    <s v="Medium"/>
  </r>
  <r>
    <s v="Post_1403"/>
    <x v="3"/>
    <s v="Organic"/>
    <s v="Event / Webinar"/>
    <x v="2"/>
    <x v="6"/>
    <x v="5"/>
    <n v="301300"/>
    <n v="1839387"/>
    <n v="251613"/>
    <n v="96421"/>
    <n v="60371"/>
    <n v="0.16380483595475959"/>
    <n v="2297180"/>
    <n v="0"/>
    <n v="292804"/>
    <n v="52605"/>
    <n v="2.29E-2"/>
    <d v="2024-05-23T16:39:00"/>
    <x v="0"/>
    <d v="2024-05-23T00:00:00"/>
    <x v="1"/>
    <x v="10"/>
    <x v="1"/>
    <n v="16"/>
    <s v="Medium"/>
  </r>
  <r>
    <s v="Post_1406"/>
    <x v="3"/>
    <s v="Organic"/>
    <s v="Product Promotion"/>
    <x v="0"/>
    <x v="4"/>
    <x v="2"/>
    <n v="298236"/>
    <n v="3467457"/>
    <n v="737182"/>
    <n v="188734"/>
    <n v="153015"/>
    <n v="8.6010148371020584E-2"/>
    <n v="4039990"/>
    <n v="3467457"/>
    <n v="0"/>
    <n v="77567"/>
    <n v="1.9199999999999998E-2"/>
    <d v="2025-01-04T14:38:00"/>
    <x v="0"/>
    <d v="2025-01-04T00:00:00"/>
    <x v="0"/>
    <x v="0"/>
    <x v="4"/>
    <n v="14"/>
    <s v="Low"/>
  </r>
  <r>
    <s v="Post_1407"/>
    <x v="3"/>
    <s v="Organic"/>
    <s v="Event / Webinar"/>
    <x v="2"/>
    <x v="11"/>
    <x v="2"/>
    <n v="35107"/>
    <n v="238920"/>
    <n v="46230"/>
    <n v="7840"/>
    <n v="5006"/>
    <n v="0.1469406912830051"/>
    <n v="284315"/>
    <n v="0"/>
    <n v="133172"/>
    <n v="3099"/>
    <n v="1.09E-2"/>
    <d v="2024-08-29T12:23:00"/>
    <x v="1"/>
    <d v="2024-08-29T00:00:00"/>
    <x v="1"/>
    <x v="6"/>
    <x v="1"/>
    <n v="12"/>
    <s v="Medium"/>
  </r>
  <r>
    <s v="Post_1409"/>
    <x v="3"/>
    <s v="Organic"/>
    <s v="Customer Story"/>
    <x v="0"/>
    <x v="2"/>
    <x v="4"/>
    <n v="22989"/>
    <n v="107317"/>
    <n v="15876"/>
    <n v="6395"/>
    <n v="2456"/>
    <n v="0.2142209884770806"/>
    <n v="121213"/>
    <n v="99383"/>
    <n v="0"/>
    <n v="1333"/>
    <n v="1.0999999999999999E-2"/>
    <d v="2024-05-01T14:22:00"/>
    <x v="0"/>
    <d v="2024-05-01T00:00:00"/>
    <x v="1"/>
    <x v="10"/>
    <x v="6"/>
    <n v="14"/>
    <s v="High"/>
  </r>
  <r>
    <s v="Post_1428"/>
    <x v="3"/>
    <s v="Organic"/>
    <s v="Customer Story"/>
    <x v="0"/>
    <x v="2"/>
    <x v="4"/>
    <n v="77135"/>
    <n v="356377"/>
    <n v="48852"/>
    <n v="24026"/>
    <n v="10862"/>
    <n v="0.21644405572508621"/>
    <n v="454859"/>
    <n v="355697"/>
    <n v="0"/>
    <n v="7596"/>
    <n v="1.67E-2"/>
    <d v="2024-09-17T16:00:00"/>
    <x v="0"/>
    <d v="2024-09-17T00:00:00"/>
    <x v="1"/>
    <x v="11"/>
    <x v="0"/>
    <n v="16"/>
    <s v="High"/>
  </r>
  <r>
    <s v="Post_1434"/>
    <x v="3"/>
    <s v="Organic"/>
    <s v="Entertainment"/>
    <x v="0"/>
    <x v="1"/>
    <x v="1"/>
    <n v="60375"/>
    <n v="731919"/>
    <n v="126901"/>
    <n v="34470"/>
    <n v="41696"/>
    <n v="8.2489713874574572E-2"/>
    <n v="808681"/>
    <n v="719203"/>
    <n v="0"/>
    <n v="17871"/>
    <n v="2.2100000000000002E-2"/>
    <d v="2024-10-31T11:32:00"/>
    <x v="3"/>
    <d v="2024-10-31T00:00:00"/>
    <x v="1"/>
    <x v="5"/>
    <x v="1"/>
    <n v="11"/>
    <s v="Low"/>
  </r>
  <r>
    <s v="Post_1435"/>
    <x v="3"/>
    <s v="Organic"/>
    <s v="Customer Story"/>
    <x v="2"/>
    <x v="2"/>
    <x v="6"/>
    <n v="66252"/>
    <n v="382761"/>
    <n v="50868"/>
    <n v="19690"/>
    <n v="17641"/>
    <n v="0.1730901923183456"/>
    <n v="476700"/>
    <n v="0"/>
    <n v="50179"/>
    <n v="8103"/>
    <n v="1.7000000000000001E-2"/>
    <d v="2024-07-01T12:57:00"/>
    <x v="1"/>
    <d v="2024-07-01T00:00:00"/>
    <x v="1"/>
    <x v="7"/>
    <x v="2"/>
    <n v="12"/>
    <s v="Medium"/>
  </r>
  <r>
    <s v="Post_1436"/>
    <x v="3"/>
    <s v="Organic"/>
    <s v="Customer Story"/>
    <x v="2"/>
    <x v="2"/>
    <x v="7"/>
    <n v="114044"/>
    <n v="470918"/>
    <n v="113268"/>
    <n v="18001"/>
    <n v="13818"/>
    <n v="0.24217536006025039"/>
    <n v="542824"/>
    <n v="0"/>
    <n v="59455"/>
    <n v="5591"/>
    <n v="1.03E-2"/>
    <d v="2025-02-06T16:22:00"/>
    <x v="0"/>
    <d v="2025-02-06T00:00:00"/>
    <x v="0"/>
    <x v="1"/>
    <x v="1"/>
    <n v="16"/>
    <s v="High"/>
  </r>
  <r>
    <s v="Post_1439"/>
    <x v="3"/>
    <s v="Organic"/>
    <s v="Product Promotion"/>
    <x v="0"/>
    <x v="4"/>
    <x v="7"/>
    <n v="218177"/>
    <n v="2069282"/>
    <n v="285610"/>
    <n v="159390"/>
    <n v="116371"/>
    <n v="0.1054361342440132"/>
    <n v="2510786"/>
    <n v="2069282"/>
    <n v="0"/>
    <n v="56743"/>
    <n v="2.2599999999999999E-2"/>
    <d v="2025-03-22T17:31:00"/>
    <x v="2"/>
    <d v="2025-03-22T00:00:00"/>
    <x v="0"/>
    <x v="2"/>
    <x v="4"/>
    <n v="17"/>
    <s v="Medium"/>
  </r>
  <r>
    <s v="Post_1442"/>
    <x v="3"/>
    <s v="Organic"/>
    <s v="Customer Story"/>
    <x v="0"/>
    <x v="2"/>
    <x v="0"/>
    <n v="43107"/>
    <n v="234600"/>
    <n v="30514"/>
    <n v="11887"/>
    <n v="6627"/>
    <n v="0.18374809673995821"/>
    <n v="299188"/>
    <n v="208886"/>
    <n v="0"/>
    <n v="5505"/>
    <n v="1.84E-2"/>
    <d v="2024-01-19T12:29:00"/>
    <x v="1"/>
    <d v="2024-01-19T00:00:00"/>
    <x v="1"/>
    <x v="0"/>
    <x v="3"/>
    <n v="12"/>
    <s v="Medium"/>
  </r>
  <r>
    <s v="Post_1443"/>
    <x v="3"/>
    <s v="Organic"/>
    <s v="Entertainment"/>
    <x v="0"/>
    <x v="1"/>
    <x v="2"/>
    <n v="24971"/>
    <n v="468595"/>
    <n v="89433"/>
    <n v="30268"/>
    <n v="16552"/>
    <n v="5.3289864964265528E-2"/>
    <n v="596905"/>
    <n v="420663"/>
    <n v="0"/>
    <n v="13728"/>
    <n v="2.3E-2"/>
    <d v="2024-09-30T09:36:00"/>
    <x v="3"/>
    <d v="2024-09-30T00:00:00"/>
    <x v="1"/>
    <x v="11"/>
    <x v="2"/>
    <n v="9"/>
    <s v="Low"/>
  </r>
  <r>
    <s v="Post_1444"/>
    <x v="3"/>
    <s v="Sponsored"/>
    <s v="Customer Story"/>
    <x v="0"/>
    <x v="2"/>
    <x v="5"/>
    <n v="22672"/>
    <n v="128983"/>
    <n v="23893"/>
    <n v="6703"/>
    <n v="2926"/>
    <n v="0.17578189589953261"/>
    <n v="153868"/>
    <n v="114697"/>
    <n v="0"/>
    <n v="1646"/>
    <n v="1.0699999999999999E-2"/>
    <d v="2024-12-27T19:22:00"/>
    <x v="2"/>
    <d v="2024-12-27T00:00:00"/>
    <x v="1"/>
    <x v="8"/>
    <x v="3"/>
    <n v="19"/>
    <s v="Medium"/>
  </r>
  <r>
    <s v="Post_1446"/>
    <x v="3"/>
    <s v="Organic"/>
    <s v="Event / Webinar"/>
    <x v="2"/>
    <x v="11"/>
    <x v="6"/>
    <n v="42127"/>
    <n v="366712"/>
    <n v="53350"/>
    <n v="23799"/>
    <n v="18926"/>
    <n v="0.11487792961330739"/>
    <n v="425074"/>
    <n v="0"/>
    <n v="173913"/>
    <n v="9096"/>
    <n v="2.1399999999999999E-2"/>
    <d v="2024-04-26T11:04:00"/>
    <x v="3"/>
    <d v="2024-04-26T00:00:00"/>
    <x v="1"/>
    <x v="4"/>
    <x v="3"/>
    <n v="11"/>
    <s v="Medium"/>
  </r>
  <r>
    <s v="Post_1451"/>
    <x v="3"/>
    <s v="Sponsored"/>
    <s v="Product Promotion"/>
    <x v="0"/>
    <x v="4"/>
    <x v="1"/>
    <n v="276512"/>
    <n v="3184872"/>
    <n v="339874"/>
    <n v="104152"/>
    <n v="121946"/>
    <n v="8.6820610154828615E-2"/>
    <n v="3853454"/>
    <n v="3184872"/>
    <n v="0"/>
    <n v="40075"/>
    <n v="1.04E-2"/>
    <d v="2024-04-11T19:24:00"/>
    <x v="2"/>
    <d v="2024-04-11T00:00:00"/>
    <x v="1"/>
    <x v="4"/>
    <x v="1"/>
    <n v="19"/>
    <s v="Low"/>
  </r>
  <r>
    <s v="Post_1459"/>
    <x v="3"/>
    <s v="Organic"/>
    <s v="Event / Webinar"/>
    <x v="2"/>
    <x v="11"/>
    <x v="1"/>
    <n v="30228"/>
    <n v="228347"/>
    <n v="45024"/>
    <n v="14980"/>
    <n v="6196"/>
    <n v="0.13238039981268959"/>
    <n v="254816"/>
    <n v="0"/>
    <n v="285099"/>
    <n v="6319"/>
    <n v="2.4799999999999999E-2"/>
    <d v="2025-03-07T08:00:00"/>
    <x v="4"/>
    <d v="2025-03-07T00:00:00"/>
    <x v="0"/>
    <x v="2"/>
    <x v="3"/>
    <n v="8"/>
    <s v="Medium"/>
  </r>
  <r>
    <s v="Post_1460"/>
    <x v="3"/>
    <s v="Organic"/>
    <s v="Customer Story"/>
    <x v="0"/>
    <x v="0"/>
    <x v="2"/>
    <n v="233185"/>
    <n v="1295568"/>
    <n v="180213"/>
    <n v="94145"/>
    <n v="70659"/>
    <n v="0.17998730805332289"/>
    <n v="1625295"/>
    <n v="1295568"/>
    <n v="0"/>
    <n v="17715"/>
    <n v="1.09E-2"/>
    <d v="2024-01-21T15:15:00"/>
    <x v="0"/>
    <d v="2024-01-21T00:00:00"/>
    <x v="1"/>
    <x v="0"/>
    <x v="5"/>
    <n v="15"/>
    <s v="Medium"/>
  </r>
  <r>
    <s v="Post_1461"/>
    <x v="3"/>
    <s v="Organic"/>
    <s v="Product Promotion"/>
    <x v="2"/>
    <x v="8"/>
    <x v="6"/>
    <n v="30598"/>
    <n v="289311"/>
    <n v="62313"/>
    <n v="17311"/>
    <n v="9688"/>
    <n v="0.1057633967404618"/>
    <n v="333431"/>
    <n v="0"/>
    <n v="80472"/>
    <n v="5601"/>
    <n v="1.6799999999999999E-2"/>
    <d v="2025-04-28T11:35:00"/>
    <x v="3"/>
    <d v="2025-04-28T00:00:00"/>
    <x v="0"/>
    <x v="4"/>
    <x v="2"/>
    <n v="11"/>
    <s v="Medium"/>
  </r>
  <r>
    <s v="Post_1466"/>
    <x v="3"/>
    <s v="Organic"/>
    <s v="Product Promotion"/>
    <x v="2"/>
    <x v="4"/>
    <x v="2"/>
    <n v="256101"/>
    <n v="2104740"/>
    <n v="257928"/>
    <n v="67203"/>
    <n v="116087"/>
    <n v="0.1216783786105064"/>
    <n v="2447784"/>
    <n v="0"/>
    <n v="82244"/>
    <n v="43080"/>
    <n v="1.7600000000000001E-2"/>
    <d v="2024-07-09T09:37:00"/>
    <x v="3"/>
    <d v="2024-07-09T00:00:00"/>
    <x v="1"/>
    <x v="7"/>
    <x v="0"/>
    <n v="9"/>
    <s v="Medium"/>
  </r>
  <r>
    <s v="Post_1469"/>
    <x v="3"/>
    <s v="Organic"/>
    <s v="Customer Story"/>
    <x v="0"/>
    <x v="2"/>
    <x v="1"/>
    <n v="60434"/>
    <n v="253647"/>
    <n v="31214"/>
    <n v="19299"/>
    <n v="12758"/>
    <n v="0.238264126698331"/>
    <n v="316130"/>
    <n v="220661"/>
    <n v="0"/>
    <n v="3951"/>
    <n v="1.2500000000000001E-2"/>
    <d v="2024-12-07T12:37:00"/>
    <x v="1"/>
    <d v="2024-12-07T00:00:00"/>
    <x v="1"/>
    <x v="8"/>
    <x v="4"/>
    <n v="12"/>
    <s v="High"/>
  </r>
  <r>
    <s v="Post_1472"/>
    <x v="3"/>
    <s v="Organic"/>
    <s v="Product Promotion"/>
    <x v="2"/>
    <x v="8"/>
    <x v="6"/>
    <n v="10638"/>
    <n v="104388"/>
    <n v="23570"/>
    <n v="6549"/>
    <n v="3041"/>
    <n v="0.1019127035540297"/>
    <n v="120547"/>
    <n v="0"/>
    <n v="128710"/>
    <n v="2073"/>
    <n v="1.72E-2"/>
    <d v="2024-11-10T11:12:00"/>
    <x v="3"/>
    <d v="2024-11-10T00:00:00"/>
    <x v="1"/>
    <x v="9"/>
    <x v="5"/>
    <n v="11"/>
    <s v="Medium"/>
  </r>
  <r>
    <s v="Post_1477"/>
    <x v="3"/>
    <s v="Organic"/>
    <s v="Customer Story"/>
    <x v="0"/>
    <x v="2"/>
    <x v="6"/>
    <n v="46817"/>
    <n v="234790"/>
    <n v="45234"/>
    <n v="12400"/>
    <n v="13092"/>
    <n v="0.19940268593954349"/>
    <n v="281647"/>
    <n v="233100"/>
    <n v="0"/>
    <n v="6477"/>
    <n v="2.3E-2"/>
    <d v="2024-06-21T17:09:00"/>
    <x v="2"/>
    <d v="2024-06-21T00:00:00"/>
    <x v="1"/>
    <x v="3"/>
    <x v="3"/>
    <n v="17"/>
    <s v="Medium"/>
  </r>
  <r>
    <s v="Post_1481"/>
    <x v="3"/>
    <s v="Organic"/>
    <s v="Customer Story"/>
    <x v="0"/>
    <x v="2"/>
    <x v="4"/>
    <n v="45945"/>
    <n v="222007"/>
    <n v="50676"/>
    <n v="10506"/>
    <n v="13081"/>
    <n v="0.2069563625341525"/>
    <n v="287709"/>
    <n v="220610"/>
    <n v="0"/>
    <n v="5754"/>
    <n v="0.02"/>
    <d v="2024-02-03T14:17:00"/>
    <x v="0"/>
    <d v="2024-02-03T00:00:00"/>
    <x v="1"/>
    <x v="1"/>
    <x v="4"/>
    <n v="14"/>
    <s v="High"/>
  </r>
  <r>
    <s v="Post_1484"/>
    <x v="3"/>
    <s v="Organic"/>
    <s v="Customer Story"/>
    <x v="2"/>
    <x v="2"/>
    <x v="3"/>
    <n v="63353"/>
    <n v="384747"/>
    <n v="48613"/>
    <n v="30015"/>
    <n v="18362"/>
    <n v="0.1646633549373181"/>
    <n v="484886"/>
    <n v="0"/>
    <n v="149408"/>
    <n v="9358"/>
    <n v="1.9300000000000001E-2"/>
    <d v="2024-10-16T17:46:00"/>
    <x v="2"/>
    <d v="2024-10-16T00:00:00"/>
    <x v="1"/>
    <x v="5"/>
    <x v="6"/>
    <n v="17"/>
    <s v="Medium"/>
  </r>
  <r>
    <s v="Post_1498"/>
    <x v="3"/>
    <s v="Organic"/>
    <s v="Product Promotion"/>
    <x v="0"/>
    <x v="8"/>
    <x v="4"/>
    <n v="34113"/>
    <n v="358824"/>
    <n v="39302"/>
    <n v="17873"/>
    <n v="21010"/>
    <n v="9.5070625623782823E-2"/>
    <n v="433386"/>
    <n v="321796"/>
    <n v="0"/>
    <n v="9187"/>
    <n v="2.12E-2"/>
    <d v="2024-09-22T16:26:00"/>
    <x v="0"/>
    <d v="2024-09-22T00:00:00"/>
    <x v="1"/>
    <x v="11"/>
    <x v="5"/>
    <n v="16"/>
    <s v="Low"/>
  </r>
  <r>
    <s v="Post_1499"/>
    <x v="3"/>
    <s v="Organic"/>
    <s v="Customer Story"/>
    <x v="0"/>
    <x v="0"/>
    <x v="5"/>
    <n v="331647"/>
    <n v="1511144"/>
    <n v="310584"/>
    <n v="94057"/>
    <n v="52825"/>
    <n v="0.21946800407861849"/>
    <n v="1949660"/>
    <n v="1511144"/>
    <n v="0"/>
    <n v="30414"/>
    <n v="1.5599999999999999E-2"/>
    <d v="2025-03-18T11:36:00"/>
    <x v="3"/>
    <d v="2025-03-18T00:00:00"/>
    <x v="0"/>
    <x v="2"/>
    <x v="0"/>
    <n v="11"/>
    <s v="High"/>
  </r>
  <r>
    <s v="Post_1503"/>
    <x v="3"/>
    <s v="Organic"/>
    <s v="Customer Story"/>
    <x v="2"/>
    <x v="2"/>
    <x v="4"/>
    <n v="50337"/>
    <n v="228389"/>
    <n v="39315"/>
    <n v="11148"/>
    <n v="7885"/>
    <n v="0.22040318828761721"/>
    <n v="253615"/>
    <n v="0"/>
    <n v="221384"/>
    <n v="4286"/>
    <n v="1.6899999999999998E-2"/>
    <d v="2025-02-18T17:11:00"/>
    <x v="2"/>
    <d v="2025-02-18T00:00:00"/>
    <x v="0"/>
    <x v="1"/>
    <x v="0"/>
    <n v="17"/>
    <s v="High"/>
  </r>
  <r>
    <s v="Post_1508"/>
    <x v="3"/>
    <s v="Organic"/>
    <s v="Product Promotion"/>
    <x v="0"/>
    <x v="8"/>
    <x v="4"/>
    <n v="58973"/>
    <n v="407746"/>
    <n v="94192"/>
    <n v="20285"/>
    <n v="13618"/>
    <n v="0.14463251940504099"/>
    <n v="465424"/>
    <n v="357593"/>
    <n v="0"/>
    <n v="9401"/>
    <n v="2.0199999999999999E-2"/>
    <d v="2024-04-21T11:56:00"/>
    <x v="3"/>
    <d v="2024-04-21T00:00:00"/>
    <x v="1"/>
    <x v="4"/>
    <x v="5"/>
    <n v="11"/>
    <s v="Medium"/>
  </r>
  <r>
    <s v="Post_1519"/>
    <x v="3"/>
    <s v="Organic"/>
    <s v="Customer Story"/>
    <x v="0"/>
    <x v="2"/>
    <x v="2"/>
    <n v="68683"/>
    <n v="329834"/>
    <n v="72454"/>
    <n v="25091"/>
    <n v="19506"/>
    <n v="0.20823613487987669"/>
    <n v="363521"/>
    <n v="289012"/>
    <n v="0"/>
    <n v="4071"/>
    <n v="1.12E-2"/>
    <d v="2024-03-13T18:40:00"/>
    <x v="2"/>
    <d v="2024-03-13T00:00:00"/>
    <x v="1"/>
    <x v="2"/>
    <x v="6"/>
    <n v="18"/>
    <s v="High"/>
  </r>
  <r>
    <s v="Post_1520"/>
    <x v="3"/>
    <s v="Organic"/>
    <s v="Customer Story"/>
    <x v="0"/>
    <x v="2"/>
    <x v="0"/>
    <n v="61814"/>
    <n v="267557"/>
    <n v="51748"/>
    <n v="13549"/>
    <n v="14553"/>
    <n v="0.2310327825316946"/>
    <n v="307787"/>
    <n v="246752"/>
    <n v="0"/>
    <n v="5047"/>
    <n v="1.6400000000000001E-2"/>
    <d v="2024-09-05T11:30:00"/>
    <x v="3"/>
    <d v="2024-09-05T00:00:00"/>
    <x v="1"/>
    <x v="11"/>
    <x v="1"/>
    <n v="11"/>
    <s v="High"/>
  </r>
  <r>
    <s v="Post_1523"/>
    <x v="3"/>
    <s v="Organic"/>
    <s v="Customer Story"/>
    <x v="0"/>
    <x v="2"/>
    <x v="1"/>
    <n v="67400"/>
    <n v="405124"/>
    <n v="61324"/>
    <n v="14340"/>
    <n v="9231"/>
    <n v="0.16636997408724449"/>
    <n v="493354"/>
    <n v="378293"/>
    <n v="0"/>
    <n v="10015"/>
    <n v="2.0299999999999999E-2"/>
    <d v="2024-05-06T16:46:00"/>
    <x v="0"/>
    <d v="2024-05-06T00:00:00"/>
    <x v="1"/>
    <x v="10"/>
    <x v="2"/>
    <n v="16"/>
    <s v="Medium"/>
  </r>
  <r>
    <s v="Post_1526"/>
    <x v="3"/>
    <s v="Organic"/>
    <s v="Customer Story"/>
    <x v="0"/>
    <x v="2"/>
    <x v="5"/>
    <n v="92353"/>
    <n v="485014"/>
    <n v="91264"/>
    <n v="35097"/>
    <n v="18261"/>
    <n v="0.1904145338323818"/>
    <n v="535257"/>
    <n v="452813"/>
    <n v="0"/>
    <n v="13327"/>
    <n v="2.4899999999999999E-2"/>
    <d v="2024-08-06T11:33:00"/>
    <x v="3"/>
    <d v="2024-08-06T00:00:00"/>
    <x v="1"/>
    <x v="6"/>
    <x v="0"/>
    <n v="11"/>
    <s v="Medium"/>
  </r>
  <r>
    <s v="Post_1532"/>
    <x v="3"/>
    <s v="Organic"/>
    <s v="Event / Webinar"/>
    <x v="2"/>
    <x v="11"/>
    <x v="4"/>
    <n v="33858"/>
    <n v="232250"/>
    <n v="49239"/>
    <n v="16928"/>
    <n v="9243"/>
    <n v="0.1457856934825624"/>
    <n v="261556"/>
    <n v="0"/>
    <n v="224055"/>
    <n v="5989"/>
    <n v="2.29E-2"/>
    <d v="2025-03-01T08:46:00"/>
    <x v="4"/>
    <d v="2025-03-01T00:00:00"/>
    <x v="0"/>
    <x v="2"/>
    <x v="4"/>
    <n v="8"/>
    <s v="Medium"/>
  </r>
  <r>
    <s v="Post_1548"/>
    <x v="3"/>
    <s v="Organic"/>
    <s v="Customer Story"/>
    <x v="0"/>
    <x v="2"/>
    <x v="4"/>
    <n v="99772"/>
    <n v="414538"/>
    <n v="99377"/>
    <n v="24526"/>
    <n v="17217"/>
    <n v="0.24068411613472249"/>
    <n v="493671"/>
    <n v="376241"/>
    <n v="0"/>
    <n v="10613"/>
    <n v="2.1499999999999998E-2"/>
    <d v="2025-04-11T16:20:00"/>
    <x v="0"/>
    <d v="2025-04-11T00:00:00"/>
    <x v="0"/>
    <x v="4"/>
    <x v="3"/>
    <n v="16"/>
    <s v="High"/>
  </r>
  <r>
    <s v="Post_1549"/>
    <x v="3"/>
    <s v="Organic"/>
    <s v="Event / Webinar"/>
    <x v="2"/>
    <x v="11"/>
    <x v="2"/>
    <n v="83211"/>
    <n v="512205"/>
    <n v="80413"/>
    <n v="26851"/>
    <n v="30335"/>
    <n v="0.16245688497997871"/>
    <n v="599307"/>
    <n v="0"/>
    <n v="163045"/>
    <n v="10487"/>
    <n v="1.7500000000000002E-2"/>
    <d v="2024-06-30T11:30:00"/>
    <x v="3"/>
    <d v="2024-06-30T00:00:00"/>
    <x v="1"/>
    <x v="3"/>
    <x v="5"/>
    <n v="11"/>
    <s v="Medium"/>
  </r>
  <r>
    <s v="Post_1558"/>
    <x v="3"/>
    <s v="Sponsored"/>
    <s v="Product Promotion"/>
    <x v="0"/>
    <x v="4"/>
    <x v="2"/>
    <n v="304067"/>
    <n v="2813620"/>
    <n v="341128"/>
    <n v="174843"/>
    <n v="99262"/>
    <n v="0.1080699110488629"/>
    <n v="3633404"/>
    <n v="2813620"/>
    <n v="0"/>
    <n v="39967"/>
    <n v="1.0999999999999999E-2"/>
    <d v="2024-05-19T12:56:00"/>
    <x v="1"/>
    <d v="2024-05-19T00:00:00"/>
    <x v="1"/>
    <x v="10"/>
    <x v="5"/>
    <n v="12"/>
    <s v="Medium"/>
  </r>
  <r>
    <s v="Post_1569"/>
    <x v="3"/>
    <s v="Sponsored"/>
    <s v="Customer Story"/>
    <x v="0"/>
    <x v="2"/>
    <x v="0"/>
    <n v="85801"/>
    <n v="381208"/>
    <n v="77463"/>
    <n v="17522"/>
    <n v="11469"/>
    <n v="0.22507896256126431"/>
    <n v="492209"/>
    <n v="334204"/>
    <n v="0"/>
    <n v="10779"/>
    <n v="2.1899999999999999E-2"/>
    <d v="2025-02-11T16:48:00"/>
    <x v="0"/>
    <d v="2025-02-11T00:00:00"/>
    <x v="0"/>
    <x v="1"/>
    <x v="0"/>
    <n v="16"/>
    <s v="High"/>
  </r>
  <r>
    <s v="Post_1570"/>
    <x v="3"/>
    <s v="Organic"/>
    <s v="Customer Story"/>
    <x v="2"/>
    <x v="2"/>
    <x v="7"/>
    <n v="51917"/>
    <n v="343610"/>
    <n v="81949"/>
    <n v="18165"/>
    <n v="18502"/>
    <n v="0.15109281416020251"/>
    <n v="409055"/>
    <n v="0"/>
    <n v="156097"/>
    <n v="6299"/>
    <n v="1.54E-2"/>
    <d v="2024-02-18T16:06:00"/>
    <x v="0"/>
    <d v="2024-02-18T00:00:00"/>
    <x v="1"/>
    <x v="1"/>
    <x v="5"/>
    <n v="16"/>
    <s v="Medium"/>
  </r>
  <r>
    <s v="Post_1576"/>
    <x v="3"/>
    <s v="Organic"/>
    <s v="Product Promotion"/>
    <x v="0"/>
    <x v="4"/>
    <x v="7"/>
    <n v="225555"/>
    <n v="2814785"/>
    <n v="445350"/>
    <n v="97910"/>
    <n v="159270"/>
    <n v="8.0132414638856314E-2"/>
    <n v="3147513"/>
    <n v="2814785"/>
    <n v="0"/>
    <n v="64209"/>
    <n v="2.0400000000000001E-2"/>
    <d v="2024-08-23T16:53:00"/>
    <x v="0"/>
    <d v="2024-08-23T00:00:00"/>
    <x v="1"/>
    <x v="6"/>
    <x v="3"/>
    <n v="16"/>
    <s v="Low"/>
  </r>
  <r>
    <s v="Post_1586"/>
    <x v="3"/>
    <s v="Organic"/>
    <s v="Customer Story"/>
    <x v="0"/>
    <x v="2"/>
    <x v="6"/>
    <n v="65733"/>
    <n v="290690"/>
    <n v="57646"/>
    <n v="14801"/>
    <n v="14117"/>
    <n v="0.22612935138650911"/>
    <n v="369829"/>
    <n v="268673"/>
    <n v="0"/>
    <n v="7322"/>
    <n v="1.9800000000000002E-2"/>
    <d v="2024-08-13T12:33:00"/>
    <x v="1"/>
    <d v="2024-08-13T00:00:00"/>
    <x v="1"/>
    <x v="6"/>
    <x v="0"/>
    <n v="12"/>
    <s v="High"/>
  </r>
  <r>
    <s v="Post_1591"/>
    <x v="3"/>
    <s v="Organic"/>
    <s v="Entertainment"/>
    <x v="0"/>
    <x v="7"/>
    <x v="7"/>
    <n v="78119"/>
    <n v="784243"/>
    <n v="173589"/>
    <n v="54911"/>
    <n v="30021"/>
    <n v="9.9611164472203001E-2"/>
    <n v="957797"/>
    <n v="784243"/>
    <n v="0"/>
    <n v="11685"/>
    <n v="1.2200000000000001E-2"/>
    <d v="2024-03-30T08:43:00"/>
    <x v="4"/>
    <d v="2024-03-30T00:00:00"/>
    <x v="1"/>
    <x v="2"/>
    <x v="4"/>
    <n v="8"/>
    <s v="Low"/>
  </r>
  <r>
    <s v="Post_1594"/>
    <x v="3"/>
    <s v="Organic"/>
    <s v="Customer Story"/>
    <x v="0"/>
    <x v="2"/>
    <x v="6"/>
    <n v="19851"/>
    <n v="79563"/>
    <n v="10507"/>
    <n v="3170"/>
    <n v="2904"/>
    <n v="0.24950552351906141"/>
    <n v="91143"/>
    <n v="68954"/>
    <n v="0"/>
    <n v="1430"/>
    <n v="1.5699999999999999E-2"/>
    <d v="2024-10-07T14:35:00"/>
    <x v="0"/>
    <d v="2024-10-07T00:00:00"/>
    <x v="1"/>
    <x v="5"/>
    <x v="2"/>
    <n v="14"/>
    <s v="High"/>
  </r>
  <r>
    <s v="Post_1597"/>
    <x v="3"/>
    <s v="Sponsored"/>
    <s v="Customer Story"/>
    <x v="0"/>
    <x v="2"/>
    <x v="2"/>
    <n v="134211"/>
    <n v="547905"/>
    <n v="100719"/>
    <n v="35806"/>
    <n v="14847"/>
    <n v="0.24495448346095541"/>
    <n v="630334"/>
    <n v="539709"/>
    <n v="0"/>
    <n v="6492"/>
    <n v="1.03E-2"/>
    <d v="2024-01-10T15:09:00"/>
    <x v="0"/>
    <d v="2024-01-10T00:00:00"/>
    <x v="1"/>
    <x v="0"/>
    <x v="6"/>
    <n v="15"/>
    <s v="High"/>
  </r>
  <r>
    <s v="Post_1598"/>
    <x v="3"/>
    <s v="Organic"/>
    <s v="Product Promotion"/>
    <x v="0"/>
    <x v="4"/>
    <x v="5"/>
    <n v="248364"/>
    <n v="1916530"/>
    <n v="424721"/>
    <n v="148259"/>
    <n v="48751"/>
    <n v="0.12959057893191869"/>
    <n v="2298935"/>
    <n v="1916530"/>
    <n v="0"/>
    <n v="47128"/>
    <n v="2.0500000000000001E-2"/>
    <d v="2024-10-23T11:29:00"/>
    <x v="3"/>
    <d v="2024-10-23T00:00:00"/>
    <x v="1"/>
    <x v="5"/>
    <x v="6"/>
    <n v="11"/>
    <s v="Medium"/>
  </r>
  <r>
    <s v="Post_1601"/>
    <x v="3"/>
    <s v="Organic"/>
    <s v="Customer Story"/>
    <x v="0"/>
    <x v="2"/>
    <x v="1"/>
    <n v="34331"/>
    <n v="192188"/>
    <n v="25646"/>
    <n v="7572"/>
    <n v="7134"/>
    <n v="0.1786346792480776"/>
    <n v="236709"/>
    <n v="163899"/>
    <n v="0"/>
    <n v="2840"/>
    <n v="1.2E-2"/>
    <d v="2024-03-23T17:35:00"/>
    <x v="2"/>
    <d v="2024-03-23T00:00:00"/>
    <x v="1"/>
    <x v="2"/>
    <x v="4"/>
    <n v="17"/>
    <s v="Medium"/>
  </r>
  <r>
    <s v="Post_1604"/>
    <x v="3"/>
    <s v="Sponsored"/>
    <s v="Product Promotion"/>
    <x v="0"/>
    <x v="4"/>
    <x v="5"/>
    <n v="276715"/>
    <n v="2357180"/>
    <n v="319605"/>
    <n v="101669"/>
    <n v="94704"/>
    <n v="0.1173927506539084"/>
    <n v="2943669"/>
    <n v="2357180"/>
    <n v="0"/>
    <n v="32085"/>
    <n v="1.09E-2"/>
    <d v="2025-04-21T12:24:00"/>
    <x v="1"/>
    <d v="2025-04-21T00:00:00"/>
    <x v="0"/>
    <x v="4"/>
    <x v="2"/>
    <n v="12"/>
    <s v="Medium"/>
  </r>
  <r>
    <s v="Post_1611"/>
    <x v="3"/>
    <s v="Sponsored"/>
    <s v="Customer Story"/>
    <x v="0"/>
    <x v="2"/>
    <x v="7"/>
    <n v="63281"/>
    <n v="268029"/>
    <n v="50899"/>
    <n v="13652"/>
    <n v="9990"/>
    <n v="0.2361009303960093"/>
    <n v="297722"/>
    <n v="228577"/>
    <n v="0"/>
    <n v="7204"/>
    <n v="2.4199999999999999E-2"/>
    <d v="2024-05-17T15:12:00"/>
    <x v="0"/>
    <d v="2024-05-17T00:00:00"/>
    <x v="1"/>
    <x v="10"/>
    <x v="3"/>
    <n v="15"/>
    <s v="High"/>
  </r>
  <r>
    <s v="Post_1619"/>
    <x v="3"/>
    <s v="Sponsored"/>
    <s v="Product Promotion"/>
    <x v="0"/>
    <x v="4"/>
    <x v="2"/>
    <n v="106323"/>
    <n v="1323972"/>
    <n v="302770"/>
    <n v="60165"/>
    <n v="61371"/>
    <n v="8.0306209901606973E-2"/>
    <n v="1606360"/>
    <n v="1323972"/>
    <n v="0"/>
    <n v="18794"/>
    <n v="1.17E-2"/>
    <d v="2024-06-21T17:44:00"/>
    <x v="2"/>
    <d v="2024-06-21T00:00:00"/>
    <x v="1"/>
    <x v="3"/>
    <x v="3"/>
    <n v="17"/>
    <s v="Low"/>
  </r>
  <r>
    <s v="Post_1620"/>
    <x v="3"/>
    <s v="Organic"/>
    <s v="Educational"/>
    <x v="0"/>
    <x v="2"/>
    <x v="6"/>
    <n v="40658"/>
    <n v="209333"/>
    <n v="35746"/>
    <n v="11469"/>
    <n v="10317"/>
    <n v="0.19422858809245619"/>
    <n v="233941"/>
    <n v="195271"/>
    <n v="0"/>
    <n v="2994"/>
    <n v="1.2800000000000001E-2"/>
    <d v="2024-07-18T17:39:00"/>
    <x v="2"/>
    <d v="2024-07-18T00:00:00"/>
    <x v="1"/>
    <x v="7"/>
    <x v="1"/>
    <n v="17"/>
    <s v="Medium"/>
  </r>
  <r>
    <s v="Post_1628"/>
    <x v="3"/>
    <s v="Organic"/>
    <s v="Educational"/>
    <x v="0"/>
    <x v="0"/>
    <x v="4"/>
    <n v="422177"/>
    <n v="1818536"/>
    <n v="264188"/>
    <n v="113685"/>
    <n v="60303"/>
    <n v="0.23215220596004571"/>
    <n v="2142764"/>
    <n v="1818536"/>
    <n v="0"/>
    <n v="39426"/>
    <n v="1.84E-2"/>
    <d v="2024-08-15T15:35:00"/>
    <x v="0"/>
    <d v="2024-08-15T00:00:00"/>
    <x v="1"/>
    <x v="6"/>
    <x v="1"/>
    <n v="15"/>
    <s v="High"/>
  </r>
  <r>
    <s v="Post_1629"/>
    <x v="3"/>
    <s v="Organic"/>
    <s v="Educational"/>
    <x v="0"/>
    <x v="0"/>
    <x v="3"/>
    <n v="212668"/>
    <n v="1380649"/>
    <n v="223119"/>
    <n v="91151"/>
    <n v="55863"/>
    <n v="0.15403542465179679"/>
    <n v="1779260"/>
    <n v="1380649"/>
    <n v="0"/>
    <n v="34339"/>
    <n v="1.9300000000000001E-2"/>
    <d v="2024-11-02T15:35:00"/>
    <x v="0"/>
    <d v="2024-11-02T00:00:00"/>
    <x v="1"/>
    <x v="9"/>
    <x v="4"/>
    <n v="15"/>
    <s v="Medium"/>
  </r>
  <r>
    <s v="Post_1632"/>
    <x v="3"/>
    <s v="Organic"/>
    <s v="Product Promotion"/>
    <x v="0"/>
    <x v="4"/>
    <x v="3"/>
    <n v="228144"/>
    <n v="1554934"/>
    <n v="326331"/>
    <n v="119194"/>
    <n v="71974"/>
    <n v="0.1467230872121556"/>
    <n v="1846959"/>
    <n v="1554934"/>
    <n v="0"/>
    <n v="24195"/>
    <n v="1.3100000000000001E-2"/>
    <d v="2024-02-20T10:05:00"/>
    <x v="3"/>
    <d v="2024-02-20T00:00:00"/>
    <x v="1"/>
    <x v="1"/>
    <x v="0"/>
    <n v="10"/>
    <s v="Medium"/>
  </r>
  <r>
    <s v="Post_1635"/>
    <x v="3"/>
    <s v="Organic"/>
    <s v="Product Promotion"/>
    <x v="0"/>
    <x v="4"/>
    <x v="7"/>
    <n v="182324"/>
    <n v="2240748"/>
    <n v="228362"/>
    <n v="145114"/>
    <n v="82280"/>
    <n v="8.1367876923094579E-2"/>
    <n v="2718277"/>
    <n v="2240748"/>
    <n v="0"/>
    <n v="59530"/>
    <n v="2.1899999999999999E-2"/>
    <d v="2025-04-29T11:24:00"/>
    <x v="3"/>
    <d v="2025-04-29T00:00:00"/>
    <x v="0"/>
    <x v="4"/>
    <x v="0"/>
    <n v="11"/>
    <s v="Low"/>
  </r>
  <r>
    <s v="Post_1641"/>
    <x v="3"/>
    <s v="Organic"/>
    <s v="Educational"/>
    <x v="0"/>
    <x v="2"/>
    <x v="0"/>
    <n v="83478"/>
    <n v="349748"/>
    <n v="84465"/>
    <n v="16876"/>
    <n v="19761"/>
    <n v="0.23868170080238499"/>
    <n v="439319"/>
    <n v="300239"/>
    <n v="0"/>
    <n v="5930"/>
    <n v="1.35E-2"/>
    <d v="2024-12-07T16:18:00"/>
    <x v="0"/>
    <d v="2024-12-07T00:00:00"/>
    <x v="1"/>
    <x v="8"/>
    <x v="4"/>
    <n v="16"/>
    <s v="High"/>
  </r>
  <r>
    <s v="Post_1642"/>
    <x v="3"/>
    <s v="Organic"/>
    <s v="Educational"/>
    <x v="0"/>
    <x v="0"/>
    <x v="5"/>
    <n v="429280"/>
    <n v="2104207"/>
    <n v="448860"/>
    <n v="126959"/>
    <n v="94839"/>
    <n v="0.204010546496499"/>
    <n v="2583125"/>
    <n v="2104207"/>
    <n v="0"/>
    <n v="46754"/>
    <n v="1.8100000000000002E-2"/>
    <d v="2025-04-27T15:29:00"/>
    <x v="0"/>
    <d v="2025-04-27T00:00:00"/>
    <x v="0"/>
    <x v="4"/>
    <x v="5"/>
    <n v="15"/>
    <s v="High"/>
  </r>
  <r>
    <s v="Post_1644"/>
    <x v="3"/>
    <s v="Organic"/>
    <s v="Product Promotion"/>
    <x v="0"/>
    <x v="4"/>
    <x v="6"/>
    <n v="331542"/>
    <n v="3564057"/>
    <n v="401208"/>
    <n v="192974"/>
    <n v="144569"/>
    <n v="9.302391960602803E-2"/>
    <n v="4511512"/>
    <n v="3564057"/>
    <n v="0"/>
    <n v="105569"/>
    <n v="2.3400000000000001E-2"/>
    <d v="2024-09-24T16:23:00"/>
    <x v="0"/>
    <d v="2024-09-24T00:00:00"/>
    <x v="1"/>
    <x v="11"/>
    <x v="0"/>
    <n v="16"/>
    <s v="Low"/>
  </r>
  <r>
    <s v="Post_1651"/>
    <x v="3"/>
    <s v="Organic"/>
    <s v="Product Promotion"/>
    <x v="2"/>
    <x v="8"/>
    <x v="0"/>
    <n v="27506"/>
    <n v="329797"/>
    <n v="33243"/>
    <n v="19207"/>
    <n v="11070"/>
    <n v="8.3405530922322918E-2"/>
    <n v="384060"/>
    <n v="0"/>
    <n v="211226"/>
    <n v="8833"/>
    <n v="2.3E-2"/>
    <d v="2025-02-20T11:15:00"/>
    <x v="3"/>
    <d v="2025-02-20T00:00:00"/>
    <x v="0"/>
    <x v="1"/>
    <x v="1"/>
    <n v="11"/>
    <s v="Low"/>
  </r>
  <r>
    <s v="Post_1652"/>
    <x v="3"/>
    <s v="Organic"/>
    <s v="Product Promotion"/>
    <x v="0"/>
    <x v="4"/>
    <x v="3"/>
    <n v="143877"/>
    <n v="1583668"/>
    <n v="360637"/>
    <n v="95748"/>
    <n v="85719"/>
    <n v="9.0850554163258046E-2"/>
    <n v="1825841"/>
    <n v="1583668"/>
    <n v="0"/>
    <n v="26474"/>
    <n v="1.4500000000000001E-2"/>
    <d v="2025-03-27T10:30:00"/>
    <x v="3"/>
    <d v="2025-03-27T00:00:00"/>
    <x v="0"/>
    <x v="2"/>
    <x v="1"/>
    <n v="10"/>
    <s v="Low"/>
  </r>
  <r>
    <s v="Post_1653"/>
    <x v="3"/>
    <s v="Sponsored"/>
    <s v="Product Promotion"/>
    <x v="0"/>
    <x v="4"/>
    <x v="0"/>
    <n v="94"/>
    <n v="1000"/>
    <n v="101"/>
    <n v="57"/>
    <n v="46"/>
    <n v="9.4664700828211309E-2"/>
    <n v="1218"/>
    <n v="1000"/>
    <n v="0"/>
    <n v="13"/>
    <n v="1.0999999999999999E-2"/>
    <d v="2024-04-18T10:23:00"/>
    <x v="3"/>
    <d v="2024-04-18T00:00:00"/>
    <x v="1"/>
    <x v="4"/>
    <x v="1"/>
    <n v="10"/>
    <s v="Low"/>
  </r>
  <r>
    <s v="Post_1654"/>
    <x v="3"/>
    <s v="Organic"/>
    <s v="Educational"/>
    <x v="0"/>
    <x v="2"/>
    <x v="4"/>
    <n v="133802"/>
    <n v="719639"/>
    <n v="151442"/>
    <n v="42147"/>
    <n v="16314"/>
    <n v="0.1859293344809955"/>
    <n v="808362"/>
    <n v="713722"/>
    <n v="0"/>
    <n v="14146"/>
    <n v="1.7500000000000002E-2"/>
    <d v="2025-02-18T15:12:00"/>
    <x v="0"/>
    <d v="2025-02-18T00:00:00"/>
    <x v="0"/>
    <x v="1"/>
    <x v="0"/>
    <n v="15"/>
    <s v="Medium"/>
  </r>
  <r>
    <s v="Post_1659"/>
    <x v="3"/>
    <s v="Organic"/>
    <s v="Event / Webinar"/>
    <x v="2"/>
    <x v="11"/>
    <x v="3"/>
    <n v="21457"/>
    <n v="190317"/>
    <n v="32636"/>
    <n v="8526"/>
    <n v="7726"/>
    <n v="0.11274769476648611"/>
    <n v="215643"/>
    <n v="0"/>
    <n v="294428"/>
    <n v="5175"/>
    <n v="2.4E-2"/>
    <d v="2024-01-10T17:48:00"/>
    <x v="2"/>
    <d v="2024-01-10T00:00:00"/>
    <x v="1"/>
    <x v="0"/>
    <x v="6"/>
    <n v="17"/>
    <s v="Medium"/>
  </r>
  <r>
    <s v="Post_1660"/>
    <x v="3"/>
    <s v="Sponsored"/>
    <s v="Product Promotion"/>
    <x v="0"/>
    <x v="8"/>
    <x v="3"/>
    <n v="36032"/>
    <n v="278429"/>
    <n v="32350"/>
    <n v="21326"/>
    <n v="15743"/>
    <n v="0.12941252586241081"/>
    <n v="335527"/>
    <n v="260603"/>
    <n v="0"/>
    <n v="4798"/>
    <n v="1.43E-2"/>
    <d v="2024-06-19T15:17:00"/>
    <x v="0"/>
    <d v="2024-06-19T00:00:00"/>
    <x v="1"/>
    <x v="3"/>
    <x v="6"/>
    <n v="15"/>
    <s v="Medium"/>
  </r>
  <r>
    <s v="Post_1661"/>
    <x v="3"/>
    <s v="Sponsored"/>
    <s v="Educational"/>
    <x v="0"/>
    <x v="2"/>
    <x v="0"/>
    <n v="44723"/>
    <n v="202312"/>
    <n v="39350"/>
    <n v="9514"/>
    <n v="6483"/>
    <n v="0.22106004246926739"/>
    <n v="245939"/>
    <n v="189290"/>
    <n v="0"/>
    <n v="4820"/>
    <n v="1.9599999999999999E-2"/>
    <d v="2024-03-31T11:53:00"/>
    <x v="3"/>
    <d v="2024-03-31T00:00:00"/>
    <x v="1"/>
    <x v="2"/>
    <x v="5"/>
    <n v="11"/>
    <s v="High"/>
  </r>
  <r>
    <s v="Post_1663"/>
    <x v="3"/>
    <s v="Organic"/>
    <s v="Educational"/>
    <x v="2"/>
    <x v="2"/>
    <x v="6"/>
    <n v="30600"/>
    <n v="124198"/>
    <n v="28656"/>
    <n v="6737"/>
    <n v="4002"/>
    <n v="0.2463873294629492"/>
    <n v="149475"/>
    <n v="0"/>
    <n v="145489"/>
    <n v="2032"/>
    <n v="1.3599999999999999E-2"/>
    <d v="2024-01-04T15:24:00"/>
    <x v="0"/>
    <d v="2024-01-04T00:00:00"/>
    <x v="1"/>
    <x v="0"/>
    <x v="1"/>
    <n v="15"/>
    <s v="High"/>
  </r>
  <r>
    <s v="Post_1667"/>
    <x v="3"/>
    <s v="Sponsored"/>
    <s v="Educational"/>
    <x v="0"/>
    <x v="2"/>
    <x v="5"/>
    <n v="34353"/>
    <n v="220186"/>
    <n v="23010"/>
    <n v="10978"/>
    <n v="9435"/>
    <n v="0.15601813475038151"/>
    <n v="284177"/>
    <n v="200267"/>
    <n v="0"/>
    <n v="4831"/>
    <n v="1.7000000000000001E-2"/>
    <d v="2024-08-04T11:08:00"/>
    <x v="3"/>
    <d v="2024-08-04T00:00:00"/>
    <x v="1"/>
    <x v="6"/>
    <x v="5"/>
    <n v="11"/>
    <s v="Medium"/>
  </r>
  <r>
    <s v="Post_1668"/>
    <x v="3"/>
    <s v="Organic"/>
    <s v="Product Promotion"/>
    <x v="0"/>
    <x v="4"/>
    <x v="0"/>
    <n v="84279"/>
    <n v="760690"/>
    <n v="135030"/>
    <n v="53975"/>
    <n v="31861"/>
    <n v="0.1107935229394709"/>
    <n v="842963"/>
    <n v="760690"/>
    <n v="0"/>
    <n v="15763"/>
    <n v="1.8700000000000001E-2"/>
    <d v="2024-10-24T12:20:00"/>
    <x v="1"/>
    <d v="2024-10-24T00:00:00"/>
    <x v="1"/>
    <x v="5"/>
    <x v="1"/>
    <n v="12"/>
    <s v="Medium"/>
  </r>
  <r>
    <s v="Post_1671"/>
    <x v="3"/>
    <s v="Organic"/>
    <s v="Educational"/>
    <x v="0"/>
    <x v="2"/>
    <x v="1"/>
    <n v="52561"/>
    <n v="260122"/>
    <n v="44129"/>
    <n v="11099"/>
    <n v="10457"/>
    <n v="0.20206369405579261"/>
    <n v="287720"/>
    <n v="236039"/>
    <n v="0"/>
    <n v="7049"/>
    <n v="2.4500000000000001E-2"/>
    <d v="2024-04-09T15:05:00"/>
    <x v="0"/>
    <d v="2024-04-09T00:00:00"/>
    <x v="1"/>
    <x v="4"/>
    <x v="0"/>
    <n v="15"/>
    <s v="High"/>
  </r>
  <r>
    <s v="Post_1675"/>
    <x v="3"/>
    <s v="Organic"/>
    <s v="Entertainment"/>
    <x v="0"/>
    <x v="7"/>
    <x v="1"/>
    <n v="128538"/>
    <n v="1784331"/>
    <n v="440706"/>
    <n v="73682"/>
    <n v="79378"/>
    <n v="7.203712894989045E-2"/>
    <n v="2117277"/>
    <n v="1784331"/>
    <n v="0"/>
    <n v="44039"/>
    <n v="2.0799999999999999E-2"/>
    <d v="2024-08-29T15:10:00"/>
    <x v="0"/>
    <d v="2024-08-29T00:00:00"/>
    <x v="1"/>
    <x v="6"/>
    <x v="1"/>
    <n v="15"/>
    <s v="Low"/>
  </r>
  <r>
    <s v="Post_1678"/>
    <x v="3"/>
    <s v="Organic"/>
    <s v="Educational"/>
    <x v="0"/>
    <x v="2"/>
    <x v="2"/>
    <n v="56324"/>
    <n v="318701"/>
    <n v="69731"/>
    <n v="14728"/>
    <n v="15503"/>
    <n v="0.1767323318236548"/>
    <n v="359202"/>
    <n v="313045"/>
    <n v="0"/>
    <n v="4418"/>
    <n v="1.23E-2"/>
    <d v="2024-09-16T17:29:00"/>
    <x v="2"/>
    <d v="2024-09-16T00:00:00"/>
    <x v="1"/>
    <x v="11"/>
    <x v="2"/>
    <n v="17"/>
    <s v="Medium"/>
  </r>
  <r>
    <s v="Post_1680"/>
    <x v="3"/>
    <s v="Sponsored"/>
    <s v="Product Promotion"/>
    <x v="0"/>
    <x v="8"/>
    <x v="5"/>
    <n v="42085"/>
    <n v="410889"/>
    <n v="73617"/>
    <n v="23421"/>
    <n v="15795"/>
    <n v="0.10242638930993"/>
    <n v="478758"/>
    <n v="350356"/>
    <n v="0"/>
    <n v="10867"/>
    <n v="2.2700000000000001E-2"/>
    <d v="2024-01-09T17:20:00"/>
    <x v="2"/>
    <d v="2024-01-09T00:00:00"/>
    <x v="1"/>
    <x v="0"/>
    <x v="0"/>
    <n v="17"/>
    <s v="Medium"/>
  </r>
  <r>
    <s v="Post_1686"/>
    <x v="3"/>
    <s v="Organic"/>
    <s v="Product Promotion"/>
    <x v="0"/>
    <x v="4"/>
    <x v="6"/>
    <n v="215206"/>
    <n v="2481774"/>
    <n v="322024"/>
    <n v="193781"/>
    <n v="100409"/>
    <n v="8.6714719972212653E-2"/>
    <n v="3094236"/>
    <n v="2481774"/>
    <n v="0"/>
    <n v="33417"/>
    <n v="1.0800000000000001E-2"/>
    <d v="2025-01-10T15:10:00"/>
    <x v="0"/>
    <d v="2025-01-10T00:00:00"/>
    <x v="0"/>
    <x v="0"/>
    <x v="3"/>
    <n v="15"/>
    <s v="Low"/>
  </r>
  <r>
    <s v="Post_1687"/>
    <x v="3"/>
    <s v="Organic"/>
    <s v="Educational"/>
    <x v="2"/>
    <x v="2"/>
    <x v="7"/>
    <n v="11200"/>
    <n v="72975"/>
    <n v="11754"/>
    <n v="3682"/>
    <n v="3047"/>
    <n v="0.153487390880542"/>
    <n v="88204"/>
    <n v="0"/>
    <n v="174288"/>
    <n v="2125"/>
    <n v="2.41E-2"/>
    <d v="2024-12-09T12:24:00"/>
    <x v="1"/>
    <d v="2024-12-09T00:00:00"/>
    <x v="1"/>
    <x v="8"/>
    <x v="2"/>
    <n v="12"/>
    <s v="Medium"/>
  </r>
  <r>
    <s v="Post_1689"/>
    <x v="3"/>
    <s v="Organic"/>
    <s v="Educational"/>
    <x v="2"/>
    <x v="2"/>
    <x v="3"/>
    <n v="87657"/>
    <n v="413930"/>
    <n v="66340"/>
    <n v="31230"/>
    <n v="18840"/>
    <n v="0.211769428646925"/>
    <n v="518999"/>
    <n v="0"/>
    <n v="142140"/>
    <n v="6383"/>
    <n v="1.23E-2"/>
    <d v="2024-09-19T16:29:00"/>
    <x v="0"/>
    <d v="2024-09-19T00:00:00"/>
    <x v="1"/>
    <x v="11"/>
    <x v="1"/>
    <n v="16"/>
    <s v="High"/>
  </r>
  <r>
    <s v="Post_1691"/>
    <x v="3"/>
    <s v="Sponsored"/>
    <s v="Product Promotion"/>
    <x v="0"/>
    <x v="8"/>
    <x v="6"/>
    <n v="43762"/>
    <n v="313378"/>
    <n v="44072"/>
    <n v="22804"/>
    <n v="6667"/>
    <n v="0.13964862327118999"/>
    <n v="349485"/>
    <n v="287787"/>
    <n v="0"/>
    <n v="6220"/>
    <n v="1.78E-2"/>
    <d v="2024-12-17T19:30:00"/>
    <x v="2"/>
    <d v="2024-12-17T00:00:00"/>
    <x v="1"/>
    <x v="8"/>
    <x v="0"/>
    <n v="19"/>
    <s v="Medium"/>
  </r>
  <r>
    <s v="Post_1693"/>
    <x v="3"/>
    <s v="Organic"/>
    <s v="Product Promotion"/>
    <x v="0"/>
    <x v="8"/>
    <x v="1"/>
    <n v="47402"/>
    <n v="476469"/>
    <n v="78330"/>
    <n v="24011"/>
    <n v="11701"/>
    <n v="9.9487734875292069E-2"/>
    <n v="588548"/>
    <n v="475199"/>
    <n v="0"/>
    <n v="12241"/>
    <n v="2.0799999999999999E-2"/>
    <d v="2024-02-12T17:29:00"/>
    <x v="2"/>
    <d v="2024-02-12T00:00:00"/>
    <x v="1"/>
    <x v="1"/>
    <x v="2"/>
    <n v="17"/>
    <s v="Low"/>
  </r>
  <r>
    <s v="Post_1697"/>
    <x v="3"/>
    <s v="Organic"/>
    <s v="Educational"/>
    <x v="2"/>
    <x v="2"/>
    <x v="1"/>
    <n v="70989"/>
    <n v="288658"/>
    <n v="68220"/>
    <n v="22255"/>
    <n v="6515"/>
    <n v="0.2459288364607847"/>
    <n v="340753"/>
    <n v="0"/>
    <n v="55864"/>
    <n v="8382"/>
    <n v="2.46E-2"/>
    <d v="2024-09-14T16:54:00"/>
    <x v="0"/>
    <d v="2024-09-14T00:00:00"/>
    <x v="1"/>
    <x v="11"/>
    <x v="4"/>
    <n v="16"/>
    <s v="High"/>
  </r>
  <r>
    <s v="Post_1698"/>
    <x v="3"/>
    <s v="Sponsored"/>
    <s v="Entertainment"/>
    <x v="0"/>
    <x v="1"/>
    <x v="6"/>
    <n v="40565"/>
    <n v="771859"/>
    <n v="115325"/>
    <n v="43875"/>
    <n v="43557"/>
    <n v="5.2555898589283168E-2"/>
    <n v="979729"/>
    <n v="710993"/>
    <n v="0"/>
    <n v="17537"/>
    <n v="1.7899999999999999E-2"/>
    <d v="2024-01-11T12:40:00"/>
    <x v="1"/>
    <d v="2024-01-11T00:00:00"/>
    <x v="1"/>
    <x v="0"/>
    <x v="1"/>
    <n v="12"/>
    <s v="Low"/>
  </r>
  <r>
    <s v="Post_1702"/>
    <x v="3"/>
    <s v="Organic"/>
    <s v="Event / Webinar"/>
    <x v="2"/>
    <x v="11"/>
    <x v="6"/>
    <n v="25209"/>
    <n v="216983"/>
    <n v="44154"/>
    <n v="10141"/>
    <n v="10376"/>
    <n v="0.1161813422797094"/>
    <n v="268999"/>
    <n v="0"/>
    <n v="225983"/>
    <n v="2905"/>
    <n v="1.0800000000000001E-2"/>
    <d v="2024-11-11T13:21:00"/>
    <x v="1"/>
    <d v="2024-11-11T00:00:00"/>
    <x v="1"/>
    <x v="9"/>
    <x v="2"/>
    <n v="13"/>
    <s v="Medium"/>
  </r>
  <r>
    <s v="Post_1703"/>
    <x v="3"/>
    <s v="Sponsored"/>
    <s v="Entertainment"/>
    <x v="0"/>
    <x v="7"/>
    <x v="2"/>
    <n v="220138"/>
    <n v="2647577"/>
    <n v="459035"/>
    <n v="139032"/>
    <n v="74066"/>
    <n v="8.3147299792552559E-2"/>
    <n v="3075242"/>
    <n v="2647577"/>
    <n v="0"/>
    <n v="47666"/>
    <n v="1.55E-2"/>
    <d v="2024-09-17T10:04:00"/>
    <x v="3"/>
    <d v="2024-09-17T00:00:00"/>
    <x v="1"/>
    <x v="11"/>
    <x v="0"/>
    <n v="10"/>
    <s v="Low"/>
  </r>
  <r>
    <s v="Post_1704"/>
    <x v="3"/>
    <s v="Sponsored"/>
    <s v="Educational"/>
    <x v="0"/>
    <x v="2"/>
    <x v="7"/>
    <n v="108067"/>
    <n v="496887"/>
    <n v="52844"/>
    <n v="30646"/>
    <n v="14877"/>
    <n v="0.21748893219259771"/>
    <n v="576801"/>
    <n v="435760"/>
    <n v="0"/>
    <n v="8652"/>
    <n v="1.4999999999999999E-2"/>
    <d v="2024-04-18T16:31:00"/>
    <x v="0"/>
    <d v="2024-04-18T00:00:00"/>
    <x v="1"/>
    <x v="4"/>
    <x v="1"/>
    <n v="16"/>
    <s v="High"/>
  </r>
  <r>
    <s v="Post_1708"/>
    <x v="3"/>
    <s v="Organic"/>
    <s v="Product Promotion"/>
    <x v="0"/>
    <x v="4"/>
    <x v="1"/>
    <n v="162385"/>
    <n v="1929753"/>
    <n v="344041"/>
    <n v="121931"/>
    <n v="68012"/>
    <n v="8.4148223673691097E-2"/>
    <n v="2400408"/>
    <n v="1929753"/>
    <n v="0"/>
    <n v="49928"/>
    <n v="2.0799999999999999E-2"/>
    <d v="2024-07-12T18:15:00"/>
    <x v="2"/>
    <d v="2024-07-12T00:00:00"/>
    <x v="1"/>
    <x v="7"/>
    <x v="3"/>
    <n v="18"/>
    <s v="Low"/>
  </r>
  <r>
    <s v="Post_1710"/>
    <x v="3"/>
    <s v="Sponsored"/>
    <s v="Product Promotion"/>
    <x v="0"/>
    <x v="4"/>
    <x v="0"/>
    <n v="158876"/>
    <n v="1266666"/>
    <n v="305819"/>
    <n v="83695"/>
    <n v="29798"/>
    <n v="0.12542908655898011"/>
    <n v="1607733"/>
    <n v="1266666"/>
    <n v="0"/>
    <n v="28296"/>
    <n v="1.7600000000000001E-2"/>
    <d v="2024-10-13T10:19:00"/>
    <x v="3"/>
    <d v="2024-10-13T00:00:00"/>
    <x v="1"/>
    <x v="5"/>
    <x v="5"/>
    <n v="10"/>
    <s v="Medium"/>
  </r>
  <r>
    <s v="Post_1713"/>
    <x v="3"/>
    <s v="Organic"/>
    <s v="Event / Webinar"/>
    <x v="2"/>
    <x v="11"/>
    <x v="1"/>
    <n v="48187"/>
    <n v="274180"/>
    <n v="66218"/>
    <n v="9575"/>
    <n v="8391"/>
    <n v="0.17575120832733351"/>
    <n v="328744"/>
    <n v="0"/>
    <n v="261633"/>
    <n v="4635"/>
    <n v="1.41E-2"/>
    <d v="2025-02-14T16:03:00"/>
    <x v="0"/>
    <d v="2025-02-14T00:00:00"/>
    <x v="0"/>
    <x v="1"/>
    <x v="3"/>
    <n v="16"/>
    <s v="Medium"/>
  </r>
  <r>
    <s v="Post_1715"/>
    <x v="3"/>
    <s v="Organic"/>
    <s v="Entertainment"/>
    <x v="0"/>
    <x v="7"/>
    <x v="2"/>
    <n v="143429"/>
    <n v="1442212"/>
    <n v="220230"/>
    <n v="62366"/>
    <n v="49027"/>
    <n v="9.9450960580041922E-2"/>
    <n v="1790743"/>
    <n v="1442212"/>
    <n v="0"/>
    <n v="29189"/>
    <n v="1.6299999999999999E-2"/>
    <d v="2024-09-23T11:49:00"/>
    <x v="3"/>
    <d v="2024-09-23T00:00:00"/>
    <x v="1"/>
    <x v="11"/>
    <x v="2"/>
    <n v="11"/>
    <s v="Low"/>
  </r>
  <r>
    <s v="Post_1735"/>
    <x v="3"/>
    <s v="Organic"/>
    <s v="Educational"/>
    <x v="0"/>
    <x v="2"/>
    <x v="0"/>
    <n v="86794"/>
    <n v="366200"/>
    <n v="42683"/>
    <n v="19551"/>
    <n v="8362"/>
    <n v="0.2370135615872826"/>
    <n v="446630"/>
    <n v="335322"/>
    <n v="0"/>
    <n v="6922"/>
    <n v="1.55E-2"/>
    <d v="2025-04-10T19:33:00"/>
    <x v="2"/>
    <d v="2025-04-10T00:00:00"/>
    <x v="0"/>
    <x v="4"/>
    <x v="1"/>
    <n v="19"/>
    <s v="High"/>
  </r>
  <r>
    <s v="Post_1742"/>
    <x v="3"/>
    <s v="Organic"/>
    <s v="Educational"/>
    <x v="0"/>
    <x v="0"/>
    <x v="3"/>
    <n v="160071"/>
    <n v="989003"/>
    <n v="146846"/>
    <n v="45429"/>
    <n v="37524"/>
    <n v="0.1618518327905801"/>
    <n v="1211774"/>
    <n v="989003"/>
    <n v="0"/>
    <n v="27507"/>
    <n v="2.2700000000000001E-2"/>
    <d v="2024-02-05T10:00:00"/>
    <x v="3"/>
    <d v="2024-02-05T00:00:00"/>
    <x v="1"/>
    <x v="1"/>
    <x v="2"/>
    <n v="10"/>
    <s v="Medium"/>
  </r>
  <r>
    <s v="Post_1743"/>
    <x v="3"/>
    <s v="Organic"/>
    <s v="Educational"/>
    <x v="0"/>
    <x v="0"/>
    <x v="4"/>
    <n v="349188"/>
    <n v="1757718"/>
    <n v="402368"/>
    <n v="75252"/>
    <n v="61885"/>
    <n v="0.19866024617065711"/>
    <n v="2239779"/>
    <n v="1757718"/>
    <n v="0"/>
    <n v="27773"/>
    <n v="1.24E-2"/>
    <d v="2024-05-11T11:04:00"/>
    <x v="3"/>
    <d v="2024-05-11T00:00:00"/>
    <x v="1"/>
    <x v="10"/>
    <x v="4"/>
    <n v="11"/>
    <s v="Medium"/>
  </r>
  <r>
    <s v="Post_1746"/>
    <x v="3"/>
    <s v="Sponsored"/>
    <s v="Educational"/>
    <x v="0"/>
    <x v="2"/>
    <x v="6"/>
    <n v="50761"/>
    <n v="244338"/>
    <n v="37633"/>
    <n v="13011"/>
    <n v="11629"/>
    <n v="0.20775228707042481"/>
    <n v="311970"/>
    <n v="216177"/>
    <n v="0"/>
    <n v="4055"/>
    <n v="1.2999999999999999E-2"/>
    <d v="2024-06-26T13:08:00"/>
    <x v="1"/>
    <d v="2024-06-26T00:00:00"/>
    <x v="1"/>
    <x v="3"/>
    <x v="6"/>
    <n v="13"/>
    <s v="High"/>
  </r>
  <r>
    <s v="Post_1751"/>
    <x v="3"/>
    <s v="Organic"/>
    <s v="Event / Webinar"/>
    <x v="2"/>
    <x v="11"/>
    <x v="1"/>
    <n v="55019"/>
    <n v="422569"/>
    <n v="77552"/>
    <n v="32305"/>
    <n v="14840"/>
    <n v="0.13020180233946771"/>
    <n v="504012"/>
    <n v="0"/>
    <n v="72130"/>
    <n v="11995"/>
    <n v="2.3800000000000002E-2"/>
    <d v="2024-03-14T14:10:00"/>
    <x v="0"/>
    <d v="2024-03-14T00:00:00"/>
    <x v="1"/>
    <x v="2"/>
    <x v="1"/>
    <n v="14"/>
    <s v="Medium"/>
  </r>
  <r>
    <s v="Post_1757"/>
    <x v="3"/>
    <s v="Sponsored"/>
    <s v="Entertainment"/>
    <x v="0"/>
    <x v="1"/>
    <x v="2"/>
    <n v="40541"/>
    <n v="445897"/>
    <n v="74076"/>
    <n v="27517"/>
    <n v="22731"/>
    <n v="9.0920287132526548E-2"/>
    <n v="493499"/>
    <n v="443007"/>
    <n v="0"/>
    <n v="8142"/>
    <n v="1.6500000000000001E-2"/>
    <d v="2024-10-08T10:01:00"/>
    <x v="3"/>
    <d v="2024-10-08T00:00:00"/>
    <x v="1"/>
    <x v="5"/>
    <x v="0"/>
    <n v="10"/>
    <s v="Low"/>
  </r>
  <r>
    <s v="Post_1761"/>
    <x v="3"/>
    <s v="Organic"/>
    <s v="Product Promotion"/>
    <x v="0"/>
    <x v="8"/>
    <x v="5"/>
    <n v="68280"/>
    <n v="778066"/>
    <n v="174293"/>
    <n v="27501"/>
    <n v="31270"/>
    <n v="8.7756162756496295E-2"/>
    <n v="964349"/>
    <n v="762551"/>
    <n v="0"/>
    <n v="11282"/>
    <n v="1.17E-2"/>
    <d v="2024-09-24T10:46:00"/>
    <x v="3"/>
    <d v="2024-09-24T00:00:00"/>
    <x v="1"/>
    <x v="11"/>
    <x v="0"/>
    <n v="10"/>
    <s v="Low"/>
  </r>
  <r>
    <s v="Post_1765"/>
    <x v="3"/>
    <s v="Sponsored"/>
    <s v="Educational"/>
    <x v="0"/>
    <x v="2"/>
    <x v="7"/>
    <n v="34747"/>
    <n v="193463"/>
    <n v="40180"/>
    <n v="12989"/>
    <n v="4262"/>
    <n v="0.17960666291072649"/>
    <n v="221365"/>
    <n v="184823"/>
    <n v="0"/>
    <n v="3010"/>
    <n v="1.3599999999999999E-2"/>
    <d v="2024-01-12T10:32:00"/>
    <x v="3"/>
    <d v="2024-01-12T00:00:00"/>
    <x v="1"/>
    <x v="0"/>
    <x v="3"/>
    <n v="10"/>
    <s v="Medium"/>
  </r>
  <r>
    <s v="Post_1768"/>
    <x v="3"/>
    <s v="Organic"/>
    <s v="Educational"/>
    <x v="0"/>
    <x v="2"/>
    <x v="6"/>
    <n v="59587"/>
    <n v="298861"/>
    <n v="35617"/>
    <n v="20008"/>
    <n v="10721"/>
    <n v="0.1993817796485991"/>
    <n v="344462"/>
    <n v="283333"/>
    <n v="0"/>
    <n v="5511"/>
    <n v="1.6E-2"/>
    <d v="2024-12-27T15:13:00"/>
    <x v="0"/>
    <d v="2024-12-27T00:00:00"/>
    <x v="1"/>
    <x v="8"/>
    <x v="3"/>
    <n v="15"/>
    <s v="Medium"/>
  </r>
  <r>
    <s v="Post_1780"/>
    <x v="3"/>
    <s v="Organic"/>
    <s v="Product Promotion"/>
    <x v="0"/>
    <x v="4"/>
    <x v="6"/>
    <n v="183001"/>
    <n v="1320657"/>
    <n v="243533"/>
    <n v="102017"/>
    <n v="36744"/>
    <n v="0.13856845647808369"/>
    <n v="1622209"/>
    <n v="1320657"/>
    <n v="0"/>
    <n v="16384"/>
    <n v="1.01E-2"/>
    <d v="2024-12-15T14:19:00"/>
    <x v="0"/>
    <d v="2024-12-15T00:00:00"/>
    <x v="1"/>
    <x v="8"/>
    <x v="5"/>
    <n v="14"/>
    <s v="Medium"/>
  </r>
  <r>
    <s v="Post_1783"/>
    <x v="3"/>
    <s v="Organic"/>
    <s v="Event / Webinar"/>
    <x v="2"/>
    <x v="11"/>
    <x v="0"/>
    <n v="61918"/>
    <n v="435204"/>
    <n v="68846"/>
    <n v="16535"/>
    <n v="15635"/>
    <n v="0.1422740255422297"/>
    <n v="529205"/>
    <n v="0"/>
    <n v="287013"/>
    <n v="12595"/>
    <n v="2.3800000000000002E-2"/>
    <d v="2024-04-29T16:35:00"/>
    <x v="0"/>
    <d v="2024-04-29T00:00:00"/>
    <x v="1"/>
    <x v="4"/>
    <x v="2"/>
    <n v="16"/>
    <s v="Medium"/>
  </r>
  <r>
    <s v="Post_1784"/>
    <x v="3"/>
    <s v="Organic"/>
    <s v="Product Promotion"/>
    <x v="0"/>
    <x v="4"/>
    <x v="1"/>
    <n v="174097"/>
    <n v="1686662"/>
    <n v="186060"/>
    <n v="93389"/>
    <n v="55924"/>
    <n v="0.1032201637496472"/>
    <n v="2026798"/>
    <n v="1686662"/>
    <n v="0"/>
    <n v="33036"/>
    <n v="1.6299999999999999E-2"/>
    <d v="2024-03-26T09:21:00"/>
    <x v="3"/>
    <d v="2024-03-26T00:00:00"/>
    <x v="1"/>
    <x v="2"/>
    <x v="0"/>
    <n v="9"/>
    <s v="Medium"/>
  </r>
  <r>
    <s v="Post_1793"/>
    <x v="3"/>
    <s v="Organic"/>
    <s v="Educational"/>
    <x v="0"/>
    <x v="2"/>
    <x v="1"/>
    <n v="36311"/>
    <n v="193920"/>
    <n v="23047"/>
    <n v="7159"/>
    <n v="9681"/>
    <n v="0.1872488316378042"/>
    <n v="231527"/>
    <n v="188683"/>
    <n v="0"/>
    <n v="2477"/>
    <n v="1.0699999999999999E-2"/>
    <d v="2024-08-25T13:12:00"/>
    <x v="1"/>
    <d v="2024-08-25T00:00:00"/>
    <x v="1"/>
    <x v="6"/>
    <x v="5"/>
    <n v="13"/>
    <s v="Medium"/>
  </r>
  <r>
    <s v="Post_1796"/>
    <x v="3"/>
    <s v="Organic"/>
    <s v="Educational"/>
    <x v="0"/>
    <x v="0"/>
    <x v="7"/>
    <n v="174981"/>
    <n v="943310"/>
    <n v="191675"/>
    <n v="65675"/>
    <n v="30442"/>
    <n v="0.18549711596254231"/>
    <n v="1044439"/>
    <n v="943310"/>
    <n v="0"/>
    <n v="16606"/>
    <n v="1.5900000000000001E-2"/>
    <d v="2025-02-20T10:57:00"/>
    <x v="3"/>
    <d v="2025-02-20T00:00:00"/>
    <x v="0"/>
    <x v="1"/>
    <x v="1"/>
    <n v="10"/>
    <s v="Medium"/>
  </r>
  <r>
    <s v="Post_1806"/>
    <x v="3"/>
    <s v="Sponsored"/>
    <s v="Educational"/>
    <x v="0"/>
    <x v="0"/>
    <x v="5"/>
    <n v="417302"/>
    <n v="1894584"/>
    <n v="413873"/>
    <n v="126823"/>
    <n v="85272"/>
    <n v="0.22026075143350399"/>
    <n v="2457799"/>
    <n v="1894584"/>
    <n v="0"/>
    <n v="53825"/>
    <n v="2.1899999999999999E-2"/>
    <d v="2024-02-01T15:55:00"/>
    <x v="0"/>
    <d v="2024-02-01T00:00:00"/>
    <x v="1"/>
    <x v="1"/>
    <x v="1"/>
    <n v="15"/>
    <s v="High"/>
  </r>
  <r>
    <s v="Post_1810"/>
    <x v="3"/>
    <s v="Organic"/>
    <s v="Entertainment"/>
    <x v="0"/>
    <x v="1"/>
    <x v="0"/>
    <n v="13457"/>
    <n v="219694"/>
    <n v="48057"/>
    <n v="11816"/>
    <n v="9109"/>
    <n v="6.1254836191811858E-2"/>
    <n v="275546"/>
    <n v="192501"/>
    <n v="0"/>
    <n v="4270"/>
    <n v="1.55E-2"/>
    <d v="2025-02-09T11:09:00"/>
    <x v="3"/>
    <d v="2025-02-09T00:00:00"/>
    <x v="0"/>
    <x v="1"/>
    <x v="5"/>
    <n v="11"/>
    <s v="Low"/>
  </r>
  <r>
    <s v="Post_1811"/>
    <x v="3"/>
    <s v="Organic"/>
    <s v="Educational"/>
    <x v="0"/>
    <x v="2"/>
    <x v="2"/>
    <n v="62719"/>
    <n v="304552"/>
    <n v="71360"/>
    <n v="11612"/>
    <n v="18218"/>
    <n v="0.20594150098964711"/>
    <n v="342246"/>
    <n v="304262"/>
    <n v="0"/>
    <n v="5099"/>
    <n v="1.49E-2"/>
    <d v="2024-03-21T10:43:00"/>
    <x v="3"/>
    <d v="2024-03-21T00:00:00"/>
    <x v="1"/>
    <x v="2"/>
    <x v="1"/>
    <n v="10"/>
    <s v="High"/>
  </r>
  <r>
    <s v="Post_1816"/>
    <x v="3"/>
    <s v="Organic"/>
    <s v="Entertainment"/>
    <x v="0"/>
    <x v="7"/>
    <x v="4"/>
    <n v="193119"/>
    <n v="2044768"/>
    <n v="228562"/>
    <n v="118651"/>
    <n v="68055"/>
    <n v="9.4445610399011476E-2"/>
    <n v="2312608"/>
    <n v="2044768"/>
    <n v="0"/>
    <n v="46020"/>
    <n v="1.9900000000000001E-2"/>
    <d v="2024-02-20T15:55:00"/>
    <x v="0"/>
    <d v="2024-02-20T00:00:00"/>
    <x v="1"/>
    <x v="1"/>
    <x v="0"/>
    <n v="15"/>
    <s v="Low"/>
  </r>
  <r>
    <s v="Post_1830"/>
    <x v="3"/>
    <s v="Organic"/>
    <s v="Event / Webinar"/>
    <x v="2"/>
    <x v="11"/>
    <x v="0"/>
    <n v="30056"/>
    <n v="256970"/>
    <n v="29668"/>
    <n v="10631"/>
    <n v="5171"/>
    <n v="0.11696610494203739"/>
    <n v="298265"/>
    <n v="0"/>
    <n v="77151"/>
    <n v="4951"/>
    <n v="1.66E-2"/>
    <d v="2024-11-16T10:29:00"/>
    <x v="3"/>
    <d v="2024-11-16T00:00:00"/>
    <x v="1"/>
    <x v="9"/>
    <x v="4"/>
    <n v="10"/>
    <s v="Medium"/>
  </r>
  <r>
    <s v="Post_1845"/>
    <x v="3"/>
    <s v="Sponsored"/>
    <s v="Entertainment"/>
    <x v="0"/>
    <x v="7"/>
    <x v="0"/>
    <n v="107555"/>
    <n v="1840932"/>
    <n v="323049"/>
    <n v="56523"/>
    <n v="37330"/>
    <n v="5.8424730388905603E-2"/>
    <n v="2113436"/>
    <n v="1840932"/>
    <n v="0"/>
    <n v="21345"/>
    <n v="1.01E-2"/>
    <d v="2024-10-02T12:23:00"/>
    <x v="1"/>
    <d v="2024-10-02T00:00:00"/>
    <x v="1"/>
    <x v="5"/>
    <x v="6"/>
    <n v="12"/>
    <s v="Low"/>
  </r>
  <r>
    <s v="Post_1853"/>
    <x v="3"/>
    <s v="Organic"/>
    <s v="Entertainment"/>
    <x v="0"/>
    <x v="1"/>
    <x v="7"/>
    <n v="11735"/>
    <n v="211214"/>
    <n v="25814"/>
    <n v="13241"/>
    <n v="9979"/>
    <n v="5.5560739933848358E-2"/>
    <n v="264108"/>
    <n v="196236"/>
    <n v="0"/>
    <n v="6312"/>
    <n v="2.3900000000000001E-2"/>
    <d v="2024-09-24T16:53:00"/>
    <x v="0"/>
    <d v="2024-09-24T00:00:00"/>
    <x v="1"/>
    <x v="11"/>
    <x v="0"/>
    <n v="16"/>
    <s v="Low"/>
  </r>
  <r>
    <s v="Post_1855"/>
    <x v="3"/>
    <s v="Sponsored"/>
    <s v="Educational"/>
    <x v="0"/>
    <x v="2"/>
    <x v="4"/>
    <n v="20660"/>
    <n v="108447"/>
    <n v="26834"/>
    <n v="4739"/>
    <n v="3048"/>
    <n v="0.19051548193747089"/>
    <n v="128881"/>
    <n v="108373"/>
    <n v="0"/>
    <n v="2912"/>
    <n v="2.2599999999999999E-2"/>
    <d v="2025-02-25T10:44:00"/>
    <x v="3"/>
    <d v="2025-02-25T00:00:00"/>
    <x v="0"/>
    <x v="1"/>
    <x v="0"/>
    <n v="10"/>
    <s v="Medium"/>
  </r>
  <r>
    <s v="Post_1857"/>
    <x v="3"/>
    <s v="Sponsored"/>
    <s v="Product Promotion"/>
    <x v="0"/>
    <x v="4"/>
    <x v="5"/>
    <n v="248154"/>
    <n v="1969063"/>
    <n v="206376"/>
    <n v="119355"/>
    <n v="95788"/>
    <n v="0.12602687757464109"/>
    <n v="2330090"/>
    <n v="1969063"/>
    <n v="0"/>
    <n v="26563"/>
    <n v="1.14E-2"/>
    <d v="2024-11-21T16:59:00"/>
    <x v="0"/>
    <d v="2024-11-21T00:00:00"/>
    <x v="1"/>
    <x v="9"/>
    <x v="1"/>
    <n v="16"/>
    <s v="Medium"/>
  </r>
  <r>
    <s v="Post_1865"/>
    <x v="3"/>
    <s v="Organic"/>
    <s v="Event / Webinar"/>
    <x v="2"/>
    <x v="11"/>
    <x v="4"/>
    <n v="39774"/>
    <n v="281826"/>
    <n v="57006"/>
    <n v="22454"/>
    <n v="8255"/>
    <n v="0.14113137797690031"/>
    <n v="345177"/>
    <n v="0"/>
    <n v="165080"/>
    <n v="5522"/>
    <n v="1.6E-2"/>
    <d v="2024-02-10T13:10:00"/>
    <x v="1"/>
    <d v="2024-02-10T00:00:00"/>
    <x v="1"/>
    <x v="1"/>
    <x v="4"/>
    <n v="13"/>
    <s v="Medium"/>
  </r>
  <r>
    <s v="Post_1866"/>
    <x v="3"/>
    <s v="Organic"/>
    <s v="Entertainment"/>
    <x v="0"/>
    <x v="7"/>
    <x v="5"/>
    <n v="234949"/>
    <n v="2821689"/>
    <n v="298867"/>
    <n v="86692"/>
    <n v="69890"/>
    <n v="8.3265545265143431E-2"/>
    <n v="3470164"/>
    <n v="2821689"/>
    <n v="0"/>
    <n v="71138"/>
    <n v="2.0500000000000001E-2"/>
    <d v="2024-05-22T10:12:00"/>
    <x v="3"/>
    <d v="2024-05-22T00:00:00"/>
    <x v="1"/>
    <x v="10"/>
    <x v="6"/>
    <n v="10"/>
    <s v="Low"/>
  </r>
  <r>
    <s v="Post_1867"/>
    <x v="3"/>
    <s v="Organic"/>
    <s v="Event / Webinar"/>
    <x v="2"/>
    <x v="11"/>
    <x v="1"/>
    <n v="57082"/>
    <n v="415291"/>
    <n v="43513"/>
    <n v="22203"/>
    <n v="23665"/>
    <n v="0.13745176019638369"/>
    <n v="489843"/>
    <n v="0"/>
    <n v="206230"/>
    <n v="6416"/>
    <n v="1.3100000000000001E-2"/>
    <d v="2025-03-11T17:29:00"/>
    <x v="2"/>
    <d v="2025-03-11T00:00:00"/>
    <x v="0"/>
    <x v="2"/>
    <x v="0"/>
    <n v="17"/>
    <s v="Medium"/>
  </r>
  <r>
    <s v="Post_1868"/>
    <x v="3"/>
    <s v="Organic"/>
    <s v="Product Promotion"/>
    <x v="0"/>
    <x v="8"/>
    <x v="0"/>
    <n v="119118"/>
    <n v="915555"/>
    <n v="198650"/>
    <n v="63352"/>
    <n v="37328"/>
    <n v="0.13010472221293271"/>
    <n v="1164210"/>
    <n v="885071"/>
    <n v="0"/>
    <n v="18510"/>
    <n v="1.5900000000000001E-2"/>
    <d v="2025-03-29T17:27:00"/>
    <x v="2"/>
    <d v="2025-03-29T00:00:00"/>
    <x v="0"/>
    <x v="2"/>
    <x v="4"/>
    <n v="17"/>
    <s v="Medium"/>
  </r>
  <r>
    <s v="Post_1875"/>
    <x v="3"/>
    <s v="Sponsored"/>
    <s v="Educational"/>
    <x v="0"/>
    <x v="2"/>
    <x v="1"/>
    <n v="47830"/>
    <n v="217338"/>
    <n v="34379"/>
    <n v="10605"/>
    <n v="9911"/>
    <n v="0.22007581183586769"/>
    <n v="260579"/>
    <n v="208166"/>
    <n v="0"/>
    <n v="2657"/>
    <n v="1.0200000000000001E-2"/>
    <d v="2024-12-31T12:11:00"/>
    <x v="1"/>
    <d v="2024-12-31T00:00:00"/>
    <x v="1"/>
    <x v="8"/>
    <x v="0"/>
    <n v="12"/>
    <s v="High"/>
  </r>
  <r>
    <s v="Post_1880"/>
    <x v="3"/>
    <s v="Sponsored"/>
    <s v="Product Promotion"/>
    <x v="0"/>
    <x v="4"/>
    <x v="2"/>
    <n v="289079"/>
    <n v="2062904"/>
    <n v="450296"/>
    <n v="79132"/>
    <n v="43606"/>
    <n v="0.1401322800851301"/>
    <n v="2528854"/>
    <n v="2062904"/>
    <n v="0"/>
    <n v="32116"/>
    <n v="1.2699999999999999E-2"/>
    <d v="2025-04-14T12:11:00"/>
    <x v="1"/>
    <d v="2025-04-14T00:00:00"/>
    <x v="0"/>
    <x v="4"/>
    <x v="2"/>
    <n v="12"/>
    <s v="Medium"/>
  </r>
  <r>
    <s v="Post_1883"/>
    <x v="3"/>
    <s v="Sponsored"/>
    <s v="Entertainment"/>
    <x v="0"/>
    <x v="7"/>
    <x v="0"/>
    <n v="190463"/>
    <n v="2025750"/>
    <n v="417342"/>
    <n v="140830"/>
    <n v="56213"/>
    <n v="9.4021345578714069E-2"/>
    <n v="2334374"/>
    <n v="2025750"/>
    <n v="0"/>
    <n v="41551"/>
    <n v="1.78E-2"/>
    <d v="2025-03-09T13:51:00"/>
    <x v="1"/>
    <d v="2025-03-09T00:00:00"/>
    <x v="0"/>
    <x v="2"/>
    <x v="5"/>
    <n v="13"/>
    <s v="Low"/>
  </r>
  <r>
    <s v="Post_1890"/>
    <x v="3"/>
    <s v="Organic"/>
    <s v="Educational"/>
    <x v="0"/>
    <x v="0"/>
    <x v="4"/>
    <n v="268696"/>
    <n v="1490764"/>
    <n v="368053"/>
    <n v="51329"/>
    <n v="84808"/>
    <n v="0.1802405063946694"/>
    <n v="1783024"/>
    <n v="1490764"/>
    <n v="0"/>
    <n v="25140"/>
    <n v="1.41E-2"/>
    <d v="2025-02-18T15:15:00"/>
    <x v="0"/>
    <d v="2025-02-18T00:00:00"/>
    <x v="0"/>
    <x v="1"/>
    <x v="0"/>
    <n v="15"/>
    <s v="Medium"/>
  </r>
  <r>
    <s v="Post_1892"/>
    <x v="3"/>
    <s v="Organic"/>
    <s v="Entertainment"/>
    <x v="0"/>
    <x v="7"/>
    <x v="5"/>
    <n v="141277"/>
    <n v="2311088"/>
    <n v="551955"/>
    <n v="165119"/>
    <n v="56298"/>
    <n v="6.1130120115102951E-2"/>
    <n v="2592173"/>
    <n v="2311088"/>
    <n v="0"/>
    <n v="52880"/>
    <n v="2.0400000000000001E-2"/>
    <d v="2024-03-17T16:38:00"/>
    <x v="0"/>
    <d v="2024-03-17T00:00:00"/>
    <x v="1"/>
    <x v="2"/>
    <x v="5"/>
    <n v="16"/>
    <s v="Low"/>
  </r>
  <r>
    <s v="Post_1903"/>
    <x v="3"/>
    <s v="Organic"/>
    <s v="Educational"/>
    <x v="0"/>
    <x v="2"/>
    <x v="0"/>
    <n v="75747"/>
    <n v="342625"/>
    <n v="40766"/>
    <n v="19968"/>
    <n v="8799"/>
    <n v="0.22107924625591441"/>
    <n v="425183"/>
    <n v="307702"/>
    <n v="0"/>
    <n v="8503"/>
    <n v="0.02"/>
    <d v="2024-10-29T11:18:00"/>
    <x v="3"/>
    <d v="2024-10-29T00:00:00"/>
    <x v="1"/>
    <x v="5"/>
    <x v="0"/>
    <n v="11"/>
    <s v="High"/>
  </r>
  <r>
    <s v="Post_1905"/>
    <x v="3"/>
    <s v="Organic"/>
    <s v="Educational"/>
    <x v="0"/>
    <x v="2"/>
    <x v="3"/>
    <n v="89783"/>
    <n v="518050"/>
    <n v="105363"/>
    <n v="18310"/>
    <n v="27376"/>
    <n v="0.17330991821427111"/>
    <n v="614977"/>
    <n v="508076"/>
    <n v="0"/>
    <n v="13160"/>
    <n v="2.1399999999999999E-2"/>
    <d v="2024-01-28T11:22:00"/>
    <x v="3"/>
    <d v="2024-01-28T00:00:00"/>
    <x v="1"/>
    <x v="0"/>
    <x v="5"/>
    <n v="11"/>
    <s v="Medium"/>
  </r>
  <r>
    <s v="Post_1906"/>
    <x v="3"/>
    <s v="Organic"/>
    <s v="Entertainment"/>
    <x v="0"/>
    <x v="1"/>
    <x v="7"/>
    <n v="40384"/>
    <n v="415120"/>
    <n v="46016"/>
    <n v="28771"/>
    <n v="14561"/>
    <n v="9.7284643941593946E-2"/>
    <n v="464964"/>
    <n v="372457"/>
    <n v="0"/>
    <n v="9764"/>
    <n v="2.1000000000000001E-2"/>
    <d v="2024-04-21T16:01:00"/>
    <x v="0"/>
    <d v="2024-04-21T00:00:00"/>
    <x v="1"/>
    <x v="4"/>
    <x v="5"/>
    <n v="16"/>
    <s v="Low"/>
  </r>
  <r>
    <s v="Post_1907"/>
    <x v="3"/>
    <s v="Organic"/>
    <s v="Product Promotion"/>
    <x v="2"/>
    <x v="8"/>
    <x v="5"/>
    <n v="33738"/>
    <n v="337621"/>
    <n v="78720"/>
    <n v="26294"/>
    <n v="18470"/>
    <n v="9.9930678339448117E-2"/>
    <n v="371527"/>
    <n v="0"/>
    <n v="145060"/>
    <n v="7690"/>
    <n v="2.07E-2"/>
    <d v="2024-12-25T09:17:00"/>
    <x v="3"/>
    <d v="2024-12-25T00:00:00"/>
    <x v="1"/>
    <x v="8"/>
    <x v="6"/>
    <n v="9"/>
    <s v="Low"/>
  </r>
  <r>
    <s v="Post_1908"/>
    <x v="3"/>
    <s v="Organic"/>
    <s v="Event / Webinar"/>
    <x v="2"/>
    <x v="11"/>
    <x v="4"/>
    <n v="29993"/>
    <n v="280836"/>
    <n v="62565"/>
    <n v="13567"/>
    <n v="12374"/>
    <n v="0.1067995570893347"/>
    <n v="342974"/>
    <n v="0"/>
    <n v="141256"/>
    <n v="5727"/>
    <n v="1.67E-2"/>
    <d v="2024-09-26T12:27:00"/>
    <x v="1"/>
    <d v="2024-09-26T00:00:00"/>
    <x v="1"/>
    <x v="11"/>
    <x v="1"/>
    <n v="12"/>
    <s v="Medium"/>
  </r>
  <r>
    <s v="Post_1912"/>
    <x v="3"/>
    <s v="Organic"/>
    <s v="Event / Webinar"/>
    <x v="2"/>
    <x v="11"/>
    <x v="3"/>
    <n v="32644"/>
    <n v="208997"/>
    <n v="48121"/>
    <n v="15604"/>
    <n v="11589"/>
    <n v="0.15619544183545411"/>
    <n v="252538"/>
    <n v="0"/>
    <n v="211600"/>
    <n v="5909"/>
    <n v="2.3400000000000001E-2"/>
    <d v="2024-04-10T18:39:00"/>
    <x v="2"/>
    <d v="2024-04-10T00:00:00"/>
    <x v="1"/>
    <x v="4"/>
    <x v="6"/>
    <n v="18"/>
    <s v="Medium"/>
  </r>
  <r>
    <s v="Post_1913"/>
    <x v="3"/>
    <s v="Organic"/>
    <s v="Product Promotion"/>
    <x v="0"/>
    <x v="4"/>
    <x v="5"/>
    <n v="199348"/>
    <n v="1521123"/>
    <n v="322212"/>
    <n v="84067"/>
    <n v="69832"/>
    <n v="0.13105350643199259"/>
    <n v="1826150"/>
    <n v="1521123"/>
    <n v="0"/>
    <n v="35792"/>
    <n v="1.9599999999999999E-2"/>
    <d v="2024-08-16T15:26:00"/>
    <x v="0"/>
    <d v="2024-08-16T00:00:00"/>
    <x v="1"/>
    <x v="6"/>
    <x v="3"/>
    <n v="15"/>
    <s v="Medium"/>
  </r>
  <r>
    <s v="Post_1920"/>
    <x v="3"/>
    <s v="Organic"/>
    <s v="Product Promotion"/>
    <x v="0"/>
    <x v="8"/>
    <x v="1"/>
    <n v="66882"/>
    <n v="549651"/>
    <n v="84909"/>
    <n v="24381"/>
    <n v="22002"/>
    <n v="0.12168241889434191"/>
    <n v="654738"/>
    <n v="546735"/>
    <n v="0"/>
    <n v="15975"/>
    <n v="2.4400000000000002E-2"/>
    <d v="2024-08-25T12:06:00"/>
    <x v="1"/>
    <d v="2024-08-25T00:00:00"/>
    <x v="1"/>
    <x v="6"/>
    <x v="5"/>
    <n v="12"/>
    <s v="Medium"/>
  </r>
  <r>
    <s v="Post_1924"/>
    <x v="3"/>
    <s v="Organic"/>
    <s v="Product Promotion"/>
    <x v="0"/>
    <x v="4"/>
    <x v="4"/>
    <n v="245273"/>
    <n v="3003944"/>
    <n v="527969"/>
    <n v="169009"/>
    <n v="177116"/>
    <n v="8.1650488268269206E-2"/>
    <n v="3851929"/>
    <n v="3003944"/>
    <n v="0"/>
    <n v="57778"/>
    <n v="1.4999999999999999E-2"/>
    <d v="2024-12-14T12:47:00"/>
    <x v="1"/>
    <d v="2024-12-14T00:00:00"/>
    <x v="1"/>
    <x v="8"/>
    <x v="4"/>
    <n v="12"/>
    <s v="Low"/>
  </r>
  <r>
    <s v="Post_1928"/>
    <x v="3"/>
    <s v="Organic"/>
    <s v="Educational"/>
    <x v="0"/>
    <x v="0"/>
    <x v="1"/>
    <n v="745631"/>
    <n v="3288772"/>
    <n v="452952"/>
    <n v="212894"/>
    <n v="167001"/>
    <n v="0.22672034185858139"/>
    <n v="3778660"/>
    <n v="3288772"/>
    <n v="0"/>
    <n v="68393"/>
    <n v="1.8100000000000002E-2"/>
    <d v="2024-10-25T10:31:00"/>
    <x v="3"/>
    <d v="2024-10-25T00:00:00"/>
    <x v="1"/>
    <x v="5"/>
    <x v="3"/>
    <n v="10"/>
    <s v="High"/>
  </r>
  <r>
    <s v="Post_1931"/>
    <x v="3"/>
    <s v="Organic"/>
    <s v="Product Promotion"/>
    <x v="0"/>
    <x v="4"/>
    <x v="1"/>
    <n v="192556"/>
    <n v="1351786"/>
    <n v="296642"/>
    <n v="69734"/>
    <n v="51529"/>
    <n v="0.1424459504062795"/>
    <n v="1625626"/>
    <n v="1351786"/>
    <n v="0"/>
    <n v="24546"/>
    <n v="1.5100000000000001E-2"/>
    <d v="2024-03-21T10:00:00"/>
    <x v="3"/>
    <d v="2024-03-21T00:00:00"/>
    <x v="1"/>
    <x v="2"/>
    <x v="1"/>
    <n v="10"/>
    <s v="Medium"/>
  </r>
  <r>
    <s v="Post_1937"/>
    <x v="3"/>
    <s v="Organic"/>
    <s v="Educational"/>
    <x v="0"/>
    <x v="2"/>
    <x v="0"/>
    <n v="47708"/>
    <n v="262845"/>
    <n v="43152"/>
    <n v="12230"/>
    <n v="6206"/>
    <n v="0.1815081622797643"/>
    <n v="318707"/>
    <n v="258438"/>
    <n v="0"/>
    <n v="7202"/>
    <n v="2.2599999999999999E-2"/>
    <d v="2025-02-27T12:38:00"/>
    <x v="1"/>
    <d v="2025-02-27T00:00:00"/>
    <x v="0"/>
    <x v="1"/>
    <x v="1"/>
    <n v="12"/>
    <s v="Medium"/>
  </r>
  <r>
    <s v="Post_1942"/>
    <x v="3"/>
    <s v="Organic"/>
    <s v="Educational"/>
    <x v="0"/>
    <x v="2"/>
    <x v="0"/>
    <n v="46629"/>
    <n v="300645"/>
    <n v="35379"/>
    <n v="23424"/>
    <n v="7107"/>
    <n v="0.15509973845915989"/>
    <n v="344601"/>
    <n v="281333"/>
    <n v="0"/>
    <n v="3721"/>
    <n v="1.0800000000000001E-2"/>
    <d v="2025-01-25T09:50:00"/>
    <x v="3"/>
    <d v="2025-01-25T00:00:00"/>
    <x v="0"/>
    <x v="0"/>
    <x v="4"/>
    <n v="9"/>
    <s v="Medium"/>
  </r>
  <r>
    <s v="Post_1946"/>
    <x v="3"/>
    <s v="Organic"/>
    <s v="Product Promotion"/>
    <x v="0"/>
    <x v="8"/>
    <x v="5"/>
    <n v="42998"/>
    <n v="465748"/>
    <n v="83586"/>
    <n v="21464"/>
    <n v="10712"/>
    <n v="9.2321108492862833E-2"/>
    <n v="595752"/>
    <n v="455808"/>
    <n v="0"/>
    <n v="12034"/>
    <n v="2.0199999999999999E-2"/>
    <d v="2024-06-04T12:20:00"/>
    <x v="1"/>
    <d v="2024-06-04T00:00:00"/>
    <x v="1"/>
    <x v="3"/>
    <x v="0"/>
    <n v="12"/>
    <s v="Low"/>
  </r>
  <r>
    <s v="Post_1951"/>
    <x v="3"/>
    <s v="Organic"/>
    <s v="Entertainment"/>
    <x v="0"/>
    <x v="1"/>
    <x v="6"/>
    <n v="48173"/>
    <n v="613728"/>
    <n v="110767"/>
    <n v="41484"/>
    <n v="15713"/>
    <n v="7.8493299268970307E-2"/>
    <n v="717849"/>
    <n v="560742"/>
    <n v="0"/>
    <n v="12562"/>
    <n v="1.7500000000000002E-2"/>
    <d v="2024-08-23T10:36:00"/>
    <x v="3"/>
    <d v="2024-08-23T00:00:00"/>
    <x v="1"/>
    <x v="6"/>
    <x v="3"/>
    <n v="10"/>
    <s v="Low"/>
  </r>
  <r>
    <s v="Post_1954"/>
    <x v="3"/>
    <s v="Sponsored"/>
    <s v="Educational"/>
    <x v="0"/>
    <x v="2"/>
    <x v="7"/>
    <n v="55500"/>
    <n v="229416"/>
    <n v="56056"/>
    <n v="14379"/>
    <n v="12279"/>
    <n v="0.24192120777570089"/>
    <n v="276455"/>
    <n v="199869"/>
    <n v="0"/>
    <n v="3732"/>
    <n v="1.35E-2"/>
    <d v="2024-08-30T13:52:00"/>
    <x v="1"/>
    <d v="2024-08-30T00:00:00"/>
    <x v="1"/>
    <x v="6"/>
    <x v="3"/>
    <n v="13"/>
    <s v="High"/>
  </r>
  <r>
    <s v="Post_1957"/>
    <x v="3"/>
    <s v="Organic"/>
    <s v="Product Promotion"/>
    <x v="0"/>
    <x v="4"/>
    <x v="6"/>
    <n v="120833"/>
    <n v="1371964"/>
    <n v="254884"/>
    <n v="102506"/>
    <n v="53517"/>
    <n v="8.8073175112080473E-2"/>
    <n v="1768493"/>
    <n v="1371964"/>
    <n v="0"/>
    <n v="43151"/>
    <n v="2.4400000000000002E-2"/>
    <d v="2024-06-13T17:59:00"/>
    <x v="2"/>
    <d v="2024-06-13T00:00:00"/>
    <x v="1"/>
    <x v="3"/>
    <x v="1"/>
    <n v="17"/>
    <s v="Low"/>
  </r>
  <r>
    <s v="Post_1959"/>
    <x v="3"/>
    <s v="Organic"/>
    <s v="Educational"/>
    <x v="0"/>
    <x v="2"/>
    <x v="4"/>
    <n v="60489"/>
    <n v="273386"/>
    <n v="43018"/>
    <n v="20976"/>
    <n v="10193"/>
    <n v="0.22126156297765501"/>
    <n v="330185"/>
    <n v="243116"/>
    <n v="0"/>
    <n v="7065"/>
    <n v="2.1399999999999999E-2"/>
    <d v="2024-07-26T12:54:00"/>
    <x v="1"/>
    <d v="2024-07-26T00:00:00"/>
    <x v="1"/>
    <x v="7"/>
    <x v="3"/>
    <n v="12"/>
    <s v="High"/>
  </r>
  <r>
    <s v="Post_1986"/>
    <x v="3"/>
    <s v="Organic"/>
    <s v="Educational"/>
    <x v="0"/>
    <x v="2"/>
    <x v="5"/>
    <n v="55555"/>
    <n v="232237"/>
    <n v="26601"/>
    <n v="11045"/>
    <n v="12422"/>
    <n v="0.23921960534066991"/>
    <n v="258563"/>
    <n v="225954"/>
    <n v="0"/>
    <n v="5429"/>
    <n v="2.1000000000000001E-2"/>
    <d v="2024-04-06T10:06:00"/>
    <x v="3"/>
    <d v="2024-04-06T00:00:00"/>
    <x v="1"/>
    <x v="4"/>
    <x v="4"/>
    <n v="10"/>
    <s v="High"/>
  </r>
  <r>
    <s v="Post_1989"/>
    <x v="3"/>
    <s v="Organic"/>
    <s v="Educational"/>
    <x v="0"/>
    <x v="2"/>
    <x v="0"/>
    <n v="53299"/>
    <n v="344046"/>
    <n v="70545"/>
    <n v="13791"/>
    <n v="12795"/>
    <n v="0.15491954576765141"/>
    <n v="412445"/>
    <n v="312654"/>
    <n v="0"/>
    <n v="4743"/>
    <n v="1.15E-2"/>
    <d v="2025-04-12T12:44:00"/>
    <x v="1"/>
    <d v="2025-04-12T00:00:00"/>
    <x v="0"/>
    <x v="4"/>
    <x v="4"/>
    <n v="12"/>
    <s v="Medium"/>
  </r>
  <r>
    <s v="Post_1995"/>
    <x v="3"/>
    <s v="Organic"/>
    <s v="Educational"/>
    <x v="0"/>
    <x v="2"/>
    <x v="3"/>
    <n v="171385"/>
    <n v="685603"/>
    <n v="165006"/>
    <n v="22406"/>
    <n v="27450"/>
    <n v="0.24997743188881719"/>
    <n v="805578"/>
    <n v="612528"/>
    <n v="0"/>
    <n v="11197"/>
    <n v="1.3899999999999999E-2"/>
    <d v="2024-10-01T11:19:00"/>
    <x v="3"/>
    <d v="2024-10-01T00:00:00"/>
    <x v="1"/>
    <x v="5"/>
    <x v="0"/>
    <n v="11"/>
    <s v="High"/>
  </r>
  <r>
    <s v="Post_1999"/>
    <x v="3"/>
    <s v="Organic"/>
    <s v="Educational"/>
    <x v="0"/>
    <x v="2"/>
    <x v="4"/>
    <n v="56353"/>
    <n v="266183"/>
    <n v="41336"/>
    <n v="8861"/>
    <n v="11948"/>
    <n v="0.21171017201856521"/>
    <n v="323956"/>
    <n v="233778"/>
    <n v="0"/>
    <n v="5021"/>
    <n v="1.55E-2"/>
    <d v="2024-03-18T11:55:00"/>
    <x v="3"/>
    <d v="2024-03-18T00:00:00"/>
    <x v="1"/>
    <x v="2"/>
    <x v="2"/>
    <n v="11"/>
    <s v="High"/>
  </r>
  <r>
    <s v="Post_2002"/>
    <x v="3"/>
    <s v="Organic"/>
    <s v="Product Promotion"/>
    <x v="0"/>
    <x v="4"/>
    <x v="5"/>
    <n v="249770"/>
    <n v="2076171"/>
    <n v="367581"/>
    <n v="134384"/>
    <n v="46131"/>
    <n v="0.12030333308735899"/>
    <n v="2401939"/>
    <n v="2076171"/>
    <n v="0"/>
    <n v="58607"/>
    <n v="2.4400000000000002E-2"/>
    <d v="2025-04-18T15:09:00"/>
    <x v="0"/>
    <d v="2025-04-18T00:00:00"/>
    <x v="0"/>
    <x v="4"/>
    <x v="3"/>
    <n v="15"/>
    <s v="Medium"/>
  </r>
  <r>
    <s v="Post_2014"/>
    <x v="3"/>
    <s v="Sponsored"/>
    <s v="Entertainment"/>
    <x v="0"/>
    <x v="1"/>
    <x v="5"/>
    <n v="49979"/>
    <n v="641403"/>
    <n v="131718"/>
    <n v="37107"/>
    <n v="34711"/>
    <n v="7.7922915055473441E-2"/>
    <n v="745958"/>
    <n v="589235"/>
    <n v="0"/>
    <n v="14024"/>
    <n v="1.8800000000000001E-2"/>
    <d v="2025-02-20T12:04:00"/>
    <x v="1"/>
    <d v="2025-02-20T00:00:00"/>
    <x v="0"/>
    <x v="1"/>
    <x v="1"/>
    <n v="12"/>
    <s v="Low"/>
  </r>
  <r>
    <s v="Post_2021"/>
    <x v="3"/>
    <s v="Sponsored"/>
    <s v="Educational"/>
    <x v="0"/>
    <x v="2"/>
    <x v="5"/>
    <n v="47920"/>
    <n v="215769"/>
    <n v="51570"/>
    <n v="14010"/>
    <n v="6535"/>
    <n v="0.2220895799122185"/>
    <n v="261688"/>
    <n v="187638"/>
    <n v="0"/>
    <n v="4893"/>
    <n v="1.8700000000000001E-2"/>
    <d v="2024-05-19T15:19:00"/>
    <x v="0"/>
    <d v="2024-05-19T00:00:00"/>
    <x v="1"/>
    <x v="10"/>
    <x v="5"/>
    <n v="15"/>
    <s v="High"/>
  </r>
  <r>
    <s v="Post_2022"/>
    <x v="3"/>
    <s v="Organic"/>
    <s v="Entertainment"/>
    <x v="0"/>
    <x v="1"/>
    <x v="4"/>
    <n v="59788"/>
    <n v="680418"/>
    <n v="122444"/>
    <n v="25103"/>
    <n v="29700"/>
    <n v="8.7870882239449513E-2"/>
    <n v="791296"/>
    <n v="614397"/>
    <n v="0"/>
    <n v="8704"/>
    <n v="1.0999999999999999E-2"/>
    <d v="2024-06-16T11:28:00"/>
    <x v="3"/>
    <d v="2024-06-16T00:00:00"/>
    <x v="1"/>
    <x v="3"/>
    <x v="5"/>
    <n v="11"/>
    <s v="Low"/>
  </r>
  <r>
    <s v="Post_2029"/>
    <x v="3"/>
    <s v="Organic"/>
    <s v="Educational"/>
    <x v="0"/>
    <x v="2"/>
    <x v="6"/>
    <n v="19687"/>
    <n v="105679"/>
    <n v="25217"/>
    <n v="7267"/>
    <n v="4541"/>
    <n v="0.18629379938864901"/>
    <n v="130949"/>
    <n v="95446"/>
    <n v="0"/>
    <n v="1977"/>
    <n v="1.5100000000000001E-2"/>
    <d v="2024-08-19T08:35:00"/>
    <x v="4"/>
    <d v="2024-08-19T00:00:00"/>
    <x v="1"/>
    <x v="6"/>
    <x v="2"/>
    <n v="8"/>
    <s v="Medium"/>
  </r>
  <r>
    <s v="Post_2032"/>
    <x v="3"/>
    <s v="Organic"/>
    <s v="Educational"/>
    <x v="0"/>
    <x v="2"/>
    <x v="2"/>
    <n v="48218"/>
    <n v="204730"/>
    <n v="40576"/>
    <n v="14354"/>
    <n v="12187"/>
    <n v="0.23551998487443279"/>
    <n v="239385"/>
    <n v="193696"/>
    <n v="0"/>
    <n v="4739"/>
    <n v="1.9800000000000002E-2"/>
    <d v="2024-12-21T11:56:00"/>
    <x v="3"/>
    <d v="2024-12-21T00:00:00"/>
    <x v="1"/>
    <x v="8"/>
    <x v="4"/>
    <n v="11"/>
    <s v="High"/>
  </r>
  <r>
    <s v="Post_2036"/>
    <x v="3"/>
    <s v="Sponsored"/>
    <s v="Educational"/>
    <x v="0"/>
    <x v="2"/>
    <x v="2"/>
    <n v="71137"/>
    <n v="424515"/>
    <n v="45352"/>
    <n v="19107"/>
    <n v="17508"/>
    <n v="0.16757384494976421"/>
    <n v="501625"/>
    <n v="402919"/>
    <n v="0"/>
    <n v="6621"/>
    <n v="1.32E-2"/>
    <d v="2025-04-13T10:11:00"/>
    <x v="3"/>
    <d v="2025-04-13T00:00:00"/>
    <x v="0"/>
    <x v="4"/>
    <x v="5"/>
    <n v="10"/>
    <s v="Medium"/>
  </r>
  <r>
    <s v="Post_2040"/>
    <x v="3"/>
    <s v="Organic"/>
    <s v="Event / Webinar"/>
    <x v="2"/>
    <x v="11"/>
    <x v="6"/>
    <n v="68911"/>
    <n v="460204"/>
    <n v="68959"/>
    <n v="24633"/>
    <n v="14993"/>
    <n v="0.14974186933784819"/>
    <n v="570670"/>
    <n v="0"/>
    <n v="256567"/>
    <n v="7532"/>
    <n v="1.32E-2"/>
    <d v="2024-02-28T17:31:00"/>
    <x v="2"/>
    <d v="2024-02-28T00:00:00"/>
    <x v="1"/>
    <x v="1"/>
    <x v="6"/>
    <n v="17"/>
    <s v="Medium"/>
  </r>
  <r>
    <s v="Post_2043"/>
    <x v="3"/>
    <s v="Organic"/>
    <s v="Educational"/>
    <x v="0"/>
    <x v="2"/>
    <x v="1"/>
    <n v="27776"/>
    <n v="131244"/>
    <n v="13722"/>
    <n v="6782"/>
    <n v="5614"/>
    <n v="0.21164330054402139"/>
    <n v="167378"/>
    <n v="116517"/>
    <n v="0"/>
    <n v="2811"/>
    <n v="1.6799999999999999E-2"/>
    <d v="2025-04-27T15:58:00"/>
    <x v="0"/>
    <d v="2025-04-27T00:00:00"/>
    <x v="0"/>
    <x v="4"/>
    <x v="5"/>
    <n v="15"/>
    <s v="High"/>
  </r>
  <r>
    <s v="Post_2045"/>
    <x v="3"/>
    <s v="Organic"/>
    <s v="Educational"/>
    <x v="0"/>
    <x v="2"/>
    <x v="1"/>
    <n v="26811"/>
    <n v="171195"/>
    <n v="26648"/>
    <n v="10564"/>
    <n v="3548"/>
    <n v="0.15661177190136361"/>
    <n v="213050"/>
    <n v="166255"/>
    <n v="0"/>
    <n v="3962"/>
    <n v="1.8599999999999998E-2"/>
    <d v="2024-06-13T09:34:00"/>
    <x v="3"/>
    <d v="2024-06-13T00:00:00"/>
    <x v="1"/>
    <x v="3"/>
    <x v="1"/>
    <n v="9"/>
    <s v="Medium"/>
  </r>
  <r>
    <s v="Post_2052"/>
    <x v="3"/>
    <s v="Organic"/>
    <s v="Educational"/>
    <x v="0"/>
    <x v="0"/>
    <x v="1"/>
    <n v="332980"/>
    <n v="1887147"/>
    <n v="280642"/>
    <n v="135383"/>
    <n v="95248"/>
    <n v="0.17644662468495989"/>
    <n v="2200072"/>
    <n v="1887147"/>
    <n v="0"/>
    <n v="25520"/>
    <n v="1.1599999999999999E-2"/>
    <d v="2025-03-10T12:06:00"/>
    <x v="1"/>
    <d v="2025-03-10T00:00:00"/>
    <x v="0"/>
    <x v="2"/>
    <x v="2"/>
    <n v="12"/>
    <s v="Medium"/>
  </r>
  <r>
    <s v="Post_2057"/>
    <x v="3"/>
    <s v="Organic"/>
    <s v="Product Promotion"/>
    <x v="0"/>
    <x v="4"/>
    <x v="4"/>
    <n v="110237"/>
    <n v="1078247"/>
    <n v="211351"/>
    <n v="65105"/>
    <n v="28183"/>
    <n v="0.1022377083222261"/>
    <n v="1230656"/>
    <n v="1078247"/>
    <n v="0"/>
    <n v="26212"/>
    <n v="2.1299999999999999E-2"/>
    <d v="2024-12-26T09:12:00"/>
    <x v="3"/>
    <d v="2024-12-26T00:00:00"/>
    <x v="1"/>
    <x v="8"/>
    <x v="1"/>
    <n v="9"/>
    <s v="Medium"/>
  </r>
  <r>
    <s v="Post_2063"/>
    <x v="3"/>
    <s v="Sponsored"/>
    <s v="Educational"/>
    <x v="0"/>
    <x v="0"/>
    <x v="3"/>
    <n v="322412"/>
    <n v="1460641"/>
    <n v="234018"/>
    <n v="99677"/>
    <n v="82682"/>
    <n v="0.22073382433562691"/>
    <n v="1727499"/>
    <n v="1460641"/>
    <n v="0"/>
    <n v="33340"/>
    <n v="1.9300000000000001E-2"/>
    <d v="2024-08-27T15:48:00"/>
    <x v="0"/>
    <d v="2024-08-27T00:00:00"/>
    <x v="1"/>
    <x v="6"/>
    <x v="0"/>
    <n v="15"/>
    <s v="High"/>
  </r>
  <r>
    <s v="Post_2066"/>
    <x v="3"/>
    <s v="Sponsored"/>
    <s v="Educational"/>
    <x v="0"/>
    <x v="0"/>
    <x v="7"/>
    <n v="372769"/>
    <n v="1788853"/>
    <n v="320858"/>
    <n v="132035"/>
    <n v="68870"/>
    <n v="0.2083844614811762"/>
    <n v="2067714"/>
    <n v="1788853"/>
    <n v="0"/>
    <n v="38459"/>
    <n v="1.8599999999999998E-2"/>
    <d v="2025-01-08T11:36:00"/>
    <x v="3"/>
    <d v="2025-01-08T00:00:00"/>
    <x v="0"/>
    <x v="0"/>
    <x v="6"/>
    <n v="11"/>
    <s v="High"/>
  </r>
  <r>
    <s v="Post_2069"/>
    <x v="3"/>
    <s v="Organic"/>
    <s v="Product Promotion"/>
    <x v="0"/>
    <x v="4"/>
    <x v="2"/>
    <n v="318794"/>
    <n v="2413694"/>
    <n v="567848"/>
    <n v="112056"/>
    <n v="140230"/>
    <n v="0.1320773124549513"/>
    <n v="2667071"/>
    <n v="2413694"/>
    <n v="0"/>
    <n v="41339"/>
    <n v="1.55E-2"/>
    <d v="2025-01-22T18:11:00"/>
    <x v="2"/>
    <d v="2025-01-22T00:00:00"/>
    <x v="0"/>
    <x v="0"/>
    <x v="6"/>
    <n v="18"/>
    <s v="Medium"/>
  </r>
  <r>
    <s v="Post_2071"/>
    <x v="3"/>
    <s v="Sponsored"/>
    <s v="Entertainment"/>
    <x v="0"/>
    <x v="7"/>
    <x v="1"/>
    <n v="148595"/>
    <n v="2659050"/>
    <n v="440737"/>
    <n v="176392"/>
    <n v="148365"/>
    <n v="5.5882779811840241E-2"/>
    <n v="3283500"/>
    <n v="2659050"/>
    <n v="0"/>
    <n v="60416"/>
    <n v="1.84E-2"/>
    <d v="2024-10-12T13:01:00"/>
    <x v="1"/>
    <d v="2024-10-12T00:00:00"/>
    <x v="1"/>
    <x v="5"/>
    <x v="4"/>
    <n v="13"/>
    <s v="Low"/>
  </r>
  <r>
    <s v="Post_2073"/>
    <x v="3"/>
    <s v="Organic"/>
    <s v="Educational"/>
    <x v="0"/>
    <x v="2"/>
    <x v="4"/>
    <n v="33477"/>
    <n v="152337"/>
    <n v="18404"/>
    <n v="6855"/>
    <n v="4762"/>
    <n v="0.21976010671444141"/>
    <n v="185980"/>
    <n v="145809"/>
    <n v="0"/>
    <n v="4389"/>
    <n v="2.3599999999999999E-2"/>
    <d v="2024-05-14T15:44:00"/>
    <x v="0"/>
    <d v="2024-05-14T00:00:00"/>
    <x v="1"/>
    <x v="10"/>
    <x v="0"/>
    <n v="15"/>
    <s v="High"/>
  </r>
  <r>
    <s v="Post_2074"/>
    <x v="3"/>
    <s v="Organic"/>
    <s v="Entertainment"/>
    <x v="0"/>
    <x v="7"/>
    <x v="2"/>
    <n v="153811"/>
    <n v="2120201"/>
    <n v="471769"/>
    <n v="144316"/>
    <n v="64664"/>
    <n v="7.2545482968318337E-2"/>
    <n v="2436242"/>
    <n v="2120201"/>
    <n v="0"/>
    <n v="49699"/>
    <n v="2.0400000000000001E-2"/>
    <d v="2025-03-29T18:43:00"/>
    <x v="2"/>
    <d v="2025-03-29T00:00:00"/>
    <x v="0"/>
    <x v="2"/>
    <x v="4"/>
    <n v="18"/>
    <s v="Low"/>
  </r>
  <r>
    <s v="Post_2076"/>
    <x v="3"/>
    <s v="Sponsored"/>
    <s v="Educational"/>
    <x v="0"/>
    <x v="2"/>
    <x v="0"/>
    <n v="56681"/>
    <n v="278203"/>
    <n v="52343"/>
    <n v="12768"/>
    <n v="11727"/>
    <n v="0.20374244388155199"/>
    <n v="346680"/>
    <n v="268341"/>
    <n v="0"/>
    <n v="5408"/>
    <n v="1.5599999999999999E-2"/>
    <d v="2024-08-19T15:49:00"/>
    <x v="0"/>
    <d v="2024-08-19T00:00:00"/>
    <x v="1"/>
    <x v="6"/>
    <x v="2"/>
    <n v="15"/>
    <s v="High"/>
  </r>
  <r>
    <s v="Post_2088"/>
    <x v="3"/>
    <s v="Organic"/>
    <s v="Customer Story"/>
    <x v="0"/>
    <x v="2"/>
    <x v="4"/>
    <n v="66277"/>
    <n v="292193"/>
    <n v="55068"/>
    <n v="20003"/>
    <n v="10856"/>
    <n v="0.2268292295072917"/>
    <n v="365735"/>
    <n v="279205"/>
    <n v="0"/>
    <n v="9070"/>
    <n v="2.4799999999999999E-2"/>
    <d v="2024-03-06T10:43:00"/>
    <x v="3"/>
    <d v="2024-03-06T00:00:00"/>
    <x v="1"/>
    <x v="2"/>
    <x v="6"/>
    <n v="10"/>
    <s v="High"/>
  </r>
  <r>
    <s v="Post_2096"/>
    <x v="3"/>
    <s v="Organic"/>
    <s v="Product Promotion"/>
    <x v="0"/>
    <x v="4"/>
    <x v="0"/>
    <n v="296236"/>
    <n v="2377657"/>
    <n v="432313"/>
    <n v="88838"/>
    <n v="90594"/>
    <n v="0.124591973667181"/>
    <n v="3034459"/>
    <n v="2377657"/>
    <n v="0"/>
    <n v="40965"/>
    <n v="1.35E-2"/>
    <d v="2025-01-01T17:38:00"/>
    <x v="2"/>
    <d v="2025-01-01T00:00:00"/>
    <x v="0"/>
    <x v="0"/>
    <x v="6"/>
    <n v="17"/>
    <s v="Medium"/>
  </r>
  <r>
    <s v="Post_2097"/>
    <x v="3"/>
    <s v="Organic"/>
    <s v="Customer Story"/>
    <x v="0"/>
    <x v="2"/>
    <x v="4"/>
    <n v="183142"/>
    <n v="734015"/>
    <n v="138389"/>
    <n v="29062"/>
    <n v="31741"/>
    <n v="0.24950842865725339"/>
    <n v="881696"/>
    <n v="699671"/>
    <n v="0"/>
    <n v="12255"/>
    <n v="1.3899999999999999E-2"/>
    <d v="2024-11-22T17:10:00"/>
    <x v="2"/>
    <d v="2024-11-22T00:00:00"/>
    <x v="1"/>
    <x v="9"/>
    <x v="3"/>
    <n v="17"/>
    <s v="High"/>
  </r>
  <r>
    <s v="Post_2098"/>
    <x v="3"/>
    <s v="Organic"/>
    <s v="Customer Story"/>
    <x v="2"/>
    <x v="2"/>
    <x v="7"/>
    <n v="54195"/>
    <n v="222844"/>
    <n v="35609"/>
    <n v="8018"/>
    <n v="8171"/>
    <n v="0.243199806142126"/>
    <n v="248371"/>
    <n v="0"/>
    <n v="74692"/>
    <n v="5662"/>
    <n v="2.2800000000000001E-2"/>
    <d v="2024-12-31T14:06:00"/>
    <x v="0"/>
    <d v="2024-12-31T00:00:00"/>
    <x v="1"/>
    <x v="8"/>
    <x v="0"/>
    <n v="14"/>
    <s v="High"/>
  </r>
  <r>
    <s v="Post_2099"/>
    <x v="3"/>
    <s v="Sponsored"/>
    <s v="Product Promotion"/>
    <x v="0"/>
    <x v="4"/>
    <x v="2"/>
    <n v="107779"/>
    <n v="724529"/>
    <n v="173040"/>
    <n v="35346"/>
    <n v="36454"/>
    <n v="0.14875859742158831"/>
    <n v="873817"/>
    <n v="724529"/>
    <n v="0"/>
    <n v="12146"/>
    <n v="1.3899999999999999E-2"/>
    <d v="2025-01-04T11:47:00"/>
    <x v="3"/>
    <d v="2025-01-04T00:00:00"/>
    <x v="0"/>
    <x v="0"/>
    <x v="4"/>
    <n v="11"/>
    <s v="Medium"/>
  </r>
  <r>
    <s v="Post_2103"/>
    <x v="3"/>
    <s v="Organic"/>
    <s v="Customer Story"/>
    <x v="0"/>
    <x v="2"/>
    <x v="2"/>
    <n v="50147"/>
    <n v="253302"/>
    <n v="44169"/>
    <n v="19382"/>
    <n v="14083"/>
    <n v="0.19797530440799491"/>
    <n v="318441"/>
    <n v="244787"/>
    <n v="0"/>
    <n v="7387"/>
    <n v="2.3199999999999998E-2"/>
    <d v="2024-06-03T11:59:00"/>
    <x v="3"/>
    <d v="2024-06-03T00:00:00"/>
    <x v="1"/>
    <x v="3"/>
    <x v="2"/>
    <n v="11"/>
    <s v="Medium"/>
  </r>
  <r>
    <s v="Post_2105"/>
    <x v="3"/>
    <s v="Organic"/>
    <s v="Customer Story"/>
    <x v="0"/>
    <x v="2"/>
    <x v="4"/>
    <n v="70487"/>
    <n v="377828"/>
    <n v="88564"/>
    <n v="19167"/>
    <n v="7824"/>
    <n v="0.18655963488245139"/>
    <n v="480731"/>
    <n v="365432"/>
    <n v="0"/>
    <n v="5095"/>
    <n v="1.06E-2"/>
    <d v="2024-05-09T11:13:00"/>
    <x v="3"/>
    <d v="2024-05-09T00:00:00"/>
    <x v="1"/>
    <x v="10"/>
    <x v="1"/>
    <n v="11"/>
    <s v="Medium"/>
  </r>
  <r>
    <s v="Post_2106"/>
    <x v="3"/>
    <s v="Organic"/>
    <s v="Product Promotion"/>
    <x v="0"/>
    <x v="8"/>
    <x v="6"/>
    <n v="53237"/>
    <n v="487830"/>
    <n v="61535"/>
    <n v="29803"/>
    <n v="10243"/>
    <n v="0.1091315139810827"/>
    <n v="575591"/>
    <n v="435906"/>
    <n v="0"/>
    <n v="7712"/>
    <n v="1.34E-2"/>
    <d v="2024-07-03T11:28:00"/>
    <x v="3"/>
    <d v="2024-07-03T00:00:00"/>
    <x v="1"/>
    <x v="7"/>
    <x v="6"/>
    <n v="11"/>
    <s v="Medium"/>
  </r>
  <r>
    <s v="Post_2111"/>
    <x v="3"/>
    <s v="Organic"/>
    <s v="Customer Story"/>
    <x v="0"/>
    <x v="2"/>
    <x v="4"/>
    <n v="37951"/>
    <n v="157101"/>
    <n v="35243"/>
    <n v="9452"/>
    <n v="5587"/>
    <n v="0.24157417125969291"/>
    <n v="190332"/>
    <n v="154009"/>
    <n v="0"/>
    <n v="2893"/>
    <n v="1.52E-2"/>
    <d v="2025-03-01T09:32:00"/>
    <x v="3"/>
    <d v="2025-03-01T00:00:00"/>
    <x v="0"/>
    <x v="2"/>
    <x v="4"/>
    <n v="9"/>
    <s v="High"/>
  </r>
  <r>
    <s v="Post_2113"/>
    <x v="3"/>
    <s v="Organic"/>
    <s v="Event / Webinar"/>
    <x v="2"/>
    <x v="11"/>
    <x v="5"/>
    <n v="46381"/>
    <n v="392696"/>
    <n v="67693"/>
    <n v="30243"/>
    <n v="12466"/>
    <n v="0.11811034052319951"/>
    <n v="464614"/>
    <n v="0"/>
    <n v="246739"/>
    <n v="6458"/>
    <n v="1.3899999999999999E-2"/>
    <d v="2024-11-20T10:10:00"/>
    <x v="3"/>
    <d v="2024-11-20T00:00:00"/>
    <x v="1"/>
    <x v="9"/>
    <x v="6"/>
    <n v="10"/>
    <s v="Medium"/>
  </r>
  <r>
    <s v="Post_2120"/>
    <x v="3"/>
    <s v="Sponsored"/>
    <s v="Product Promotion"/>
    <x v="0"/>
    <x v="4"/>
    <x v="7"/>
    <n v="217574"/>
    <n v="2315402"/>
    <n v="568918"/>
    <n v="79149"/>
    <n v="129775"/>
    <n v="9.3968321954405673E-2"/>
    <n v="2605337"/>
    <n v="2315402"/>
    <n v="0"/>
    <n v="60443"/>
    <n v="2.3199999999999998E-2"/>
    <d v="2025-01-11T10:40:00"/>
    <x v="3"/>
    <d v="2025-01-11T00:00:00"/>
    <x v="0"/>
    <x v="0"/>
    <x v="4"/>
    <n v="10"/>
    <s v="Low"/>
  </r>
  <r>
    <s v="Post_2124"/>
    <x v="3"/>
    <s v="Organic"/>
    <s v="Product Promotion"/>
    <x v="0"/>
    <x v="8"/>
    <x v="1"/>
    <n v="29430"/>
    <n v="215553"/>
    <n v="27384"/>
    <n v="14271"/>
    <n v="11314"/>
    <n v="0.13653519604798009"/>
    <n v="266385"/>
    <n v="215525"/>
    <n v="0"/>
    <n v="4954"/>
    <n v="1.8599999999999998E-2"/>
    <d v="2024-12-10T16:09:00"/>
    <x v="0"/>
    <d v="2024-12-10T00:00:00"/>
    <x v="1"/>
    <x v="8"/>
    <x v="0"/>
    <n v="16"/>
    <s v="Medium"/>
  </r>
  <r>
    <s v="Post_2128"/>
    <x v="3"/>
    <s v="Sponsored"/>
    <s v="Entertainment"/>
    <x v="0"/>
    <x v="1"/>
    <x v="1"/>
    <n v="41274"/>
    <n v="497851"/>
    <n v="71192"/>
    <n v="34388"/>
    <n v="12975"/>
    <n v="8.2904953847255991E-2"/>
    <n v="612073"/>
    <n v="462269"/>
    <n v="0"/>
    <n v="14261"/>
    <n v="2.3300000000000001E-2"/>
    <d v="2024-08-18T16:47:00"/>
    <x v="0"/>
    <d v="2024-08-18T00:00:00"/>
    <x v="1"/>
    <x v="6"/>
    <x v="5"/>
    <n v="16"/>
    <s v="Low"/>
  </r>
  <r>
    <s v="Post_2129"/>
    <x v="3"/>
    <s v="Organic"/>
    <s v="Product Promotion"/>
    <x v="2"/>
    <x v="8"/>
    <x v="0"/>
    <n v="28726"/>
    <n v="274438"/>
    <n v="60830"/>
    <n v="9728"/>
    <n v="8241"/>
    <n v="0.10467424004818961"/>
    <n v="350980"/>
    <n v="0"/>
    <n v="228776"/>
    <n v="6212"/>
    <n v="1.77E-2"/>
    <d v="2024-03-10T11:59:00"/>
    <x v="3"/>
    <d v="2024-03-10T00:00:00"/>
    <x v="1"/>
    <x v="2"/>
    <x v="5"/>
    <n v="11"/>
    <s v="Medium"/>
  </r>
  <r>
    <s v="Post_2131"/>
    <x v="3"/>
    <s v="Organic"/>
    <s v="Entertainment"/>
    <x v="0"/>
    <x v="1"/>
    <x v="1"/>
    <n v="41393"/>
    <n v="634203"/>
    <n v="108398"/>
    <n v="47557"/>
    <n v="21211"/>
    <n v="6.5268047236013954E-2"/>
    <n v="734955"/>
    <n v="582027"/>
    <n v="0"/>
    <n v="14993"/>
    <n v="2.0400000000000001E-2"/>
    <d v="2024-11-16T12:32:00"/>
    <x v="1"/>
    <d v="2024-11-16T00:00:00"/>
    <x v="1"/>
    <x v="9"/>
    <x v="4"/>
    <n v="12"/>
    <s v="Low"/>
  </r>
  <r>
    <s v="Post_2132"/>
    <x v="3"/>
    <s v="Organic"/>
    <s v="Customer Story"/>
    <x v="2"/>
    <x v="2"/>
    <x v="2"/>
    <n v="164709"/>
    <n v="713599"/>
    <n v="164783"/>
    <n v="49844"/>
    <n v="28971"/>
    <n v="0.23081460576394619"/>
    <n v="803617"/>
    <n v="0"/>
    <n v="103767"/>
    <n v="16233"/>
    <n v="2.0199999999999999E-2"/>
    <d v="2024-09-26T12:01:00"/>
    <x v="1"/>
    <d v="2024-09-26T00:00:00"/>
    <x v="1"/>
    <x v="11"/>
    <x v="1"/>
    <n v="12"/>
    <s v="High"/>
  </r>
  <r>
    <s v="Post_2133"/>
    <x v="3"/>
    <s v="Organic"/>
    <s v="Customer Story"/>
    <x v="0"/>
    <x v="2"/>
    <x v="6"/>
    <n v="20306"/>
    <n v="134653"/>
    <n v="30360"/>
    <n v="10435"/>
    <n v="7032"/>
    <n v="0.15080405340569439"/>
    <n v="158285"/>
    <n v="125891"/>
    <n v="0"/>
    <n v="3830"/>
    <n v="2.4199999999999999E-2"/>
    <d v="2024-11-21T10:59:00"/>
    <x v="3"/>
    <d v="2024-11-21T00:00:00"/>
    <x v="1"/>
    <x v="9"/>
    <x v="1"/>
    <n v="10"/>
    <s v="Medium"/>
  </r>
  <r>
    <s v="Post_2145"/>
    <x v="3"/>
    <s v="Organic"/>
    <s v="Customer Story"/>
    <x v="0"/>
    <x v="2"/>
    <x v="7"/>
    <n v="70624"/>
    <n v="312262"/>
    <n v="47870"/>
    <n v="18334"/>
    <n v="16650"/>
    <n v="0.22617045452851611"/>
    <n v="386462"/>
    <n v="274362"/>
    <n v="0"/>
    <n v="8154"/>
    <n v="2.1100000000000001E-2"/>
    <d v="2025-03-21T11:04:00"/>
    <x v="3"/>
    <d v="2025-03-21T00:00:00"/>
    <x v="0"/>
    <x v="2"/>
    <x v="3"/>
    <n v="11"/>
    <s v="High"/>
  </r>
  <r>
    <s v="Post_2147"/>
    <x v="3"/>
    <s v="Organic"/>
    <s v="Customer Story"/>
    <x v="0"/>
    <x v="2"/>
    <x v="7"/>
    <n v="33939"/>
    <n v="179862"/>
    <n v="34629"/>
    <n v="10199"/>
    <n v="5167"/>
    <n v="0.18869579945429549"/>
    <n v="203756"/>
    <n v="161004"/>
    <n v="0"/>
    <n v="2811"/>
    <n v="1.38E-2"/>
    <d v="2024-02-09T15:40:00"/>
    <x v="0"/>
    <d v="2024-02-09T00:00:00"/>
    <x v="1"/>
    <x v="1"/>
    <x v="3"/>
    <n v="15"/>
    <s v="Medium"/>
  </r>
  <r>
    <s v="Post_2150"/>
    <x v="3"/>
    <s v="Organic"/>
    <s v="Customer Story"/>
    <x v="0"/>
    <x v="2"/>
    <x v="5"/>
    <n v="116042"/>
    <n v="488606"/>
    <n v="90690"/>
    <n v="33522"/>
    <n v="27909"/>
    <n v="0.23749733848689261"/>
    <n v="562984"/>
    <n v="423215"/>
    <n v="0"/>
    <n v="12216"/>
    <n v="2.1700000000000001E-2"/>
    <d v="2024-07-15T18:54:00"/>
    <x v="2"/>
    <d v="2024-07-15T00:00:00"/>
    <x v="1"/>
    <x v="7"/>
    <x v="2"/>
    <n v="18"/>
    <s v="High"/>
  </r>
  <r>
    <s v="Post_2152"/>
    <x v="3"/>
    <s v="Sponsored"/>
    <s v="Product Promotion"/>
    <x v="0"/>
    <x v="4"/>
    <x v="1"/>
    <n v="41586"/>
    <n v="472948"/>
    <n v="82447"/>
    <n v="16709"/>
    <n v="15996"/>
    <n v="8.7931115589811704E-2"/>
    <n v="534278"/>
    <n v="472948"/>
    <n v="0"/>
    <n v="9243"/>
    <n v="1.7299999999999999E-2"/>
    <d v="2025-04-02T17:01:00"/>
    <x v="2"/>
    <d v="2025-04-02T00:00:00"/>
    <x v="0"/>
    <x v="4"/>
    <x v="6"/>
    <n v="17"/>
    <s v="Low"/>
  </r>
  <r>
    <s v="Post_2153"/>
    <x v="3"/>
    <s v="Organic"/>
    <s v="Product Promotion"/>
    <x v="0"/>
    <x v="4"/>
    <x v="0"/>
    <n v="346771"/>
    <n v="2359384"/>
    <n v="588690"/>
    <n v="115048"/>
    <n v="103719"/>
    <n v="0.14697542993700319"/>
    <n v="2999375"/>
    <n v="2359384"/>
    <n v="0"/>
    <n v="54288"/>
    <n v="1.8100000000000002E-2"/>
    <d v="2025-03-19T17:30:00"/>
    <x v="2"/>
    <d v="2025-03-19T00:00:00"/>
    <x v="0"/>
    <x v="2"/>
    <x v="6"/>
    <n v="17"/>
    <s v="Medium"/>
  </r>
  <r>
    <s v="Post_2154"/>
    <x v="3"/>
    <s v="Organic"/>
    <s v="Product Promotion"/>
    <x v="0"/>
    <x v="8"/>
    <x v="1"/>
    <n v="59848"/>
    <n v="529004"/>
    <n v="62221"/>
    <n v="34109"/>
    <n v="19231"/>
    <n v="0.11313489389775019"/>
    <n v="603714"/>
    <n v="458879"/>
    <n v="0"/>
    <n v="10082"/>
    <n v="1.67E-2"/>
    <d v="2024-10-07T14:38:00"/>
    <x v="0"/>
    <d v="2024-10-07T00:00:00"/>
    <x v="1"/>
    <x v="5"/>
    <x v="2"/>
    <n v="14"/>
    <s v="Medium"/>
  </r>
  <r>
    <s v="Post_2156"/>
    <x v="3"/>
    <s v="Organic"/>
    <s v="Customer Story"/>
    <x v="0"/>
    <x v="2"/>
    <x v="5"/>
    <n v="45263"/>
    <n v="233323"/>
    <n v="53594"/>
    <n v="12756"/>
    <n v="10006"/>
    <n v="0.19399616492508409"/>
    <n v="283227"/>
    <n v="215935"/>
    <n v="0"/>
    <n v="4928"/>
    <n v="1.7399999999999999E-2"/>
    <d v="2024-04-13T10:30:00"/>
    <x v="3"/>
    <d v="2024-04-13T00:00:00"/>
    <x v="1"/>
    <x v="4"/>
    <x v="4"/>
    <n v="10"/>
    <s v="Medium"/>
  </r>
  <r>
    <s v="Post_2160"/>
    <x v="3"/>
    <s v="Organic"/>
    <s v="Product Promotion"/>
    <x v="0"/>
    <x v="4"/>
    <x v="2"/>
    <n v="422831"/>
    <n v="3098528"/>
    <n v="513425"/>
    <n v="140589"/>
    <n v="184044"/>
    <n v="0.1364621758363439"/>
    <n v="3912853"/>
    <n v="3098528"/>
    <n v="0"/>
    <n v="56736"/>
    <n v="1.4500000000000001E-2"/>
    <d v="2024-02-13T15:18:00"/>
    <x v="0"/>
    <d v="2024-02-13T00:00:00"/>
    <x v="1"/>
    <x v="1"/>
    <x v="0"/>
    <n v="15"/>
    <s v="Medium"/>
  </r>
  <r>
    <s v="Post_2162"/>
    <x v="3"/>
    <s v="Sponsored"/>
    <s v="Entertainment"/>
    <x v="0"/>
    <x v="7"/>
    <x v="0"/>
    <n v="67925"/>
    <n v="1244161"/>
    <n v="219201"/>
    <n v="87726"/>
    <n v="66643"/>
    <n v="5.4595735017387959E-2"/>
    <n v="1594944"/>
    <n v="1244161"/>
    <n v="0"/>
    <n v="34929"/>
    <n v="2.1899999999999999E-2"/>
    <d v="2024-12-06T12:35:00"/>
    <x v="1"/>
    <d v="2024-12-06T00:00:00"/>
    <x v="1"/>
    <x v="8"/>
    <x v="3"/>
    <n v="12"/>
    <s v="Low"/>
  </r>
  <r>
    <s v="Post_2174"/>
    <x v="3"/>
    <s v="Sponsored"/>
    <s v="Customer Story"/>
    <x v="0"/>
    <x v="2"/>
    <x v="2"/>
    <n v="94436"/>
    <n v="621473"/>
    <n v="123367"/>
    <n v="32203"/>
    <n v="32065"/>
    <n v="0.15195586501584391"/>
    <n v="785282"/>
    <n v="547821"/>
    <n v="0"/>
    <n v="13114"/>
    <n v="1.67E-2"/>
    <d v="2025-03-26T09:28:00"/>
    <x v="3"/>
    <d v="2025-03-26T00:00:00"/>
    <x v="0"/>
    <x v="2"/>
    <x v="6"/>
    <n v="9"/>
    <s v="Medium"/>
  </r>
  <r>
    <s v="Post_2176"/>
    <x v="3"/>
    <s v="Organic"/>
    <s v="Customer Story"/>
    <x v="0"/>
    <x v="0"/>
    <x v="2"/>
    <n v="256699"/>
    <n v="1047343"/>
    <n v="230605"/>
    <n v="71830"/>
    <n v="59469"/>
    <n v="0.24509560460808"/>
    <n v="1263766"/>
    <n v="1047343"/>
    <n v="0"/>
    <n v="14280"/>
    <n v="1.1299999999999999E-2"/>
    <d v="2025-03-26T17:52:00"/>
    <x v="2"/>
    <d v="2025-03-26T00:00:00"/>
    <x v="0"/>
    <x v="2"/>
    <x v="6"/>
    <n v="17"/>
    <s v="High"/>
  </r>
  <r>
    <s v="Post_2179"/>
    <x v="3"/>
    <s v="Organic"/>
    <s v="Customer Story"/>
    <x v="0"/>
    <x v="2"/>
    <x v="7"/>
    <n v="147455"/>
    <n v="621847"/>
    <n v="144338"/>
    <n v="42212"/>
    <n v="26452"/>
    <n v="0.2371256275108273"/>
    <n v="698956"/>
    <n v="531543"/>
    <n v="0"/>
    <n v="9086"/>
    <n v="1.2999999999999999E-2"/>
    <d v="2024-05-30T12:19:00"/>
    <x v="1"/>
    <d v="2024-05-30T00:00:00"/>
    <x v="1"/>
    <x v="10"/>
    <x v="1"/>
    <n v="12"/>
    <s v="High"/>
  </r>
  <r>
    <s v="Post_2190"/>
    <x v="3"/>
    <s v="Organic"/>
    <s v="Entertainment"/>
    <x v="0"/>
    <x v="1"/>
    <x v="3"/>
    <n v="53278"/>
    <n v="589578"/>
    <n v="147198"/>
    <n v="24900"/>
    <n v="31654"/>
    <n v="9.0366755412758154E-2"/>
    <n v="745583"/>
    <n v="578546"/>
    <n v="0"/>
    <n v="13122"/>
    <n v="1.7600000000000001E-2"/>
    <d v="2024-01-26T12:28:00"/>
    <x v="1"/>
    <d v="2024-01-26T00:00:00"/>
    <x v="1"/>
    <x v="0"/>
    <x v="3"/>
    <n v="12"/>
    <s v="Low"/>
  </r>
  <r>
    <s v="Post_2194"/>
    <x v="3"/>
    <s v="Organic"/>
    <s v="Customer Story"/>
    <x v="0"/>
    <x v="2"/>
    <x v="2"/>
    <n v="46798"/>
    <n v="207342"/>
    <n v="23559"/>
    <n v="7556"/>
    <n v="6134"/>
    <n v="0.22570708800426131"/>
    <n v="263719"/>
    <n v="180278"/>
    <n v="0"/>
    <n v="4008"/>
    <n v="1.52E-2"/>
    <d v="2024-02-16T10:59:00"/>
    <x v="3"/>
    <d v="2024-02-16T00:00:00"/>
    <x v="1"/>
    <x v="1"/>
    <x v="3"/>
    <n v="10"/>
    <s v="High"/>
  </r>
  <r>
    <s v="Post_2196"/>
    <x v="3"/>
    <s v="Organic"/>
    <s v="Event / Webinar"/>
    <x v="2"/>
    <x v="11"/>
    <x v="4"/>
    <n v="23079"/>
    <n v="160722"/>
    <n v="17260"/>
    <n v="10401"/>
    <n v="8564"/>
    <n v="0.1435975945871957"/>
    <n v="203999"/>
    <n v="0"/>
    <n v="219615"/>
    <n v="3080"/>
    <n v="1.5100000000000001E-2"/>
    <d v="2024-06-13T10:35:00"/>
    <x v="3"/>
    <d v="2024-06-13T00:00:00"/>
    <x v="1"/>
    <x v="3"/>
    <x v="1"/>
    <n v="10"/>
    <s v="Medium"/>
  </r>
  <r>
    <s v="Post_2197"/>
    <x v="3"/>
    <s v="Organic"/>
    <s v="Customer Story"/>
    <x v="0"/>
    <x v="2"/>
    <x v="7"/>
    <n v="60657"/>
    <n v="251503"/>
    <n v="59624"/>
    <n v="19715"/>
    <n v="13552"/>
    <n v="0.2411808830472657"/>
    <n v="292234"/>
    <n v="220526"/>
    <n v="0"/>
    <n v="5143"/>
    <n v="1.7600000000000001E-2"/>
    <d v="2025-01-08T10:24:00"/>
    <x v="3"/>
    <d v="2025-01-08T00:00:00"/>
    <x v="0"/>
    <x v="0"/>
    <x v="6"/>
    <n v="10"/>
    <s v="High"/>
  </r>
  <r>
    <s v="Post_2199"/>
    <x v="3"/>
    <s v="Organic"/>
    <s v="Event / Webinar"/>
    <x v="2"/>
    <x v="11"/>
    <x v="4"/>
    <n v="35316"/>
    <n v="223187"/>
    <n v="47487"/>
    <n v="7755"/>
    <n v="7327"/>
    <n v="0.15823828055666969"/>
    <n v="262787"/>
    <n v="0"/>
    <n v="205648"/>
    <n v="4046"/>
    <n v="1.54E-2"/>
    <d v="2024-09-24T17:23:00"/>
    <x v="2"/>
    <d v="2024-09-24T00:00:00"/>
    <x v="1"/>
    <x v="11"/>
    <x v="0"/>
    <n v="17"/>
    <s v="Medium"/>
  </r>
  <r>
    <s v="Post_2204"/>
    <x v="3"/>
    <s v="Organic"/>
    <s v="Product Promotion"/>
    <x v="2"/>
    <x v="8"/>
    <x v="6"/>
    <n v="31669"/>
    <n v="324012"/>
    <n v="44178"/>
    <n v="22254"/>
    <n v="13332"/>
    <n v="9.7742692955775964E-2"/>
    <n v="416547"/>
    <n v="0"/>
    <n v="157187"/>
    <n v="9997"/>
    <n v="2.4E-2"/>
    <d v="2024-10-07T15:04:00"/>
    <x v="0"/>
    <d v="2024-10-07T00:00:00"/>
    <x v="1"/>
    <x v="5"/>
    <x v="2"/>
    <n v="15"/>
    <s v="Low"/>
  </r>
  <r>
    <s v="Post_2209"/>
    <x v="3"/>
    <s v="Organic"/>
    <s v="Event / Webinar"/>
    <x v="2"/>
    <x v="11"/>
    <x v="2"/>
    <n v="10697"/>
    <n v="64170"/>
    <n v="11252"/>
    <n v="3011"/>
    <n v="3226"/>
    <n v="0.16669865627521099"/>
    <n v="77567"/>
    <n v="0"/>
    <n v="269211"/>
    <n v="1458"/>
    <n v="1.8800000000000001E-2"/>
    <d v="2024-01-05T17:31:00"/>
    <x v="2"/>
    <d v="2024-01-05T00:00:00"/>
    <x v="1"/>
    <x v="0"/>
    <x v="3"/>
    <n v="17"/>
    <s v="Medium"/>
  </r>
  <r>
    <s v="Post_2212"/>
    <x v="3"/>
    <s v="Organic"/>
    <s v="Customer Story"/>
    <x v="0"/>
    <x v="0"/>
    <x v="4"/>
    <n v="177212"/>
    <n v="1070441"/>
    <n v="122383"/>
    <n v="53309"/>
    <n v="63508"/>
    <n v="0.16555131967078701"/>
    <n v="1350566"/>
    <n v="1070441"/>
    <n v="0"/>
    <n v="19448"/>
    <n v="1.44E-2"/>
    <d v="2024-09-08T15:36:00"/>
    <x v="0"/>
    <d v="2024-09-08T00:00:00"/>
    <x v="1"/>
    <x v="11"/>
    <x v="5"/>
    <n v="15"/>
    <s v="Medium"/>
  </r>
  <r>
    <s v="Post_2226"/>
    <x v="3"/>
    <s v="Organic"/>
    <s v="Product Promotion"/>
    <x v="0"/>
    <x v="8"/>
    <x v="4"/>
    <n v="61956"/>
    <n v="474850"/>
    <n v="116856"/>
    <n v="22022"/>
    <n v="27031"/>
    <n v="0.13047516060393291"/>
    <n v="547915"/>
    <n v="451296"/>
    <n v="0"/>
    <n v="10739"/>
    <n v="1.9599999999999999E-2"/>
    <d v="2024-02-14T17:26:00"/>
    <x v="2"/>
    <d v="2024-02-14T00:00:00"/>
    <x v="1"/>
    <x v="1"/>
    <x v="6"/>
    <n v="17"/>
    <s v="Medium"/>
  </r>
  <r>
    <s v="Post_2230"/>
    <x v="3"/>
    <s v="Organic"/>
    <s v="Customer Story"/>
    <x v="0"/>
    <x v="2"/>
    <x v="7"/>
    <n v="61758"/>
    <n v="357102"/>
    <n v="70447"/>
    <n v="11217"/>
    <n v="7355"/>
    <n v="0.17294340447650031"/>
    <n v="402054"/>
    <n v="322152"/>
    <n v="0"/>
    <n v="8523"/>
    <n v="2.12E-2"/>
    <d v="2024-05-11T18:27:00"/>
    <x v="2"/>
    <d v="2024-05-11T00:00:00"/>
    <x v="1"/>
    <x v="10"/>
    <x v="4"/>
    <n v="18"/>
    <s v="Medium"/>
  </r>
  <r>
    <s v="Post_2231"/>
    <x v="3"/>
    <s v="Organic"/>
    <s v="Customer Story"/>
    <x v="0"/>
    <x v="2"/>
    <x v="5"/>
    <n v="35647"/>
    <n v="205617"/>
    <n v="35595"/>
    <n v="7587"/>
    <n v="9650"/>
    <n v="0.17336622384635181"/>
    <n v="250693"/>
    <n v="192300"/>
    <n v="0"/>
    <n v="2832"/>
    <n v="1.1299999999999999E-2"/>
    <d v="2024-08-16T12:23:00"/>
    <x v="1"/>
    <d v="2024-08-16T00:00:00"/>
    <x v="1"/>
    <x v="6"/>
    <x v="3"/>
    <n v="12"/>
    <s v="Medium"/>
  </r>
  <r>
    <s v="Post_2233"/>
    <x v="3"/>
    <s v="Organic"/>
    <s v="Customer Story"/>
    <x v="0"/>
    <x v="2"/>
    <x v="1"/>
    <n v="95784"/>
    <n v="396644"/>
    <n v="72223"/>
    <n v="16484"/>
    <n v="13387"/>
    <n v="0.24148626590320851"/>
    <n v="485018"/>
    <n v="377147"/>
    <n v="0"/>
    <n v="8681"/>
    <n v="1.7899999999999999E-2"/>
    <d v="2025-04-13T16:12:00"/>
    <x v="0"/>
    <d v="2025-04-13T00:00:00"/>
    <x v="0"/>
    <x v="4"/>
    <x v="5"/>
    <n v="16"/>
    <s v="High"/>
  </r>
  <r>
    <s v="Post_2238"/>
    <x v="3"/>
    <s v="Sponsored"/>
    <s v="Entertainment"/>
    <x v="0"/>
    <x v="7"/>
    <x v="2"/>
    <n v="109499"/>
    <n v="1756867"/>
    <n v="360909"/>
    <n v="106645"/>
    <n v="70995"/>
    <n v="6.2326813400023197E-2"/>
    <n v="2084974"/>
    <n v="1756867"/>
    <n v="0"/>
    <n v="25228"/>
    <n v="1.21E-2"/>
    <d v="2025-03-21T14:49:00"/>
    <x v="0"/>
    <d v="2025-03-21T00:00:00"/>
    <x v="0"/>
    <x v="2"/>
    <x v="3"/>
    <n v="14"/>
    <s v="Low"/>
  </r>
  <r>
    <s v="Post_2240"/>
    <x v="3"/>
    <s v="Sponsored"/>
    <s v="Customer Story"/>
    <x v="0"/>
    <x v="2"/>
    <x v="7"/>
    <n v="142280"/>
    <n v="599822"/>
    <n v="132472"/>
    <n v="22841"/>
    <n v="19022"/>
    <n v="0.23720454912955091"/>
    <n v="741320"/>
    <n v="585154"/>
    <n v="0"/>
    <n v="16457"/>
    <n v="2.2200000000000001E-2"/>
    <d v="2024-09-25T15:43:00"/>
    <x v="0"/>
    <d v="2024-09-25T00:00:00"/>
    <x v="1"/>
    <x v="11"/>
    <x v="6"/>
    <n v="15"/>
    <s v="High"/>
  </r>
  <r>
    <s v="Post_2241"/>
    <x v="3"/>
    <s v="Organic"/>
    <s v="Customer Story"/>
    <x v="0"/>
    <x v="2"/>
    <x v="0"/>
    <n v="80362"/>
    <n v="352706"/>
    <n v="42172"/>
    <n v="24031"/>
    <n v="8018"/>
    <n v="0.22784485669813639"/>
    <n v="388864"/>
    <n v="310568"/>
    <n v="0"/>
    <n v="3966"/>
    <n v="1.0200000000000001E-2"/>
    <d v="2025-03-23T15:32:00"/>
    <x v="0"/>
    <d v="2025-03-23T00:00:00"/>
    <x v="0"/>
    <x v="2"/>
    <x v="5"/>
    <n v="15"/>
    <s v="High"/>
  </r>
  <r>
    <s v="Post_2245"/>
    <x v="3"/>
    <s v="Organic"/>
    <s v="Customer Story"/>
    <x v="0"/>
    <x v="2"/>
    <x v="6"/>
    <n v="86798"/>
    <n v="399675"/>
    <n v="69073"/>
    <n v="18694"/>
    <n v="9310"/>
    <n v="0.21717211506971781"/>
    <n v="483630"/>
    <n v="355922"/>
    <n v="0"/>
    <n v="11848"/>
    <n v="2.4500000000000001E-2"/>
    <d v="2024-05-24T17:54:00"/>
    <x v="2"/>
    <d v="2024-05-24T00:00:00"/>
    <x v="1"/>
    <x v="10"/>
    <x v="3"/>
    <n v="17"/>
    <s v="High"/>
  </r>
  <r>
    <s v="Post_2251"/>
    <x v="3"/>
    <s v="Sponsored"/>
    <s v="Educational"/>
    <x v="0"/>
    <x v="2"/>
    <x v="7"/>
    <n v="94114"/>
    <n v="384982"/>
    <n v="86050"/>
    <n v="30446"/>
    <n v="14029"/>
    <n v="0.24446517740930529"/>
    <n v="482258"/>
    <n v="367775"/>
    <n v="0"/>
    <n v="10513"/>
    <n v="2.18E-2"/>
    <d v="2025-04-01T19:31:00"/>
    <x v="2"/>
    <d v="2025-04-01T00:00:00"/>
    <x v="0"/>
    <x v="4"/>
    <x v="0"/>
    <n v="19"/>
    <s v="High"/>
  </r>
  <r>
    <s v="Post_2254"/>
    <x v="3"/>
    <s v="Organic"/>
    <s v="Educational"/>
    <x v="0"/>
    <x v="2"/>
    <x v="2"/>
    <n v="15064"/>
    <n v="91082"/>
    <n v="18769"/>
    <n v="4234"/>
    <n v="3245"/>
    <n v="0.16539618788758201"/>
    <n v="113685"/>
    <n v="88998"/>
    <n v="0"/>
    <n v="2580"/>
    <n v="2.2700000000000001E-2"/>
    <d v="2024-05-04T13:22:00"/>
    <x v="1"/>
    <d v="2024-05-04T00:00:00"/>
    <x v="1"/>
    <x v="10"/>
    <x v="4"/>
    <n v="13"/>
    <s v="Medium"/>
  </r>
  <r>
    <s v="Post_2256"/>
    <x v="3"/>
    <s v="Organic"/>
    <s v="Educational"/>
    <x v="0"/>
    <x v="2"/>
    <x v="4"/>
    <n v="74816"/>
    <n v="347588"/>
    <n v="56545"/>
    <n v="15499"/>
    <n v="17589"/>
    <n v="0.2152460356534108"/>
    <n v="435459"/>
    <n v="308478"/>
    <n v="0"/>
    <n v="7881"/>
    <n v="1.8100000000000002E-2"/>
    <d v="2025-04-07T15:54:00"/>
    <x v="0"/>
    <d v="2025-04-07T00:00:00"/>
    <x v="0"/>
    <x v="4"/>
    <x v="2"/>
    <n v="15"/>
    <s v="High"/>
  </r>
  <r>
    <s v="Post_2260"/>
    <x v="3"/>
    <s v="Organic"/>
    <s v="Product Promotion"/>
    <x v="2"/>
    <x v="8"/>
    <x v="7"/>
    <n v="31091"/>
    <n v="270390"/>
    <n v="52415"/>
    <n v="20420"/>
    <n v="8371"/>
    <n v="0.11498755133145359"/>
    <n v="324744"/>
    <n v="0"/>
    <n v="289672"/>
    <n v="5553"/>
    <n v="1.7100000000000001E-2"/>
    <d v="2024-02-14T16:44:00"/>
    <x v="0"/>
    <d v="2024-02-14T00:00:00"/>
    <x v="1"/>
    <x v="1"/>
    <x v="6"/>
    <n v="16"/>
    <s v="Medium"/>
  </r>
  <r>
    <s v="Post_2264"/>
    <x v="3"/>
    <s v="Organic"/>
    <s v="Educational"/>
    <x v="0"/>
    <x v="0"/>
    <x v="1"/>
    <n v="469628"/>
    <n v="1950375"/>
    <n v="424314"/>
    <n v="69492"/>
    <n v="110162"/>
    <n v="0.24078859376368561"/>
    <n v="2221332"/>
    <n v="1950375"/>
    <n v="0"/>
    <n v="44648"/>
    <n v="2.01E-2"/>
    <d v="2024-08-16T11:59:00"/>
    <x v="3"/>
    <d v="2024-08-16T00:00:00"/>
    <x v="1"/>
    <x v="6"/>
    <x v="3"/>
    <n v="11"/>
    <s v="High"/>
  </r>
  <r>
    <s v="Post_2268"/>
    <x v="3"/>
    <s v="Organic"/>
    <s v="Educational"/>
    <x v="0"/>
    <x v="2"/>
    <x v="7"/>
    <n v="30420"/>
    <n v="121692"/>
    <n v="13341"/>
    <n v="4831"/>
    <n v="5627"/>
    <n v="0.24997601028562841"/>
    <n v="154668"/>
    <n v="116202"/>
    <n v="0"/>
    <n v="3696"/>
    <n v="2.3900000000000001E-2"/>
    <d v="2024-10-03T17:04:00"/>
    <x v="2"/>
    <d v="2024-10-03T00:00:00"/>
    <x v="1"/>
    <x v="5"/>
    <x v="1"/>
    <n v="17"/>
    <s v="High"/>
  </r>
  <r>
    <s v="Post_2270"/>
    <x v="3"/>
    <s v="Organic"/>
    <s v="Product Promotion"/>
    <x v="2"/>
    <x v="8"/>
    <x v="6"/>
    <n v="20018"/>
    <n v="133479"/>
    <n v="16256"/>
    <n v="7099"/>
    <n v="6806"/>
    <n v="0.14997710045212689"/>
    <n v="155832"/>
    <n v="0"/>
    <n v="208276"/>
    <n v="2851"/>
    <n v="1.83E-2"/>
    <d v="2024-01-20T19:01:00"/>
    <x v="2"/>
    <d v="2024-01-20T00:00:00"/>
    <x v="1"/>
    <x v="0"/>
    <x v="4"/>
    <n v="19"/>
    <s v="Medium"/>
  </r>
  <r>
    <s v="Post_2275"/>
    <x v="3"/>
    <s v="Organic"/>
    <s v="Educational"/>
    <x v="0"/>
    <x v="2"/>
    <x v="3"/>
    <n v="40870"/>
    <n v="215046"/>
    <n v="45881"/>
    <n v="11304"/>
    <n v="12545"/>
    <n v="0.19005256328702841"/>
    <n v="247767"/>
    <n v="213365"/>
    <n v="0"/>
    <n v="4608"/>
    <n v="1.8599999999999998E-2"/>
    <d v="2024-01-23T15:26:00"/>
    <x v="0"/>
    <d v="2024-01-23T00:00:00"/>
    <x v="1"/>
    <x v="0"/>
    <x v="0"/>
    <n v="15"/>
    <s v="Medium"/>
  </r>
  <r>
    <s v="Post_2284"/>
    <x v="3"/>
    <s v="Organic"/>
    <s v="Educational"/>
    <x v="2"/>
    <x v="2"/>
    <x v="2"/>
    <n v="67047"/>
    <n v="347650"/>
    <n v="44229"/>
    <n v="14678"/>
    <n v="18534"/>
    <n v="0.1928603094696214"/>
    <n v="425134"/>
    <n v="0"/>
    <n v="278311"/>
    <n v="5229"/>
    <n v="1.23E-2"/>
    <d v="2024-09-25T16:00:00"/>
    <x v="0"/>
    <d v="2024-09-25T00:00:00"/>
    <x v="1"/>
    <x v="11"/>
    <x v="6"/>
    <n v="16"/>
    <s v="Medium"/>
  </r>
  <r>
    <s v="Post_2286"/>
    <x v="3"/>
    <s v="Sponsored"/>
    <s v="Product Promotion"/>
    <x v="0"/>
    <x v="4"/>
    <x v="1"/>
    <n v="218169"/>
    <n v="1763484"/>
    <n v="408297"/>
    <n v="121832"/>
    <n v="36357"/>
    <n v="0.12371515598880869"/>
    <n v="2227936"/>
    <n v="1763484"/>
    <n v="0"/>
    <n v="27849"/>
    <n v="1.2500000000000001E-2"/>
    <d v="2025-04-16T17:58:00"/>
    <x v="2"/>
    <d v="2025-04-16T00:00:00"/>
    <x v="0"/>
    <x v="4"/>
    <x v="6"/>
    <n v="17"/>
    <s v="Medium"/>
  </r>
  <r>
    <s v="Post_2289"/>
    <x v="3"/>
    <s v="Organic"/>
    <s v="Educational"/>
    <x v="2"/>
    <x v="2"/>
    <x v="1"/>
    <n v="34456"/>
    <n v="172485"/>
    <n v="20785"/>
    <n v="9929"/>
    <n v="7626"/>
    <n v="0.19976489902462119"/>
    <n v="214071"/>
    <n v="0"/>
    <n v="220053"/>
    <n v="2954"/>
    <n v="1.38E-2"/>
    <d v="2024-03-31T12:56:00"/>
    <x v="1"/>
    <d v="2024-03-31T00:00:00"/>
    <x v="1"/>
    <x v="2"/>
    <x v="5"/>
    <n v="12"/>
    <s v="Medium"/>
  </r>
  <r>
    <s v="Post_2292"/>
    <x v="3"/>
    <s v="Organic"/>
    <s v="Educational"/>
    <x v="0"/>
    <x v="2"/>
    <x v="2"/>
    <n v="27842"/>
    <n v="124864"/>
    <n v="16602"/>
    <n v="4150"/>
    <n v="6187"/>
    <n v="0.22297976354896989"/>
    <n v="142632"/>
    <n v="112566"/>
    <n v="0"/>
    <n v="2781"/>
    <n v="1.95E-2"/>
    <d v="2025-01-01T11:31:00"/>
    <x v="3"/>
    <d v="2025-01-01T00:00:00"/>
    <x v="0"/>
    <x v="0"/>
    <x v="6"/>
    <n v="11"/>
    <s v="High"/>
  </r>
  <r>
    <s v="Post_2293"/>
    <x v="3"/>
    <s v="Organic"/>
    <s v="Entertainment"/>
    <x v="0"/>
    <x v="1"/>
    <x v="2"/>
    <n v="35363"/>
    <n v="372161"/>
    <n v="49847"/>
    <n v="25919"/>
    <n v="19417"/>
    <n v="9.5021196009963921E-2"/>
    <n v="424790"/>
    <n v="348293"/>
    <n v="0"/>
    <n v="10110"/>
    <n v="2.3800000000000002E-2"/>
    <d v="2024-08-19T13:09:00"/>
    <x v="1"/>
    <d v="2024-08-19T00:00:00"/>
    <x v="1"/>
    <x v="6"/>
    <x v="2"/>
    <n v="13"/>
    <s v="Low"/>
  </r>
  <r>
    <s v="Post_2297"/>
    <x v="3"/>
    <s v="Sponsored"/>
    <s v="Entertainment"/>
    <x v="0"/>
    <x v="1"/>
    <x v="5"/>
    <n v="38077"/>
    <n v="419300"/>
    <n v="104168"/>
    <n v="15884"/>
    <n v="17046"/>
    <n v="9.0813121287381102E-2"/>
    <n v="527717"/>
    <n v="411470"/>
    <n v="0"/>
    <n v="5752"/>
    <n v="1.09E-2"/>
    <d v="2025-03-07T10:00:00"/>
    <x v="3"/>
    <d v="2025-03-07T00:00:00"/>
    <x v="0"/>
    <x v="2"/>
    <x v="3"/>
    <n v="10"/>
    <s v="Low"/>
  </r>
  <r>
    <s v="Post_2305"/>
    <x v="3"/>
    <s v="Organic"/>
    <s v="Product Promotion"/>
    <x v="0"/>
    <x v="4"/>
    <x v="5"/>
    <n v="274268"/>
    <n v="2477414"/>
    <n v="501539"/>
    <n v="153276"/>
    <n v="136884"/>
    <n v="0.1107076015039236"/>
    <n v="3015516"/>
    <n v="2477414"/>
    <n v="0"/>
    <n v="44931"/>
    <n v="1.49E-2"/>
    <d v="2025-03-25T17:27:00"/>
    <x v="2"/>
    <d v="2025-03-25T00:00:00"/>
    <x v="0"/>
    <x v="2"/>
    <x v="0"/>
    <n v="17"/>
    <s v="Medium"/>
  </r>
  <r>
    <s v="Post_2308"/>
    <x v="3"/>
    <s v="Organic"/>
    <s v="Event / Webinar"/>
    <x v="2"/>
    <x v="11"/>
    <x v="2"/>
    <n v="33676"/>
    <n v="196121"/>
    <n v="48068"/>
    <n v="13840"/>
    <n v="4783"/>
    <n v="0.17171336964136749"/>
    <n v="220508"/>
    <n v="0"/>
    <n v="198618"/>
    <n v="4079"/>
    <n v="1.8499999999999999E-2"/>
    <d v="2024-03-25T11:00:00"/>
    <x v="3"/>
    <d v="2024-03-25T00:00:00"/>
    <x v="1"/>
    <x v="2"/>
    <x v="2"/>
    <n v="11"/>
    <s v="Medium"/>
  </r>
  <r>
    <s v="Post_2316"/>
    <x v="3"/>
    <s v="Organic"/>
    <s v="Educational"/>
    <x v="0"/>
    <x v="0"/>
    <x v="7"/>
    <n v="503485"/>
    <n v="2170553"/>
    <n v="302054"/>
    <n v="95364"/>
    <n v="122363"/>
    <n v="0.23196174241493969"/>
    <n v="2669451"/>
    <n v="2170553"/>
    <n v="0"/>
    <n v="55791"/>
    <n v="2.0899999999999998E-2"/>
    <d v="2024-08-31T10:56:00"/>
    <x v="3"/>
    <d v="2024-08-31T00:00:00"/>
    <x v="1"/>
    <x v="6"/>
    <x v="4"/>
    <n v="10"/>
    <s v="High"/>
  </r>
  <r>
    <s v="Post_2317"/>
    <x v="3"/>
    <s v="Organic"/>
    <s v="Event / Webinar"/>
    <x v="2"/>
    <x v="11"/>
    <x v="1"/>
    <n v="31121"/>
    <n v="289188"/>
    <n v="60819"/>
    <n v="21105"/>
    <n v="16664"/>
    <n v="0.1076153773026407"/>
    <n v="329772"/>
    <n v="0"/>
    <n v="127443"/>
    <n v="6232"/>
    <n v="1.89E-2"/>
    <d v="2024-04-08T09:49:00"/>
    <x v="3"/>
    <d v="2024-04-08T00:00:00"/>
    <x v="1"/>
    <x v="4"/>
    <x v="2"/>
    <n v="9"/>
    <s v="Medium"/>
  </r>
  <r>
    <s v="Post_2322"/>
    <x v="3"/>
    <s v="Sponsored"/>
    <s v="Educational"/>
    <x v="0"/>
    <x v="2"/>
    <x v="3"/>
    <n v="66976"/>
    <n v="398737"/>
    <n v="64458"/>
    <n v="15264"/>
    <n v="11229"/>
    <n v="0.16797173360809151"/>
    <n v="493907"/>
    <n v="365728"/>
    <n v="0"/>
    <n v="6766"/>
    <n v="1.37E-2"/>
    <d v="2025-03-02T11:08:00"/>
    <x v="3"/>
    <d v="2025-03-02T00:00:00"/>
    <x v="0"/>
    <x v="2"/>
    <x v="5"/>
    <n v="11"/>
    <s v="Medium"/>
  </r>
  <r>
    <s v="Post_2324"/>
    <x v="3"/>
    <s v="Organic"/>
    <s v="Event / Webinar"/>
    <x v="2"/>
    <x v="11"/>
    <x v="0"/>
    <n v="48042"/>
    <n v="325213"/>
    <n v="43915"/>
    <n v="21723"/>
    <n v="6606"/>
    <n v="0.1477263422109551"/>
    <n v="392807"/>
    <n v="0"/>
    <n v="248441"/>
    <n v="9388"/>
    <n v="2.3900000000000001E-2"/>
    <d v="2024-03-15T11:21:00"/>
    <x v="3"/>
    <d v="2024-03-15T00:00:00"/>
    <x v="1"/>
    <x v="2"/>
    <x v="3"/>
    <n v="11"/>
    <s v="Medium"/>
  </r>
  <r>
    <s v="Post_2325"/>
    <x v="3"/>
    <s v="Sponsored"/>
    <s v="Educational"/>
    <x v="0"/>
    <x v="2"/>
    <x v="7"/>
    <n v="60775"/>
    <n v="316216"/>
    <n v="63349"/>
    <n v="19842"/>
    <n v="11963"/>
    <n v="0.1921954315104267"/>
    <n v="369756"/>
    <n v="308966"/>
    <n v="0"/>
    <n v="8837"/>
    <n v="2.3900000000000001E-2"/>
    <d v="2024-03-08T10:02:00"/>
    <x v="3"/>
    <d v="2024-03-08T00:00:00"/>
    <x v="1"/>
    <x v="2"/>
    <x v="3"/>
    <n v="10"/>
    <s v="Medium"/>
  </r>
  <r>
    <s v="Post_2336"/>
    <x v="3"/>
    <s v="Sponsored"/>
    <s v="Educational"/>
    <x v="0"/>
    <x v="2"/>
    <x v="5"/>
    <n v="52440"/>
    <n v="228326"/>
    <n v="53784"/>
    <n v="17205"/>
    <n v="10943"/>
    <n v="0.22967383994516319"/>
    <n v="293453"/>
    <n v="213505"/>
    <n v="0"/>
    <n v="4636"/>
    <n v="1.5800000000000002E-2"/>
    <d v="2024-08-22T15:53:00"/>
    <x v="0"/>
    <d v="2024-08-22T00:00:00"/>
    <x v="1"/>
    <x v="6"/>
    <x v="1"/>
    <n v="15"/>
    <s v="High"/>
  </r>
  <r>
    <s v="Post_2340"/>
    <x v="3"/>
    <s v="Organic"/>
    <s v="Product Promotion"/>
    <x v="0"/>
    <x v="4"/>
    <x v="0"/>
    <n v="123683"/>
    <n v="920293"/>
    <n v="159387"/>
    <n v="36193"/>
    <n v="51341"/>
    <n v="0.1343956598166301"/>
    <n v="1058067"/>
    <n v="920293"/>
    <n v="0"/>
    <n v="14389"/>
    <n v="1.3599999999999999E-2"/>
    <d v="2025-03-19T16:26:00"/>
    <x v="0"/>
    <d v="2025-03-19T00:00:00"/>
    <x v="0"/>
    <x v="2"/>
    <x v="6"/>
    <n v="16"/>
    <s v="Medium"/>
  </r>
  <r>
    <s v="Post_2352"/>
    <x v="3"/>
    <s v="Organic"/>
    <s v="Product Promotion"/>
    <x v="0"/>
    <x v="8"/>
    <x v="6"/>
    <n v="15770"/>
    <n v="108245"/>
    <n v="24218"/>
    <n v="4530"/>
    <n v="3566"/>
    <n v="0.14569620147445689"/>
    <n v="129489"/>
    <n v="96858"/>
    <n v="0"/>
    <n v="2615"/>
    <n v="2.0199999999999999E-2"/>
    <d v="2025-03-11T16:17:00"/>
    <x v="0"/>
    <d v="2025-03-11T00:00:00"/>
    <x v="0"/>
    <x v="2"/>
    <x v="0"/>
    <n v="16"/>
    <s v="Medium"/>
  </r>
  <r>
    <s v="Post_2360"/>
    <x v="3"/>
    <s v="Organic"/>
    <s v="Entertainment"/>
    <x v="0"/>
    <x v="7"/>
    <x v="6"/>
    <n v="138015"/>
    <n v="1663631"/>
    <n v="235859"/>
    <n v="128362"/>
    <n v="92103"/>
    <n v="8.2960334931676774E-2"/>
    <n v="1857910"/>
    <n v="1663631"/>
    <n v="0"/>
    <n v="39201"/>
    <n v="2.1100000000000001E-2"/>
    <d v="2024-01-12T10:05:00"/>
    <x v="3"/>
    <d v="2024-01-12T00:00:00"/>
    <x v="1"/>
    <x v="0"/>
    <x v="3"/>
    <n v="10"/>
    <s v="Low"/>
  </r>
  <r>
    <s v="Post_2362"/>
    <x v="3"/>
    <s v="Organic"/>
    <s v="Event / Webinar"/>
    <x v="2"/>
    <x v="11"/>
    <x v="2"/>
    <n v="35383"/>
    <n v="259336"/>
    <n v="57066"/>
    <n v="15878"/>
    <n v="10042"/>
    <n v="0.13643808502944721"/>
    <n v="296549"/>
    <n v="0"/>
    <n v="133561"/>
    <n v="3143"/>
    <n v="1.06E-2"/>
    <d v="2024-05-21T11:47:00"/>
    <x v="3"/>
    <d v="2024-05-21T00:00:00"/>
    <x v="1"/>
    <x v="10"/>
    <x v="0"/>
    <n v="11"/>
    <s v="Medium"/>
  </r>
  <r>
    <s v="Post_2366"/>
    <x v="3"/>
    <s v="Organic"/>
    <s v="Educational"/>
    <x v="2"/>
    <x v="2"/>
    <x v="0"/>
    <n v="55591"/>
    <n v="229942"/>
    <n v="41844"/>
    <n v="9258"/>
    <n v="11544"/>
    <n v="0.24176382999040261"/>
    <n v="289899"/>
    <n v="0"/>
    <n v="188243"/>
    <n v="3826"/>
    <n v="1.32E-2"/>
    <d v="2024-03-29T19:32:00"/>
    <x v="2"/>
    <d v="2024-03-29T00:00:00"/>
    <x v="1"/>
    <x v="2"/>
    <x v="3"/>
    <n v="19"/>
    <s v="High"/>
  </r>
  <r>
    <s v="Post_2371"/>
    <x v="3"/>
    <s v="Organic"/>
    <s v="Product Promotion"/>
    <x v="0"/>
    <x v="4"/>
    <x v="7"/>
    <n v="270195"/>
    <n v="2204388"/>
    <n v="410380"/>
    <n v="155753"/>
    <n v="113421"/>
    <n v="0.12257172911528"/>
    <n v="2817254"/>
    <n v="2204388"/>
    <n v="0"/>
    <n v="47893"/>
    <n v="1.7000000000000001E-2"/>
    <d v="2025-04-26T13:34:00"/>
    <x v="1"/>
    <d v="2025-04-26T00:00:00"/>
    <x v="0"/>
    <x v="4"/>
    <x v="4"/>
    <n v="13"/>
    <s v="Medium"/>
  </r>
  <r>
    <s v="Post_2377"/>
    <x v="3"/>
    <s v="Organic"/>
    <s v="Educational"/>
    <x v="2"/>
    <x v="2"/>
    <x v="2"/>
    <n v="72533"/>
    <n v="295999"/>
    <n v="32113"/>
    <n v="11394"/>
    <n v="9297"/>
    <n v="0.2450474715753847"/>
    <n v="342330"/>
    <n v="0"/>
    <n v="218355"/>
    <n v="5785"/>
    <n v="1.6899999999999998E-2"/>
    <d v="2024-03-08T10:00:00"/>
    <x v="3"/>
    <d v="2024-03-08T00:00:00"/>
    <x v="1"/>
    <x v="2"/>
    <x v="3"/>
    <n v="10"/>
    <s v="High"/>
  </r>
  <r>
    <s v="Post_2381"/>
    <x v="3"/>
    <s v="Organic"/>
    <s v="Product Promotion"/>
    <x v="0"/>
    <x v="8"/>
    <x v="5"/>
    <n v="48793"/>
    <n v="404289"/>
    <n v="44114"/>
    <n v="16922"/>
    <n v="14976"/>
    <n v="0.1206893015059088"/>
    <n v="503789"/>
    <n v="402394"/>
    <n v="0"/>
    <n v="8665"/>
    <n v="1.72E-2"/>
    <d v="2024-08-10T16:06:00"/>
    <x v="0"/>
    <d v="2024-08-10T00:00:00"/>
    <x v="1"/>
    <x v="6"/>
    <x v="4"/>
    <n v="16"/>
    <s v="Medium"/>
  </r>
  <r>
    <s v="Post_2388"/>
    <x v="3"/>
    <s v="Organic"/>
    <s v="Educational"/>
    <x v="0"/>
    <x v="2"/>
    <x v="1"/>
    <n v="67282"/>
    <n v="343156"/>
    <n v="34834"/>
    <n v="22119"/>
    <n v="20322"/>
    <n v="0.19607073518339299"/>
    <n v="443743"/>
    <n v="317506"/>
    <n v="0"/>
    <n v="11049"/>
    <n v="2.4899999999999999E-2"/>
    <d v="2024-09-13T09:53:00"/>
    <x v="3"/>
    <d v="2024-09-13T00:00:00"/>
    <x v="1"/>
    <x v="11"/>
    <x v="3"/>
    <n v="9"/>
    <s v="Medium"/>
  </r>
  <r>
    <s v="Post_2390"/>
    <x v="3"/>
    <s v="Organic"/>
    <s v="Educational"/>
    <x v="2"/>
    <x v="2"/>
    <x v="3"/>
    <n v="33814"/>
    <n v="210959"/>
    <n v="51442"/>
    <n v="13066"/>
    <n v="11366"/>
    <n v="0.16028857297674209"/>
    <n v="254841"/>
    <n v="0"/>
    <n v="153569"/>
    <n v="5912"/>
    <n v="2.3199999999999998E-2"/>
    <d v="2025-04-06T13:35:00"/>
    <x v="1"/>
    <d v="2025-04-06T00:00:00"/>
    <x v="0"/>
    <x v="4"/>
    <x v="5"/>
    <n v="13"/>
    <s v="Medium"/>
  </r>
  <r>
    <s v="Post_2392"/>
    <x v="3"/>
    <s v="Organic"/>
    <s v="Educational"/>
    <x v="0"/>
    <x v="0"/>
    <x v="2"/>
    <n v="520219"/>
    <n v="2264914"/>
    <n v="227684"/>
    <n v="72479"/>
    <n v="63494"/>
    <n v="0.22968619357948691"/>
    <n v="2575664"/>
    <n v="2264914"/>
    <n v="0"/>
    <n v="48164"/>
    <n v="1.8700000000000001E-2"/>
    <d v="2024-11-02T11:27:00"/>
    <x v="3"/>
    <d v="2024-11-02T00:00:00"/>
    <x v="1"/>
    <x v="9"/>
    <x v="4"/>
    <n v="11"/>
    <s v="High"/>
  </r>
  <r>
    <s v="Post_2393"/>
    <x v="3"/>
    <s v="Sponsored"/>
    <s v="Entertainment"/>
    <x v="0"/>
    <x v="1"/>
    <x v="6"/>
    <n v="16989"/>
    <n v="329793"/>
    <n v="50791"/>
    <n v="16828"/>
    <n v="7900"/>
    <n v="5.1514779973028502E-2"/>
    <n v="365566"/>
    <n v="281056"/>
    <n v="0"/>
    <n v="7859"/>
    <n v="2.1499999999999998E-2"/>
    <d v="2024-03-29T18:51:00"/>
    <x v="2"/>
    <d v="2024-03-29T00:00:00"/>
    <x v="1"/>
    <x v="2"/>
    <x v="3"/>
    <n v="18"/>
    <s v="Low"/>
  </r>
  <r>
    <s v="Post_2396"/>
    <x v="3"/>
    <s v="Organic"/>
    <s v="Educational"/>
    <x v="0"/>
    <x v="2"/>
    <x v="1"/>
    <n v="73095"/>
    <n v="373334"/>
    <n v="73437"/>
    <n v="14505"/>
    <n v="15837"/>
    <n v="0.19579018799737871"/>
    <n v="483940"/>
    <n v="337298"/>
    <n v="0"/>
    <n v="10840"/>
    <n v="2.24E-2"/>
    <d v="2024-04-07T10:11:00"/>
    <x v="3"/>
    <d v="2024-04-07T00:00:00"/>
    <x v="1"/>
    <x v="4"/>
    <x v="5"/>
    <n v="10"/>
    <s v="Medium"/>
  </r>
  <r>
    <s v="Post_2401"/>
    <x v="3"/>
    <s v="Organic"/>
    <s v="Educational"/>
    <x v="0"/>
    <x v="0"/>
    <x v="3"/>
    <n v="619979"/>
    <n v="2777753"/>
    <n v="353217"/>
    <n v="158920"/>
    <n v="161170"/>
    <n v="0.2231947282974058"/>
    <n v="3402968"/>
    <n v="2777753"/>
    <n v="0"/>
    <n v="84053"/>
    <n v="2.47E-2"/>
    <d v="2025-04-12T10:54:00"/>
    <x v="3"/>
    <d v="2025-04-12T00:00:00"/>
    <x v="0"/>
    <x v="4"/>
    <x v="4"/>
    <n v="10"/>
    <s v="High"/>
  </r>
  <r>
    <s v="Post_2403"/>
    <x v="3"/>
    <s v="Sponsored"/>
    <s v="Educational"/>
    <x v="0"/>
    <x v="0"/>
    <x v="3"/>
    <n v="320426"/>
    <n v="1418898"/>
    <n v="244899"/>
    <n v="92360"/>
    <n v="41272"/>
    <n v="0.22582785433433389"/>
    <n v="1561951"/>
    <n v="1418898"/>
    <n v="0"/>
    <n v="37799"/>
    <n v="2.4199999999999999E-2"/>
    <d v="2024-03-12T16:08:00"/>
    <x v="0"/>
    <d v="2024-03-12T00:00:00"/>
    <x v="1"/>
    <x v="2"/>
    <x v="0"/>
    <n v="16"/>
    <s v="High"/>
  </r>
  <r>
    <s v="Post_2406"/>
    <x v="3"/>
    <s v="Organic"/>
    <s v="Product Promotion"/>
    <x v="0"/>
    <x v="4"/>
    <x v="6"/>
    <n v="100190"/>
    <n v="1154535"/>
    <n v="143874"/>
    <n v="37783"/>
    <n v="38318"/>
    <n v="8.6779540942817188E-2"/>
    <n v="1376588"/>
    <n v="1154535"/>
    <n v="0"/>
    <n v="17207"/>
    <n v="1.2500000000000001E-2"/>
    <d v="2025-01-01T18:16:00"/>
    <x v="2"/>
    <d v="2025-01-01T00:00:00"/>
    <x v="0"/>
    <x v="0"/>
    <x v="6"/>
    <n v="18"/>
    <s v="Low"/>
  </r>
  <r>
    <s v="Post_2407"/>
    <x v="3"/>
    <s v="Organic"/>
    <s v="Educational"/>
    <x v="0"/>
    <x v="2"/>
    <x v="6"/>
    <n v="32552"/>
    <n v="184871"/>
    <n v="24057"/>
    <n v="12703"/>
    <n v="8966"/>
    <n v="0.176080543828323"/>
    <n v="226834"/>
    <n v="181533"/>
    <n v="0"/>
    <n v="2835"/>
    <n v="1.2500000000000001E-2"/>
    <d v="2024-07-14T16:56:00"/>
    <x v="0"/>
    <d v="2024-07-14T00:00:00"/>
    <x v="1"/>
    <x v="7"/>
    <x v="5"/>
    <n v="16"/>
    <s v="Medium"/>
  </r>
  <r>
    <s v="Post_2411"/>
    <x v="3"/>
    <s v="Organic"/>
    <s v="Product Promotion"/>
    <x v="2"/>
    <x v="8"/>
    <x v="2"/>
    <n v="22858"/>
    <n v="213876"/>
    <n v="23518"/>
    <n v="12317"/>
    <n v="5175"/>
    <n v="0.1068765761724829"/>
    <n v="236219"/>
    <n v="0"/>
    <n v="92878"/>
    <n v="3401"/>
    <n v="1.44E-2"/>
    <d v="2024-11-24T17:04:00"/>
    <x v="2"/>
    <d v="2024-11-24T00:00:00"/>
    <x v="1"/>
    <x v="9"/>
    <x v="5"/>
    <n v="17"/>
    <s v="Medium"/>
  </r>
  <r>
    <s v="Post_2413"/>
    <x v="3"/>
    <s v="Organic"/>
    <s v="Educational"/>
    <x v="2"/>
    <x v="2"/>
    <x v="1"/>
    <n v="68086"/>
    <n v="292240"/>
    <n v="47282"/>
    <n v="18320"/>
    <n v="17476"/>
    <n v="0.23297997954979499"/>
    <n v="376277"/>
    <n v="0"/>
    <n v="51070"/>
    <n v="4101"/>
    <n v="1.09E-2"/>
    <d v="2024-07-26T17:45:00"/>
    <x v="2"/>
    <d v="2024-07-26T00:00:00"/>
    <x v="1"/>
    <x v="7"/>
    <x v="3"/>
    <n v="17"/>
    <s v="High"/>
  </r>
  <r>
    <s v="Post_2417"/>
    <x v="3"/>
    <s v="Sponsored"/>
    <s v="Product Promotion"/>
    <x v="0"/>
    <x v="4"/>
    <x v="1"/>
    <n v="256904"/>
    <n v="2088844"/>
    <n v="394720"/>
    <n v="119428"/>
    <n v="50053"/>
    <n v="0.1229889474003782"/>
    <n v="2430912"/>
    <n v="2088844"/>
    <n v="0"/>
    <n v="51778"/>
    <n v="2.1299999999999999E-2"/>
    <d v="2024-05-23T12:06:00"/>
    <x v="1"/>
    <d v="2024-05-23T00:00:00"/>
    <x v="1"/>
    <x v="10"/>
    <x v="1"/>
    <n v="12"/>
    <s v="Medium"/>
  </r>
  <r>
    <s v="Post_2421"/>
    <x v="3"/>
    <s v="Organic"/>
    <s v="Educational"/>
    <x v="0"/>
    <x v="2"/>
    <x v="2"/>
    <n v="45144"/>
    <n v="243669"/>
    <n v="42794"/>
    <n v="17655"/>
    <n v="7170"/>
    <n v="0.1852688600216266"/>
    <n v="313609"/>
    <n v="234129"/>
    <n v="0"/>
    <n v="7840"/>
    <n v="2.5000000000000001E-2"/>
    <d v="2024-03-28T15:12:00"/>
    <x v="0"/>
    <d v="2024-03-28T00:00:00"/>
    <x v="1"/>
    <x v="2"/>
    <x v="1"/>
    <n v="15"/>
    <s v="Medium"/>
  </r>
  <r>
    <s v="Post_2425"/>
    <x v="3"/>
    <s v="Organic"/>
    <s v="Educational"/>
    <x v="0"/>
    <x v="2"/>
    <x v="5"/>
    <n v="42082"/>
    <n v="251849"/>
    <n v="59806"/>
    <n v="15464"/>
    <n v="13502"/>
    <n v="0.1670934878694646"/>
    <n v="284503"/>
    <n v="239577"/>
    <n v="0"/>
    <n v="5291"/>
    <n v="1.8599999999999998E-2"/>
    <d v="2024-04-06T12:06:00"/>
    <x v="1"/>
    <d v="2024-04-06T00:00:00"/>
    <x v="1"/>
    <x v="4"/>
    <x v="4"/>
    <n v="12"/>
    <s v="Medium"/>
  </r>
  <r>
    <s v="Post_2438"/>
    <x v="3"/>
    <s v="Organic"/>
    <s v="Educational"/>
    <x v="0"/>
    <x v="2"/>
    <x v="0"/>
    <n v="31421"/>
    <n v="154684"/>
    <n v="31499"/>
    <n v="7899"/>
    <n v="8377"/>
    <n v="0.20313493084989359"/>
    <n v="194021"/>
    <n v="133666"/>
    <n v="0"/>
    <n v="4481"/>
    <n v="2.3099999999999999E-2"/>
    <d v="2025-04-24T17:12:00"/>
    <x v="2"/>
    <d v="2025-04-24T00:00:00"/>
    <x v="0"/>
    <x v="4"/>
    <x v="1"/>
    <n v="17"/>
    <s v="High"/>
  </r>
  <r>
    <s v="Post_2439"/>
    <x v="3"/>
    <s v="Sponsored"/>
    <s v="Educational"/>
    <x v="0"/>
    <x v="2"/>
    <x v="7"/>
    <n v="44691"/>
    <n v="267055"/>
    <n v="36132"/>
    <n v="15456"/>
    <n v="15562"/>
    <n v="0.167348892899993"/>
    <n v="340712"/>
    <n v="238006"/>
    <n v="0"/>
    <n v="8449"/>
    <n v="2.4799999999999999E-2"/>
    <d v="2024-09-10T16:40:00"/>
    <x v="0"/>
    <d v="2024-09-10T00:00:00"/>
    <x v="1"/>
    <x v="11"/>
    <x v="0"/>
    <n v="16"/>
    <s v="Medium"/>
  </r>
  <r>
    <s v="Post_2440"/>
    <x v="3"/>
    <s v="Organic"/>
    <s v="Event / Webinar"/>
    <x v="2"/>
    <x v="11"/>
    <x v="6"/>
    <n v="26947"/>
    <n v="188701"/>
    <n v="30319"/>
    <n v="8411"/>
    <n v="5543"/>
    <n v="0.1428062802456494"/>
    <n v="227668"/>
    <n v="0"/>
    <n v="78562"/>
    <n v="4963"/>
    <n v="2.18E-2"/>
    <d v="2024-01-21T10:47:00"/>
    <x v="3"/>
    <d v="2024-01-21T00:00:00"/>
    <x v="1"/>
    <x v="0"/>
    <x v="5"/>
    <n v="10"/>
    <s v="Medium"/>
  </r>
  <r>
    <s v="Post_2442"/>
    <x v="3"/>
    <s v="Sponsored"/>
    <s v="Educational"/>
    <x v="0"/>
    <x v="2"/>
    <x v="5"/>
    <n v="31464"/>
    <n v="181575"/>
    <n v="32233"/>
    <n v="7385"/>
    <n v="7527"/>
    <n v="0.1732876368985046"/>
    <n v="230068"/>
    <n v="180644"/>
    <n v="0"/>
    <n v="3312"/>
    <n v="1.44E-2"/>
    <d v="2024-08-07T16:48:00"/>
    <x v="0"/>
    <d v="2024-08-07T00:00:00"/>
    <x v="1"/>
    <x v="6"/>
    <x v="6"/>
    <n v="16"/>
    <s v="Medium"/>
  </r>
  <r>
    <s v="Post_2444"/>
    <x v="3"/>
    <s v="Organic"/>
    <s v="Product Promotion"/>
    <x v="0"/>
    <x v="4"/>
    <x v="5"/>
    <n v="383323"/>
    <n v="3000498"/>
    <n v="437664"/>
    <n v="158964"/>
    <n v="82400"/>
    <n v="0.12775313174097591"/>
    <n v="3682417"/>
    <n v="3000498"/>
    <n v="0"/>
    <n v="81013"/>
    <n v="2.1999999999999999E-2"/>
    <d v="2024-10-18T09:08:00"/>
    <x v="3"/>
    <d v="2024-10-18T00:00:00"/>
    <x v="1"/>
    <x v="5"/>
    <x v="3"/>
    <n v="9"/>
    <s v="Medium"/>
  </r>
  <r>
    <s v="Post_2445"/>
    <x v="3"/>
    <s v="Organic"/>
    <s v="Product Promotion"/>
    <x v="0"/>
    <x v="4"/>
    <x v="2"/>
    <n v="123138"/>
    <n v="1278394"/>
    <n v="165740"/>
    <n v="69009"/>
    <n v="70955"/>
    <n v="9.6322767275487012E-2"/>
    <n v="1551047"/>
    <n v="1278394"/>
    <n v="0"/>
    <n v="19388"/>
    <n v="1.2500000000000001E-2"/>
    <d v="2024-09-04T10:53:00"/>
    <x v="3"/>
    <d v="2024-09-04T00:00:00"/>
    <x v="1"/>
    <x v="11"/>
    <x v="6"/>
    <n v="10"/>
    <s v="Low"/>
  </r>
  <r>
    <s v="Post_2446"/>
    <x v="3"/>
    <s v="Sponsored"/>
    <s v="Product Promotion"/>
    <x v="0"/>
    <x v="4"/>
    <x v="4"/>
    <n v="193740"/>
    <n v="2000167"/>
    <n v="404494"/>
    <n v="93910"/>
    <n v="85720"/>
    <n v="9.6862014279974207E-2"/>
    <n v="2379150"/>
    <n v="2000167"/>
    <n v="0"/>
    <n v="54006"/>
    <n v="2.2700000000000001E-2"/>
    <d v="2025-01-18T17:38:00"/>
    <x v="2"/>
    <d v="2025-01-18T00:00:00"/>
    <x v="0"/>
    <x v="0"/>
    <x v="4"/>
    <n v="17"/>
    <s v="Low"/>
  </r>
  <r>
    <s v="Post_2449"/>
    <x v="3"/>
    <s v="Organic"/>
    <s v="Educational"/>
    <x v="0"/>
    <x v="2"/>
    <x v="6"/>
    <n v="63822"/>
    <n v="313194"/>
    <n v="45883"/>
    <n v="15546"/>
    <n v="10730"/>
    <n v="0.2037779323658358"/>
    <n v="396682"/>
    <n v="268229"/>
    <n v="0"/>
    <n v="9242"/>
    <n v="2.3300000000000001E-2"/>
    <d v="2024-05-02T16:09:00"/>
    <x v="0"/>
    <d v="2024-05-02T00:00:00"/>
    <x v="1"/>
    <x v="10"/>
    <x v="1"/>
    <n v="16"/>
    <s v="High"/>
  </r>
  <r>
    <s v="Post_2457"/>
    <x v="3"/>
    <s v="Organic"/>
    <s v="Product Promotion"/>
    <x v="2"/>
    <x v="8"/>
    <x v="0"/>
    <n v="42297"/>
    <n v="299937"/>
    <n v="49401"/>
    <n v="15686"/>
    <n v="9701"/>
    <n v="0.14102049758595711"/>
    <n v="366364"/>
    <n v="0"/>
    <n v="96291"/>
    <n v="7693"/>
    <n v="2.1000000000000001E-2"/>
    <d v="2024-03-01T10:13:00"/>
    <x v="3"/>
    <d v="2024-03-01T00:00:00"/>
    <x v="1"/>
    <x v="2"/>
    <x v="3"/>
    <n v="10"/>
    <s v="Medium"/>
  </r>
  <r>
    <s v="Post_2461"/>
    <x v="3"/>
    <s v="Organic"/>
    <s v="Product Promotion"/>
    <x v="0"/>
    <x v="4"/>
    <x v="2"/>
    <n v="144191"/>
    <n v="1634624"/>
    <n v="228818"/>
    <n v="77225"/>
    <n v="75130"/>
    <n v="8.8210704961429895E-2"/>
    <n v="2086699"/>
    <n v="1634624"/>
    <n v="0"/>
    <n v="41733"/>
    <n v="0.02"/>
    <d v="2025-03-31T11:28:00"/>
    <x v="3"/>
    <d v="2025-03-31T00:00:00"/>
    <x v="0"/>
    <x v="2"/>
    <x v="2"/>
    <n v="11"/>
    <s v="Low"/>
  </r>
  <r>
    <s v="Post_2463"/>
    <x v="3"/>
    <s v="Organic"/>
    <s v="Event / Webinar"/>
    <x v="2"/>
    <x v="11"/>
    <x v="5"/>
    <n v="22498"/>
    <n v="169322"/>
    <n v="41307"/>
    <n v="12521"/>
    <n v="8497"/>
    <n v="0.13287314481647799"/>
    <n v="217865"/>
    <n v="0"/>
    <n v="105032"/>
    <n v="4291"/>
    <n v="1.9699999999999999E-2"/>
    <d v="2024-07-06T15:36:00"/>
    <x v="0"/>
    <d v="2024-07-06T00:00:00"/>
    <x v="1"/>
    <x v="7"/>
    <x v="4"/>
    <n v="15"/>
    <s v="Medium"/>
  </r>
  <r>
    <s v="Post_2467"/>
    <x v="3"/>
    <s v="Organic"/>
    <s v="Product Promotion"/>
    <x v="2"/>
    <x v="8"/>
    <x v="4"/>
    <n v="54221"/>
    <n v="363463"/>
    <n v="82983"/>
    <n v="18820"/>
    <n v="12767"/>
    <n v="0.1491802738272453"/>
    <n v="454164"/>
    <n v="0"/>
    <n v="278223"/>
    <n v="4859"/>
    <n v="1.0699999999999999E-2"/>
    <d v="2024-07-01T15:55:00"/>
    <x v="0"/>
    <d v="2024-07-01T00:00:00"/>
    <x v="1"/>
    <x v="7"/>
    <x v="2"/>
    <n v="15"/>
    <s v="Medium"/>
  </r>
  <r>
    <s v="Post_2476"/>
    <x v="3"/>
    <s v="Sponsored"/>
    <s v="Educational"/>
    <x v="0"/>
    <x v="0"/>
    <x v="3"/>
    <n v="402508"/>
    <n v="1863830"/>
    <n v="425725"/>
    <n v="71517"/>
    <n v="57073"/>
    <n v="0.21595765263193539"/>
    <n v="2216255"/>
    <n v="1863830"/>
    <n v="0"/>
    <n v="30362"/>
    <n v="1.37E-2"/>
    <d v="2024-11-06T17:01:00"/>
    <x v="2"/>
    <d v="2024-11-06T00:00:00"/>
    <x v="1"/>
    <x v="9"/>
    <x v="6"/>
    <n v="17"/>
    <s v="High"/>
  </r>
  <r>
    <s v="Post_2480"/>
    <x v="3"/>
    <s v="Organic"/>
    <s v="Educational"/>
    <x v="0"/>
    <x v="2"/>
    <x v="3"/>
    <n v="53995"/>
    <n v="274523"/>
    <n v="58236"/>
    <n v="18263"/>
    <n v="5999"/>
    <n v="0.19668681953137179"/>
    <n v="332154"/>
    <n v="264997"/>
    <n v="0"/>
    <n v="6643"/>
    <n v="0.02"/>
    <d v="2024-07-18T10:27:00"/>
    <x v="3"/>
    <d v="2024-07-18T00:00:00"/>
    <x v="1"/>
    <x v="7"/>
    <x v="1"/>
    <n v="10"/>
    <s v="Medium"/>
  </r>
  <r>
    <s v="Post_2482"/>
    <x v="3"/>
    <s v="Sponsored"/>
    <s v="Product Promotion"/>
    <x v="0"/>
    <x v="4"/>
    <x v="6"/>
    <n v="231344"/>
    <n v="1954884"/>
    <n v="233369"/>
    <n v="142453"/>
    <n v="82752"/>
    <n v="0.1183419190902547"/>
    <n v="2487145"/>
    <n v="1954884"/>
    <n v="0"/>
    <n v="46509"/>
    <n v="1.8700000000000001E-2"/>
    <d v="2024-08-25T17:28:00"/>
    <x v="2"/>
    <d v="2024-08-25T00:00:00"/>
    <x v="1"/>
    <x v="6"/>
    <x v="5"/>
    <n v="17"/>
    <s v="Medium"/>
  </r>
  <r>
    <s v="Post_2485"/>
    <x v="3"/>
    <s v="Sponsored"/>
    <s v="Product Promotion"/>
    <x v="0"/>
    <x v="4"/>
    <x v="6"/>
    <n v="253091"/>
    <n v="2908570"/>
    <n v="654830"/>
    <n v="131493"/>
    <n v="112737"/>
    <n v="8.7015873773256897E-2"/>
    <n v="3707740"/>
    <n v="2908570"/>
    <n v="0"/>
    <n v="87873"/>
    <n v="2.3699999999999999E-2"/>
    <d v="2025-01-29T11:13:00"/>
    <x v="3"/>
    <d v="2025-01-29T00:00:00"/>
    <x v="0"/>
    <x v="0"/>
    <x v="6"/>
    <n v="11"/>
    <s v="Low"/>
  </r>
  <r>
    <s v="Post_2487"/>
    <x v="3"/>
    <s v="Sponsored"/>
    <s v="Educational"/>
    <x v="0"/>
    <x v="2"/>
    <x v="0"/>
    <n v="76213"/>
    <n v="387797"/>
    <n v="88768"/>
    <n v="13603"/>
    <n v="13138"/>
    <n v="0.19652939767126579"/>
    <n v="468323"/>
    <n v="343362"/>
    <n v="0"/>
    <n v="6603"/>
    <n v="1.41E-2"/>
    <d v="2024-09-10T14:56:00"/>
    <x v="0"/>
    <d v="2024-09-10T00:00:00"/>
    <x v="1"/>
    <x v="11"/>
    <x v="0"/>
    <n v="14"/>
    <s v="Medium"/>
  </r>
  <r>
    <s v="Post_2489"/>
    <x v="3"/>
    <s v="Organic"/>
    <s v="Educational"/>
    <x v="0"/>
    <x v="2"/>
    <x v="0"/>
    <n v="52456"/>
    <n v="308815"/>
    <n v="35092"/>
    <n v="17212"/>
    <n v="6965"/>
    <n v="0.16986396142407981"/>
    <n v="361709"/>
    <n v="297835"/>
    <n v="0"/>
    <n v="8319"/>
    <n v="2.3E-2"/>
    <d v="2024-06-28T11:03:00"/>
    <x v="3"/>
    <d v="2024-06-28T00:00:00"/>
    <x v="1"/>
    <x v="3"/>
    <x v="3"/>
    <n v="11"/>
    <s v="Medium"/>
  </r>
  <r>
    <s v="Post_2497"/>
    <x v="3"/>
    <s v="Organic"/>
    <s v="Educational"/>
    <x v="0"/>
    <x v="2"/>
    <x v="4"/>
    <n v="37834"/>
    <n v="237122"/>
    <n v="41198"/>
    <n v="7332"/>
    <n v="6145"/>
    <n v="0.15955523103311869"/>
    <n v="278767"/>
    <n v="204526"/>
    <n v="0"/>
    <n v="4042"/>
    <n v="1.4500000000000001E-2"/>
    <d v="2024-05-19T18:04:00"/>
    <x v="2"/>
    <d v="2024-05-19T00:00:00"/>
    <x v="1"/>
    <x v="10"/>
    <x v="5"/>
    <n v="18"/>
    <s v="Medium"/>
  </r>
  <r>
    <s v="Post_2501"/>
    <x v="3"/>
    <s v="Sponsored"/>
    <s v="Educational"/>
    <x v="0"/>
    <x v="2"/>
    <x v="0"/>
    <n v="60774"/>
    <n v="331656"/>
    <n v="63121"/>
    <n v="17477"/>
    <n v="12044"/>
    <n v="0.1832470457889239"/>
    <n v="397804"/>
    <n v="295545"/>
    <n v="0"/>
    <n v="8791"/>
    <n v="2.2100000000000002E-2"/>
    <d v="2024-12-06T12:53:00"/>
    <x v="1"/>
    <d v="2024-12-06T00:00:00"/>
    <x v="1"/>
    <x v="8"/>
    <x v="3"/>
    <n v="12"/>
    <s v="Medium"/>
  </r>
  <r>
    <s v="Post_2504"/>
    <x v="3"/>
    <s v="Organic"/>
    <s v="Entertainment"/>
    <x v="0"/>
    <x v="7"/>
    <x v="5"/>
    <n v="271252"/>
    <n v="2938646"/>
    <n v="519877"/>
    <n v="158047"/>
    <n v="134601"/>
    <n v="9.2305108926154927E-2"/>
    <n v="3560154"/>
    <n v="2938646"/>
    <n v="0"/>
    <n v="81527"/>
    <n v="2.29E-2"/>
    <d v="2024-12-29T12:43:00"/>
    <x v="1"/>
    <d v="2024-12-29T00:00:00"/>
    <x v="1"/>
    <x v="8"/>
    <x v="5"/>
    <n v="12"/>
    <s v="Low"/>
  </r>
  <r>
    <s v="Post_2512"/>
    <x v="3"/>
    <s v="Organic"/>
    <s v="Entertainment"/>
    <x v="0"/>
    <x v="7"/>
    <x v="3"/>
    <n v="173501"/>
    <n v="2710231"/>
    <n v="616381"/>
    <n v="195633"/>
    <n v="109741"/>
    <n v="6.4017323978269355E-2"/>
    <n v="3409166"/>
    <n v="2710231"/>
    <n v="0"/>
    <n v="84206"/>
    <n v="2.47E-2"/>
    <d v="2024-06-22T10:45:00"/>
    <x v="3"/>
    <d v="2024-06-22T00:00:00"/>
    <x v="1"/>
    <x v="3"/>
    <x v="4"/>
    <n v="10"/>
    <s v="Low"/>
  </r>
  <r>
    <s v="Post_2515"/>
    <x v="3"/>
    <s v="Organic"/>
    <s v="Event / Webinar"/>
    <x v="2"/>
    <x v="11"/>
    <x v="3"/>
    <n v="18249"/>
    <n v="152617"/>
    <n v="18217"/>
    <n v="11797"/>
    <n v="7398"/>
    <n v="0.11957789972410771"/>
    <n v="190516"/>
    <n v="0"/>
    <n v="174851"/>
    <n v="2686"/>
    <n v="1.41E-2"/>
    <d v="2024-03-17T16:35:00"/>
    <x v="0"/>
    <d v="2024-03-17T00:00:00"/>
    <x v="1"/>
    <x v="2"/>
    <x v="5"/>
    <n v="16"/>
    <s v="Medium"/>
  </r>
  <r>
    <s v="Post_2517"/>
    <x v="3"/>
    <s v="Organic"/>
    <s v="Event / Webinar"/>
    <x v="2"/>
    <x v="6"/>
    <x v="1"/>
    <n v="226071"/>
    <n v="1707143"/>
    <n v="209468"/>
    <n v="118247"/>
    <n v="42477"/>
    <n v="0.1324266046712386"/>
    <n v="1942501"/>
    <n v="0"/>
    <n v="102880"/>
    <n v="25446"/>
    <n v="1.3100000000000001E-2"/>
    <d v="2024-02-03T11:12:00"/>
    <x v="3"/>
    <d v="2024-02-03T00:00:00"/>
    <x v="1"/>
    <x v="1"/>
    <x v="4"/>
    <n v="11"/>
    <s v="Medium"/>
  </r>
  <r>
    <s v="Post_2519"/>
    <x v="3"/>
    <s v="Sponsored"/>
    <s v="Educational"/>
    <x v="0"/>
    <x v="2"/>
    <x v="0"/>
    <n v="65723"/>
    <n v="414535"/>
    <n v="55236"/>
    <n v="16994"/>
    <n v="23997"/>
    <n v="0.15854764221205689"/>
    <n v="535094"/>
    <n v="354833"/>
    <n v="0"/>
    <n v="6795"/>
    <n v="1.2699999999999999E-2"/>
    <d v="2025-02-23T14:15:00"/>
    <x v="0"/>
    <d v="2025-02-23T00:00:00"/>
    <x v="0"/>
    <x v="1"/>
    <x v="5"/>
    <n v="14"/>
    <s v="Medium"/>
  </r>
  <r>
    <s v="Post_2520"/>
    <x v="3"/>
    <s v="Organic"/>
    <s v="Educational"/>
    <x v="0"/>
    <x v="2"/>
    <x v="2"/>
    <n v="35731"/>
    <n v="226483"/>
    <n v="56296"/>
    <n v="15940"/>
    <n v="6234"/>
    <n v="0.15776811605926999"/>
    <n v="258733"/>
    <n v="219984"/>
    <n v="0"/>
    <n v="6287"/>
    <n v="2.4299999999999999E-2"/>
    <d v="2024-08-16T13:00:00"/>
    <x v="1"/>
    <d v="2024-08-16T00:00:00"/>
    <x v="1"/>
    <x v="6"/>
    <x v="3"/>
    <n v="13"/>
    <s v="Medium"/>
  </r>
  <r>
    <s v="Post_2521"/>
    <x v="3"/>
    <s v="Organic"/>
    <s v="Entertainment"/>
    <x v="0"/>
    <x v="1"/>
    <x v="6"/>
    <n v="21617"/>
    <n v="244070"/>
    <n v="59425"/>
    <n v="16951"/>
    <n v="11949"/>
    <n v="8.8571924764084362E-2"/>
    <n v="277554"/>
    <n v="240926"/>
    <n v="0"/>
    <n v="3469"/>
    <n v="1.2500000000000001E-2"/>
    <d v="2024-05-02T16:46:00"/>
    <x v="0"/>
    <d v="2024-05-02T00:00:00"/>
    <x v="1"/>
    <x v="10"/>
    <x v="1"/>
    <n v="16"/>
    <s v="Low"/>
  </r>
  <r>
    <s v="Post_2526"/>
    <x v="3"/>
    <s v="Sponsored"/>
    <s v="Educational"/>
    <x v="0"/>
    <x v="2"/>
    <x v="0"/>
    <n v="49209"/>
    <n v="211350"/>
    <n v="47141"/>
    <n v="8284"/>
    <n v="8154"/>
    <n v="0.2328356319404665"/>
    <n v="233062"/>
    <n v="201867"/>
    <n v="0"/>
    <n v="4404"/>
    <n v="1.89E-2"/>
    <d v="2024-05-12T18:36:00"/>
    <x v="2"/>
    <d v="2024-05-12T00:00:00"/>
    <x v="1"/>
    <x v="10"/>
    <x v="5"/>
    <n v="18"/>
    <s v="High"/>
  </r>
  <r>
    <s v="Post_2536"/>
    <x v="3"/>
    <s v="Sponsored"/>
    <s v="Entertainment"/>
    <x v="0"/>
    <x v="1"/>
    <x v="0"/>
    <n v="45273"/>
    <n v="553760"/>
    <n v="122305"/>
    <n v="16868"/>
    <n v="17997"/>
    <n v="8.1756437955457978E-2"/>
    <n v="628452"/>
    <n v="524707"/>
    <n v="0"/>
    <n v="7290"/>
    <n v="1.1599999999999999E-2"/>
    <d v="2025-03-01T15:42:00"/>
    <x v="0"/>
    <d v="2025-03-01T00:00:00"/>
    <x v="0"/>
    <x v="2"/>
    <x v="4"/>
    <n v="15"/>
    <s v="Low"/>
  </r>
  <r>
    <s v="Post_2537"/>
    <x v="3"/>
    <s v="Organic"/>
    <s v="Educational"/>
    <x v="0"/>
    <x v="0"/>
    <x v="7"/>
    <n v="153191"/>
    <n v="864189"/>
    <n v="119992"/>
    <n v="47026"/>
    <n v="39845"/>
    <n v="0.1772659874787671"/>
    <n v="971573"/>
    <n v="864189"/>
    <n v="0"/>
    <n v="13407"/>
    <n v="1.38E-2"/>
    <d v="2024-01-05T13:20:00"/>
    <x v="1"/>
    <d v="2024-01-05T00:00:00"/>
    <x v="1"/>
    <x v="0"/>
    <x v="3"/>
    <n v="13"/>
    <s v="Medium"/>
  </r>
  <r>
    <s v="Post_2550"/>
    <x v="3"/>
    <s v="Organic"/>
    <s v="Product Promotion"/>
    <x v="0"/>
    <x v="4"/>
    <x v="3"/>
    <n v="324765"/>
    <n v="2218744"/>
    <n v="289976"/>
    <n v="142314"/>
    <n v="112215"/>
    <n v="0.1463737754570209"/>
    <n v="2813305"/>
    <n v="2218744"/>
    <n v="0"/>
    <n v="45294"/>
    <n v="1.61E-2"/>
    <d v="2024-07-09T11:02:00"/>
    <x v="3"/>
    <d v="2024-07-09T00:00:00"/>
    <x v="1"/>
    <x v="7"/>
    <x v="0"/>
    <n v="11"/>
    <s v="Medium"/>
  </r>
  <r>
    <s v="Post_2552"/>
    <x v="3"/>
    <s v="Organic"/>
    <s v="Event / Webinar"/>
    <x v="2"/>
    <x v="11"/>
    <x v="0"/>
    <n v="27474"/>
    <n v="231795"/>
    <n v="56666"/>
    <n v="8377"/>
    <n v="6999"/>
    <n v="0.1185279907036168"/>
    <n v="292693"/>
    <n v="0"/>
    <n v="204649"/>
    <n v="5473"/>
    <n v="1.8700000000000001E-2"/>
    <d v="2024-05-25T18:11:00"/>
    <x v="2"/>
    <d v="2024-05-25T00:00:00"/>
    <x v="1"/>
    <x v="10"/>
    <x v="4"/>
    <n v="18"/>
    <s v="Medium"/>
  </r>
  <r>
    <s v="Post_2553"/>
    <x v="3"/>
    <s v="Organic"/>
    <s v="Educational"/>
    <x v="2"/>
    <x v="2"/>
    <x v="0"/>
    <n v="54451"/>
    <n v="255806"/>
    <n v="40046"/>
    <n v="19464"/>
    <n v="5487"/>
    <n v="0.2128635908305927"/>
    <n v="325187"/>
    <n v="0"/>
    <n v="107704"/>
    <n v="6536"/>
    <n v="2.01E-2"/>
    <d v="2024-04-11T11:34:00"/>
    <x v="3"/>
    <d v="2024-04-11T00:00:00"/>
    <x v="1"/>
    <x v="4"/>
    <x v="1"/>
    <n v="11"/>
    <s v="High"/>
  </r>
  <r>
    <s v="Post_2554"/>
    <x v="3"/>
    <s v="Sponsored"/>
    <s v="Educational"/>
    <x v="0"/>
    <x v="2"/>
    <x v="4"/>
    <n v="92539"/>
    <n v="374771"/>
    <n v="85189"/>
    <n v="13851"/>
    <n v="16193"/>
    <n v="0.2469226625857181"/>
    <n v="478815"/>
    <n v="343064"/>
    <n v="0"/>
    <n v="7900"/>
    <n v="1.6500000000000001E-2"/>
    <d v="2024-09-22T17:35:00"/>
    <x v="2"/>
    <d v="2024-09-22T00:00:00"/>
    <x v="1"/>
    <x v="11"/>
    <x v="5"/>
    <n v="17"/>
    <s v="High"/>
  </r>
  <r>
    <s v="Post_2557"/>
    <x v="3"/>
    <s v="Organic"/>
    <s v="Product Promotion"/>
    <x v="0"/>
    <x v="8"/>
    <x v="2"/>
    <n v="35269"/>
    <n v="237502"/>
    <n v="25137"/>
    <n v="7552"/>
    <n v="12650"/>
    <n v="0.1485027311365443"/>
    <n v="289346"/>
    <n v="233174"/>
    <n v="0"/>
    <n v="6220"/>
    <n v="2.1499999999999998E-2"/>
    <d v="2024-01-29T11:38:00"/>
    <x v="3"/>
    <d v="2024-01-29T00:00:00"/>
    <x v="1"/>
    <x v="0"/>
    <x v="2"/>
    <n v="11"/>
    <s v="Medium"/>
  </r>
  <r>
    <s v="Post_2560"/>
    <x v="3"/>
    <s v="Sponsored"/>
    <s v="Product Promotion"/>
    <x v="0"/>
    <x v="8"/>
    <x v="1"/>
    <n v="62611"/>
    <n v="586570"/>
    <n v="71919"/>
    <n v="25774"/>
    <n v="13924"/>
    <n v="0.10674192072580189"/>
    <n v="669965"/>
    <n v="585915"/>
    <n v="0"/>
    <n v="12461"/>
    <n v="1.8599999999999998E-2"/>
    <d v="2024-08-04T19:31:00"/>
    <x v="2"/>
    <d v="2024-08-04T00:00:00"/>
    <x v="1"/>
    <x v="6"/>
    <x v="5"/>
    <n v="19"/>
    <s v="Medium"/>
  </r>
  <r>
    <s v="Post_2564"/>
    <x v="3"/>
    <s v="Sponsored"/>
    <s v="Educational"/>
    <x v="0"/>
    <x v="2"/>
    <x v="3"/>
    <n v="35998"/>
    <n v="175257"/>
    <n v="42066"/>
    <n v="5564"/>
    <n v="8897"/>
    <n v="0.2054030314115253"/>
    <n v="218115"/>
    <n v="149724"/>
    <n v="0"/>
    <n v="5365"/>
    <n v="2.46E-2"/>
    <d v="2024-11-11T10:31:00"/>
    <x v="3"/>
    <d v="2024-11-11T00:00:00"/>
    <x v="1"/>
    <x v="9"/>
    <x v="2"/>
    <n v="10"/>
    <s v="High"/>
  </r>
  <r>
    <s v="Post_2567"/>
    <x v="3"/>
    <s v="Organic"/>
    <s v="Educational"/>
    <x v="0"/>
    <x v="2"/>
    <x v="7"/>
    <n v="32262"/>
    <n v="162187"/>
    <n v="39572"/>
    <n v="7939"/>
    <n v="3305"/>
    <n v="0.19892400498397231"/>
    <n v="187612"/>
    <n v="141199"/>
    <n v="0"/>
    <n v="3208"/>
    <n v="1.7100000000000001E-2"/>
    <d v="2024-09-19T16:59:00"/>
    <x v="0"/>
    <d v="2024-09-19T00:00:00"/>
    <x v="1"/>
    <x v="11"/>
    <x v="1"/>
    <n v="16"/>
    <s v="Medium"/>
  </r>
  <r>
    <s v="Post_2568"/>
    <x v="3"/>
    <s v="Organic"/>
    <s v="Educational"/>
    <x v="0"/>
    <x v="2"/>
    <x v="1"/>
    <n v="24165"/>
    <n v="151505"/>
    <n v="17861"/>
    <n v="5323"/>
    <n v="3499"/>
    <n v="0.1595043858822715"/>
    <n v="184631"/>
    <n v="135560"/>
    <n v="0"/>
    <n v="2954"/>
    <n v="1.6E-2"/>
    <d v="2024-07-07T12:14:00"/>
    <x v="1"/>
    <d v="2024-07-07T00:00:00"/>
    <x v="1"/>
    <x v="7"/>
    <x v="5"/>
    <n v="12"/>
    <s v="Medium"/>
  </r>
  <r>
    <s v="Post_2572"/>
    <x v="3"/>
    <s v="Organic"/>
    <s v="Entertainment"/>
    <x v="0"/>
    <x v="1"/>
    <x v="4"/>
    <n v="60739"/>
    <n v="934238"/>
    <n v="163589"/>
    <n v="73880"/>
    <n v="49741"/>
    <n v="6.5014555051025311E-2"/>
    <n v="1198017"/>
    <n v="877181"/>
    <n v="0"/>
    <n v="24559"/>
    <n v="2.0500000000000001E-2"/>
    <d v="2024-03-30T17:27:00"/>
    <x v="2"/>
    <d v="2024-03-30T00:00:00"/>
    <x v="1"/>
    <x v="2"/>
    <x v="4"/>
    <n v="17"/>
    <s v="Low"/>
  </r>
  <r>
    <s v="Post_2581"/>
    <x v="3"/>
    <s v="Organic"/>
    <s v="Educational"/>
    <x v="0"/>
    <x v="2"/>
    <x v="4"/>
    <n v="70442"/>
    <n v="303995"/>
    <n v="52831"/>
    <n v="21622"/>
    <n v="11016"/>
    <n v="0.23172196833390021"/>
    <n v="394262"/>
    <n v="281704"/>
    <n v="0"/>
    <n v="7175"/>
    <n v="1.8200000000000001E-2"/>
    <d v="2024-01-27T17:54:00"/>
    <x v="2"/>
    <d v="2024-01-27T00:00:00"/>
    <x v="1"/>
    <x v="0"/>
    <x v="4"/>
    <n v="17"/>
    <s v="High"/>
  </r>
  <r>
    <s v="Post_2585"/>
    <x v="3"/>
    <s v="Organic"/>
    <s v="Educational"/>
    <x v="0"/>
    <x v="0"/>
    <x v="0"/>
    <n v="703467"/>
    <n v="2915564"/>
    <n v="344359"/>
    <n v="134987"/>
    <n v="123967"/>
    <n v="0.2412801976442509"/>
    <n v="3316266"/>
    <n v="2915564"/>
    <n v="0"/>
    <n v="61019"/>
    <n v="1.84E-2"/>
    <d v="2025-04-30T16:55:00"/>
    <x v="0"/>
    <d v="2025-04-30T00:00:00"/>
    <x v="0"/>
    <x v="4"/>
    <x v="6"/>
    <n v="16"/>
    <s v="High"/>
  </r>
  <r>
    <s v="Post_2593"/>
    <x v="3"/>
    <s v="Organic"/>
    <s v="Product Promotion"/>
    <x v="0"/>
    <x v="4"/>
    <x v="4"/>
    <n v="157941"/>
    <n v="1596542"/>
    <n v="395773"/>
    <n v="50413"/>
    <n v="74239"/>
    <n v="9.8927437975862703E-2"/>
    <n v="1874732"/>
    <n v="1596542"/>
    <n v="0"/>
    <n v="22309"/>
    <n v="1.1900000000000001E-2"/>
    <d v="2024-10-31T11:21:00"/>
    <x v="3"/>
    <d v="2024-10-31T00:00:00"/>
    <x v="1"/>
    <x v="5"/>
    <x v="1"/>
    <n v="11"/>
    <s v="Low"/>
  </r>
  <r>
    <s v="Post_2594"/>
    <x v="3"/>
    <s v="Organic"/>
    <s v="Product Promotion"/>
    <x v="0"/>
    <x v="4"/>
    <x v="3"/>
    <n v="233467"/>
    <n v="1862823"/>
    <n v="366792"/>
    <n v="89066"/>
    <n v="87459"/>
    <n v="0.1253298562869096"/>
    <n v="2320792"/>
    <n v="1862823"/>
    <n v="0"/>
    <n v="39221"/>
    <n v="1.6899999999999998E-2"/>
    <d v="2024-08-23T14:18:00"/>
    <x v="0"/>
    <d v="2024-08-23T00:00:00"/>
    <x v="1"/>
    <x v="6"/>
    <x v="3"/>
    <n v="14"/>
    <s v="Medium"/>
  </r>
  <r>
    <s v="Post_2595"/>
    <x v="3"/>
    <s v="Sponsored"/>
    <s v="Educational"/>
    <x v="0"/>
    <x v="2"/>
    <x v="1"/>
    <n v="40853"/>
    <n v="180623"/>
    <n v="35859"/>
    <n v="7947"/>
    <n v="3820"/>
    <n v="0.22617973636944089"/>
    <n v="213670"/>
    <n v="177487"/>
    <n v="0"/>
    <n v="4273"/>
    <n v="0.02"/>
    <d v="2024-12-18T11:58:00"/>
    <x v="3"/>
    <d v="2024-12-18T00:00:00"/>
    <x v="1"/>
    <x v="8"/>
    <x v="6"/>
    <n v="11"/>
    <s v="High"/>
  </r>
  <r>
    <s v="Post_2600"/>
    <x v="3"/>
    <s v="Organic"/>
    <s v="Educational"/>
    <x v="2"/>
    <x v="2"/>
    <x v="6"/>
    <n v="84566"/>
    <n v="346322"/>
    <n v="55904"/>
    <n v="13325"/>
    <n v="17407"/>
    <n v="0.24418433415355659"/>
    <n v="438616"/>
    <n v="0"/>
    <n v="270145"/>
    <n v="8026"/>
    <n v="1.83E-2"/>
    <d v="2024-12-30T11:15:00"/>
    <x v="3"/>
    <d v="2024-12-30T00:00:00"/>
    <x v="1"/>
    <x v="8"/>
    <x v="2"/>
    <n v="11"/>
    <s v="High"/>
  </r>
  <r>
    <s v="Post_2604"/>
    <x v="3"/>
    <s v="Organic"/>
    <s v="Product Promotion"/>
    <x v="2"/>
    <x v="8"/>
    <x v="3"/>
    <n v="15049"/>
    <n v="145854"/>
    <n v="34981"/>
    <n v="10766"/>
    <n v="4780"/>
    <n v="0.1031802276824941"/>
    <n v="177544"/>
    <n v="0"/>
    <n v="69323"/>
    <n v="2059"/>
    <n v="1.1599999999999999E-2"/>
    <d v="2024-08-10T18:29:00"/>
    <x v="2"/>
    <d v="2024-08-10T00:00:00"/>
    <x v="1"/>
    <x v="6"/>
    <x v="4"/>
    <n v="18"/>
    <s v="Medium"/>
  </r>
  <r>
    <s v="Post_2609"/>
    <x v="3"/>
    <s v="Organic"/>
    <s v="Product Promotion"/>
    <x v="0"/>
    <x v="4"/>
    <x v="6"/>
    <n v="280202"/>
    <n v="2207248"/>
    <n v="489548"/>
    <n v="155971"/>
    <n v="100890"/>
    <n v="0.1269467203209195"/>
    <n v="2630163"/>
    <n v="2207248"/>
    <n v="0"/>
    <n v="37874"/>
    <n v="1.44E-2"/>
    <d v="2024-11-22T18:41:00"/>
    <x v="2"/>
    <d v="2024-11-22T00:00:00"/>
    <x v="1"/>
    <x v="9"/>
    <x v="3"/>
    <n v="18"/>
    <s v="Medium"/>
  </r>
  <r>
    <s v="Post_2612"/>
    <x v="3"/>
    <s v="Organic"/>
    <s v="Educational"/>
    <x v="2"/>
    <x v="2"/>
    <x v="6"/>
    <n v="106793"/>
    <n v="691503"/>
    <n v="119822"/>
    <n v="44999"/>
    <n v="41113"/>
    <n v="0.15443711623708881"/>
    <n v="821713"/>
    <n v="0"/>
    <n v="179546"/>
    <n v="19392"/>
    <n v="2.3599999999999999E-2"/>
    <d v="2024-05-25T12:15:00"/>
    <x v="1"/>
    <d v="2024-05-25T00:00:00"/>
    <x v="1"/>
    <x v="10"/>
    <x v="4"/>
    <n v="12"/>
    <s v="Medium"/>
  </r>
  <r>
    <s v="Post_2613"/>
    <x v="3"/>
    <s v="Organic"/>
    <s v="Educational"/>
    <x v="0"/>
    <x v="2"/>
    <x v="0"/>
    <n v="127637"/>
    <n v="521481"/>
    <n v="92646"/>
    <n v="15873"/>
    <n v="10465"/>
    <n v="0.24476046424728151"/>
    <n v="583815"/>
    <n v="504501"/>
    <n v="0"/>
    <n v="14245"/>
    <n v="2.4400000000000002E-2"/>
    <d v="2024-08-08T12:27:00"/>
    <x v="1"/>
    <d v="2024-08-08T00:00:00"/>
    <x v="1"/>
    <x v="6"/>
    <x v="1"/>
    <n v="12"/>
    <s v="High"/>
  </r>
  <r>
    <s v="Post_2615"/>
    <x v="3"/>
    <s v="Organic"/>
    <s v="Event / Webinar"/>
    <x v="2"/>
    <x v="11"/>
    <x v="4"/>
    <n v="37899"/>
    <n v="240572"/>
    <n v="42452"/>
    <n v="9327"/>
    <n v="12569"/>
    <n v="0.15753892562391811"/>
    <n v="307375"/>
    <n v="0"/>
    <n v="262822"/>
    <n v="5286"/>
    <n v="1.72E-2"/>
    <d v="2024-05-26T17:24:00"/>
    <x v="2"/>
    <d v="2024-05-26T00:00:00"/>
    <x v="1"/>
    <x v="10"/>
    <x v="5"/>
    <n v="17"/>
    <s v="Medium"/>
  </r>
  <r>
    <s v="Post_2617"/>
    <x v="3"/>
    <s v="Organic"/>
    <s v="Product Promotion"/>
    <x v="0"/>
    <x v="4"/>
    <x v="1"/>
    <n v="137703"/>
    <n v="1661081"/>
    <n v="414161"/>
    <n v="57909"/>
    <n v="90072"/>
    <n v="8.290011311034956E-2"/>
    <n v="1986647"/>
    <n v="1661081"/>
    <n v="0"/>
    <n v="41322"/>
    <n v="2.0799999999999999E-2"/>
    <d v="2024-07-06T16:44:00"/>
    <x v="0"/>
    <d v="2024-07-06T00:00:00"/>
    <x v="1"/>
    <x v="7"/>
    <x v="4"/>
    <n v="16"/>
    <s v="Low"/>
  </r>
  <r>
    <s v="Post_2621"/>
    <x v="3"/>
    <s v="Organic"/>
    <s v="Product Promotion"/>
    <x v="0"/>
    <x v="8"/>
    <x v="5"/>
    <n v="56453"/>
    <n v="500293"/>
    <n v="81724"/>
    <n v="19307"/>
    <n v="17172"/>
    <n v="0.1128411770085208"/>
    <n v="569627"/>
    <n v="449141"/>
    <n v="0"/>
    <n v="12987"/>
    <n v="2.2800000000000001E-2"/>
    <d v="2024-04-16T18:06:00"/>
    <x v="2"/>
    <d v="2024-04-16T00:00:00"/>
    <x v="1"/>
    <x v="4"/>
    <x v="0"/>
    <n v="18"/>
    <s v="Medium"/>
  </r>
  <r>
    <s v="Post_2622"/>
    <x v="3"/>
    <s v="Organic"/>
    <s v="Educational"/>
    <x v="0"/>
    <x v="2"/>
    <x v="7"/>
    <n v="9610"/>
    <n v="56220"/>
    <n v="7341"/>
    <n v="2212"/>
    <n v="2224"/>
    <n v="0.17095006786515951"/>
    <n v="70813"/>
    <n v="49267"/>
    <n v="0"/>
    <n v="1734"/>
    <n v="2.4500000000000001E-2"/>
    <d v="2024-09-04T12:50:00"/>
    <x v="1"/>
    <d v="2024-09-04T00:00:00"/>
    <x v="1"/>
    <x v="11"/>
    <x v="6"/>
    <n v="12"/>
    <s v="Medium"/>
  </r>
  <r>
    <s v="Post_2624"/>
    <x v="3"/>
    <s v="Organic"/>
    <s v="Entertainment"/>
    <x v="0"/>
    <x v="1"/>
    <x v="2"/>
    <n v="41527"/>
    <n v="532788"/>
    <n v="108369"/>
    <n v="17840"/>
    <n v="28980"/>
    <n v="7.7944540640474527E-2"/>
    <n v="668948"/>
    <n v="473332"/>
    <n v="0"/>
    <n v="15118"/>
    <n v="2.2599999999999999E-2"/>
    <d v="2025-02-21T10:28:00"/>
    <x v="3"/>
    <d v="2025-02-21T00:00:00"/>
    <x v="0"/>
    <x v="1"/>
    <x v="3"/>
    <n v="10"/>
    <s v="Low"/>
  </r>
  <r>
    <s v="Post_2626"/>
    <x v="3"/>
    <s v="Organic"/>
    <s v="Educational"/>
    <x v="2"/>
    <x v="2"/>
    <x v="3"/>
    <n v="28994"/>
    <n v="174321"/>
    <n v="37196"/>
    <n v="12321"/>
    <n v="3517"/>
    <n v="0.16632671755632061"/>
    <n v="209228"/>
    <n v="0"/>
    <n v="226209"/>
    <n v="4561"/>
    <n v="2.18E-2"/>
    <d v="2024-03-01T16:27:00"/>
    <x v="0"/>
    <d v="2024-03-01T00:00:00"/>
    <x v="1"/>
    <x v="2"/>
    <x v="3"/>
    <n v="16"/>
    <s v="Medium"/>
  </r>
  <r>
    <s v="Post_2629"/>
    <x v="3"/>
    <s v="Organic"/>
    <s v="Product Promotion"/>
    <x v="0"/>
    <x v="4"/>
    <x v="7"/>
    <n v="153452"/>
    <n v="1607221"/>
    <n v="318339"/>
    <n v="83417"/>
    <n v="82030"/>
    <n v="9.5476682215820952E-2"/>
    <n v="1999147"/>
    <n v="1607221"/>
    <n v="0"/>
    <n v="42581"/>
    <n v="2.1299999999999999E-2"/>
    <d v="2024-01-10T15:05:00"/>
    <x v="0"/>
    <d v="2024-01-10T00:00:00"/>
    <x v="1"/>
    <x v="0"/>
    <x v="6"/>
    <n v="15"/>
    <s v="Low"/>
  </r>
  <r>
    <s v="Post_2630"/>
    <x v="3"/>
    <s v="Organic"/>
    <s v="Educational"/>
    <x v="0"/>
    <x v="2"/>
    <x v="4"/>
    <n v="23920"/>
    <n v="113420"/>
    <n v="13494"/>
    <n v="3679"/>
    <n v="6251"/>
    <n v="0.2108989556173807"/>
    <n v="126572"/>
    <n v="101949"/>
    <n v="0"/>
    <n v="1658"/>
    <n v="1.3100000000000001E-2"/>
    <d v="2025-03-24T16:34:00"/>
    <x v="0"/>
    <d v="2025-03-24T00:00:00"/>
    <x v="0"/>
    <x v="2"/>
    <x v="2"/>
    <n v="16"/>
    <s v="High"/>
  </r>
  <r>
    <s v="Post_2633"/>
    <x v="3"/>
    <s v="Organic"/>
    <s v="Event / Webinar"/>
    <x v="2"/>
    <x v="6"/>
    <x v="2"/>
    <n v="266852"/>
    <n v="1774572"/>
    <n v="259088"/>
    <n v="138556"/>
    <n v="76553"/>
    <n v="0.1503759436449372"/>
    <n v="2302541"/>
    <n v="0"/>
    <n v="143116"/>
    <n v="39833"/>
    <n v="1.7299999999999999E-2"/>
    <d v="2024-10-17T15:49:00"/>
    <x v="0"/>
    <d v="2024-10-17T00:00:00"/>
    <x v="1"/>
    <x v="5"/>
    <x v="1"/>
    <n v="15"/>
    <s v="Medium"/>
  </r>
  <r>
    <s v="Post_2636"/>
    <x v="3"/>
    <s v="Organic"/>
    <s v="Entertainment"/>
    <x v="0"/>
    <x v="1"/>
    <x v="1"/>
    <n v="28020"/>
    <n v="437335"/>
    <n v="49920"/>
    <n v="22481"/>
    <n v="25947"/>
    <n v="6.4070442895534735E-2"/>
    <n v="509830"/>
    <n v="406528"/>
    <n v="0"/>
    <n v="5353"/>
    <n v="1.0500000000000001E-2"/>
    <d v="2024-05-16T15:42:00"/>
    <x v="0"/>
    <d v="2024-05-16T00:00:00"/>
    <x v="1"/>
    <x v="10"/>
    <x v="1"/>
    <n v="15"/>
    <s v="Low"/>
  </r>
  <r>
    <s v="Post_2651"/>
    <x v="3"/>
    <s v="Organic"/>
    <s v="Entertainment"/>
    <x v="0"/>
    <x v="7"/>
    <x v="2"/>
    <n v="71773"/>
    <n v="1167792"/>
    <n v="273389"/>
    <n v="64031"/>
    <n v="48778"/>
    <n v="6.146120266567634E-2"/>
    <n v="1507969"/>
    <n v="1167792"/>
    <n v="0"/>
    <n v="22921"/>
    <n v="1.52E-2"/>
    <d v="2025-04-23T19:16:00"/>
    <x v="2"/>
    <d v="2025-04-23T00:00:00"/>
    <x v="0"/>
    <x v="4"/>
    <x v="6"/>
    <n v="19"/>
    <s v="Low"/>
  </r>
  <r>
    <s v="Post_2658"/>
    <x v="3"/>
    <s v="Organic"/>
    <s v="Product Promotion"/>
    <x v="0"/>
    <x v="4"/>
    <x v="0"/>
    <n v="250108"/>
    <n v="2026454"/>
    <n v="456524"/>
    <n v="82044"/>
    <n v="67141"/>
    <n v="0.1234217572471903"/>
    <n v="2581721"/>
    <n v="2026454"/>
    <n v="0"/>
    <n v="63252"/>
    <n v="2.4500000000000001E-2"/>
    <d v="2024-07-12T11:27:00"/>
    <x v="3"/>
    <d v="2024-07-12T00:00:00"/>
    <x v="1"/>
    <x v="7"/>
    <x v="3"/>
    <n v="11"/>
    <s v="Medium"/>
  </r>
  <r>
    <s v="Post_2660"/>
    <x v="3"/>
    <s v="Sponsored"/>
    <s v="Educational"/>
    <x v="0"/>
    <x v="0"/>
    <x v="1"/>
    <n v="482751"/>
    <n v="2533716"/>
    <n v="422609"/>
    <n v="119845"/>
    <n v="96403"/>
    <n v="0.19053103355055401"/>
    <n v="3166414"/>
    <n v="2533716"/>
    <n v="0"/>
    <n v="34830"/>
    <n v="1.0999999999999999E-2"/>
    <d v="2024-12-18T12:04:00"/>
    <x v="1"/>
    <d v="2024-12-18T00:00:00"/>
    <x v="1"/>
    <x v="8"/>
    <x v="6"/>
    <n v="12"/>
    <s v="Medium"/>
  </r>
  <r>
    <s v="Post_2661"/>
    <x v="3"/>
    <s v="Organic"/>
    <s v="Educational"/>
    <x v="0"/>
    <x v="2"/>
    <x v="3"/>
    <n v="95342"/>
    <n v="396912"/>
    <n v="67578"/>
    <n v="29476"/>
    <n v="13679"/>
    <n v="0.24021082685702241"/>
    <n v="510623"/>
    <n v="361325"/>
    <n v="0"/>
    <n v="12459"/>
    <n v="2.4400000000000002E-2"/>
    <d v="2025-01-06T15:30:00"/>
    <x v="0"/>
    <d v="2025-01-06T00:00:00"/>
    <x v="0"/>
    <x v="0"/>
    <x v="2"/>
    <n v="15"/>
    <s v="High"/>
  </r>
  <r>
    <s v="Post_2665"/>
    <x v="3"/>
    <s v="Organic"/>
    <s v="Event / Webinar"/>
    <x v="2"/>
    <x v="11"/>
    <x v="5"/>
    <n v="25651"/>
    <n v="247997"/>
    <n v="37735"/>
    <n v="12398"/>
    <n v="8539"/>
    <n v="0.1034328363276061"/>
    <n v="313783"/>
    <n v="0"/>
    <n v="163034"/>
    <n v="3545"/>
    <n v="1.1299999999999999E-2"/>
    <d v="2024-06-27T17:15:00"/>
    <x v="2"/>
    <d v="2024-06-27T00:00:00"/>
    <x v="1"/>
    <x v="3"/>
    <x v="1"/>
    <n v="17"/>
    <s v="Medium"/>
  </r>
  <r>
    <s v="Post_2667"/>
    <x v="3"/>
    <s v="Organic"/>
    <s v="Product Promotion"/>
    <x v="0"/>
    <x v="4"/>
    <x v="7"/>
    <n v="158099"/>
    <n v="1592012"/>
    <n v="305236"/>
    <n v="66821"/>
    <n v="87076"/>
    <n v="9.9308136591924528E-2"/>
    <n v="1855362"/>
    <n v="1592012"/>
    <n v="0"/>
    <n v="30427"/>
    <n v="1.6400000000000001E-2"/>
    <d v="2024-09-08T08:52:00"/>
    <x v="4"/>
    <d v="2024-09-08T00:00:00"/>
    <x v="1"/>
    <x v="11"/>
    <x v="5"/>
    <n v="8"/>
    <s v="Low"/>
  </r>
  <r>
    <s v="Post_2674"/>
    <x v="3"/>
    <s v="Organic"/>
    <s v="Product Promotion"/>
    <x v="0"/>
    <x v="4"/>
    <x v="7"/>
    <n v="279746"/>
    <n v="2281530"/>
    <n v="345228"/>
    <n v="106694"/>
    <n v="135572"/>
    <n v="0.1226136918092903"/>
    <n v="2747798"/>
    <n v="2281530"/>
    <n v="0"/>
    <n v="49185"/>
    <n v="1.7899999999999999E-2"/>
    <d v="2024-09-28T12:48:00"/>
    <x v="1"/>
    <d v="2024-09-28T00:00:00"/>
    <x v="1"/>
    <x v="11"/>
    <x v="4"/>
    <n v="12"/>
    <s v="Medium"/>
  </r>
  <r>
    <s v="Post_2679"/>
    <x v="3"/>
    <s v="Organic"/>
    <s v="Product Promotion"/>
    <x v="2"/>
    <x v="8"/>
    <x v="4"/>
    <n v="31271"/>
    <n v="214655"/>
    <n v="30215"/>
    <n v="14681"/>
    <n v="11616"/>
    <n v="0.145683623063462"/>
    <n v="269559"/>
    <n v="0"/>
    <n v="207766"/>
    <n v="5472"/>
    <n v="2.0299999999999999E-2"/>
    <d v="2024-12-03T11:52:00"/>
    <x v="3"/>
    <d v="2024-12-03T00:00:00"/>
    <x v="1"/>
    <x v="8"/>
    <x v="0"/>
    <n v="11"/>
    <s v="Medium"/>
  </r>
  <r>
    <s v="Post_2684"/>
    <x v="3"/>
    <s v="Organic"/>
    <s v="Educational"/>
    <x v="0"/>
    <x v="2"/>
    <x v="5"/>
    <n v="44309"/>
    <n v="221631"/>
    <n v="26147"/>
    <n v="16392"/>
    <n v="11340"/>
    <n v="0.1999265269216812"/>
    <n v="252249"/>
    <n v="212396"/>
    <n v="0"/>
    <n v="5246"/>
    <n v="2.0799999999999999E-2"/>
    <d v="2024-05-22T09:18:00"/>
    <x v="3"/>
    <d v="2024-05-22T00:00:00"/>
    <x v="1"/>
    <x v="10"/>
    <x v="6"/>
    <n v="9"/>
    <s v="Medium"/>
  </r>
  <r>
    <s v="Post_2689"/>
    <x v="3"/>
    <s v="Organic"/>
    <s v="Educational"/>
    <x v="0"/>
    <x v="2"/>
    <x v="0"/>
    <n v="68028"/>
    <n v="375305"/>
    <n v="75703"/>
    <n v="24104"/>
    <n v="10766"/>
    <n v="0.1812630064324354"/>
    <n v="486714"/>
    <n v="321242"/>
    <n v="0"/>
    <n v="6862"/>
    <n v="1.41E-2"/>
    <d v="2024-06-29T16:01:00"/>
    <x v="0"/>
    <d v="2024-06-29T00:00:00"/>
    <x v="1"/>
    <x v="3"/>
    <x v="4"/>
    <n v="16"/>
    <s v="Medium"/>
  </r>
  <r>
    <s v="Post_2692"/>
    <x v="3"/>
    <s v="Organic"/>
    <s v="Educational"/>
    <x v="0"/>
    <x v="0"/>
    <x v="5"/>
    <n v="273602"/>
    <n v="1162951"/>
    <n v="203262"/>
    <n v="85805"/>
    <n v="28309"/>
    <n v="0.2352658977716158"/>
    <n v="1463395"/>
    <n v="1162951"/>
    <n v="0"/>
    <n v="19170"/>
    <n v="1.3100000000000001E-2"/>
    <d v="2025-01-28T16:19:00"/>
    <x v="0"/>
    <d v="2025-01-28T00:00:00"/>
    <x v="0"/>
    <x v="0"/>
    <x v="0"/>
    <n v="16"/>
    <s v="High"/>
  </r>
  <r>
    <s v="Post_2693"/>
    <x v="3"/>
    <s v="Organic"/>
    <s v="Product Promotion"/>
    <x v="2"/>
    <x v="8"/>
    <x v="0"/>
    <n v="72603"/>
    <n v="613975"/>
    <n v="98708"/>
    <n v="45204"/>
    <n v="25165"/>
    <n v="0.1182517278064547"/>
    <n v="678104"/>
    <n v="0"/>
    <n v="229178"/>
    <n v="11527"/>
    <n v="1.7000000000000001E-2"/>
    <d v="2024-07-14T09:11:00"/>
    <x v="3"/>
    <d v="2024-07-14T00:00:00"/>
    <x v="1"/>
    <x v="7"/>
    <x v="5"/>
    <n v="9"/>
    <s v="Medium"/>
  </r>
  <r>
    <s v="Post_2697"/>
    <x v="3"/>
    <s v="Sponsored"/>
    <s v="Educational"/>
    <x v="0"/>
    <x v="2"/>
    <x v="4"/>
    <n v="55143"/>
    <n v="252410"/>
    <n v="46960"/>
    <n v="19110"/>
    <n v="10157"/>
    <n v="0.21846991564220719"/>
    <n v="305098"/>
    <n v="234718"/>
    <n v="0"/>
    <n v="4362"/>
    <n v="1.43E-2"/>
    <d v="2024-06-14T17:28:00"/>
    <x v="2"/>
    <d v="2024-06-14T00:00:00"/>
    <x v="1"/>
    <x v="3"/>
    <x v="3"/>
    <n v="17"/>
    <s v="High"/>
  </r>
  <r>
    <s v="Post_2706"/>
    <x v="3"/>
    <s v="Organic"/>
    <s v="Product Promotion"/>
    <x v="2"/>
    <x v="8"/>
    <x v="1"/>
    <n v="14107"/>
    <n v="152881"/>
    <n v="20886"/>
    <n v="6104"/>
    <n v="6279"/>
    <n v="9.2278605707572819E-2"/>
    <n v="184594"/>
    <n v="0"/>
    <n v="159955"/>
    <n v="3045"/>
    <n v="1.6500000000000001E-2"/>
    <d v="2025-02-20T12:55:00"/>
    <x v="1"/>
    <d v="2025-02-20T00:00:00"/>
    <x v="0"/>
    <x v="1"/>
    <x v="1"/>
    <n v="12"/>
    <s v="Low"/>
  </r>
  <r>
    <s v="Post_2708"/>
    <x v="3"/>
    <s v="Organic"/>
    <s v="Product Promotion"/>
    <x v="2"/>
    <x v="8"/>
    <x v="6"/>
    <n v="52034"/>
    <n v="405571"/>
    <n v="94347"/>
    <n v="12519"/>
    <n v="14684"/>
    <n v="0.1282981886933999"/>
    <n v="521258"/>
    <n v="0"/>
    <n v="138288"/>
    <n v="7558"/>
    <n v="1.4500000000000001E-2"/>
    <d v="2024-03-15T15:57:00"/>
    <x v="0"/>
    <d v="2024-03-15T00:00:00"/>
    <x v="1"/>
    <x v="2"/>
    <x v="3"/>
    <n v="15"/>
    <s v="Medium"/>
  </r>
  <r>
    <s v="Post_2711"/>
    <x v="3"/>
    <s v="Organic"/>
    <s v="Educational"/>
    <x v="0"/>
    <x v="2"/>
    <x v="6"/>
    <n v="58282"/>
    <n v="248463"/>
    <n v="56857"/>
    <n v="18582"/>
    <n v="14472"/>
    <n v="0.23457222466666519"/>
    <n v="317017"/>
    <n v="224377"/>
    <n v="0"/>
    <n v="3613"/>
    <n v="1.14E-2"/>
    <d v="2024-08-03T11:31:00"/>
    <x v="3"/>
    <d v="2024-08-03T00:00:00"/>
    <x v="1"/>
    <x v="6"/>
    <x v="4"/>
    <n v="11"/>
    <s v="High"/>
  </r>
  <r>
    <s v="Post_2712"/>
    <x v="3"/>
    <s v="Organic"/>
    <s v="Entertainment"/>
    <x v="0"/>
    <x v="7"/>
    <x v="4"/>
    <n v="148108"/>
    <n v="1725743"/>
    <n v="322725"/>
    <n v="90136"/>
    <n v="88002"/>
    <n v="8.5822910268976732E-2"/>
    <n v="2153665"/>
    <n v="1725743"/>
    <n v="0"/>
    <n v="44580"/>
    <n v="2.07E-2"/>
    <d v="2024-05-09T10:34:00"/>
    <x v="3"/>
    <d v="2024-05-09T00:00:00"/>
    <x v="1"/>
    <x v="10"/>
    <x v="1"/>
    <n v="10"/>
    <s v="Low"/>
  </r>
  <r>
    <s v="Post_2713"/>
    <x v="3"/>
    <s v="Sponsored"/>
    <s v="Entertainment"/>
    <x v="0"/>
    <x v="1"/>
    <x v="4"/>
    <n v="17492"/>
    <n v="327438"/>
    <n v="78228"/>
    <n v="17282"/>
    <n v="11307"/>
    <n v="5.3423278312835387E-2"/>
    <n v="401410"/>
    <n v="304257"/>
    <n v="0"/>
    <n v="5258"/>
    <n v="1.3100000000000001E-2"/>
    <d v="2024-03-30T11:44:00"/>
    <x v="3"/>
    <d v="2024-03-30T00:00:00"/>
    <x v="1"/>
    <x v="2"/>
    <x v="4"/>
    <n v="11"/>
    <s v="Low"/>
  </r>
  <r>
    <s v="Post_2718"/>
    <x v="3"/>
    <s v="Sponsored"/>
    <s v="Entertainment"/>
    <x v="0"/>
    <x v="7"/>
    <x v="4"/>
    <n v="46776"/>
    <n v="737463"/>
    <n v="123162"/>
    <n v="35499"/>
    <n v="15248"/>
    <n v="6.3429458025329524E-2"/>
    <n v="888214"/>
    <n v="737463"/>
    <n v="0"/>
    <n v="18474"/>
    <n v="2.0799999999999999E-2"/>
    <d v="2025-01-06T13:08:00"/>
    <x v="1"/>
    <d v="2025-01-06T00:00:00"/>
    <x v="0"/>
    <x v="0"/>
    <x v="2"/>
    <n v="13"/>
    <s v="Low"/>
  </r>
  <r>
    <s v="Post_2722"/>
    <x v="3"/>
    <s v="Sponsored"/>
    <s v="Product Promotion"/>
    <x v="0"/>
    <x v="4"/>
    <x v="3"/>
    <n v="419809"/>
    <n v="3321854"/>
    <n v="511122"/>
    <n v="137919"/>
    <n v="143425"/>
    <n v="0.1263780057099394"/>
    <n v="4184320"/>
    <n v="3321854"/>
    <n v="0"/>
    <n v="54396"/>
    <n v="1.2999999999999999E-2"/>
    <d v="2024-06-16T10:47:00"/>
    <x v="3"/>
    <d v="2024-06-16T00:00:00"/>
    <x v="1"/>
    <x v="3"/>
    <x v="5"/>
    <n v="10"/>
    <s v="Medium"/>
  </r>
  <r>
    <s v="Post_2724"/>
    <x v="3"/>
    <s v="Organic"/>
    <s v="Product Promotion"/>
    <x v="0"/>
    <x v="8"/>
    <x v="5"/>
    <n v="105786"/>
    <n v="744094"/>
    <n v="155873"/>
    <n v="50199"/>
    <n v="20719"/>
    <n v="0.14216844955309729"/>
    <n v="888198"/>
    <n v="693322"/>
    <n v="0"/>
    <n v="18652"/>
    <n v="2.1000000000000001E-2"/>
    <d v="2024-10-09T09:36:00"/>
    <x v="3"/>
    <d v="2024-10-09T00:00:00"/>
    <x v="1"/>
    <x v="5"/>
    <x v="6"/>
    <n v="9"/>
    <s v="Medium"/>
  </r>
  <r>
    <s v="Post_2727"/>
    <x v="3"/>
    <s v="Organic"/>
    <s v="Educational"/>
    <x v="0"/>
    <x v="2"/>
    <x v="5"/>
    <n v="103166"/>
    <n v="520614"/>
    <n v="84445"/>
    <n v="18848"/>
    <n v="19156"/>
    <n v="0.19816276793492249"/>
    <n v="592899"/>
    <n v="463733"/>
    <n v="0"/>
    <n v="10494"/>
    <n v="1.77E-2"/>
    <d v="2025-02-10T09:54:00"/>
    <x v="3"/>
    <d v="2025-02-10T00:00:00"/>
    <x v="0"/>
    <x v="1"/>
    <x v="2"/>
    <n v="9"/>
    <s v="Medium"/>
  </r>
  <r>
    <s v="Post_2730"/>
    <x v="3"/>
    <s v="Organic"/>
    <s v="Product Promotion"/>
    <x v="0"/>
    <x v="4"/>
    <x v="5"/>
    <n v="211213"/>
    <n v="2048576"/>
    <n v="266396"/>
    <n v="120786"/>
    <n v="79208"/>
    <n v="0.1031025697768792"/>
    <n v="2425447"/>
    <n v="2048576"/>
    <n v="0"/>
    <n v="44385"/>
    <n v="1.83E-2"/>
    <d v="2024-08-26T11:38:00"/>
    <x v="3"/>
    <d v="2024-08-26T00:00:00"/>
    <x v="1"/>
    <x v="6"/>
    <x v="2"/>
    <n v="11"/>
    <s v="Medium"/>
  </r>
  <r>
    <s v="Post_2736"/>
    <x v="3"/>
    <s v="Organic"/>
    <s v="Educational"/>
    <x v="0"/>
    <x v="2"/>
    <x v="2"/>
    <n v="239"/>
    <n v="1000"/>
    <n v="190"/>
    <n v="49"/>
    <n v="24"/>
    <n v="0.23982032100076189"/>
    <n v="1256"/>
    <n v="928"/>
    <n v="0"/>
    <n v="23"/>
    <n v="1.84E-2"/>
    <d v="2024-04-15T17:20:00"/>
    <x v="2"/>
    <d v="2024-04-15T00:00:00"/>
    <x v="1"/>
    <x v="4"/>
    <x v="2"/>
    <n v="17"/>
    <s v="High"/>
  </r>
  <r>
    <s v="Post_2741"/>
    <x v="3"/>
    <s v="Organic"/>
    <s v="Event / Webinar"/>
    <x v="2"/>
    <x v="11"/>
    <x v="7"/>
    <n v="29370"/>
    <n v="208812"/>
    <n v="44711"/>
    <n v="11331"/>
    <n v="5855"/>
    <n v="0.14065713596044421"/>
    <n v="234889"/>
    <n v="0"/>
    <n v="136262"/>
    <n v="4368"/>
    <n v="1.8599999999999998E-2"/>
    <d v="2024-10-04T10:24:00"/>
    <x v="3"/>
    <d v="2024-10-04T00:00:00"/>
    <x v="1"/>
    <x v="5"/>
    <x v="3"/>
    <n v="10"/>
    <s v="Medium"/>
  </r>
  <r>
    <s v="Post_2755"/>
    <x v="3"/>
    <s v="Organic"/>
    <s v="Educational"/>
    <x v="0"/>
    <x v="2"/>
    <x v="5"/>
    <n v="24023"/>
    <n v="105607"/>
    <n v="11630"/>
    <n v="4073"/>
    <n v="6270"/>
    <n v="0.2274827310339298"/>
    <n v="126064"/>
    <n v="93411"/>
    <n v="0"/>
    <n v="1273"/>
    <n v="1.01E-2"/>
    <d v="2024-05-16T12:53:00"/>
    <x v="1"/>
    <d v="2024-05-16T00:00:00"/>
    <x v="1"/>
    <x v="10"/>
    <x v="1"/>
    <n v="12"/>
    <s v="High"/>
  </r>
  <r>
    <s v="Post_2756"/>
    <x v="3"/>
    <s v="Organic"/>
    <s v="Product Promotion"/>
    <x v="0"/>
    <x v="8"/>
    <x v="5"/>
    <n v="74930"/>
    <n v="503858"/>
    <n v="115938"/>
    <n v="36498"/>
    <n v="20386"/>
    <n v="0.14871254781227539"/>
    <n v="625457"/>
    <n v="432001"/>
    <n v="0"/>
    <n v="14510"/>
    <n v="2.3199999999999998E-2"/>
    <d v="2025-03-10T12:42:00"/>
    <x v="1"/>
    <d v="2025-03-10T00:00:00"/>
    <x v="0"/>
    <x v="2"/>
    <x v="2"/>
    <n v="12"/>
    <s v="Medium"/>
  </r>
  <r>
    <s v="Post_2761"/>
    <x v="3"/>
    <s v="Sponsored"/>
    <s v="Educational"/>
    <x v="0"/>
    <x v="0"/>
    <x v="2"/>
    <n v="420414"/>
    <n v="1822015"/>
    <n v="328325"/>
    <n v="56500"/>
    <n v="47999"/>
    <n v="0.2307417321436793"/>
    <n v="2238048"/>
    <n v="1822015"/>
    <n v="0"/>
    <n v="30437"/>
    <n v="1.3599999999999999E-2"/>
    <d v="2024-10-19T11:58:00"/>
    <x v="3"/>
    <d v="2024-10-19T00:00:00"/>
    <x v="1"/>
    <x v="5"/>
    <x v="4"/>
    <n v="11"/>
    <s v="High"/>
  </r>
  <r>
    <s v="Post_2768"/>
    <x v="3"/>
    <s v="Organic"/>
    <s v="Product Promotion"/>
    <x v="0"/>
    <x v="4"/>
    <x v="2"/>
    <n v="139611"/>
    <n v="1002019"/>
    <n v="151680"/>
    <n v="33910"/>
    <n v="35789"/>
    <n v="0.1393305356929504"/>
    <n v="1236476"/>
    <n v="1002019"/>
    <n v="0"/>
    <n v="30170"/>
    <n v="2.4400000000000002E-2"/>
    <d v="2025-02-02T15:27:00"/>
    <x v="0"/>
    <d v="2025-02-02T00:00:00"/>
    <x v="0"/>
    <x v="1"/>
    <x v="5"/>
    <n v="15"/>
    <s v="Medium"/>
  </r>
  <r>
    <s v="Post_2769"/>
    <x v="3"/>
    <s v="Sponsored"/>
    <s v="Educational"/>
    <x v="0"/>
    <x v="2"/>
    <x v="0"/>
    <n v="2911"/>
    <n v="18781"/>
    <n v="2213"/>
    <n v="793"/>
    <n v="450"/>
    <n v="0.15503755287543269"/>
    <n v="23692"/>
    <n v="17572"/>
    <n v="0"/>
    <n v="566"/>
    <n v="2.3900000000000001E-2"/>
    <d v="2025-01-05T10:36:00"/>
    <x v="3"/>
    <d v="2025-01-05T00:00:00"/>
    <x v="0"/>
    <x v="0"/>
    <x v="5"/>
    <n v="10"/>
    <s v="Medium"/>
  </r>
  <r>
    <s v="Post_2777"/>
    <x v="3"/>
    <s v="Organic"/>
    <s v="Product Promotion"/>
    <x v="2"/>
    <x v="8"/>
    <x v="6"/>
    <n v="19637"/>
    <n v="200823"/>
    <n v="45928"/>
    <n v="9462"/>
    <n v="6158"/>
    <n v="9.7786800173207261E-2"/>
    <n v="260462"/>
    <n v="0"/>
    <n v="277783"/>
    <n v="4688"/>
    <n v="1.7999999999999999E-2"/>
    <d v="2024-05-15T18:24:00"/>
    <x v="2"/>
    <d v="2024-05-15T00:00:00"/>
    <x v="1"/>
    <x v="10"/>
    <x v="6"/>
    <n v="18"/>
    <s v="Low"/>
  </r>
  <r>
    <s v="Post_2782"/>
    <x v="3"/>
    <s v="Organic"/>
    <s v="Entertainment"/>
    <x v="0"/>
    <x v="7"/>
    <x v="2"/>
    <n v="96357"/>
    <n v="1514730"/>
    <n v="207700"/>
    <n v="90919"/>
    <n v="45901"/>
    <n v="6.3613759391691671E-2"/>
    <n v="1767222"/>
    <n v="1514730"/>
    <n v="0"/>
    <n v="42766"/>
    <n v="2.4199999999999999E-2"/>
    <d v="2025-04-25T16:01:00"/>
    <x v="0"/>
    <d v="2025-04-25T00:00:00"/>
    <x v="0"/>
    <x v="4"/>
    <x v="3"/>
    <n v="16"/>
    <s v="Low"/>
  </r>
  <r>
    <s v="Post_2788"/>
    <x v="3"/>
    <s v="Organic"/>
    <s v="Educational"/>
    <x v="2"/>
    <x v="2"/>
    <x v="3"/>
    <n v="86258"/>
    <n v="404409"/>
    <n v="53429"/>
    <n v="23289"/>
    <n v="23927"/>
    <n v="0.2132946342006469"/>
    <n v="450790"/>
    <n v="0"/>
    <n v="120979"/>
    <n v="7032"/>
    <n v="1.5599999999999999E-2"/>
    <d v="2024-07-16T10:56:00"/>
    <x v="3"/>
    <d v="2024-07-16T00:00:00"/>
    <x v="1"/>
    <x v="7"/>
    <x v="0"/>
    <n v="10"/>
    <s v="High"/>
  </r>
  <r>
    <s v="Post_2790"/>
    <x v="3"/>
    <s v="Organic"/>
    <s v="Product Promotion"/>
    <x v="0"/>
    <x v="4"/>
    <x v="4"/>
    <n v="195784"/>
    <n v="1384315"/>
    <n v="251173"/>
    <n v="85612"/>
    <n v="56581"/>
    <n v="0.14143040986799121"/>
    <n v="1642926"/>
    <n v="1384315"/>
    <n v="0"/>
    <n v="39101"/>
    <n v="2.3800000000000002E-2"/>
    <d v="2024-03-18T15:26:00"/>
    <x v="0"/>
    <d v="2024-03-18T00:00:00"/>
    <x v="1"/>
    <x v="2"/>
    <x v="2"/>
    <n v="15"/>
    <s v="Medium"/>
  </r>
  <r>
    <s v="Post_2793"/>
    <x v="3"/>
    <s v="Sponsored"/>
    <s v="Entertainment"/>
    <x v="0"/>
    <x v="1"/>
    <x v="4"/>
    <n v="73551"/>
    <n v="1009210"/>
    <n v="231215"/>
    <n v="35201"/>
    <n v="29890"/>
    <n v="7.2879913405251989E-2"/>
    <n v="1192187"/>
    <n v="900398"/>
    <n v="0"/>
    <n v="14663"/>
    <n v="1.23E-2"/>
    <d v="2024-10-01T17:49:00"/>
    <x v="2"/>
    <d v="2024-10-01T00:00:00"/>
    <x v="1"/>
    <x v="5"/>
    <x v="0"/>
    <n v="17"/>
    <s v="Low"/>
  </r>
  <r>
    <s v="Post_2800"/>
    <x v="3"/>
    <s v="Organic"/>
    <s v="Educational"/>
    <x v="0"/>
    <x v="2"/>
    <x v="0"/>
    <n v="28453"/>
    <n v="185548"/>
    <n v="39647"/>
    <n v="11515"/>
    <n v="10565"/>
    <n v="0.15334710822748501"/>
    <n v="233159"/>
    <n v="169699"/>
    <n v="0"/>
    <n v="3637"/>
    <n v="1.5599999999999999E-2"/>
    <d v="2024-11-23T12:34:00"/>
    <x v="1"/>
    <d v="2024-11-23T00:00:00"/>
    <x v="1"/>
    <x v="9"/>
    <x v="4"/>
    <n v="12"/>
    <s v="Medium"/>
  </r>
  <r>
    <s v="Post_2802"/>
    <x v="3"/>
    <s v="Organic"/>
    <s v="Educational"/>
    <x v="0"/>
    <x v="2"/>
    <x v="7"/>
    <n v="38878"/>
    <n v="197065"/>
    <n v="38525"/>
    <n v="8847"/>
    <n v="5380"/>
    <n v="0.1972874367539568"/>
    <n v="241073"/>
    <n v="189396"/>
    <n v="0"/>
    <n v="5062"/>
    <n v="2.1000000000000001E-2"/>
    <d v="2025-02-09T16:40:00"/>
    <x v="0"/>
    <d v="2025-02-09T00:00:00"/>
    <x v="0"/>
    <x v="1"/>
    <x v="5"/>
    <n v="16"/>
    <s v="Medium"/>
  </r>
  <r>
    <s v="Post_2806"/>
    <x v="3"/>
    <s v="Organic"/>
    <s v="Entertainment"/>
    <x v="0"/>
    <x v="1"/>
    <x v="1"/>
    <n v="2062"/>
    <n v="31184"/>
    <n v="7786"/>
    <n v="1478"/>
    <n v="1662"/>
    <n v="6.6149820101150489E-2"/>
    <n v="38653"/>
    <n v="28996"/>
    <n v="0"/>
    <n v="699"/>
    <n v="1.8100000000000002E-2"/>
    <d v="2024-02-20T16:49:00"/>
    <x v="0"/>
    <d v="2024-02-20T00:00:00"/>
    <x v="1"/>
    <x v="1"/>
    <x v="0"/>
    <n v="16"/>
    <s v="Low"/>
  </r>
  <r>
    <s v="Post_2809"/>
    <x v="3"/>
    <s v="Organic"/>
    <s v="Educational"/>
    <x v="0"/>
    <x v="0"/>
    <x v="6"/>
    <n v="480580"/>
    <n v="2131365"/>
    <n v="510853"/>
    <n v="154562"/>
    <n v="48396"/>
    <n v="0.22548017143592791"/>
    <n v="2767956"/>
    <n v="2131365"/>
    <n v="0"/>
    <n v="48716"/>
    <n v="1.7600000000000001E-2"/>
    <d v="2024-12-24T13:30:00"/>
    <x v="1"/>
    <d v="2024-12-24T00:00:00"/>
    <x v="1"/>
    <x v="8"/>
    <x v="0"/>
    <n v="13"/>
    <s v="High"/>
  </r>
  <r>
    <s v="Post_2814"/>
    <x v="3"/>
    <s v="Organic"/>
    <s v="Entertainment"/>
    <x v="0"/>
    <x v="1"/>
    <x v="0"/>
    <n v="41395"/>
    <n v="496258"/>
    <n v="111762"/>
    <n v="15709"/>
    <n v="15252"/>
    <n v="8.3415719084100892E-2"/>
    <n v="592497"/>
    <n v="442402"/>
    <n v="0"/>
    <n v="7702"/>
    <n v="1.2999999999999999E-2"/>
    <d v="2024-01-25T17:28:00"/>
    <x v="2"/>
    <d v="2024-01-25T00:00:00"/>
    <x v="1"/>
    <x v="0"/>
    <x v="1"/>
    <n v="17"/>
    <s v="Low"/>
  </r>
  <r>
    <s v="Post_2821"/>
    <x v="3"/>
    <s v="Organic"/>
    <s v="Educational"/>
    <x v="0"/>
    <x v="2"/>
    <x v="0"/>
    <n v="73386"/>
    <n v="329991"/>
    <n v="42924"/>
    <n v="24565"/>
    <n v="10852"/>
    <n v="0.22238994979457011"/>
    <n v="363874"/>
    <n v="315802"/>
    <n v="0"/>
    <n v="6513"/>
    <n v="1.7899999999999999E-2"/>
    <d v="2025-01-02T12:12:00"/>
    <x v="1"/>
    <d v="2025-01-02T00:00:00"/>
    <x v="0"/>
    <x v="0"/>
    <x v="1"/>
    <n v="12"/>
    <s v="High"/>
  </r>
  <r>
    <s v="Post_2828"/>
    <x v="3"/>
    <s v="Organic"/>
    <s v="Educational"/>
    <x v="0"/>
    <x v="2"/>
    <x v="1"/>
    <n v="25995"/>
    <n v="139123"/>
    <n v="28353"/>
    <n v="9411"/>
    <n v="3625"/>
    <n v="0.18684930759863469"/>
    <n v="164181"/>
    <n v="118715"/>
    <n v="0"/>
    <n v="2462"/>
    <n v="1.4999999999999999E-2"/>
    <d v="2024-03-30T12:22:00"/>
    <x v="1"/>
    <d v="2024-03-30T00:00:00"/>
    <x v="1"/>
    <x v="2"/>
    <x v="4"/>
    <n v="12"/>
    <s v="Medium"/>
  </r>
  <r>
    <s v="Post_2829"/>
    <x v="3"/>
    <s v="Organic"/>
    <s v="Product Promotion"/>
    <x v="2"/>
    <x v="8"/>
    <x v="6"/>
    <n v="3815"/>
    <n v="29245"/>
    <n v="4337"/>
    <n v="1881"/>
    <n v="837"/>
    <n v="0.1304622445030266"/>
    <n v="36318"/>
    <n v="0"/>
    <n v="283761"/>
    <n v="443"/>
    <n v="1.2200000000000001E-2"/>
    <d v="2024-11-20T13:19:00"/>
    <x v="1"/>
    <d v="2024-11-20T00:00:00"/>
    <x v="1"/>
    <x v="9"/>
    <x v="6"/>
    <n v="13"/>
    <s v="Medium"/>
  </r>
  <r>
    <s v="Post_2834"/>
    <x v="3"/>
    <s v="Organic"/>
    <s v="Educational"/>
    <x v="2"/>
    <x v="2"/>
    <x v="6"/>
    <n v="44531"/>
    <n v="258031"/>
    <n v="43909"/>
    <n v="11758"/>
    <n v="9682"/>
    <n v="0.17258260196906181"/>
    <n v="302356"/>
    <n v="0"/>
    <n v="191551"/>
    <n v="4656"/>
    <n v="1.54E-2"/>
    <d v="2024-06-09T10:53:00"/>
    <x v="3"/>
    <d v="2024-06-09T00:00:00"/>
    <x v="1"/>
    <x v="3"/>
    <x v="5"/>
    <n v="10"/>
    <s v="Medium"/>
  </r>
  <r>
    <s v="Post_2841"/>
    <x v="3"/>
    <s v="Sponsored"/>
    <s v="Product Promotion"/>
    <x v="0"/>
    <x v="4"/>
    <x v="6"/>
    <n v="270626"/>
    <n v="2260965"/>
    <n v="252302"/>
    <n v="106634"/>
    <n v="107361"/>
    <n v="0.11969515631691439"/>
    <n v="2712518"/>
    <n v="2260965"/>
    <n v="0"/>
    <n v="46384"/>
    <n v="1.7100000000000001E-2"/>
    <d v="2024-12-26T11:26:00"/>
    <x v="3"/>
    <d v="2024-12-26T00:00:00"/>
    <x v="1"/>
    <x v="8"/>
    <x v="1"/>
    <n v="11"/>
    <s v="Medium"/>
  </r>
  <r>
    <s v="Post_2846"/>
    <x v="3"/>
    <s v="Organic"/>
    <s v="Educational"/>
    <x v="0"/>
    <x v="2"/>
    <x v="3"/>
    <n v="67742"/>
    <n v="383511"/>
    <n v="89778"/>
    <n v="25397"/>
    <n v="14806"/>
    <n v="0.1766378855665513"/>
    <n v="428497"/>
    <n v="362788"/>
    <n v="0"/>
    <n v="6513"/>
    <n v="1.52E-2"/>
    <d v="2024-07-12T17:01:00"/>
    <x v="2"/>
    <d v="2024-07-12T00:00:00"/>
    <x v="1"/>
    <x v="7"/>
    <x v="3"/>
    <n v="17"/>
    <s v="Medium"/>
  </r>
  <r>
    <s v="Post_2847"/>
    <x v="3"/>
    <s v="Organic"/>
    <s v="Educational"/>
    <x v="0"/>
    <x v="2"/>
    <x v="4"/>
    <n v="47222"/>
    <n v="234349"/>
    <n v="39739"/>
    <n v="14167"/>
    <n v="4747"/>
    <n v="0.20150617679295729"/>
    <n v="304172"/>
    <n v="233250"/>
    <n v="0"/>
    <n v="7391"/>
    <n v="2.4299999999999999E-2"/>
    <d v="2024-01-10T16:50:00"/>
    <x v="0"/>
    <d v="2024-01-10T00:00:00"/>
    <x v="1"/>
    <x v="0"/>
    <x v="6"/>
    <n v="16"/>
    <s v="High"/>
  </r>
  <r>
    <s v="Post_2853"/>
    <x v="3"/>
    <s v="Organic"/>
    <s v="Product Promotion"/>
    <x v="0"/>
    <x v="8"/>
    <x v="3"/>
    <n v="71739"/>
    <n v="492033"/>
    <n v="71849"/>
    <n v="17268"/>
    <n v="11075"/>
    <n v="0.14580268410843189"/>
    <n v="575567"/>
    <n v="433365"/>
    <n v="0"/>
    <n v="6734"/>
    <n v="1.17E-2"/>
    <d v="2024-12-02T10:17:00"/>
    <x v="3"/>
    <d v="2024-12-02T00:00:00"/>
    <x v="1"/>
    <x v="8"/>
    <x v="2"/>
    <n v="10"/>
    <s v="Medium"/>
  </r>
  <r>
    <s v="Post_2856"/>
    <x v="3"/>
    <s v="Organic"/>
    <s v="Event / Webinar"/>
    <x v="2"/>
    <x v="11"/>
    <x v="6"/>
    <n v="41752"/>
    <n v="339642"/>
    <n v="45847"/>
    <n v="18934"/>
    <n v="11165"/>
    <n v="0.12293138188588951"/>
    <n v="384077"/>
    <n v="0"/>
    <n v="163293"/>
    <n v="7489"/>
    <n v="1.95E-2"/>
    <d v="2024-06-24T16:45:00"/>
    <x v="0"/>
    <d v="2024-06-24T00:00:00"/>
    <x v="1"/>
    <x v="3"/>
    <x v="2"/>
    <n v="16"/>
    <s v="Medium"/>
  </r>
  <r>
    <s v="Post_2861"/>
    <x v="3"/>
    <s v="Organic"/>
    <s v="Event / Webinar"/>
    <x v="2"/>
    <x v="11"/>
    <x v="1"/>
    <n v="22409"/>
    <n v="171696"/>
    <n v="24666"/>
    <n v="6262"/>
    <n v="9223"/>
    <n v="0.1305194334842911"/>
    <n v="214513"/>
    <n v="0"/>
    <n v="100381"/>
    <n v="3432"/>
    <n v="1.6E-2"/>
    <d v="2024-06-10T11:48:00"/>
    <x v="3"/>
    <d v="2024-06-10T00:00:00"/>
    <x v="1"/>
    <x v="3"/>
    <x v="2"/>
    <n v="11"/>
    <s v="Medium"/>
  </r>
  <r>
    <s v="Post_2864"/>
    <x v="3"/>
    <s v="Sponsored"/>
    <s v="Educational"/>
    <x v="0"/>
    <x v="2"/>
    <x v="7"/>
    <n v="43515"/>
    <n v="181909"/>
    <n v="33568"/>
    <n v="12148"/>
    <n v="5602"/>
    <n v="0.23921377550349979"/>
    <n v="212934"/>
    <n v="161694"/>
    <n v="0"/>
    <n v="4599"/>
    <n v="2.1600000000000001E-2"/>
    <d v="2025-02-16T11:36:00"/>
    <x v="3"/>
    <d v="2025-02-16T00:00:00"/>
    <x v="0"/>
    <x v="1"/>
    <x v="5"/>
    <n v="11"/>
    <s v="High"/>
  </r>
  <r>
    <s v="Post_2873"/>
    <x v="3"/>
    <s v="Organic"/>
    <s v="Educational"/>
    <x v="0"/>
    <x v="2"/>
    <x v="6"/>
    <n v="39862"/>
    <n v="184328"/>
    <n v="26757"/>
    <n v="6540"/>
    <n v="7298"/>
    <n v="0.21625930097264101"/>
    <n v="216721"/>
    <n v="179929"/>
    <n v="0"/>
    <n v="5136"/>
    <n v="2.3699999999999999E-2"/>
    <d v="2024-11-08T17:33:00"/>
    <x v="2"/>
    <d v="2024-11-08T00:00:00"/>
    <x v="1"/>
    <x v="9"/>
    <x v="3"/>
    <n v="17"/>
    <s v="High"/>
  </r>
  <r>
    <s v="Post_2883"/>
    <x v="3"/>
    <s v="Organic"/>
    <s v="Educational"/>
    <x v="0"/>
    <x v="2"/>
    <x v="2"/>
    <n v="61721"/>
    <n v="383547"/>
    <n v="61467"/>
    <n v="12866"/>
    <n v="19445"/>
    <n v="0.16092385108416821"/>
    <n v="427367"/>
    <n v="335077"/>
    <n v="0"/>
    <n v="8333"/>
    <n v="1.95E-2"/>
    <d v="2024-11-21T09:38:00"/>
    <x v="3"/>
    <d v="2024-11-21T00:00:00"/>
    <x v="1"/>
    <x v="9"/>
    <x v="1"/>
    <n v="9"/>
    <s v="Medium"/>
  </r>
  <r>
    <s v="Post_2884"/>
    <x v="3"/>
    <s v="Organic"/>
    <s v="Educational"/>
    <x v="0"/>
    <x v="2"/>
    <x v="1"/>
    <n v="36270"/>
    <n v="172462"/>
    <n v="41100"/>
    <n v="5613"/>
    <n v="6755"/>
    <n v="0.21030882082926911"/>
    <n v="214647"/>
    <n v="159644"/>
    <n v="0"/>
    <n v="3842"/>
    <n v="1.7899999999999999E-2"/>
    <d v="2024-04-14T17:01:00"/>
    <x v="2"/>
    <d v="2024-04-14T00:00:00"/>
    <x v="1"/>
    <x v="4"/>
    <x v="5"/>
    <n v="17"/>
    <s v="High"/>
  </r>
  <r>
    <s v="Post_2897"/>
    <x v="3"/>
    <s v="Organic"/>
    <s v="Educational"/>
    <x v="0"/>
    <x v="0"/>
    <x v="5"/>
    <n v="214156"/>
    <n v="948486"/>
    <n v="210234"/>
    <n v="35908"/>
    <n v="26954"/>
    <n v="0.225787499760806"/>
    <n v="1112766"/>
    <n v="948486"/>
    <n v="0"/>
    <n v="26150"/>
    <n v="2.35E-2"/>
    <d v="2024-06-11T12:18:00"/>
    <x v="1"/>
    <d v="2024-06-11T00:00:00"/>
    <x v="1"/>
    <x v="3"/>
    <x v="0"/>
    <n v="12"/>
    <s v="High"/>
  </r>
  <r>
    <s v="Post_2902"/>
    <x v="3"/>
    <s v="Organic"/>
    <s v="Educational"/>
    <x v="0"/>
    <x v="2"/>
    <x v="0"/>
    <n v="87701"/>
    <n v="393327"/>
    <n v="50677"/>
    <n v="13147"/>
    <n v="21522"/>
    <n v="0.2229741803613349"/>
    <n v="495008"/>
    <n v="342174"/>
    <n v="0"/>
    <n v="12325"/>
    <n v="2.4899999999999999E-2"/>
    <d v="2025-04-12T16:09:00"/>
    <x v="0"/>
    <d v="2025-04-12T00:00:00"/>
    <x v="0"/>
    <x v="4"/>
    <x v="4"/>
    <n v="16"/>
    <s v="High"/>
  </r>
  <r>
    <s v="Post_2903"/>
    <x v="3"/>
    <s v="Organic"/>
    <s v="Event / Webinar"/>
    <x v="2"/>
    <x v="11"/>
    <x v="2"/>
    <n v="24591"/>
    <n v="169480"/>
    <n v="23896"/>
    <n v="7607"/>
    <n v="7190"/>
    <n v="0.14509810540052639"/>
    <n v="195174"/>
    <n v="0"/>
    <n v="68239"/>
    <n v="2888"/>
    <n v="1.4800000000000001E-2"/>
    <d v="2024-04-11T18:40:00"/>
    <x v="2"/>
    <d v="2024-04-11T00:00:00"/>
    <x v="1"/>
    <x v="4"/>
    <x v="1"/>
    <n v="18"/>
    <s v="Medium"/>
  </r>
  <r>
    <s v="Post_2905"/>
    <x v="3"/>
    <s v="Organic"/>
    <s v="Educational"/>
    <x v="2"/>
    <x v="2"/>
    <x v="7"/>
    <n v="59472"/>
    <n v="279315"/>
    <n v="65705"/>
    <n v="15299"/>
    <n v="16104"/>
    <n v="0.212921381721627"/>
    <n v="357068"/>
    <n v="0"/>
    <n v="194114"/>
    <n v="5713"/>
    <n v="1.6E-2"/>
    <d v="2024-03-24T12:24:00"/>
    <x v="1"/>
    <d v="2024-03-24T00:00:00"/>
    <x v="1"/>
    <x v="2"/>
    <x v="5"/>
    <n v="12"/>
    <s v="High"/>
  </r>
  <r>
    <s v="Post_2914"/>
    <x v="3"/>
    <s v="Organic"/>
    <s v="Educational"/>
    <x v="0"/>
    <x v="2"/>
    <x v="7"/>
    <n v="47176"/>
    <n v="253042"/>
    <n v="38561"/>
    <n v="14066"/>
    <n v="14513"/>
    <n v="0.1864365176526343"/>
    <n v="280236"/>
    <n v="217508"/>
    <n v="0"/>
    <n v="5352"/>
    <n v="1.9099999999999999E-2"/>
    <d v="2024-05-21T18:33:00"/>
    <x v="2"/>
    <d v="2024-05-21T00:00:00"/>
    <x v="1"/>
    <x v="10"/>
    <x v="0"/>
    <n v="18"/>
    <s v="Medium"/>
  </r>
  <r>
    <s v="Post_2915"/>
    <x v="3"/>
    <s v="Organic"/>
    <s v="Educational"/>
    <x v="0"/>
    <x v="2"/>
    <x v="3"/>
    <n v="73932"/>
    <n v="367322"/>
    <n v="69128"/>
    <n v="16104"/>
    <n v="13189"/>
    <n v="0.20127517264408579"/>
    <n v="454029"/>
    <n v="345607"/>
    <n v="0"/>
    <n v="4585"/>
    <n v="1.01E-2"/>
    <d v="2024-01-31T11:34:00"/>
    <x v="3"/>
    <d v="2024-01-31T00:00:00"/>
    <x v="1"/>
    <x v="0"/>
    <x v="6"/>
    <n v="11"/>
    <s v="High"/>
  </r>
  <r>
    <s v="Post_2916"/>
    <x v="3"/>
    <s v="Organic"/>
    <s v="Educational"/>
    <x v="2"/>
    <x v="2"/>
    <x v="0"/>
    <n v="39304"/>
    <n v="250087"/>
    <n v="58425"/>
    <n v="8016"/>
    <n v="5717"/>
    <n v="0.1571617368212469"/>
    <n v="291353"/>
    <n v="0"/>
    <n v="108194"/>
    <n v="3700"/>
    <n v="1.2699999999999999E-2"/>
    <d v="2025-01-02T15:32:00"/>
    <x v="0"/>
    <d v="2025-01-02T00:00:00"/>
    <x v="0"/>
    <x v="0"/>
    <x v="1"/>
    <n v="15"/>
    <s v="Medium"/>
  </r>
  <r>
    <s v="Post_2917"/>
    <x v="3"/>
    <s v="Organic"/>
    <s v="Educational"/>
    <x v="0"/>
    <x v="2"/>
    <x v="5"/>
    <n v="25713"/>
    <n v="164089"/>
    <n v="21228"/>
    <n v="5994"/>
    <n v="9411"/>
    <n v="0.15670762208890651"/>
    <n v="185229"/>
    <n v="153389"/>
    <n v="0"/>
    <n v="3204"/>
    <n v="1.7299999999999999E-2"/>
    <d v="2025-02-05T16:44:00"/>
    <x v="0"/>
    <d v="2025-02-05T00:00:00"/>
    <x v="0"/>
    <x v="1"/>
    <x v="6"/>
    <n v="16"/>
    <s v="Medium"/>
  </r>
  <r>
    <s v="Post_2926"/>
    <x v="3"/>
    <s v="Organic"/>
    <s v="Educational"/>
    <x v="0"/>
    <x v="2"/>
    <x v="6"/>
    <n v="15553"/>
    <n v="84122"/>
    <n v="20377"/>
    <n v="3010"/>
    <n v="2808"/>
    <n v="0.18489325202309989"/>
    <n v="97910"/>
    <n v="80776"/>
    <n v="0"/>
    <n v="1556"/>
    <n v="1.5900000000000001E-2"/>
    <d v="2025-01-30T15:29:00"/>
    <x v="0"/>
    <d v="2025-01-30T00:00:00"/>
    <x v="0"/>
    <x v="0"/>
    <x v="1"/>
    <n v="15"/>
    <s v="Medium"/>
  </r>
  <r>
    <s v="Post_2929"/>
    <x v="3"/>
    <s v="Organic"/>
    <s v="Event / Webinar"/>
    <x v="2"/>
    <x v="11"/>
    <x v="5"/>
    <n v="14600"/>
    <n v="133699"/>
    <n v="24297"/>
    <n v="7270"/>
    <n v="4712"/>
    <n v="0.1092007847653674"/>
    <n v="166291"/>
    <n v="0"/>
    <n v="270969"/>
    <n v="3059"/>
    <n v="1.84E-2"/>
    <d v="2024-11-24T08:51:00"/>
    <x v="4"/>
    <d v="2024-11-24T00:00:00"/>
    <x v="1"/>
    <x v="9"/>
    <x v="5"/>
    <n v="8"/>
    <s v="Medium"/>
  </r>
  <r>
    <s v="Post_2943"/>
    <x v="3"/>
    <s v="Organic"/>
    <s v="Educational"/>
    <x v="0"/>
    <x v="2"/>
    <x v="0"/>
    <n v="70206"/>
    <n v="297321"/>
    <n v="45520"/>
    <n v="23737"/>
    <n v="11113"/>
    <n v="0.23612968249847921"/>
    <n v="328507"/>
    <n v="277049"/>
    <n v="0"/>
    <n v="4401"/>
    <n v="1.34E-2"/>
    <d v="2025-03-16T12:58:00"/>
    <x v="1"/>
    <d v="2025-03-16T00:00:00"/>
    <x v="0"/>
    <x v="2"/>
    <x v="5"/>
    <n v="12"/>
    <s v="High"/>
  </r>
  <r>
    <s v="Post_2951"/>
    <x v="3"/>
    <s v="Organic"/>
    <s v="Event / Webinar"/>
    <x v="2"/>
    <x v="11"/>
    <x v="4"/>
    <n v="44086"/>
    <n v="249473"/>
    <n v="39565"/>
    <n v="13370"/>
    <n v="13498"/>
    <n v="0.17671933043663299"/>
    <n v="306625"/>
    <n v="0"/>
    <n v="61193"/>
    <n v="4292"/>
    <n v="1.4E-2"/>
    <d v="2024-05-07T10:22:00"/>
    <x v="3"/>
    <d v="2024-05-07T00:00:00"/>
    <x v="1"/>
    <x v="10"/>
    <x v="0"/>
    <n v="10"/>
    <s v="Medium"/>
  </r>
  <r>
    <s v="Post_2956"/>
    <x v="3"/>
    <s v="Organic"/>
    <s v="Product Promotion"/>
    <x v="0"/>
    <x v="4"/>
    <x v="7"/>
    <n v="348924"/>
    <n v="2704181"/>
    <n v="630910"/>
    <n v="132581"/>
    <n v="152356"/>
    <n v="0.12903138398301581"/>
    <n v="3213306"/>
    <n v="2704181"/>
    <n v="0"/>
    <n v="43379"/>
    <n v="1.35E-2"/>
    <d v="2024-06-18T16:35:00"/>
    <x v="0"/>
    <d v="2024-06-18T00:00:00"/>
    <x v="1"/>
    <x v="3"/>
    <x v="0"/>
    <n v="16"/>
    <s v="Medium"/>
  </r>
  <r>
    <s v="Post_2958"/>
    <x v="3"/>
    <s v="Organic"/>
    <s v="Educational"/>
    <x v="0"/>
    <x v="2"/>
    <x v="2"/>
    <n v="55637"/>
    <n v="259127"/>
    <n v="42686"/>
    <n v="16077"/>
    <n v="14974"/>
    <n v="0.21471100408700791"/>
    <n v="290865"/>
    <n v="252286"/>
    <n v="0"/>
    <n v="6980"/>
    <n v="2.4E-2"/>
    <d v="2025-01-28T10:26:00"/>
    <x v="3"/>
    <d v="2025-01-28T00:00:00"/>
    <x v="0"/>
    <x v="0"/>
    <x v="0"/>
    <n v="10"/>
    <s v="High"/>
  </r>
  <r>
    <s v="Post_2960"/>
    <x v="3"/>
    <s v="Organic"/>
    <s v="Educational"/>
    <x v="0"/>
    <x v="2"/>
    <x v="3"/>
    <n v="71359"/>
    <n v="457428"/>
    <n v="93576"/>
    <n v="21834"/>
    <n v="25385"/>
    <n v="0.1560007531008499"/>
    <n v="592445"/>
    <n v="395217"/>
    <n v="0"/>
    <n v="12559"/>
    <n v="2.12E-2"/>
    <d v="2025-02-24T15:53:00"/>
    <x v="0"/>
    <d v="2025-02-24T00:00:00"/>
    <x v="0"/>
    <x v="1"/>
    <x v="2"/>
    <n v="15"/>
    <s v="Medium"/>
  </r>
  <r>
    <s v="Post_2963"/>
    <x v="3"/>
    <s v="Organic"/>
    <s v="Product Promotion"/>
    <x v="0"/>
    <x v="4"/>
    <x v="0"/>
    <n v="353779"/>
    <n v="3205564"/>
    <n v="507207"/>
    <n v="163680"/>
    <n v="171079"/>
    <n v="0.11036429862638029"/>
    <n v="3831439"/>
    <n v="3205564"/>
    <n v="0"/>
    <n v="57471"/>
    <n v="1.4999999999999999E-2"/>
    <d v="2024-05-16T12:37:00"/>
    <x v="1"/>
    <d v="2024-05-16T00:00:00"/>
    <x v="1"/>
    <x v="10"/>
    <x v="1"/>
    <n v="12"/>
    <s v="Medium"/>
  </r>
  <r>
    <s v="Post_2968"/>
    <x v="3"/>
    <s v="Organic"/>
    <s v="Entertainment"/>
    <x v="0"/>
    <x v="1"/>
    <x v="1"/>
    <n v="21821"/>
    <n v="420185"/>
    <n v="84310"/>
    <n v="26170"/>
    <n v="17805"/>
    <n v="5.1933355228313299E-2"/>
    <n v="466050"/>
    <n v="364207"/>
    <n v="0"/>
    <n v="6431"/>
    <n v="1.38E-2"/>
    <d v="2024-05-30T17:18:00"/>
    <x v="2"/>
    <d v="2024-05-30T00:00:00"/>
    <x v="1"/>
    <x v="10"/>
    <x v="1"/>
    <n v="17"/>
    <s v="Low"/>
  </r>
  <r>
    <s v="Post_2973"/>
    <x v="3"/>
    <s v="Organic"/>
    <s v="Educational"/>
    <x v="0"/>
    <x v="0"/>
    <x v="2"/>
    <n v="566976"/>
    <n v="2299834"/>
    <n v="568263"/>
    <n v="161512"/>
    <n v="125112"/>
    <n v="0.24652910605793851"/>
    <n v="2695238"/>
    <n v="2299834"/>
    <n v="0"/>
    <n v="55252"/>
    <n v="2.0500000000000001E-2"/>
    <d v="2024-01-13T15:20:00"/>
    <x v="0"/>
    <d v="2024-01-13T00:00:00"/>
    <x v="1"/>
    <x v="0"/>
    <x v="4"/>
    <n v="15"/>
    <s v="High"/>
  </r>
  <r>
    <s v="Post_2980"/>
    <x v="3"/>
    <s v="Organic"/>
    <s v="Educational"/>
    <x v="2"/>
    <x v="2"/>
    <x v="0"/>
    <n v="87285"/>
    <n v="420994"/>
    <n v="91494"/>
    <n v="32749"/>
    <n v="18190"/>
    <n v="0.20733288155396259"/>
    <n v="520516"/>
    <n v="0"/>
    <n v="134368"/>
    <n v="5933"/>
    <n v="1.14E-2"/>
    <d v="2024-09-22T10:54:00"/>
    <x v="3"/>
    <d v="2024-09-22T00:00:00"/>
    <x v="1"/>
    <x v="11"/>
    <x v="5"/>
    <n v="10"/>
    <s v="High"/>
  </r>
  <r>
    <s v="Post_2982"/>
    <x v="3"/>
    <s v="Organic"/>
    <s v="Product Promotion"/>
    <x v="0"/>
    <x v="4"/>
    <x v="7"/>
    <n v="213123"/>
    <n v="1457914"/>
    <n v="192144"/>
    <n v="82520"/>
    <n v="39454"/>
    <n v="0.14618375452902341"/>
    <n v="1788859"/>
    <n v="1457914"/>
    <n v="0"/>
    <n v="44184"/>
    <n v="2.47E-2"/>
    <d v="2024-04-06T09:40:00"/>
    <x v="3"/>
    <d v="2024-04-06T00:00:00"/>
    <x v="1"/>
    <x v="4"/>
    <x v="4"/>
    <n v="9"/>
    <s v="Medium"/>
  </r>
  <r>
    <s v="Post_2983"/>
    <x v="3"/>
    <s v="Organic"/>
    <s v="Educational"/>
    <x v="0"/>
    <x v="2"/>
    <x v="1"/>
    <n v="74708"/>
    <n v="343920"/>
    <n v="76080"/>
    <n v="18292"/>
    <n v="9365"/>
    <n v="0.21722576208914071"/>
    <n v="422799"/>
    <n v="326211"/>
    <n v="0"/>
    <n v="5919"/>
    <n v="1.4E-2"/>
    <d v="2024-05-10T17:54:00"/>
    <x v="2"/>
    <d v="2024-05-10T00:00:00"/>
    <x v="1"/>
    <x v="10"/>
    <x v="3"/>
    <n v="17"/>
    <s v="High"/>
  </r>
  <r>
    <s v="Post_2986"/>
    <x v="3"/>
    <s v="Organic"/>
    <s v="Entertainment"/>
    <x v="0"/>
    <x v="1"/>
    <x v="7"/>
    <n v="36400"/>
    <n v="380139"/>
    <n v="51484"/>
    <n v="28669"/>
    <n v="15245"/>
    <n v="9.5756377656238401E-2"/>
    <n v="468037"/>
    <n v="365835"/>
    <n v="0"/>
    <n v="6926"/>
    <n v="1.4800000000000001E-2"/>
    <d v="2025-02-23T12:51:00"/>
    <x v="1"/>
    <d v="2025-02-23T00:00:00"/>
    <x v="0"/>
    <x v="1"/>
    <x v="5"/>
    <n v="12"/>
    <s v="Low"/>
  </r>
  <r>
    <s v="Post_2988"/>
    <x v="3"/>
    <s v="Sponsored"/>
    <s v="Product Promotion"/>
    <x v="0"/>
    <x v="4"/>
    <x v="6"/>
    <n v="107511"/>
    <n v="1122212"/>
    <n v="161631"/>
    <n v="42046"/>
    <n v="38989"/>
    <n v="9.5803515108192225E-2"/>
    <n v="1327621"/>
    <n v="1122212"/>
    <n v="0"/>
    <n v="21109"/>
    <n v="1.5900000000000001E-2"/>
    <d v="2024-06-13T17:27:00"/>
    <x v="2"/>
    <d v="2024-06-13T00:00:00"/>
    <x v="1"/>
    <x v="3"/>
    <x v="1"/>
    <n v="17"/>
    <s v="Low"/>
  </r>
  <r>
    <s v="Post_2991"/>
    <x v="3"/>
    <s v="Organic"/>
    <s v="Entertainment"/>
    <x v="0"/>
    <x v="1"/>
    <x v="0"/>
    <n v="30811"/>
    <n v="461894"/>
    <n v="59878"/>
    <n v="14006"/>
    <n v="22297"/>
    <n v="6.6706279052078238E-2"/>
    <n v="594685"/>
    <n v="439882"/>
    <n v="0"/>
    <n v="7433"/>
    <n v="1.2500000000000001E-2"/>
    <d v="2025-02-14T15:39:00"/>
    <x v="0"/>
    <d v="2025-02-14T00:00:00"/>
    <x v="0"/>
    <x v="1"/>
    <x v="3"/>
    <n v="15"/>
    <s v="Low"/>
  </r>
  <r>
    <s v="Post_2994"/>
    <x v="3"/>
    <s v="Organic"/>
    <s v="Product Promotion"/>
    <x v="2"/>
    <x v="8"/>
    <x v="1"/>
    <n v="23055"/>
    <n v="257234"/>
    <n v="53958"/>
    <n v="17385"/>
    <n v="12830"/>
    <n v="8.9629843651886101E-2"/>
    <n v="300707"/>
    <n v="0"/>
    <n v="180572"/>
    <n v="7156"/>
    <n v="2.3800000000000002E-2"/>
    <d v="2024-04-25T17:50:00"/>
    <x v="2"/>
    <d v="2024-04-25T00:00:00"/>
    <x v="1"/>
    <x v="4"/>
    <x v="1"/>
    <n v="17"/>
    <s v="Low"/>
  </r>
  <r>
    <s v="Post_2997"/>
    <x v="3"/>
    <s v="Sponsored"/>
    <s v="Product Promotion"/>
    <x v="0"/>
    <x v="4"/>
    <x v="4"/>
    <n v="285716"/>
    <n v="2736508"/>
    <n v="421924"/>
    <n v="117736"/>
    <n v="148598"/>
    <n v="0.1044092194918091"/>
    <n v="3215207"/>
    <n v="2736508"/>
    <n v="0"/>
    <n v="61731"/>
    <n v="1.9199999999999998E-2"/>
    <d v="2024-01-20T15:13:00"/>
    <x v="0"/>
    <d v="2024-01-20T00:00:00"/>
    <x v="1"/>
    <x v="0"/>
    <x v="4"/>
    <n v="15"/>
    <s v="Medium"/>
  </r>
  <r>
    <s v="Post_2999"/>
    <x v="3"/>
    <s v="Organic"/>
    <s v="Educational"/>
    <x v="0"/>
    <x v="2"/>
    <x v="1"/>
    <n v="39386"/>
    <n v="184804"/>
    <n v="34782"/>
    <n v="12532"/>
    <n v="6751"/>
    <n v="0.21312536802963161"/>
    <n v="218816"/>
    <n v="164329"/>
    <n v="0"/>
    <n v="4879"/>
    <n v="2.23E-2"/>
    <d v="2024-06-15T12:03:00"/>
    <x v="1"/>
    <d v="2024-06-15T00:00:00"/>
    <x v="1"/>
    <x v="3"/>
    <x v="4"/>
    <n v="12"/>
    <s v="High"/>
  </r>
  <r>
    <s v="Post_3009"/>
    <x v="3"/>
    <s v="Organic"/>
    <s v="Entertainment"/>
    <x v="0"/>
    <x v="1"/>
    <x v="1"/>
    <n v="60042"/>
    <n v="896674"/>
    <n v="125907"/>
    <n v="53743"/>
    <n v="33856"/>
    <n v="6.6960809738061719E-2"/>
    <n v="1093397"/>
    <n v="882003"/>
    <n v="0"/>
    <n v="20774"/>
    <n v="1.9E-2"/>
    <d v="2025-04-10T11:48:00"/>
    <x v="3"/>
    <d v="2025-04-10T00:00:00"/>
    <x v="0"/>
    <x v="4"/>
    <x v="1"/>
    <n v="11"/>
    <s v="Low"/>
  </r>
  <r>
    <s v="Post_3016"/>
    <x v="3"/>
    <s v="Organic"/>
    <s v="Event / Webinar"/>
    <x v="2"/>
    <x v="11"/>
    <x v="1"/>
    <n v="53962"/>
    <n v="331292"/>
    <n v="67783"/>
    <n v="13657"/>
    <n v="7532"/>
    <n v="0.1628858675470842"/>
    <n v="396324"/>
    <n v="0"/>
    <n v="92321"/>
    <n v="8600"/>
    <n v="2.1700000000000001E-2"/>
    <d v="2024-05-15T12:44:00"/>
    <x v="1"/>
    <d v="2024-05-15T00:00:00"/>
    <x v="1"/>
    <x v="10"/>
    <x v="6"/>
    <n v="12"/>
    <s v="Medium"/>
  </r>
  <r>
    <s v="Post_3023"/>
    <x v="3"/>
    <s v="Organic"/>
    <s v="Entertainment"/>
    <x v="0"/>
    <x v="7"/>
    <x v="5"/>
    <n v="68717"/>
    <n v="1061058"/>
    <n v="144148"/>
    <n v="51409"/>
    <n v="46351"/>
    <n v="6.4763526894643347E-2"/>
    <n v="1241597"/>
    <n v="1061058"/>
    <n v="0"/>
    <n v="27439"/>
    <n v="2.2100000000000002E-2"/>
    <d v="2024-07-22T16:16:00"/>
    <x v="0"/>
    <d v="2024-07-22T00:00:00"/>
    <x v="1"/>
    <x v="7"/>
    <x v="2"/>
    <n v="16"/>
    <s v="Low"/>
  </r>
  <r>
    <s v="Post_3029"/>
    <x v="3"/>
    <s v="Organic"/>
    <s v="Entertainment"/>
    <x v="0"/>
    <x v="1"/>
    <x v="3"/>
    <n v="37332"/>
    <n v="438527"/>
    <n v="87370"/>
    <n v="27050"/>
    <n v="15482"/>
    <n v="8.5131777503552053E-2"/>
    <n v="536168"/>
    <n v="411409"/>
    <n v="0"/>
    <n v="5736"/>
    <n v="1.0699999999999999E-2"/>
    <d v="2025-03-05T11:08:00"/>
    <x v="3"/>
    <d v="2025-03-05T00:00:00"/>
    <x v="0"/>
    <x v="2"/>
    <x v="6"/>
    <n v="11"/>
    <s v="Low"/>
  </r>
  <r>
    <s v="Post_3030"/>
    <x v="3"/>
    <s v="Organic"/>
    <s v="Educational"/>
    <x v="0"/>
    <x v="0"/>
    <x v="7"/>
    <n v="184147"/>
    <n v="1137884"/>
    <n v="252681"/>
    <n v="35631"/>
    <n v="43267"/>
    <n v="0.16183369397949299"/>
    <n v="1424301"/>
    <n v="1137884"/>
    <n v="0"/>
    <n v="16094"/>
    <n v="1.1299999999999999E-2"/>
    <d v="2024-07-07T10:19:00"/>
    <x v="3"/>
    <d v="2024-07-07T00:00:00"/>
    <x v="1"/>
    <x v="7"/>
    <x v="5"/>
    <n v="10"/>
    <s v="Medium"/>
  </r>
  <r>
    <s v="Post_3035"/>
    <x v="3"/>
    <s v="Organic"/>
    <s v="Entertainment"/>
    <x v="0"/>
    <x v="7"/>
    <x v="3"/>
    <n v="346299"/>
    <n v="3798836"/>
    <n v="947727"/>
    <n v="170723"/>
    <n v="125303"/>
    <n v="9.1159339883489621E-2"/>
    <n v="4317585"/>
    <n v="3798836"/>
    <n v="0"/>
    <n v="74262"/>
    <n v="1.72E-2"/>
    <d v="2024-01-14T16:29:00"/>
    <x v="0"/>
    <d v="2024-01-14T00:00:00"/>
    <x v="1"/>
    <x v="0"/>
    <x v="5"/>
    <n v="16"/>
    <s v="Low"/>
  </r>
  <r>
    <s v="Post_3038"/>
    <x v="3"/>
    <s v="Organic"/>
    <s v="Product Promotion"/>
    <x v="0"/>
    <x v="4"/>
    <x v="2"/>
    <n v="317052"/>
    <n v="2345148"/>
    <n v="469022"/>
    <n v="166256"/>
    <n v="82017"/>
    <n v="0.13519503291649429"/>
    <n v="2977713"/>
    <n v="2345148"/>
    <n v="0"/>
    <n v="42879"/>
    <n v="1.44E-2"/>
    <d v="2025-02-23T12:06:00"/>
    <x v="1"/>
    <d v="2025-02-23T00:00:00"/>
    <x v="0"/>
    <x v="1"/>
    <x v="5"/>
    <n v="12"/>
    <s v="Medium"/>
  </r>
  <r>
    <s v="Post_3044"/>
    <x v="3"/>
    <s v="Organic"/>
    <s v="Educational"/>
    <x v="0"/>
    <x v="2"/>
    <x v="0"/>
    <n v="19589"/>
    <n v="107353"/>
    <n v="19955"/>
    <n v="5023"/>
    <n v="2928"/>
    <n v="0.18248008391942791"/>
    <n v="125043"/>
    <n v="92155"/>
    <n v="0"/>
    <n v="3088"/>
    <n v="2.47E-2"/>
    <d v="2025-03-14T17:50:00"/>
    <x v="2"/>
    <d v="2025-03-14T00:00:00"/>
    <x v="0"/>
    <x v="2"/>
    <x v="3"/>
    <n v="17"/>
    <s v="Medium"/>
  </r>
  <r>
    <s v="Post_3046"/>
    <x v="3"/>
    <s v="Sponsored"/>
    <s v="Educational"/>
    <x v="0"/>
    <x v="2"/>
    <x v="3"/>
    <n v="58427"/>
    <n v="282762"/>
    <n v="49135"/>
    <n v="18850"/>
    <n v="12064"/>
    <n v="0.2066303345431488"/>
    <n v="326397"/>
    <n v="251239"/>
    <n v="0"/>
    <n v="5875"/>
    <n v="1.7999999999999999E-2"/>
    <d v="2024-09-13T09:58:00"/>
    <x v="3"/>
    <d v="2024-09-13T00:00:00"/>
    <x v="1"/>
    <x v="11"/>
    <x v="3"/>
    <n v="9"/>
    <s v="High"/>
  </r>
  <r>
    <s v="Post_3047"/>
    <x v="3"/>
    <s v="Organic"/>
    <s v="Educational"/>
    <x v="2"/>
    <x v="2"/>
    <x v="5"/>
    <n v="48799"/>
    <n v="281476"/>
    <n v="48801"/>
    <n v="9795"/>
    <n v="10083"/>
    <n v="0.17337155164146739"/>
    <n v="338603"/>
    <n v="0"/>
    <n v="256723"/>
    <n v="5451"/>
    <n v="1.61E-2"/>
    <d v="2024-12-06T13:47:00"/>
    <x v="1"/>
    <d v="2024-12-06T00:00:00"/>
    <x v="1"/>
    <x v="8"/>
    <x v="3"/>
    <n v="13"/>
    <s v="Medium"/>
  </r>
  <r>
    <s v="Post_3050"/>
    <x v="3"/>
    <s v="Organic"/>
    <s v="Educational"/>
    <x v="0"/>
    <x v="2"/>
    <x v="1"/>
    <n v="48658"/>
    <n v="202066"/>
    <n v="31073"/>
    <n v="7482"/>
    <n v="6673"/>
    <n v="0.24080526572375149"/>
    <n v="223504"/>
    <n v="185794"/>
    <n v="0"/>
    <n v="2682"/>
    <n v="1.2E-2"/>
    <d v="2024-11-06T12:13:00"/>
    <x v="1"/>
    <d v="2024-11-06T00:00:00"/>
    <x v="1"/>
    <x v="9"/>
    <x v="6"/>
    <n v="12"/>
    <s v="High"/>
  </r>
  <r>
    <s v="Post_3055"/>
    <x v="3"/>
    <s v="Organic"/>
    <s v="Educational"/>
    <x v="0"/>
    <x v="0"/>
    <x v="5"/>
    <n v="400368"/>
    <n v="2486058"/>
    <n v="406442"/>
    <n v="151419"/>
    <n v="83692"/>
    <n v="0.16104543158834869"/>
    <n v="2749015"/>
    <n v="2486058"/>
    <n v="0"/>
    <n v="52781"/>
    <n v="1.9199999999999998E-2"/>
    <d v="2024-07-20T13:05:00"/>
    <x v="1"/>
    <d v="2024-07-20T00:00:00"/>
    <x v="1"/>
    <x v="7"/>
    <x v="4"/>
    <n v="13"/>
    <s v="Medium"/>
  </r>
  <r>
    <s v="Post_3059"/>
    <x v="3"/>
    <s v="Sponsored"/>
    <s v="Educational"/>
    <x v="0"/>
    <x v="2"/>
    <x v="6"/>
    <n v="70500"/>
    <n v="300817"/>
    <n v="60034"/>
    <n v="19300"/>
    <n v="11810"/>
    <n v="0.23436449678313129"/>
    <n v="371027"/>
    <n v="274874"/>
    <n v="0"/>
    <n v="9275"/>
    <n v="2.5000000000000001E-2"/>
    <d v="2024-12-22T16:58:00"/>
    <x v="0"/>
    <d v="2024-12-22T00:00:00"/>
    <x v="1"/>
    <x v="8"/>
    <x v="5"/>
    <n v="16"/>
    <s v="High"/>
  </r>
  <r>
    <s v="Post_3067"/>
    <x v="3"/>
    <s v="Organic"/>
    <s v="Product Promotion"/>
    <x v="2"/>
    <x v="4"/>
    <x v="2"/>
    <n v="360098"/>
    <n v="2686216"/>
    <n v="586911"/>
    <n v="202684"/>
    <n v="77174"/>
    <n v="0.13405415702181089"/>
    <n v="3236554"/>
    <n v="0"/>
    <n v="260618"/>
    <n v="35278"/>
    <n v="1.09E-2"/>
    <d v="2024-01-11T12:54:00"/>
    <x v="1"/>
    <d v="2024-01-11T00:00:00"/>
    <x v="1"/>
    <x v="0"/>
    <x v="1"/>
    <n v="12"/>
    <s v="Medium"/>
  </r>
  <r>
    <s v="Post_3068"/>
    <x v="3"/>
    <s v="Organic"/>
    <s v="Educational"/>
    <x v="0"/>
    <x v="2"/>
    <x v="6"/>
    <n v="50192"/>
    <n v="253807"/>
    <n v="29612"/>
    <n v="17698"/>
    <n v="6933"/>
    <n v="0.19775871455918709"/>
    <n v="320208"/>
    <n v="234471"/>
    <n v="0"/>
    <n v="5539"/>
    <n v="1.7299999999999999E-2"/>
    <d v="2024-11-07T10:48:00"/>
    <x v="3"/>
    <d v="2024-11-07T00:00:00"/>
    <x v="1"/>
    <x v="9"/>
    <x v="1"/>
    <n v="10"/>
    <s v="Medium"/>
  </r>
  <r>
    <s v="Post_3070"/>
    <x v="3"/>
    <s v="Organic"/>
    <s v="Entertainment"/>
    <x v="0"/>
    <x v="7"/>
    <x v="3"/>
    <n v="120381"/>
    <n v="2335753"/>
    <n v="548680"/>
    <n v="130716"/>
    <n v="93978"/>
    <n v="5.153863866393265E-2"/>
    <n v="2598408"/>
    <n v="2335753"/>
    <n v="0"/>
    <n v="49629"/>
    <n v="1.9099999999999999E-2"/>
    <d v="2025-03-26T17:13:00"/>
    <x v="2"/>
    <d v="2025-03-26T00:00:00"/>
    <x v="0"/>
    <x v="2"/>
    <x v="6"/>
    <n v="17"/>
    <s v="Low"/>
  </r>
  <r>
    <s v="Post_3072"/>
    <x v="3"/>
    <s v="Sponsored"/>
    <s v="Entertainment"/>
    <x v="0"/>
    <x v="1"/>
    <x v="5"/>
    <n v="32079"/>
    <n v="526154"/>
    <n v="97154"/>
    <n v="38303"/>
    <n v="29350"/>
    <n v="6.0969882566763833E-2"/>
    <n v="647036"/>
    <n v="476846"/>
    <n v="0"/>
    <n v="10999"/>
    <n v="1.7000000000000001E-2"/>
    <d v="2024-10-25T16:22:00"/>
    <x v="0"/>
    <d v="2024-10-25T00:00:00"/>
    <x v="1"/>
    <x v="5"/>
    <x v="3"/>
    <n v="16"/>
    <s v="Low"/>
  </r>
  <r>
    <s v="Post_3075"/>
    <x v="3"/>
    <s v="Organic"/>
    <s v="Educational"/>
    <x v="0"/>
    <x v="2"/>
    <x v="6"/>
    <n v="226"/>
    <n v="1000"/>
    <n v="188"/>
    <n v="48"/>
    <n v="44"/>
    <n v="0.22683700366192069"/>
    <n v="1275"/>
    <n v="859"/>
    <n v="0"/>
    <n v="30"/>
    <n v="2.3599999999999999E-2"/>
    <d v="2025-03-19T11:26:00"/>
    <x v="3"/>
    <d v="2025-03-19T00:00:00"/>
    <x v="0"/>
    <x v="2"/>
    <x v="6"/>
    <n v="11"/>
    <s v="High"/>
  </r>
  <r>
    <s v="Post_3081"/>
    <x v="3"/>
    <s v="Organic"/>
    <s v="Entertainment"/>
    <x v="0"/>
    <x v="7"/>
    <x v="7"/>
    <n v="172379"/>
    <n v="3005997"/>
    <n v="393684"/>
    <n v="169454"/>
    <n v="84649"/>
    <n v="5.7345357364885607E-2"/>
    <n v="3379154"/>
    <n v="3005997"/>
    <n v="0"/>
    <n v="72989"/>
    <n v="2.1600000000000001E-2"/>
    <d v="2024-05-23T10:56:00"/>
    <x v="3"/>
    <d v="2024-05-23T00:00:00"/>
    <x v="1"/>
    <x v="10"/>
    <x v="1"/>
    <n v="10"/>
    <s v="Low"/>
  </r>
  <r>
    <s v="Post_3082"/>
    <x v="3"/>
    <s v="Organic"/>
    <s v="Product Promotion"/>
    <x v="2"/>
    <x v="8"/>
    <x v="2"/>
    <n v="36596"/>
    <n v="259242"/>
    <n v="45794"/>
    <n v="8803"/>
    <n v="11275"/>
    <n v="0.1411681681672789"/>
    <n v="286790"/>
    <n v="0"/>
    <n v="76678"/>
    <n v="5592"/>
    <n v="1.95E-2"/>
    <d v="2024-05-25T19:19:00"/>
    <x v="2"/>
    <d v="2024-05-25T00:00:00"/>
    <x v="1"/>
    <x v="10"/>
    <x v="4"/>
    <n v="19"/>
    <s v="Medium"/>
  </r>
  <r>
    <s v="Post_3093"/>
    <x v="3"/>
    <s v="Organic"/>
    <s v="Entertainment"/>
    <x v="0"/>
    <x v="1"/>
    <x v="7"/>
    <n v="48795"/>
    <n v="583342"/>
    <n v="107351"/>
    <n v="24907"/>
    <n v="17035"/>
    <n v="8.3648872375131647E-2"/>
    <n v="713001"/>
    <n v="502277"/>
    <n v="0"/>
    <n v="8413"/>
    <n v="1.18E-2"/>
    <d v="2025-02-23T10:08:00"/>
    <x v="3"/>
    <d v="2025-02-23T00:00:00"/>
    <x v="0"/>
    <x v="1"/>
    <x v="5"/>
    <n v="10"/>
    <s v="Low"/>
  </r>
  <r>
    <s v="Post_3095"/>
    <x v="3"/>
    <s v="Sponsored"/>
    <s v="Educational"/>
    <x v="0"/>
    <x v="2"/>
    <x v="7"/>
    <n v="92796"/>
    <n v="461599"/>
    <n v="110925"/>
    <n v="33756"/>
    <n v="14504"/>
    <n v="0.20103354340420579"/>
    <n v="522258"/>
    <n v="439925"/>
    <n v="0"/>
    <n v="5744"/>
    <n v="1.0999999999999999E-2"/>
    <d v="2024-10-31T17:51:00"/>
    <x v="2"/>
    <d v="2024-10-31T00:00:00"/>
    <x v="1"/>
    <x v="5"/>
    <x v="1"/>
    <n v="17"/>
    <s v="High"/>
  </r>
  <r>
    <s v="Post_3098"/>
    <x v="3"/>
    <s v="Organic"/>
    <s v="Entertainment"/>
    <x v="0"/>
    <x v="1"/>
    <x v="3"/>
    <n v="43670"/>
    <n v="464928"/>
    <n v="112165"/>
    <n v="18589"/>
    <n v="10055"/>
    <n v="9.3929264372007229E-2"/>
    <n v="556817"/>
    <n v="448275"/>
    <n v="0"/>
    <n v="5846"/>
    <n v="1.0500000000000001E-2"/>
    <d v="2024-05-16T15:56:00"/>
    <x v="0"/>
    <d v="2024-05-16T00:00:00"/>
    <x v="1"/>
    <x v="10"/>
    <x v="1"/>
    <n v="15"/>
    <s v="Low"/>
  </r>
  <r>
    <s v="Post_3099"/>
    <x v="3"/>
    <s v="Organic"/>
    <s v="Product Promotion"/>
    <x v="2"/>
    <x v="4"/>
    <x v="3"/>
    <n v="57341"/>
    <n v="527481"/>
    <n v="128519"/>
    <n v="37519"/>
    <n v="24508"/>
    <n v="0.10870800636067381"/>
    <n v="597410"/>
    <n v="0"/>
    <n v="233580"/>
    <n v="7885"/>
    <n v="1.32E-2"/>
    <d v="2024-05-11T15:08:00"/>
    <x v="0"/>
    <d v="2024-05-11T00:00:00"/>
    <x v="1"/>
    <x v="10"/>
    <x v="4"/>
    <n v="15"/>
    <s v="Medium"/>
  </r>
  <r>
    <s v="Post_3101"/>
    <x v="3"/>
    <s v="Sponsored"/>
    <s v="Entertainment"/>
    <x v="0"/>
    <x v="7"/>
    <x v="0"/>
    <n v="128885"/>
    <n v="1865668"/>
    <n v="409173"/>
    <n v="113969"/>
    <n v="60816"/>
    <n v="6.9082611302801591E-2"/>
    <n v="2113359"/>
    <n v="1865668"/>
    <n v="0"/>
    <n v="34025"/>
    <n v="1.61E-2"/>
    <d v="2024-02-02T11:54:00"/>
    <x v="3"/>
    <d v="2024-02-02T00:00:00"/>
    <x v="1"/>
    <x v="1"/>
    <x v="3"/>
    <n v="11"/>
    <s v="Low"/>
  </r>
  <r>
    <s v="Post_3108"/>
    <x v="3"/>
    <s v="Organic"/>
    <s v="Event / Webinar"/>
    <x v="2"/>
    <x v="6"/>
    <x v="6"/>
    <n v="449560"/>
    <n v="2919578"/>
    <n v="617733"/>
    <n v="156699"/>
    <n v="92818"/>
    <n v="0.15398127400512959"/>
    <n v="3679804"/>
    <n v="0"/>
    <n v="224178"/>
    <n v="89419"/>
    <n v="2.4299999999999999E-2"/>
    <d v="2025-02-23T17:57:00"/>
    <x v="2"/>
    <d v="2025-02-23T00:00:00"/>
    <x v="0"/>
    <x v="1"/>
    <x v="5"/>
    <n v="17"/>
    <s v="Medium"/>
  </r>
  <r>
    <s v="Post_3114"/>
    <x v="3"/>
    <s v="Organic"/>
    <s v="Customer Story"/>
    <x v="0"/>
    <x v="2"/>
    <x v="3"/>
    <n v="70433"/>
    <n v="295947"/>
    <n v="69062"/>
    <n v="15527"/>
    <n v="16500"/>
    <n v="0.23799270472339301"/>
    <n v="376786"/>
    <n v="277329"/>
    <n v="0"/>
    <n v="5501"/>
    <n v="1.46E-2"/>
    <d v="2024-04-07T15:45:00"/>
    <x v="0"/>
    <d v="2024-04-07T00:00:00"/>
    <x v="1"/>
    <x v="4"/>
    <x v="5"/>
    <n v="15"/>
    <s v="High"/>
  </r>
  <r>
    <s v="Post_3115"/>
    <x v="3"/>
    <s v="Organic"/>
    <s v="Entertainment"/>
    <x v="0"/>
    <x v="7"/>
    <x v="2"/>
    <n v="37393"/>
    <n v="471165"/>
    <n v="113042"/>
    <n v="30982"/>
    <n v="26917"/>
    <n v="7.9363489819678348E-2"/>
    <n v="593382"/>
    <n v="471165"/>
    <n v="0"/>
    <n v="7654"/>
    <n v="1.29E-2"/>
    <d v="2024-09-24T11:31:00"/>
    <x v="3"/>
    <d v="2024-09-24T00:00:00"/>
    <x v="1"/>
    <x v="11"/>
    <x v="0"/>
    <n v="11"/>
    <s v="Low"/>
  </r>
  <r>
    <s v="Post_3116"/>
    <x v="3"/>
    <s v="Organic"/>
    <s v="Entertainment"/>
    <x v="0"/>
    <x v="1"/>
    <x v="3"/>
    <n v="25398"/>
    <n v="288738"/>
    <n v="55262"/>
    <n v="10334"/>
    <n v="9141"/>
    <n v="8.796405123760298E-2"/>
    <n v="373560"/>
    <n v="267914"/>
    <n v="0"/>
    <n v="8928"/>
    <n v="2.3900000000000001E-2"/>
    <d v="2024-04-18T12:27:00"/>
    <x v="1"/>
    <d v="2024-04-18T00:00:00"/>
    <x v="1"/>
    <x v="4"/>
    <x v="1"/>
    <n v="12"/>
    <s v="Low"/>
  </r>
  <r>
    <s v="Post_3117"/>
    <x v="3"/>
    <s v="Sponsored"/>
    <s v="Product Promotion"/>
    <x v="0"/>
    <x v="4"/>
    <x v="7"/>
    <n v="184528"/>
    <n v="1532119"/>
    <n v="315820"/>
    <n v="102192"/>
    <n v="48136"/>
    <n v="0.1204403786736222"/>
    <n v="1776544"/>
    <n v="1532119"/>
    <n v="0"/>
    <n v="30201"/>
    <n v="1.7000000000000001E-2"/>
    <d v="2024-02-24T10:45:00"/>
    <x v="3"/>
    <d v="2024-02-24T00:00:00"/>
    <x v="1"/>
    <x v="1"/>
    <x v="4"/>
    <n v="10"/>
    <s v="Medium"/>
  </r>
  <r>
    <s v="Post_3120"/>
    <x v="3"/>
    <s v="Organic"/>
    <s v="Event / Webinar"/>
    <x v="2"/>
    <x v="11"/>
    <x v="4"/>
    <n v="51534"/>
    <n v="358344"/>
    <n v="61823"/>
    <n v="25670"/>
    <n v="8675"/>
    <n v="0.14381373209055451"/>
    <n v="404285"/>
    <n v="0"/>
    <n v="294330"/>
    <n v="6064"/>
    <n v="1.4999999999999999E-2"/>
    <d v="2024-03-22T10:21:00"/>
    <x v="3"/>
    <d v="2024-03-22T00:00:00"/>
    <x v="1"/>
    <x v="2"/>
    <x v="3"/>
    <n v="10"/>
    <s v="Medium"/>
  </r>
  <r>
    <s v="Post_3121"/>
    <x v="3"/>
    <s v="Organic"/>
    <s v="Event / Webinar"/>
    <x v="2"/>
    <x v="11"/>
    <x v="5"/>
    <n v="31152"/>
    <n v="279133"/>
    <n v="49817"/>
    <n v="11378"/>
    <n v="13607"/>
    <n v="0.11160346351106019"/>
    <n v="311779"/>
    <n v="0"/>
    <n v="193330"/>
    <n v="7638"/>
    <n v="2.4500000000000001E-2"/>
    <d v="2024-12-16T09:03:00"/>
    <x v="3"/>
    <d v="2024-12-16T00:00:00"/>
    <x v="1"/>
    <x v="8"/>
    <x v="2"/>
    <n v="9"/>
    <s v="Medium"/>
  </r>
  <r>
    <s v="Post_3124"/>
    <x v="3"/>
    <s v="Organic"/>
    <s v="Customer Story"/>
    <x v="0"/>
    <x v="2"/>
    <x v="1"/>
    <n v="84578"/>
    <n v="530243"/>
    <n v="90358"/>
    <n v="40641"/>
    <n v="25870"/>
    <n v="0.15950967448958439"/>
    <n v="591476"/>
    <n v="461127"/>
    <n v="0"/>
    <n v="6506"/>
    <n v="1.0999999999999999E-2"/>
    <d v="2024-11-18T17:36:00"/>
    <x v="2"/>
    <d v="2024-11-18T00:00:00"/>
    <x v="1"/>
    <x v="9"/>
    <x v="2"/>
    <n v="17"/>
    <s v="Medium"/>
  </r>
  <r>
    <s v="Post_3126"/>
    <x v="3"/>
    <s v="Sponsored"/>
    <s v="Entertainment"/>
    <x v="0"/>
    <x v="7"/>
    <x v="0"/>
    <n v="99940"/>
    <n v="1169612"/>
    <n v="212768"/>
    <n v="91101"/>
    <n v="58370"/>
    <n v="8.5447493743079972E-2"/>
    <n v="1485435"/>
    <n v="1169612"/>
    <n v="0"/>
    <n v="35798"/>
    <n v="2.41E-2"/>
    <d v="2024-11-06T18:05:00"/>
    <x v="2"/>
    <d v="2024-11-06T00:00:00"/>
    <x v="1"/>
    <x v="9"/>
    <x v="6"/>
    <n v="18"/>
    <s v="Low"/>
  </r>
  <r>
    <s v="Post_3128"/>
    <x v="3"/>
    <s v="Organic"/>
    <s v="Customer Story"/>
    <x v="0"/>
    <x v="2"/>
    <x v="5"/>
    <n v="8330"/>
    <n v="47606"/>
    <n v="7431"/>
    <n v="3187"/>
    <n v="2696"/>
    <n v="0.17498731798507161"/>
    <n v="56724"/>
    <n v="45580"/>
    <n v="0"/>
    <n v="1412"/>
    <n v="2.4899999999999999E-2"/>
    <d v="2024-02-29T17:06:00"/>
    <x v="2"/>
    <d v="2024-02-29T00:00:00"/>
    <x v="1"/>
    <x v="1"/>
    <x v="1"/>
    <n v="17"/>
    <s v="Medium"/>
  </r>
  <r>
    <s v="Post_3129"/>
    <x v="3"/>
    <s v="Sponsored"/>
    <s v="Entertainment"/>
    <x v="0"/>
    <x v="7"/>
    <x v="2"/>
    <n v="88522"/>
    <n v="1418225"/>
    <n v="334232"/>
    <n v="82867"/>
    <n v="72632"/>
    <n v="6.2417951235602523E-2"/>
    <n v="1785386"/>
    <n v="1418225"/>
    <n v="0"/>
    <n v="27137"/>
    <n v="1.52E-2"/>
    <d v="2024-02-13T12:49:00"/>
    <x v="1"/>
    <d v="2024-02-13T00:00:00"/>
    <x v="1"/>
    <x v="1"/>
    <x v="0"/>
    <n v="12"/>
    <s v="Low"/>
  </r>
  <r>
    <s v="Post_3131"/>
    <x v="3"/>
    <s v="Organic"/>
    <s v="Product Promotion"/>
    <x v="2"/>
    <x v="8"/>
    <x v="4"/>
    <n v="16623"/>
    <n v="167421"/>
    <n v="25129"/>
    <n v="5322"/>
    <n v="8916"/>
    <n v="9.9289279517643186E-2"/>
    <n v="212611"/>
    <n v="0"/>
    <n v="208177"/>
    <n v="2445"/>
    <n v="1.15E-2"/>
    <d v="2025-03-17T08:38:00"/>
    <x v="4"/>
    <d v="2025-03-17T00:00:00"/>
    <x v="0"/>
    <x v="2"/>
    <x v="2"/>
    <n v="8"/>
    <s v="Low"/>
  </r>
  <r>
    <s v="Post_3133"/>
    <x v="3"/>
    <s v="Organic"/>
    <s v="Customer Story"/>
    <x v="0"/>
    <x v="2"/>
    <x v="4"/>
    <n v="58838"/>
    <n v="326706"/>
    <n v="69226"/>
    <n v="20103"/>
    <n v="12113"/>
    <n v="0.18009509907078311"/>
    <n v="418322"/>
    <n v="310592"/>
    <n v="0"/>
    <n v="4225"/>
    <n v="1.01E-2"/>
    <d v="2024-11-06T12:17:00"/>
    <x v="1"/>
    <d v="2024-11-06T00:00:00"/>
    <x v="1"/>
    <x v="9"/>
    <x v="6"/>
    <n v="12"/>
    <s v="Medium"/>
  </r>
  <r>
    <s v="Post_3134"/>
    <x v="3"/>
    <s v="Organic"/>
    <s v="Customer Story"/>
    <x v="0"/>
    <x v="0"/>
    <x v="5"/>
    <n v="591996"/>
    <n v="2403487"/>
    <n v="475037"/>
    <n v="119976"/>
    <n v="56094"/>
    <n v="0.24630718512097749"/>
    <n v="2783576"/>
    <n v="2403487"/>
    <n v="0"/>
    <n v="68754"/>
    <n v="2.47E-2"/>
    <d v="2025-03-31T16:42:00"/>
    <x v="0"/>
    <d v="2025-03-31T00:00:00"/>
    <x v="0"/>
    <x v="2"/>
    <x v="2"/>
    <n v="16"/>
    <s v="High"/>
  </r>
  <r>
    <s v="Post_3136"/>
    <x v="3"/>
    <s v="Organic"/>
    <s v="Event / Webinar"/>
    <x v="2"/>
    <x v="11"/>
    <x v="7"/>
    <n v="37375"/>
    <n v="283847"/>
    <n v="49007"/>
    <n v="16659"/>
    <n v="7350"/>
    <n v="0.1316743644498421"/>
    <n v="330657"/>
    <n v="0"/>
    <n v="152522"/>
    <n v="7373"/>
    <n v="2.23E-2"/>
    <d v="2024-11-11T12:02:00"/>
    <x v="1"/>
    <d v="2024-11-11T00:00:00"/>
    <x v="1"/>
    <x v="9"/>
    <x v="2"/>
    <n v="12"/>
    <s v="Medium"/>
  </r>
  <r>
    <s v="Post_3138"/>
    <x v="3"/>
    <s v="Organic"/>
    <s v="Customer Story"/>
    <x v="0"/>
    <x v="2"/>
    <x v="4"/>
    <n v="57985"/>
    <n v="317059"/>
    <n v="76987"/>
    <n v="18441"/>
    <n v="15204"/>
    <n v="0.1828849181098374"/>
    <n v="399585"/>
    <n v="306822"/>
    <n v="0"/>
    <n v="9430"/>
    <n v="2.3599999999999999E-2"/>
    <d v="2024-07-27T17:59:00"/>
    <x v="2"/>
    <d v="2024-07-27T00:00:00"/>
    <x v="1"/>
    <x v="7"/>
    <x v="4"/>
    <n v="17"/>
    <s v="Medium"/>
  </r>
  <r>
    <s v="Post_3139"/>
    <x v="3"/>
    <s v="Organic"/>
    <s v="Entertainment"/>
    <x v="0"/>
    <x v="1"/>
    <x v="2"/>
    <n v="45861"/>
    <n v="693026"/>
    <n v="168948"/>
    <n v="41458"/>
    <n v="31499"/>
    <n v="6.6175494146019254E-2"/>
    <n v="880041"/>
    <n v="671822"/>
    <n v="0"/>
    <n v="13200"/>
    <n v="1.4999999999999999E-2"/>
    <d v="2024-02-06T10:25:00"/>
    <x v="3"/>
    <d v="2024-02-06T00:00:00"/>
    <x v="1"/>
    <x v="1"/>
    <x v="0"/>
    <n v="10"/>
    <s v="Low"/>
  </r>
  <r>
    <s v="Post_3141"/>
    <x v="3"/>
    <s v="Organic"/>
    <s v="Product Promotion"/>
    <x v="0"/>
    <x v="4"/>
    <x v="4"/>
    <n v="100"/>
    <n v="1000"/>
    <n v="249"/>
    <n v="60"/>
    <n v="51"/>
    <n v="0.10033955091506851"/>
    <n v="1166"/>
    <n v="1000"/>
    <n v="0"/>
    <n v="28"/>
    <n v="2.4400000000000002E-2"/>
    <d v="2024-03-01T11:19:00"/>
    <x v="3"/>
    <d v="2024-03-01T00:00:00"/>
    <x v="1"/>
    <x v="2"/>
    <x v="3"/>
    <n v="11"/>
    <s v="Medium"/>
  </r>
  <r>
    <s v="Post_3143"/>
    <x v="3"/>
    <s v="Organic"/>
    <s v="Customer Story"/>
    <x v="0"/>
    <x v="2"/>
    <x v="0"/>
    <n v="95892"/>
    <n v="460585"/>
    <n v="86757"/>
    <n v="34893"/>
    <n v="25760"/>
    <n v="0.20819789994143889"/>
    <n v="596087"/>
    <n v="448782"/>
    <n v="0"/>
    <n v="6199"/>
    <n v="1.04E-2"/>
    <d v="2024-03-22T09:29:00"/>
    <x v="3"/>
    <d v="2024-03-22T00:00:00"/>
    <x v="1"/>
    <x v="2"/>
    <x v="3"/>
    <n v="9"/>
    <s v="High"/>
  </r>
  <r>
    <s v="Post_3146"/>
    <x v="3"/>
    <s v="Organic"/>
    <s v="Customer Story"/>
    <x v="0"/>
    <x v="2"/>
    <x v="2"/>
    <n v="45879"/>
    <n v="208224"/>
    <n v="34113"/>
    <n v="9500"/>
    <n v="10508"/>
    <n v="0.2203384947402946"/>
    <n v="263715"/>
    <n v="181245"/>
    <n v="0"/>
    <n v="5300"/>
    <n v="2.01E-2"/>
    <d v="2024-08-21T11:37:00"/>
    <x v="3"/>
    <d v="2024-08-21T00:00:00"/>
    <x v="1"/>
    <x v="6"/>
    <x v="6"/>
    <n v="11"/>
    <s v="High"/>
  </r>
  <r>
    <s v="Post_3148"/>
    <x v="3"/>
    <s v="Sponsored"/>
    <s v="Customer Story"/>
    <x v="0"/>
    <x v="2"/>
    <x v="4"/>
    <n v="82165"/>
    <n v="534080"/>
    <n v="132861"/>
    <n v="16045"/>
    <n v="14894"/>
    <n v="0.1538456763321715"/>
    <n v="607611"/>
    <n v="521656"/>
    <n v="0"/>
    <n v="10815"/>
    <n v="1.78E-2"/>
    <d v="2024-10-15T12:44:00"/>
    <x v="1"/>
    <d v="2024-10-15T00:00:00"/>
    <x v="1"/>
    <x v="5"/>
    <x v="0"/>
    <n v="12"/>
    <s v="Medium"/>
  </r>
  <r>
    <s v="Post_3151"/>
    <x v="3"/>
    <s v="Organic"/>
    <s v="Entertainment"/>
    <x v="0"/>
    <x v="1"/>
    <x v="5"/>
    <n v="26022"/>
    <n v="382281"/>
    <n v="60103"/>
    <n v="13345"/>
    <n v="15656"/>
    <n v="6.807047343794434E-2"/>
    <n v="459845"/>
    <n v="365986"/>
    <n v="0"/>
    <n v="6253"/>
    <n v="1.3599999999999999E-2"/>
    <d v="2024-04-23T19:25:00"/>
    <x v="2"/>
    <d v="2024-04-23T00:00:00"/>
    <x v="1"/>
    <x v="4"/>
    <x v="0"/>
    <n v="19"/>
    <s v="Low"/>
  </r>
  <r>
    <s v="Post_3157"/>
    <x v="3"/>
    <s v="Sponsored"/>
    <s v="Customer Story"/>
    <x v="0"/>
    <x v="2"/>
    <x v="6"/>
    <n v="70689"/>
    <n v="397653"/>
    <n v="85170"/>
    <n v="27254"/>
    <n v="18505"/>
    <n v="0.177766576609445"/>
    <n v="454581"/>
    <n v="396267"/>
    <n v="0"/>
    <n v="10909"/>
    <n v="2.4E-2"/>
    <d v="2024-03-16T11:03:00"/>
    <x v="3"/>
    <d v="2024-03-16T00:00:00"/>
    <x v="1"/>
    <x v="2"/>
    <x v="4"/>
    <n v="11"/>
    <s v="Medium"/>
  </r>
  <r>
    <s v="Post_3161"/>
    <x v="3"/>
    <s v="Sponsored"/>
    <s v="Customer Story"/>
    <x v="0"/>
    <x v="2"/>
    <x v="3"/>
    <n v="21894"/>
    <n v="103386"/>
    <n v="15531"/>
    <n v="6025"/>
    <n v="5303"/>
    <n v="0.21177133430764111"/>
    <n v="114201"/>
    <n v="91409"/>
    <n v="0"/>
    <n v="2786"/>
    <n v="2.4400000000000002E-2"/>
    <d v="2024-04-13T10:48:00"/>
    <x v="3"/>
    <d v="2024-04-13T00:00:00"/>
    <x v="1"/>
    <x v="4"/>
    <x v="4"/>
    <n v="10"/>
    <s v="High"/>
  </r>
  <r>
    <s v="Post_3162"/>
    <x v="3"/>
    <s v="Organic"/>
    <s v="Product Promotion"/>
    <x v="2"/>
    <x v="8"/>
    <x v="4"/>
    <n v="54019"/>
    <n v="438930"/>
    <n v="107717"/>
    <n v="30941"/>
    <n v="21966"/>
    <n v="0.1230713876282849"/>
    <n v="549574"/>
    <n v="0"/>
    <n v="147265"/>
    <n v="6375"/>
    <n v="1.1599999999999999E-2"/>
    <d v="2025-01-15T10:05:00"/>
    <x v="3"/>
    <d v="2025-01-15T00:00:00"/>
    <x v="0"/>
    <x v="0"/>
    <x v="6"/>
    <n v="10"/>
    <s v="Medium"/>
  </r>
  <r>
    <s v="Post_3166"/>
    <x v="3"/>
    <s v="Organic"/>
    <s v="Customer Story"/>
    <x v="0"/>
    <x v="0"/>
    <x v="1"/>
    <n v="506984"/>
    <n v="2281810"/>
    <n v="269612"/>
    <n v="93737"/>
    <n v="80288"/>
    <n v="0.22218522328749751"/>
    <n v="2674463"/>
    <n v="2281810"/>
    <n v="0"/>
    <n v="50814"/>
    <n v="1.9E-2"/>
    <d v="2024-02-07T17:36:00"/>
    <x v="2"/>
    <d v="2024-02-07T00:00:00"/>
    <x v="1"/>
    <x v="1"/>
    <x v="6"/>
    <n v="17"/>
    <s v="High"/>
  </r>
  <r>
    <s v="Post_3170"/>
    <x v="3"/>
    <s v="Sponsored"/>
    <s v="Entertainment"/>
    <x v="0"/>
    <x v="7"/>
    <x v="0"/>
    <n v="184602"/>
    <n v="2745943"/>
    <n v="584825"/>
    <n v="141871"/>
    <n v="115041"/>
    <n v="6.7227199856911515E-2"/>
    <n v="3054625"/>
    <n v="2745943"/>
    <n v="0"/>
    <n v="62314"/>
    <n v="2.0400000000000001E-2"/>
    <d v="2024-02-28T12:43:00"/>
    <x v="1"/>
    <d v="2024-02-28T00:00:00"/>
    <x v="1"/>
    <x v="1"/>
    <x v="6"/>
    <n v="12"/>
    <s v="Low"/>
  </r>
  <r>
    <s v="Post_3173"/>
    <x v="3"/>
    <s v="Organic"/>
    <s v="Customer Story"/>
    <x v="2"/>
    <x v="2"/>
    <x v="2"/>
    <n v="20099"/>
    <n v="84063"/>
    <n v="8451"/>
    <n v="5100"/>
    <n v="1781"/>
    <n v="0.23909880777419701"/>
    <n v="100945"/>
    <n v="0"/>
    <n v="251058"/>
    <n v="2321"/>
    <n v="2.3E-2"/>
    <d v="2024-05-19T12:09:00"/>
    <x v="1"/>
    <d v="2024-05-19T00:00:00"/>
    <x v="1"/>
    <x v="10"/>
    <x v="5"/>
    <n v="12"/>
    <s v="High"/>
  </r>
  <r>
    <s v="Post_3174"/>
    <x v="3"/>
    <s v="Organic"/>
    <s v="Product Promotion"/>
    <x v="0"/>
    <x v="4"/>
    <x v="6"/>
    <n v="84739"/>
    <n v="932348"/>
    <n v="170142"/>
    <n v="40540"/>
    <n v="47966"/>
    <n v="9.0888071043397953E-2"/>
    <n v="1075876"/>
    <n v="932348"/>
    <n v="0"/>
    <n v="26681"/>
    <n v="2.4799999999999999E-2"/>
    <d v="2024-08-08T10:39:00"/>
    <x v="3"/>
    <d v="2024-08-08T00:00:00"/>
    <x v="1"/>
    <x v="6"/>
    <x v="1"/>
    <n v="10"/>
    <s v="Low"/>
  </r>
  <r>
    <s v="Post_3175"/>
    <x v="3"/>
    <s v="Organic"/>
    <s v="Product Promotion"/>
    <x v="2"/>
    <x v="8"/>
    <x v="1"/>
    <n v="26002"/>
    <n v="319618"/>
    <n v="40111"/>
    <n v="24053"/>
    <n v="8957"/>
    <n v="8.1354000774110979E-2"/>
    <n v="414837"/>
    <n v="0"/>
    <n v="51827"/>
    <n v="6471"/>
    <n v="1.5599999999999999E-2"/>
    <d v="2025-03-25T11:31:00"/>
    <x v="3"/>
    <d v="2025-03-25T00:00:00"/>
    <x v="0"/>
    <x v="2"/>
    <x v="0"/>
    <n v="11"/>
    <s v="Low"/>
  </r>
  <r>
    <s v="Post_3182"/>
    <x v="3"/>
    <s v="Organic"/>
    <s v="Product Promotion"/>
    <x v="0"/>
    <x v="4"/>
    <x v="2"/>
    <n v="195394"/>
    <n v="1987797"/>
    <n v="494819"/>
    <n v="124341"/>
    <n v="57046"/>
    <n v="9.8297145104664307E-2"/>
    <n v="2267607"/>
    <n v="1987797"/>
    <n v="0"/>
    <n v="53742"/>
    <n v="2.3699999999999999E-2"/>
    <d v="2024-10-06T16:32:00"/>
    <x v="0"/>
    <d v="2024-10-06T00:00:00"/>
    <x v="1"/>
    <x v="5"/>
    <x v="5"/>
    <n v="16"/>
    <s v="Low"/>
  </r>
  <r>
    <s v="Post_3217"/>
    <x v="3"/>
    <s v="Organic"/>
    <s v="Product Promotion"/>
    <x v="2"/>
    <x v="8"/>
    <x v="5"/>
    <n v="35909"/>
    <n v="261438"/>
    <n v="50342"/>
    <n v="15078"/>
    <n v="6153"/>
    <n v="0.1373534937655754"/>
    <n v="325725"/>
    <n v="0"/>
    <n v="200512"/>
    <n v="5439"/>
    <n v="1.67E-2"/>
    <d v="2025-04-06T17:15:00"/>
    <x v="2"/>
    <d v="2025-04-06T00:00:00"/>
    <x v="0"/>
    <x v="4"/>
    <x v="5"/>
    <n v="17"/>
    <s v="Medium"/>
  </r>
  <r>
    <s v="Post_3226"/>
    <x v="3"/>
    <s v="Sponsored"/>
    <s v="Customer Story"/>
    <x v="0"/>
    <x v="2"/>
    <x v="4"/>
    <n v="33459"/>
    <n v="143197"/>
    <n v="23377"/>
    <n v="7477"/>
    <n v="3123"/>
    <n v="0.23366095592438679"/>
    <n v="167873"/>
    <n v="126207"/>
    <n v="0"/>
    <n v="2249"/>
    <n v="1.34E-2"/>
    <d v="2024-08-27T19:22:00"/>
    <x v="2"/>
    <d v="2024-08-27T00:00:00"/>
    <x v="1"/>
    <x v="6"/>
    <x v="0"/>
    <n v="19"/>
    <s v="High"/>
  </r>
  <r>
    <s v="Post_3228"/>
    <x v="3"/>
    <s v="Sponsored"/>
    <s v="Customer Story"/>
    <x v="0"/>
    <x v="2"/>
    <x v="2"/>
    <n v="85169"/>
    <n v="382254"/>
    <n v="92735"/>
    <n v="13548"/>
    <n v="8148"/>
    <n v="0.22280764415741661"/>
    <n v="466958"/>
    <n v="335616"/>
    <n v="0"/>
    <n v="7331"/>
    <n v="1.5699999999999999E-2"/>
    <d v="2024-11-18T17:12:00"/>
    <x v="2"/>
    <d v="2024-11-18T00:00:00"/>
    <x v="1"/>
    <x v="9"/>
    <x v="2"/>
    <n v="17"/>
    <s v="High"/>
  </r>
  <r>
    <s v="Post_3246"/>
    <x v="3"/>
    <s v="Organic"/>
    <s v="Customer Story"/>
    <x v="0"/>
    <x v="2"/>
    <x v="7"/>
    <n v="49039"/>
    <n v="281281"/>
    <n v="53817"/>
    <n v="21101"/>
    <n v="9080"/>
    <n v="0.17434410874797071"/>
    <n v="319911"/>
    <n v="250488"/>
    <n v="0"/>
    <n v="6174"/>
    <n v="1.9300000000000001E-2"/>
    <d v="2025-03-08T08:02:00"/>
    <x v="4"/>
    <d v="2025-03-08T00:00:00"/>
    <x v="0"/>
    <x v="2"/>
    <x v="4"/>
    <n v="8"/>
    <s v="Medium"/>
  </r>
  <r>
    <s v="Post_3254"/>
    <x v="3"/>
    <s v="Organic"/>
    <s v="Customer Story"/>
    <x v="2"/>
    <x v="2"/>
    <x v="7"/>
    <n v="43343"/>
    <n v="228656"/>
    <n v="28467"/>
    <n v="14185"/>
    <n v="12012"/>
    <n v="0.1895584317960938"/>
    <n v="267503"/>
    <n v="0"/>
    <n v="198827"/>
    <n v="3129"/>
    <n v="1.17E-2"/>
    <d v="2024-01-21T15:48:00"/>
    <x v="0"/>
    <d v="2024-01-21T00:00:00"/>
    <x v="1"/>
    <x v="0"/>
    <x v="5"/>
    <n v="15"/>
    <s v="Medium"/>
  </r>
  <r>
    <s v="Post_3256"/>
    <x v="3"/>
    <s v="Sponsored"/>
    <s v="Customer Story"/>
    <x v="0"/>
    <x v="0"/>
    <x v="5"/>
    <n v="266604"/>
    <n v="1316622"/>
    <n v="271561"/>
    <n v="94055"/>
    <n v="41376"/>
    <n v="0.20249116332656941"/>
    <n v="1497027"/>
    <n v="1316622"/>
    <n v="0"/>
    <n v="17515"/>
    <n v="1.17E-2"/>
    <d v="2024-02-07T17:50:00"/>
    <x v="2"/>
    <d v="2024-02-07T00:00:00"/>
    <x v="1"/>
    <x v="1"/>
    <x v="6"/>
    <n v="17"/>
    <s v="High"/>
  </r>
  <r>
    <s v="Post_3268"/>
    <x v="3"/>
    <s v="Organic"/>
    <s v="Customer Story"/>
    <x v="0"/>
    <x v="2"/>
    <x v="7"/>
    <n v="38652"/>
    <n v="215563"/>
    <n v="32595"/>
    <n v="17141"/>
    <n v="6489"/>
    <n v="0.17930983675178391"/>
    <n v="257448"/>
    <n v="214070"/>
    <n v="0"/>
    <n v="5509"/>
    <n v="2.1399999999999999E-2"/>
    <d v="2025-02-18T09:31:00"/>
    <x v="3"/>
    <d v="2025-02-18T00:00:00"/>
    <x v="0"/>
    <x v="1"/>
    <x v="0"/>
    <n v="9"/>
    <s v="Medium"/>
  </r>
  <r>
    <s v="Post_3269"/>
    <x v="3"/>
    <s v="Organic"/>
    <s v="Educational"/>
    <x v="0"/>
    <x v="2"/>
    <x v="3"/>
    <n v="21360"/>
    <n v="117412"/>
    <n v="26575"/>
    <n v="7904"/>
    <n v="7007"/>
    <n v="0.18193027053741109"/>
    <n v="143559"/>
    <n v="100339"/>
    <n v="0"/>
    <n v="3316"/>
    <n v="2.3099999999999999E-2"/>
    <d v="2024-08-05T16:19:00"/>
    <x v="0"/>
    <d v="2024-08-05T00:00:00"/>
    <x v="1"/>
    <x v="6"/>
    <x v="2"/>
    <n v="16"/>
    <s v="Medium"/>
  </r>
  <r>
    <s v="Post_3271"/>
    <x v="3"/>
    <s v="Organic"/>
    <s v="Educational"/>
    <x v="0"/>
    <x v="2"/>
    <x v="6"/>
    <n v="27136"/>
    <n v="173801"/>
    <n v="31659"/>
    <n v="13405"/>
    <n v="4632"/>
    <n v="0.15613284782230599"/>
    <n v="201344"/>
    <n v="157484"/>
    <n v="0"/>
    <n v="2315"/>
    <n v="1.15E-2"/>
    <d v="2024-10-06T17:09:00"/>
    <x v="2"/>
    <d v="2024-10-06T00:00:00"/>
    <x v="1"/>
    <x v="5"/>
    <x v="5"/>
    <n v="17"/>
    <s v="Medium"/>
  </r>
  <r>
    <s v="Post_3273"/>
    <x v="3"/>
    <s v="Organic"/>
    <s v="Educational"/>
    <x v="2"/>
    <x v="2"/>
    <x v="1"/>
    <n v="199"/>
    <n v="1000"/>
    <n v="106"/>
    <n v="77"/>
    <n v="58"/>
    <n v="0.19925361695038149"/>
    <n v="1155"/>
    <n v="0"/>
    <n v="232881"/>
    <n v="22"/>
    <n v="1.9800000000000002E-2"/>
    <d v="2024-06-19T10:54:00"/>
    <x v="3"/>
    <d v="2024-06-19T00:00:00"/>
    <x v="1"/>
    <x v="3"/>
    <x v="6"/>
    <n v="10"/>
    <s v="Medium"/>
  </r>
  <r>
    <s v="Post_3277"/>
    <x v="3"/>
    <s v="Organic"/>
    <s v="Educational"/>
    <x v="0"/>
    <x v="2"/>
    <x v="0"/>
    <n v="39657"/>
    <n v="183183"/>
    <n v="37395"/>
    <n v="14116"/>
    <n v="8248"/>
    <n v="0.21649102631579831"/>
    <n v="206938"/>
    <n v="157554"/>
    <n v="0"/>
    <n v="2234"/>
    <n v="1.0800000000000001E-2"/>
    <d v="2024-12-11T15:05:00"/>
    <x v="0"/>
    <d v="2024-12-11T00:00:00"/>
    <x v="1"/>
    <x v="8"/>
    <x v="6"/>
    <n v="15"/>
    <s v="High"/>
  </r>
  <r>
    <s v="Post_3284"/>
    <x v="3"/>
    <s v="Organic"/>
    <s v="Event / Webinar"/>
    <x v="2"/>
    <x v="11"/>
    <x v="4"/>
    <n v="32245"/>
    <n v="317556"/>
    <n v="34085"/>
    <n v="15806"/>
    <n v="17194"/>
    <n v="0.101542801465275"/>
    <n v="397257"/>
    <n v="0"/>
    <n v="179288"/>
    <n v="5919"/>
    <n v="1.49E-2"/>
    <d v="2024-07-05T12:37:00"/>
    <x v="1"/>
    <d v="2024-07-05T00:00:00"/>
    <x v="1"/>
    <x v="7"/>
    <x v="3"/>
    <n v="12"/>
    <s v="Medium"/>
  </r>
  <r>
    <s v="Post_3290"/>
    <x v="3"/>
    <s v="Organic"/>
    <s v="Educational"/>
    <x v="2"/>
    <x v="2"/>
    <x v="4"/>
    <n v="51903"/>
    <n v="220599"/>
    <n v="53867"/>
    <n v="9328"/>
    <n v="4492"/>
    <n v="0.2352831102672876"/>
    <n v="261798"/>
    <n v="0"/>
    <n v="139742"/>
    <n v="4738"/>
    <n v="1.8100000000000002E-2"/>
    <d v="2024-04-08T12:00:00"/>
    <x v="1"/>
    <d v="2024-04-08T00:00:00"/>
    <x v="1"/>
    <x v="4"/>
    <x v="2"/>
    <n v="12"/>
    <s v="High"/>
  </r>
  <r>
    <s v="Post_3294"/>
    <x v="3"/>
    <s v="Organic"/>
    <s v="Entertainment"/>
    <x v="0"/>
    <x v="1"/>
    <x v="2"/>
    <n v="35356"/>
    <n v="536295"/>
    <n v="90788"/>
    <n v="20076"/>
    <n v="26253"/>
    <n v="6.5927050179459434E-2"/>
    <n v="609957"/>
    <n v="530686"/>
    <n v="0"/>
    <n v="13785"/>
    <n v="2.2599999999999999E-2"/>
    <d v="2024-11-06T17:06:00"/>
    <x v="2"/>
    <d v="2024-11-06T00:00:00"/>
    <x v="1"/>
    <x v="9"/>
    <x v="6"/>
    <n v="17"/>
    <s v="Low"/>
  </r>
  <r>
    <s v="Post_3297"/>
    <x v="3"/>
    <s v="Organic"/>
    <s v="Product Promotion"/>
    <x v="2"/>
    <x v="8"/>
    <x v="5"/>
    <n v="47487"/>
    <n v="326645"/>
    <n v="69928"/>
    <n v="21651"/>
    <n v="15574"/>
    <n v="0.14538024714581971"/>
    <n v="412979"/>
    <n v="0"/>
    <n v="211422"/>
    <n v="10283"/>
    <n v="2.4899999999999999E-2"/>
    <d v="2024-12-28T10:41:00"/>
    <x v="3"/>
    <d v="2024-12-28T00:00:00"/>
    <x v="1"/>
    <x v="8"/>
    <x v="4"/>
    <n v="10"/>
    <s v="Medium"/>
  </r>
  <r>
    <s v="Post_3299"/>
    <x v="3"/>
    <s v="Organic"/>
    <s v="Product Promotion"/>
    <x v="0"/>
    <x v="4"/>
    <x v="6"/>
    <n v="199808"/>
    <n v="1343545"/>
    <n v="321928"/>
    <n v="79169"/>
    <n v="36488"/>
    <n v="0.14871753593898279"/>
    <n v="1656240"/>
    <n v="1343545"/>
    <n v="0"/>
    <n v="35277"/>
    <n v="2.1299999999999999E-2"/>
    <d v="2025-03-29T12:11:00"/>
    <x v="1"/>
    <d v="2025-03-29T00:00:00"/>
    <x v="0"/>
    <x v="2"/>
    <x v="4"/>
    <n v="12"/>
    <s v="Medium"/>
  </r>
  <r>
    <s v="Post_3301"/>
    <x v="3"/>
    <s v="Organic"/>
    <s v="Educational"/>
    <x v="0"/>
    <x v="2"/>
    <x v="1"/>
    <n v="59712"/>
    <n v="257268"/>
    <n v="60044"/>
    <n v="11960"/>
    <n v="5783"/>
    <n v="0.23210294633068609"/>
    <n v="307485"/>
    <n v="240443"/>
    <n v="0"/>
    <n v="4151"/>
    <n v="1.35E-2"/>
    <d v="2025-01-27T17:55:00"/>
    <x v="2"/>
    <d v="2025-01-27T00:00:00"/>
    <x v="0"/>
    <x v="0"/>
    <x v="2"/>
    <n v="17"/>
    <s v="High"/>
  </r>
  <r>
    <s v="Post_3307"/>
    <x v="3"/>
    <s v="Organic"/>
    <s v="Product Promotion"/>
    <x v="0"/>
    <x v="4"/>
    <x v="5"/>
    <n v="314196"/>
    <n v="2250458"/>
    <n v="502935"/>
    <n v="147259"/>
    <n v="56825"/>
    <n v="0.13961461799604791"/>
    <n v="2775894"/>
    <n v="2250458"/>
    <n v="0"/>
    <n v="29146"/>
    <n v="1.0500000000000001E-2"/>
    <d v="2025-01-04T17:02:00"/>
    <x v="2"/>
    <d v="2025-01-04T00:00:00"/>
    <x v="0"/>
    <x v="0"/>
    <x v="4"/>
    <n v="17"/>
    <s v="Medium"/>
  </r>
  <r>
    <s v="Post_3308"/>
    <x v="3"/>
    <s v="Organic"/>
    <s v="Educational"/>
    <x v="2"/>
    <x v="2"/>
    <x v="2"/>
    <n v="36781"/>
    <n v="212009"/>
    <n v="49475"/>
    <n v="10871"/>
    <n v="7746"/>
    <n v="0.17349178503137599"/>
    <n v="251987"/>
    <n v="0"/>
    <n v="70567"/>
    <n v="2595"/>
    <n v="1.03E-2"/>
    <d v="2024-11-12T08:54:00"/>
    <x v="4"/>
    <d v="2024-11-12T00:00:00"/>
    <x v="1"/>
    <x v="9"/>
    <x v="0"/>
    <n v="8"/>
    <s v="Medium"/>
  </r>
  <r>
    <s v="Post_3309"/>
    <x v="3"/>
    <s v="Organic"/>
    <s v="Product Promotion"/>
    <x v="0"/>
    <x v="4"/>
    <x v="5"/>
    <n v="210755"/>
    <n v="1426589"/>
    <n v="285502"/>
    <n v="89142"/>
    <n v="79957"/>
    <n v="0.1477339395868548"/>
    <n v="1806287"/>
    <n v="1426589"/>
    <n v="0"/>
    <n v="36125"/>
    <n v="0.02"/>
    <d v="2025-04-30T17:11:00"/>
    <x v="2"/>
    <d v="2025-04-30T00:00:00"/>
    <x v="0"/>
    <x v="4"/>
    <x v="6"/>
    <n v="17"/>
    <s v="Medium"/>
  </r>
  <r>
    <s v="Post_3314"/>
    <x v="3"/>
    <s v="Organic"/>
    <s v="Event / Webinar"/>
    <x v="2"/>
    <x v="11"/>
    <x v="4"/>
    <n v="19794"/>
    <n v="117379"/>
    <n v="21369"/>
    <n v="6648"/>
    <n v="2514"/>
    <n v="0.16863386038157799"/>
    <n v="151438"/>
    <n v="0"/>
    <n v="118843"/>
    <n v="2074"/>
    <n v="1.37E-2"/>
    <d v="2024-08-01T13:33:00"/>
    <x v="1"/>
    <d v="2024-08-01T00:00:00"/>
    <x v="1"/>
    <x v="6"/>
    <x v="1"/>
    <n v="13"/>
    <s v="Medium"/>
  </r>
  <r>
    <s v="Post_3315"/>
    <x v="3"/>
    <s v="Organic"/>
    <s v="Educational"/>
    <x v="0"/>
    <x v="2"/>
    <x v="0"/>
    <n v="28002"/>
    <n v="143323"/>
    <n v="15229"/>
    <n v="7020"/>
    <n v="6436"/>
    <n v="0.19537745620645819"/>
    <n v="160861"/>
    <n v="126641"/>
    <n v="0"/>
    <n v="3056"/>
    <n v="1.9E-2"/>
    <d v="2025-04-23T17:47:00"/>
    <x v="2"/>
    <d v="2025-04-23T00:00:00"/>
    <x v="0"/>
    <x v="4"/>
    <x v="6"/>
    <n v="17"/>
    <s v="Medium"/>
  </r>
  <r>
    <s v="Post_3323"/>
    <x v="3"/>
    <s v="Sponsored"/>
    <s v="Educational"/>
    <x v="0"/>
    <x v="2"/>
    <x v="4"/>
    <n v="31753"/>
    <n v="156539"/>
    <n v="30436"/>
    <n v="9862"/>
    <n v="7725"/>
    <n v="0.20284611651725809"/>
    <n v="200280"/>
    <n v="144635"/>
    <n v="0"/>
    <n v="3745"/>
    <n v="1.8700000000000001E-2"/>
    <d v="2024-06-09T15:47:00"/>
    <x v="0"/>
    <d v="2024-06-09T00:00:00"/>
    <x v="1"/>
    <x v="3"/>
    <x v="5"/>
    <n v="15"/>
    <s v="High"/>
  </r>
  <r>
    <s v="Post_3330"/>
    <x v="3"/>
    <s v="Sponsored"/>
    <s v="Product Promotion"/>
    <x v="0"/>
    <x v="4"/>
    <x v="6"/>
    <n v="344865"/>
    <n v="2897100"/>
    <n v="338783"/>
    <n v="96428"/>
    <n v="145504"/>
    <n v="0.119038076307187"/>
    <n v="3281995"/>
    <n v="2897100"/>
    <n v="0"/>
    <n v="40368"/>
    <n v="1.23E-2"/>
    <d v="2024-08-02T15:27:00"/>
    <x v="0"/>
    <d v="2024-08-02T00:00:00"/>
    <x v="1"/>
    <x v="6"/>
    <x v="3"/>
    <n v="15"/>
    <s v="Medium"/>
  </r>
  <r>
    <s v="Post_3332"/>
    <x v="3"/>
    <s v="Sponsored"/>
    <s v="Product Promotion"/>
    <x v="0"/>
    <x v="4"/>
    <x v="7"/>
    <n v="275927"/>
    <n v="2535678"/>
    <n v="466809"/>
    <n v="173532"/>
    <n v="127576"/>
    <n v="0.1088178889579062"/>
    <n v="3129375"/>
    <n v="2535678"/>
    <n v="0"/>
    <n v="46627"/>
    <n v="1.49E-2"/>
    <d v="2025-03-15T12:48:00"/>
    <x v="1"/>
    <d v="2025-03-15T00:00:00"/>
    <x v="0"/>
    <x v="2"/>
    <x v="4"/>
    <n v="12"/>
    <s v="Medium"/>
  </r>
  <r>
    <s v="Post_3336"/>
    <x v="3"/>
    <s v="Organic"/>
    <s v="Educational"/>
    <x v="0"/>
    <x v="2"/>
    <x v="5"/>
    <n v="42924"/>
    <n v="191665"/>
    <n v="36806"/>
    <n v="6249"/>
    <n v="4594"/>
    <n v="0.2239545688308445"/>
    <n v="237731"/>
    <n v="189687"/>
    <n v="0"/>
    <n v="4825"/>
    <n v="2.0299999999999999E-2"/>
    <d v="2025-04-02T11:27:00"/>
    <x v="3"/>
    <d v="2025-04-02T00:00:00"/>
    <x v="0"/>
    <x v="4"/>
    <x v="6"/>
    <n v="11"/>
    <s v="High"/>
  </r>
  <r>
    <s v="Post_3339"/>
    <x v="3"/>
    <s v="Organic"/>
    <s v="Product Promotion"/>
    <x v="0"/>
    <x v="4"/>
    <x v="6"/>
    <n v="216872"/>
    <n v="2281180"/>
    <n v="481700"/>
    <n v="104836"/>
    <n v="55177"/>
    <n v="9.5070159625655168E-2"/>
    <n v="2836303"/>
    <n v="2281180"/>
    <n v="0"/>
    <n v="59845"/>
    <n v="2.1100000000000001E-2"/>
    <d v="2024-08-26T10:02:00"/>
    <x v="3"/>
    <d v="2024-08-26T00:00:00"/>
    <x v="1"/>
    <x v="6"/>
    <x v="2"/>
    <n v="10"/>
    <s v="Low"/>
  </r>
  <r>
    <s v="Post_3341"/>
    <x v="3"/>
    <s v="Organic"/>
    <s v="Educational"/>
    <x v="2"/>
    <x v="2"/>
    <x v="4"/>
    <n v="18746"/>
    <n v="75823"/>
    <n v="7817"/>
    <n v="2642"/>
    <n v="2397"/>
    <n v="0.2472468164135411"/>
    <n v="93409"/>
    <n v="0"/>
    <n v="74628"/>
    <n v="1092"/>
    <n v="1.17E-2"/>
    <d v="2024-04-19T17:24:00"/>
    <x v="2"/>
    <d v="2024-04-19T00:00:00"/>
    <x v="1"/>
    <x v="4"/>
    <x v="3"/>
    <n v="17"/>
    <s v="High"/>
  </r>
  <r>
    <s v="Post_3344"/>
    <x v="3"/>
    <s v="Organic"/>
    <s v="Event / Webinar"/>
    <x v="2"/>
    <x v="11"/>
    <x v="7"/>
    <n v="32553"/>
    <n v="200240"/>
    <n v="29228"/>
    <n v="13675"/>
    <n v="6453"/>
    <n v="0.16257158000630681"/>
    <n v="236620"/>
    <n v="0"/>
    <n v="125400"/>
    <n v="2934"/>
    <n v="1.24E-2"/>
    <d v="2024-10-21T11:40:00"/>
    <x v="3"/>
    <d v="2024-10-21T00:00:00"/>
    <x v="1"/>
    <x v="5"/>
    <x v="2"/>
    <n v="11"/>
    <s v="Medium"/>
  </r>
  <r>
    <s v="Post_3345"/>
    <x v="3"/>
    <s v="Sponsored"/>
    <s v="Educational"/>
    <x v="0"/>
    <x v="2"/>
    <x v="2"/>
    <n v="89889"/>
    <n v="394682"/>
    <n v="78444"/>
    <n v="21988"/>
    <n v="9309"/>
    <n v="0.2277517439694777"/>
    <n v="484885"/>
    <n v="365959"/>
    <n v="0"/>
    <n v="9115"/>
    <n v="1.8800000000000001E-2"/>
    <d v="2024-07-05T11:03:00"/>
    <x v="3"/>
    <d v="2024-07-05T00:00:00"/>
    <x v="1"/>
    <x v="7"/>
    <x v="3"/>
    <n v="11"/>
    <s v="High"/>
  </r>
  <r>
    <s v="Post_3346"/>
    <x v="3"/>
    <s v="Organic"/>
    <s v="Educational"/>
    <x v="0"/>
    <x v="2"/>
    <x v="1"/>
    <n v="108048"/>
    <n v="548797"/>
    <n v="67669"/>
    <n v="27834"/>
    <n v="24786"/>
    <n v="0.1968831730288283"/>
    <n v="689533"/>
    <n v="475958"/>
    <n v="0"/>
    <n v="17031"/>
    <n v="2.47E-2"/>
    <d v="2024-01-12T15:39:00"/>
    <x v="0"/>
    <d v="2024-01-12T00:00:00"/>
    <x v="1"/>
    <x v="0"/>
    <x v="3"/>
    <n v="15"/>
    <s v="Medium"/>
  </r>
  <r>
    <s v="Post_3347"/>
    <x v="3"/>
    <s v="Organic"/>
    <s v="Educational"/>
    <x v="0"/>
    <x v="2"/>
    <x v="6"/>
    <n v="55999"/>
    <n v="362441"/>
    <n v="44346"/>
    <n v="17145"/>
    <n v="7870"/>
    <n v="0.15450725840814011"/>
    <n v="450838"/>
    <n v="332796"/>
    <n v="0"/>
    <n v="8475"/>
    <n v="1.8800000000000001E-2"/>
    <d v="2024-08-14T12:36:00"/>
    <x v="1"/>
    <d v="2024-08-14T00:00:00"/>
    <x v="1"/>
    <x v="6"/>
    <x v="6"/>
    <n v="12"/>
    <s v="Medium"/>
  </r>
  <r>
    <s v="Post_3353"/>
    <x v="3"/>
    <s v="Organic"/>
    <s v="Event / Webinar"/>
    <x v="2"/>
    <x v="11"/>
    <x v="1"/>
    <n v="66802"/>
    <n v="432246"/>
    <n v="75907"/>
    <n v="28687"/>
    <n v="16930"/>
    <n v="0.1545485585830419"/>
    <n v="500314"/>
    <n v="0"/>
    <n v="140845"/>
    <n v="5503"/>
    <n v="1.0999999999999999E-2"/>
    <d v="2024-06-19T10:08:00"/>
    <x v="3"/>
    <d v="2024-06-19T00:00:00"/>
    <x v="1"/>
    <x v="3"/>
    <x v="6"/>
    <n v="10"/>
    <s v="Medium"/>
  </r>
  <r>
    <s v="Post_3361"/>
    <x v="3"/>
    <s v="Organic"/>
    <s v="Entertainment"/>
    <x v="0"/>
    <x v="7"/>
    <x v="2"/>
    <n v="78624"/>
    <n v="1316615"/>
    <n v="307222"/>
    <n v="90334"/>
    <n v="75128"/>
    <n v="5.971701748021041E-2"/>
    <n v="1464900"/>
    <n v="1316615"/>
    <n v="0"/>
    <n v="17285"/>
    <n v="1.18E-2"/>
    <d v="2024-01-01T16:55:00"/>
    <x v="0"/>
    <d v="2024-01-01T00:00:00"/>
    <x v="1"/>
    <x v="0"/>
    <x v="2"/>
    <n v="16"/>
    <s v="Low"/>
  </r>
  <r>
    <s v="Post_3366"/>
    <x v="3"/>
    <s v="Organic"/>
    <s v="Educational"/>
    <x v="0"/>
    <x v="2"/>
    <x v="6"/>
    <n v="76922"/>
    <n v="389659"/>
    <n v="73390"/>
    <n v="24594"/>
    <n v="17906"/>
    <n v="0.1974099890641893"/>
    <n v="433175"/>
    <n v="380976"/>
    <n v="0"/>
    <n v="6844"/>
    <n v="1.5800000000000002E-2"/>
    <d v="2024-01-10T17:14:00"/>
    <x v="2"/>
    <d v="2024-01-10T00:00:00"/>
    <x v="1"/>
    <x v="0"/>
    <x v="6"/>
    <n v="17"/>
    <s v="Medium"/>
  </r>
  <r>
    <s v="Post_3369"/>
    <x v="3"/>
    <s v="Organic"/>
    <s v="Educational"/>
    <x v="0"/>
    <x v="2"/>
    <x v="3"/>
    <n v="32950"/>
    <n v="149665"/>
    <n v="28510"/>
    <n v="7299"/>
    <n v="5107"/>
    <n v="0.22016100126338531"/>
    <n v="189385"/>
    <n v="148082"/>
    <n v="0"/>
    <n v="4374"/>
    <n v="2.3099999999999999E-2"/>
    <d v="2024-10-19T12:53:00"/>
    <x v="1"/>
    <d v="2024-10-19T00:00:00"/>
    <x v="1"/>
    <x v="5"/>
    <x v="4"/>
    <n v="12"/>
    <s v="High"/>
  </r>
  <r>
    <s v="Post_3372"/>
    <x v="3"/>
    <s v="Sponsored"/>
    <s v="Educational"/>
    <x v="0"/>
    <x v="0"/>
    <x v="2"/>
    <n v="365445"/>
    <n v="2092395"/>
    <n v="403214"/>
    <n v="113992"/>
    <n v="122795"/>
    <n v="0.1746542419324956"/>
    <n v="2699173"/>
    <n v="2092395"/>
    <n v="0"/>
    <n v="61001"/>
    <n v="2.2599999999999999E-2"/>
    <d v="2025-02-14T17:31:00"/>
    <x v="2"/>
    <d v="2025-02-14T00:00:00"/>
    <x v="0"/>
    <x v="1"/>
    <x v="3"/>
    <n v="17"/>
    <s v="Medium"/>
  </r>
  <r>
    <s v="Post_3377"/>
    <x v="3"/>
    <s v="Organic"/>
    <s v="Educational"/>
    <x v="0"/>
    <x v="2"/>
    <x v="6"/>
    <n v="63129"/>
    <n v="399226"/>
    <n v="65400"/>
    <n v="15048"/>
    <n v="23576"/>
    <n v="0.15813066506301529"/>
    <n v="458474"/>
    <n v="351322"/>
    <n v="0"/>
    <n v="10682"/>
    <n v="2.3300000000000001E-2"/>
    <d v="2025-03-03T10:09:00"/>
    <x v="3"/>
    <d v="2025-03-03T00:00:00"/>
    <x v="0"/>
    <x v="2"/>
    <x v="2"/>
    <n v="10"/>
    <s v="Medium"/>
  </r>
  <r>
    <s v="Post_3380"/>
    <x v="3"/>
    <s v="Sponsored"/>
    <s v="Educational"/>
    <x v="0"/>
    <x v="2"/>
    <x v="2"/>
    <n v="38447"/>
    <n v="228690"/>
    <n v="29219"/>
    <n v="9437"/>
    <n v="10623"/>
    <n v="0.16811933191871969"/>
    <n v="272998"/>
    <n v="219822"/>
    <n v="0"/>
    <n v="3603"/>
    <n v="1.32E-2"/>
    <d v="2024-01-15T10:02:00"/>
    <x v="3"/>
    <d v="2024-01-15T00:00:00"/>
    <x v="1"/>
    <x v="0"/>
    <x v="2"/>
    <n v="10"/>
    <s v="Medium"/>
  </r>
  <r>
    <s v="Post_3381"/>
    <x v="3"/>
    <s v="Organic"/>
    <s v="Educational"/>
    <x v="0"/>
    <x v="2"/>
    <x v="0"/>
    <n v="21874"/>
    <n v="141164"/>
    <n v="31177"/>
    <n v="8590"/>
    <n v="3587"/>
    <n v="0.15495720674429239"/>
    <n v="165839"/>
    <n v="136504"/>
    <n v="0"/>
    <n v="3548"/>
    <n v="2.1399999999999999E-2"/>
    <d v="2025-02-08T16:54:00"/>
    <x v="0"/>
    <d v="2025-02-08T00:00:00"/>
    <x v="0"/>
    <x v="1"/>
    <x v="4"/>
    <n v="16"/>
    <s v="Medium"/>
  </r>
  <r>
    <s v="Post_3393"/>
    <x v="3"/>
    <s v="Organic"/>
    <s v="Educational"/>
    <x v="0"/>
    <x v="2"/>
    <x v="6"/>
    <n v="63406"/>
    <n v="258494"/>
    <n v="51925"/>
    <n v="8327"/>
    <n v="7455"/>
    <n v="0.24529134546944589"/>
    <n v="307901"/>
    <n v="249706"/>
    <n v="0"/>
    <n v="3971"/>
    <n v="1.29E-2"/>
    <d v="2024-08-02T16:06:00"/>
    <x v="0"/>
    <d v="2024-08-02T00:00:00"/>
    <x v="1"/>
    <x v="6"/>
    <x v="3"/>
    <n v="16"/>
    <s v="High"/>
  </r>
  <r>
    <s v="Post_3394"/>
    <x v="3"/>
    <s v="Organic"/>
    <s v="Educational"/>
    <x v="0"/>
    <x v="2"/>
    <x v="1"/>
    <n v="18582"/>
    <n v="111800"/>
    <n v="16730"/>
    <n v="7337"/>
    <n v="4521"/>
    <n v="0.16620921076894851"/>
    <n v="126565"/>
    <n v="101723"/>
    <n v="0"/>
    <n v="2480"/>
    <n v="1.9599999999999999E-2"/>
    <d v="2024-12-02T11:07:00"/>
    <x v="3"/>
    <d v="2024-12-02T00:00:00"/>
    <x v="1"/>
    <x v="8"/>
    <x v="2"/>
    <n v="11"/>
    <s v="Medium"/>
  </r>
  <r>
    <s v="Post_3395"/>
    <x v="3"/>
    <s v="Organic"/>
    <s v="Educational"/>
    <x v="0"/>
    <x v="0"/>
    <x v="6"/>
    <n v="409016"/>
    <n v="1763182"/>
    <n v="369685"/>
    <n v="121652"/>
    <n v="103192"/>
    <n v="0.2319764592492975"/>
    <n v="2115292"/>
    <n v="1763182"/>
    <n v="0"/>
    <n v="52036"/>
    <n v="2.46E-2"/>
    <d v="2024-06-01T17:50:00"/>
    <x v="2"/>
    <d v="2024-06-01T00:00:00"/>
    <x v="1"/>
    <x v="3"/>
    <x v="4"/>
    <n v="17"/>
    <s v="High"/>
  </r>
  <r>
    <s v="Post_3399"/>
    <x v="3"/>
    <s v="Organic"/>
    <s v="Educational"/>
    <x v="0"/>
    <x v="0"/>
    <x v="0"/>
    <n v="293554"/>
    <n v="1267480"/>
    <n v="294285"/>
    <n v="85530"/>
    <n v="63756"/>
    <n v="0.23160461767310361"/>
    <n v="1559572"/>
    <n v="1267480"/>
    <n v="0"/>
    <n v="20742"/>
    <n v="1.3299999999999999E-2"/>
    <d v="2024-12-25T15:40:00"/>
    <x v="0"/>
    <d v="2024-12-25T00:00:00"/>
    <x v="1"/>
    <x v="8"/>
    <x v="6"/>
    <n v="15"/>
    <s v="High"/>
  </r>
  <r>
    <s v="Post_3400"/>
    <x v="3"/>
    <s v="Organic"/>
    <s v="Product Promotion"/>
    <x v="0"/>
    <x v="4"/>
    <x v="4"/>
    <n v="257524"/>
    <n v="1743899"/>
    <n v="307024"/>
    <n v="65393"/>
    <n v="57876"/>
    <n v="0.14767166192309639"/>
    <n v="1966042"/>
    <n v="1743899"/>
    <n v="0"/>
    <n v="31849"/>
    <n v="1.6199999999999999E-2"/>
    <d v="2024-10-31T15:07:00"/>
    <x v="0"/>
    <d v="2024-10-31T00:00:00"/>
    <x v="1"/>
    <x v="5"/>
    <x v="1"/>
    <n v="15"/>
    <s v="Medium"/>
  </r>
  <r>
    <s v="Post_3401"/>
    <x v="3"/>
    <s v="Organic"/>
    <s v="Educational"/>
    <x v="0"/>
    <x v="2"/>
    <x v="7"/>
    <n v="37891"/>
    <n v="174556"/>
    <n v="35839"/>
    <n v="11278"/>
    <n v="6698"/>
    <n v="0.21707165877624329"/>
    <n v="196732"/>
    <n v="173565"/>
    <n v="0"/>
    <n v="4190"/>
    <n v="2.1299999999999999E-2"/>
    <d v="2024-07-22T14:32:00"/>
    <x v="0"/>
    <d v="2024-07-22T00:00:00"/>
    <x v="1"/>
    <x v="7"/>
    <x v="2"/>
    <n v="14"/>
    <s v="High"/>
  </r>
  <r>
    <s v="Post_3409"/>
    <x v="3"/>
    <s v="Organic"/>
    <s v="Product Promotion"/>
    <x v="0"/>
    <x v="4"/>
    <x v="2"/>
    <n v="323294"/>
    <n v="3042859"/>
    <n v="580840"/>
    <n v="166522"/>
    <n v="171980"/>
    <n v="0.10624683609492409"/>
    <n v="3576647"/>
    <n v="3042859"/>
    <n v="0"/>
    <n v="76897"/>
    <n v="2.1499999999999998E-2"/>
    <d v="2024-04-20T12:01:00"/>
    <x v="1"/>
    <d v="2024-04-20T00:00:00"/>
    <x v="1"/>
    <x v="4"/>
    <x v="4"/>
    <n v="12"/>
    <s v="Medium"/>
  </r>
  <r>
    <s v="Post_3414"/>
    <x v="3"/>
    <s v="Sponsored"/>
    <s v="Educational"/>
    <x v="0"/>
    <x v="2"/>
    <x v="2"/>
    <n v="84631"/>
    <n v="480408"/>
    <n v="75527"/>
    <n v="34382"/>
    <n v="19028"/>
    <n v="0.17616497692066921"/>
    <n v="552120"/>
    <n v="479770"/>
    <n v="0"/>
    <n v="12257"/>
    <n v="2.2200000000000001E-2"/>
    <d v="2024-03-01T12:45:00"/>
    <x v="1"/>
    <d v="2024-03-01T00:00:00"/>
    <x v="1"/>
    <x v="2"/>
    <x v="3"/>
    <n v="12"/>
    <s v="Medium"/>
  </r>
  <r>
    <s v="Post_3420"/>
    <x v="3"/>
    <s v="Organic"/>
    <s v="Event / Webinar"/>
    <x v="2"/>
    <x v="6"/>
    <x v="2"/>
    <n v="241648"/>
    <n v="2198405"/>
    <n v="386644"/>
    <n v="172136"/>
    <n v="127246"/>
    <n v="0.10992005430875409"/>
    <n v="2718870"/>
    <n v="0"/>
    <n v="249453"/>
    <n v="42414"/>
    <n v="1.5599999999999999E-2"/>
    <d v="2024-01-30T10:50:00"/>
    <x v="3"/>
    <d v="2024-01-30T00:00:00"/>
    <x v="1"/>
    <x v="0"/>
    <x v="0"/>
    <n v="10"/>
    <s v="Medium"/>
  </r>
  <r>
    <s v="Post_3425"/>
    <x v="3"/>
    <s v="Organic"/>
    <s v="Event / Webinar"/>
    <x v="2"/>
    <x v="11"/>
    <x v="7"/>
    <n v="44123"/>
    <n v="371163"/>
    <n v="39627"/>
    <n v="18290"/>
    <n v="12519"/>
    <n v="0.1188776989025285"/>
    <n v="468903"/>
    <n v="0"/>
    <n v="291763"/>
    <n v="9659"/>
    <n v="2.06E-2"/>
    <d v="2024-09-21T15:20:00"/>
    <x v="0"/>
    <d v="2024-09-21T00:00:00"/>
    <x v="1"/>
    <x v="11"/>
    <x v="4"/>
    <n v="15"/>
    <s v="Medium"/>
  </r>
  <r>
    <s v="Post_3426"/>
    <x v="3"/>
    <s v="Organic"/>
    <s v="Educational"/>
    <x v="2"/>
    <x v="2"/>
    <x v="4"/>
    <n v="24807"/>
    <n v="146735"/>
    <n v="24817"/>
    <n v="10453"/>
    <n v="7041"/>
    <n v="0.16906214525932989"/>
    <n v="189798"/>
    <n v="0"/>
    <n v="252777"/>
    <n v="4555"/>
    <n v="2.4E-2"/>
    <d v="2025-02-07T10:12:00"/>
    <x v="3"/>
    <d v="2025-02-07T00:00:00"/>
    <x v="0"/>
    <x v="1"/>
    <x v="3"/>
    <n v="10"/>
    <s v="Medium"/>
  </r>
  <r>
    <s v="Post_3428"/>
    <x v="3"/>
    <s v="Sponsored"/>
    <s v="Entertainment"/>
    <x v="0"/>
    <x v="7"/>
    <x v="0"/>
    <n v="134083"/>
    <n v="1686313"/>
    <n v="402875"/>
    <n v="117944"/>
    <n v="99949"/>
    <n v="7.9512923640073008E-2"/>
    <n v="2126961"/>
    <n v="1686313"/>
    <n v="0"/>
    <n v="39561"/>
    <n v="1.8599999999999998E-2"/>
    <d v="2025-02-27T16:04:00"/>
    <x v="0"/>
    <d v="2025-02-27T00:00:00"/>
    <x v="0"/>
    <x v="1"/>
    <x v="1"/>
    <n v="16"/>
    <s v="Low"/>
  </r>
  <r>
    <s v="Post_3432"/>
    <x v="3"/>
    <s v="Sponsored"/>
    <s v="Product Promotion"/>
    <x v="0"/>
    <x v="8"/>
    <x v="4"/>
    <n v="969"/>
    <n v="11133"/>
    <n v="2616"/>
    <n v="336"/>
    <n v="384"/>
    <n v="8.7085945668051765E-2"/>
    <n v="12621"/>
    <n v="10939"/>
    <n v="0"/>
    <n v="169"/>
    <n v="1.34E-2"/>
    <d v="2025-04-02T15:29:00"/>
    <x v="0"/>
    <d v="2025-04-02T00:00:00"/>
    <x v="0"/>
    <x v="4"/>
    <x v="6"/>
    <n v="15"/>
    <s v="Low"/>
  </r>
  <r>
    <s v="Post_3438"/>
    <x v="3"/>
    <s v="Organic"/>
    <s v="Entertainment"/>
    <x v="0"/>
    <x v="7"/>
    <x v="2"/>
    <n v="179423"/>
    <n v="2596497"/>
    <n v="573000"/>
    <n v="184629"/>
    <n v="101046"/>
    <n v="6.9102297395966461E-2"/>
    <n v="2956101"/>
    <n v="2596497"/>
    <n v="0"/>
    <n v="35768"/>
    <n v="1.21E-2"/>
    <d v="2024-10-26T10:35:00"/>
    <x v="3"/>
    <d v="2024-10-26T00:00:00"/>
    <x v="1"/>
    <x v="5"/>
    <x v="4"/>
    <n v="10"/>
    <s v="Low"/>
  </r>
  <r>
    <s v="Post_3439"/>
    <x v="3"/>
    <s v="Organic"/>
    <s v="Product Promotion"/>
    <x v="0"/>
    <x v="4"/>
    <x v="3"/>
    <n v="321378"/>
    <n v="2198942"/>
    <n v="512219"/>
    <n v="137526"/>
    <n v="56658"/>
    <n v="0.14615152005331711"/>
    <n v="2829992"/>
    <n v="2198942"/>
    <n v="0"/>
    <n v="65089"/>
    <n v="2.3E-2"/>
    <d v="2024-08-21T13:59:00"/>
    <x v="1"/>
    <d v="2024-08-21T00:00:00"/>
    <x v="1"/>
    <x v="6"/>
    <x v="6"/>
    <n v="13"/>
    <s v="Medium"/>
  </r>
  <r>
    <s v="Post_3440"/>
    <x v="3"/>
    <s v="Organic"/>
    <s v="Educational"/>
    <x v="0"/>
    <x v="2"/>
    <x v="3"/>
    <n v="41706"/>
    <n v="206370"/>
    <n v="51255"/>
    <n v="10662"/>
    <n v="9037"/>
    <n v="0.20209519844137891"/>
    <n v="259086"/>
    <n v="177453"/>
    <n v="0"/>
    <n v="5544"/>
    <n v="2.1399999999999999E-2"/>
    <d v="2024-08-28T17:37:00"/>
    <x v="2"/>
    <d v="2024-08-28T00:00:00"/>
    <x v="1"/>
    <x v="6"/>
    <x v="6"/>
    <n v="17"/>
    <s v="High"/>
  </r>
  <r>
    <s v="Post_3441"/>
    <x v="3"/>
    <s v="Sponsored"/>
    <s v="Educational"/>
    <x v="0"/>
    <x v="0"/>
    <x v="3"/>
    <n v="429079"/>
    <n v="2150618"/>
    <n v="438273"/>
    <n v="160231"/>
    <n v="118207"/>
    <n v="0.19951469173576311"/>
    <n v="2786340"/>
    <n v="2150618"/>
    <n v="0"/>
    <n v="33436"/>
    <n v="1.2E-2"/>
    <d v="2024-03-16T12:54:00"/>
    <x v="1"/>
    <d v="2024-03-16T00:00:00"/>
    <x v="1"/>
    <x v="2"/>
    <x v="4"/>
    <n v="12"/>
    <s v="Medium"/>
  </r>
  <r>
    <s v="Post_3442"/>
    <x v="3"/>
    <s v="Organic"/>
    <s v="Educational"/>
    <x v="0"/>
    <x v="2"/>
    <x v="3"/>
    <n v="29149"/>
    <n v="154192"/>
    <n v="27262"/>
    <n v="11030"/>
    <n v="5719"/>
    <n v="0.18904714051002519"/>
    <n v="182634"/>
    <n v="131727"/>
    <n v="0"/>
    <n v="4072"/>
    <n v="2.23E-2"/>
    <d v="2024-10-31T19:43:00"/>
    <x v="2"/>
    <d v="2024-10-31T00:00:00"/>
    <x v="1"/>
    <x v="5"/>
    <x v="1"/>
    <n v="19"/>
    <s v="Medium"/>
  </r>
  <r>
    <s v="Post_3447"/>
    <x v="3"/>
    <s v="Sponsored"/>
    <s v="Entertainment"/>
    <x v="0"/>
    <x v="7"/>
    <x v="0"/>
    <n v="167209"/>
    <n v="3123796"/>
    <n v="700740"/>
    <n v="230796"/>
    <n v="142774"/>
    <n v="5.3527794889845083E-2"/>
    <n v="3992215"/>
    <n v="3123796"/>
    <n v="0"/>
    <n v="58685"/>
    <n v="1.47E-2"/>
    <d v="2025-03-14T12:09:00"/>
    <x v="1"/>
    <d v="2025-03-14T00:00:00"/>
    <x v="0"/>
    <x v="2"/>
    <x v="3"/>
    <n v="12"/>
    <s v="Low"/>
  </r>
  <r>
    <s v="Post_3449"/>
    <x v="3"/>
    <s v="Organic"/>
    <s v="Product Promotion"/>
    <x v="0"/>
    <x v="4"/>
    <x v="4"/>
    <n v="272570"/>
    <n v="2425608"/>
    <n v="333393"/>
    <n v="186958"/>
    <n v="141063"/>
    <n v="0.11237215377850961"/>
    <n v="3096115"/>
    <n v="2425608"/>
    <n v="0"/>
    <n v="63779"/>
    <n v="2.06E-2"/>
    <d v="2024-06-30T10:11:00"/>
    <x v="3"/>
    <d v="2024-06-30T00:00:00"/>
    <x v="1"/>
    <x v="3"/>
    <x v="5"/>
    <n v="10"/>
    <s v="Medium"/>
  </r>
  <r>
    <s v="Post_3451"/>
    <x v="3"/>
    <s v="Organic"/>
    <s v="Entertainment"/>
    <x v="0"/>
    <x v="7"/>
    <x v="0"/>
    <n v="116523"/>
    <n v="2045886"/>
    <n v="415011"/>
    <n v="161162"/>
    <n v="45614"/>
    <n v="5.6955004066321528E-2"/>
    <n v="2307334"/>
    <n v="2045886"/>
    <n v="0"/>
    <n v="45915"/>
    <n v="1.9900000000000001E-2"/>
    <d v="2024-02-01T09:32:00"/>
    <x v="3"/>
    <d v="2024-02-01T00:00:00"/>
    <x v="1"/>
    <x v="1"/>
    <x v="1"/>
    <n v="9"/>
    <s v="Low"/>
  </r>
  <r>
    <s v="Post_3452"/>
    <x v="3"/>
    <s v="Organic"/>
    <s v="Educational"/>
    <x v="0"/>
    <x v="0"/>
    <x v="3"/>
    <n v="418637"/>
    <n v="2012378"/>
    <n v="337513"/>
    <n v="99097"/>
    <n v="103253"/>
    <n v="0.20803137493099261"/>
    <n v="2278259"/>
    <n v="2012378"/>
    <n v="0"/>
    <n v="30073"/>
    <n v="1.32E-2"/>
    <d v="2024-09-27T15:12:00"/>
    <x v="0"/>
    <d v="2024-09-27T00:00:00"/>
    <x v="1"/>
    <x v="11"/>
    <x v="3"/>
    <n v="15"/>
    <s v="High"/>
  </r>
  <r>
    <s v="Post_3454"/>
    <x v="3"/>
    <s v="Organic"/>
    <s v="Product Promotion"/>
    <x v="2"/>
    <x v="8"/>
    <x v="7"/>
    <n v="22836"/>
    <n v="197883"/>
    <n v="25324"/>
    <n v="8266"/>
    <n v="10234"/>
    <n v="0.1154064196016836"/>
    <n v="221363"/>
    <n v="0"/>
    <n v="159368"/>
    <n v="4936"/>
    <n v="2.23E-2"/>
    <d v="2024-03-22T17:24:00"/>
    <x v="2"/>
    <d v="2024-03-22T00:00:00"/>
    <x v="1"/>
    <x v="2"/>
    <x v="3"/>
    <n v="17"/>
    <s v="Medium"/>
  </r>
  <r>
    <s v="Post_3462"/>
    <x v="3"/>
    <s v="Organic"/>
    <s v="Entertainment"/>
    <x v="0"/>
    <x v="1"/>
    <x v="3"/>
    <n v="49338"/>
    <n v="664193"/>
    <n v="117567"/>
    <n v="28220"/>
    <n v="25640"/>
    <n v="7.4283396138666052E-2"/>
    <n v="805493"/>
    <n v="617204"/>
    <n v="0"/>
    <n v="16512"/>
    <n v="2.0500000000000001E-2"/>
    <d v="2024-06-27T18:22:00"/>
    <x v="2"/>
    <d v="2024-06-27T00:00:00"/>
    <x v="1"/>
    <x v="3"/>
    <x v="1"/>
    <n v="18"/>
    <s v="Low"/>
  </r>
  <r>
    <s v="Post_3465"/>
    <x v="3"/>
    <s v="Organic"/>
    <s v="Event / Webinar"/>
    <x v="2"/>
    <x v="11"/>
    <x v="0"/>
    <n v="26365"/>
    <n v="175161"/>
    <n v="36945"/>
    <n v="9583"/>
    <n v="3703"/>
    <n v="0.150521373902987"/>
    <n v="214286"/>
    <n v="0"/>
    <n v="152859"/>
    <n v="4264"/>
    <n v="1.9900000000000001E-2"/>
    <d v="2024-11-15T10:01:00"/>
    <x v="3"/>
    <d v="2024-11-15T00:00:00"/>
    <x v="1"/>
    <x v="9"/>
    <x v="3"/>
    <n v="10"/>
    <s v="Medium"/>
  </r>
  <r>
    <s v="Post_3467"/>
    <x v="3"/>
    <s v="Organic"/>
    <s v="Product Promotion"/>
    <x v="0"/>
    <x v="8"/>
    <x v="1"/>
    <n v="92658"/>
    <n v="659318"/>
    <n v="155343"/>
    <n v="20894"/>
    <n v="24988"/>
    <n v="0.14053675738080451"/>
    <n v="814805"/>
    <n v="576310"/>
    <n v="0"/>
    <n v="11814"/>
    <n v="1.4500000000000001E-2"/>
    <d v="2025-03-29T17:04:00"/>
    <x v="2"/>
    <d v="2025-03-29T00:00:00"/>
    <x v="0"/>
    <x v="2"/>
    <x v="4"/>
    <n v="17"/>
    <s v="Medium"/>
  </r>
  <r>
    <s v="Post_3471"/>
    <x v="3"/>
    <s v="Organic"/>
    <s v="Event / Webinar"/>
    <x v="2"/>
    <x v="11"/>
    <x v="1"/>
    <n v="35551"/>
    <n v="207522"/>
    <n v="47240"/>
    <n v="12831"/>
    <n v="5321"/>
    <n v="0.1713124689731754"/>
    <n v="255238"/>
    <n v="0"/>
    <n v="97836"/>
    <n v="3292"/>
    <n v="1.29E-2"/>
    <d v="2025-01-21T17:29:00"/>
    <x v="2"/>
    <d v="2025-01-21T00:00:00"/>
    <x v="0"/>
    <x v="0"/>
    <x v="0"/>
    <n v="17"/>
    <s v="Medium"/>
  </r>
  <r>
    <s v="Post_3478"/>
    <x v="3"/>
    <s v="Organic"/>
    <s v="Entertainment"/>
    <x v="0"/>
    <x v="7"/>
    <x v="2"/>
    <n v="105239"/>
    <n v="2068818"/>
    <n v="456029"/>
    <n v="102050"/>
    <n v="58311"/>
    <n v="5.0869512076228057E-2"/>
    <n v="2302590"/>
    <n v="2068818"/>
    <n v="0"/>
    <n v="26710"/>
    <n v="1.1599999999999999E-2"/>
    <d v="2024-08-16T14:45:00"/>
    <x v="0"/>
    <d v="2024-08-16T00:00:00"/>
    <x v="1"/>
    <x v="6"/>
    <x v="3"/>
    <n v="14"/>
    <s v="Low"/>
  </r>
  <r>
    <s v="Post_3481"/>
    <x v="3"/>
    <s v="Organic"/>
    <s v="Event / Webinar"/>
    <x v="2"/>
    <x v="11"/>
    <x v="6"/>
    <n v="23797"/>
    <n v="206701"/>
    <n v="24434"/>
    <n v="7278"/>
    <n v="11545"/>
    <n v="0.11513169784677731"/>
    <n v="251574"/>
    <n v="0"/>
    <n v="283613"/>
    <n v="3974"/>
    <n v="1.5800000000000002E-2"/>
    <d v="2025-03-19T10:24:00"/>
    <x v="3"/>
    <d v="2025-03-19T00:00:00"/>
    <x v="0"/>
    <x v="2"/>
    <x v="6"/>
    <n v="10"/>
    <s v="Medium"/>
  </r>
  <r>
    <s v="Post_3483"/>
    <x v="3"/>
    <s v="Organic"/>
    <s v="Customer Story"/>
    <x v="0"/>
    <x v="2"/>
    <x v="1"/>
    <n v="68833"/>
    <n v="326766"/>
    <n v="49039"/>
    <n v="15158"/>
    <n v="11772"/>
    <n v="0.21065053767683459"/>
    <n v="405584"/>
    <n v="305649"/>
    <n v="0"/>
    <n v="6813"/>
    <n v="1.6799999999999999E-2"/>
    <d v="2024-03-15T16:31:00"/>
    <x v="0"/>
    <d v="2024-03-15T00:00:00"/>
    <x v="1"/>
    <x v="2"/>
    <x v="3"/>
    <n v="16"/>
    <s v="High"/>
  </r>
  <r>
    <s v="Post_3489"/>
    <x v="3"/>
    <s v="Organic"/>
    <s v="Event / Webinar"/>
    <x v="2"/>
    <x v="11"/>
    <x v="1"/>
    <n v="25516"/>
    <n v="188605"/>
    <n v="24187"/>
    <n v="6285"/>
    <n v="5195"/>
    <n v="0.1352915908919991"/>
    <n v="222951"/>
    <n v="0"/>
    <n v="79549"/>
    <n v="4213"/>
    <n v="1.89E-2"/>
    <d v="2025-04-20T14:04:00"/>
    <x v="0"/>
    <d v="2025-04-20T00:00:00"/>
    <x v="0"/>
    <x v="4"/>
    <x v="5"/>
    <n v="14"/>
    <s v="Medium"/>
  </r>
  <r>
    <s v="Post_3490"/>
    <x v="3"/>
    <s v="Organic"/>
    <s v="Product Promotion"/>
    <x v="2"/>
    <x v="8"/>
    <x v="3"/>
    <n v="21976"/>
    <n v="242920"/>
    <n v="30367"/>
    <n v="12702"/>
    <n v="8163"/>
    <n v="9.0467102669184341E-2"/>
    <n v="289932"/>
    <n v="0"/>
    <n v="157293"/>
    <n v="6001"/>
    <n v="2.07E-2"/>
    <d v="2024-09-12T18:58:00"/>
    <x v="2"/>
    <d v="2024-09-12T00:00:00"/>
    <x v="1"/>
    <x v="11"/>
    <x v="1"/>
    <n v="18"/>
    <s v="Low"/>
  </r>
  <r>
    <s v="Post_3494"/>
    <x v="3"/>
    <s v="Organic"/>
    <s v="Product Promotion"/>
    <x v="0"/>
    <x v="4"/>
    <x v="3"/>
    <n v="324409"/>
    <n v="2208089"/>
    <n v="485435"/>
    <n v="81473"/>
    <n v="63803"/>
    <n v="0.14691862353543661"/>
    <n v="2683770"/>
    <n v="2208089"/>
    <n v="0"/>
    <n v="60384"/>
    <n v="2.2499999999999999E-2"/>
    <d v="2025-02-26T19:35:00"/>
    <x v="2"/>
    <d v="2025-02-26T00:00:00"/>
    <x v="0"/>
    <x v="1"/>
    <x v="6"/>
    <n v="19"/>
    <s v="Medium"/>
  </r>
  <r>
    <s v="Post_3497"/>
    <x v="3"/>
    <s v="Sponsored"/>
    <s v="Product Promotion"/>
    <x v="0"/>
    <x v="8"/>
    <x v="1"/>
    <n v="29831"/>
    <n v="316242"/>
    <n v="32995"/>
    <n v="25007"/>
    <n v="14228"/>
    <n v="9.4331930556934937E-2"/>
    <n v="379535"/>
    <n v="281837"/>
    <n v="0"/>
    <n v="7135"/>
    <n v="1.8800000000000001E-2"/>
    <d v="2024-06-27T15:41:00"/>
    <x v="0"/>
    <d v="2024-06-27T00:00:00"/>
    <x v="1"/>
    <x v="3"/>
    <x v="1"/>
    <n v="15"/>
    <s v="Low"/>
  </r>
  <r>
    <s v="Post_3500"/>
    <x v="3"/>
    <s v="Organic"/>
    <s v="Customer Story"/>
    <x v="0"/>
    <x v="2"/>
    <x v="7"/>
    <n v="38502"/>
    <n v="221752"/>
    <n v="23264"/>
    <n v="9389"/>
    <n v="13125"/>
    <n v="0.1736298926299982"/>
    <n v="280682"/>
    <n v="220487"/>
    <n v="0"/>
    <n v="4041"/>
    <n v="1.44E-2"/>
    <d v="2025-04-28T12:51:00"/>
    <x v="1"/>
    <d v="2025-04-28T00:00:00"/>
    <x v="0"/>
    <x v="4"/>
    <x v="2"/>
    <n v="12"/>
    <s v="Medium"/>
  </r>
  <r>
    <s v="Post_3501"/>
    <x v="3"/>
    <s v="Organic"/>
    <s v="Entertainment"/>
    <x v="0"/>
    <x v="1"/>
    <x v="2"/>
    <n v="44118"/>
    <n v="639795"/>
    <n v="106712"/>
    <n v="50648"/>
    <n v="20378"/>
    <n v="6.8957084719543024E-2"/>
    <n v="734523"/>
    <n v="623968"/>
    <n v="0"/>
    <n v="17995"/>
    <n v="2.4500000000000001E-2"/>
    <d v="2024-11-19T16:33:00"/>
    <x v="0"/>
    <d v="2024-11-19T00:00:00"/>
    <x v="1"/>
    <x v="9"/>
    <x v="0"/>
    <n v="16"/>
    <s v="Low"/>
  </r>
  <r>
    <s v="Post_3502"/>
    <x v="3"/>
    <s v="Organic"/>
    <s v="Entertainment"/>
    <x v="0"/>
    <x v="7"/>
    <x v="4"/>
    <n v="165734"/>
    <n v="2117079"/>
    <n v="414327"/>
    <n v="103541"/>
    <n v="95384"/>
    <n v="7.8284695062796991E-2"/>
    <n v="2457926"/>
    <n v="2117079"/>
    <n v="0"/>
    <n v="42030"/>
    <n v="1.7100000000000001E-2"/>
    <d v="2025-01-31T16:17:00"/>
    <x v="0"/>
    <d v="2025-01-31T00:00:00"/>
    <x v="0"/>
    <x v="0"/>
    <x v="3"/>
    <n v="16"/>
    <s v="Low"/>
  </r>
  <r>
    <s v="Post_3503"/>
    <x v="3"/>
    <s v="Organic"/>
    <s v="Entertainment"/>
    <x v="0"/>
    <x v="7"/>
    <x v="6"/>
    <n v="50929"/>
    <n v="905378"/>
    <n v="97460"/>
    <n v="68452"/>
    <n v="50092"/>
    <n v="5.6251923869379467E-2"/>
    <n v="1171703"/>
    <n v="905378"/>
    <n v="0"/>
    <n v="18395"/>
    <n v="1.5699999999999999E-2"/>
    <d v="2024-11-23T10:58:00"/>
    <x v="3"/>
    <d v="2024-11-23T00:00:00"/>
    <x v="1"/>
    <x v="9"/>
    <x v="4"/>
    <n v="10"/>
    <s v="Low"/>
  </r>
  <r>
    <s v="Post_3508"/>
    <x v="3"/>
    <s v="Organic"/>
    <s v="Customer Story"/>
    <x v="0"/>
    <x v="2"/>
    <x v="2"/>
    <n v="41685"/>
    <n v="223552"/>
    <n v="26458"/>
    <n v="15672"/>
    <n v="11482"/>
    <n v="0.18646977552930241"/>
    <n v="246872"/>
    <n v="194078"/>
    <n v="0"/>
    <n v="4665"/>
    <n v="1.89E-2"/>
    <d v="2024-12-30T09:24:00"/>
    <x v="3"/>
    <d v="2024-12-30T00:00:00"/>
    <x v="1"/>
    <x v="8"/>
    <x v="2"/>
    <n v="9"/>
    <s v="Medium"/>
  </r>
  <r>
    <s v="Post_3509"/>
    <x v="3"/>
    <s v="Sponsored"/>
    <s v="Product Promotion"/>
    <x v="0"/>
    <x v="4"/>
    <x v="5"/>
    <n v="210540"/>
    <n v="1513744"/>
    <n v="331231"/>
    <n v="101214"/>
    <n v="84890"/>
    <n v="0.13908599029260379"/>
    <n v="1736689"/>
    <n v="1513744"/>
    <n v="0"/>
    <n v="37686"/>
    <n v="2.1700000000000001E-2"/>
    <d v="2025-02-09T15:16:00"/>
    <x v="0"/>
    <d v="2025-02-09T00:00:00"/>
    <x v="0"/>
    <x v="1"/>
    <x v="5"/>
    <n v="15"/>
    <s v="Medium"/>
  </r>
  <r>
    <s v="Post_3510"/>
    <x v="3"/>
    <s v="Organic"/>
    <s v="Product Promotion"/>
    <x v="0"/>
    <x v="4"/>
    <x v="1"/>
    <n v="251053"/>
    <n v="1868651"/>
    <n v="314763"/>
    <n v="73296"/>
    <n v="65121"/>
    <n v="0.13435003259467329"/>
    <n v="2250694"/>
    <n v="1868651"/>
    <n v="0"/>
    <n v="48614"/>
    <n v="2.1600000000000001E-2"/>
    <d v="2024-01-13T18:53:00"/>
    <x v="2"/>
    <d v="2024-01-13T00:00:00"/>
    <x v="1"/>
    <x v="0"/>
    <x v="4"/>
    <n v="18"/>
    <s v="Medium"/>
  </r>
  <r>
    <s v="Post_3526"/>
    <x v="3"/>
    <s v="Organic"/>
    <s v="Product Promotion"/>
    <x v="0"/>
    <x v="4"/>
    <x v="2"/>
    <n v="262083"/>
    <n v="1909131"/>
    <n v="226742"/>
    <n v="95750"/>
    <n v="114317"/>
    <n v="0.1372791473236151"/>
    <n v="2166236"/>
    <n v="1909131"/>
    <n v="0"/>
    <n v="44841"/>
    <n v="2.07E-2"/>
    <d v="2024-10-11T16:37:00"/>
    <x v="0"/>
    <d v="2024-10-11T00:00:00"/>
    <x v="1"/>
    <x v="5"/>
    <x v="3"/>
    <n v="16"/>
    <s v="Medium"/>
  </r>
  <r>
    <s v="Post_3532"/>
    <x v="3"/>
    <s v="Sponsored"/>
    <s v="Customer Story"/>
    <x v="0"/>
    <x v="2"/>
    <x v="3"/>
    <n v="48377"/>
    <n v="215579"/>
    <n v="48370"/>
    <n v="16722"/>
    <n v="5614"/>
    <n v="0.22440899569261569"/>
    <n v="258596"/>
    <n v="195065"/>
    <n v="0"/>
    <n v="3749"/>
    <n v="1.4500000000000001E-2"/>
    <d v="2024-05-02T12:53:00"/>
    <x v="1"/>
    <d v="2024-05-02T00:00:00"/>
    <x v="1"/>
    <x v="10"/>
    <x v="1"/>
    <n v="12"/>
    <s v="High"/>
  </r>
  <r>
    <s v="Post_3533"/>
    <x v="3"/>
    <s v="Organic"/>
    <s v="Entertainment"/>
    <x v="0"/>
    <x v="7"/>
    <x v="3"/>
    <n v="36707"/>
    <n v="661197"/>
    <n v="149371"/>
    <n v="45041"/>
    <n v="32289"/>
    <n v="5.5516467479475959E-2"/>
    <n v="859179"/>
    <n v="661197"/>
    <n v="0"/>
    <n v="8935"/>
    <n v="1.04E-2"/>
    <d v="2024-08-04T16:10:00"/>
    <x v="0"/>
    <d v="2024-08-04T00:00:00"/>
    <x v="1"/>
    <x v="6"/>
    <x v="5"/>
    <n v="16"/>
    <s v="Low"/>
  </r>
  <r>
    <s v="Post_3537"/>
    <x v="3"/>
    <s v="Organic"/>
    <s v="Entertainment"/>
    <x v="0"/>
    <x v="1"/>
    <x v="0"/>
    <n v="44303"/>
    <n v="498466"/>
    <n v="121910"/>
    <n v="24813"/>
    <n v="10493"/>
    <n v="8.8879427172959477E-2"/>
    <n v="570678"/>
    <n v="461293"/>
    <n v="0"/>
    <n v="12497"/>
    <n v="2.1899999999999999E-2"/>
    <d v="2024-02-06T14:39:00"/>
    <x v="0"/>
    <d v="2024-02-06T00:00:00"/>
    <x v="1"/>
    <x v="1"/>
    <x v="0"/>
    <n v="14"/>
    <s v="Low"/>
  </r>
  <r>
    <s v="Post_3538"/>
    <x v="3"/>
    <s v="Organic"/>
    <s v="Product Promotion"/>
    <x v="0"/>
    <x v="4"/>
    <x v="7"/>
    <n v="290271"/>
    <n v="2121873"/>
    <n v="513057"/>
    <n v="65116"/>
    <n v="88778"/>
    <n v="0.13679988772284851"/>
    <n v="2366143"/>
    <n v="2121873"/>
    <n v="0"/>
    <n v="49452"/>
    <n v="2.0899999999999998E-2"/>
    <d v="2025-03-19T15:11:00"/>
    <x v="0"/>
    <d v="2025-03-19T00:00:00"/>
    <x v="0"/>
    <x v="2"/>
    <x v="6"/>
    <n v="15"/>
    <s v="Medium"/>
  </r>
  <r>
    <s v="Post_3541"/>
    <x v="3"/>
    <s v="Organic"/>
    <s v="Entertainment"/>
    <x v="0"/>
    <x v="1"/>
    <x v="1"/>
    <n v="55810"/>
    <n v="742155"/>
    <n v="145966"/>
    <n v="51999"/>
    <n v="38187"/>
    <n v="7.5200768562650303E-2"/>
    <n v="844727"/>
    <n v="670683"/>
    <n v="0"/>
    <n v="14698"/>
    <n v="1.7399999999999999E-2"/>
    <d v="2024-07-26T15:00:00"/>
    <x v="0"/>
    <d v="2024-07-26T00:00:00"/>
    <x v="1"/>
    <x v="7"/>
    <x v="3"/>
    <n v="15"/>
    <s v="Low"/>
  </r>
  <r>
    <s v="Post_3550"/>
    <x v="3"/>
    <s v="Organic"/>
    <s v="Event / Webinar"/>
    <x v="2"/>
    <x v="11"/>
    <x v="4"/>
    <n v="131"/>
    <n v="1000"/>
    <n v="118"/>
    <n v="60"/>
    <n v="59"/>
    <n v="0.13108692923165169"/>
    <n v="1219"/>
    <n v="0"/>
    <n v="246467"/>
    <n v="24"/>
    <n v="2.0299999999999999E-2"/>
    <d v="2024-10-22T17:43:00"/>
    <x v="2"/>
    <d v="2024-10-22T00:00:00"/>
    <x v="1"/>
    <x v="5"/>
    <x v="0"/>
    <n v="17"/>
    <s v="Medium"/>
  </r>
  <r>
    <s v="Post_3554"/>
    <x v="3"/>
    <s v="Organic"/>
    <s v="Customer Story"/>
    <x v="0"/>
    <x v="2"/>
    <x v="6"/>
    <n v="13290"/>
    <n v="62993"/>
    <n v="11351"/>
    <n v="3220"/>
    <n v="1976"/>
    <n v="0.21098547472726309"/>
    <n v="80682"/>
    <n v="60084"/>
    <n v="0"/>
    <n v="1670"/>
    <n v="2.07E-2"/>
    <d v="2024-09-18T11:24:00"/>
    <x v="3"/>
    <d v="2024-09-18T00:00:00"/>
    <x v="1"/>
    <x v="11"/>
    <x v="6"/>
    <n v="11"/>
    <s v="High"/>
  </r>
  <r>
    <s v="Post_3555"/>
    <x v="3"/>
    <s v="Organic"/>
    <s v="Customer Story"/>
    <x v="0"/>
    <x v="2"/>
    <x v="0"/>
    <n v="54140"/>
    <n v="306271"/>
    <n v="73105"/>
    <n v="17437"/>
    <n v="16862"/>
    <n v="0.17677450753253779"/>
    <n v="344545"/>
    <n v="262839"/>
    <n v="0"/>
    <n v="8269"/>
    <n v="2.4E-2"/>
    <d v="2024-09-09T10:56:00"/>
    <x v="3"/>
    <d v="2024-09-09T00:00:00"/>
    <x v="1"/>
    <x v="11"/>
    <x v="2"/>
    <n v="10"/>
    <s v="Medium"/>
  </r>
  <r>
    <s v="Post_3557"/>
    <x v="3"/>
    <s v="Organic"/>
    <s v="Entertainment"/>
    <x v="0"/>
    <x v="7"/>
    <x v="4"/>
    <n v="234434"/>
    <n v="2347517"/>
    <n v="264961"/>
    <n v="108863"/>
    <n v="88648"/>
    <n v="9.9864813008215855E-2"/>
    <n v="2795979"/>
    <n v="2347517"/>
    <n v="0"/>
    <n v="56758"/>
    <n v="2.0299999999999999E-2"/>
    <d v="2025-01-12T17:44:00"/>
    <x v="2"/>
    <d v="2025-01-12T00:00:00"/>
    <x v="0"/>
    <x v="0"/>
    <x v="5"/>
    <n v="17"/>
    <s v="Low"/>
  </r>
  <r>
    <s v="Post_3558"/>
    <x v="3"/>
    <s v="Organic"/>
    <s v="Customer Story"/>
    <x v="0"/>
    <x v="2"/>
    <x v="3"/>
    <n v="43166"/>
    <n v="267949"/>
    <n v="57936"/>
    <n v="13978"/>
    <n v="5650"/>
    <n v="0.16109853962563561"/>
    <n v="332798"/>
    <n v="246628"/>
    <n v="0"/>
    <n v="6090"/>
    <n v="1.83E-2"/>
    <d v="2024-04-27T11:34:00"/>
    <x v="3"/>
    <d v="2024-04-27T00:00:00"/>
    <x v="1"/>
    <x v="4"/>
    <x v="4"/>
    <n v="11"/>
    <s v="Medium"/>
  </r>
  <r>
    <s v="Post_3559"/>
    <x v="3"/>
    <s v="Organic"/>
    <s v="Customer Story"/>
    <x v="0"/>
    <x v="2"/>
    <x v="5"/>
    <n v="51855"/>
    <n v="253690"/>
    <n v="47482"/>
    <n v="9677"/>
    <n v="7312"/>
    <n v="0.20440548173642101"/>
    <n v="290991"/>
    <n v="225019"/>
    <n v="0"/>
    <n v="5703"/>
    <n v="1.9599999999999999E-2"/>
    <d v="2024-06-17T10:40:00"/>
    <x v="3"/>
    <d v="2024-06-17T00:00:00"/>
    <x v="1"/>
    <x v="3"/>
    <x v="2"/>
    <n v="10"/>
    <s v="High"/>
  </r>
  <r>
    <s v="Post_3560"/>
    <x v="3"/>
    <s v="Organic"/>
    <s v="Entertainment"/>
    <x v="0"/>
    <x v="1"/>
    <x v="1"/>
    <n v="50898"/>
    <n v="704279"/>
    <n v="115932"/>
    <n v="53812"/>
    <n v="28784"/>
    <n v="7.2269903767863047E-2"/>
    <n v="801764"/>
    <n v="600864"/>
    <n v="0"/>
    <n v="10743"/>
    <n v="1.34E-2"/>
    <d v="2024-01-02T17:37:00"/>
    <x v="2"/>
    <d v="2024-01-02T00:00:00"/>
    <x v="1"/>
    <x v="0"/>
    <x v="0"/>
    <n v="17"/>
    <s v="Low"/>
  </r>
  <r>
    <s v="Post_3564"/>
    <x v="3"/>
    <s v="Organic"/>
    <s v="Product Promotion"/>
    <x v="2"/>
    <x v="8"/>
    <x v="7"/>
    <n v="20707"/>
    <n v="183611"/>
    <n v="26129"/>
    <n v="13633"/>
    <n v="6604"/>
    <n v="0.11277796925047499"/>
    <n v="216693"/>
    <n v="0"/>
    <n v="151337"/>
    <n v="4550"/>
    <n v="2.1000000000000001E-2"/>
    <d v="2025-01-05T16:44:00"/>
    <x v="0"/>
    <d v="2025-01-05T00:00:00"/>
    <x v="0"/>
    <x v="0"/>
    <x v="5"/>
    <n v="16"/>
    <s v="Medium"/>
  </r>
  <r>
    <s v="Post_3565"/>
    <x v="3"/>
    <s v="Organic"/>
    <s v="Customer Story"/>
    <x v="0"/>
    <x v="2"/>
    <x v="5"/>
    <n v="52246"/>
    <n v="210873"/>
    <n v="31187"/>
    <n v="7113"/>
    <n v="5501"/>
    <n v="0.2477644578284551"/>
    <n v="233852"/>
    <n v="206922"/>
    <n v="0"/>
    <n v="5776"/>
    <n v="2.47E-2"/>
    <d v="2024-04-24T16:21:00"/>
    <x v="0"/>
    <d v="2024-04-24T00:00:00"/>
    <x v="1"/>
    <x v="4"/>
    <x v="6"/>
    <n v="16"/>
    <s v="High"/>
  </r>
  <r>
    <s v="Post_3567"/>
    <x v="3"/>
    <s v="Organic"/>
    <s v="Product Promotion"/>
    <x v="2"/>
    <x v="8"/>
    <x v="2"/>
    <n v="18003"/>
    <n v="173085"/>
    <n v="42540"/>
    <n v="6739"/>
    <n v="7001"/>
    <n v="0.10401728902848439"/>
    <n v="198689"/>
    <n v="0"/>
    <n v="283087"/>
    <n v="3755"/>
    <n v="1.89E-2"/>
    <d v="2025-04-19T11:17:00"/>
    <x v="3"/>
    <d v="2025-04-19T00:00:00"/>
    <x v="0"/>
    <x v="4"/>
    <x v="4"/>
    <n v="11"/>
    <s v="Medium"/>
  </r>
  <r>
    <s v="Post_3570"/>
    <x v="3"/>
    <s v="Sponsored"/>
    <s v="Product Promotion"/>
    <x v="0"/>
    <x v="4"/>
    <x v="5"/>
    <n v="106710"/>
    <n v="1295292"/>
    <n v="199008"/>
    <n v="38923"/>
    <n v="67577"/>
    <n v="8.2383285969201026E-2"/>
    <n v="1655211"/>
    <n v="1295292"/>
    <n v="0"/>
    <n v="30786"/>
    <n v="1.8599999999999998E-2"/>
    <d v="2024-05-30T13:17:00"/>
    <x v="1"/>
    <d v="2024-05-30T00:00:00"/>
    <x v="1"/>
    <x v="10"/>
    <x v="1"/>
    <n v="13"/>
    <s v="Low"/>
  </r>
  <r>
    <s v="Post_3574"/>
    <x v="3"/>
    <s v="Organic"/>
    <s v="Product Promotion"/>
    <x v="0"/>
    <x v="4"/>
    <x v="0"/>
    <n v="276036"/>
    <n v="2500688"/>
    <n v="477778"/>
    <n v="111464"/>
    <n v="142554"/>
    <n v="0.1103840840882797"/>
    <n v="3026772"/>
    <n v="2500688"/>
    <n v="0"/>
    <n v="44493"/>
    <n v="1.47E-2"/>
    <d v="2025-05-01T09:37:00"/>
    <x v="3"/>
    <d v="2025-05-01T00:00:00"/>
    <x v="0"/>
    <x v="10"/>
    <x v="1"/>
    <n v="9"/>
    <s v="Medium"/>
  </r>
  <r>
    <s v="Post_3577"/>
    <x v="3"/>
    <s v="Sponsored"/>
    <s v="Entertainment"/>
    <x v="0"/>
    <x v="1"/>
    <x v="1"/>
    <n v="30339"/>
    <n v="525354"/>
    <n v="60785"/>
    <n v="20831"/>
    <n v="31496"/>
    <n v="5.7751083412880648E-2"/>
    <n v="598442"/>
    <n v="489796"/>
    <n v="0"/>
    <n v="8737"/>
    <n v="1.46E-2"/>
    <d v="2024-04-28T17:34:00"/>
    <x v="2"/>
    <d v="2024-04-28T00:00:00"/>
    <x v="1"/>
    <x v="4"/>
    <x v="5"/>
    <n v="17"/>
    <s v="Low"/>
  </r>
  <r>
    <s v="Post_3584"/>
    <x v="3"/>
    <s v="Organic"/>
    <s v="Customer Story"/>
    <x v="0"/>
    <x v="2"/>
    <x v="7"/>
    <n v="54655"/>
    <n v="225239"/>
    <n v="46812"/>
    <n v="12276"/>
    <n v="11271"/>
    <n v="0.24265732806758639"/>
    <n v="270975"/>
    <n v="218372"/>
    <n v="0"/>
    <n v="3549"/>
    <n v="1.3100000000000001E-2"/>
    <d v="2024-12-17T17:47:00"/>
    <x v="2"/>
    <d v="2024-12-17T00:00:00"/>
    <x v="1"/>
    <x v="8"/>
    <x v="0"/>
    <n v="17"/>
    <s v="High"/>
  </r>
  <r>
    <s v="Post_3590"/>
    <x v="3"/>
    <s v="Organic"/>
    <s v="Product Promotion"/>
    <x v="0"/>
    <x v="4"/>
    <x v="1"/>
    <n v="365668"/>
    <n v="2626242"/>
    <n v="270803"/>
    <n v="127482"/>
    <n v="130871"/>
    <n v="0.1392364812548304"/>
    <n v="2979605"/>
    <n v="2626242"/>
    <n v="0"/>
    <n v="34265"/>
    <n v="1.15E-2"/>
    <d v="2024-04-13T08:53:00"/>
    <x v="4"/>
    <d v="2024-04-13T00:00:00"/>
    <x v="1"/>
    <x v="4"/>
    <x v="4"/>
    <n v="8"/>
    <s v="Medium"/>
  </r>
  <r>
    <s v="Post_3592"/>
    <x v="3"/>
    <s v="Organic"/>
    <s v="Customer Story"/>
    <x v="0"/>
    <x v="0"/>
    <x v="3"/>
    <n v="431564"/>
    <n v="2582065"/>
    <n v="368421"/>
    <n v="181963"/>
    <n v="70862"/>
    <n v="0.1671390968919354"/>
    <n v="2989907"/>
    <n v="2582065"/>
    <n v="0"/>
    <n v="44250"/>
    <n v="1.4800000000000001E-2"/>
    <d v="2024-10-07T17:15:00"/>
    <x v="2"/>
    <d v="2024-10-07T00:00:00"/>
    <x v="1"/>
    <x v="5"/>
    <x v="2"/>
    <n v="17"/>
    <s v="Medium"/>
  </r>
  <r>
    <s v="Post_3595"/>
    <x v="3"/>
    <s v="Organic"/>
    <s v="Customer Story"/>
    <x v="2"/>
    <x v="2"/>
    <x v="7"/>
    <n v="52484"/>
    <n v="218181"/>
    <n v="35089"/>
    <n v="9024"/>
    <n v="6495"/>
    <n v="0.2405568841468009"/>
    <n v="278944"/>
    <n v="0"/>
    <n v="182689"/>
    <n v="2901"/>
    <n v="1.04E-2"/>
    <d v="2025-02-01T12:06:00"/>
    <x v="1"/>
    <d v="2025-02-01T00:00:00"/>
    <x v="0"/>
    <x v="1"/>
    <x v="4"/>
    <n v="12"/>
    <s v="High"/>
  </r>
  <r>
    <s v="Post_3600"/>
    <x v="3"/>
    <s v="Organic"/>
    <s v="Customer Story"/>
    <x v="0"/>
    <x v="2"/>
    <x v="7"/>
    <n v="57675"/>
    <n v="247131"/>
    <n v="48037"/>
    <n v="13301"/>
    <n v="6177"/>
    <n v="0.23337855963963511"/>
    <n v="280271"/>
    <n v="242848"/>
    <n v="0"/>
    <n v="6418"/>
    <n v="2.29E-2"/>
    <d v="2024-02-28T16:52:00"/>
    <x v="0"/>
    <d v="2024-02-28T00:00:00"/>
    <x v="1"/>
    <x v="1"/>
    <x v="6"/>
    <n v="16"/>
    <s v="High"/>
  </r>
  <r>
    <s v="Post_3604"/>
    <x v="3"/>
    <s v="Organic"/>
    <s v="Product Promotion"/>
    <x v="0"/>
    <x v="4"/>
    <x v="4"/>
    <n v="137295"/>
    <n v="929251"/>
    <n v="150102"/>
    <n v="66701"/>
    <n v="32733"/>
    <n v="0.14774852715203229"/>
    <n v="1034007"/>
    <n v="929251"/>
    <n v="0"/>
    <n v="23368"/>
    <n v="2.2599999999999999E-2"/>
    <d v="2025-02-09T10:53:00"/>
    <x v="3"/>
    <d v="2025-02-09T00:00:00"/>
    <x v="0"/>
    <x v="1"/>
    <x v="5"/>
    <n v="10"/>
    <s v="Medium"/>
  </r>
  <r>
    <s v="Post_3606"/>
    <x v="3"/>
    <s v="Organic"/>
    <s v="Customer Story"/>
    <x v="0"/>
    <x v="2"/>
    <x v="3"/>
    <n v="37686"/>
    <n v="183543"/>
    <n v="37209"/>
    <n v="9788"/>
    <n v="6142"/>
    <n v="0.2053284471827177"/>
    <n v="224625"/>
    <n v="171540"/>
    <n v="0"/>
    <n v="2897"/>
    <n v="1.29E-2"/>
    <d v="2024-02-11T13:21:00"/>
    <x v="1"/>
    <d v="2024-02-11T00:00:00"/>
    <x v="1"/>
    <x v="1"/>
    <x v="5"/>
    <n v="13"/>
    <s v="High"/>
  </r>
  <r>
    <s v="Post_3610"/>
    <x v="3"/>
    <s v="Sponsored"/>
    <s v="Entertainment"/>
    <x v="0"/>
    <x v="1"/>
    <x v="7"/>
    <n v="45100"/>
    <n v="455958"/>
    <n v="64606"/>
    <n v="24931"/>
    <n v="17082"/>
    <n v="9.8912882573470653E-2"/>
    <n v="526088"/>
    <n v="423111"/>
    <n v="0"/>
    <n v="5471"/>
    <n v="1.04E-2"/>
    <d v="2024-04-11T14:37:00"/>
    <x v="0"/>
    <d v="2024-04-11T00:00:00"/>
    <x v="1"/>
    <x v="4"/>
    <x v="1"/>
    <n v="14"/>
    <s v="Low"/>
  </r>
  <r>
    <s v="Post_3611"/>
    <x v="3"/>
    <s v="Organic"/>
    <s v="Customer Story"/>
    <x v="0"/>
    <x v="2"/>
    <x v="2"/>
    <n v="37370"/>
    <n v="178373"/>
    <n v="19257"/>
    <n v="12197"/>
    <n v="8318"/>
    <n v="0.20950803520618069"/>
    <n v="213995"/>
    <n v="172189"/>
    <n v="0"/>
    <n v="5114"/>
    <n v="2.3900000000000001E-2"/>
    <d v="2024-04-13T16:18:00"/>
    <x v="0"/>
    <d v="2024-04-13T00:00:00"/>
    <x v="1"/>
    <x v="4"/>
    <x v="4"/>
    <n v="16"/>
    <s v="High"/>
  </r>
  <r>
    <s v="Post_3616"/>
    <x v="3"/>
    <s v="Sponsored"/>
    <s v="Entertainment"/>
    <x v="0"/>
    <x v="7"/>
    <x v="5"/>
    <n v="125683"/>
    <n v="2227581"/>
    <n v="275608"/>
    <n v="72672"/>
    <n v="96153"/>
    <n v="5.6421450989741467E-2"/>
    <n v="2888501"/>
    <n v="2227581"/>
    <n v="0"/>
    <n v="69901"/>
    <n v="2.4199999999999999E-2"/>
    <d v="2024-03-26T19:42:00"/>
    <x v="2"/>
    <d v="2024-03-26T00:00:00"/>
    <x v="1"/>
    <x v="2"/>
    <x v="0"/>
    <n v="19"/>
    <s v="Low"/>
  </r>
  <r>
    <s v="Post_3622"/>
    <x v="3"/>
    <s v="Organic"/>
    <s v="Customer Story"/>
    <x v="0"/>
    <x v="2"/>
    <x v="6"/>
    <n v="71914"/>
    <n v="294361"/>
    <n v="56861"/>
    <n v="12883"/>
    <n v="6094"/>
    <n v="0.24430573703753791"/>
    <n v="356336"/>
    <n v="258219"/>
    <n v="0"/>
    <n v="3705"/>
    <n v="1.04E-2"/>
    <d v="2024-10-20T11:41:00"/>
    <x v="3"/>
    <d v="2024-10-20T00:00:00"/>
    <x v="1"/>
    <x v="5"/>
    <x v="5"/>
    <n v="11"/>
    <s v="High"/>
  </r>
  <r>
    <s v="Post_3639"/>
    <x v="3"/>
    <s v="Organic"/>
    <s v="Product Promotion"/>
    <x v="0"/>
    <x v="4"/>
    <x v="0"/>
    <n v="140247"/>
    <n v="1331876"/>
    <n v="185256"/>
    <n v="51452"/>
    <n v="34038"/>
    <n v="0.1053004750202461"/>
    <n v="1562659"/>
    <n v="1331876"/>
    <n v="0"/>
    <n v="24690"/>
    <n v="1.5800000000000002E-2"/>
    <d v="2025-03-23T15:01:00"/>
    <x v="0"/>
    <d v="2025-03-23T00:00:00"/>
    <x v="0"/>
    <x v="2"/>
    <x v="5"/>
    <n v="15"/>
    <s v="Medium"/>
  </r>
  <r>
    <s v="Post_3640"/>
    <x v="3"/>
    <s v="Organic"/>
    <s v="Product Promotion"/>
    <x v="0"/>
    <x v="4"/>
    <x v="6"/>
    <n v="52753"/>
    <n v="538716"/>
    <n v="93745"/>
    <n v="17857"/>
    <n v="31169"/>
    <n v="9.7924868289637729E-2"/>
    <n v="675037"/>
    <n v="538716"/>
    <n v="0"/>
    <n v="16065"/>
    <n v="2.3800000000000002E-2"/>
    <d v="2024-12-06T09:43:00"/>
    <x v="3"/>
    <d v="2024-12-06T00:00:00"/>
    <x v="1"/>
    <x v="8"/>
    <x v="3"/>
    <n v="9"/>
    <s v="Low"/>
  </r>
  <r>
    <s v="Post_3643"/>
    <x v="3"/>
    <s v="Sponsored"/>
    <s v="Product Promotion"/>
    <x v="0"/>
    <x v="4"/>
    <x v="1"/>
    <n v="179206"/>
    <n v="1351728"/>
    <n v="262633"/>
    <n v="102556"/>
    <n v="44146"/>
    <n v="0.13257561004991089"/>
    <n v="1545604"/>
    <n v="1351728"/>
    <n v="0"/>
    <n v="28129"/>
    <n v="1.8200000000000001E-2"/>
    <d v="2024-04-15T11:42:00"/>
    <x v="3"/>
    <d v="2024-04-15T00:00:00"/>
    <x v="1"/>
    <x v="4"/>
    <x v="2"/>
    <n v="11"/>
    <s v="Medium"/>
  </r>
  <r>
    <s v="Post_3644"/>
    <x v="3"/>
    <s v="Organic"/>
    <s v="Entertainment"/>
    <x v="0"/>
    <x v="1"/>
    <x v="5"/>
    <n v="64024"/>
    <n v="684335"/>
    <n v="79372"/>
    <n v="24994"/>
    <n v="15389"/>
    <n v="9.3557595883712125E-2"/>
    <n v="764763"/>
    <n v="665437"/>
    <n v="0"/>
    <n v="8182"/>
    <n v="1.0699999999999999E-2"/>
    <d v="2024-04-16T15:09:00"/>
    <x v="0"/>
    <d v="2024-04-16T00:00:00"/>
    <x v="1"/>
    <x v="4"/>
    <x v="0"/>
    <n v="15"/>
    <s v="Low"/>
  </r>
  <r>
    <s v="Post_3647"/>
    <x v="3"/>
    <s v="Organic"/>
    <s v="Product Promotion"/>
    <x v="2"/>
    <x v="8"/>
    <x v="4"/>
    <n v="29386"/>
    <n v="204980"/>
    <n v="27208"/>
    <n v="15080"/>
    <n v="11496"/>
    <n v="0.14336475639313889"/>
    <n v="239374"/>
    <n v="0"/>
    <n v="138700"/>
    <n v="2968"/>
    <n v="1.24E-2"/>
    <d v="2024-07-12T15:24:00"/>
    <x v="0"/>
    <d v="2024-07-12T00:00:00"/>
    <x v="1"/>
    <x v="7"/>
    <x v="3"/>
    <n v="15"/>
    <s v="Medium"/>
  </r>
  <r>
    <s v="Post_3649"/>
    <x v="3"/>
    <s v="Organic"/>
    <s v="Product Promotion"/>
    <x v="2"/>
    <x v="8"/>
    <x v="0"/>
    <n v="29204"/>
    <n v="340761"/>
    <n v="46280"/>
    <n v="22790"/>
    <n v="17684"/>
    <n v="8.570255703472425E-2"/>
    <n v="391684"/>
    <n v="0"/>
    <n v="228967"/>
    <n v="9439"/>
    <n v="2.41E-2"/>
    <d v="2024-12-10T15:16:00"/>
    <x v="0"/>
    <d v="2024-12-10T00:00:00"/>
    <x v="1"/>
    <x v="8"/>
    <x v="0"/>
    <n v="15"/>
    <s v="Low"/>
  </r>
  <r>
    <s v="Post_3655"/>
    <x v="3"/>
    <s v="Organic"/>
    <s v="Event / Webinar"/>
    <x v="2"/>
    <x v="11"/>
    <x v="3"/>
    <n v="47554"/>
    <n v="310404"/>
    <n v="73083"/>
    <n v="11852"/>
    <n v="7279"/>
    <n v="0.15320286963471219"/>
    <n v="387273"/>
    <n v="0"/>
    <n v="118300"/>
    <n v="8984"/>
    <n v="2.3199999999999998E-2"/>
    <d v="2024-01-24T15:51:00"/>
    <x v="0"/>
    <d v="2024-01-24T00:00:00"/>
    <x v="1"/>
    <x v="0"/>
    <x v="6"/>
    <n v="15"/>
    <s v="Medium"/>
  </r>
  <r>
    <s v="Post_3662"/>
    <x v="3"/>
    <s v="Organic"/>
    <s v="Customer Story"/>
    <x v="2"/>
    <x v="2"/>
    <x v="0"/>
    <n v="41972"/>
    <n v="248282"/>
    <n v="52015"/>
    <n v="9739"/>
    <n v="8408"/>
    <n v="0.16905007083448531"/>
    <n v="306046"/>
    <n v="0"/>
    <n v="170522"/>
    <n v="4621"/>
    <n v="1.5100000000000001E-2"/>
    <d v="2025-03-09T10:11:00"/>
    <x v="3"/>
    <d v="2025-03-09T00:00:00"/>
    <x v="0"/>
    <x v="2"/>
    <x v="5"/>
    <n v="10"/>
    <s v="Medium"/>
  </r>
  <r>
    <s v="Post_3664"/>
    <x v="3"/>
    <s v="Organic"/>
    <s v="Product Promotion"/>
    <x v="2"/>
    <x v="8"/>
    <x v="1"/>
    <n v="26937"/>
    <n v="185586"/>
    <n v="27460"/>
    <n v="8740"/>
    <n v="10389"/>
    <n v="0.14515035761910869"/>
    <n v="231678"/>
    <n v="0"/>
    <n v="293045"/>
    <n v="4031"/>
    <n v="1.7399999999999999E-2"/>
    <d v="2025-02-19T17:20:00"/>
    <x v="2"/>
    <d v="2025-02-19T00:00:00"/>
    <x v="0"/>
    <x v="1"/>
    <x v="6"/>
    <n v="17"/>
    <s v="Medium"/>
  </r>
  <r>
    <s v="Post_3667"/>
    <x v="3"/>
    <s v="Organic"/>
    <s v="Entertainment"/>
    <x v="0"/>
    <x v="1"/>
    <x v="7"/>
    <n v="36984"/>
    <n v="540578"/>
    <n v="63179"/>
    <n v="35792"/>
    <n v="19150"/>
    <n v="6.8416738411254549E-2"/>
    <n v="602569"/>
    <n v="517396"/>
    <n v="0"/>
    <n v="15064"/>
    <n v="2.5000000000000001E-2"/>
    <d v="2025-01-09T12:01:00"/>
    <x v="1"/>
    <d v="2025-01-09T00:00:00"/>
    <x v="0"/>
    <x v="0"/>
    <x v="1"/>
    <n v="12"/>
    <s v="Low"/>
  </r>
  <r>
    <s v="Post_3668"/>
    <x v="3"/>
    <s v="Organic"/>
    <s v="Customer Story"/>
    <x v="0"/>
    <x v="0"/>
    <x v="5"/>
    <n v="334001"/>
    <n v="1790743"/>
    <n v="397382"/>
    <n v="105620"/>
    <n v="52702"/>
    <n v="0.18651579401832849"/>
    <n v="2290246"/>
    <n v="1790743"/>
    <n v="0"/>
    <n v="34811"/>
    <n v="1.52E-2"/>
    <d v="2024-12-26T14:43:00"/>
    <x v="0"/>
    <d v="2024-12-26T00:00:00"/>
    <x v="1"/>
    <x v="8"/>
    <x v="1"/>
    <n v="14"/>
    <s v="Medium"/>
  </r>
  <r>
    <s v="Post_3673"/>
    <x v="3"/>
    <s v="Organic"/>
    <s v="Customer Story"/>
    <x v="0"/>
    <x v="2"/>
    <x v="0"/>
    <n v="16829"/>
    <n v="78780"/>
    <n v="15436"/>
    <n v="4000"/>
    <n v="3449"/>
    <n v="0.21363124243575471"/>
    <n v="93275"/>
    <n v="75134"/>
    <n v="0"/>
    <n v="1109"/>
    <n v="1.1900000000000001E-2"/>
    <d v="2025-03-20T10:18:00"/>
    <x v="3"/>
    <d v="2025-03-20T00:00:00"/>
    <x v="0"/>
    <x v="2"/>
    <x v="1"/>
    <n v="10"/>
    <s v="High"/>
  </r>
  <r>
    <s v="Post_3674"/>
    <x v="3"/>
    <s v="Organic"/>
    <s v="Customer Story"/>
    <x v="0"/>
    <x v="0"/>
    <x v="4"/>
    <n v="293587"/>
    <n v="1545259"/>
    <n v="189988"/>
    <n v="82627"/>
    <n v="73611"/>
    <n v="0.1899926129012425"/>
    <n v="1946804"/>
    <n v="1545259"/>
    <n v="0"/>
    <n v="32706"/>
    <n v="1.6799999999999999E-2"/>
    <d v="2024-03-28T14:47:00"/>
    <x v="0"/>
    <d v="2024-03-28T00:00:00"/>
    <x v="1"/>
    <x v="2"/>
    <x v="1"/>
    <n v="14"/>
    <s v="Medium"/>
  </r>
  <r>
    <s v="Post_3677"/>
    <x v="3"/>
    <s v="Organic"/>
    <s v="Customer Story"/>
    <x v="0"/>
    <x v="2"/>
    <x v="4"/>
    <n v="20909"/>
    <n v="103935"/>
    <n v="11439"/>
    <n v="5731"/>
    <n v="4155"/>
    <n v="0.201175379663006"/>
    <n v="129022"/>
    <n v="91615"/>
    <n v="0"/>
    <n v="2902"/>
    <n v="2.2499999999999999E-2"/>
    <d v="2024-02-06T13:46:00"/>
    <x v="1"/>
    <d v="2024-02-06T00:00:00"/>
    <x v="1"/>
    <x v="1"/>
    <x v="0"/>
    <n v="13"/>
    <s v="High"/>
  </r>
  <r>
    <s v="Post_3689"/>
    <x v="3"/>
    <s v="Organic"/>
    <s v="Customer Story"/>
    <x v="0"/>
    <x v="2"/>
    <x v="0"/>
    <n v="18931"/>
    <n v="114525"/>
    <n v="14720"/>
    <n v="6062"/>
    <n v="5101"/>
    <n v="0.16530389332887979"/>
    <n v="131670"/>
    <n v="99219"/>
    <n v="0"/>
    <n v="3278"/>
    <n v="2.4899999999999999E-2"/>
    <d v="2024-06-04T15:08:00"/>
    <x v="0"/>
    <d v="2024-06-04T00:00:00"/>
    <x v="1"/>
    <x v="3"/>
    <x v="0"/>
    <n v="15"/>
    <s v="Medium"/>
  </r>
  <r>
    <s v="Post_3690"/>
    <x v="3"/>
    <s v="Organic"/>
    <s v="Event / Webinar"/>
    <x v="2"/>
    <x v="11"/>
    <x v="5"/>
    <n v="43046"/>
    <n v="325049"/>
    <n v="47165"/>
    <n v="19723"/>
    <n v="18797"/>
    <n v="0.13243025819360699"/>
    <n v="401418"/>
    <n v="0"/>
    <n v="245726"/>
    <n v="7024"/>
    <n v="1.7500000000000002E-2"/>
    <d v="2024-12-30T11:44:00"/>
    <x v="3"/>
    <d v="2024-12-30T00:00:00"/>
    <x v="1"/>
    <x v="8"/>
    <x v="2"/>
    <n v="11"/>
    <s v="Medium"/>
  </r>
  <r>
    <s v="Post_3698"/>
    <x v="3"/>
    <s v="Organic"/>
    <s v="Educational"/>
    <x v="0"/>
    <x v="2"/>
    <x v="1"/>
    <n v="52900"/>
    <n v="245848"/>
    <n v="46639"/>
    <n v="9737"/>
    <n v="7087"/>
    <n v="0.21517416694857949"/>
    <n v="272760"/>
    <n v="240218"/>
    <n v="0"/>
    <n v="3054"/>
    <n v="1.12E-2"/>
    <d v="2024-01-18T10:29:00"/>
    <x v="3"/>
    <d v="2024-01-18T00:00:00"/>
    <x v="1"/>
    <x v="0"/>
    <x v="1"/>
    <n v="10"/>
    <s v="High"/>
  </r>
  <r>
    <s v="Post_3700"/>
    <x v="3"/>
    <s v="Organic"/>
    <s v="Educational"/>
    <x v="0"/>
    <x v="0"/>
    <x v="6"/>
    <n v="217903"/>
    <n v="1084689"/>
    <n v="236169"/>
    <n v="85488"/>
    <n v="32099"/>
    <n v="0.20089038797248421"/>
    <n v="1380232"/>
    <n v="1084689"/>
    <n v="0"/>
    <n v="18495"/>
    <n v="1.34E-2"/>
    <d v="2024-05-26T12:47:00"/>
    <x v="1"/>
    <d v="2024-05-26T00:00:00"/>
    <x v="1"/>
    <x v="10"/>
    <x v="5"/>
    <n v="12"/>
    <s v="High"/>
  </r>
  <r>
    <s v="Post_3704"/>
    <x v="3"/>
    <s v="Organic"/>
    <s v="Event / Webinar"/>
    <x v="2"/>
    <x v="11"/>
    <x v="6"/>
    <n v="56253"/>
    <n v="312923"/>
    <n v="70559"/>
    <n v="14006"/>
    <n v="9828"/>
    <n v="0.1797665161740723"/>
    <n v="393836"/>
    <n v="0"/>
    <n v="284434"/>
    <n v="8388"/>
    <n v="2.1299999999999999E-2"/>
    <d v="2024-12-10T12:11:00"/>
    <x v="1"/>
    <d v="2024-12-10T00:00:00"/>
    <x v="1"/>
    <x v="8"/>
    <x v="0"/>
    <n v="12"/>
    <s v="Medium"/>
  </r>
  <r>
    <s v="Post_3708"/>
    <x v="3"/>
    <s v="Organic"/>
    <s v="Educational"/>
    <x v="0"/>
    <x v="2"/>
    <x v="4"/>
    <n v="9476"/>
    <n v="58243"/>
    <n v="10260"/>
    <n v="4191"/>
    <n v="3181"/>
    <n v="0.1626993813391176"/>
    <n v="70150"/>
    <n v="57342"/>
    <n v="0"/>
    <n v="918"/>
    <n v="1.3100000000000001E-2"/>
    <d v="2024-10-19T11:45:00"/>
    <x v="3"/>
    <d v="2024-10-19T00:00:00"/>
    <x v="1"/>
    <x v="5"/>
    <x v="4"/>
    <n v="11"/>
    <s v="Medium"/>
  </r>
  <r>
    <s v="Post_3712"/>
    <x v="3"/>
    <s v="Organic"/>
    <s v="Entertainment"/>
    <x v="0"/>
    <x v="1"/>
    <x v="3"/>
    <n v="23516"/>
    <n v="319273"/>
    <n v="62572"/>
    <n v="13199"/>
    <n v="9184"/>
    <n v="7.3657494864191791E-2"/>
    <n v="406282"/>
    <n v="302719"/>
    <n v="0"/>
    <n v="4875"/>
    <n v="1.2E-2"/>
    <d v="2024-02-01T10:53:00"/>
    <x v="3"/>
    <d v="2024-02-01T00:00:00"/>
    <x v="1"/>
    <x v="1"/>
    <x v="1"/>
    <n v="10"/>
    <s v="Low"/>
  </r>
  <r>
    <s v="Post_3717"/>
    <x v="3"/>
    <s v="Organic"/>
    <s v="Educational"/>
    <x v="0"/>
    <x v="2"/>
    <x v="4"/>
    <n v="41603"/>
    <n v="269529"/>
    <n v="60638"/>
    <n v="12446"/>
    <n v="8112"/>
    <n v="0.1543552467859779"/>
    <n v="311518"/>
    <n v="267352"/>
    <n v="0"/>
    <n v="6853"/>
    <n v="2.1999999999999999E-2"/>
    <d v="2025-02-23T12:39:00"/>
    <x v="1"/>
    <d v="2025-02-23T00:00:00"/>
    <x v="0"/>
    <x v="1"/>
    <x v="5"/>
    <n v="12"/>
    <s v="Medium"/>
  </r>
  <r>
    <s v="Post_3726"/>
    <x v="3"/>
    <s v="Organic"/>
    <s v="Entertainment"/>
    <x v="0"/>
    <x v="1"/>
    <x v="0"/>
    <n v="36793"/>
    <n v="632535"/>
    <n v="151488"/>
    <n v="46070"/>
    <n v="24298"/>
    <n v="5.8168586730816901E-2"/>
    <n v="800346"/>
    <n v="592740"/>
    <n v="0"/>
    <n v="19288"/>
    <n v="2.41E-2"/>
    <d v="2024-04-30T14:21:00"/>
    <x v="0"/>
    <d v="2024-04-30T00:00:00"/>
    <x v="1"/>
    <x v="4"/>
    <x v="0"/>
    <n v="14"/>
    <s v="Low"/>
  </r>
  <r>
    <s v="Post_3730"/>
    <x v="3"/>
    <s v="Organic"/>
    <s v="Product Promotion"/>
    <x v="0"/>
    <x v="4"/>
    <x v="5"/>
    <n v="188351"/>
    <n v="1297206"/>
    <n v="242906"/>
    <n v="94455"/>
    <n v="41944"/>
    <n v="0.1451975680839977"/>
    <n v="1640101"/>
    <n v="1297206"/>
    <n v="0"/>
    <n v="35426"/>
    <n v="2.1600000000000001E-2"/>
    <d v="2025-01-16T17:13:00"/>
    <x v="2"/>
    <d v="2025-01-16T00:00:00"/>
    <x v="0"/>
    <x v="0"/>
    <x v="1"/>
    <n v="17"/>
    <s v="Medium"/>
  </r>
  <r>
    <s v="Post_3733"/>
    <x v="3"/>
    <s v="Sponsored"/>
    <s v="Educational"/>
    <x v="0"/>
    <x v="2"/>
    <x v="0"/>
    <n v="56092"/>
    <n v="316907"/>
    <n v="33430"/>
    <n v="16418"/>
    <n v="7828"/>
    <n v="0.17699944383008889"/>
    <n v="375017"/>
    <n v="284908"/>
    <n v="0"/>
    <n v="9150"/>
    <n v="2.4400000000000002E-2"/>
    <d v="2024-03-11T10:29:00"/>
    <x v="3"/>
    <d v="2024-03-11T00:00:00"/>
    <x v="1"/>
    <x v="2"/>
    <x v="2"/>
    <n v="10"/>
    <s v="Medium"/>
  </r>
  <r>
    <s v="Post_3740"/>
    <x v="3"/>
    <s v="Sponsored"/>
    <s v="Educational"/>
    <x v="0"/>
    <x v="2"/>
    <x v="3"/>
    <n v="62205"/>
    <n v="328488"/>
    <n v="77847"/>
    <n v="16562"/>
    <n v="12726"/>
    <n v="0.189368834882406"/>
    <n v="416876"/>
    <n v="279636"/>
    <n v="0"/>
    <n v="5169"/>
    <n v="1.24E-2"/>
    <d v="2025-02-11T16:04:00"/>
    <x v="0"/>
    <d v="2025-02-11T00:00:00"/>
    <x v="0"/>
    <x v="1"/>
    <x v="0"/>
    <n v="16"/>
    <s v="Medium"/>
  </r>
  <r>
    <s v="Post_3745"/>
    <x v="3"/>
    <s v="Organic"/>
    <s v="Product Promotion"/>
    <x v="2"/>
    <x v="8"/>
    <x v="6"/>
    <n v="14569"/>
    <n v="148052"/>
    <n v="26880"/>
    <n v="7299"/>
    <n v="5581"/>
    <n v="9.8407731338818555E-2"/>
    <n v="178361"/>
    <n v="0"/>
    <n v="82099"/>
    <n v="2657"/>
    <n v="1.49E-2"/>
    <d v="2024-04-09T11:46:00"/>
    <x v="3"/>
    <d v="2024-04-09T00:00:00"/>
    <x v="1"/>
    <x v="4"/>
    <x v="0"/>
    <n v="11"/>
    <s v="Low"/>
  </r>
  <r>
    <s v="Post_3747"/>
    <x v="3"/>
    <s v="Organic"/>
    <s v="Entertainment"/>
    <x v="0"/>
    <x v="7"/>
    <x v="3"/>
    <n v="203746"/>
    <n v="2369536"/>
    <n v="408523"/>
    <n v="87155"/>
    <n v="83808"/>
    <n v="8.5985688498548513E-2"/>
    <n v="2661400"/>
    <n v="2369536"/>
    <n v="0"/>
    <n v="27678"/>
    <n v="1.04E-2"/>
    <d v="2025-03-22T11:25:00"/>
    <x v="3"/>
    <d v="2025-03-22T00:00:00"/>
    <x v="0"/>
    <x v="2"/>
    <x v="4"/>
    <n v="11"/>
    <s v="Low"/>
  </r>
  <r>
    <s v="Post_3750"/>
    <x v="3"/>
    <s v="Organic"/>
    <s v="Product Promotion"/>
    <x v="0"/>
    <x v="8"/>
    <x v="4"/>
    <n v="65281"/>
    <n v="786327"/>
    <n v="179824"/>
    <n v="42606"/>
    <n v="42057"/>
    <n v="8.3020760815756531E-2"/>
    <n v="914971"/>
    <n v="678361"/>
    <n v="0"/>
    <n v="18756"/>
    <n v="2.0500000000000001E-2"/>
    <d v="2024-04-25T11:30:00"/>
    <x v="3"/>
    <d v="2024-04-25T00:00:00"/>
    <x v="1"/>
    <x v="4"/>
    <x v="1"/>
    <n v="11"/>
    <s v="Low"/>
  </r>
  <r>
    <s v="Post_3752"/>
    <x v="3"/>
    <s v="Organic"/>
    <s v="Educational"/>
    <x v="0"/>
    <x v="0"/>
    <x v="7"/>
    <n v="237887"/>
    <n v="1419480"/>
    <n v="156533"/>
    <n v="84849"/>
    <n v="69426"/>
    <n v="0.1675879444791841"/>
    <n v="1834219"/>
    <n v="1419480"/>
    <n v="0"/>
    <n v="45305"/>
    <n v="2.47E-2"/>
    <d v="2025-01-19T15:47:00"/>
    <x v="0"/>
    <d v="2025-01-19T00:00:00"/>
    <x v="0"/>
    <x v="0"/>
    <x v="5"/>
    <n v="15"/>
    <s v="Medium"/>
  </r>
  <r>
    <s v="Post_3756"/>
    <x v="3"/>
    <s v="Sponsored"/>
    <s v="Educational"/>
    <x v="0"/>
    <x v="2"/>
    <x v="0"/>
    <n v="40019"/>
    <n v="193500"/>
    <n v="38277"/>
    <n v="11674"/>
    <n v="7042"/>
    <n v="0.20682165174151981"/>
    <n v="224946"/>
    <n v="181595"/>
    <n v="0"/>
    <n v="4656"/>
    <n v="2.07E-2"/>
    <d v="2024-05-16T12:13:00"/>
    <x v="1"/>
    <d v="2024-05-16T00:00:00"/>
    <x v="1"/>
    <x v="10"/>
    <x v="1"/>
    <n v="12"/>
    <s v="High"/>
  </r>
  <r>
    <s v="Post_3757"/>
    <x v="3"/>
    <s v="Sponsored"/>
    <s v="Entertainment"/>
    <x v="0"/>
    <x v="1"/>
    <x v="5"/>
    <n v="11313"/>
    <n v="127305"/>
    <n v="27436"/>
    <n v="4662"/>
    <n v="6444"/>
    <n v="8.8871127656664453E-2"/>
    <n v="160886"/>
    <n v="126548"/>
    <n v="0"/>
    <n v="2509"/>
    <n v="1.5599999999999999E-2"/>
    <d v="2024-07-04T17:00:00"/>
    <x v="2"/>
    <d v="2024-07-04T00:00:00"/>
    <x v="1"/>
    <x v="7"/>
    <x v="1"/>
    <n v="17"/>
    <s v="Low"/>
  </r>
  <r>
    <s v="Post_3763"/>
    <x v="3"/>
    <s v="Organic"/>
    <s v="Educational"/>
    <x v="0"/>
    <x v="2"/>
    <x v="6"/>
    <n v="28437"/>
    <n v="169646"/>
    <n v="18106"/>
    <n v="9856"/>
    <n v="6170"/>
    <n v="0.1676290628721735"/>
    <n v="212831"/>
    <n v="161165"/>
    <n v="0"/>
    <n v="3043"/>
    <n v="1.43E-2"/>
    <d v="2024-01-28T10:57:00"/>
    <x v="3"/>
    <d v="2024-01-28T00:00:00"/>
    <x v="1"/>
    <x v="0"/>
    <x v="5"/>
    <n v="10"/>
    <s v="Medium"/>
  </r>
  <r>
    <s v="Post_3766"/>
    <x v="3"/>
    <s v="Sponsored"/>
    <s v="Educational"/>
    <x v="0"/>
    <x v="2"/>
    <x v="7"/>
    <n v="40998"/>
    <n v="189800"/>
    <n v="28649"/>
    <n v="9128"/>
    <n v="6181"/>
    <n v="0.21600872007120989"/>
    <n v="235811"/>
    <n v="173474"/>
    <n v="0"/>
    <n v="3725"/>
    <n v="1.5800000000000002E-2"/>
    <d v="2024-08-04T11:34:00"/>
    <x v="3"/>
    <d v="2024-08-04T00:00:00"/>
    <x v="1"/>
    <x v="6"/>
    <x v="5"/>
    <n v="11"/>
    <s v="High"/>
  </r>
  <r>
    <s v="Post_3768"/>
    <x v="3"/>
    <s v="Organic"/>
    <s v="Product Promotion"/>
    <x v="0"/>
    <x v="8"/>
    <x v="6"/>
    <n v="73411"/>
    <n v="526788"/>
    <n v="117798"/>
    <n v="21722"/>
    <n v="17618"/>
    <n v="0.13935616815290591"/>
    <n v="603038"/>
    <n v="459266"/>
    <n v="0"/>
    <n v="8020"/>
    <n v="1.3299999999999999E-2"/>
    <d v="2024-06-15T16:29:00"/>
    <x v="0"/>
    <d v="2024-06-15T00:00:00"/>
    <x v="1"/>
    <x v="3"/>
    <x v="4"/>
    <n v="16"/>
    <s v="Medium"/>
  </r>
  <r>
    <s v="Post_3772"/>
    <x v="3"/>
    <s v="Organic"/>
    <s v="Educational"/>
    <x v="0"/>
    <x v="2"/>
    <x v="2"/>
    <n v="176"/>
    <n v="1000"/>
    <n v="244"/>
    <n v="64"/>
    <n v="35"/>
    <n v="0.1768683179639842"/>
    <n v="1240"/>
    <n v="889"/>
    <n v="0"/>
    <n v="16"/>
    <n v="1.3599999999999999E-2"/>
    <d v="2024-09-19T17:55:00"/>
    <x v="2"/>
    <d v="2024-09-19T00:00:00"/>
    <x v="1"/>
    <x v="11"/>
    <x v="1"/>
    <n v="17"/>
    <s v="Medium"/>
  </r>
  <r>
    <s v="Post_3778"/>
    <x v="3"/>
    <s v="Sponsored"/>
    <s v="Product Promotion"/>
    <x v="0"/>
    <x v="4"/>
    <x v="1"/>
    <n v="267354"/>
    <n v="2351581"/>
    <n v="359017"/>
    <n v="172585"/>
    <n v="55799"/>
    <n v="0.1136914441033621"/>
    <n v="2743911"/>
    <n v="2351581"/>
    <n v="0"/>
    <n v="46372"/>
    <n v="1.6899999999999998E-2"/>
    <d v="2024-05-24T14:15:00"/>
    <x v="0"/>
    <d v="2024-05-24T00:00:00"/>
    <x v="1"/>
    <x v="10"/>
    <x v="3"/>
    <n v="14"/>
    <s v="Medium"/>
  </r>
  <r>
    <s v="Post_3779"/>
    <x v="3"/>
    <s v="Organic"/>
    <s v="Product Promotion"/>
    <x v="2"/>
    <x v="8"/>
    <x v="6"/>
    <n v="25073"/>
    <n v="204876"/>
    <n v="24147"/>
    <n v="8125"/>
    <n v="10963"/>
    <n v="0.1223837102463322"/>
    <n v="227961"/>
    <n v="0"/>
    <n v="124675"/>
    <n v="4012"/>
    <n v="1.7600000000000001E-2"/>
    <d v="2024-10-18T19:00:00"/>
    <x v="2"/>
    <d v="2024-10-18T00:00:00"/>
    <x v="1"/>
    <x v="5"/>
    <x v="3"/>
    <n v="19"/>
    <s v="Medium"/>
  </r>
  <r>
    <s v="Post_3780"/>
    <x v="3"/>
    <s v="Organic"/>
    <s v="Entertainment"/>
    <x v="0"/>
    <x v="7"/>
    <x v="7"/>
    <n v="130171"/>
    <n v="1887507"/>
    <n v="191631"/>
    <n v="122275"/>
    <n v="84583"/>
    <n v="6.8964610905524582E-2"/>
    <n v="2319739"/>
    <n v="1887507"/>
    <n v="0"/>
    <n v="38043"/>
    <n v="1.6400000000000001E-2"/>
    <d v="2024-10-08T17:33:00"/>
    <x v="2"/>
    <d v="2024-10-08T00:00:00"/>
    <x v="1"/>
    <x v="5"/>
    <x v="0"/>
    <n v="17"/>
    <s v="Low"/>
  </r>
  <r>
    <s v="Post_3782"/>
    <x v="3"/>
    <s v="Organic"/>
    <s v="Educational"/>
    <x v="0"/>
    <x v="2"/>
    <x v="1"/>
    <n v="43408"/>
    <n v="196720"/>
    <n v="27011"/>
    <n v="7555"/>
    <n v="9712"/>
    <n v="0.22066223192118939"/>
    <n v="237562"/>
    <n v="185164"/>
    <n v="0"/>
    <n v="3824"/>
    <n v="1.61E-2"/>
    <d v="2024-04-07T13:50:00"/>
    <x v="1"/>
    <d v="2024-04-07T00:00:00"/>
    <x v="1"/>
    <x v="4"/>
    <x v="5"/>
    <n v="13"/>
    <s v="High"/>
  </r>
  <r>
    <s v="Post_3783"/>
    <x v="3"/>
    <s v="Organic"/>
    <s v="Educational"/>
    <x v="2"/>
    <x v="0"/>
    <x v="1"/>
    <n v="315275"/>
    <n v="1484839"/>
    <n v="363782"/>
    <n v="107552"/>
    <n v="81959"/>
    <n v="0.21232998266179509"/>
    <n v="1769931"/>
    <n v="0"/>
    <n v="205951"/>
    <n v="23540"/>
    <n v="1.3299999999999999E-2"/>
    <d v="2024-03-17T12:10:00"/>
    <x v="1"/>
    <d v="2024-03-17T00:00:00"/>
    <x v="1"/>
    <x v="2"/>
    <x v="5"/>
    <n v="12"/>
    <s v="High"/>
  </r>
  <r>
    <s v="Post_3787"/>
    <x v="3"/>
    <s v="Organic"/>
    <s v="Product Promotion"/>
    <x v="0"/>
    <x v="4"/>
    <x v="5"/>
    <n v="65327"/>
    <n v="699565"/>
    <n v="124841"/>
    <n v="38791"/>
    <n v="22838"/>
    <n v="9.3382424263082353E-2"/>
    <n v="885677"/>
    <n v="699565"/>
    <n v="0"/>
    <n v="13373"/>
    <n v="1.5100000000000001E-2"/>
    <d v="2025-03-16T10:53:00"/>
    <x v="3"/>
    <d v="2025-03-16T00:00:00"/>
    <x v="0"/>
    <x v="2"/>
    <x v="5"/>
    <n v="10"/>
    <s v="Low"/>
  </r>
  <r>
    <s v="Post_3796"/>
    <x v="3"/>
    <s v="Organic"/>
    <s v="Educational"/>
    <x v="0"/>
    <x v="2"/>
    <x v="2"/>
    <n v="49982"/>
    <n v="325875"/>
    <n v="54541"/>
    <n v="15232"/>
    <n v="13474"/>
    <n v="0.1533793131982861"/>
    <n v="387957"/>
    <n v="288745"/>
    <n v="0"/>
    <n v="7681"/>
    <n v="1.9800000000000002E-2"/>
    <d v="2024-04-24T12:30:00"/>
    <x v="1"/>
    <d v="2024-04-24T00:00:00"/>
    <x v="1"/>
    <x v="4"/>
    <x v="6"/>
    <n v="12"/>
    <s v="Medium"/>
  </r>
  <r>
    <s v="Post_3797"/>
    <x v="3"/>
    <s v="Sponsored"/>
    <s v="Product Promotion"/>
    <x v="0"/>
    <x v="4"/>
    <x v="7"/>
    <n v="229358"/>
    <n v="2312977"/>
    <n v="439073"/>
    <n v="157708"/>
    <n v="134784"/>
    <n v="9.9161622887089629E-2"/>
    <n v="2842204"/>
    <n v="2312977"/>
    <n v="0"/>
    <n v="61107"/>
    <n v="2.1499999999999998E-2"/>
    <d v="2024-04-23T18:57:00"/>
    <x v="2"/>
    <d v="2024-04-23T00:00:00"/>
    <x v="1"/>
    <x v="4"/>
    <x v="0"/>
    <n v="18"/>
    <s v="Low"/>
  </r>
  <r>
    <s v="Post_3798"/>
    <x v="3"/>
    <s v="Organic"/>
    <s v="Educational"/>
    <x v="0"/>
    <x v="2"/>
    <x v="0"/>
    <n v="36150"/>
    <n v="217418"/>
    <n v="53787"/>
    <n v="9911"/>
    <n v="5968"/>
    <n v="0.16627226068887921"/>
    <n v="256697"/>
    <n v="196687"/>
    <n v="0"/>
    <n v="3850"/>
    <n v="1.4999999999999999E-2"/>
    <d v="2024-04-15T16:03:00"/>
    <x v="0"/>
    <d v="2024-04-15T00:00:00"/>
    <x v="1"/>
    <x v="4"/>
    <x v="2"/>
    <n v="16"/>
    <s v="Medium"/>
  </r>
  <r>
    <s v="Post_3802"/>
    <x v="3"/>
    <s v="Organic"/>
    <s v="Educational"/>
    <x v="0"/>
    <x v="2"/>
    <x v="0"/>
    <n v="71508"/>
    <n v="376429"/>
    <n v="50937"/>
    <n v="28822"/>
    <n v="19898"/>
    <n v="0.18996599148595381"/>
    <n v="462124"/>
    <n v="339262"/>
    <n v="0"/>
    <n v="9843"/>
    <n v="2.1299999999999999E-2"/>
    <d v="2025-02-07T16:50:00"/>
    <x v="0"/>
    <d v="2025-02-07T00:00:00"/>
    <x v="0"/>
    <x v="1"/>
    <x v="3"/>
    <n v="16"/>
    <s v="Medium"/>
  </r>
  <r>
    <s v="Post_3803"/>
    <x v="3"/>
    <s v="Organic"/>
    <s v="Product Promotion"/>
    <x v="0"/>
    <x v="4"/>
    <x v="5"/>
    <n v="280455"/>
    <n v="2183911"/>
    <n v="256247"/>
    <n v="157528"/>
    <n v="130420"/>
    <n v="0.12841888469163759"/>
    <n v="2562316"/>
    <n v="2183911"/>
    <n v="0"/>
    <n v="27416"/>
    <n v="1.0699999999999999E-2"/>
    <d v="2025-02-02T11:30:00"/>
    <x v="3"/>
    <d v="2025-02-02T00:00:00"/>
    <x v="0"/>
    <x v="1"/>
    <x v="5"/>
    <n v="11"/>
    <s v="Medium"/>
  </r>
  <r>
    <s v="Post_3806"/>
    <x v="3"/>
    <s v="Organic"/>
    <s v="Educational"/>
    <x v="0"/>
    <x v="0"/>
    <x v="4"/>
    <n v="609915"/>
    <n v="2813161"/>
    <n v="648976"/>
    <n v="91845"/>
    <n v="144280"/>
    <n v="0.21680791979418601"/>
    <n v="3440956"/>
    <n v="2813161"/>
    <n v="0"/>
    <n v="83959"/>
    <n v="2.4400000000000002E-2"/>
    <d v="2024-07-04T12:19:00"/>
    <x v="1"/>
    <d v="2024-07-04T00:00:00"/>
    <x v="1"/>
    <x v="7"/>
    <x v="1"/>
    <n v="12"/>
    <s v="High"/>
  </r>
  <r>
    <s v="Post_3812"/>
    <x v="3"/>
    <s v="Organic"/>
    <s v="Educational"/>
    <x v="0"/>
    <x v="2"/>
    <x v="5"/>
    <n v="33096"/>
    <n v="170147"/>
    <n v="40624"/>
    <n v="5563"/>
    <n v="9292"/>
    <n v="0.19451914675657569"/>
    <n v="204562"/>
    <n v="150811"/>
    <n v="0"/>
    <n v="3620"/>
    <n v="1.77E-2"/>
    <d v="2024-04-01T14:59:00"/>
    <x v="0"/>
    <d v="2024-04-01T00:00:00"/>
    <x v="1"/>
    <x v="4"/>
    <x v="2"/>
    <n v="14"/>
    <s v="Medium"/>
  </r>
  <r>
    <s v="Post_3818"/>
    <x v="3"/>
    <s v="Sponsored"/>
    <s v="Educational"/>
    <x v="0"/>
    <x v="0"/>
    <x v="5"/>
    <n v="485593"/>
    <n v="2471851"/>
    <n v="606638"/>
    <n v="187696"/>
    <n v="87085"/>
    <n v="0.1964493840302706"/>
    <n v="2973845"/>
    <n v="2471851"/>
    <n v="0"/>
    <n v="72859"/>
    <n v="2.4500000000000001E-2"/>
    <d v="2024-06-09T17:41:00"/>
    <x v="2"/>
    <d v="2024-06-09T00:00:00"/>
    <x v="1"/>
    <x v="3"/>
    <x v="5"/>
    <n v="17"/>
    <s v="Medium"/>
  </r>
  <r>
    <s v="Post_3819"/>
    <x v="3"/>
    <s v="Organic"/>
    <s v="Educational"/>
    <x v="0"/>
    <x v="2"/>
    <x v="2"/>
    <n v="60533"/>
    <n v="352505"/>
    <n v="71660"/>
    <n v="15476"/>
    <n v="13350"/>
    <n v="0.1717239789525902"/>
    <n v="417998"/>
    <n v="338302"/>
    <n v="0"/>
    <n v="6520"/>
    <n v="1.5599999999999999E-2"/>
    <d v="2024-09-12T13:44:00"/>
    <x v="1"/>
    <d v="2024-09-12T00:00:00"/>
    <x v="1"/>
    <x v="11"/>
    <x v="1"/>
    <n v="13"/>
    <s v="Medium"/>
  </r>
  <r>
    <s v="Post_3823"/>
    <x v="3"/>
    <s v="Organic"/>
    <s v="Educational"/>
    <x v="0"/>
    <x v="0"/>
    <x v="0"/>
    <n v="212102"/>
    <n v="1384349"/>
    <n v="268925"/>
    <n v="94248"/>
    <n v="55450"/>
    <n v="0.1532147270171951"/>
    <n v="1767015"/>
    <n v="1384349"/>
    <n v="0"/>
    <n v="30039"/>
    <n v="1.7000000000000001E-2"/>
    <d v="2024-12-30T19:13:00"/>
    <x v="2"/>
    <d v="2024-12-30T00:00:00"/>
    <x v="1"/>
    <x v="8"/>
    <x v="2"/>
    <n v="19"/>
    <s v="Medium"/>
  </r>
  <r>
    <s v="Post_3826"/>
    <x v="3"/>
    <s v="Organic"/>
    <s v="Educational"/>
    <x v="0"/>
    <x v="2"/>
    <x v="6"/>
    <n v="50050"/>
    <n v="215515"/>
    <n v="29443"/>
    <n v="15238"/>
    <n v="5222"/>
    <n v="0.2322371836097781"/>
    <n v="246636"/>
    <n v="196715"/>
    <n v="0"/>
    <n v="6091"/>
    <n v="2.47E-2"/>
    <d v="2024-12-12T08:16:00"/>
    <x v="4"/>
    <d v="2024-12-12T00:00:00"/>
    <x v="1"/>
    <x v="8"/>
    <x v="1"/>
    <n v="8"/>
    <s v="High"/>
  </r>
  <r>
    <s v="Post_3828"/>
    <x v="3"/>
    <s v="Organic"/>
    <s v="Educational"/>
    <x v="0"/>
    <x v="2"/>
    <x v="6"/>
    <n v="48469"/>
    <n v="251431"/>
    <n v="54735"/>
    <n v="15749"/>
    <n v="9389"/>
    <n v="0.1927764454112765"/>
    <n v="282211"/>
    <n v="250994"/>
    <n v="0"/>
    <n v="3330"/>
    <n v="1.18E-2"/>
    <d v="2024-01-09T10:40:00"/>
    <x v="3"/>
    <d v="2024-01-09T00:00:00"/>
    <x v="1"/>
    <x v="0"/>
    <x v="0"/>
    <n v="10"/>
    <s v="Medium"/>
  </r>
  <r>
    <s v="Post_3829"/>
    <x v="3"/>
    <s v="Organic"/>
    <s v="Educational"/>
    <x v="0"/>
    <x v="2"/>
    <x v="4"/>
    <n v="119415"/>
    <n v="492541"/>
    <n v="100208"/>
    <n v="32500"/>
    <n v="20846"/>
    <n v="0.242448710996506"/>
    <n v="563797"/>
    <n v="486657"/>
    <n v="0"/>
    <n v="7667"/>
    <n v="1.3599999999999999E-2"/>
    <d v="2024-03-02T16:40:00"/>
    <x v="0"/>
    <d v="2024-03-02T00:00:00"/>
    <x v="1"/>
    <x v="2"/>
    <x v="4"/>
    <n v="16"/>
    <s v="High"/>
  </r>
  <r>
    <s v="Post_3831"/>
    <x v="3"/>
    <s v="Organic"/>
    <s v="Educational"/>
    <x v="0"/>
    <x v="2"/>
    <x v="3"/>
    <n v="40659"/>
    <n v="202398"/>
    <n v="21712"/>
    <n v="8945"/>
    <n v="9141"/>
    <n v="0.20088848855357561"/>
    <n v="246285"/>
    <n v="198827"/>
    <n v="0"/>
    <n v="3768"/>
    <n v="1.5299999999999999E-2"/>
    <d v="2025-01-18T11:01:00"/>
    <x v="3"/>
    <d v="2025-01-18T00:00:00"/>
    <x v="0"/>
    <x v="0"/>
    <x v="4"/>
    <n v="11"/>
    <s v="High"/>
  </r>
  <r>
    <s v="Post_3836"/>
    <x v="3"/>
    <s v="Organic"/>
    <s v="Event / Webinar"/>
    <x v="2"/>
    <x v="11"/>
    <x v="2"/>
    <n v="24712"/>
    <n v="155906"/>
    <n v="27752"/>
    <n v="12243"/>
    <n v="7456"/>
    <n v="0.1585078858210891"/>
    <n v="200954"/>
    <n v="0"/>
    <n v="129137"/>
    <n v="2170"/>
    <n v="1.0800000000000001E-2"/>
    <d v="2024-11-16T08:22:00"/>
    <x v="4"/>
    <d v="2024-11-16T00:00:00"/>
    <x v="1"/>
    <x v="9"/>
    <x v="4"/>
    <n v="8"/>
    <s v="Medium"/>
  </r>
  <r>
    <s v="Post_3839"/>
    <x v="3"/>
    <s v="Organic"/>
    <s v="Product Promotion"/>
    <x v="2"/>
    <x v="8"/>
    <x v="7"/>
    <n v="38999"/>
    <n v="285201"/>
    <n v="41098"/>
    <n v="13855"/>
    <n v="6869"/>
    <n v="0.1367442024630991"/>
    <n v="365055"/>
    <n v="0"/>
    <n v="121528"/>
    <n v="4745"/>
    <n v="1.2999999999999999E-2"/>
    <d v="2025-04-03T17:36:00"/>
    <x v="2"/>
    <d v="2025-04-03T00:00:00"/>
    <x v="0"/>
    <x v="4"/>
    <x v="1"/>
    <n v="17"/>
    <s v="Medium"/>
  </r>
  <r>
    <s v="Post_3842"/>
    <x v="3"/>
    <s v="Organic"/>
    <s v="Event / Webinar"/>
    <x v="2"/>
    <x v="6"/>
    <x v="4"/>
    <n v="308865"/>
    <n v="2096692"/>
    <n v="364673"/>
    <n v="136054"/>
    <n v="44793"/>
    <n v="0.14731081747850039"/>
    <n v="2626193"/>
    <n v="0"/>
    <n v="58335"/>
    <n v="46746"/>
    <n v="1.78E-2"/>
    <d v="2024-08-19T15:43:00"/>
    <x v="0"/>
    <d v="2024-08-19T00:00:00"/>
    <x v="1"/>
    <x v="6"/>
    <x v="2"/>
    <n v="15"/>
    <s v="Medium"/>
  </r>
  <r>
    <s v="Post_3846"/>
    <x v="3"/>
    <s v="Sponsored"/>
    <s v="Educational"/>
    <x v="0"/>
    <x v="2"/>
    <x v="0"/>
    <n v="22666"/>
    <n v="114845"/>
    <n v="22529"/>
    <n v="5736"/>
    <n v="6089"/>
    <n v="0.19736637528125731"/>
    <n v="127981"/>
    <n v="102093"/>
    <n v="0"/>
    <n v="2662"/>
    <n v="2.0799999999999999E-2"/>
    <d v="2024-02-01T16:19:00"/>
    <x v="0"/>
    <d v="2024-02-01T00:00:00"/>
    <x v="1"/>
    <x v="1"/>
    <x v="1"/>
    <n v="16"/>
    <s v="Medium"/>
  </r>
  <r>
    <s v="Post_3853"/>
    <x v="3"/>
    <s v="Sponsored"/>
    <s v="Entertainment"/>
    <x v="0"/>
    <x v="7"/>
    <x v="6"/>
    <n v="184793"/>
    <n v="2274745"/>
    <n v="359337"/>
    <n v="153917"/>
    <n v="132542"/>
    <n v="8.1237101768483366E-2"/>
    <n v="2512855"/>
    <n v="2274745"/>
    <n v="0"/>
    <n v="33420"/>
    <n v="1.3299999999999999E-2"/>
    <d v="2024-05-08T12:52:00"/>
    <x v="1"/>
    <d v="2024-05-08T00:00:00"/>
    <x v="1"/>
    <x v="10"/>
    <x v="6"/>
    <n v="12"/>
    <s v="Low"/>
  </r>
  <r>
    <s v="Post_3861"/>
    <x v="3"/>
    <s v="Sponsored"/>
    <s v="Educational"/>
    <x v="0"/>
    <x v="2"/>
    <x v="3"/>
    <n v="56164"/>
    <n v="240010"/>
    <n v="47991"/>
    <n v="15255"/>
    <n v="6667"/>
    <n v="0.23400903142272389"/>
    <n v="273613"/>
    <n v="227445"/>
    <n v="0"/>
    <n v="2872"/>
    <n v="1.0500000000000001E-2"/>
    <d v="2024-06-15T17:29:00"/>
    <x v="2"/>
    <d v="2024-06-15T00:00:00"/>
    <x v="1"/>
    <x v="3"/>
    <x v="4"/>
    <n v="17"/>
    <s v="High"/>
  </r>
  <r>
    <s v="Post_3867"/>
    <x v="3"/>
    <s v="Organic"/>
    <s v="Educational"/>
    <x v="0"/>
    <x v="2"/>
    <x v="1"/>
    <n v="35368"/>
    <n v="186601"/>
    <n v="36172"/>
    <n v="9434"/>
    <n v="5481"/>
    <n v="0.18954116104430299"/>
    <n v="224452"/>
    <n v="168305"/>
    <n v="0"/>
    <n v="3366"/>
    <n v="1.4999999999999999E-2"/>
    <d v="2024-03-13T16:19:00"/>
    <x v="0"/>
    <d v="2024-03-13T00:00:00"/>
    <x v="1"/>
    <x v="2"/>
    <x v="6"/>
    <n v="16"/>
    <s v="Medium"/>
  </r>
  <r>
    <s v="Post_3870"/>
    <x v="3"/>
    <s v="Organic"/>
    <s v="Educational"/>
    <x v="0"/>
    <x v="0"/>
    <x v="6"/>
    <n v="458911"/>
    <n v="2473990"/>
    <n v="507826"/>
    <n v="96001"/>
    <n v="145686"/>
    <n v="0.1854945375905343"/>
    <n v="3025821"/>
    <n v="2473990"/>
    <n v="0"/>
    <n v="67778"/>
    <n v="2.24E-2"/>
    <d v="2024-12-30T11:15:00"/>
    <x v="3"/>
    <d v="2024-12-30T00:00:00"/>
    <x v="1"/>
    <x v="8"/>
    <x v="2"/>
    <n v="11"/>
    <s v="Medium"/>
  </r>
  <r>
    <s v="Post_3871"/>
    <x v="3"/>
    <s v="Organic"/>
    <s v="Product Promotion"/>
    <x v="0"/>
    <x v="4"/>
    <x v="7"/>
    <n v="222587"/>
    <n v="2170485"/>
    <n v="413533"/>
    <n v="139658"/>
    <n v="77574"/>
    <n v="0.1025519323922513"/>
    <n v="2723480"/>
    <n v="2170485"/>
    <n v="0"/>
    <n v="66452"/>
    <n v="2.4400000000000002E-2"/>
    <d v="2025-02-13T10:46:00"/>
    <x v="3"/>
    <d v="2025-02-13T00:00:00"/>
    <x v="0"/>
    <x v="1"/>
    <x v="1"/>
    <n v="10"/>
    <s v="Medium"/>
  </r>
  <r>
    <s v="Post_3876"/>
    <x v="3"/>
    <s v="Organic"/>
    <s v="Entertainment"/>
    <x v="0"/>
    <x v="1"/>
    <x v="3"/>
    <n v="46469"/>
    <n v="581308"/>
    <n v="109240"/>
    <n v="44893"/>
    <n v="24986"/>
    <n v="7.9940082058317499E-2"/>
    <n v="653844"/>
    <n v="526981"/>
    <n v="0"/>
    <n v="15038"/>
    <n v="2.3E-2"/>
    <d v="2024-11-15T17:27:00"/>
    <x v="2"/>
    <d v="2024-11-15T00:00:00"/>
    <x v="1"/>
    <x v="9"/>
    <x v="3"/>
    <n v="17"/>
    <s v="Low"/>
  </r>
  <r>
    <s v="Post_3879"/>
    <x v="3"/>
    <s v="Organic"/>
    <s v="Educational"/>
    <x v="0"/>
    <x v="2"/>
    <x v="5"/>
    <n v="45680"/>
    <n v="289337"/>
    <n v="42410"/>
    <n v="13894"/>
    <n v="11262"/>
    <n v="0.15787982097036909"/>
    <n v="350774"/>
    <n v="279557"/>
    <n v="0"/>
    <n v="8173"/>
    <n v="2.3300000000000001E-2"/>
    <d v="2024-09-04T15:15:00"/>
    <x v="0"/>
    <d v="2024-09-04T00:00:00"/>
    <x v="1"/>
    <x v="11"/>
    <x v="6"/>
    <n v="15"/>
    <s v="Medium"/>
  </r>
  <r>
    <s v="Post_3880"/>
    <x v="3"/>
    <s v="Organic"/>
    <s v="Entertainment"/>
    <x v="0"/>
    <x v="1"/>
    <x v="5"/>
    <n v="30928"/>
    <n v="463889"/>
    <n v="102661"/>
    <n v="18331"/>
    <n v="25453"/>
    <n v="6.6673165680112043E-2"/>
    <n v="580561"/>
    <n v="432044"/>
    <n v="0"/>
    <n v="9463"/>
    <n v="1.6299999999999999E-2"/>
    <d v="2024-01-02T12:16:00"/>
    <x v="1"/>
    <d v="2024-01-02T00:00:00"/>
    <x v="1"/>
    <x v="0"/>
    <x v="0"/>
    <n v="12"/>
    <s v="Low"/>
  </r>
  <r>
    <s v="Post_3881"/>
    <x v="3"/>
    <s v="Organic"/>
    <s v="Product Promotion"/>
    <x v="0"/>
    <x v="8"/>
    <x v="5"/>
    <n v="34342"/>
    <n v="411456"/>
    <n v="42481"/>
    <n v="24564"/>
    <n v="22434"/>
    <n v="8.3465687279908427E-2"/>
    <n v="500695"/>
    <n v="390510"/>
    <n v="0"/>
    <n v="6809"/>
    <n v="1.3599999999999999E-2"/>
    <d v="2024-11-07T19:00:00"/>
    <x v="2"/>
    <d v="2024-11-07T00:00:00"/>
    <x v="1"/>
    <x v="9"/>
    <x v="1"/>
    <n v="19"/>
    <s v="Low"/>
  </r>
  <r>
    <s v="Post_3885"/>
    <x v="3"/>
    <s v="Sponsored"/>
    <s v="Educational"/>
    <x v="0"/>
    <x v="0"/>
    <x v="7"/>
    <n v="424227"/>
    <n v="2468629"/>
    <n v="498043"/>
    <n v="104986"/>
    <n v="143559"/>
    <n v="0.17184733841801489"/>
    <n v="2938073"/>
    <n v="2468629"/>
    <n v="0"/>
    <n v="51416"/>
    <n v="1.7500000000000002E-2"/>
    <d v="2024-03-04T08:52:00"/>
    <x v="4"/>
    <d v="2024-03-04T00:00:00"/>
    <x v="1"/>
    <x v="2"/>
    <x v="2"/>
    <n v="8"/>
    <s v="Medium"/>
  </r>
  <r>
    <s v="Post_3887"/>
    <x v="3"/>
    <s v="Organic"/>
    <s v="Educational"/>
    <x v="0"/>
    <x v="2"/>
    <x v="2"/>
    <n v="69440"/>
    <n v="330163"/>
    <n v="68942"/>
    <n v="13243"/>
    <n v="15712"/>
    <n v="0.21032212184335089"/>
    <n v="363887"/>
    <n v="290917"/>
    <n v="0"/>
    <n v="8878"/>
    <n v="2.4400000000000002E-2"/>
    <d v="2024-04-20T16:43:00"/>
    <x v="0"/>
    <d v="2024-04-20T00:00:00"/>
    <x v="1"/>
    <x v="4"/>
    <x v="4"/>
    <n v="16"/>
    <s v="High"/>
  </r>
  <r>
    <s v="Post_3899"/>
    <x v="3"/>
    <s v="Organic"/>
    <s v="Product Promotion"/>
    <x v="2"/>
    <x v="8"/>
    <x v="7"/>
    <n v="27018"/>
    <n v="188196"/>
    <n v="28142"/>
    <n v="9544"/>
    <n v="7028"/>
    <n v="0.14356370983070629"/>
    <n v="222498"/>
    <n v="0"/>
    <n v="175935"/>
    <n v="3604"/>
    <n v="1.6199999999999999E-2"/>
    <d v="2024-01-03T15:18:00"/>
    <x v="0"/>
    <d v="2024-01-03T00:00:00"/>
    <x v="1"/>
    <x v="0"/>
    <x v="6"/>
    <n v="15"/>
    <s v="Medium"/>
  </r>
  <r>
    <s v="Post_3908"/>
    <x v="3"/>
    <s v="Sponsored"/>
    <s v="Educational"/>
    <x v="0"/>
    <x v="2"/>
    <x v="0"/>
    <n v="33705"/>
    <n v="183335"/>
    <n v="35929"/>
    <n v="13103"/>
    <n v="10985"/>
    <n v="0.18384698622633611"/>
    <n v="232411"/>
    <n v="156730"/>
    <n v="0"/>
    <n v="5229"/>
    <n v="2.2499999999999999E-2"/>
    <d v="2025-04-16T12:15:00"/>
    <x v="1"/>
    <d v="2025-04-16T00:00:00"/>
    <x v="0"/>
    <x v="4"/>
    <x v="6"/>
    <n v="12"/>
    <s v="Medium"/>
  </r>
  <r>
    <s v="Post_3918"/>
    <x v="3"/>
    <s v="Organic"/>
    <s v="Educational"/>
    <x v="0"/>
    <x v="2"/>
    <x v="1"/>
    <n v="24063"/>
    <n v="147760"/>
    <n v="30968"/>
    <n v="5129"/>
    <n v="6079"/>
    <n v="0.16285516054961169"/>
    <n v="171143"/>
    <n v="141130"/>
    <n v="0"/>
    <n v="3149"/>
    <n v="1.84E-2"/>
    <d v="2024-02-29T09:34:00"/>
    <x v="3"/>
    <d v="2024-02-29T00:00:00"/>
    <x v="1"/>
    <x v="1"/>
    <x v="1"/>
    <n v="9"/>
    <s v="Medium"/>
  </r>
  <r>
    <s v="Post_3920"/>
    <x v="3"/>
    <s v="Sponsored"/>
    <s v="Entertainment"/>
    <x v="0"/>
    <x v="1"/>
    <x v="0"/>
    <n v="50118"/>
    <n v="523294"/>
    <n v="53769"/>
    <n v="25145"/>
    <n v="10872"/>
    <n v="9.5775442348514261E-2"/>
    <n v="679977"/>
    <n v="456022"/>
    <n v="0"/>
    <n v="15707"/>
    <n v="2.3099999999999999E-2"/>
    <d v="2024-12-23T11:33:00"/>
    <x v="3"/>
    <d v="2024-12-23T00:00:00"/>
    <x v="1"/>
    <x v="8"/>
    <x v="2"/>
    <n v="11"/>
    <s v="Low"/>
  </r>
  <r>
    <s v="Post_3921"/>
    <x v="3"/>
    <s v="Organic"/>
    <s v="Event / Webinar"/>
    <x v="2"/>
    <x v="11"/>
    <x v="4"/>
    <n v="41103"/>
    <n v="261784"/>
    <n v="57221"/>
    <n v="10487"/>
    <n v="10314"/>
    <n v="0.1570124718511576"/>
    <n v="319765"/>
    <n v="0"/>
    <n v="90051"/>
    <n v="4668"/>
    <n v="1.46E-2"/>
    <d v="2024-10-31T15:01:00"/>
    <x v="0"/>
    <d v="2024-10-31T00:00:00"/>
    <x v="1"/>
    <x v="5"/>
    <x v="1"/>
    <n v="15"/>
    <s v="Medium"/>
  </r>
  <r>
    <s v="Post_3922"/>
    <x v="3"/>
    <s v="Organic"/>
    <s v="Educational"/>
    <x v="0"/>
    <x v="2"/>
    <x v="2"/>
    <n v="26230"/>
    <n v="146003"/>
    <n v="31651"/>
    <n v="6565"/>
    <n v="4152"/>
    <n v="0.17965950860696331"/>
    <n v="176905"/>
    <n v="128785"/>
    <n v="0"/>
    <n v="3661"/>
    <n v="2.07E-2"/>
    <d v="2024-05-14T14:45:00"/>
    <x v="0"/>
    <d v="2024-05-14T00:00:00"/>
    <x v="1"/>
    <x v="10"/>
    <x v="0"/>
    <n v="14"/>
    <s v="Medium"/>
  </r>
  <r>
    <s v="Post_3932"/>
    <x v="3"/>
    <s v="Organic"/>
    <s v="Educational"/>
    <x v="0"/>
    <x v="2"/>
    <x v="5"/>
    <n v="43581"/>
    <n v="259473"/>
    <n v="26764"/>
    <n v="11325"/>
    <n v="9850"/>
    <n v="0.16796028661639989"/>
    <n v="295692"/>
    <n v="235829"/>
    <n v="0"/>
    <n v="6978"/>
    <n v="2.3599999999999999E-2"/>
    <d v="2024-08-26T10:14:00"/>
    <x v="3"/>
    <d v="2024-08-26T00:00:00"/>
    <x v="1"/>
    <x v="6"/>
    <x v="2"/>
    <n v="10"/>
    <s v="Medium"/>
  </r>
  <r>
    <s v="Post_3933"/>
    <x v="3"/>
    <s v="Organic"/>
    <s v="Educational"/>
    <x v="0"/>
    <x v="2"/>
    <x v="2"/>
    <n v="67623"/>
    <n v="274551"/>
    <n v="64297"/>
    <n v="21096"/>
    <n v="12277"/>
    <n v="0.24630636566201361"/>
    <n v="304903"/>
    <n v="250018"/>
    <n v="0"/>
    <n v="6616"/>
    <n v="2.1700000000000001E-2"/>
    <d v="2024-05-21T13:07:00"/>
    <x v="1"/>
    <d v="2024-05-21T00:00:00"/>
    <x v="1"/>
    <x v="10"/>
    <x v="0"/>
    <n v="13"/>
    <s v="High"/>
  </r>
  <r>
    <s v="Post_3934"/>
    <x v="3"/>
    <s v="Sponsored"/>
    <s v="Educational"/>
    <x v="0"/>
    <x v="0"/>
    <x v="2"/>
    <n v="255197"/>
    <n v="1651008"/>
    <n v="348576"/>
    <n v="58618"/>
    <n v="77250"/>
    <n v="0.15457091454491359"/>
    <n v="2073456"/>
    <n v="1651008"/>
    <n v="0"/>
    <n v="45823"/>
    <n v="2.2100000000000002E-2"/>
    <d v="2024-07-26T18:54:00"/>
    <x v="2"/>
    <d v="2024-07-26T00:00:00"/>
    <x v="1"/>
    <x v="7"/>
    <x v="3"/>
    <n v="18"/>
    <s v="Medium"/>
  </r>
  <r>
    <s v="Post_3936"/>
    <x v="3"/>
    <s v="Organic"/>
    <s v="Product Promotion"/>
    <x v="2"/>
    <x v="8"/>
    <x v="3"/>
    <n v="51937"/>
    <n v="358591"/>
    <n v="52676"/>
    <n v="13091"/>
    <n v="19029"/>
    <n v="0.14483756547800389"/>
    <n v="394629"/>
    <n v="0"/>
    <n v="258022"/>
    <n v="6550"/>
    <n v="1.66E-2"/>
    <d v="2024-09-16T19:05:00"/>
    <x v="2"/>
    <d v="2024-09-16T00:00:00"/>
    <x v="1"/>
    <x v="11"/>
    <x v="2"/>
    <n v="19"/>
    <s v="Medium"/>
  </r>
  <r>
    <s v="Post_3943"/>
    <x v="3"/>
    <s v="Organic"/>
    <s v="Educational"/>
    <x v="0"/>
    <x v="2"/>
    <x v="7"/>
    <n v="52980"/>
    <n v="245697"/>
    <n v="54696"/>
    <n v="16292"/>
    <n v="9717"/>
    <n v="0.21563545602495779"/>
    <n v="312529"/>
    <n v="231868"/>
    <n v="0"/>
    <n v="4875"/>
    <n v="1.5599999999999999E-2"/>
    <d v="2024-04-30T12:12:00"/>
    <x v="1"/>
    <d v="2024-04-30T00:00:00"/>
    <x v="1"/>
    <x v="4"/>
    <x v="0"/>
    <n v="12"/>
    <s v="High"/>
  </r>
  <r>
    <s v="Post_3953"/>
    <x v="3"/>
    <s v="Organic"/>
    <s v="Entertainment"/>
    <x v="0"/>
    <x v="7"/>
    <x v="1"/>
    <n v="161206"/>
    <n v="1745134"/>
    <n v="187353"/>
    <n v="125440"/>
    <n v="69083"/>
    <n v="9.2374780675169077E-2"/>
    <n v="2203966"/>
    <n v="1745134"/>
    <n v="0"/>
    <n v="42536"/>
    <n v="1.9300000000000001E-2"/>
    <d v="2024-07-02T10:14:00"/>
    <x v="3"/>
    <d v="2024-07-02T00:00:00"/>
    <x v="1"/>
    <x v="7"/>
    <x v="0"/>
    <n v="10"/>
    <s v="Low"/>
  </r>
  <r>
    <s v="Post_3954"/>
    <x v="3"/>
    <s v="Organic"/>
    <s v="Educational"/>
    <x v="0"/>
    <x v="2"/>
    <x v="1"/>
    <n v="94430"/>
    <n v="536426"/>
    <n v="78821"/>
    <n v="26758"/>
    <n v="25752"/>
    <n v="0.17603666427138681"/>
    <n v="688269"/>
    <n v="513412"/>
    <n v="0"/>
    <n v="10874"/>
    <n v="1.5800000000000002E-2"/>
    <d v="2025-04-24T11:34:00"/>
    <x v="3"/>
    <d v="2025-04-24T00:00:00"/>
    <x v="0"/>
    <x v="4"/>
    <x v="1"/>
    <n v="11"/>
    <s v="Medium"/>
  </r>
  <r>
    <s v="Post_3960"/>
    <x v="3"/>
    <s v="Organic"/>
    <s v="Event / Webinar"/>
    <x v="2"/>
    <x v="11"/>
    <x v="1"/>
    <n v="26263"/>
    <n v="236731"/>
    <n v="58122"/>
    <n v="14171"/>
    <n v="6981"/>
    <n v="0.1109441944100204"/>
    <n v="283941"/>
    <n v="0"/>
    <n v="104773"/>
    <n v="3464"/>
    <n v="1.2200000000000001E-2"/>
    <d v="2024-11-14T12:38:00"/>
    <x v="1"/>
    <d v="2024-11-14T00:00:00"/>
    <x v="1"/>
    <x v="9"/>
    <x v="1"/>
    <n v="12"/>
    <s v="Medium"/>
  </r>
  <r>
    <s v="Post_3963"/>
    <x v="3"/>
    <s v="Organic"/>
    <s v="Product Promotion"/>
    <x v="2"/>
    <x v="4"/>
    <x v="6"/>
    <n v="208541"/>
    <n v="1509340"/>
    <n v="228289"/>
    <n v="57397"/>
    <n v="76470"/>
    <n v="0.13816761204011349"/>
    <n v="1678052"/>
    <n v="0"/>
    <n v="260101"/>
    <n v="31715"/>
    <n v="1.89E-2"/>
    <d v="2024-03-19T16:38:00"/>
    <x v="0"/>
    <d v="2024-03-19T00:00:00"/>
    <x v="1"/>
    <x v="2"/>
    <x v="0"/>
    <n v="16"/>
    <s v="Medium"/>
  </r>
  <r>
    <s v="Post_3968"/>
    <x v="3"/>
    <s v="Organic"/>
    <s v="Event / Webinar"/>
    <x v="2"/>
    <x v="11"/>
    <x v="0"/>
    <n v="55912"/>
    <n v="353317"/>
    <n v="69864"/>
    <n v="15845"/>
    <n v="20205"/>
    <n v="0.1582492082165452"/>
    <n v="440981"/>
    <n v="0"/>
    <n v="121151"/>
    <n v="8731"/>
    <n v="1.9800000000000002E-2"/>
    <d v="2024-04-10T11:43:00"/>
    <x v="3"/>
    <d v="2024-04-10T00:00:00"/>
    <x v="1"/>
    <x v="4"/>
    <x v="6"/>
    <n v="11"/>
    <s v="Medium"/>
  </r>
  <r>
    <s v="Post_3975"/>
    <x v="3"/>
    <s v="Organic"/>
    <s v="Educational"/>
    <x v="0"/>
    <x v="2"/>
    <x v="7"/>
    <n v="50888"/>
    <n v="264782"/>
    <n v="52083"/>
    <n v="19986"/>
    <n v="12789"/>
    <n v="0.19218955627586151"/>
    <n v="293667"/>
    <n v="240031"/>
    <n v="0"/>
    <n v="4375"/>
    <n v="1.49E-2"/>
    <d v="2024-08-12T18:20:00"/>
    <x v="2"/>
    <d v="2024-08-12T00:00:00"/>
    <x v="1"/>
    <x v="6"/>
    <x v="2"/>
    <n v="18"/>
    <s v="Medium"/>
  </r>
  <r>
    <s v="Post_3976"/>
    <x v="3"/>
    <s v="Organic"/>
    <s v="Product Promotion"/>
    <x v="0"/>
    <x v="4"/>
    <x v="5"/>
    <n v="13336"/>
    <n v="101427"/>
    <n v="22900"/>
    <n v="8060"/>
    <n v="3945"/>
    <n v="0.13149349034889901"/>
    <n v="131238"/>
    <n v="101427"/>
    <n v="0"/>
    <n v="1889"/>
    <n v="1.44E-2"/>
    <d v="2025-03-20T15:23:00"/>
    <x v="0"/>
    <d v="2025-03-20T00:00:00"/>
    <x v="0"/>
    <x v="2"/>
    <x v="1"/>
    <n v="15"/>
    <s v="Medium"/>
  </r>
  <r>
    <s v="Post_3978"/>
    <x v="3"/>
    <s v="Organic"/>
    <s v="Educational"/>
    <x v="0"/>
    <x v="2"/>
    <x v="1"/>
    <n v="107918"/>
    <n v="469633"/>
    <n v="48882"/>
    <n v="20954"/>
    <n v="16827"/>
    <n v="0.22979415348166471"/>
    <n v="568450"/>
    <n v="433260"/>
    <n v="0"/>
    <n v="5684"/>
    <n v="0.01"/>
    <d v="2024-01-02T13:38:00"/>
    <x v="1"/>
    <d v="2024-01-02T00:00:00"/>
    <x v="1"/>
    <x v="0"/>
    <x v="0"/>
    <n v="13"/>
    <s v="High"/>
  </r>
  <r>
    <s v="Post_3984"/>
    <x v="3"/>
    <s v="Organic"/>
    <s v="Educational"/>
    <x v="0"/>
    <x v="2"/>
    <x v="5"/>
    <n v="157"/>
    <n v="1000"/>
    <n v="178"/>
    <n v="79"/>
    <n v="40"/>
    <n v="0.15745825412029321"/>
    <n v="1136"/>
    <n v="895"/>
    <n v="0"/>
    <n v="26"/>
    <n v="2.3599999999999999E-2"/>
    <d v="2024-09-26T16:01:00"/>
    <x v="0"/>
    <d v="2024-09-26T00:00:00"/>
    <x v="1"/>
    <x v="11"/>
    <x v="1"/>
    <n v="16"/>
    <s v="Medium"/>
  </r>
  <r>
    <s v="Post_3990"/>
    <x v="3"/>
    <s v="Organic"/>
    <s v="Entertainment"/>
    <x v="0"/>
    <x v="1"/>
    <x v="7"/>
    <n v="60667"/>
    <n v="887938"/>
    <n v="89157"/>
    <n v="40578"/>
    <n v="22994"/>
    <n v="6.8324224402395883E-2"/>
    <n v="1015798"/>
    <n v="800391"/>
    <n v="0"/>
    <n v="14627"/>
    <n v="1.44E-2"/>
    <d v="2024-05-03T17:48:00"/>
    <x v="2"/>
    <d v="2024-05-03T00:00:00"/>
    <x v="1"/>
    <x v="10"/>
    <x v="3"/>
    <n v="17"/>
    <s v="Low"/>
  </r>
  <r>
    <s v="Post_3992"/>
    <x v="3"/>
    <s v="Organic"/>
    <s v="Educational"/>
    <x v="0"/>
    <x v="2"/>
    <x v="5"/>
    <n v="89831"/>
    <n v="490300"/>
    <n v="122476"/>
    <n v="37862"/>
    <n v="9858"/>
    <n v="0.1832166648352426"/>
    <n v="617324"/>
    <n v="420770"/>
    <n v="0"/>
    <n v="11976"/>
    <n v="1.9400000000000001E-2"/>
    <d v="2024-09-12T17:00:00"/>
    <x v="2"/>
    <d v="2024-09-12T00:00:00"/>
    <x v="1"/>
    <x v="11"/>
    <x v="1"/>
    <n v="17"/>
    <s v="Medium"/>
  </r>
  <r>
    <s v="Post_3995"/>
    <x v="3"/>
    <s v="Sponsored"/>
    <s v="Product Promotion"/>
    <x v="0"/>
    <x v="8"/>
    <x v="2"/>
    <n v="32350"/>
    <n v="339391"/>
    <n v="53780"/>
    <n v="18472"/>
    <n v="12447"/>
    <n v="9.5320020458341675E-2"/>
    <n v="429555"/>
    <n v="337497"/>
    <n v="0"/>
    <n v="9450"/>
    <n v="2.1999999999999999E-2"/>
    <d v="2025-02-06T15:48:00"/>
    <x v="0"/>
    <d v="2025-02-06T00:00:00"/>
    <x v="0"/>
    <x v="1"/>
    <x v="1"/>
    <n v="15"/>
    <s v="Low"/>
  </r>
  <r>
    <s v="Post_4007"/>
    <x v="3"/>
    <s v="Sponsored"/>
    <s v="Entertainment"/>
    <x v="0"/>
    <x v="7"/>
    <x v="0"/>
    <n v="271362"/>
    <n v="2773282"/>
    <n v="410384"/>
    <n v="116917"/>
    <n v="93454"/>
    <n v="9.7849038470824684E-2"/>
    <n v="3492481"/>
    <n v="2773282"/>
    <n v="0"/>
    <n v="75437"/>
    <n v="2.1600000000000001E-2"/>
    <d v="2024-06-13T16:37:00"/>
    <x v="0"/>
    <d v="2024-06-13T00:00:00"/>
    <x v="1"/>
    <x v="3"/>
    <x v="1"/>
    <n v="16"/>
    <s v="Low"/>
  </r>
  <r>
    <s v="Post_4011"/>
    <x v="3"/>
    <s v="Organic"/>
    <s v="Educational"/>
    <x v="2"/>
    <x v="2"/>
    <x v="0"/>
    <n v="75512"/>
    <n v="304470"/>
    <n v="32679"/>
    <n v="22877"/>
    <n v="11972"/>
    <n v="0.2480125051781937"/>
    <n v="352025"/>
    <n v="0"/>
    <n v="229096"/>
    <n v="7392"/>
    <n v="2.1000000000000001E-2"/>
    <d v="2024-11-27T12:51:00"/>
    <x v="1"/>
    <d v="2024-11-27T00:00:00"/>
    <x v="1"/>
    <x v="9"/>
    <x v="6"/>
    <n v="12"/>
    <s v="High"/>
  </r>
  <r>
    <s v="Post_4015"/>
    <x v="3"/>
    <s v="Organic"/>
    <s v="Product Promotion"/>
    <x v="0"/>
    <x v="4"/>
    <x v="0"/>
    <n v="364854"/>
    <n v="3603775"/>
    <n v="719669"/>
    <n v="209265"/>
    <n v="195578"/>
    <n v="0.1012423448627601"/>
    <n v="4403598"/>
    <n v="3603775"/>
    <n v="0"/>
    <n v="68696"/>
    <n v="1.5599999999999999E-2"/>
    <d v="2024-02-05T12:43:00"/>
    <x v="1"/>
    <d v="2024-02-05T00:00:00"/>
    <x v="1"/>
    <x v="1"/>
    <x v="2"/>
    <n v="12"/>
    <s v="Medium"/>
  </r>
  <r>
    <s v="Post_4017"/>
    <x v="3"/>
    <s v="Organic"/>
    <s v="Educational"/>
    <x v="0"/>
    <x v="2"/>
    <x v="6"/>
    <n v="87483"/>
    <n v="366160"/>
    <n v="90742"/>
    <n v="12361"/>
    <n v="13600"/>
    <n v="0.23892270690800169"/>
    <n v="420285"/>
    <n v="317578"/>
    <n v="0"/>
    <n v="5589"/>
    <n v="1.3299999999999999E-2"/>
    <d v="2024-10-15T09:25:00"/>
    <x v="3"/>
    <d v="2024-10-15T00:00:00"/>
    <x v="1"/>
    <x v="5"/>
    <x v="0"/>
    <n v="9"/>
    <s v="High"/>
  </r>
  <r>
    <s v="Post_4018"/>
    <x v="3"/>
    <s v="Organic"/>
    <s v="Product Promotion"/>
    <x v="0"/>
    <x v="4"/>
    <x v="4"/>
    <n v="298182"/>
    <n v="2794196"/>
    <n v="543649"/>
    <n v="196545"/>
    <n v="163886"/>
    <n v="0.1067150609273078"/>
    <n v="3327661"/>
    <n v="2794196"/>
    <n v="0"/>
    <n v="33276"/>
    <n v="0.01"/>
    <d v="2024-10-21T12:00:00"/>
    <x v="1"/>
    <d v="2024-10-21T00:00:00"/>
    <x v="1"/>
    <x v="5"/>
    <x v="2"/>
    <n v="12"/>
    <s v="Medium"/>
  </r>
  <r>
    <s v="Post_4024"/>
    <x v="3"/>
    <s v="Sponsored"/>
    <s v="Educational"/>
    <x v="0"/>
    <x v="2"/>
    <x v="7"/>
    <n v="75278"/>
    <n v="404764"/>
    <n v="82152"/>
    <n v="27158"/>
    <n v="20705"/>
    <n v="0.1859816825910994"/>
    <n v="475576"/>
    <n v="374998"/>
    <n v="0"/>
    <n v="9844"/>
    <n v="2.07E-2"/>
    <d v="2025-04-11T08:25:00"/>
    <x v="4"/>
    <d v="2025-04-11T00:00:00"/>
    <x v="0"/>
    <x v="4"/>
    <x v="3"/>
    <n v="8"/>
    <s v="Medium"/>
  </r>
  <r>
    <s v="Post_4029"/>
    <x v="3"/>
    <s v="Organic"/>
    <s v="Educational"/>
    <x v="0"/>
    <x v="2"/>
    <x v="2"/>
    <n v="37875"/>
    <n v="187242"/>
    <n v="21443"/>
    <n v="10487"/>
    <n v="7705"/>
    <n v="0.2022809612201939"/>
    <n v="235818"/>
    <n v="174461"/>
    <n v="0"/>
    <n v="4881"/>
    <n v="2.07E-2"/>
    <d v="2024-01-04T17:41:00"/>
    <x v="2"/>
    <d v="2024-01-04T00:00:00"/>
    <x v="1"/>
    <x v="0"/>
    <x v="1"/>
    <n v="17"/>
    <s v="High"/>
  </r>
  <r>
    <s v="Post_4035"/>
    <x v="3"/>
    <s v="Organic"/>
    <s v="Educational"/>
    <x v="0"/>
    <x v="2"/>
    <x v="0"/>
    <n v="86915"/>
    <n v="363896"/>
    <n v="86631"/>
    <n v="18688"/>
    <n v="15821"/>
    <n v="0.2388465707906284"/>
    <n v="433759"/>
    <n v="323197"/>
    <n v="0"/>
    <n v="6679"/>
    <n v="1.54E-2"/>
    <d v="2024-03-14T17:33:00"/>
    <x v="2"/>
    <d v="2024-03-14T00:00:00"/>
    <x v="1"/>
    <x v="2"/>
    <x v="1"/>
    <n v="17"/>
    <s v="High"/>
  </r>
  <r>
    <s v="Post_4037"/>
    <x v="3"/>
    <s v="Organic"/>
    <s v="Product Promotion"/>
    <x v="0"/>
    <x v="4"/>
    <x v="7"/>
    <n v="314230"/>
    <n v="2659990"/>
    <n v="606957"/>
    <n v="202249"/>
    <n v="70352"/>
    <n v="0.1181320510764553"/>
    <n v="3087675"/>
    <n v="2659990"/>
    <n v="0"/>
    <n v="73795"/>
    <n v="2.3900000000000001E-2"/>
    <d v="2024-07-12T15:08:00"/>
    <x v="0"/>
    <d v="2024-07-12T00:00:00"/>
    <x v="1"/>
    <x v="7"/>
    <x v="3"/>
    <n v="15"/>
    <s v="Medium"/>
  </r>
  <r>
    <s v="Post_4043"/>
    <x v="3"/>
    <s v="Organic"/>
    <s v="Educational"/>
    <x v="0"/>
    <x v="0"/>
    <x v="4"/>
    <n v="732012"/>
    <n v="3291473"/>
    <n v="684053"/>
    <n v="150266"/>
    <n v="70285"/>
    <n v="0.22239648085419569"/>
    <n v="4154229"/>
    <n v="3291473"/>
    <n v="0"/>
    <n v="97208"/>
    <n v="2.3400000000000001E-2"/>
    <d v="2025-01-03T17:33:00"/>
    <x v="2"/>
    <d v="2025-01-03T00:00:00"/>
    <x v="0"/>
    <x v="0"/>
    <x v="3"/>
    <n v="17"/>
    <s v="High"/>
  </r>
  <r>
    <s v="Post_4045"/>
    <x v="3"/>
    <s v="Organic"/>
    <s v="Educational"/>
    <x v="2"/>
    <x v="2"/>
    <x v="0"/>
    <n v="53121"/>
    <n v="253709"/>
    <n v="50226"/>
    <n v="9785"/>
    <n v="8845"/>
    <n v="0.20937928946949949"/>
    <n v="326281"/>
    <n v="0"/>
    <n v="160597"/>
    <n v="4894"/>
    <n v="1.4999999999999999E-2"/>
    <d v="2025-01-12T19:55:00"/>
    <x v="2"/>
    <d v="2025-01-12T00:00:00"/>
    <x v="0"/>
    <x v="0"/>
    <x v="5"/>
    <n v="19"/>
    <s v="High"/>
  </r>
  <r>
    <s v="Post_4046"/>
    <x v="3"/>
    <s v="Organic"/>
    <s v="Educational"/>
    <x v="0"/>
    <x v="0"/>
    <x v="0"/>
    <n v="265730"/>
    <n v="1452756"/>
    <n v="320160"/>
    <n v="110931"/>
    <n v="85674"/>
    <n v="0.18291479540790739"/>
    <n v="1859040"/>
    <n v="1452756"/>
    <n v="0"/>
    <n v="38110"/>
    <n v="2.0500000000000001E-2"/>
    <d v="2024-02-05T16:28:00"/>
    <x v="0"/>
    <d v="2024-02-05T00:00:00"/>
    <x v="1"/>
    <x v="1"/>
    <x v="2"/>
    <n v="16"/>
    <s v="Medium"/>
  </r>
  <r>
    <s v="Post_4048"/>
    <x v="3"/>
    <s v="Organic"/>
    <s v="Entertainment"/>
    <x v="0"/>
    <x v="7"/>
    <x v="3"/>
    <n v="178832"/>
    <n v="1959528"/>
    <n v="421680"/>
    <n v="66773"/>
    <n v="57419"/>
    <n v="9.1262823751899286E-2"/>
    <n v="2532596"/>
    <n v="1959528"/>
    <n v="0"/>
    <n v="51411"/>
    <n v="2.0299999999999999E-2"/>
    <d v="2024-08-17T12:59:00"/>
    <x v="1"/>
    <d v="2024-08-17T00:00:00"/>
    <x v="1"/>
    <x v="6"/>
    <x v="4"/>
    <n v="12"/>
    <s v="Low"/>
  </r>
  <r>
    <s v="Post_4049"/>
    <x v="3"/>
    <s v="Organic"/>
    <s v="Event / Webinar"/>
    <x v="2"/>
    <x v="11"/>
    <x v="7"/>
    <n v="176"/>
    <n v="1000"/>
    <n v="225"/>
    <n v="34"/>
    <n v="36"/>
    <n v="0.17624608596349911"/>
    <n v="1175"/>
    <n v="0"/>
    <n v="137462"/>
    <n v="26"/>
    <n v="2.2599999999999999E-2"/>
    <d v="2025-02-26T16:14:00"/>
    <x v="0"/>
    <d v="2025-02-26T00:00:00"/>
    <x v="0"/>
    <x v="1"/>
    <x v="6"/>
    <n v="16"/>
    <s v="Medium"/>
  </r>
  <r>
    <s v="Post_4054"/>
    <x v="3"/>
    <s v="Sponsored"/>
    <s v="Product Promotion"/>
    <x v="0"/>
    <x v="4"/>
    <x v="2"/>
    <n v="369620"/>
    <n v="2638202"/>
    <n v="490341"/>
    <n v="143342"/>
    <n v="126430"/>
    <n v="0.1401032808914015"/>
    <n v="3110837"/>
    <n v="2638202"/>
    <n v="0"/>
    <n v="43862"/>
    <n v="1.41E-2"/>
    <d v="2025-01-22T17:33:00"/>
    <x v="2"/>
    <d v="2025-01-22T00:00:00"/>
    <x v="0"/>
    <x v="0"/>
    <x v="6"/>
    <n v="17"/>
    <s v="Medium"/>
  </r>
  <r>
    <s v="Post_4055"/>
    <x v="3"/>
    <s v="Organic"/>
    <s v="Product Promotion"/>
    <x v="0"/>
    <x v="8"/>
    <x v="4"/>
    <n v="52490"/>
    <n v="493601"/>
    <n v="88002"/>
    <n v="19790"/>
    <n v="28344"/>
    <n v="0.10634232932717889"/>
    <n v="565417"/>
    <n v="486739"/>
    <n v="0"/>
    <n v="10234"/>
    <n v="1.8100000000000002E-2"/>
    <d v="2024-01-21T09:12:00"/>
    <x v="3"/>
    <d v="2024-01-21T00:00:00"/>
    <x v="1"/>
    <x v="0"/>
    <x v="5"/>
    <n v="9"/>
    <s v="Medium"/>
  </r>
  <r>
    <s v="Post_4062"/>
    <x v="3"/>
    <s v="Organic"/>
    <s v="Product Promotion"/>
    <x v="0"/>
    <x v="4"/>
    <x v="3"/>
    <n v="164431"/>
    <n v="1320997"/>
    <n v="157059"/>
    <n v="94837"/>
    <n v="61181"/>
    <n v="0.1244754938088475"/>
    <n v="1470143"/>
    <n v="1320997"/>
    <n v="0"/>
    <n v="31755"/>
    <n v="2.1600000000000001E-2"/>
    <d v="2024-12-01T11:38:00"/>
    <x v="3"/>
    <d v="2024-12-01T00:00:00"/>
    <x v="1"/>
    <x v="8"/>
    <x v="5"/>
    <n v="11"/>
    <s v="Medium"/>
  </r>
  <r>
    <s v="Post_4064"/>
    <x v="3"/>
    <s v="Organic"/>
    <s v="Product Promotion"/>
    <x v="0"/>
    <x v="8"/>
    <x v="1"/>
    <n v="47652"/>
    <n v="351612"/>
    <n v="42429"/>
    <n v="23599"/>
    <n v="19406"/>
    <n v="0.13552532586912791"/>
    <n v="453168"/>
    <n v="329031"/>
    <n v="0"/>
    <n v="7839"/>
    <n v="1.7299999999999999E-2"/>
    <d v="2024-09-06T17:05:00"/>
    <x v="2"/>
    <d v="2024-09-06T00:00:00"/>
    <x v="1"/>
    <x v="11"/>
    <x v="3"/>
    <n v="17"/>
    <s v="Medium"/>
  </r>
  <r>
    <s v="Post_4069"/>
    <x v="3"/>
    <s v="Organic"/>
    <s v="Educational"/>
    <x v="0"/>
    <x v="0"/>
    <x v="1"/>
    <n v="481746"/>
    <n v="2282223"/>
    <n v="470966"/>
    <n v="158074"/>
    <n v="53406"/>
    <n v="0.21108631697265101"/>
    <n v="2776445"/>
    <n v="2282223"/>
    <n v="0"/>
    <n v="33594"/>
    <n v="1.21E-2"/>
    <d v="2024-08-09T14:14:00"/>
    <x v="0"/>
    <d v="2024-08-09T00:00:00"/>
    <x v="1"/>
    <x v="6"/>
    <x v="3"/>
    <n v="14"/>
    <s v="High"/>
  </r>
  <r>
    <s v="Post_4070"/>
    <x v="3"/>
    <s v="Organic"/>
    <s v="Event / Webinar"/>
    <x v="2"/>
    <x v="11"/>
    <x v="3"/>
    <n v="23471"/>
    <n v="230095"/>
    <n v="51350"/>
    <n v="16815"/>
    <n v="4865"/>
    <n v="0.10200867464608181"/>
    <n v="296323"/>
    <n v="0"/>
    <n v="60834"/>
    <n v="6282"/>
    <n v="2.12E-2"/>
    <d v="2024-04-18T12:05:00"/>
    <x v="1"/>
    <d v="2024-04-18T00:00:00"/>
    <x v="1"/>
    <x v="4"/>
    <x v="1"/>
    <n v="12"/>
    <s v="Medium"/>
  </r>
  <r>
    <s v="Post_4075"/>
    <x v="3"/>
    <s v="Organic"/>
    <s v="Educational"/>
    <x v="0"/>
    <x v="2"/>
    <x v="1"/>
    <n v="44893"/>
    <n v="262034"/>
    <n v="37901"/>
    <n v="20924"/>
    <n v="12376"/>
    <n v="0.1713258491161406"/>
    <n v="309642"/>
    <n v="226890"/>
    <n v="0"/>
    <n v="6316"/>
    <n v="2.0400000000000001E-2"/>
    <d v="2024-06-09T15:41:00"/>
    <x v="0"/>
    <d v="2024-06-09T00:00:00"/>
    <x v="1"/>
    <x v="3"/>
    <x v="5"/>
    <n v="15"/>
    <s v="Medium"/>
  </r>
  <r>
    <s v="Post_4081"/>
    <x v="3"/>
    <s v="Organic"/>
    <s v="Educational"/>
    <x v="0"/>
    <x v="2"/>
    <x v="6"/>
    <n v="39060"/>
    <n v="162166"/>
    <n v="31493"/>
    <n v="5860"/>
    <n v="6577"/>
    <n v="0.2408652399836716"/>
    <n v="210332"/>
    <n v="158168"/>
    <n v="0"/>
    <n v="2881"/>
    <n v="1.37E-2"/>
    <d v="2024-03-16T17:49:00"/>
    <x v="2"/>
    <d v="2024-03-16T00:00:00"/>
    <x v="1"/>
    <x v="2"/>
    <x v="4"/>
    <n v="17"/>
    <s v="High"/>
  </r>
  <r>
    <s v="Post_4082"/>
    <x v="3"/>
    <s v="Sponsored"/>
    <s v="Entertainment"/>
    <x v="0"/>
    <x v="1"/>
    <x v="3"/>
    <n v="72602"/>
    <n v="885537"/>
    <n v="119804"/>
    <n v="58546"/>
    <n v="33118"/>
    <n v="8.1987522121559325E-2"/>
    <n v="1089645"/>
    <n v="876160"/>
    <n v="0"/>
    <n v="17979"/>
    <n v="1.6500000000000001E-2"/>
    <d v="2025-03-03T10:35:00"/>
    <x v="3"/>
    <d v="2025-03-03T00:00:00"/>
    <x v="0"/>
    <x v="2"/>
    <x v="2"/>
    <n v="10"/>
    <s v="Low"/>
  </r>
  <r>
    <s v="Post_4086"/>
    <x v="3"/>
    <s v="Organic"/>
    <s v="Product Promotion"/>
    <x v="0"/>
    <x v="8"/>
    <x v="0"/>
    <n v="25502"/>
    <n v="257369"/>
    <n v="31850"/>
    <n v="19488"/>
    <n v="14190"/>
    <n v="9.9089397428741427E-2"/>
    <n v="302508"/>
    <n v="220702"/>
    <n v="0"/>
    <n v="6987"/>
    <n v="2.3099999999999999E-2"/>
    <d v="2024-04-05T17:29:00"/>
    <x v="2"/>
    <d v="2024-04-05T00:00:00"/>
    <x v="1"/>
    <x v="4"/>
    <x v="3"/>
    <n v="17"/>
    <s v="Low"/>
  </r>
  <r>
    <s v="Post_4089"/>
    <x v="3"/>
    <s v="Organic"/>
    <s v="Event / Webinar"/>
    <x v="2"/>
    <x v="11"/>
    <x v="0"/>
    <n v="26425"/>
    <n v="200873"/>
    <n v="33288"/>
    <n v="7345"/>
    <n v="11953"/>
    <n v="0.13155124892336051"/>
    <n v="234339"/>
    <n v="0"/>
    <n v="196332"/>
    <n v="2577"/>
    <n v="1.0999999999999999E-2"/>
    <d v="2025-01-27T16:20:00"/>
    <x v="0"/>
    <d v="2025-01-27T00:00:00"/>
    <x v="0"/>
    <x v="0"/>
    <x v="2"/>
    <n v="16"/>
    <s v="Medium"/>
  </r>
  <r>
    <s v="Post_4091"/>
    <x v="3"/>
    <s v="Organic"/>
    <s v="Educational"/>
    <x v="0"/>
    <x v="2"/>
    <x v="3"/>
    <n v="29076"/>
    <n v="168784"/>
    <n v="39257"/>
    <n v="9652"/>
    <n v="3646"/>
    <n v="0.17226926791507671"/>
    <n v="216715"/>
    <n v="160809"/>
    <n v="0"/>
    <n v="5049"/>
    <n v="2.3300000000000001E-2"/>
    <d v="2025-04-09T10:24:00"/>
    <x v="3"/>
    <d v="2025-04-09T00:00:00"/>
    <x v="0"/>
    <x v="4"/>
    <x v="6"/>
    <n v="10"/>
    <s v="Medium"/>
  </r>
  <r>
    <s v="Post_4092"/>
    <x v="3"/>
    <s v="Organic"/>
    <s v="Entertainment"/>
    <x v="0"/>
    <x v="7"/>
    <x v="5"/>
    <n v="163811"/>
    <n v="2158194"/>
    <n v="374220"/>
    <n v="158475"/>
    <n v="117137"/>
    <n v="7.5902330618348585E-2"/>
    <n v="2726123"/>
    <n v="2158194"/>
    <n v="0"/>
    <n v="32440"/>
    <n v="1.1900000000000001E-2"/>
    <d v="2024-05-18T19:38:00"/>
    <x v="2"/>
    <d v="2024-05-18T00:00:00"/>
    <x v="1"/>
    <x v="10"/>
    <x v="4"/>
    <n v="19"/>
    <s v="Low"/>
  </r>
  <r>
    <s v="Post_4099"/>
    <x v="3"/>
    <s v="Organic"/>
    <s v="Product Promotion"/>
    <x v="2"/>
    <x v="8"/>
    <x v="5"/>
    <n v="28789"/>
    <n v="308817"/>
    <n v="37743"/>
    <n v="24605"/>
    <n v="14134"/>
    <n v="9.3225359775394992E-2"/>
    <n v="374749"/>
    <n v="0"/>
    <n v="178819"/>
    <n v="6970"/>
    <n v="1.8599999999999998E-2"/>
    <d v="2025-03-03T10:54:00"/>
    <x v="3"/>
    <d v="2025-03-03T00:00:00"/>
    <x v="0"/>
    <x v="2"/>
    <x v="2"/>
    <n v="10"/>
    <s v="Low"/>
  </r>
  <r>
    <s v="Post_4100"/>
    <x v="3"/>
    <s v="Organic"/>
    <s v="Event / Webinar"/>
    <x v="2"/>
    <x v="11"/>
    <x v="1"/>
    <n v="46245"/>
    <n v="260220"/>
    <n v="26945"/>
    <n v="20032"/>
    <n v="11907"/>
    <n v="0.17771504429911961"/>
    <n v="291010"/>
    <n v="0"/>
    <n v="55238"/>
    <n v="3695"/>
    <n v="1.2699999999999999E-2"/>
    <d v="2024-01-08T17:17:00"/>
    <x v="2"/>
    <d v="2024-01-08T00:00:00"/>
    <x v="1"/>
    <x v="0"/>
    <x v="2"/>
    <n v="17"/>
    <s v="Medium"/>
  </r>
  <r>
    <s v="Post_4110"/>
    <x v="3"/>
    <s v="Organic"/>
    <s v="Educational"/>
    <x v="0"/>
    <x v="2"/>
    <x v="3"/>
    <n v="60560"/>
    <n v="350662"/>
    <n v="70714"/>
    <n v="13802"/>
    <n v="16556"/>
    <n v="0.1727036731891762"/>
    <n v="413366"/>
    <n v="342248"/>
    <n v="0"/>
    <n v="7192"/>
    <n v="1.7399999999999999E-2"/>
    <d v="2025-04-11T12:18:00"/>
    <x v="1"/>
    <d v="2025-04-11T00:00:00"/>
    <x v="0"/>
    <x v="4"/>
    <x v="3"/>
    <n v="12"/>
    <s v="Medium"/>
  </r>
  <r>
    <s v="Post_4117"/>
    <x v="3"/>
    <s v="Organic"/>
    <s v="Product Promotion"/>
    <x v="0"/>
    <x v="4"/>
    <x v="2"/>
    <n v="246820"/>
    <n v="2872235"/>
    <n v="383590"/>
    <n v="197081"/>
    <n v="109886"/>
    <n v="8.5933183494507917E-2"/>
    <n v="3221211"/>
    <n v="2872235"/>
    <n v="0"/>
    <n v="63457"/>
    <n v="1.9699999999999999E-2"/>
    <d v="2024-12-03T10:09:00"/>
    <x v="3"/>
    <d v="2024-12-03T00:00:00"/>
    <x v="1"/>
    <x v="8"/>
    <x v="0"/>
    <n v="10"/>
    <s v="Low"/>
  </r>
  <r>
    <s v="Post_4130"/>
    <x v="3"/>
    <s v="Organic"/>
    <s v="Event / Webinar"/>
    <x v="2"/>
    <x v="11"/>
    <x v="5"/>
    <n v="163"/>
    <n v="1000"/>
    <n v="184"/>
    <n v="63"/>
    <n v="33"/>
    <n v="0.16318596281983819"/>
    <n v="1181"/>
    <n v="0"/>
    <n v="107791"/>
    <n v="28"/>
    <n v="2.4500000000000001E-2"/>
    <d v="2024-09-24T09:38:00"/>
    <x v="3"/>
    <d v="2024-09-24T00:00:00"/>
    <x v="1"/>
    <x v="11"/>
    <x v="0"/>
    <n v="9"/>
    <s v="Medium"/>
  </r>
  <r>
    <s v="Post_4131"/>
    <x v="3"/>
    <s v="Organic"/>
    <s v="Educational"/>
    <x v="0"/>
    <x v="2"/>
    <x v="4"/>
    <n v="40522"/>
    <n v="249742"/>
    <n v="62288"/>
    <n v="13608"/>
    <n v="7190"/>
    <n v="0.16225625437773389"/>
    <n v="300062"/>
    <n v="223180"/>
    <n v="0"/>
    <n v="4560"/>
    <n v="1.52E-2"/>
    <d v="2025-03-30T11:14:00"/>
    <x v="3"/>
    <d v="2025-03-30T00:00:00"/>
    <x v="0"/>
    <x v="2"/>
    <x v="5"/>
    <n v="11"/>
    <s v="Medium"/>
  </r>
  <r>
    <s v="Post_4142"/>
    <x v="3"/>
    <s v="Organic"/>
    <s v="Product Promotion"/>
    <x v="0"/>
    <x v="4"/>
    <x v="3"/>
    <n v="62381"/>
    <n v="615932"/>
    <n v="151525"/>
    <n v="25302"/>
    <n v="28675"/>
    <n v="0.1012804901256497"/>
    <n v="731080"/>
    <n v="615932"/>
    <n v="0"/>
    <n v="8114"/>
    <n v="1.11E-2"/>
    <d v="2024-08-07T15:41:00"/>
    <x v="0"/>
    <d v="2024-08-07T00:00:00"/>
    <x v="1"/>
    <x v="6"/>
    <x v="6"/>
    <n v="15"/>
    <s v="Medium"/>
  </r>
  <r>
    <s v="Post_4148"/>
    <x v="3"/>
    <s v="Sponsored"/>
    <s v="Product Promotion"/>
    <x v="0"/>
    <x v="4"/>
    <x v="2"/>
    <n v="60035"/>
    <n v="719853"/>
    <n v="156050"/>
    <n v="53051"/>
    <n v="18869"/>
    <n v="8.3399407758836683E-2"/>
    <n v="910305"/>
    <n v="719853"/>
    <n v="0"/>
    <n v="13108"/>
    <n v="1.44E-2"/>
    <d v="2024-09-20T11:06:00"/>
    <x v="3"/>
    <d v="2024-09-20T00:00:00"/>
    <x v="1"/>
    <x v="11"/>
    <x v="3"/>
    <n v="11"/>
    <s v="Low"/>
  </r>
  <r>
    <s v="Post_4149"/>
    <x v="3"/>
    <s v="Sponsored"/>
    <s v="Educational"/>
    <x v="0"/>
    <x v="2"/>
    <x v="1"/>
    <n v="41469"/>
    <n v="203470"/>
    <n v="47859"/>
    <n v="10727"/>
    <n v="5673"/>
    <n v="0.20381210817038969"/>
    <n v="230322"/>
    <n v="193056"/>
    <n v="0"/>
    <n v="4606"/>
    <n v="0.02"/>
    <d v="2024-05-29T15:37:00"/>
    <x v="0"/>
    <d v="2024-05-29T00:00:00"/>
    <x v="1"/>
    <x v="10"/>
    <x v="6"/>
    <n v="15"/>
    <s v="High"/>
  </r>
  <r>
    <s v="Post_4151"/>
    <x v="3"/>
    <s v="Organic"/>
    <s v="Product Promotion"/>
    <x v="2"/>
    <x v="8"/>
    <x v="7"/>
    <n v="33296"/>
    <n v="285215"/>
    <n v="66830"/>
    <n v="9644"/>
    <n v="16313"/>
    <n v="0.11674165675120871"/>
    <n v="336348"/>
    <n v="0"/>
    <n v="280403"/>
    <n v="4069"/>
    <n v="1.21E-2"/>
    <d v="2025-03-18T17:45:00"/>
    <x v="2"/>
    <d v="2025-03-18T00:00:00"/>
    <x v="0"/>
    <x v="2"/>
    <x v="0"/>
    <n v="17"/>
    <s v="Medium"/>
  </r>
  <r>
    <s v="Post_4153"/>
    <x v="3"/>
    <s v="Sponsored"/>
    <s v="Educational"/>
    <x v="0"/>
    <x v="0"/>
    <x v="6"/>
    <n v="656675"/>
    <n v="2761536"/>
    <n v="427990"/>
    <n v="109911"/>
    <n v="82680"/>
    <n v="0.23779340061286419"/>
    <n v="3160307"/>
    <n v="2761536"/>
    <n v="0"/>
    <n v="55621"/>
    <n v="1.7600000000000001E-2"/>
    <d v="2025-02-19T12:22:00"/>
    <x v="1"/>
    <d v="2025-02-19T00:00:00"/>
    <x v="0"/>
    <x v="1"/>
    <x v="6"/>
    <n v="12"/>
    <s v="High"/>
  </r>
  <r>
    <s v="Post_4158"/>
    <x v="3"/>
    <s v="Sponsored"/>
    <s v="Educational"/>
    <x v="0"/>
    <x v="2"/>
    <x v="4"/>
    <n v="45554"/>
    <n v="225590"/>
    <n v="38220"/>
    <n v="9260"/>
    <n v="11177"/>
    <n v="0.20193569373082609"/>
    <n v="249392"/>
    <n v="193994"/>
    <n v="0"/>
    <n v="2843"/>
    <n v="1.14E-2"/>
    <d v="2025-01-02T16:07:00"/>
    <x v="0"/>
    <d v="2025-01-02T00:00:00"/>
    <x v="0"/>
    <x v="0"/>
    <x v="1"/>
    <n v="16"/>
    <s v="High"/>
  </r>
  <r>
    <s v="Post_4161"/>
    <x v="3"/>
    <s v="Organic"/>
    <s v="Entertainment"/>
    <x v="0"/>
    <x v="7"/>
    <x v="4"/>
    <n v="98148"/>
    <n v="1772685"/>
    <n v="283180"/>
    <n v="82351"/>
    <n v="90137"/>
    <n v="5.5367069439142262E-2"/>
    <n v="2274874"/>
    <n v="1772685"/>
    <n v="0"/>
    <n v="23203"/>
    <n v="1.0200000000000001E-2"/>
    <d v="2025-02-13T13:24:00"/>
    <x v="1"/>
    <d v="2025-02-13T00:00:00"/>
    <x v="0"/>
    <x v="1"/>
    <x v="1"/>
    <n v="13"/>
    <s v="Low"/>
  </r>
  <r>
    <s v="Post_4168"/>
    <x v="3"/>
    <s v="Organic"/>
    <s v="Educational"/>
    <x v="0"/>
    <x v="0"/>
    <x v="4"/>
    <n v="313884"/>
    <n v="1636070"/>
    <n v="397850"/>
    <n v="105178"/>
    <n v="93363"/>
    <n v="0.19185297238344559"/>
    <n v="2056256"/>
    <n v="1636070"/>
    <n v="0"/>
    <n v="36806"/>
    <n v="1.7899999999999999E-2"/>
    <d v="2024-12-07T15:33:00"/>
    <x v="0"/>
    <d v="2024-12-07T00:00:00"/>
    <x v="1"/>
    <x v="8"/>
    <x v="4"/>
    <n v="15"/>
    <s v="Medium"/>
  </r>
  <r>
    <s v="Post_4170"/>
    <x v="3"/>
    <s v="Organic"/>
    <s v="Educational"/>
    <x v="0"/>
    <x v="2"/>
    <x v="0"/>
    <n v="72225"/>
    <n v="408713"/>
    <n v="89458"/>
    <n v="18086"/>
    <n v="8335"/>
    <n v="0.17671523478832099"/>
    <n v="515386"/>
    <n v="382140"/>
    <n v="0"/>
    <n v="9483"/>
    <n v="1.84E-2"/>
    <d v="2024-11-02T09:18:00"/>
    <x v="3"/>
    <d v="2024-11-02T00:00:00"/>
    <x v="1"/>
    <x v="9"/>
    <x v="4"/>
    <n v="9"/>
    <s v="Medium"/>
  </r>
  <r>
    <s v="Post_4171"/>
    <x v="3"/>
    <s v="Organic"/>
    <s v="Event / Webinar"/>
    <x v="2"/>
    <x v="11"/>
    <x v="4"/>
    <n v="78291"/>
    <n v="447994"/>
    <n v="106265"/>
    <n v="25561"/>
    <n v="17976"/>
    <n v="0.1747609013648454"/>
    <n v="518836"/>
    <n v="0"/>
    <n v="126298"/>
    <n v="5188"/>
    <n v="0.01"/>
    <d v="2025-01-16T12:02:00"/>
    <x v="1"/>
    <d v="2025-01-16T00:00:00"/>
    <x v="0"/>
    <x v="0"/>
    <x v="1"/>
    <n v="12"/>
    <s v="Medium"/>
  </r>
  <r>
    <s v="Post_4177"/>
    <x v="3"/>
    <s v="Organic"/>
    <s v="Educational"/>
    <x v="0"/>
    <x v="2"/>
    <x v="4"/>
    <n v="28616"/>
    <n v="181076"/>
    <n v="38088"/>
    <n v="5820"/>
    <n v="5001"/>
    <n v="0.15803323987016341"/>
    <n v="223235"/>
    <n v="155998"/>
    <n v="0"/>
    <n v="4286"/>
    <n v="1.9199999999999998E-2"/>
    <d v="2024-04-13T11:12:00"/>
    <x v="3"/>
    <d v="2024-04-13T00:00:00"/>
    <x v="1"/>
    <x v="4"/>
    <x v="4"/>
    <n v="11"/>
    <s v="Medium"/>
  </r>
  <r>
    <s v="Post_4180"/>
    <x v="3"/>
    <s v="Organic"/>
    <s v="Entertainment"/>
    <x v="0"/>
    <x v="7"/>
    <x v="3"/>
    <n v="98123"/>
    <n v="1655126"/>
    <n v="172995"/>
    <n v="73695"/>
    <n v="73389"/>
    <n v="5.9284377986189872E-2"/>
    <n v="1938936"/>
    <n v="1655126"/>
    <n v="0"/>
    <n v="35094"/>
    <n v="1.8100000000000002E-2"/>
    <d v="2024-05-03T16:06:00"/>
    <x v="0"/>
    <d v="2024-05-03T00:00:00"/>
    <x v="1"/>
    <x v="10"/>
    <x v="3"/>
    <n v="16"/>
    <s v="Low"/>
  </r>
  <r>
    <s v="Post_4183"/>
    <x v="3"/>
    <s v="Organic"/>
    <s v="Educational"/>
    <x v="2"/>
    <x v="2"/>
    <x v="6"/>
    <n v="79811"/>
    <n v="405595"/>
    <n v="75570"/>
    <n v="28924"/>
    <n v="10181"/>
    <n v="0.1967751975294294"/>
    <n v="481490"/>
    <n v="0"/>
    <n v="202353"/>
    <n v="10592"/>
    <n v="2.1999999999999999E-2"/>
    <d v="2024-12-29T17:44:00"/>
    <x v="2"/>
    <d v="2024-12-29T00:00:00"/>
    <x v="1"/>
    <x v="8"/>
    <x v="5"/>
    <n v="17"/>
    <s v="Medium"/>
  </r>
  <r>
    <s v="Post_4185"/>
    <x v="3"/>
    <s v="Organic"/>
    <s v="Educational"/>
    <x v="0"/>
    <x v="2"/>
    <x v="2"/>
    <n v="54318"/>
    <n v="278057"/>
    <n v="58035"/>
    <n v="22153"/>
    <n v="13272"/>
    <n v="0.19535152985890339"/>
    <n v="344058"/>
    <n v="241711"/>
    <n v="0"/>
    <n v="3922"/>
    <n v="1.14E-2"/>
    <d v="2024-02-20T16:17:00"/>
    <x v="0"/>
    <d v="2024-02-20T00:00:00"/>
    <x v="1"/>
    <x v="1"/>
    <x v="0"/>
    <n v="16"/>
    <s v="Medium"/>
  </r>
  <r>
    <s v="Post_4186"/>
    <x v="3"/>
    <s v="Organic"/>
    <s v="Product Promotion"/>
    <x v="0"/>
    <x v="8"/>
    <x v="6"/>
    <n v="36779"/>
    <n v="383414"/>
    <n v="67949"/>
    <n v="28141"/>
    <n v="22956"/>
    <n v="9.5926098909254881E-2"/>
    <n v="481494"/>
    <n v="374439"/>
    <n v="0"/>
    <n v="11218"/>
    <n v="2.3300000000000001E-2"/>
    <d v="2024-01-26T18:06:00"/>
    <x v="2"/>
    <d v="2024-01-26T00:00:00"/>
    <x v="1"/>
    <x v="0"/>
    <x v="3"/>
    <n v="18"/>
    <s v="Low"/>
  </r>
  <r>
    <s v="Post_4187"/>
    <x v="3"/>
    <s v="Organic"/>
    <s v="Product Promotion"/>
    <x v="2"/>
    <x v="8"/>
    <x v="2"/>
    <n v="15003"/>
    <n v="178380"/>
    <n v="37283"/>
    <n v="11671"/>
    <n v="9101"/>
    <n v="8.4109081203750241E-2"/>
    <n v="200661"/>
    <n v="0"/>
    <n v="213433"/>
    <n v="2387"/>
    <n v="1.1900000000000001E-2"/>
    <d v="2024-12-13T16:37:00"/>
    <x v="0"/>
    <d v="2024-12-13T00:00:00"/>
    <x v="1"/>
    <x v="8"/>
    <x v="3"/>
    <n v="16"/>
    <s v="Low"/>
  </r>
  <r>
    <s v="Post_4191"/>
    <x v="3"/>
    <s v="Sponsored"/>
    <s v="Entertainment"/>
    <x v="0"/>
    <x v="7"/>
    <x v="4"/>
    <n v="221348"/>
    <n v="2845007"/>
    <n v="459590"/>
    <n v="182733"/>
    <n v="125457"/>
    <n v="7.7802382450569155E-2"/>
    <n v="3684647"/>
    <n v="2845007"/>
    <n v="0"/>
    <n v="64849"/>
    <n v="1.7600000000000001E-2"/>
    <d v="2024-01-24T11:39:00"/>
    <x v="3"/>
    <d v="2024-01-24T00:00:00"/>
    <x v="1"/>
    <x v="0"/>
    <x v="6"/>
    <n v="11"/>
    <s v="Low"/>
  </r>
  <r>
    <s v="Post_4193"/>
    <x v="3"/>
    <s v="Organic"/>
    <s v="Educational"/>
    <x v="0"/>
    <x v="0"/>
    <x v="3"/>
    <n v="186857"/>
    <n v="1202086"/>
    <n v="198544"/>
    <n v="46236"/>
    <n v="47901"/>
    <n v="0.15544470592292689"/>
    <n v="1481742"/>
    <n v="1202086"/>
    <n v="0"/>
    <n v="26078"/>
    <n v="1.7600000000000001E-2"/>
    <d v="2025-02-03T17:59:00"/>
    <x v="2"/>
    <d v="2025-02-03T00:00:00"/>
    <x v="0"/>
    <x v="1"/>
    <x v="2"/>
    <n v="17"/>
    <s v="Medium"/>
  </r>
  <r>
    <s v="Post_4198"/>
    <x v="3"/>
    <s v="Organic"/>
    <s v="Product Promotion"/>
    <x v="2"/>
    <x v="8"/>
    <x v="1"/>
    <n v="26262"/>
    <n v="214618"/>
    <n v="38710"/>
    <n v="13402"/>
    <n v="7278"/>
    <n v="0.12236822277558269"/>
    <n v="248698"/>
    <n v="0"/>
    <n v="168813"/>
    <n v="4899"/>
    <n v="1.9699999999999999E-2"/>
    <d v="2024-08-05T16:50:00"/>
    <x v="0"/>
    <d v="2024-08-05T00:00:00"/>
    <x v="1"/>
    <x v="6"/>
    <x v="2"/>
    <n v="16"/>
    <s v="Medium"/>
  </r>
  <r>
    <s v="Post_4211"/>
    <x v="3"/>
    <s v="Organic"/>
    <s v="Educational"/>
    <x v="0"/>
    <x v="0"/>
    <x v="4"/>
    <n v="720017"/>
    <n v="2965301"/>
    <n v="352161"/>
    <n v="130025"/>
    <n v="85552"/>
    <n v="0.24281414828726719"/>
    <n v="3487107"/>
    <n v="2965301"/>
    <n v="0"/>
    <n v="85434"/>
    <n v="2.4500000000000001E-2"/>
    <d v="2024-08-12T18:52:00"/>
    <x v="2"/>
    <d v="2024-08-12T00:00:00"/>
    <x v="1"/>
    <x v="6"/>
    <x v="2"/>
    <n v="18"/>
    <s v="High"/>
  </r>
  <r>
    <s v="Post_4213"/>
    <x v="3"/>
    <s v="Organic"/>
    <s v="Event / Webinar"/>
    <x v="2"/>
    <x v="11"/>
    <x v="2"/>
    <n v="36282"/>
    <n v="211286"/>
    <n v="29747"/>
    <n v="7885"/>
    <n v="7693"/>
    <n v="0.17172348146675731"/>
    <n v="235591"/>
    <n v="0"/>
    <n v="237505"/>
    <n v="2403"/>
    <n v="1.0200000000000001E-2"/>
    <d v="2024-04-07T09:29:00"/>
    <x v="3"/>
    <d v="2024-04-07T00:00:00"/>
    <x v="1"/>
    <x v="4"/>
    <x v="5"/>
    <n v="9"/>
    <s v="Medium"/>
  </r>
  <r>
    <s v="Post_4214"/>
    <x v="3"/>
    <s v="Organic"/>
    <s v="Educational"/>
    <x v="0"/>
    <x v="2"/>
    <x v="3"/>
    <n v="32531"/>
    <n v="199931"/>
    <n v="43616"/>
    <n v="11738"/>
    <n v="4716"/>
    <n v="0.16271169156774651"/>
    <n v="255515"/>
    <n v="189046"/>
    <n v="0"/>
    <n v="3858"/>
    <n v="1.5100000000000001E-2"/>
    <d v="2024-07-29T15:51:00"/>
    <x v="0"/>
    <d v="2024-07-29T00:00:00"/>
    <x v="1"/>
    <x v="7"/>
    <x v="2"/>
    <n v="15"/>
    <s v="Medium"/>
  </r>
  <r>
    <s v="Post_4216"/>
    <x v="3"/>
    <s v="Sponsored"/>
    <s v="Product Promotion"/>
    <x v="0"/>
    <x v="4"/>
    <x v="6"/>
    <n v="280652"/>
    <n v="2366929"/>
    <n v="378934"/>
    <n v="181051"/>
    <n v="117767"/>
    <n v="0.1185723404596704"/>
    <n v="2717850"/>
    <n v="2366929"/>
    <n v="0"/>
    <n v="48105"/>
    <n v="1.77E-2"/>
    <d v="2024-05-11T15:25:00"/>
    <x v="0"/>
    <d v="2024-05-11T00:00:00"/>
    <x v="1"/>
    <x v="10"/>
    <x v="4"/>
    <n v="15"/>
    <s v="Medium"/>
  </r>
  <r>
    <s v="Post_4220"/>
    <x v="3"/>
    <s v="Organic"/>
    <s v="Entertainment"/>
    <x v="0"/>
    <x v="7"/>
    <x v="4"/>
    <n v="154369"/>
    <n v="2140023"/>
    <n v="430332"/>
    <n v="106059"/>
    <n v="77022"/>
    <n v="7.2134431666162513E-2"/>
    <n v="2681401"/>
    <n v="2140023"/>
    <n v="0"/>
    <n v="28690"/>
    <n v="1.0699999999999999E-2"/>
    <d v="2024-05-29T08:59:00"/>
    <x v="4"/>
    <d v="2024-05-29T00:00:00"/>
    <x v="1"/>
    <x v="10"/>
    <x v="6"/>
    <n v="8"/>
    <s v="Low"/>
  </r>
  <r>
    <s v="Post_4221"/>
    <x v="3"/>
    <s v="Organic"/>
    <s v="Educational"/>
    <x v="0"/>
    <x v="2"/>
    <x v="4"/>
    <n v="89520"/>
    <n v="428391"/>
    <n v="75302"/>
    <n v="25551"/>
    <n v="21603"/>
    <n v="0.20897020262988039"/>
    <n v="523263"/>
    <n v="401551"/>
    <n v="0"/>
    <n v="11354"/>
    <n v="2.1700000000000001E-2"/>
    <d v="2024-02-15T11:58:00"/>
    <x v="3"/>
    <d v="2024-02-15T00:00:00"/>
    <x v="1"/>
    <x v="1"/>
    <x v="1"/>
    <n v="11"/>
    <s v="High"/>
  </r>
  <r>
    <s v="Post_4225"/>
    <x v="3"/>
    <s v="Sponsored"/>
    <s v="Entertainment"/>
    <x v="0"/>
    <x v="7"/>
    <x v="2"/>
    <n v="244419"/>
    <n v="3310242"/>
    <n v="556681"/>
    <n v="175439"/>
    <n v="154893"/>
    <n v="7.383742028535252E-2"/>
    <n v="3809683"/>
    <n v="3310242"/>
    <n v="0"/>
    <n v="51430"/>
    <n v="1.35E-2"/>
    <d v="2025-04-15T12:04:00"/>
    <x v="1"/>
    <d v="2025-04-15T00:00:00"/>
    <x v="0"/>
    <x v="4"/>
    <x v="0"/>
    <n v="12"/>
    <s v="Low"/>
  </r>
  <r>
    <s v="Post_4229"/>
    <x v="3"/>
    <s v="Organic"/>
    <s v="Product Promotion"/>
    <x v="0"/>
    <x v="4"/>
    <x v="1"/>
    <n v="479049"/>
    <n v="3583709"/>
    <n v="740389"/>
    <n v="222882"/>
    <n v="182054"/>
    <n v="0.13367423756614441"/>
    <n v="4199728"/>
    <n v="3583709"/>
    <n v="0"/>
    <n v="82314"/>
    <n v="1.9599999999999999E-2"/>
    <d v="2024-12-03T08:41:00"/>
    <x v="4"/>
    <d v="2024-12-03T00:00:00"/>
    <x v="1"/>
    <x v="8"/>
    <x v="0"/>
    <n v="8"/>
    <s v="Medium"/>
  </r>
  <r>
    <s v="Post_4231"/>
    <x v="3"/>
    <s v="Organic"/>
    <s v="Educational"/>
    <x v="0"/>
    <x v="0"/>
    <x v="5"/>
    <n v="339843"/>
    <n v="1796000"/>
    <n v="348839"/>
    <n v="134204"/>
    <n v="96237"/>
    <n v="0.18922261091376241"/>
    <n v="2066360"/>
    <n v="1796000"/>
    <n v="0"/>
    <n v="38227"/>
    <n v="1.8499999999999999E-2"/>
    <d v="2024-09-10T16:09:00"/>
    <x v="0"/>
    <d v="2024-09-10T00:00:00"/>
    <x v="1"/>
    <x v="11"/>
    <x v="0"/>
    <n v="16"/>
    <s v="Medium"/>
  </r>
  <r>
    <s v="Post_4233"/>
    <x v="3"/>
    <s v="Organic"/>
    <s v="Entertainment"/>
    <x v="0"/>
    <x v="7"/>
    <x v="0"/>
    <n v="199259"/>
    <n v="2292385"/>
    <n v="365128"/>
    <n v="171839"/>
    <n v="69750"/>
    <n v="8.6922489314806423E-2"/>
    <n v="2701906"/>
    <n v="2292385"/>
    <n v="0"/>
    <n v="51066"/>
    <n v="1.89E-2"/>
    <d v="2024-04-29T10:18:00"/>
    <x v="3"/>
    <d v="2024-04-29T00:00:00"/>
    <x v="1"/>
    <x v="4"/>
    <x v="2"/>
    <n v="10"/>
    <s v="Low"/>
  </r>
  <r>
    <s v="Post_4234"/>
    <x v="3"/>
    <s v="Organic"/>
    <s v="Event / Webinar"/>
    <x v="2"/>
    <x v="11"/>
    <x v="2"/>
    <n v="32339"/>
    <n v="213675"/>
    <n v="37551"/>
    <n v="15946"/>
    <n v="11698"/>
    <n v="0.15135009619247569"/>
    <n v="259587"/>
    <n v="0"/>
    <n v="105443"/>
    <n v="5840"/>
    <n v="2.2499999999999999E-2"/>
    <d v="2024-03-15T17:59:00"/>
    <x v="2"/>
    <d v="2024-03-15T00:00:00"/>
    <x v="1"/>
    <x v="2"/>
    <x v="3"/>
    <n v="17"/>
    <s v="Medium"/>
  </r>
  <r>
    <s v="Post_4240"/>
    <x v="3"/>
    <s v="Organic"/>
    <s v="Educational"/>
    <x v="0"/>
    <x v="0"/>
    <x v="7"/>
    <n v="210262"/>
    <n v="1181934"/>
    <n v="265554"/>
    <n v="53948"/>
    <n v="55863"/>
    <n v="0.1778969811786055"/>
    <n v="1372048"/>
    <n v="1181934"/>
    <n v="0"/>
    <n v="26206"/>
    <n v="1.9099999999999999E-2"/>
    <d v="2024-01-19T15:55:00"/>
    <x v="0"/>
    <d v="2024-01-19T00:00:00"/>
    <x v="1"/>
    <x v="0"/>
    <x v="3"/>
    <n v="15"/>
    <s v="Medium"/>
  </r>
  <r>
    <s v="Post_4242"/>
    <x v="3"/>
    <s v="Organic"/>
    <s v="Product Promotion"/>
    <x v="2"/>
    <x v="8"/>
    <x v="0"/>
    <n v="40257"/>
    <n v="418417"/>
    <n v="46710"/>
    <n v="25483"/>
    <n v="22571"/>
    <n v="9.6213561243315371E-2"/>
    <n v="462002"/>
    <n v="0"/>
    <n v="66559"/>
    <n v="6976"/>
    <n v="1.5100000000000001E-2"/>
    <d v="2024-01-29T12:17:00"/>
    <x v="1"/>
    <d v="2024-01-29T00:00:00"/>
    <x v="1"/>
    <x v="0"/>
    <x v="2"/>
    <n v="12"/>
    <s v="Low"/>
  </r>
  <r>
    <s v="Post_4245"/>
    <x v="3"/>
    <s v="Organic"/>
    <s v="Entertainment"/>
    <x v="0"/>
    <x v="1"/>
    <x v="0"/>
    <n v="27243"/>
    <n v="544327"/>
    <n v="93385"/>
    <n v="41765"/>
    <n v="17185"/>
    <n v="5.0049204783881078E-2"/>
    <n v="677814"/>
    <n v="497344"/>
    <n v="0"/>
    <n v="7320"/>
    <n v="1.0800000000000001E-2"/>
    <d v="2025-04-03T18:44:00"/>
    <x v="2"/>
    <d v="2025-04-03T00:00:00"/>
    <x v="0"/>
    <x v="4"/>
    <x v="1"/>
    <n v="18"/>
    <s v="Low"/>
  </r>
  <r>
    <s v="Post_4249"/>
    <x v="3"/>
    <s v="Organic"/>
    <s v="Educational"/>
    <x v="0"/>
    <x v="2"/>
    <x v="0"/>
    <n v="27375"/>
    <n v="133669"/>
    <n v="15254"/>
    <n v="5482"/>
    <n v="3869"/>
    <n v="0.20480075902130951"/>
    <n v="172041"/>
    <n v="127868"/>
    <n v="0"/>
    <n v="3698"/>
    <n v="2.1499999999999998E-2"/>
    <d v="2024-01-11T19:26:00"/>
    <x v="2"/>
    <d v="2024-01-11T00:00:00"/>
    <x v="1"/>
    <x v="0"/>
    <x v="1"/>
    <n v="19"/>
    <s v="High"/>
  </r>
  <r>
    <s v="Post_4256"/>
    <x v="3"/>
    <s v="Organic"/>
    <s v="Entertainment"/>
    <x v="0"/>
    <x v="7"/>
    <x v="0"/>
    <n v="177182"/>
    <n v="1925599"/>
    <n v="382938"/>
    <n v="151911"/>
    <n v="47097"/>
    <n v="9.2014242825995199E-2"/>
    <n v="2296064"/>
    <n v="1925599"/>
    <n v="0"/>
    <n v="39492"/>
    <n v="1.72E-2"/>
    <d v="2024-10-11T10:26:00"/>
    <x v="3"/>
    <d v="2024-10-11T00:00:00"/>
    <x v="1"/>
    <x v="5"/>
    <x v="3"/>
    <n v="10"/>
    <s v="Low"/>
  </r>
  <r>
    <s v="Post_4257"/>
    <x v="3"/>
    <s v="Sponsored"/>
    <s v="Educational"/>
    <x v="0"/>
    <x v="2"/>
    <x v="5"/>
    <n v="70771"/>
    <n v="306689"/>
    <n v="36100"/>
    <n v="12878"/>
    <n v="8543"/>
    <n v="0.23076020453891499"/>
    <n v="371248"/>
    <n v="263813"/>
    <n v="0"/>
    <n v="7016"/>
    <n v="1.89E-2"/>
    <d v="2024-02-12T11:54:00"/>
    <x v="3"/>
    <d v="2024-02-12T00:00:00"/>
    <x v="1"/>
    <x v="1"/>
    <x v="2"/>
    <n v="11"/>
    <s v="High"/>
  </r>
  <r>
    <s v="Post_4260"/>
    <x v="3"/>
    <s v="Sponsored"/>
    <s v="Product Promotion"/>
    <x v="0"/>
    <x v="4"/>
    <x v="4"/>
    <n v="255925"/>
    <n v="2221810"/>
    <n v="402345"/>
    <n v="94369"/>
    <n v="73962"/>
    <n v="0.1151876977512178"/>
    <n v="2873193"/>
    <n v="2221810"/>
    <n v="0"/>
    <n v="44821"/>
    <n v="1.5599999999999999E-2"/>
    <d v="2025-02-07T08:50:00"/>
    <x v="4"/>
    <d v="2025-02-07T00:00:00"/>
    <x v="0"/>
    <x v="1"/>
    <x v="3"/>
    <n v="8"/>
    <s v="Medium"/>
  </r>
  <r>
    <s v="Post_4264"/>
    <x v="3"/>
    <s v="Organic"/>
    <s v="Educational"/>
    <x v="2"/>
    <x v="2"/>
    <x v="0"/>
    <n v="51605"/>
    <n v="227242"/>
    <n v="33670"/>
    <n v="17824"/>
    <n v="10622"/>
    <n v="0.2270960990648499"/>
    <n v="269327"/>
    <n v="0"/>
    <n v="297013"/>
    <n v="4982"/>
    <n v="1.8499999999999999E-2"/>
    <d v="2024-07-07T19:21:00"/>
    <x v="2"/>
    <d v="2024-07-07T00:00:00"/>
    <x v="1"/>
    <x v="7"/>
    <x v="5"/>
    <n v="19"/>
    <s v="High"/>
  </r>
  <r>
    <s v="Post_4265"/>
    <x v="3"/>
    <s v="Organic"/>
    <s v="Event / Webinar"/>
    <x v="2"/>
    <x v="11"/>
    <x v="2"/>
    <n v="29267"/>
    <n v="241691"/>
    <n v="47627"/>
    <n v="7922"/>
    <n v="11765"/>
    <n v="0.12109382626003019"/>
    <n v="270687"/>
    <n v="0"/>
    <n v="85070"/>
    <n v="6171"/>
    <n v="2.2800000000000001E-2"/>
    <d v="2024-05-11T17:46:00"/>
    <x v="2"/>
    <d v="2024-05-11T00:00:00"/>
    <x v="1"/>
    <x v="10"/>
    <x v="4"/>
    <n v="17"/>
    <s v="Medium"/>
  </r>
  <r>
    <s v="Post_4277"/>
    <x v="3"/>
    <s v="Organic"/>
    <s v="Product Promotion"/>
    <x v="0"/>
    <x v="4"/>
    <x v="7"/>
    <n v="191794"/>
    <n v="2061942"/>
    <n v="387105"/>
    <n v="70741"/>
    <n v="111228"/>
    <n v="9.301631423613814E-2"/>
    <n v="2493720"/>
    <n v="2061942"/>
    <n v="0"/>
    <n v="29176"/>
    <n v="1.17E-2"/>
    <d v="2024-12-03T09:46:00"/>
    <x v="3"/>
    <d v="2024-12-03T00:00:00"/>
    <x v="1"/>
    <x v="8"/>
    <x v="0"/>
    <n v="9"/>
    <s v="Low"/>
  </r>
  <r>
    <s v="Post_4279"/>
    <x v="3"/>
    <s v="Organic"/>
    <s v="Product Promotion"/>
    <x v="0"/>
    <x v="4"/>
    <x v="7"/>
    <n v="79181"/>
    <n v="795774"/>
    <n v="171449"/>
    <n v="34388"/>
    <n v="39063"/>
    <n v="9.9502559577790597E-2"/>
    <n v="1008609"/>
    <n v="795774"/>
    <n v="0"/>
    <n v="19466"/>
    <n v="1.9300000000000001E-2"/>
    <d v="2024-07-30T14:17:00"/>
    <x v="0"/>
    <d v="2024-07-30T00:00:00"/>
    <x v="1"/>
    <x v="7"/>
    <x v="0"/>
    <n v="14"/>
    <s v="Low"/>
  </r>
  <r>
    <s v="Post_4281"/>
    <x v="3"/>
    <s v="Organic"/>
    <s v="Educational"/>
    <x v="0"/>
    <x v="2"/>
    <x v="2"/>
    <n v="27543"/>
    <n v="122412"/>
    <n v="20549"/>
    <n v="6798"/>
    <n v="5051"/>
    <n v="0.22500799952431699"/>
    <n v="154726"/>
    <n v="118855"/>
    <n v="0"/>
    <n v="3837"/>
    <n v="2.4799999999999999E-2"/>
    <d v="2024-03-11T16:10:00"/>
    <x v="0"/>
    <d v="2024-03-11T00:00:00"/>
    <x v="1"/>
    <x v="2"/>
    <x v="2"/>
    <n v="16"/>
    <s v="High"/>
  </r>
  <r>
    <s v="Post_4282"/>
    <x v="3"/>
    <s v="Organic"/>
    <s v="Product Promotion"/>
    <x v="0"/>
    <x v="4"/>
    <x v="2"/>
    <n v="248618"/>
    <n v="1974893"/>
    <n v="350741"/>
    <n v="82035"/>
    <n v="91882"/>
    <n v="0.12588974862932131"/>
    <n v="2487304"/>
    <n v="1974893"/>
    <n v="0"/>
    <n v="62182"/>
    <n v="2.5000000000000001E-2"/>
    <d v="2024-10-26T11:56:00"/>
    <x v="3"/>
    <d v="2024-10-26T00:00:00"/>
    <x v="1"/>
    <x v="5"/>
    <x v="4"/>
    <n v="11"/>
    <s v="Medium"/>
  </r>
  <r>
    <s v="Post_4283"/>
    <x v="3"/>
    <s v="Sponsored"/>
    <s v="Entertainment"/>
    <x v="0"/>
    <x v="1"/>
    <x v="6"/>
    <n v="54989"/>
    <n v="719814"/>
    <n v="87846"/>
    <n v="33900"/>
    <n v="40575"/>
    <n v="7.6394374757783073E-2"/>
    <n v="922989"/>
    <n v="695916"/>
    <n v="0"/>
    <n v="19013"/>
    <n v="2.06E-2"/>
    <d v="2024-11-07T11:13:00"/>
    <x v="3"/>
    <d v="2024-11-07T00:00:00"/>
    <x v="1"/>
    <x v="9"/>
    <x v="1"/>
    <n v="11"/>
    <s v="Low"/>
  </r>
  <r>
    <s v="Post_4286"/>
    <x v="3"/>
    <s v="Sponsored"/>
    <s v="Product Promotion"/>
    <x v="0"/>
    <x v="4"/>
    <x v="0"/>
    <n v="233944"/>
    <n v="1649292"/>
    <n v="385697"/>
    <n v="53722"/>
    <n v="67763"/>
    <n v="0.14184529897564371"/>
    <n v="1849656"/>
    <n v="1649292"/>
    <n v="0"/>
    <n v="28854"/>
    <n v="1.5599999999999999E-2"/>
    <d v="2024-08-03T08:25:00"/>
    <x v="4"/>
    <d v="2024-08-03T00:00:00"/>
    <x v="1"/>
    <x v="6"/>
    <x v="4"/>
    <n v="8"/>
    <s v="Medium"/>
  </r>
  <r>
    <s v="Post_4288"/>
    <x v="3"/>
    <s v="Organic"/>
    <s v="Entertainment"/>
    <x v="0"/>
    <x v="1"/>
    <x v="1"/>
    <n v="30177"/>
    <n v="494416"/>
    <n v="99444"/>
    <n v="18130"/>
    <n v="16331"/>
    <n v="6.1037454801254581E-2"/>
    <n v="550240"/>
    <n v="483727"/>
    <n v="0"/>
    <n v="8088"/>
    <n v="1.47E-2"/>
    <d v="2025-03-09T10:19:00"/>
    <x v="3"/>
    <d v="2025-03-09T00:00:00"/>
    <x v="0"/>
    <x v="2"/>
    <x v="5"/>
    <n v="10"/>
    <s v="Low"/>
  </r>
  <r>
    <s v="Post_4292"/>
    <x v="3"/>
    <s v="Organic"/>
    <s v="Educational"/>
    <x v="0"/>
    <x v="2"/>
    <x v="4"/>
    <n v="23925"/>
    <n v="144620"/>
    <n v="19871"/>
    <n v="4641"/>
    <n v="4073"/>
    <n v="0.16544013523830081"/>
    <n v="164885"/>
    <n v="135584"/>
    <n v="0"/>
    <n v="2737"/>
    <n v="1.66E-2"/>
    <d v="2024-12-15T17:50:00"/>
    <x v="2"/>
    <d v="2024-12-15T00:00:00"/>
    <x v="1"/>
    <x v="8"/>
    <x v="5"/>
    <n v="17"/>
    <s v="Medium"/>
  </r>
  <r>
    <s v="Post_4293"/>
    <x v="3"/>
    <s v="Organic"/>
    <s v="Entertainment"/>
    <x v="0"/>
    <x v="1"/>
    <x v="7"/>
    <n v="36797"/>
    <n v="526230"/>
    <n v="82616"/>
    <n v="39056"/>
    <n v="15832"/>
    <n v="6.9926538691535201E-2"/>
    <n v="626553"/>
    <n v="477980"/>
    <n v="0"/>
    <n v="11653"/>
    <n v="1.8599999999999998E-2"/>
    <d v="2024-08-16T11:13:00"/>
    <x v="3"/>
    <d v="2024-08-16T00:00:00"/>
    <x v="1"/>
    <x v="6"/>
    <x v="3"/>
    <n v="11"/>
    <s v="Low"/>
  </r>
  <r>
    <s v="Post_4298"/>
    <x v="3"/>
    <s v="Organic"/>
    <s v="Educational"/>
    <x v="0"/>
    <x v="2"/>
    <x v="4"/>
    <n v="14518"/>
    <n v="79351"/>
    <n v="17695"/>
    <n v="6042"/>
    <n v="2954"/>
    <n v="0.18296361886736409"/>
    <n v="102913"/>
    <n v="69844"/>
    <n v="0"/>
    <n v="1636"/>
    <n v="1.5900000000000001E-2"/>
    <d v="2025-01-01T17:08:00"/>
    <x v="2"/>
    <d v="2025-01-01T00:00:00"/>
    <x v="0"/>
    <x v="0"/>
    <x v="6"/>
    <n v="17"/>
    <s v="Medium"/>
  </r>
  <r>
    <s v="Post_4302"/>
    <x v="3"/>
    <s v="Organic"/>
    <s v="Educational"/>
    <x v="0"/>
    <x v="2"/>
    <x v="3"/>
    <n v="59398"/>
    <n v="342918"/>
    <n v="43197"/>
    <n v="19004"/>
    <n v="14895"/>
    <n v="0.1732147126385245"/>
    <n v="393664"/>
    <n v="303810"/>
    <n v="0"/>
    <n v="6259"/>
    <n v="1.5900000000000001E-2"/>
    <d v="2024-02-26T12:49:00"/>
    <x v="1"/>
    <d v="2024-02-26T00:00:00"/>
    <x v="1"/>
    <x v="1"/>
    <x v="2"/>
    <n v="12"/>
    <s v="Medium"/>
  </r>
  <r>
    <s v="Post_4308"/>
    <x v="3"/>
    <s v="Organic"/>
    <s v="Event / Webinar"/>
    <x v="2"/>
    <x v="11"/>
    <x v="2"/>
    <n v="29229"/>
    <n v="284278"/>
    <n v="46932"/>
    <n v="16677"/>
    <n v="16687"/>
    <n v="0.10282111452465981"/>
    <n v="368569"/>
    <n v="0"/>
    <n v="162455"/>
    <n v="8182"/>
    <n v="2.2200000000000001E-2"/>
    <d v="2024-09-22T12:51:00"/>
    <x v="1"/>
    <d v="2024-09-22T00:00:00"/>
    <x v="1"/>
    <x v="11"/>
    <x v="5"/>
    <n v="12"/>
    <s v="Medium"/>
  </r>
  <r>
    <s v="Post_4312"/>
    <x v="3"/>
    <s v="Organic"/>
    <s v="Customer Story"/>
    <x v="0"/>
    <x v="2"/>
    <x v="2"/>
    <n v="35398"/>
    <n v="229521"/>
    <n v="46359"/>
    <n v="10281"/>
    <n v="7035"/>
    <n v="0.15422879464632919"/>
    <n v="278829"/>
    <n v="207130"/>
    <n v="0"/>
    <n v="3011"/>
    <n v="1.0800000000000001E-2"/>
    <d v="2025-01-15T12:33:00"/>
    <x v="1"/>
    <d v="2025-01-15T00:00:00"/>
    <x v="0"/>
    <x v="0"/>
    <x v="6"/>
    <n v="12"/>
    <s v="Medium"/>
  </r>
  <r>
    <s v="Post_4314"/>
    <x v="3"/>
    <s v="Organic"/>
    <s v="Customer Story"/>
    <x v="2"/>
    <x v="2"/>
    <x v="5"/>
    <n v="49706"/>
    <n v="288595"/>
    <n v="56707"/>
    <n v="16133"/>
    <n v="6879"/>
    <n v="0.17223567053397121"/>
    <n v="374809"/>
    <n v="0"/>
    <n v="238163"/>
    <n v="7458"/>
    <n v="1.9900000000000001E-2"/>
    <d v="2025-03-31T11:20:00"/>
    <x v="3"/>
    <d v="2025-03-31T00:00:00"/>
    <x v="0"/>
    <x v="2"/>
    <x v="2"/>
    <n v="11"/>
    <s v="Medium"/>
  </r>
  <r>
    <s v="Post_4319"/>
    <x v="3"/>
    <s v="Organic"/>
    <s v="Customer Story"/>
    <x v="0"/>
    <x v="2"/>
    <x v="3"/>
    <n v="57102"/>
    <n v="248502"/>
    <n v="60367"/>
    <n v="15220"/>
    <n v="12099"/>
    <n v="0.2297880743981697"/>
    <n v="294784"/>
    <n v="237373"/>
    <n v="0"/>
    <n v="4126"/>
    <n v="1.4E-2"/>
    <d v="2025-01-31T14:12:00"/>
    <x v="0"/>
    <d v="2025-01-31T00:00:00"/>
    <x v="0"/>
    <x v="0"/>
    <x v="3"/>
    <n v="14"/>
    <s v="High"/>
  </r>
  <r>
    <s v="Post_4320"/>
    <x v="3"/>
    <s v="Organic"/>
    <s v="Product Promotion"/>
    <x v="2"/>
    <x v="8"/>
    <x v="3"/>
    <n v="17357"/>
    <n v="132953"/>
    <n v="13692"/>
    <n v="8283"/>
    <n v="6019"/>
    <n v="0.13055154129298871"/>
    <n v="149184"/>
    <n v="0"/>
    <n v="165539"/>
    <n v="3237"/>
    <n v="2.1700000000000001E-2"/>
    <d v="2024-09-04T12:40:00"/>
    <x v="1"/>
    <d v="2024-09-04T00:00:00"/>
    <x v="1"/>
    <x v="11"/>
    <x v="6"/>
    <n v="12"/>
    <s v="Medium"/>
  </r>
  <r>
    <s v="Post_4328"/>
    <x v="3"/>
    <s v="Organic"/>
    <s v="Entertainment"/>
    <x v="0"/>
    <x v="1"/>
    <x v="7"/>
    <n v="14882"/>
    <n v="292924"/>
    <n v="51878"/>
    <n v="20947"/>
    <n v="8570"/>
    <n v="5.0808291274506062E-2"/>
    <n v="344325"/>
    <n v="266666"/>
    <n v="0"/>
    <n v="7988"/>
    <n v="2.3199999999999998E-2"/>
    <d v="2024-02-04T14:40:00"/>
    <x v="0"/>
    <d v="2024-02-04T00:00:00"/>
    <x v="1"/>
    <x v="1"/>
    <x v="5"/>
    <n v="14"/>
    <s v="Low"/>
  </r>
  <r>
    <s v="Post_4337"/>
    <x v="3"/>
    <s v="Organic"/>
    <s v="Product Promotion"/>
    <x v="0"/>
    <x v="4"/>
    <x v="6"/>
    <n v="200325"/>
    <n v="1917200"/>
    <n v="458263"/>
    <n v="149904"/>
    <n v="49501"/>
    <n v="0.10448865220931181"/>
    <n v="2482582"/>
    <n v="1917200"/>
    <n v="0"/>
    <n v="38480"/>
    <n v="1.55E-2"/>
    <d v="2024-02-28T15:15:00"/>
    <x v="0"/>
    <d v="2024-02-28T00:00:00"/>
    <x v="1"/>
    <x v="1"/>
    <x v="6"/>
    <n v="15"/>
    <s v="Medium"/>
  </r>
  <r>
    <s v="Post_4340"/>
    <x v="3"/>
    <s v="Organic"/>
    <s v="Entertainment"/>
    <x v="0"/>
    <x v="1"/>
    <x v="2"/>
    <n v="30947"/>
    <n v="366676"/>
    <n v="53332"/>
    <n v="12790"/>
    <n v="16785"/>
    <n v="8.439997434323962E-2"/>
    <n v="416598"/>
    <n v="332417"/>
    <n v="0"/>
    <n v="9665"/>
    <n v="2.3199999999999998E-2"/>
    <d v="2024-09-20T15:00:00"/>
    <x v="0"/>
    <d v="2024-09-20T00:00:00"/>
    <x v="1"/>
    <x v="11"/>
    <x v="3"/>
    <n v="15"/>
    <s v="Low"/>
  </r>
  <r>
    <s v="Post_4343"/>
    <x v="3"/>
    <s v="Organic"/>
    <s v="Entertainment"/>
    <x v="0"/>
    <x v="7"/>
    <x v="1"/>
    <n v="186421"/>
    <n v="2521583"/>
    <n v="554099"/>
    <n v="195898"/>
    <n v="130674"/>
    <n v="7.393053468784648E-2"/>
    <n v="2979304"/>
    <n v="2521583"/>
    <n v="0"/>
    <n v="39922"/>
    <n v="1.34E-2"/>
    <d v="2024-02-29T15:45:00"/>
    <x v="0"/>
    <d v="2024-02-29T00:00:00"/>
    <x v="1"/>
    <x v="1"/>
    <x v="1"/>
    <n v="15"/>
    <s v="Low"/>
  </r>
  <r>
    <s v="Post_4346"/>
    <x v="3"/>
    <s v="Organic"/>
    <s v="Product Promotion"/>
    <x v="0"/>
    <x v="4"/>
    <x v="2"/>
    <n v="177737"/>
    <n v="1745804"/>
    <n v="394679"/>
    <n v="68398"/>
    <n v="97881"/>
    <n v="0.10180856612117969"/>
    <n v="2097186"/>
    <n v="1745804"/>
    <n v="0"/>
    <n v="41314"/>
    <n v="1.9699999999999999E-2"/>
    <d v="2024-08-31T16:52:00"/>
    <x v="0"/>
    <d v="2024-08-31T00:00:00"/>
    <x v="1"/>
    <x v="6"/>
    <x v="4"/>
    <n v="16"/>
    <s v="Medium"/>
  </r>
  <r>
    <s v="Post_4351"/>
    <x v="3"/>
    <s v="Organic"/>
    <s v="Customer Story"/>
    <x v="0"/>
    <x v="0"/>
    <x v="3"/>
    <n v="208257"/>
    <n v="1250039"/>
    <n v="210481"/>
    <n v="72361"/>
    <n v="59313"/>
    <n v="0.1666008536910345"/>
    <n v="1434723"/>
    <n v="1250039"/>
    <n v="0"/>
    <n v="23385"/>
    <n v="1.6299999999999999E-2"/>
    <d v="2024-06-11T15:58:00"/>
    <x v="0"/>
    <d v="2024-06-11T00:00:00"/>
    <x v="1"/>
    <x v="3"/>
    <x v="0"/>
    <n v="15"/>
    <s v="Medium"/>
  </r>
  <r>
    <s v="Post_4354"/>
    <x v="3"/>
    <s v="Organic"/>
    <s v="Customer Story"/>
    <x v="0"/>
    <x v="0"/>
    <x v="0"/>
    <n v="659523"/>
    <n v="3490650"/>
    <n v="726023"/>
    <n v="138296"/>
    <n v="184567"/>
    <n v="0.18894016165004379"/>
    <n v="4067397"/>
    <n v="3490650"/>
    <n v="0"/>
    <n v="71992"/>
    <n v="1.77E-2"/>
    <d v="2024-11-21T15:26:00"/>
    <x v="0"/>
    <d v="2024-11-21T00:00:00"/>
    <x v="1"/>
    <x v="9"/>
    <x v="1"/>
    <n v="15"/>
    <s v="Medium"/>
  </r>
  <r>
    <s v="Post_4357"/>
    <x v="3"/>
    <s v="Organic"/>
    <s v="Customer Story"/>
    <x v="0"/>
    <x v="2"/>
    <x v="1"/>
    <n v="49886"/>
    <n v="205874"/>
    <n v="27425"/>
    <n v="10193"/>
    <n v="8366"/>
    <n v="0.24231800669628609"/>
    <n v="247327"/>
    <n v="204466"/>
    <n v="0"/>
    <n v="4625"/>
    <n v="1.8700000000000001E-2"/>
    <d v="2025-04-25T12:59:00"/>
    <x v="1"/>
    <d v="2025-04-25T00:00:00"/>
    <x v="0"/>
    <x v="4"/>
    <x v="3"/>
    <n v="12"/>
    <s v="High"/>
  </r>
  <r>
    <s v="Post_4363"/>
    <x v="3"/>
    <s v="Organic"/>
    <s v="Event / Webinar"/>
    <x v="2"/>
    <x v="11"/>
    <x v="4"/>
    <n v="46299"/>
    <n v="282800"/>
    <n v="41938"/>
    <n v="12707"/>
    <n v="9107"/>
    <n v="0.16371721873428949"/>
    <n v="356972"/>
    <n v="0"/>
    <n v="257913"/>
    <n v="7889"/>
    <n v="2.2100000000000002E-2"/>
    <d v="2025-01-30T11:38:00"/>
    <x v="3"/>
    <d v="2025-01-30T00:00:00"/>
    <x v="0"/>
    <x v="0"/>
    <x v="1"/>
    <n v="11"/>
    <s v="Medium"/>
  </r>
  <r>
    <s v="Post_4364"/>
    <x v="3"/>
    <s v="Organic"/>
    <s v="Customer Story"/>
    <x v="0"/>
    <x v="2"/>
    <x v="2"/>
    <n v="68512"/>
    <n v="283952"/>
    <n v="42439"/>
    <n v="16931"/>
    <n v="7257"/>
    <n v="0.2412807779367605"/>
    <n v="338969"/>
    <n v="256593"/>
    <n v="0"/>
    <n v="5254"/>
    <n v="1.55E-2"/>
    <d v="2024-03-17T15:44:00"/>
    <x v="0"/>
    <d v="2024-03-17T00:00:00"/>
    <x v="1"/>
    <x v="2"/>
    <x v="5"/>
    <n v="15"/>
    <s v="High"/>
  </r>
  <r>
    <s v="Post_4371"/>
    <x v="3"/>
    <s v="Sponsored"/>
    <s v="Customer Story"/>
    <x v="0"/>
    <x v="2"/>
    <x v="1"/>
    <n v="92577"/>
    <n v="412711"/>
    <n v="77065"/>
    <n v="32770"/>
    <n v="19663"/>
    <n v="0.22431584192278861"/>
    <n v="530871"/>
    <n v="374553"/>
    <n v="0"/>
    <n v="9874"/>
    <n v="1.8599999999999998E-2"/>
    <d v="2024-04-27T18:28:00"/>
    <x v="2"/>
    <d v="2024-04-27T00:00:00"/>
    <x v="1"/>
    <x v="4"/>
    <x v="4"/>
    <n v="18"/>
    <s v="High"/>
  </r>
  <r>
    <s v="Post_4377"/>
    <x v="3"/>
    <s v="Organic"/>
    <s v="Customer Story"/>
    <x v="0"/>
    <x v="2"/>
    <x v="5"/>
    <n v="55098"/>
    <n v="224959"/>
    <n v="24037"/>
    <n v="15537"/>
    <n v="4852"/>
    <n v="0.24492545447112621"/>
    <n v="261325"/>
    <n v="213802"/>
    <n v="0"/>
    <n v="3658"/>
    <n v="1.4E-2"/>
    <d v="2024-03-23T13:51:00"/>
    <x v="1"/>
    <d v="2024-03-23T00:00:00"/>
    <x v="1"/>
    <x v="2"/>
    <x v="4"/>
    <n v="13"/>
    <s v="High"/>
  </r>
  <r>
    <s v="Post_4378"/>
    <x v="3"/>
    <s v="Organic"/>
    <s v="Event / Webinar"/>
    <x v="2"/>
    <x v="11"/>
    <x v="1"/>
    <n v="32035"/>
    <n v="200167"/>
    <n v="37229"/>
    <n v="10104"/>
    <n v="6263"/>
    <n v="0.16004542737993721"/>
    <n v="231200"/>
    <n v="0"/>
    <n v="249447"/>
    <n v="3999"/>
    <n v="1.7299999999999999E-2"/>
    <d v="2025-02-22T17:16:00"/>
    <x v="2"/>
    <d v="2025-02-22T00:00:00"/>
    <x v="0"/>
    <x v="1"/>
    <x v="4"/>
    <n v="17"/>
    <s v="Medium"/>
  </r>
  <r>
    <s v="Post_4379"/>
    <x v="3"/>
    <s v="Sponsored"/>
    <s v="Customer Story"/>
    <x v="0"/>
    <x v="2"/>
    <x v="1"/>
    <n v="51539"/>
    <n v="245891"/>
    <n v="26032"/>
    <n v="7826"/>
    <n v="12385"/>
    <n v="0.20960458682190661"/>
    <n v="297644"/>
    <n v="213542"/>
    <n v="0"/>
    <n v="5893"/>
    <n v="1.9800000000000002E-2"/>
    <d v="2024-04-09T16:56:00"/>
    <x v="0"/>
    <d v="2024-04-09T00:00:00"/>
    <x v="1"/>
    <x v="4"/>
    <x v="0"/>
    <n v="16"/>
    <s v="High"/>
  </r>
  <r>
    <s v="Post_4380"/>
    <x v="3"/>
    <s v="Organic"/>
    <s v="Event / Webinar"/>
    <x v="2"/>
    <x v="11"/>
    <x v="2"/>
    <n v="38338"/>
    <n v="262814"/>
    <n v="57172"/>
    <n v="17050"/>
    <n v="14796"/>
    <n v="0.1458780161111326"/>
    <n v="335656"/>
    <n v="0"/>
    <n v="247081"/>
    <n v="4900"/>
    <n v="1.46E-2"/>
    <d v="2024-08-16T19:49:00"/>
    <x v="2"/>
    <d v="2024-08-16T00:00:00"/>
    <x v="1"/>
    <x v="6"/>
    <x v="3"/>
    <n v="19"/>
    <s v="Medium"/>
  </r>
  <r>
    <s v="Post_4385"/>
    <x v="3"/>
    <s v="Organic"/>
    <s v="Customer Story"/>
    <x v="0"/>
    <x v="2"/>
    <x v="4"/>
    <n v="23203"/>
    <n v="123235"/>
    <n v="27486"/>
    <n v="5596"/>
    <n v="7336"/>
    <n v="0.1882889074708636"/>
    <n v="150473"/>
    <n v="112532"/>
    <n v="0"/>
    <n v="1835"/>
    <n v="1.2200000000000001E-2"/>
    <d v="2024-10-19T08:46:00"/>
    <x v="4"/>
    <d v="2024-10-19T00:00:00"/>
    <x v="1"/>
    <x v="5"/>
    <x v="4"/>
    <n v="8"/>
    <s v="Medium"/>
  </r>
  <r>
    <s v="Post_4387"/>
    <x v="3"/>
    <s v="Organic"/>
    <s v="Customer Story"/>
    <x v="0"/>
    <x v="2"/>
    <x v="7"/>
    <n v="33810"/>
    <n v="140422"/>
    <n v="21545"/>
    <n v="6062"/>
    <n v="6253"/>
    <n v="0.24077816639410751"/>
    <n v="164141"/>
    <n v="124809"/>
    <n v="0"/>
    <n v="3890"/>
    <n v="2.3699999999999999E-2"/>
    <d v="2025-01-08T10:00:00"/>
    <x v="3"/>
    <d v="2025-01-08T00:00:00"/>
    <x v="0"/>
    <x v="0"/>
    <x v="6"/>
    <n v="10"/>
    <s v="High"/>
  </r>
  <r>
    <s v="Post_4388"/>
    <x v="3"/>
    <s v="Organic"/>
    <s v="Event / Webinar"/>
    <x v="2"/>
    <x v="11"/>
    <x v="7"/>
    <n v="33441"/>
    <n v="305570"/>
    <n v="44722"/>
    <n v="12335"/>
    <n v="11110"/>
    <n v="0.10943831415623199"/>
    <n v="348074"/>
    <n v="0"/>
    <n v="290642"/>
    <n v="5847"/>
    <n v="1.6799999999999999E-2"/>
    <d v="2024-04-18T15:45:00"/>
    <x v="0"/>
    <d v="2024-04-18T00:00:00"/>
    <x v="1"/>
    <x v="4"/>
    <x v="1"/>
    <n v="15"/>
    <s v="Medium"/>
  </r>
  <r>
    <s v="Post_4395"/>
    <x v="3"/>
    <s v="Organic"/>
    <s v="Entertainment"/>
    <x v="0"/>
    <x v="7"/>
    <x v="4"/>
    <n v="96048"/>
    <n v="1816201"/>
    <n v="195164"/>
    <n v="113957"/>
    <n v="41953"/>
    <n v="5.2884117888048067E-2"/>
    <n v="2018899"/>
    <n v="1816201"/>
    <n v="0"/>
    <n v="34725"/>
    <n v="1.72E-2"/>
    <d v="2024-03-31T14:22:00"/>
    <x v="0"/>
    <d v="2024-03-31T00:00:00"/>
    <x v="1"/>
    <x v="2"/>
    <x v="5"/>
    <n v="14"/>
    <s v="Low"/>
  </r>
  <r>
    <s v="Post_4397"/>
    <x v="3"/>
    <s v="Sponsored"/>
    <s v="Customer Story"/>
    <x v="0"/>
    <x v="2"/>
    <x v="6"/>
    <n v="57589"/>
    <n v="250578"/>
    <n v="39161"/>
    <n v="12351"/>
    <n v="6965"/>
    <n v="0.22982500436793141"/>
    <n v="301306"/>
    <n v="216609"/>
    <n v="0"/>
    <n v="3706"/>
    <n v="1.23E-2"/>
    <d v="2024-09-01T11:51:00"/>
    <x v="3"/>
    <d v="2024-09-01T00:00:00"/>
    <x v="1"/>
    <x v="11"/>
    <x v="5"/>
    <n v="11"/>
    <s v="High"/>
  </r>
  <r>
    <s v="Post_4404"/>
    <x v="3"/>
    <s v="Organic"/>
    <s v="Product Promotion"/>
    <x v="0"/>
    <x v="4"/>
    <x v="2"/>
    <n v="129295"/>
    <n v="1566563"/>
    <n v="355601"/>
    <n v="57328"/>
    <n v="33539"/>
    <n v="8.2534641419723456E-2"/>
    <n v="1846992"/>
    <n v="1566563"/>
    <n v="0"/>
    <n v="27520"/>
    <n v="1.49E-2"/>
    <d v="2024-03-19T18:26:00"/>
    <x v="2"/>
    <d v="2024-03-19T00:00:00"/>
    <x v="1"/>
    <x v="2"/>
    <x v="0"/>
    <n v="18"/>
    <s v="Low"/>
  </r>
  <r>
    <s v="Post_4405"/>
    <x v="3"/>
    <s v="Sponsored"/>
    <s v="Product Promotion"/>
    <x v="0"/>
    <x v="4"/>
    <x v="3"/>
    <n v="273820"/>
    <n v="2196053"/>
    <n v="322433"/>
    <n v="144641"/>
    <n v="61490"/>
    <n v="0.124687784584025"/>
    <n v="2617726"/>
    <n v="2196053"/>
    <n v="0"/>
    <n v="48689"/>
    <n v="1.8599999999999998E-2"/>
    <d v="2024-07-15T16:08:00"/>
    <x v="0"/>
    <d v="2024-07-15T00:00:00"/>
    <x v="1"/>
    <x v="7"/>
    <x v="2"/>
    <n v="16"/>
    <s v="Medium"/>
  </r>
  <r>
    <s v="Post_4406"/>
    <x v="3"/>
    <s v="Organic"/>
    <s v="Product Promotion"/>
    <x v="0"/>
    <x v="8"/>
    <x v="5"/>
    <n v="62009"/>
    <n v="417096"/>
    <n v="58307"/>
    <n v="21929"/>
    <n v="21173"/>
    <n v="0.14867079589490639"/>
    <n v="522371"/>
    <n v="393284"/>
    <n v="0"/>
    <n v="10395"/>
    <n v="1.9900000000000001E-2"/>
    <d v="2024-10-19T16:29:00"/>
    <x v="0"/>
    <d v="2024-10-19T00:00:00"/>
    <x v="1"/>
    <x v="5"/>
    <x v="4"/>
    <n v="16"/>
    <s v="Medium"/>
  </r>
  <r>
    <s v="Post_4407"/>
    <x v="3"/>
    <s v="Organic"/>
    <s v="Customer Story"/>
    <x v="0"/>
    <x v="0"/>
    <x v="2"/>
    <n v="529127"/>
    <n v="2588127"/>
    <n v="361218"/>
    <n v="108741"/>
    <n v="115306"/>
    <n v="0.20444419104519229"/>
    <n v="3168538"/>
    <n v="2588127"/>
    <n v="0"/>
    <n v="48161"/>
    <n v="1.52E-2"/>
    <d v="2025-02-21T12:52:00"/>
    <x v="1"/>
    <d v="2025-02-21T00:00:00"/>
    <x v="0"/>
    <x v="1"/>
    <x v="3"/>
    <n v="12"/>
    <s v="High"/>
  </r>
  <r>
    <s v="Post_4415"/>
    <x v="3"/>
    <s v="Organic"/>
    <s v="Customer Story"/>
    <x v="0"/>
    <x v="2"/>
    <x v="1"/>
    <n v="67464"/>
    <n v="389686"/>
    <n v="74935"/>
    <n v="23256"/>
    <n v="22014"/>
    <n v="0.173124267498556"/>
    <n v="463894"/>
    <n v="346419"/>
    <n v="0"/>
    <n v="8210"/>
    <n v="1.77E-2"/>
    <d v="2025-01-07T12:36:00"/>
    <x v="1"/>
    <d v="2025-01-07T00:00:00"/>
    <x v="0"/>
    <x v="0"/>
    <x v="0"/>
    <n v="12"/>
    <s v="Medium"/>
  </r>
  <r>
    <s v="Post_4416"/>
    <x v="3"/>
    <s v="Organic"/>
    <s v="Product Promotion"/>
    <x v="0"/>
    <x v="4"/>
    <x v="3"/>
    <n v="258784"/>
    <n v="2353184"/>
    <n v="314832"/>
    <n v="89631"/>
    <n v="84714"/>
    <n v="0.10997218217190929"/>
    <n v="2923950"/>
    <n v="2353184"/>
    <n v="0"/>
    <n v="47952"/>
    <n v="1.6400000000000001E-2"/>
    <d v="2024-01-02T11:46:00"/>
    <x v="3"/>
    <d v="2024-01-02T00:00:00"/>
    <x v="1"/>
    <x v="0"/>
    <x v="0"/>
    <n v="11"/>
    <s v="Medium"/>
  </r>
  <r>
    <s v="Post_4421"/>
    <x v="3"/>
    <s v="Sponsored"/>
    <s v="Customer Story"/>
    <x v="0"/>
    <x v="2"/>
    <x v="7"/>
    <n v="95651"/>
    <n v="470478"/>
    <n v="112887"/>
    <n v="28131"/>
    <n v="25539"/>
    <n v="0.2033062828427025"/>
    <n v="598709"/>
    <n v="400823"/>
    <n v="0"/>
    <n v="10297"/>
    <n v="1.72E-2"/>
    <d v="2025-01-31T15:59:00"/>
    <x v="0"/>
    <d v="2025-01-31T00:00:00"/>
    <x v="0"/>
    <x v="0"/>
    <x v="3"/>
    <n v="15"/>
    <s v="High"/>
  </r>
  <r>
    <s v="Post_4428"/>
    <x v="3"/>
    <s v="Organic"/>
    <s v="Customer Story"/>
    <x v="0"/>
    <x v="2"/>
    <x v="3"/>
    <n v="57737"/>
    <n v="274465"/>
    <n v="63446"/>
    <n v="18184"/>
    <n v="8229"/>
    <n v="0.21036436974816131"/>
    <n v="350679"/>
    <n v="263785"/>
    <n v="0"/>
    <n v="4067"/>
    <n v="1.1599999999999999E-2"/>
    <d v="2024-05-16T13:24:00"/>
    <x v="1"/>
    <d v="2024-05-16T00:00:00"/>
    <x v="1"/>
    <x v="10"/>
    <x v="1"/>
    <n v="13"/>
    <s v="High"/>
  </r>
  <r>
    <s v="Post_4432"/>
    <x v="3"/>
    <s v="Organic"/>
    <s v="Entertainment"/>
    <x v="0"/>
    <x v="7"/>
    <x v="4"/>
    <n v="153949"/>
    <n v="2844447"/>
    <n v="355938"/>
    <n v="112928"/>
    <n v="101420"/>
    <n v="5.412297580420905E-2"/>
    <n v="3676041"/>
    <n v="2844447"/>
    <n v="0"/>
    <n v="46685"/>
    <n v="1.2699999999999999E-2"/>
    <d v="2024-11-27T11:13:00"/>
    <x v="3"/>
    <d v="2024-11-27T00:00:00"/>
    <x v="1"/>
    <x v="9"/>
    <x v="6"/>
    <n v="11"/>
    <s v="Low"/>
  </r>
  <r>
    <s v="Post_4436"/>
    <x v="3"/>
    <s v="Sponsored"/>
    <s v="Product Promotion"/>
    <x v="0"/>
    <x v="8"/>
    <x v="3"/>
    <n v="109646"/>
    <n v="753747"/>
    <n v="177268"/>
    <n v="53540"/>
    <n v="34300"/>
    <n v="0.1454684798951548"/>
    <n v="927789"/>
    <n v="648968"/>
    <n v="0"/>
    <n v="19669"/>
    <n v="2.12E-2"/>
    <d v="2025-01-01T12:23:00"/>
    <x v="1"/>
    <d v="2025-01-01T00:00:00"/>
    <x v="0"/>
    <x v="0"/>
    <x v="6"/>
    <n v="12"/>
    <s v="Medium"/>
  </r>
  <r>
    <s v="Post_4438"/>
    <x v="3"/>
    <s v="Organic"/>
    <s v="Product Promotion"/>
    <x v="0"/>
    <x v="4"/>
    <x v="7"/>
    <n v="103838"/>
    <n v="1293068"/>
    <n v="320887"/>
    <n v="77119"/>
    <n v="34165"/>
    <n v="8.0303648290163399E-2"/>
    <n v="1471513"/>
    <n v="1293068"/>
    <n v="0"/>
    <n v="33109"/>
    <n v="2.2499999999999999E-2"/>
    <d v="2024-08-30T11:54:00"/>
    <x v="3"/>
    <d v="2024-08-30T00:00:00"/>
    <x v="1"/>
    <x v="6"/>
    <x v="3"/>
    <n v="11"/>
    <s v="Low"/>
  </r>
  <r>
    <s v="Post_4440"/>
    <x v="3"/>
    <s v="Organic"/>
    <s v="Customer Story"/>
    <x v="0"/>
    <x v="2"/>
    <x v="4"/>
    <n v="60335"/>
    <n v="254167"/>
    <n v="42908"/>
    <n v="9702"/>
    <n v="7644"/>
    <n v="0.23738355058082439"/>
    <n v="298266"/>
    <n v="249838"/>
    <n v="0"/>
    <n v="6084"/>
    <n v="2.0400000000000001E-2"/>
    <d v="2025-02-07T15:24:00"/>
    <x v="0"/>
    <d v="2025-02-07T00:00:00"/>
    <x v="0"/>
    <x v="1"/>
    <x v="3"/>
    <n v="15"/>
    <s v="High"/>
  </r>
  <r>
    <s v="Post_4441"/>
    <x v="3"/>
    <s v="Sponsored"/>
    <s v="Product Promotion"/>
    <x v="0"/>
    <x v="4"/>
    <x v="6"/>
    <n v="307924"/>
    <n v="2104376"/>
    <n v="402209"/>
    <n v="69670"/>
    <n v="75952"/>
    <n v="0.14632579728149059"/>
    <n v="2489056"/>
    <n v="2104376"/>
    <n v="0"/>
    <n v="49283"/>
    <n v="1.9800000000000002E-2"/>
    <d v="2024-01-19T08:17:00"/>
    <x v="4"/>
    <d v="2024-01-19T00:00:00"/>
    <x v="1"/>
    <x v="0"/>
    <x v="3"/>
    <n v="8"/>
    <s v="Medium"/>
  </r>
  <r>
    <s v="Post_4444"/>
    <x v="3"/>
    <s v="Organic"/>
    <s v="Customer Story"/>
    <x v="0"/>
    <x v="0"/>
    <x v="1"/>
    <n v="186378"/>
    <n v="1183259"/>
    <n v="203052"/>
    <n v="74999"/>
    <n v="61637"/>
    <n v="0.15751263142680111"/>
    <n v="1531768"/>
    <n v="1183259"/>
    <n v="0"/>
    <n v="36762"/>
    <n v="2.4E-2"/>
    <d v="2024-01-16T14:36:00"/>
    <x v="0"/>
    <d v="2024-01-16T00:00:00"/>
    <x v="1"/>
    <x v="0"/>
    <x v="0"/>
    <n v="14"/>
    <s v="Medium"/>
  </r>
  <r>
    <s v="Post_4447"/>
    <x v="3"/>
    <s v="Sponsored"/>
    <s v="Customer Story"/>
    <x v="0"/>
    <x v="2"/>
    <x v="3"/>
    <n v="154"/>
    <n v="1000"/>
    <n v="143"/>
    <n v="49"/>
    <n v="33"/>
    <n v="0.15413284167948091"/>
    <n v="1229"/>
    <n v="912"/>
    <n v="0"/>
    <n v="17"/>
    <n v="1.41E-2"/>
    <d v="2024-02-11T09:13:00"/>
    <x v="3"/>
    <d v="2024-02-11T00:00:00"/>
    <x v="1"/>
    <x v="1"/>
    <x v="5"/>
    <n v="9"/>
    <s v="Medium"/>
  </r>
  <r>
    <s v="Post_4453"/>
    <x v="3"/>
    <s v="Organic"/>
    <s v="Customer Story"/>
    <x v="0"/>
    <x v="2"/>
    <x v="7"/>
    <n v="70156"/>
    <n v="346048"/>
    <n v="57453"/>
    <n v="21977"/>
    <n v="13228"/>
    <n v="0.2027369114854419"/>
    <n v="446305"/>
    <n v="336215"/>
    <n v="0"/>
    <n v="6382"/>
    <n v="1.43E-2"/>
    <d v="2024-06-05T11:53:00"/>
    <x v="3"/>
    <d v="2024-06-05T00:00:00"/>
    <x v="1"/>
    <x v="3"/>
    <x v="6"/>
    <n v="11"/>
    <s v="High"/>
  </r>
  <r>
    <s v="Post_4454"/>
    <x v="3"/>
    <s v="Organic"/>
    <s v="Event / Webinar"/>
    <x v="2"/>
    <x v="11"/>
    <x v="4"/>
    <n v="26484"/>
    <n v="174359"/>
    <n v="22125"/>
    <n v="11115"/>
    <n v="7508"/>
    <n v="0.15189822538801639"/>
    <n v="197818"/>
    <n v="0"/>
    <n v="66501"/>
    <n v="4609"/>
    <n v="2.3300000000000001E-2"/>
    <d v="2024-03-12T10:34:00"/>
    <x v="3"/>
    <d v="2024-03-12T00:00:00"/>
    <x v="1"/>
    <x v="2"/>
    <x v="0"/>
    <n v="10"/>
    <s v="Medium"/>
  </r>
  <r>
    <s v="Post_4475"/>
    <x v="3"/>
    <s v="Organic"/>
    <s v="Product Promotion"/>
    <x v="0"/>
    <x v="8"/>
    <x v="4"/>
    <n v="66129"/>
    <n v="516717"/>
    <n v="82294"/>
    <n v="15752"/>
    <n v="24262"/>
    <n v="0.12797919797627441"/>
    <n v="642009"/>
    <n v="479229"/>
    <n v="0"/>
    <n v="14702"/>
    <n v="2.29E-2"/>
    <d v="2024-08-05T17:42:00"/>
    <x v="2"/>
    <d v="2024-08-05T00:00:00"/>
    <x v="1"/>
    <x v="6"/>
    <x v="2"/>
    <n v="17"/>
    <s v="Medium"/>
  </r>
  <r>
    <s v="Post_4481"/>
    <x v="3"/>
    <s v="Organic"/>
    <s v="Customer Story"/>
    <x v="0"/>
    <x v="2"/>
    <x v="5"/>
    <n v="48989"/>
    <n v="209338"/>
    <n v="51412"/>
    <n v="12533"/>
    <n v="4246"/>
    <n v="0.23401951783355771"/>
    <n v="231700"/>
    <n v="193149"/>
    <n v="0"/>
    <n v="5560"/>
    <n v="2.4E-2"/>
    <d v="2024-02-02T11:37:00"/>
    <x v="3"/>
    <d v="2024-02-02T00:00:00"/>
    <x v="1"/>
    <x v="1"/>
    <x v="3"/>
    <n v="11"/>
    <s v="High"/>
  </r>
  <r>
    <s v="Post_4484"/>
    <x v="3"/>
    <s v="Organic"/>
    <s v="Customer Story"/>
    <x v="0"/>
    <x v="2"/>
    <x v="6"/>
    <n v="80141"/>
    <n v="350106"/>
    <n v="85241"/>
    <n v="12702"/>
    <n v="8354"/>
    <n v="0.22890529399763951"/>
    <n v="441372"/>
    <n v="306392"/>
    <n v="0"/>
    <n v="6046"/>
    <n v="1.37E-2"/>
    <d v="2024-07-08T12:43:00"/>
    <x v="1"/>
    <d v="2024-07-08T00:00:00"/>
    <x v="1"/>
    <x v="7"/>
    <x v="2"/>
    <n v="12"/>
    <s v="High"/>
  </r>
  <r>
    <s v="Post_4488"/>
    <x v="3"/>
    <s v="Sponsored"/>
    <s v="Product Promotion"/>
    <x v="0"/>
    <x v="4"/>
    <x v="7"/>
    <n v="227316"/>
    <n v="1613196"/>
    <n v="196939"/>
    <n v="126276"/>
    <n v="62082"/>
    <n v="0.14091050950505629"/>
    <n v="2050367"/>
    <n v="1613196"/>
    <n v="0"/>
    <n v="30755"/>
    <n v="1.4999999999999999E-2"/>
    <d v="2024-04-18T15:14:00"/>
    <x v="0"/>
    <d v="2024-04-18T00:00:00"/>
    <x v="1"/>
    <x v="4"/>
    <x v="1"/>
    <n v="15"/>
    <s v="Medium"/>
  </r>
  <r>
    <s v="Post_4492"/>
    <x v="3"/>
    <s v="Sponsored"/>
    <s v="Customer Story"/>
    <x v="0"/>
    <x v="2"/>
    <x v="6"/>
    <n v="45980"/>
    <n v="184424"/>
    <n v="18749"/>
    <n v="12635"/>
    <n v="8456"/>
    <n v="0.2493206316883024"/>
    <n v="213672"/>
    <n v="181529"/>
    <n v="0"/>
    <n v="3931"/>
    <n v="1.84E-2"/>
    <d v="2024-11-27T16:34:00"/>
    <x v="0"/>
    <d v="2024-11-27T00:00:00"/>
    <x v="1"/>
    <x v="9"/>
    <x v="6"/>
    <n v="16"/>
    <s v="High"/>
  </r>
  <r>
    <s v="Post_4493"/>
    <x v="3"/>
    <s v="Organic"/>
    <s v="Customer Story"/>
    <x v="2"/>
    <x v="2"/>
    <x v="0"/>
    <n v="30584"/>
    <n v="190835"/>
    <n v="24592"/>
    <n v="9775"/>
    <n v="10183"/>
    <n v="0.16026866757964139"/>
    <n v="228225"/>
    <n v="0"/>
    <n v="196590"/>
    <n v="3012"/>
    <n v="1.32E-2"/>
    <d v="2024-11-18T11:30:00"/>
    <x v="3"/>
    <d v="2024-11-18T00:00:00"/>
    <x v="1"/>
    <x v="9"/>
    <x v="2"/>
    <n v="11"/>
    <s v="Medium"/>
  </r>
  <r>
    <s v="Post_4494"/>
    <x v="3"/>
    <s v="Organic"/>
    <s v="Product Promotion"/>
    <x v="0"/>
    <x v="4"/>
    <x v="2"/>
    <n v="171181"/>
    <n v="1994572"/>
    <n v="460871"/>
    <n v="90635"/>
    <n v="95795"/>
    <n v="8.5823678404937709E-2"/>
    <n v="2537760"/>
    <n v="1994572"/>
    <n v="0"/>
    <n v="32483"/>
    <n v="1.2800000000000001E-2"/>
    <d v="2025-01-08T08:19:00"/>
    <x v="4"/>
    <d v="2025-01-08T00:00:00"/>
    <x v="0"/>
    <x v="0"/>
    <x v="6"/>
    <n v="8"/>
    <s v="Low"/>
  </r>
  <r>
    <s v="Post_4498"/>
    <x v="3"/>
    <s v="Organic"/>
    <s v="Event / Webinar"/>
    <x v="2"/>
    <x v="11"/>
    <x v="1"/>
    <n v="30271"/>
    <n v="206276"/>
    <n v="32771"/>
    <n v="15437"/>
    <n v="6118"/>
    <n v="0.14675433045770581"/>
    <n v="256028"/>
    <n v="0"/>
    <n v="125591"/>
    <n v="5658"/>
    <n v="2.2100000000000002E-2"/>
    <d v="2025-01-29T10:43:00"/>
    <x v="3"/>
    <d v="2025-01-29T00:00:00"/>
    <x v="0"/>
    <x v="0"/>
    <x v="6"/>
    <n v="10"/>
    <s v="Medium"/>
  </r>
  <r>
    <s v="Post_4499"/>
    <x v="3"/>
    <s v="Organic"/>
    <s v="Product Promotion"/>
    <x v="0"/>
    <x v="4"/>
    <x v="7"/>
    <n v="246075"/>
    <n v="2054515"/>
    <n v="462734"/>
    <n v="103698"/>
    <n v="91819"/>
    <n v="0.1197730137248068"/>
    <n v="2629788"/>
    <n v="2054515"/>
    <n v="0"/>
    <n v="51806"/>
    <n v="1.9699999999999999E-2"/>
    <d v="2024-04-30T12:06:00"/>
    <x v="1"/>
    <d v="2024-04-30T00:00:00"/>
    <x v="1"/>
    <x v="4"/>
    <x v="0"/>
    <n v="12"/>
    <s v="Medium"/>
  </r>
  <r>
    <s v="Post_4502"/>
    <x v="3"/>
    <s v="Organic"/>
    <s v="Customer Story"/>
    <x v="0"/>
    <x v="0"/>
    <x v="6"/>
    <n v="663463"/>
    <n v="3262863"/>
    <n v="756447"/>
    <n v="243872"/>
    <n v="124450"/>
    <n v="0.2033379211416689"/>
    <n v="3886547"/>
    <n v="3262863"/>
    <n v="0"/>
    <n v="72678"/>
    <n v="1.8700000000000001E-2"/>
    <d v="2024-05-05T17:38:00"/>
    <x v="2"/>
    <d v="2024-05-05T00:00:00"/>
    <x v="1"/>
    <x v="10"/>
    <x v="5"/>
    <n v="17"/>
    <s v="High"/>
  </r>
  <r>
    <s v="Post_4506"/>
    <x v="3"/>
    <s v="Organic"/>
    <s v="Customer Story"/>
    <x v="0"/>
    <x v="2"/>
    <x v="4"/>
    <n v="10472"/>
    <n v="64242"/>
    <n v="7912"/>
    <n v="2110"/>
    <n v="2524"/>
    <n v="0.16302253585589371"/>
    <n v="73096"/>
    <n v="57301"/>
    <n v="0"/>
    <n v="950"/>
    <n v="1.2999999999999999E-2"/>
    <d v="2024-04-16T16:12:00"/>
    <x v="0"/>
    <d v="2024-04-16T00:00:00"/>
    <x v="1"/>
    <x v="4"/>
    <x v="0"/>
    <n v="16"/>
    <s v="Medium"/>
  </r>
  <r>
    <s v="Post_4507"/>
    <x v="3"/>
    <s v="Organic"/>
    <s v="Customer Story"/>
    <x v="0"/>
    <x v="2"/>
    <x v="4"/>
    <n v="79326"/>
    <n v="322754"/>
    <n v="50886"/>
    <n v="11185"/>
    <n v="10365"/>
    <n v="0.24578017777710379"/>
    <n v="387176"/>
    <n v="300627"/>
    <n v="0"/>
    <n v="5846"/>
    <n v="1.5100000000000001E-2"/>
    <d v="2024-01-17T16:52:00"/>
    <x v="0"/>
    <d v="2024-01-17T00:00:00"/>
    <x v="1"/>
    <x v="0"/>
    <x v="6"/>
    <n v="16"/>
    <s v="High"/>
  </r>
  <r>
    <s v="Post_4508"/>
    <x v="3"/>
    <s v="Organic"/>
    <s v="Customer Story"/>
    <x v="2"/>
    <x v="0"/>
    <x v="2"/>
    <n v="458002"/>
    <n v="1888271"/>
    <n v="241269"/>
    <n v="100697"/>
    <n v="100935"/>
    <n v="0.24255119771361061"/>
    <n v="2406645"/>
    <n v="0"/>
    <n v="62315"/>
    <n v="24307"/>
    <n v="1.01E-2"/>
    <d v="2025-03-20T08:45:00"/>
    <x v="4"/>
    <d v="2025-03-20T00:00:00"/>
    <x v="0"/>
    <x v="2"/>
    <x v="1"/>
    <n v="8"/>
    <s v="High"/>
  </r>
  <r>
    <s v="Post_4519"/>
    <x v="3"/>
    <s v="Organic"/>
    <s v="Event / Webinar"/>
    <x v="2"/>
    <x v="11"/>
    <x v="4"/>
    <n v="32791"/>
    <n v="191470"/>
    <n v="38797"/>
    <n v="7113"/>
    <n v="8943"/>
    <n v="0.17126377525227271"/>
    <n v="235430"/>
    <n v="0"/>
    <n v="252562"/>
    <n v="5650"/>
    <n v="2.4E-2"/>
    <d v="2024-03-24T11:58:00"/>
    <x v="3"/>
    <d v="2024-03-24T00:00:00"/>
    <x v="1"/>
    <x v="2"/>
    <x v="5"/>
    <n v="11"/>
    <s v="Medium"/>
  </r>
  <r>
    <s v="Post_4524"/>
    <x v="3"/>
    <s v="Organic"/>
    <s v="Customer Story"/>
    <x v="0"/>
    <x v="0"/>
    <x v="3"/>
    <n v="415009"/>
    <n v="1969608"/>
    <n v="335772"/>
    <n v="87790"/>
    <n v="77015"/>
    <n v="0.21070650319654399"/>
    <n v="2325986"/>
    <n v="1969608"/>
    <n v="0"/>
    <n v="36983"/>
    <n v="1.5900000000000001E-2"/>
    <d v="2024-11-28T17:00:00"/>
    <x v="2"/>
    <d v="2024-11-28T00:00:00"/>
    <x v="1"/>
    <x v="9"/>
    <x v="1"/>
    <n v="17"/>
    <s v="High"/>
  </r>
  <r>
    <s v="Post_4529"/>
    <x v="3"/>
    <s v="Organic"/>
    <s v="Customer Story"/>
    <x v="0"/>
    <x v="0"/>
    <x v="0"/>
    <n v="366172"/>
    <n v="2249465"/>
    <n v="423080"/>
    <n v="101670"/>
    <n v="79317"/>
    <n v="0.1627822122711971"/>
    <n v="2553521"/>
    <n v="2249465"/>
    <n v="0"/>
    <n v="63582"/>
    <n v="2.4899999999999999E-2"/>
    <d v="2024-01-17T10:41:00"/>
    <x v="3"/>
    <d v="2024-01-17T00:00:00"/>
    <x v="1"/>
    <x v="0"/>
    <x v="6"/>
    <n v="10"/>
    <s v="Medium"/>
  </r>
  <r>
    <s v="Post_4533"/>
    <x v="3"/>
    <s v="Organic"/>
    <s v="Customer Story"/>
    <x v="0"/>
    <x v="2"/>
    <x v="6"/>
    <n v="24423"/>
    <n v="130492"/>
    <n v="13920"/>
    <n v="8470"/>
    <n v="6431"/>
    <n v="0.18716747655810551"/>
    <n v="155564"/>
    <n v="119110"/>
    <n v="0"/>
    <n v="2302"/>
    <n v="1.4800000000000001E-2"/>
    <d v="2024-11-25T16:27:00"/>
    <x v="0"/>
    <d v="2024-11-25T00:00:00"/>
    <x v="1"/>
    <x v="9"/>
    <x v="2"/>
    <n v="16"/>
    <s v="Medium"/>
  </r>
  <r>
    <s v="Post_4540"/>
    <x v="3"/>
    <s v="Sponsored"/>
    <s v="Customer Story"/>
    <x v="0"/>
    <x v="2"/>
    <x v="6"/>
    <n v="81024"/>
    <n v="399379"/>
    <n v="75371"/>
    <n v="19419"/>
    <n v="14165"/>
    <n v="0.2028774426658394"/>
    <n v="509972"/>
    <n v="349059"/>
    <n v="0"/>
    <n v="9791"/>
    <n v="1.9199999999999998E-2"/>
    <d v="2025-02-16T11:26:00"/>
    <x v="3"/>
    <d v="2025-02-16T00:00:00"/>
    <x v="0"/>
    <x v="1"/>
    <x v="5"/>
    <n v="11"/>
    <s v="High"/>
  </r>
  <r>
    <s v="Post_4551"/>
    <x v="3"/>
    <s v="Organic"/>
    <s v="Product Promotion"/>
    <x v="2"/>
    <x v="8"/>
    <x v="3"/>
    <n v="26613"/>
    <n v="218411"/>
    <n v="34013"/>
    <n v="17268"/>
    <n v="5287"/>
    <n v="0.12184831518708331"/>
    <n v="264817"/>
    <n v="0"/>
    <n v="51517"/>
    <n v="6196"/>
    <n v="2.3400000000000001E-2"/>
    <d v="2025-04-17T12:13:00"/>
    <x v="1"/>
    <d v="2025-04-17T00:00:00"/>
    <x v="0"/>
    <x v="4"/>
    <x v="1"/>
    <n v="12"/>
    <s v="Medium"/>
  </r>
  <r>
    <s v="Post_4553"/>
    <x v="3"/>
    <s v="Organic"/>
    <s v="Educational"/>
    <x v="0"/>
    <x v="2"/>
    <x v="1"/>
    <n v="44751"/>
    <n v="225551"/>
    <n v="22841"/>
    <n v="17687"/>
    <n v="9853"/>
    <n v="0.19840788646408961"/>
    <n v="280580"/>
    <n v="195277"/>
    <n v="0"/>
    <n v="5695"/>
    <n v="2.0299999999999999E-2"/>
    <d v="2024-05-29T14:32:00"/>
    <x v="0"/>
    <d v="2024-05-29T00:00:00"/>
    <x v="1"/>
    <x v="10"/>
    <x v="6"/>
    <n v="14"/>
    <s v="Medium"/>
  </r>
  <r>
    <s v="Post_4554"/>
    <x v="3"/>
    <s v="Sponsored"/>
    <s v="Educational"/>
    <x v="0"/>
    <x v="2"/>
    <x v="1"/>
    <n v="50207"/>
    <n v="214399"/>
    <n v="42388"/>
    <n v="7979"/>
    <n v="9390"/>
    <n v="0.2341793934477738"/>
    <n v="241473"/>
    <n v="210023"/>
    <n v="0"/>
    <n v="2656"/>
    <n v="1.0999999999999999E-2"/>
    <d v="2025-02-06T12:11:00"/>
    <x v="1"/>
    <d v="2025-02-06T00:00:00"/>
    <x v="0"/>
    <x v="1"/>
    <x v="1"/>
    <n v="12"/>
    <s v="High"/>
  </r>
  <r>
    <s v="Post_4559"/>
    <x v="3"/>
    <s v="Organic"/>
    <s v="Educational"/>
    <x v="0"/>
    <x v="2"/>
    <x v="6"/>
    <n v="36489"/>
    <n v="223306"/>
    <n v="55302"/>
    <n v="11793"/>
    <n v="5470"/>
    <n v="0.1634041110774628"/>
    <n v="289969"/>
    <n v="220388"/>
    <n v="0"/>
    <n v="4117"/>
    <n v="1.4200000000000001E-2"/>
    <d v="2024-05-23T11:52:00"/>
    <x v="3"/>
    <d v="2024-05-23T00:00:00"/>
    <x v="1"/>
    <x v="10"/>
    <x v="1"/>
    <n v="11"/>
    <s v="Medium"/>
  </r>
  <r>
    <s v="Post_4562"/>
    <x v="3"/>
    <s v="Sponsored"/>
    <s v="Educational"/>
    <x v="0"/>
    <x v="0"/>
    <x v="0"/>
    <n v="141542"/>
    <n v="836069"/>
    <n v="174527"/>
    <n v="61501"/>
    <n v="22408"/>
    <n v="0.16929573616049631"/>
    <n v="931979"/>
    <n v="836069"/>
    <n v="0"/>
    <n v="20876"/>
    <n v="2.24E-2"/>
    <d v="2024-03-06T11:06:00"/>
    <x v="3"/>
    <d v="2024-03-06T00:00:00"/>
    <x v="1"/>
    <x v="2"/>
    <x v="6"/>
    <n v="11"/>
    <s v="Medium"/>
  </r>
  <r>
    <s v="Post_4563"/>
    <x v="3"/>
    <s v="Sponsored"/>
    <s v="Entertainment"/>
    <x v="0"/>
    <x v="7"/>
    <x v="3"/>
    <n v="198542"/>
    <n v="2358725"/>
    <n v="362265"/>
    <n v="183804"/>
    <n v="50778"/>
    <n v="8.4173812794071559E-2"/>
    <n v="3031844"/>
    <n v="2358725"/>
    <n v="0"/>
    <n v="71551"/>
    <n v="2.3599999999999999E-2"/>
    <d v="2025-03-29T16:39:00"/>
    <x v="0"/>
    <d v="2025-03-29T00:00:00"/>
    <x v="0"/>
    <x v="2"/>
    <x v="4"/>
    <n v="16"/>
    <s v="Low"/>
  </r>
  <r>
    <s v="Post_4564"/>
    <x v="3"/>
    <s v="Organic"/>
    <s v="Educational"/>
    <x v="2"/>
    <x v="2"/>
    <x v="1"/>
    <n v="60386"/>
    <n v="253360"/>
    <n v="32220"/>
    <n v="19160"/>
    <n v="5637"/>
    <n v="0.2383408126569164"/>
    <n v="326744"/>
    <n v="0"/>
    <n v="100199"/>
    <n v="3757"/>
    <n v="1.15E-2"/>
    <d v="2024-09-30T10:08:00"/>
    <x v="3"/>
    <d v="2024-09-30T00:00:00"/>
    <x v="1"/>
    <x v="11"/>
    <x v="2"/>
    <n v="10"/>
    <s v="High"/>
  </r>
  <r>
    <s v="Post_4569"/>
    <x v="3"/>
    <s v="Sponsored"/>
    <s v="Educational"/>
    <x v="0"/>
    <x v="2"/>
    <x v="1"/>
    <n v="53831"/>
    <n v="260321"/>
    <n v="45651"/>
    <n v="14203"/>
    <n v="11188"/>
    <n v="0.20679013642873451"/>
    <n v="301298"/>
    <n v="244766"/>
    <n v="0"/>
    <n v="5061"/>
    <n v="1.6799999999999999E-2"/>
    <d v="2024-10-13T09:51:00"/>
    <x v="3"/>
    <d v="2024-10-13T00:00:00"/>
    <x v="1"/>
    <x v="5"/>
    <x v="5"/>
    <n v="9"/>
    <s v="High"/>
  </r>
  <r>
    <s v="Post_4570"/>
    <x v="3"/>
    <s v="Organic"/>
    <s v="Product Promotion"/>
    <x v="0"/>
    <x v="4"/>
    <x v="1"/>
    <n v="148751"/>
    <n v="1465849"/>
    <n v="292352"/>
    <n v="80797"/>
    <n v="48944"/>
    <n v="0.1014777201872365"/>
    <n v="1854738"/>
    <n v="1465849"/>
    <n v="0"/>
    <n v="35796"/>
    <n v="1.9300000000000001E-2"/>
    <d v="2024-02-11T17:54:00"/>
    <x v="2"/>
    <d v="2024-02-11T00:00:00"/>
    <x v="1"/>
    <x v="1"/>
    <x v="5"/>
    <n v="17"/>
    <s v="Medium"/>
  </r>
  <r>
    <s v="Post_4572"/>
    <x v="3"/>
    <s v="Organic"/>
    <s v="Product Promotion"/>
    <x v="0"/>
    <x v="4"/>
    <x v="3"/>
    <n v="364380"/>
    <n v="3127045"/>
    <n v="742262"/>
    <n v="123436"/>
    <n v="68597"/>
    <n v="0.11652565235263521"/>
    <n v="3644562"/>
    <n v="3127045"/>
    <n v="0"/>
    <n v="55397"/>
    <n v="1.52E-2"/>
    <d v="2024-02-17T10:42:00"/>
    <x v="3"/>
    <d v="2024-02-17T00:00:00"/>
    <x v="1"/>
    <x v="1"/>
    <x v="4"/>
    <n v="10"/>
    <s v="Medium"/>
  </r>
  <r>
    <s v="Post_4580"/>
    <x v="3"/>
    <s v="Organic"/>
    <s v="Educational"/>
    <x v="2"/>
    <x v="2"/>
    <x v="4"/>
    <n v="15134"/>
    <n v="73063"/>
    <n v="13411"/>
    <n v="2976"/>
    <n v="2778"/>
    <n v="0.2071413239954602"/>
    <n v="90501"/>
    <n v="0"/>
    <n v="259490"/>
    <n v="1457"/>
    <n v="1.61E-2"/>
    <d v="2024-02-07T12:45:00"/>
    <x v="1"/>
    <d v="2024-02-07T00:00:00"/>
    <x v="1"/>
    <x v="1"/>
    <x v="6"/>
    <n v="12"/>
    <s v="High"/>
  </r>
  <r>
    <s v="Post_4583"/>
    <x v="3"/>
    <s v="Organic"/>
    <s v="Entertainment"/>
    <x v="0"/>
    <x v="1"/>
    <x v="2"/>
    <n v="59147"/>
    <n v="972176"/>
    <n v="166044"/>
    <n v="42665"/>
    <n v="56496"/>
    <n v="6.0840829226946259E-2"/>
    <n v="1086194"/>
    <n v="879939"/>
    <n v="0"/>
    <n v="25634"/>
    <n v="2.3599999999999999E-2"/>
    <d v="2024-10-14T15:16:00"/>
    <x v="0"/>
    <d v="2024-10-14T00:00:00"/>
    <x v="1"/>
    <x v="5"/>
    <x v="2"/>
    <n v="15"/>
    <s v="Low"/>
  </r>
  <r>
    <s v="Post_4585"/>
    <x v="3"/>
    <s v="Organic"/>
    <s v="Product Promotion"/>
    <x v="2"/>
    <x v="8"/>
    <x v="1"/>
    <n v="27669"/>
    <n v="237888"/>
    <n v="50254"/>
    <n v="10340"/>
    <n v="10108"/>
    <n v="0.1163146429322434"/>
    <n v="274934"/>
    <n v="0"/>
    <n v="147153"/>
    <n v="3354"/>
    <n v="1.2200000000000001E-2"/>
    <d v="2024-10-26T12:51:00"/>
    <x v="1"/>
    <d v="2024-10-26T00:00:00"/>
    <x v="1"/>
    <x v="5"/>
    <x v="4"/>
    <n v="12"/>
    <s v="Medium"/>
  </r>
  <r>
    <s v="Post_4586"/>
    <x v="3"/>
    <s v="Organic"/>
    <s v="Educational"/>
    <x v="0"/>
    <x v="2"/>
    <x v="6"/>
    <n v="43820"/>
    <n v="176238"/>
    <n v="41586"/>
    <n v="12828"/>
    <n v="7162"/>
    <n v="0.24864259040187611"/>
    <n v="202254"/>
    <n v="157355"/>
    <n v="0"/>
    <n v="3013"/>
    <n v="1.49E-2"/>
    <d v="2025-04-30T16:30:00"/>
    <x v="0"/>
    <d v="2025-04-30T00:00:00"/>
    <x v="0"/>
    <x v="4"/>
    <x v="6"/>
    <n v="16"/>
    <s v="High"/>
  </r>
  <r>
    <s v="Post_4588"/>
    <x v="3"/>
    <s v="Organic"/>
    <s v="Event / Webinar"/>
    <x v="2"/>
    <x v="11"/>
    <x v="7"/>
    <n v="28425"/>
    <n v="195324"/>
    <n v="38209"/>
    <n v="15250"/>
    <n v="11533"/>
    <n v="0.1455280556186162"/>
    <n v="242483"/>
    <n v="0"/>
    <n v="238651"/>
    <n v="2618"/>
    <n v="1.0800000000000001E-2"/>
    <d v="2024-01-29T17:23:00"/>
    <x v="2"/>
    <d v="2024-01-29T00:00:00"/>
    <x v="1"/>
    <x v="0"/>
    <x v="2"/>
    <n v="17"/>
    <s v="Medium"/>
  </r>
  <r>
    <s v="Post_4608"/>
    <x v="3"/>
    <s v="Organic"/>
    <s v="Educational"/>
    <x v="2"/>
    <x v="2"/>
    <x v="0"/>
    <n v="2308"/>
    <n v="14721"/>
    <n v="3481"/>
    <n v="1160"/>
    <n v="428"/>
    <n v="0.15683150594630371"/>
    <n v="16760"/>
    <n v="0"/>
    <n v="219171"/>
    <n v="336"/>
    <n v="2.01E-2"/>
    <d v="2024-05-03T10:19:00"/>
    <x v="3"/>
    <d v="2024-05-03T00:00:00"/>
    <x v="1"/>
    <x v="10"/>
    <x v="3"/>
    <n v="10"/>
    <s v="Medium"/>
  </r>
  <r>
    <s v="Post_4609"/>
    <x v="3"/>
    <s v="Organic"/>
    <s v="Product Promotion"/>
    <x v="0"/>
    <x v="8"/>
    <x v="1"/>
    <n v="48697"/>
    <n v="427580"/>
    <n v="65004"/>
    <n v="30074"/>
    <n v="22190"/>
    <n v="0.1138914836412251"/>
    <n v="512641"/>
    <n v="411953"/>
    <n v="0"/>
    <n v="7945"/>
    <n v="1.55E-2"/>
    <d v="2024-10-25T12:30:00"/>
    <x v="1"/>
    <d v="2024-10-25T00:00:00"/>
    <x v="1"/>
    <x v="5"/>
    <x v="3"/>
    <n v="12"/>
    <s v="Medium"/>
  </r>
  <r>
    <s v="Post_4611"/>
    <x v="3"/>
    <s v="Organic"/>
    <s v="Educational"/>
    <x v="0"/>
    <x v="2"/>
    <x v="0"/>
    <n v="38748"/>
    <n v="248549"/>
    <n v="37383"/>
    <n v="15843"/>
    <n v="11317"/>
    <n v="0.1558974770292765"/>
    <n v="292335"/>
    <n v="215384"/>
    <n v="0"/>
    <n v="6606"/>
    <n v="2.2599999999999999E-2"/>
    <d v="2025-04-28T12:13:00"/>
    <x v="1"/>
    <d v="2025-04-28T00:00:00"/>
    <x v="0"/>
    <x v="4"/>
    <x v="2"/>
    <n v="12"/>
    <s v="Medium"/>
  </r>
  <r>
    <s v="Post_4613"/>
    <x v="3"/>
    <s v="Organic"/>
    <s v="Entertainment"/>
    <x v="0"/>
    <x v="1"/>
    <x v="3"/>
    <n v="48582"/>
    <n v="751880"/>
    <n v="111453"/>
    <n v="40965"/>
    <n v="43480"/>
    <n v="6.4615109004531809E-2"/>
    <n v="969255"/>
    <n v="672813"/>
    <n v="0"/>
    <n v="22971"/>
    <n v="2.3699999999999999E-2"/>
    <d v="2024-02-21T17:20:00"/>
    <x v="2"/>
    <d v="2024-02-21T00:00:00"/>
    <x v="1"/>
    <x v="1"/>
    <x v="6"/>
    <n v="17"/>
    <s v="Low"/>
  </r>
  <r>
    <s v="Post_4616"/>
    <x v="3"/>
    <s v="Organic"/>
    <s v="Event / Webinar"/>
    <x v="2"/>
    <x v="11"/>
    <x v="4"/>
    <n v="35836"/>
    <n v="323577"/>
    <n v="52993"/>
    <n v="24974"/>
    <n v="12952"/>
    <n v="0.1107509525689138"/>
    <n v="397045"/>
    <n v="0"/>
    <n v="206040"/>
    <n v="9290"/>
    <n v="2.3400000000000001E-2"/>
    <d v="2024-11-20T12:19:00"/>
    <x v="1"/>
    <d v="2024-11-20T00:00:00"/>
    <x v="1"/>
    <x v="9"/>
    <x v="6"/>
    <n v="12"/>
    <s v="Medium"/>
  </r>
  <r>
    <s v="Post_4623"/>
    <x v="3"/>
    <s v="Organic"/>
    <s v="Product Promotion"/>
    <x v="0"/>
    <x v="4"/>
    <x v="4"/>
    <n v="262728"/>
    <n v="2254356"/>
    <n v="330557"/>
    <n v="117325"/>
    <n v="77549"/>
    <n v="0.1165427243263903"/>
    <n v="2772107"/>
    <n v="2254356"/>
    <n v="0"/>
    <n v="30770"/>
    <n v="1.11E-2"/>
    <d v="2024-11-09T19:36:00"/>
    <x v="2"/>
    <d v="2024-11-09T00:00:00"/>
    <x v="1"/>
    <x v="9"/>
    <x v="4"/>
    <n v="19"/>
    <s v="Medium"/>
  </r>
  <r>
    <s v="Post_4626"/>
    <x v="3"/>
    <s v="Organic"/>
    <s v="Educational"/>
    <x v="0"/>
    <x v="2"/>
    <x v="1"/>
    <n v="15081"/>
    <n v="80157"/>
    <n v="8087"/>
    <n v="3268"/>
    <n v="3847"/>
    <n v="0.18814604116391731"/>
    <n v="100532"/>
    <n v="69832"/>
    <n v="0"/>
    <n v="2131"/>
    <n v="2.12E-2"/>
    <d v="2024-12-12T11:01:00"/>
    <x v="3"/>
    <d v="2024-12-12T00:00:00"/>
    <x v="1"/>
    <x v="8"/>
    <x v="1"/>
    <n v="11"/>
    <s v="Medium"/>
  </r>
  <r>
    <s v="Post_4631"/>
    <x v="3"/>
    <s v="Organic"/>
    <s v="Educational"/>
    <x v="0"/>
    <x v="2"/>
    <x v="3"/>
    <n v="83618"/>
    <n v="424085"/>
    <n v="94595"/>
    <n v="15606"/>
    <n v="20454"/>
    <n v="0.19717305092074311"/>
    <n v="544511"/>
    <n v="387192"/>
    <n v="0"/>
    <n v="9528"/>
    <n v="1.7500000000000002E-2"/>
    <d v="2024-07-17T15:43:00"/>
    <x v="0"/>
    <d v="2024-07-17T00:00:00"/>
    <x v="1"/>
    <x v="7"/>
    <x v="6"/>
    <n v="15"/>
    <s v="Medium"/>
  </r>
  <r>
    <s v="Post_4636"/>
    <x v="3"/>
    <s v="Sponsored"/>
    <s v="Product Promotion"/>
    <x v="0"/>
    <x v="4"/>
    <x v="0"/>
    <n v="210544"/>
    <n v="1932711"/>
    <n v="322663"/>
    <n v="133409"/>
    <n v="93787"/>
    <n v="0.1089374105680827"/>
    <n v="2360732"/>
    <n v="1932711"/>
    <n v="0"/>
    <n v="40132"/>
    <n v="1.7000000000000001E-2"/>
    <d v="2024-07-06T16:25:00"/>
    <x v="0"/>
    <d v="2024-07-06T00:00:00"/>
    <x v="1"/>
    <x v="7"/>
    <x v="4"/>
    <n v="16"/>
    <s v="Medium"/>
  </r>
  <r>
    <s v="Post_4643"/>
    <x v="3"/>
    <s v="Organic"/>
    <s v="Product Promotion"/>
    <x v="2"/>
    <x v="8"/>
    <x v="5"/>
    <n v="30403"/>
    <n v="274572"/>
    <n v="59973"/>
    <n v="13927"/>
    <n v="11976"/>
    <n v="0.1107309108735903"/>
    <n v="305086"/>
    <n v="0"/>
    <n v="296441"/>
    <n v="6101"/>
    <n v="0.02"/>
    <d v="2024-04-27T17:16:00"/>
    <x v="2"/>
    <d v="2024-04-27T00:00:00"/>
    <x v="1"/>
    <x v="4"/>
    <x v="4"/>
    <n v="17"/>
    <s v="Medium"/>
  </r>
  <r>
    <s v="Post_4650"/>
    <x v="3"/>
    <s v="Organic"/>
    <s v="Educational"/>
    <x v="0"/>
    <x v="2"/>
    <x v="1"/>
    <n v="45944"/>
    <n v="216367"/>
    <n v="42852"/>
    <n v="6851"/>
    <n v="7910"/>
    <n v="0.21234422351251911"/>
    <n v="273369"/>
    <n v="194872"/>
    <n v="0"/>
    <n v="4537"/>
    <n v="1.66E-2"/>
    <d v="2024-11-28T15:12:00"/>
    <x v="0"/>
    <d v="2024-11-28T00:00:00"/>
    <x v="1"/>
    <x v="9"/>
    <x v="1"/>
    <n v="15"/>
    <s v="High"/>
  </r>
  <r>
    <s v="Post_4652"/>
    <x v="3"/>
    <s v="Sponsored"/>
    <s v="Educational"/>
    <x v="0"/>
    <x v="0"/>
    <x v="2"/>
    <n v="170762"/>
    <n v="795924"/>
    <n v="187272"/>
    <n v="59774"/>
    <n v="45977"/>
    <n v="0.21454611986248409"/>
    <n v="1018049"/>
    <n v="795924"/>
    <n v="0"/>
    <n v="18630"/>
    <n v="1.83E-2"/>
    <d v="2025-04-28T08:54:00"/>
    <x v="4"/>
    <d v="2025-04-28T00:00:00"/>
    <x v="0"/>
    <x v="4"/>
    <x v="2"/>
    <n v="8"/>
    <s v="High"/>
  </r>
  <r>
    <s v="Post_4656"/>
    <x v="3"/>
    <s v="Organic"/>
    <s v="Educational"/>
    <x v="0"/>
    <x v="0"/>
    <x v="7"/>
    <n v="294123"/>
    <n v="1200478"/>
    <n v="186840"/>
    <n v="94381"/>
    <n v="35197"/>
    <n v="0.2450054731346952"/>
    <n v="1516938"/>
    <n v="1200478"/>
    <n v="0"/>
    <n v="21237"/>
    <n v="1.4E-2"/>
    <d v="2024-09-07T14:08:00"/>
    <x v="0"/>
    <d v="2024-09-07T00:00:00"/>
    <x v="1"/>
    <x v="11"/>
    <x v="4"/>
    <n v="14"/>
    <s v="High"/>
  </r>
  <r>
    <s v="Post_4657"/>
    <x v="3"/>
    <s v="Organic"/>
    <s v="Educational"/>
    <x v="0"/>
    <x v="2"/>
    <x v="3"/>
    <n v="35223"/>
    <n v="163148"/>
    <n v="29901"/>
    <n v="6960"/>
    <n v="3494"/>
    <n v="0.21589768425601941"/>
    <n v="206741"/>
    <n v="149054"/>
    <n v="0"/>
    <n v="2873"/>
    <n v="1.3899999999999999E-2"/>
    <d v="2025-03-26T12:42:00"/>
    <x v="1"/>
    <d v="2025-03-26T00:00:00"/>
    <x v="0"/>
    <x v="2"/>
    <x v="6"/>
    <n v="12"/>
    <s v="High"/>
  </r>
  <r>
    <s v="Post_4661"/>
    <x v="3"/>
    <s v="Sponsored"/>
    <s v="Entertainment"/>
    <x v="0"/>
    <x v="1"/>
    <x v="5"/>
    <n v="48691"/>
    <n v="730160"/>
    <n v="107901"/>
    <n v="37424"/>
    <n v="38095"/>
    <n v="6.6685411087218704E-2"/>
    <n v="816219"/>
    <n v="693131"/>
    <n v="0"/>
    <n v="19834"/>
    <n v="2.4299999999999999E-2"/>
    <d v="2025-02-09T17:46:00"/>
    <x v="2"/>
    <d v="2025-02-09T00:00:00"/>
    <x v="0"/>
    <x v="1"/>
    <x v="5"/>
    <n v="17"/>
    <s v="Low"/>
  </r>
  <r>
    <s v="Post_4669"/>
    <x v="3"/>
    <s v="Organic"/>
    <s v="Entertainment"/>
    <x v="0"/>
    <x v="1"/>
    <x v="6"/>
    <n v="28040"/>
    <n v="390755"/>
    <n v="95235"/>
    <n v="23243"/>
    <n v="13912"/>
    <n v="7.1758779109321699E-2"/>
    <n v="492463"/>
    <n v="369346"/>
    <n v="0"/>
    <n v="10243"/>
    <n v="2.0799999999999999E-2"/>
    <d v="2024-10-28T09:52:00"/>
    <x v="3"/>
    <d v="2024-10-28T00:00:00"/>
    <x v="1"/>
    <x v="5"/>
    <x v="2"/>
    <n v="9"/>
    <s v="Low"/>
  </r>
  <r>
    <s v="Post_4674"/>
    <x v="3"/>
    <s v="Organic"/>
    <s v="Entertainment"/>
    <x v="0"/>
    <x v="7"/>
    <x v="4"/>
    <n v="160017"/>
    <n v="3062807"/>
    <n v="607144"/>
    <n v="181769"/>
    <n v="80348"/>
    <n v="5.2245280012976139E-2"/>
    <n v="3498103"/>
    <n v="3062807"/>
    <n v="0"/>
    <n v="56669"/>
    <n v="1.6199999999999999E-2"/>
    <d v="2024-07-09T11:58:00"/>
    <x v="3"/>
    <d v="2024-07-09T00:00:00"/>
    <x v="1"/>
    <x v="7"/>
    <x v="0"/>
    <n v="11"/>
    <s v="Low"/>
  </r>
  <r>
    <s v="Post_4676"/>
    <x v="3"/>
    <s v="Organic"/>
    <s v="Educational"/>
    <x v="0"/>
    <x v="2"/>
    <x v="3"/>
    <n v="46926"/>
    <n v="231730"/>
    <n v="54413"/>
    <n v="17294"/>
    <n v="5660"/>
    <n v="0.20250712334083351"/>
    <n v="291850"/>
    <n v="215698"/>
    <n v="0"/>
    <n v="3910"/>
    <n v="1.34E-2"/>
    <d v="2024-02-13T15:54:00"/>
    <x v="0"/>
    <d v="2024-02-13T00:00:00"/>
    <x v="1"/>
    <x v="1"/>
    <x v="0"/>
    <n v="15"/>
    <s v="High"/>
  </r>
  <r>
    <s v="Post_4677"/>
    <x v="3"/>
    <s v="Organic"/>
    <s v="Product Promotion"/>
    <x v="2"/>
    <x v="4"/>
    <x v="7"/>
    <n v="73987"/>
    <n v="564495"/>
    <n v="119032"/>
    <n v="34274"/>
    <n v="28902"/>
    <n v="0.1310686456701454"/>
    <n v="629336"/>
    <n v="0"/>
    <n v="129646"/>
    <n v="11768"/>
    <n v="1.8700000000000001E-2"/>
    <d v="2024-10-07T09:20:00"/>
    <x v="3"/>
    <d v="2024-10-07T00:00:00"/>
    <x v="1"/>
    <x v="5"/>
    <x v="2"/>
    <n v="9"/>
    <s v="Medium"/>
  </r>
  <r>
    <s v="Post_4678"/>
    <x v="3"/>
    <s v="Organic"/>
    <s v="Educational"/>
    <x v="0"/>
    <x v="2"/>
    <x v="1"/>
    <n v="31628"/>
    <n v="191987"/>
    <n v="28394"/>
    <n v="8925"/>
    <n v="7698"/>
    <n v="0.16474279604199471"/>
    <n v="222052"/>
    <n v="167225"/>
    <n v="0"/>
    <n v="4707"/>
    <n v="2.12E-2"/>
    <d v="2024-05-03T12:53:00"/>
    <x v="1"/>
    <d v="2024-05-03T00:00:00"/>
    <x v="1"/>
    <x v="10"/>
    <x v="3"/>
    <n v="12"/>
    <s v="Medium"/>
  </r>
  <r>
    <s v="Post_4680"/>
    <x v="3"/>
    <s v="Organic"/>
    <s v="Entertainment"/>
    <x v="0"/>
    <x v="7"/>
    <x v="0"/>
    <n v="77755"/>
    <n v="1350113"/>
    <n v="200931"/>
    <n v="41932"/>
    <n v="32854"/>
    <n v="5.7592196520823938E-2"/>
    <n v="1556694"/>
    <n v="1350113"/>
    <n v="0"/>
    <n v="17590"/>
    <n v="1.1299999999999999E-2"/>
    <d v="2024-08-03T17:43:00"/>
    <x v="2"/>
    <d v="2024-08-03T00:00:00"/>
    <x v="1"/>
    <x v="6"/>
    <x v="4"/>
    <n v="17"/>
    <s v="Low"/>
  </r>
  <r>
    <s v="Post_4686"/>
    <x v="3"/>
    <s v="Organic"/>
    <s v="Product Promotion"/>
    <x v="0"/>
    <x v="4"/>
    <x v="1"/>
    <n v="227753"/>
    <n v="1955880"/>
    <n v="408929"/>
    <n v="134333"/>
    <n v="111133"/>
    <n v="0.116445365997826"/>
    <n v="2380281"/>
    <n v="1955880"/>
    <n v="0"/>
    <n v="48795"/>
    <n v="2.0500000000000001E-2"/>
    <d v="2024-11-05T18:31:00"/>
    <x v="2"/>
    <d v="2024-11-05T00:00:00"/>
    <x v="1"/>
    <x v="9"/>
    <x v="0"/>
    <n v="18"/>
    <s v="Medium"/>
  </r>
  <r>
    <s v="Post_4689"/>
    <x v="3"/>
    <s v="Organic"/>
    <s v="Educational"/>
    <x v="0"/>
    <x v="0"/>
    <x v="4"/>
    <n v="528140"/>
    <n v="2563304"/>
    <n v="466385"/>
    <n v="137745"/>
    <n v="90667"/>
    <n v="0.20603883945514381"/>
    <n v="2918551"/>
    <n v="2563304"/>
    <n v="0"/>
    <n v="59830"/>
    <n v="2.0500000000000001E-2"/>
    <d v="2024-02-27T16:49:00"/>
    <x v="0"/>
    <d v="2024-02-27T00:00:00"/>
    <x v="1"/>
    <x v="1"/>
    <x v="0"/>
    <n v="16"/>
    <s v="High"/>
  </r>
  <r>
    <s v="Post_4690"/>
    <x v="3"/>
    <s v="Organic"/>
    <s v="Entertainment"/>
    <x v="0"/>
    <x v="7"/>
    <x v="4"/>
    <n v="203748"/>
    <n v="2389824"/>
    <n v="291521"/>
    <n v="166319"/>
    <n v="92247"/>
    <n v="8.5256600695814463E-2"/>
    <n v="3006551"/>
    <n v="2389824"/>
    <n v="0"/>
    <n v="58627"/>
    <n v="1.95E-2"/>
    <d v="2024-09-14T11:18:00"/>
    <x v="3"/>
    <d v="2024-09-14T00:00:00"/>
    <x v="1"/>
    <x v="11"/>
    <x v="4"/>
    <n v="11"/>
    <s v="Low"/>
  </r>
  <r>
    <s v="Post_4696"/>
    <x v="3"/>
    <s v="Organic"/>
    <s v="Product Promotion"/>
    <x v="0"/>
    <x v="4"/>
    <x v="6"/>
    <n v="287113"/>
    <n v="2069868"/>
    <n v="367816"/>
    <n v="71748"/>
    <n v="55184"/>
    <n v="0.13871106843245501"/>
    <n v="2410824"/>
    <n v="2069868"/>
    <n v="0"/>
    <n v="28688"/>
    <n v="1.1900000000000001E-2"/>
    <d v="2024-11-18T16:23:00"/>
    <x v="0"/>
    <d v="2024-11-18T00:00:00"/>
    <x v="1"/>
    <x v="9"/>
    <x v="2"/>
    <n v="16"/>
    <s v="Medium"/>
  </r>
  <r>
    <s v="Post_4699"/>
    <x v="3"/>
    <s v="Organic"/>
    <s v="Product Promotion"/>
    <x v="2"/>
    <x v="8"/>
    <x v="6"/>
    <n v="24348"/>
    <n v="193842"/>
    <n v="20792"/>
    <n v="12631"/>
    <n v="11458"/>
    <n v="0.12561108697567769"/>
    <n v="230542"/>
    <n v="0"/>
    <n v="114903"/>
    <n v="3504"/>
    <n v="1.52E-2"/>
    <d v="2025-04-01T09:35:00"/>
    <x v="3"/>
    <d v="2025-04-01T00:00:00"/>
    <x v="0"/>
    <x v="4"/>
    <x v="0"/>
    <n v="9"/>
    <s v="Medium"/>
  </r>
  <r>
    <s v="Post_4706"/>
    <x v="3"/>
    <s v="Organic"/>
    <s v="Event / Webinar"/>
    <x v="2"/>
    <x v="11"/>
    <x v="2"/>
    <n v="17944"/>
    <n v="138468"/>
    <n v="17208"/>
    <n v="6738"/>
    <n v="7723"/>
    <n v="0.12959535069446659"/>
    <n v="158020"/>
    <n v="0"/>
    <n v="154048"/>
    <n v="3666"/>
    <n v="2.3199999999999998E-2"/>
    <d v="2025-01-16T15:43:00"/>
    <x v="0"/>
    <d v="2025-01-16T00:00:00"/>
    <x v="0"/>
    <x v="0"/>
    <x v="1"/>
    <n v="15"/>
    <s v="Medium"/>
  </r>
  <r>
    <s v="Post_4707"/>
    <x v="3"/>
    <s v="Organic"/>
    <s v="Entertainment"/>
    <x v="0"/>
    <x v="7"/>
    <x v="2"/>
    <n v="261426"/>
    <n v="2768259"/>
    <n v="297640"/>
    <n v="110251"/>
    <n v="78689"/>
    <n v="9.443707001828705E-2"/>
    <n v="3594840"/>
    <n v="2768259"/>
    <n v="0"/>
    <n v="88792"/>
    <n v="2.47E-2"/>
    <d v="2024-12-31T15:43:00"/>
    <x v="0"/>
    <d v="2024-12-31T00:00:00"/>
    <x v="1"/>
    <x v="8"/>
    <x v="0"/>
    <n v="15"/>
    <s v="Low"/>
  </r>
  <r>
    <s v="Post_4712"/>
    <x v="3"/>
    <s v="Organic"/>
    <s v="Educational"/>
    <x v="2"/>
    <x v="2"/>
    <x v="6"/>
    <n v="50475"/>
    <n v="284463"/>
    <n v="54496"/>
    <n v="16490"/>
    <n v="6786"/>
    <n v="0.1774422920377009"/>
    <n v="358361"/>
    <n v="0"/>
    <n v="293288"/>
    <n v="5196"/>
    <n v="1.4500000000000001E-2"/>
    <d v="2025-02-22T16:44:00"/>
    <x v="0"/>
    <d v="2025-02-22T00:00:00"/>
    <x v="0"/>
    <x v="1"/>
    <x v="4"/>
    <n v="16"/>
    <s v="Medium"/>
  </r>
  <r>
    <s v="Post_4714"/>
    <x v="3"/>
    <s v="Organic"/>
    <s v="Educational"/>
    <x v="0"/>
    <x v="2"/>
    <x v="3"/>
    <n v="63965"/>
    <n v="259271"/>
    <n v="52145"/>
    <n v="12577"/>
    <n v="7160"/>
    <n v="0.2467111286982569"/>
    <n v="327538"/>
    <n v="257642"/>
    <n v="0"/>
    <n v="5142"/>
    <n v="1.5699999999999999E-2"/>
    <d v="2024-10-26T10:55:00"/>
    <x v="3"/>
    <d v="2024-10-26T00:00:00"/>
    <x v="1"/>
    <x v="5"/>
    <x v="4"/>
    <n v="10"/>
    <s v="High"/>
  </r>
  <r>
    <s v="Post_4717"/>
    <x v="3"/>
    <s v="Organic"/>
    <s v="Educational"/>
    <x v="0"/>
    <x v="2"/>
    <x v="2"/>
    <n v="54610"/>
    <n v="231633"/>
    <n v="45284"/>
    <n v="17149"/>
    <n v="4956"/>
    <n v="0.2357616669809541"/>
    <n v="293191"/>
    <n v="228231"/>
    <n v="0"/>
    <n v="4309"/>
    <n v="1.47E-2"/>
    <d v="2024-10-28T15:37:00"/>
    <x v="0"/>
    <d v="2024-10-28T00:00:00"/>
    <x v="1"/>
    <x v="5"/>
    <x v="2"/>
    <n v="15"/>
    <s v="High"/>
  </r>
  <r>
    <s v="Post_4736"/>
    <x v="3"/>
    <s v="Organic"/>
    <s v="Product Promotion"/>
    <x v="0"/>
    <x v="4"/>
    <x v="2"/>
    <n v="367062"/>
    <n v="2585147"/>
    <n v="494730"/>
    <n v="156319"/>
    <n v="126829"/>
    <n v="0.14198915168803281"/>
    <n v="3185781"/>
    <n v="2585147"/>
    <n v="0"/>
    <n v="51609"/>
    <n v="1.6199999999999999E-2"/>
    <d v="2024-01-14T15:53:00"/>
    <x v="0"/>
    <d v="2024-01-14T00:00:00"/>
    <x v="1"/>
    <x v="0"/>
    <x v="5"/>
    <n v="15"/>
    <s v="Medium"/>
  </r>
  <r>
    <s v="Post_4739"/>
    <x v="3"/>
    <s v="Sponsored"/>
    <s v="Educational"/>
    <x v="0"/>
    <x v="2"/>
    <x v="1"/>
    <n v="83201"/>
    <n v="347172"/>
    <n v="36745"/>
    <n v="12943"/>
    <n v="11422"/>
    <n v="0.23965575471580319"/>
    <n v="405876"/>
    <n v="319437"/>
    <n v="0"/>
    <n v="4424"/>
    <n v="1.09E-2"/>
    <d v="2024-03-04T11:36:00"/>
    <x v="3"/>
    <d v="2024-03-04T00:00:00"/>
    <x v="1"/>
    <x v="2"/>
    <x v="2"/>
    <n v="11"/>
    <s v="High"/>
  </r>
  <r>
    <s v="Post_4740"/>
    <x v="3"/>
    <s v="Organic"/>
    <s v="Educational"/>
    <x v="0"/>
    <x v="2"/>
    <x v="4"/>
    <n v="39751"/>
    <n v="220133"/>
    <n v="50007"/>
    <n v="6727"/>
    <n v="10047"/>
    <n v="0.18058091160001949"/>
    <n v="247927"/>
    <n v="215480"/>
    <n v="0"/>
    <n v="4735"/>
    <n v="1.9099999999999999E-2"/>
    <d v="2024-03-26T10:11:00"/>
    <x v="3"/>
    <d v="2024-03-26T00:00:00"/>
    <x v="1"/>
    <x v="2"/>
    <x v="0"/>
    <n v="10"/>
    <s v="Medium"/>
  </r>
  <r>
    <s v="Post_4743"/>
    <x v="3"/>
    <s v="Organic"/>
    <s v="Product Promotion"/>
    <x v="2"/>
    <x v="8"/>
    <x v="0"/>
    <n v="49310"/>
    <n v="346802"/>
    <n v="86616"/>
    <n v="19895"/>
    <n v="12763"/>
    <n v="0.14218647548966121"/>
    <n v="444569"/>
    <n v="0"/>
    <n v="108546"/>
    <n v="8491"/>
    <n v="1.9099999999999999E-2"/>
    <d v="2024-11-08T10:51:00"/>
    <x v="3"/>
    <d v="2024-11-08T00:00:00"/>
    <x v="1"/>
    <x v="9"/>
    <x v="3"/>
    <n v="10"/>
    <s v="Medium"/>
  </r>
  <r>
    <s v="Post_4749"/>
    <x v="3"/>
    <s v="Organic"/>
    <s v="Entertainment"/>
    <x v="0"/>
    <x v="7"/>
    <x v="1"/>
    <n v="296091"/>
    <n v="3226763"/>
    <n v="604999"/>
    <n v="125063"/>
    <n v="108482"/>
    <n v="9.176117305282204E-2"/>
    <n v="3754515"/>
    <n v="3226763"/>
    <n v="0"/>
    <n v="67205"/>
    <n v="1.7899999999999999E-2"/>
    <d v="2024-02-08T10:52:00"/>
    <x v="3"/>
    <d v="2024-02-08T00:00:00"/>
    <x v="1"/>
    <x v="1"/>
    <x v="1"/>
    <n v="10"/>
    <s v="Low"/>
  </r>
  <r>
    <s v="Post_4751"/>
    <x v="3"/>
    <s v="Organic"/>
    <s v="Product Promotion"/>
    <x v="2"/>
    <x v="8"/>
    <x v="1"/>
    <n v="29328"/>
    <n v="320678"/>
    <n v="74570"/>
    <n v="16292"/>
    <n v="10852"/>
    <n v="9.1458049034174455E-2"/>
    <n v="356441"/>
    <n v="0"/>
    <n v="282622"/>
    <n v="7342"/>
    <n v="2.06E-2"/>
    <d v="2024-03-11T10:23:00"/>
    <x v="3"/>
    <d v="2024-03-11T00:00:00"/>
    <x v="1"/>
    <x v="2"/>
    <x v="2"/>
    <n v="10"/>
    <s v="Low"/>
  </r>
  <r>
    <s v="Post_4753"/>
    <x v="3"/>
    <s v="Organic"/>
    <s v="Educational"/>
    <x v="0"/>
    <x v="0"/>
    <x v="0"/>
    <n v="690841"/>
    <n v="2948577"/>
    <n v="419872"/>
    <n v="132551"/>
    <n v="129208"/>
    <n v="0.23429664620165949"/>
    <n v="3831960"/>
    <n v="2948577"/>
    <n v="0"/>
    <n v="92350"/>
    <n v="2.41E-2"/>
    <d v="2024-11-02T10:20:00"/>
    <x v="3"/>
    <d v="2024-11-02T00:00:00"/>
    <x v="1"/>
    <x v="9"/>
    <x v="4"/>
    <n v="10"/>
    <s v="High"/>
  </r>
  <r>
    <s v="Post_4757"/>
    <x v="3"/>
    <s v="Organic"/>
    <s v="Event / Webinar"/>
    <x v="2"/>
    <x v="6"/>
    <x v="5"/>
    <n v="180015"/>
    <n v="1228539"/>
    <n v="276171"/>
    <n v="42421"/>
    <n v="41975"/>
    <n v="0.14652776723757799"/>
    <n v="1585312"/>
    <n v="0"/>
    <n v="224766"/>
    <n v="22194"/>
    <n v="1.4E-2"/>
    <d v="2024-12-14T09:19:00"/>
    <x v="3"/>
    <d v="2024-12-14T00:00:00"/>
    <x v="1"/>
    <x v="8"/>
    <x v="4"/>
    <n v="9"/>
    <s v="Medium"/>
  </r>
  <r>
    <s v="Post_4763"/>
    <x v="3"/>
    <s v="Organic"/>
    <s v="Educational"/>
    <x v="0"/>
    <x v="2"/>
    <x v="0"/>
    <n v="51522"/>
    <n v="209188"/>
    <n v="35167"/>
    <n v="10163"/>
    <n v="11636"/>
    <n v="0.2462975265926344"/>
    <n v="255715"/>
    <n v="191870"/>
    <n v="0"/>
    <n v="6392"/>
    <n v="2.5000000000000001E-2"/>
    <d v="2024-01-23T11:18:00"/>
    <x v="3"/>
    <d v="2024-01-23T00:00:00"/>
    <x v="1"/>
    <x v="0"/>
    <x v="0"/>
    <n v="11"/>
    <s v="High"/>
  </r>
  <r>
    <s v="Post_4764"/>
    <x v="3"/>
    <s v="Organic"/>
    <s v="Entertainment"/>
    <x v="0"/>
    <x v="7"/>
    <x v="3"/>
    <n v="115241"/>
    <n v="1537170"/>
    <n v="355734"/>
    <n v="86622"/>
    <n v="36269"/>
    <n v="7.4969645255170664E-2"/>
    <n v="1833317"/>
    <n v="1537170"/>
    <n v="0"/>
    <n v="26216"/>
    <n v="1.43E-2"/>
    <d v="2025-02-03T11:25:00"/>
    <x v="3"/>
    <d v="2025-02-03T00:00:00"/>
    <x v="0"/>
    <x v="1"/>
    <x v="2"/>
    <n v="11"/>
    <s v="Low"/>
  </r>
  <r>
    <s v="Post_4765"/>
    <x v="3"/>
    <s v="Organic"/>
    <s v="Entertainment"/>
    <x v="0"/>
    <x v="7"/>
    <x v="6"/>
    <n v="114148"/>
    <n v="1644493"/>
    <n v="186949"/>
    <n v="76422"/>
    <n v="58471"/>
    <n v="6.9412790940810487E-2"/>
    <n v="1909670"/>
    <n v="1644493"/>
    <n v="0"/>
    <n v="24252"/>
    <n v="1.2699999999999999E-2"/>
    <d v="2025-01-03T12:56:00"/>
    <x v="1"/>
    <d v="2025-01-03T00:00:00"/>
    <x v="0"/>
    <x v="0"/>
    <x v="3"/>
    <n v="12"/>
    <s v="Low"/>
  </r>
  <r>
    <s v="Post_4773"/>
    <x v="3"/>
    <s v="Sponsored"/>
    <s v="Entertainment"/>
    <x v="0"/>
    <x v="7"/>
    <x v="2"/>
    <n v="163953"/>
    <n v="1825283"/>
    <n v="190169"/>
    <n v="136168"/>
    <n v="89257"/>
    <n v="8.9823665357829374E-2"/>
    <n v="2046757"/>
    <n v="1825283"/>
    <n v="0"/>
    <n v="35204"/>
    <n v="1.72E-2"/>
    <d v="2024-01-16T10:17:00"/>
    <x v="3"/>
    <d v="2024-01-16T00:00:00"/>
    <x v="1"/>
    <x v="0"/>
    <x v="0"/>
    <n v="10"/>
    <s v="Low"/>
  </r>
  <r>
    <s v="Post_4776"/>
    <x v="3"/>
    <s v="Organic"/>
    <s v="Entertainment"/>
    <x v="0"/>
    <x v="1"/>
    <x v="5"/>
    <n v="21761"/>
    <n v="358128"/>
    <n v="63197"/>
    <n v="27628"/>
    <n v="12873"/>
    <n v="6.0763440039340991E-2"/>
    <n v="410400"/>
    <n v="353420"/>
    <n v="0"/>
    <n v="6689"/>
    <n v="1.6299999999999999E-2"/>
    <d v="2024-12-01T17:32:00"/>
    <x v="2"/>
    <d v="2024-12-01T00:00:00"/>
    <x v="1"/>
    <x v="8"/>
    <x v="5"/>
    <n v="17"/>
    <s v="Low"/>
  </r>
  <r>
    <s v="Post_4778"/>
    <x v="3"/>
    <s v="Organic"/>
    <s v="Educational"/>
    <x v="0"/>
    <x v="2"/>
    <x v="0"/>
    <n v="42087"/>
    <n v="206730"/>
    <n v="29373"/>
    <n v="12455"/>
    <n v="10019"/>
    <n v="0.20358917895258941"/>
    <n v="261580"/>
    <n v="180347"/>
    <n v="0"/>
    <n v="6251"/>
    <n v="2.3900000000000001E-2"/>
    <d v="2024-03-21T16:52:00"/>
    <x v="0"/>
    <d v="2024-03-21T00:00:00"/>
    <x v="1"/>
    <x v="2"/>
    <x v="1"/>
    <n v="16"/>
    <s v="High"/>
  </r>
  <r>
    <s v="Post_4788"/>
    <x v="3"/>
    <s v="Organic"/>
    <s v="Educational"/>
    <x v="0"/>
    <x v="2"/>
    <x v="2"/>
    <n v="49089"/>
    <n v="202095"/>
    <n v="36708"/>
    <n v="9675"/>
    <n v="9621"/>
    <n v="0.24290173283373159"/>
    <n v="241360"/>
    <n v="190781"/>
    <n v="0"/>
    <n v="4923"/>
    <n v="2.0400000000000001E-2"/>
    <d v="2025-01-01T10:30:00"/>
    <x v="3"/>
    <d v="2025-01-01T00:00:00"/>
    <x v="0"/>
    <x v="0"/>
    <x v="6"/>
    <n v="10"/>
    <s v="High"/>
  </r>
  <r>
    <s v="Post_4789"/>
    <x v="3"/>
    <s v="Organic"/>
    <s v="Educational"/>
    <x v="2"/>
    <x v="2"/>
    <x v="3"/>
    <n v="26209"/>
    <n v="130835"/>
    <n v="31249"/>
    <n v="5828"/>
    <n v="4900"/>
    <n v="0.2003233715269665"/>
    <n v="153085"/>
    <n v="0"/>
    <n v="71544"/>
    <n v="3674"/>
    <n v="2.4E-2"/>
    <d v="2024-03-28T10:58:00"/>
    <x v="3"/>
    <d v="2024-03-28T00:00:00"/>
    <x v="1"/>
    <x v="2"/>
    <x v="1"/>
    <n v="10"/>
    <s v="High"/>
  </r>
  <r>
    <s v="Post_4791"/>
    <x v="3"/>
    <s v="Organic"/>
    <s v="Event / Webinar"/>
    <x v="2"/>
    <x v="11"/>
    <x v="0"/>
    <n v="44517"/>
    <n v="320844"/>
    <n v="41327"/>
    <n v="18655"/>
    <n v="15951"/>
    <n v="0.13875103006802281"/>
    <n v="393550"/>
    <n v="0"/>
    <n v="200004"/>
    <n v="5588"/>
    <n v="1.4200000000000001E-2"/>
    <d v="2024-05-18T09:01:00"/>
    <x v="3"/>
    <d v="2024-05-18T00:00:00"/>
    <x v="1"/>
    <x v="10"/>
    <x v="4"/>
    <n v="9"/>
    <s v="Medium"/>
  </r>
  <r>
    <s v="Post_4803"/>
    <x v="3"/>
    <s v="Organic"/>
    <s v="Event / Webinar"/>
    <x v="2"/>
    <x v="11"/>
    <x v="3"/>
    <n v="20694"/>
    <n v="203993"/>
    <n v="39066"/>
    <n v="6508"/>
    <n v="10372"/>
    <n v="0.10144470254498331"/>
    <n v="228949"/>
    <n v="0"/>
    <n v="152672"/>
    <n v="2724"/>
    <n v="1.1900000000000001E-2"/>
    <d v="2025-04-06T14:28:00"/>
    <x v="0"/>
    <d v="2025-04-06T00:00:00"/>
    <x v="0"/>
    <x v="4"/>
    <x v="5"/>
    <n v="14"/>
    <s v="Medium"/>
  </r>
  <r>
    <s v="Post_4804"/>
    <x v="3"/>
    <s v="Organic"/>
    <s v="Product Promotion"/>
    <x v="0"/>
    <x v="4"/>
    <x v="7"/>
    <n v="321946"/>
    <n v="2551249"/>
    <n v="567951"/>
    <n v="165237"/>
    <n v="51641"/>
    <n v="0.12619154568956109"/>
    <n v="3012021"/>
    <n v="2551249"/>
    <n v="0"/>
    <n v="56625"/>
    <n v="1.8800000000000001E-2"/>
    <d v="2024-10-15T17:27:00"/>
    <x v="2"/>
    <d v="2024-10-15T00:00:00"/>
    <x v="1"/>
    <x v="5"/>
    <x v="0"/>
    <n v="17"/>
    <s v="Medium"/>
  </r>
  <r>
    <s v="Post_4808"/>
    <x v="3"/>
    <s v="Organic"/>
    <s v="Product Promotion"/>
    <x v="0"/>
    <x v="4"/>
    <x v="5"/>
    <n v="182779"/>
    <n v="2271883"/>
    <n v="319860"/>
    <n v="129341"/>
    <n v="59432"/>
    <n v="8.0452720554891388E-2"/>
    <n v="2867484"/>
    <n v="2271883"/>
    <n v="0"/>
    <n v="31542"/>
    <n v="1.0999999999999999E-2"/>
    <d v="2024-09-16T18:44:00"/>
    <x v="2"/>
    <d v="2024-09-16T00:00:00"/>
    <x v="1"/>
    <x v="11"/>
    <x v="2"/>
    <n v="18"/>
    <s v="Low"/>
  </r>
  <r>
    <s v="Post_4811"/>
    <x v="3"/>
    <s v="Organic"/>
    <s v="Product Promotion"/>
    <x v="0"/>
    <x v="8"/>
    <x v="3"/>
    <n v="15081"/>
    <n v="170897"/>
    <n v="40033"/>
    <n v="7965"/>
    <n v="7373"/>
    <n v="8.8249649030593583E-2"/>
    <n v="196190"/>
    <n v="164521"/>
    <n v="0"/>
    <n v="4571"/>
    <n v="2.3300000000000001E-2"/>
    <d v="2024-10-29T14:06:00"/>
    <x v="0"/>
    <d v="2024-10-29T00:00:00"/>
    <x v="1"/>
    <x v="5"/>
    <x v="0"/>
    <n v="14"/>
    <s v="Low"/>
  </r>
  <r>
    <s v="Post_4814"/>
    <x v="3"/>
    <s v="Organic"/>
    <s v="Educational"/>
    <x v="0"/>
    <x v="2"/>
    <x v="0"/>
    <n v="86182"/>
    <n v="426516"/>
    <n v="70702"/>
    <n v="31135"/>
    <n v="8926"/>
    <n v="0.20206253372510921"/>
    <n v="490605"/>
    <n v="411212"/>
    <n v="0"/>
    <n v="8929"/>
    <n v="1.8200000000000001E-2"/>
    <d v="2024-04-24T15:49:00"/>
    <x v="0"/>
    <d v="2024-04-24T00:00:00"/>
    <x v="1"/>
    <x v="4"/>
    <x v="6"/>
    <n v="15"/>
    <s v="High"/>
  </r>
  <r>
    <s v="Post_4815"/>
    <x v="3"/>
    <s v="Organic"/>
    <s v="Product Promotion"/>
    <x v="0"/>
    <x v="8"/>
    <x v="0"/>
    <n v="61366"/>
    <n v="675581"/>
    <n v="79546"/>
    <n v="40597"/>
    <n v="40115"/>
    <n v="9.0835242492001811E-2"/>
    <n v="782571"/>
    <n v="631873"/>
    <n v="0"/>
    <n v="14790"/>
    <n v="1.89E-2"/>
    <d v="2025-03-27T12:38:00"/>
    <x v="1"/>
    <d v="2025-03-27T00:00:00"/>
    <x v="0"/>
    <x v="2"/>
    <x v="1"/>
    <n v="12"/>
    <s v="Low"/>
  </r>
  <r>
    <s v="Post_4816"/>
    <x v="3"/>
    <s v="Organic"/>
    <s v="Product Promotion"/>
    <x v="0"/>
    <x v="4"/>
    <x v="1"/>
    <n v="160155"/>
    <n v="1075851"/>
    <n v="244445"/>
    <n v="85937"/>
    <n v="46844"/>
    <n v="0.14886362925482491"/>
    <n v="1250009"/>
    <n v="1075851"/>
    <n v="0"/>
    <n v="30625"/>
    <n v="2.4500000000000001E-2"/>
    <d v="2024-08-09T14:34:00"/>
    <x v="0"/>
    <d v="2024-08-09T00:00:00"/>
    <x v="1"/>
    <x v="6"/>
    <x v="3"/>
    <n v="14"/>
    <s v="Medium"/>
  </r>
  <r>
    <s v="Post_4817"/>
    <x v="3"/>
    <s v="Sponsored"/>
    <s v="Entertainment"/>
    <x v="0"/>
    <x v="1"/>
    <x v="5"/>
    <n v="43730"/>
    <n v="681718"/>
    <n v="85693"/>
    <n v="35875"/>
    <n v="22338"/>
    <n v="6.4147384985178524E-2"/>
    <n v="788523"/>
    <n v="645768"/>
    <n v="0"/>
    <n v="18924"/>
    <n v="2.4E-2"/>
    <d v="2024-12-01T15:00:00"/>
    <x v="0"/>
    <d v="2024-12-01T00:00:00"/>
    <x v="1"/>
    <x v="8"/>
    <x v="5"/>
    <n v="15"/>
    <s v="Low"/>
  </r>
  <r>
    <s v="Post_4818"/>
    <x v="3"/>
    <s v="Organic"/>
    <s v="Educational"/>
    <x v="2"/>
    <x v="2"/>
    <x v="3"/>
    <n v="67890"/>
    <n v="295721"/>
    <n v="67756"/>
    <n v="15106"/>
    <n v="9925"/>
    <n v="0.2295757527724244"/>
    <n v="360987"/>
    <n v="0"/>
    <n v="104850"/>
    <n v="6245"/>
    <n v="1.7299999999999999E-2"/>
    <d v="2024-03-10T17:12:00"/>
    <x v="2"/>
    <d v="2024-03-10T00:00:00"/>
    <x v="1"/>
    <x v="2"/>
    <x v="5"/>
    <n v="17"/>
    <s v="High"/>
  </r>
  <r>
    <s v="Post_4821"/>
    <x v="3"/>
    <s v="Sponsored"/>
    <s v="Educational"/>
    <x v="0"/>
    <x v="2"/>
    <x v="0"/>
    <n v="42853"/>
    <n v="222418"/>
    <n v="53340"/>
    <n v="16714"/>
    <n v="6300"/>
    <n v="0.19267225933829429"/>
    <n v="256179"/>
    <n v="210856"/>
    <n v="0"/>
    <n v="4380"/>
    <n v="1.7100000000000001E-2"/>
    <d v="2024-04-26T15:26:00"/>
    <x v="0"/>
    <d v="2024-04-26T00:00:00"/>
    <x v="1"/>
    <x v="4"/>
    <x v="3"/>
    <n v="15"/>
    <s v="Medium"/>
  </r>
  <r>
    <s v="Post_4823"/>
    <x v="3"/>
    <s v="Sponsored"/>
    <s v="Educational"/>
    <x v="0"/>
    <x v="0"/>
    <x v="3"/>
    <n v="656700"/>
    <n v="3033409"/>
    <n v="481044"/>
    <n v="186812"/>
    <n v="175618"/>
    <n v="0.2164893463305789"/>
    <n v="3440040"/>
    <n v="3033409"/>
    <n v="0"/>
    <n v="49880"/>
    <n v="1.4500000000000001E-2"/>
    <d v="2024-05-12T12:04:00"/>
    <x v="1"/>
    <d v="2024-05-12T00:00:00"/>
    <x v="1"/>
    <x v="10"/>
    <x v="5"/>
    <n v="12"/>
    <s v="High"/>
  </r>
  <r>
    <s v="Post_4827"/>
    <x v="3"/>
    <s v="Sponsored"/>
    <s v="Product Promotion"/>
    <x v="0"/>
    <x v="4"/>
    <x v="3"/>
    <n v="136980"/>
    <n v="1001487"/>
    <n v="127175"/>
    <n v="51319"/>
    <n v="50255"/>
    <n v="0.13677667379247521"/>
    <n v="1269932"/>
    <n v="1001487"/>
    <n v="0"/>
    <n v="22985"/>
    <n v="1.8100000000000002E-2"/>
    <d v="2024-12-07T10:46:00"/>
    <x v="3"/>
    <d v="2024-12-07T00:00:00"/>
    <x v="1"/>
    <x v="8"/>
    <x v="4"/>
    <n v="10"/>
    <s v="Medium"/>
  </r>
  <r>
    <s v="Post_4832"/>
    <x v="3"/>
    <s v="Organic"/>
    <s v="Educational"/>
    <x v="0"/>
    <x v="0"/>
    <x v="2"/>
    <n v="244598"/>
    <n v="1620912"/>
    <n v="317174"/>
    <n v="92626"/>
    <n v="63085"/>
    <n v="0.1509014699381438"/>
    <n v="1926665"/>
    <n v="1620912"/>
    <n v="0"/>
    <n v="34294"/>
    <n v="1.78E-2"/>
    <d v="2024-07-13T17:35:00"/>
    <x v="2"/>
    <d v="2024-07-13T00:00:00"/>
    <x v="1"/>
    <x v="7"/>
    <x v="4"/>
    <n v="17"/>
    <s v="Medium"/>
  </r>
  <r>
    <s v="Post_4834"/>
    <x v="3"/>
    <s v="Organic"/>
    <s v="Entertainment"/>
    <x v="0"/>
    <x v="7"/>
    <x v="6"/>
    <n v="174018"/>
    <n v="1943521"/>
    <n v="368535"/>
    <n v="120791"/>
    <n v="83831"/>
    <n v="8.9537660566492899E-2"/>
    <n v="2148316"/>
    <n v="1943521"/>
    <n v="0"/>
    <n v="39314"/>
    <n v="1.83E-2"/>
    <d v="2024-06-19T11:51:00"/>
    <x v="3"/>
    <d v="2024-06-19T00:00:00"/>
    <x v="1"/>
    <x v="3"/>
    <x v="6"/>
    <n v="11"/>
    <s v="Low"/>
  </r>
  <r>
    <s v="Post_4835"/>
    <x v="3"/>
    <s v="Organic"/>
    <s v="Educational"/>
    <x v="0"/>
    <x v="2"/>
    <x v="0"/>
    <n v="38432"/>
    <n v="163132"/>
    <n v="18685"/>
    <n v="11366"/>
    <n v="6041"/>
    <n v="0.23559043305142699"/>
    <n v="205583"/>
    <n v="139610"/>
    <n v="0"/>
    <n v="4522"/>
    <n v="2.1999999999999999E-2"/>
    <d v="2024-08-30T12:59:00"/>
    <x v="1"/>
    <d v="2024-08-30T00:00:00"/>
    <x v="1"/>
    <x v="6"/>
    <x v="3"/>
    <n v="12"/>
    <s v="High"/>
  </r>
  <r>
    <s v="Post_4837"/>
    <x v="3"/>
    <s v="Organic"/>
    <s v="Educational"/>
    <x v="0"/>
    <x v="2"/>
    <x v="4"/>
    <n v="40605"/>
    <n v="229881"/>
    <n v="36065"/>
    <n v="18086"/>
    <n v="5671"/>
    <n v="0.1766376064820501"/>
    <n v="275242"/>
    <n v="201710"/>
    <n v="0"/>
    <n v="5697"/>
    <n v="2.07E-2"/>
    <d v="2024-12-09T15:49:00"/>
    <x v="0"/>
    <d v="2024-12-09T00:00:00"/>
    <x v="1"/>
    <x v="8"/>
    <x v="2"/>
    <n v="15"/>
    <s v="Medium"/>
  </r>
  <r>
    <s v="Post_4839"/>
    <x v="3"/>
    <s v="Organic"/>
    <s v="Event / Webinar"/>
    <x v="2"/>
    <x v="11"/>
    <x v="3"/>
    <n v="93584"/>
    <n v="554254"/>
    <n v="123184"/>
    <n v="31081"/>
    <n v="24376"/>
    <n v="0.16884837050874349"/>
    <n v="687369"/>
    <n v="0"/>
    <n v="277002"/>
    <n v="9898"/>
    <n v="1.44E-2"/>
    <d v="2025-01-22T15:10:00"/>
    <x v="0"/>
    <d v="2025-01-22T00:00:00"/>
    <x v="0"/>
    <x v="0"/>
    <x v="6"/>
    <n v="15"/>
    <s v="Medium"/>
  </r>
  <r>
    <s v="Post_4841"/>
    <x v="3"/>
    <s v="Organic"/>
    <s v="Educational"/>
    <x v="0"/>
    <x v="2"/>
    <x v="7"/>
    <n v="33441"/>
    <n v="135080"/>
    <n v="15923"/>
    <n v="10441"/>
    <n v="5046"/>
    <n v="0.24756890346517421"/>
    <n v="153851"/>
    <n v="120720"/>
    <n v="0"/>
    <n v="2276"/>
    <n v="1.4800000000000001E-2"/>
    <d v="2024-07-01T17:53:00"/>
    <x v="2"/>
    <d v="2024-07-01T00:00:00"/>
    <x v="1"/>
    <x v="7"/>
    <x v="2"/>
    <n v="17"/>
    <s v="High"/>
  </r>
  <r>
    <s v="Post_4844"/>
    <x v="3"/>
    <s v="Organic"/>
    <s v="Event / Webinar"/>
    <x v="2"/>
    <x v="11"/>
    <x v="7"/>
    <n v="36550"/>
    <n v="207311"/>
    <n v="31602"/>
    <n v="8895"/>
    <n v="5990"/>
    <n v="0.17630603813979009"/>
    <n v="234626"/>
    <n v="0"/>
    <n v="299784"/>
    <n v="5842"/>
    <n v="2.4899999999999999E-2"/>
    <d v="2024-05-28T11:01:00"/>
    <x v="3"/>
    <d v="2024-05-28T00:00:00"/>
    <x v="1"/>
    <x v="10"/>
    <x v="0"/>
    <n v="11"/>
    <s v="Medium"/>
  </r>
  <r>
    <s v="Post_4851"/>
    <x v="3"/>
    <s v="Sponsored"/>
    <s v="Educational"/>
    <x v="0"/>
    <x v="2"/>
    <x v="2"/>
    <n v="97948"/>
    <n v="397675"/>
    <n v="64270"/>
    <n v="21917"/>
    <n v="21259"/>
    <n v="0.24630407692795789"/>
    <n v="444077"/>
    <n v="343777"/>
    <n v="0"/>
    <n v="5817"/>
    <n v="1.3100000000000001E-2"/>
    <d v="2024-10-21T08:52:00"/>
    <x v="4"/>
    <d v="2024-10-21T00:00:00"/>
    <x v="1"/>
    <x v="5"/>
    <x v="2"/>
    <n v="8"/>
    <s v="High"/>
  </r>
  <r>
    <s v="Post_4854"/>
    <x v="3"/>
    <s v="Organic"/>
    <s v="Product Promotion"/>
    <x v="0"/>
    <x v="4"/>
    <x v="2"/>
    <n v="158765"/>
    <n v="1718211"/>
    <n v="422140"/>
    <n v="129831"/>
    <n v="53835"/>
    <n v="9.2401610738634371E-2"/>
    <n v="1899419"/>
    <n v="1718211"/>
    <n v="0"/>
    <n v="26211"/>
    <n v="1.38E-2"/>
    <d v="2024-08-14T17:34:00"/>
    <x v="2"/>
    <d v="2024-08-14T00:00:00"/>
    <x v="1"/>
    <x v="6"/>
    <x v="6"/>
    <n v="17"/>
    <s v="Low"/>
  </r>
  <r>
    <s v="Post_4857"/>
    <x v="3"/>
    <s v="Organic"/>
    <s v="Product Promotion"/>
    <x v="0"/>
    <x v="4"/>
    <x v="3"/>
    <n v="467308"/>
    <n v="3222096"/>
    <n v="704014"/>
    <n v="177052"/>
    <n v="76797"/>
    <n v="0.1450324191046489"/>
    <n v="3790063"/>
    <n v="3222096"/>
    <n v="0"/>
    <n v="72769"/>
    <n v="1.9199999999999998E-2"/>
    <d v="2024-01-24T12:35:00"/>
    <x v="1"/>
    <d v="2024-01-24T00:00:00"/>
    <x v="1"/>
    <x v="0"/>
    <x v="6"/>
    <n v="12"/>
    <s v="Medium"/>
  </r>
  <r>
    <s v="Post_4858"/>
    <x v="3"/>
    <s v="Organic"/>
    <s v="Educational"/>
    <x v="0"/>
    <x v="2"/>
    <x v="2"/>
    <n v="44210"/>
    <n v="230215"/>
    <n v="55209"/>
    <n v="9549"/>
    <n v="7548"/>
    <n v="0.19204186733372999"/>
    <n v="287622"/>
    <n v="222033"/>
    <n v="0"/>
    <n v="6126"/>
    <n v="2.1299999999999999E-2"/>
    <d v="2025-03-04T08:55:00"/>
    <x v="4"/>
    <d v="2025-03-04T00:00:00"/>
    <x v="0"/>
    <x v="2"/>
    <x v="0"/>
    <n v="8"/>
    <s v="Medium"/>
  </r>
  <r>
    <s v="Post_4869"/>
    <x v="3"/>
    <s v="Organic"/>
    <s v="Educational"/>
    <x v="0"/>
    <x v="2"/>
    <x v="2"/>
    <n v="61751"/>
    <n v="339772"/>
    <n v="34410"/>
    <n v="13941"/>
    <n v="13480"/>
    <n v="0.1817437222072997"/>
    <n v="402292"/>
    <n v="320148"/>
    <n v="0"/>
    <n v="9252"/>
    <n v="2.3E-2"/>
    <d v="2025-02-14T17:53:00"/>
    <x v="2"/>
    <d v="2025-02-14T00:00:00"/>
    <x v="0"/>
    <x v="1"/>
    <x v="3"/>
    <n v="17"/>
    <s v="Medium"/>
  </r>
  <r>
    <s v="Post_4870"/>
    <x v="3"/>
    <s v="Sponsored"/>
    <s v="Entertainment"/>
    <x v="0"/>
    <x v="1"/>
    <x v="2"/>
    <n v="44542"/>
    <n v="685862"/>
    <n v="163088"/>
    <n v="32912"/>
    <n v="39422"/>
    <n v="6.4944385674094968E-2"/>
    <n v="817469"/>
    <n v="618434"/>
    <n v="0"/>
    <n v="15695"/>
    <n v="1.9199999999999998E-2"/>
    <d v="2024-10-22T13:22:00"/>
    <x v="1"/>
    <d v="2024-10-22T00:00:00"/>
    <x v="1"/>
    <x v="5"/>
    <x v="0"/>
    <n v="13"/>
    <s v="Low"/>
  </r>
  <r>
    <s v="Post_4877"/>
    <x v="3"/>
    <s v="Organic"/>
    <s v="Event / Webinar"/>
    <x v="2"/>
    <x v="11"/>
    <x v="6"/>
    <n v="39588"/>
    <n v="226239"/>
    <n v="43098"/>
    <n v="17652"/>
    <n v="12535"/>
    <n v="0.1749856409950713"/>
    <n v="253790"/>
    <n v="0"/>
    <n v="116495"/>
    <n v="4009"/>
    <n v="1.5800000000000002E-2"/>
    <d v="2024-10-13T17:30:00"/>
    <x v="2"/>
    <d v="2024-10-13T00:00:00"/>
    <x v="1"/>
    <x v="5"/>
    <x v="5"/>
    <n v="17"/>
    <s v="Medium"/>
  </r>
  <r>
    <s v="Post_4880"/>
    <x v="3"/>
    <s v="Organic"/>
    <s v="Educational"/>
    <x v="0"/>
    <x v="2"/>
    <x v="0"/>
    <n v="143716"/>
    <n v="906109"/>
    <n v="186405"/>
    <n v="60774"/>
    <n v="50266"/>
    <n v="0.15860861476541979"/>
    <n v="1037103"/>
    <n v="788115"/>
    <n v="0"/>
    <n v="24475"/>
    <n v="2.3599999999999999E-2"/>
    <d v="2024-03-08T11:11:00"/>
    <x v="3"/>
    <d v="2024-03-08T00:00:00"/>
    <x v="1"/>
    <x v="2"/>
    <x v="3"/>
    <n v="11"/>
    <s v="Medium"/>
  </r>
  <r>
    <s v="Post_4883"/>
    <x v="3"/>
    <s v="Sponsored"/>
    <s v="Educational"/>
    <x v="0"/>
    <x v="2"/>
    <x v="6"/>
    <n v="52267"/>
    <n v="223630"/>
    <n v="48596"/>
    <n v="10968"/>
    <n v="5329"/>
    <n v="0.23372534105585879"/>
    <n v="271399"/>
    <n v="221841"/>
    <n v="0"/>
    <n v="6459"/>
    <n v="2.3800000000000002E-2"/>
    <d v="2024-05-22T15:55:00"/>
    <x v="0"/>
    <d v="2024-05-22T00:00:00"/>
    <x v="1"/>
    <x v="10"/>
    <x v="6"/>
    <n v="15"/>
    <s v="High"/>
  </r>
  <r>
    <s v="Post_4885"/>
    <x v="3"/>
    <s v="Organic"/>
    <s v="Entertainment"/>
    <x v="0"/>
    <x v="7"/>
    <x v="2"/>
    <n v="237775"/>
    <n v="3042331"/>
    <n v="568172"/>
    <n v="96937"/>
    <n v="163443"/>
    <n v="7.8155675824350596E-2"/>
    <n v="3377899"/>
    <n v="3042331"/>
    <n v="0"/>
    <n v="74989"/>
    <n v="2.2200000000000001E-2"/>
    <d v="2025-02-03T10:41:00"/>
    <x v="3"/>
    <d v="2025-02-03T00:00:00"/>
    <x v="0"/>
    <x v="1"/>
    <x v="2"/>
    <n v="10"/>
    <s v="Low"/>
  </r>
  <r>
    <s v="Post_4892"/>
    <x v="3"/>
    <s v="Sponsored"/>
    <s v="Entertainment"/>
    <x v="0"/>
    <x v="7"/>
    <x v="4"/>
    <n v="183034"/>
    <n v="2178648"/>
    <n v="387237"/>
    <n v="114709"/>
    <n v="105501"/>
    <n v="8.4012843236059453E-2"/>
    <n v="2658789"/>
    <n v="2178648"/>
    <n v="0"/>
    <n v="31107"/>
    <n v="1.17E-2"/>
    <d v="2024-01-02T11:33:00"/>
    <x v="3"/>
    <d v="2024-01-02T00:00:00"/>
    <x v="1"/>
    <x v="0"/>
    <x v="0"/>
    <n v="11"/>
    <s v="Low"/>
  </r>
  <r>
    <s v="Post_4893"/>
    <x v="3"/>
    <s v="Organic"/>
    <s v="Product Promotion"/>
    <x v="2"/>
    <x v="8"/>
    <x v="4"/>
    <n v="28172"/>
    <n v="257425"/>
    <n v="43735"/>
    <n v="14709"/>
    <n v="13474"/>
    <n v="0.1094377402690786"/>
    <n v="314711"/>
    <n v="0"/>
    <n v="211762"/>
    <n v="5664"/>
    <n v="1.7999999999999999E-2"/>
    <d v="2024-01-12T17:30:00"/>
    <x v="2"/>
    <d v="2024-01-12T00:00:00"/>
    <x v="1"/>
    <x v="0"/>
    <x v="3"/>
    <n v="17"/>
    <s v="Medium"/>
  </r>
  <r>
    <s v="Post_4894"/>
    <x v="3"/>
    <s v="Organic"/>
    <s v="Product Promotion"/>
    <x v="0"/>
    <x v="4"/>
    <x v="4"/>
    <n v="206152"/>
    <n v="2312179"/>
    <n v="568138"/>
    <n v="140857"/>
    <n v="81415"/>
    <n v="8.9159575619208328E-2"/>
    <n v="2863090"/>
    <n v="2312179"/>
    <n v="0"/>
    <n v="30348"/>
    <n v="1.06E-2"/>
    <d v="2024-08-15T13:04:00"/>
    <x v="1"/>
    <d v="2024-08-15T00:00:00"/>
    <x v="1"/>
    <x v="6"/>
    <x v="1"/>
    <n v="13"/>
    <s v="Low"/>
  </r>
  <r>
    <s v="Post_4898"/>
    <x v="3"/>
    <s v="Organic"/>
    <s v="Educational"/>
    <x v="0"/>
    <x v="2"/>
    <x v="7"/>
    <n v="20534"/>
    <n v="134946"/>
    <n v="24989"/>
    <n v="7082"/>
    <n v="7399"/>
    <n v="0.15216674834397351"/>
    <n v="172157"/>
    <n v="116002"/>
    <n v="0"/>
    <n v="1876"/>
    <n v="1.09E-2"/>
    <d v="2024-11-23T11:57:00"/>
    <x v="3"/>
    <d v="2024-11-23T00:00:00"/>
    <x v="1"/>
    <x v="9"/>
    <x v="4"/>
    <n v="11"/>
    <s v="Medium"/>
  </r>
  <r>
    <s v="Post_4900"/>
    <x v="3"/>
    <s v="Organic"/>
    <s v="Educational"/>
    <x v="0"/>
    <x v="2"/>
    <x v="7"/>
    <n v="42508"/>
    <n v="223796"/>
    <n v="33503"/>
    <n v="14183"/>
    <n v="12870"/>
    <n v="0.1899446146752739"/>
    <n v="275359"/>
    <n v="203772"/>
    <n v="0"/>
    <n v="4212"/>
    <n v="1.5299999999999999E-2"/>
    <d v="2025-01-31T15:19:00"/>
    <x v="0"/>
    <d v="2025-01-31T00:00:00"/>
    <x v="0"/>
    <x v="0"/>
    <x v="3"/>
    <n v="15"/>
    <s v="Medium"/>
  </r>
  <r>
    <s v="Post_4901"/>
    <x v="3"/>
    <s v="Organic"/>
    <s v="Educational"/>
    <x v="2"/>
    <x v="2"/>
    <x v="6"/>
    <n v="58405"/>
    <n v="277075"/>
    <n v="50229"/>
    <n v="20374"/>
    <n v="9423"/>
    <n v="0.21079302508244019"/>
    <n v="328220"/>
    <n v="0"/>
    <n v="199664"/>
    <n v="8074"/>
    <n v="2.46E-2"/>
    <d v="2024-10-05T14:23:00"/>
    <x v="0"/>
    <d v="2024-10-05T00:00:00"/>
    <x v="1"/>
    <x v="5"/>
    <x v="4"/>
    <n v="14"/>
    <s v="High"/>
  </r>
  <r>
    <s v="Post_4905"/>
    <x v="3"/>
    <s v="Organic"/>
    <s v="Educational"/>
    <x v="0"/>
    <x v="2"/>
    <x v="6"/>
    <n v="36206"/>
    <n v="223031"/>
    <n v="25961"/>
    <n v="17771"/>
    <n v="5935"/>
    <n v="0.1623384135486341"/>
    <n v="280185"/>
    <n v="220915"/>
    <n v="0"/>
    <n v="4370"/>
    <n v="1.5599999999999999E-2"/>
    <d v="2024-10-17T11:00:00"/>
    <x v="3"/>
    <d v="2024-10-17T00:00:00"/>
    <x v="1"/>
    <x v="5"/>
    <x v="1"/>
    <n v="11"/>
    <s v="Medium"/>
  </r>
  <r>
    <s v="Post_4908"/>
    <x v="3"/>
    <s v="Organic"/>
    <s v="Entertainment"/>
    <x v="0"/>
    <x v="1"/>
    <x v="4"/>
    <n v="30842"/>
    <n v="493351"/>
    <n v="52093"/>
    <n v="34688"/>
    <n v="10392"/>
    <n v="6.2516332081553008E-2"/>
    <n v="607495"/>
    <n v="474472"/>
    <n v="0"/>
    <n v="12696"/>
    <n v="2.0899999999999998E-2"/>
    <d v="2025-02-04T13:44:00"/>
    <x v="1"/>
    <d v="2025-02-04T00:00:00"/>
    <x v="0"/>
    <x v="1"/>
    <x v="0"/>
    <n v="13"/>
    <s v="Low"/>
  </r>
  <r>
    <s v="Post_4917"/>
    <x v="3"/>
    <s v="Organic"/>
    <s v="Educational"/>
    <x v="0"/>
    <x v="0"/>
    <x v="2"/>
    <n v="346399"/>
    <n v="1696593"/>
    <n v="220048"/>
    <n v="100746"/>
    <n v="90008"/>
    <n v="0.20417353180654199"/>
    <n v="1882834"/>
    <n v="1696593"/>
    <n v="0"/>
    <n v="29183"/>
    <n v="1.55E-2"/>
    <d v="2024-05-18T18:13:00"/>
    <x v="2"/>
    <d v="2024-05-18T00:00:00"/>
    <x v="1"/>
    <x v="10"/>
    <x v="4"/>
    <n v="18"/>
    <s v="High"/>
  </r>
  <r>
    <s v="Post_4921"/>
    <x v="3"/>
    <s v="Sponsored"/>
    <s v="Educational"/>
    <x v="0"/>
    <x v="2"/>
    <x v="4"/>
    <n v="64854"/>
    <n v="338026"/>
    <n v="55433"/>
    <n v="20785"/>
    <n v="7238"/>
    <n v="0.19186146278355701"/>
    <n v="377088"/>
    <n v="289722"/>
    <n v="0"/>
    <n v="7202"/>
    <n v="1.9099999999999999E-2"/>
    <d v="2025-04-09T11:49:00"/>
    <x v="3"/>
    <d v="2025-04-09T00:00:00"/>
    <x v="0"/>
    <x v="4"/>
    <x v="6"/>
    <n v="11"/>
    <s v="Medium"/>
  </r>
  <r>
    <s v="Post_4925"/>
    <x v="3"/>
    <s v="Organic"/>
    <s v="Educational"/>
    <x v="2"/>
    <x v="2"/>
    <x v="3"/>
    <n v="48075"/>
    <n v="270712"/>
    <n v="50206"/>
    <n v="16868"/>
    <n v="11447"/>
    <n v="0.1775904186810521"/>
    <n v="340316"/>
    <n v="0"/>
    <n v="187750"/>
    <n v="5445"/>
    <n v="1.6E-2"/>
    <d v="2024-03-02T10:22:00"/>
    <x v="3"/>
    <d v="2024-03-02T00:00:00"/>
    <x v="1"/>
    <x v="2"/>
    <x v="4"/>
    <n v="10"/>
    <s v="Medium"/>
  </r>
  <r>
    <s v="Post_4927"/>
    <x v="3"/>
    <s v="Sponsored"/>
    <s v="Entertainment"/>
    <x v="0"/>
    <x v="1"/>
    <x v="6"/>
    <n v="29452"/>
    <n v="313394"/>
    <n v="55223"/>
    <n v="11499"/>
    <n v="11098"/>
    <n v="9.3977926533284267E-2"/>
    <n v="356150"/>
    <n v="278335"/>
    <n v="0"/>
    <n v="6588"/>
    <n v="1.8499999999999999E-2"/>
    <d v="2025-03-05T13:10:00"/>
    <x v="1"/>
    <d v="2025-03-05T00:00:00"/>
    <x v="0"/>
    <x v="2"/>
    <x v="6"/>
    <n v="13"/>
    <s v="Low"/>
  </r>
  <r>
    <s v="Post_4928"/>
    <x v="3"/>
    <s v="Organic"/>
    <s v="Educational"/>
    <x v="2"/>
    <x v="2"/>
    <x v="2"/>
    <n v="24036"/>
    <n v="145672"/>
    <n v="20352"/>
    <n v="9515"/>
    <n v="7894"/>
    <n v="0.1650026775283146"/>
    <n v="160906"/>
    <n v="0"/>
    <n v="191474"/>
    <n v="1850"/>
    <n v="1.15E-2"/>
    <d v="2025-03-20T15:58:00"/>
    <x v="0"/>
    <d v="2025-03-20T00:00:00"/>
    <x v="0"/>
    <x v="2"/>
    <x v="1"/>
    <n v="15"/>
    <s v="Medium"/>
  </r>
  <r>
    <s v="Post_4931"/>
    <x v="3"/>
    <s v="Organic"/>
    <s v="Educational"/>
    <x v="0"/>
    <x v="0"/>
    <x v="2"/>
    <n v="364874"/>
    <n v="2282164"/>
    <n v="254603"/>
    <n v="73588"/>
    <n v="55385"/>
    <n v="0.15988080956975881"/>
    <n v="2510490"/>
    <n v="2282164"/>
    <n v="0"/>
    <n v="57490"/>
    <n v="2.29E-2"/>
    <d v="2024-10-05T11:31:00"/>
    <x v="3"/>
    <d v="2024-10-05T00:00:00"/>
    <x v="1"/>
    <x v="5"/>
    <x v="4"/>
    <n v="11"/>
    <s v="Medium"/>
  </r>
  <r>
    <s v="Post_4935"/>
    <x v="3"/>
    <s v="Organic"/>
    <s v="Educational"/>
    <x v="0"/>
    <x v="2"/>
    <x v="4"/>
    <n v="42039"/>
    <n v="194222"/>
    <n v="41630"/>
    <n v="7851"/>
    <n v="8480"/>
    <n v="0.21645224618170911"/>
    <n v="240827"/>
    <n v="166226"/>
    <n v="0"/>
    <n v="3949"/>
    <n v="1.6400000000000001E-2"/>
    <d v="2024-03-24T15:34:00"/>
    <x v="0"/>
    <d v="2024-03-24T00:00:00"/>
    <x v="1"/>
    <x v="2"/>
    <x v="5"/>
    <n v="15"/>
    <s v="High"/>
  </r>
  <r>
    <s v="Post_4936"/>
    <x v="3"/>
    <s v="Organic"/>
    <s v="Educational"/>
    <x v="0"/>
    <x v="2"/>
    <x v="6"/>
    <n v="21358"/>
    <n v="136502"/>
    <n v="27040"/>
    <n v="8916"/>
    <n v="6588"/>
    <n v="0.1564678085459518"/>
    <n v="176491"/>
    <n v="128446"/>
    <n v="0"/>
    <n v="4235"/>
    <n v="2.4E-2"/>
    <d v="2024-06-15T11:31:00"/>
    <x v="3"/>
    <d v="2024-06-15T00:00:00"/>
    <x v="1"/>
    <x v="3"/>
    <x v="4"/>
    <n v="11"/>
    <s v="Medium"/>
  </r>
  <r>
    <s v="Post_4937"/>
    <x v="3"/>
    <s v="Organic"/>
    <s v="Product Promotion"/>
    <x v="0"/>
    <x v="4"/>
    <x v="4"/>
    <n v="364122"/>
    <n v="2624847"/>
    <n v="271070"/>
    <n v="116569"/>
    <n v="57605"/>
    <n v="0.13872156867304461"/>
    <n v="3229193"/>
    <n v="2624847"/>
    <n v="0"/>
    <n v="80406"/>
    <n v="2.4899999999999999E-2"/>
    <d v="2024-07-20T11:29:00"/>
    <x v="3"/>
    <d v="2024-07-20T00:00:00"/>
    <x v="1"/>
    <x v="7"/>
    <x v="4"/>
    <n v="11"/>
    <s v="Medium"/>
  </r>
  <r>
    <s v="Post_4938"/>
    <x v="3"/>
    <s v="Organic"/>
    <s v="Educational"/>
    <x v="0"/>
    <x v="2"/>
    <x v="6"/>
    <n v="49505"/>
    <n v="216220"/>
    <n v="24890"/>
    <n v="15629"/>
    <n v="9916"/>
    <n v="0.22895882890805669"/>
    <n v="239088"/>
    <n v="214440"/>
    <n v="0"/>
    <n v="4064"/>
    <n v="1.7000000000000001E-2"/>
    <d v="2024-12-28T15:29:00"/>
    <x v="0"/>
    <d v="2024-12-28T00:00:00"/>
    <x v="1"/>
    <x v="8"/>
    <x v="4"/>
    <n v="15"/>
    <s v="High"/>
  </r>
  <r>
    <s v="Post_4939"/>
    <x v="3"/>
    <s v="Organic"/>
    <s v="Educational"/>
    <x v="0"/>
    <x v="2"/>
    <x v="3"/>
    <n v="74555"/>
    <n v="321356"/>
    <n v="64003"/>
    <n v="10131"/>
    <n v="17455"/>
    <n v="0.2320018729517925"/>
    <n v="400567"/>
    <n v="316403"/>
    <n v="0"/>
    <n v="7730"/>
    <n v="1.9300000000000001E-2"/>
    <d v="2025-01-31T10:18:00"/>
    <x v="3"/>
    <d v="2025-01-31T00:00:00"/>
    <x v="0"/>
    <x v="0"/>
    <x v="3"/>
    <n v="10"/>
    <s v="High"/>
  </r>
  <r>
    <s v="Post_4942"/>
    <x v="3"/>
    <s v="Organic"/>
    <s v="Event / Webinar"/>
    <x v="2"/>
    <x v="11"/>
    <x v="3"/>
    <n v="25522"/>
    <n v="223650"/>
    <n v="39414"/>
    <n v="8188"/>
    <n v="12544"/>
    <n v="0.1141177780006425"/>
    <n v="279555"/>
    <n v="0"/>
    <n v="281038"/>
    <n v="3103"/>
    <n v="1.11E-2"/>
    <d v="2024-10-25T14:15:00"/>
    <x v="0"/>
    <d v="2024-10-25T00:00:00"/>
    <x v="1"/>
    <x v="5"/>
    <x v="3"/>
    <n v="14"/>
    <s v="Medium"/>
  </r>
  <r>
    <s v="Post_4944"/>
    <x v="3"/>
    <s v="Organic"/>
    <s v="Product Promotion"/>
    <x v="0"/>
    <x v="4"/>
    <x v="6"/>
    <n v="209875"/>
    <n v="2423385"/>
    <n v="381907"/>
    <n v="157892"/>
    <n v="141623"/>
    <n v="8.6604359518309207E-2"/>
    <n v="2739575"/>
    <n v="2423385"/>
    <n v="0"/>
    <n v="29039"/>
    <n v="1.06E-2"/>
    <d v="2024-03-18T15:22:00"/>
    <x v="0"/>
    <d v="2024-03-18T00:00:00"/>
    <x v="1"/>
    <x v="2"/>
    <x v="2"/>
    <n v="15"/>
    <s v="Low"/>
  </r>
  <r>
    <s v="Post_4945"/>
    <x v="3"/>
    <s v="Organic"/>
    <s v="Product Promotion"/>
    <x v="0"/>
    <x v="4"/>
    <x v="7"/>
    <n v="195884"/>
    <n v="1825218"/>
    <n v="383046"/>
    <n v="81545"/>
    <n v="60888"/>
    <n v="0.1073209818612704"/>
    <n v="2017644"/>
    <n v="1825218"/>
    <n v="0"/>
    <n v="22597"/>
    <n v="1.12E-2"/>
    <d v="2024-02-15T10:39:00"/>
    <x v="3"/>
    <d v="2024-02-15T00:00:00"/>
    <x v="1"/>
    <x v="1"/>
    <x v="1"/>
    <n v="10"/>
    <s v="Medium"/>
  </r>
  <r>
    <s v="Post_4946"/>
    <x v="3"/>
    <s v="Organic"/>
    <s v="Educational"/>
    <x v="2"/>
    <x v="2"/>
    <x v="6"/>
    <n v="71650"/>
    <n v="356599"/>
    <n v="87620"/>
    <n v="25201"/>
    <n v="8471"/>
    <n v="0.20092691940134391"/>
    <n v="463543"/>
    <n v="0"/>
    <n v="201256"/>
    <n v="10754"/>
    <n v="2.3199999999999998E-2"/>
    <d v="2025-01-14T16:23:00"/>
    <x v="0"/>
    <d v="2025-01-14T00:00:00"/>
    <x v="0"/>
    <x v="0"/>
    <x v="0"/>
    <n v="16"/>
    <s v="High"/>
  </r>
  <r>
    <s v="Post_4953"/>
    <x v="3"/>
    <s v="Sponsored"/>
    <s v="Educational"/>
    <x v="0"/>
    <x v="2"/>
    <x v="2"/>
    <n v="89328"/>
    <n v="429432"/>
    <n v="79050"/>
    <n v="30136"/>
    <n v="16205"/>
    <n v="0.20801471140854849"/>
    <n v="514548"/>
    <n v="368547"/>
    <n v="0"/>
    <n v="12040"/>
    <n v="2.3400000000000001E-2"/>
    <d v="2024-01-01T17:53:00"/>
    <x v="2"/>
    <d v="2024-01-01T00:00:00"/>
    <x v="1"/>
    <x v="0"/>
    <x v="2"/>
    <n v="17"/>
    <s v="High"/>
  </r>
  <r>
    <s v="Post_4955"/>
    <x v="3"/>
    <s v="Organic"/>
    <s v="Educational"/>
    <x v="0"/>
    <x v="0"/>
    <x v="3"/>
    <n v="779943"/>
    <n v="3523215"/>
    <n v="863562"/>
    <n v="260192"/>
    <n v="110028"/>
    <n v="0.22137263561343221"/>
    <n v="4232938"/>
    <n v="3523215"/>
    <n v="0"/>
    <n v="52488"/>
    <n v="1.24E-2"/>
    <d v="2024-06-16T11:25:00"/>
    <x v="3"/>
    <d v="2024-06-16T00:00:00"/>
    <x v="1"/>
    <x v="3"/>
    <x v="5"/>
    <n v="11"/>
    <s v="High"/>
  </r>
  <r>
    <s v="Post_4959"/>
    <x v="3"/>
    <s v="Sponsored"/>
    <s v="Entertainment"/>
    <x v="0"/>
    <x v="1"/>
    <x v="0"/>
    <n v="31699"/>
    <n v="577105"/>
    <n v="113756"/>
    <n v="33482"/>
    <n v="23237"/>
    <n v="5.4928340616479873E-2"/>
    <n v="709852"/>
    <n v="509364"/>
    <n v="0"/>
    <n v="9583"/>
    <n v="1.35E-2"/>
    <d v="2024-12-12T11:26:00"/>
    <x v="3"/>
    <d v="2024-12-12T00:00:00"/>
    <x v="1"/>
    <x v="8"/>
    <x v="1"/>
    <n v="11"/>
    <s v="Low"/>
  </r>
  <r>
    <s v="Post_4960"/>
    <x v="3"/>
    <s v="Organic"/>
    <s v="Entertainment"/>
    <x v="0"/>
    <x v="1"/>
    <x v="7"/>
    <n v="26121"/>
    <n v="445997"/>
    <n v="95100"/>
    <n v="25742"/>
    <n v="25658"/>
    <n v="5.856825358073274E-2"/>
    <n v="577729"/>
    <n v="392427"/>
    <n v="0"/>
    <n v="12074"/>
    <n v="2.0899999999999998E-2"/>
    <d v="2024-07-23T12:01:00"/>
    <x v="1"/>
    <d v="2024-07-23T00:00:00"/>
    <x v="1"/>
    <x v="7"/>
    <x v="0"/>
    <n v="12"/>
    <s v="Low"/>
  </r>
  <r>
    <s v="Post_4965"/>
    <x v="3"/>
    <s v="Sponsored"/>
    <s v="Educational"/>
    <x v="0"/>
    <x v="2"/>
    <x v="3"/>
    <n v="131758"/>
    <n v="715483"/>
    <n v="121699"/>
    <n v="34940"/>
    <n v="30213"/>
    <n v="0.18415253020459271"/>
    <n v="804283"/>
    <n v="653887"/>
    <n v="0"/>
    <n v="14235"/>
    <n v="1.77E-2"/>
    <d v="2024-09-23T11:05:00"/>
    <x v="3"/>
    <d v="2024-09-23T00:00:00"/>
    <x v="1"/>
    <x v="11"/>
    <x v="2"/>
    <n v="11"/>
    <s v="Medium"/>
  </r>
  <r>
    <s v="Post_4967"/>
    <x v="3"/>
    <s v="Organic"/>
    <s v="Event / Webinar"/>
    <x v="2"/>
    <x v="11"/>
    <x v="0"/>
    <n v="38765"/>
    <n v="262100"/>
    <n v="60953"/>
    <n v="15153"/>
    <n v="11814"/>
    <n v="0.14790190161637351"/>
    <n v="291970"/>
    <n v="0"/>
    <n v="83315"/>
    <n v="3124"/>
    <n v="1.0699999999999999E-2"/>
    <d v="2024-08-09T15:42:00"/>
    <x v="0"/>
    <d v="2024-08-09T00:00:00"/>
    <x v="1"/>
    <x v="6"/>
    <x v="3"/>
    <n v="15"/>
    <s v="Medium"/>
  </r>
  <r>
    <s v="Post_4969"/>
    <x v="3"/>
    <s v="Organic"/>
    <s v="Educational"/>
    <x v="0"/>
    <x v="0"/>
    <x v="6"/>
    <n v="532761"/>
    <n v="3225188"/>
    <n v="470307"/>
    <n v="139817"/>
    <n v="169482"/>
    <n v="0.16518766434789001"/>
    <n v="4180087"/>
    <n v="3225188"/>
    <n v="0"/>
    <n v="92379"/>
    <n v="2.2100000000000002E-2"/>
    <d v="2024-11-04T16:15:00"/>
    <x v="0"/>
    <d v="2024-11-04T00:00:00"/>
    <x v="1"/>
    <x v="9"/>
    <x v="2"/>
    <n v="16"/>
    <s v="Medium"/>
  </r>
  <r>
    <s v="Post_4979"/>
    <x v="3"/>
    <s v="Organic"/>
    <s v="Event / Webinar"/>
    <x v="2"/>
    <x v="6"/>
    <x v="1"/>
    <n v="341518"/>
    <n v="2345147"/>
    <n v="351363"/>
    <n v="130838"/>
    <n v="137479"/>
    <n v="0.14562764223522731"/>
    <n v="2681177"/>
    <n v="0"/>
    <n v="174883"/>
    <n v="27616"/>
    <n v="1.03E-2"/>
    <d v="2024-10-18T17:22:00"/>
    <x v="2"/>
    <d v="2024-10-18T00:00:00"/>
    <x v="1"/>
    <x v="5"/>
    <x v="3"/>
    <n v="17"/>
    <s v="Medium"/>
  </r>
  <r>
    <s v="Post_4981"/>
    <x v="3"/>
    <s v="Organic"/>
    <s v="Educational"/>
    <x v="0"/>
    <x v="2"/>
    <x v="4"/>
    <n v="50720"/>
    <n v="208997"/>
    <n v="25100"/>
    <n v="9644"/>
    <n v="7471"/>
    <n v="0.24268298815508341"/>
    <n v="269179"/>
    <n v="202878"/>
    <n v="0"/>
    <n v="4010"/>
    <n v="1.49E-2"/>
    <d v="2024-09-21T10:07:00"/>
    <x v="3"/>
    <d v="2024-09-21T00:00:00"/>
    <x v="1"/>
    <x v="11"/>
    <x v="4"/>
    <n v="10"/>
    <s v="High"/>
  </r>
  <r>
    <s v="Post_4985"/>
    <x v="3"/>
    <s v="Sponsored"/>
    <s v="Educational"/>
    <x v="0"/>
    <x v="2"/>
    <x v="3"/>
    <n v="43463"/>
    <n v="259657"/>
    <n v="39448"/>
    <n v="13056"/>
    <n v="6429"/>
    <n v="0.1673865501091642"/>
    <n v="324479"/>
    <n v="257180"/>
    <n v="0"/>
    <n v="5970"/>
    <n v="1.84E-2"/>
    <d v="2025-04-22T14:53:00"/>
    <x v="0"/>
    <d v="2025-04-22T00:00:00"/>
    <x v="0"/>
    <x v="4"/>
    <x v="0"/>
    <n v="14"/>
    <s v="Medium"/>
  </r>
  <r>
    <s v="Post_4986"/>
    <x v="3"/>
    <s v="Organic"/>
    <s v="Educational"/>
    <x v="2"/>
    <x v="2"/>
    <x v="6"/>
    <n v="45163"/>
    <n v="199348"/>
    <n v="37922"/>
    <n v="9610"/>
    <n v="5355"/>
    <n v="0.22655782837883751"/>
    <n v="242943"/>
    <n v="0"/>
    <n v="244649"/>
    <n v="4785"/>
    <n v="1.9699999999999999E-2"/>
    <d v="2024-06-04T16:07:00"/>
    <x v="0"/>
    <d v="2024-06-04T00:00:00"/>
    <x v="1"/>
    <x v="3"/>
    <x v="0"/>
    <n v="16"/>
    <s v="High"/>
  </r>
  <r>
    <s v="Post_4987"/>
    <x v="3"/>
    <s v="Sponsored"/>
    <s v="Educational"/>
    <x v="0"/>
    <x v="2"/>
    <x v="3"/>
    <n v="70816"/>
    <n v="317117"/>
    <n v="78760"/>
    <n v="9725"/>
    <n v="10225"/>
    <n v="0.223314320260557"/>
    <n v="352762"/>
    <n v="311762"/>
    <n v="0"/>
    <n v="3986"/>
    <n v="1.1299999999999999E-2"/>
    <d v="2024-04-28T17:22:00"/>
    <x v="2"/>
    <d v="2024-04-28T00:00:00"/>
    <x v="1"/>
    <x v="4"/>
    <x v="5"/>
    <n v="17"/>
    <s v="High"/>
  </r>
  <r>
    <s v="Post_4989"/>
    <x v="3"/>
    <s v="Organic"/>
    <s v="Event / Webinar"/>
    <x v="2"/>
    <x v="11"/>
    <x v="0"/>
    <n v="23541"/>
    <n v="198950"/>
    <n v="44105"/>
    <n v="11075"/>
    <n v="4291"/>
    <n v="0.1183301315255656"/>
    <n v="256494"/>
    <n v="0"/>
    <n v="70683"/>
    <n v="5950"/>
    <n v="2.3199999999999998E-2"/>
    <d v="2024-07-06T14:01:00"/>
    <x v="0"/>
    <d v="2024-07-06T00:00:00"/>
    <x v="1"/>
    <x v="7"/>
    <x v="4"/>
    <n v="14"/>
    <s v="Medium"/>
  </r>
  <r>
    <s v="Post_3298"/>
    <x v="3"/>
    <s v="Organic"/>
    <s v="Product Promotion"/>
    <x v="0"/>
    <x v="4"/>
    <x v="3"/>
    <n v="412951"/>
    <n v="3074741"/>
    <n v="493073"/>
    <n v="164792"/>
    <n v="149644"/>
    <n v="0.13430442533261189"/>
    <n v="3921097"/>
    <n v="3074741"/>
    <n v="0"/>
    <n v="81950"/>
    <n v="2.0899999999999998E-2"/>
    <d v="2024-12-19T11:36:00"/>
    <x v="3"/>
    <d v="2024-12-19T00:00:00"/>
    <x v="1"/>
    <x v="8"/>
    <x v="1"/>
    <n v="11"/>
    <s v="Medium"/>
  </r>
  <r>
    <s v="Post_2618"/>
    <x v="3"/>
    <s v="Sponsored"/>
    <s v="Educational"/>
    <x v="0"/>
    <x v="0"/>
    <x v="5"/>
    <n v="483971"/>
    <n v="3149801"/>
    <n v="705783"/>
    <n v="223183"/>
    <n v="178403"/>
    <n v="0.15365143395156419"/>
    <n v="3652414"/>
    <n v="787"/>
    <n v="0"/>
    <n v="85831"/>
    <n v="2.35E-2"/>
    <d v="2024-09-22T19:40:00"/>
    <x v="2"/>
    <d v="2024-09-22T00:00:00"/>
    <x v="1"/>
    <x v="11"/>
    <x v="5"/>
    <n v="19"/>
    <s v="Medium"/>
  </r>
  <r>
    <s v="Post_2347"/>
    <x v="3"/>
    <s v="Organic"/>
    <s v="Educational"/>
    <x v="0"/>
    <x v="0"/>
    <x v="2"/>
    <n v="435106"/>
    <n v="2036141"/>
    <n v="350630"/>
    <n v="130319"/>
    <n v="113802"/>
    <n v="0.21369172414587459"/>
    <n v="2295209"/>
    <n v="7655"/>
    <n v="0"/>
    <n v="54625"/>
    <n v="2.3800000000000002E-2"/>
    <d v="2024-04-13T15:14:00"/>
    <x v="0"/>
    <d v="2024-04-13T00:00:00"/>
    <x v="1"/>
    <x v="4"/>
    <x v="4"/>
    <n v="15"/>
    <s v="High"/>
  </r>
  <r>
    <s v="Post_1169"/>
    <x v="3"/>
    <s v="Organic"/>
    <s v="Event / Webinar"/>
    <x v="0"/>
    <x v="11"/>
    <x v="1"/>
    <n v="99462"/>
    <n v="657464"/>
    <n v="161251"/>
    <n v="37493"/>
    <n v="25199"/>
    <n v="0.15128169153859811"/>
    <n v="847473"/>
    <n v="607306"/>
    <n v="0"/>
    <n v="16356"/>
    <n v="1.9300000000000001E-2"/>
    <d v="2024-04-26T19:57:00"/>
    <x v="2"/>
    <d v="2024-04-26T00:00:00"/>
    <x v="1"/>
    <x v="4"/>
    <x v="3"/>
    <n v="19"/>
    <s v="Medium"/>
  </r>
  <r>
    <s v="Post_1833"/>
    <x v="3"/>
    <s v="Organic"/>
    <s v="Product Promotion"/>
    <x v="0"/>
    <x v="4"/>
    <x v="3"/>
    <n v="300858"/>
    <n v="2065496"/>
    <n v="342918"/>
    <n v="114885"/>
    <n v="96889"/>
    <n v="0.14565927134575771"/>
    <n v="2431968"/>
    <n v="2065496"/>
    <n v="0"/>
    <n v="47666"/>
    <n v="1.9599999999999999E-2"/>
    <d v="2024-03-15T15:44:00"/>
    <x v="0"/>
    <d v="2024-03-15T00:00:00"/>
    <x v="1"/>
    <x v="2"/>
    <x v="3"/>
    <n v="15"/>
    <s v="Medium"/>
  </r>
  <r>
    <s v="Post_102"/>
    <x v="3"/>
    <s v="Organic"/>
    <s v="Event / Webinar"/>
    <x v="2"/>
    <x v="11"/>
    <x v="1"/>
    <n v="39413"/>
    <n v="386863"/>
    <n v="72918"/>
    <n v="19193"/>
    <n v="14506"/>
    <n v="0.1018807232781353"/>
    <n v="495506"/>
    <n v="0"/>
    <n v="137063"/>
    <n v="7828"/>
    <n v="1.5800000000000002E-2"/>
    <d v="2025-04-01T10:46:00"/>
    <x v="3"/>
    <d v="2025-04-01T00:00:00"/>
    <x v="0"/>
    <x v="4"/>
    <x v="0"/>
    <n v="10"/>
    <s v="Medium"/>
  </r>
  <r>
    <s v="Post_297"/>
    <x v="3"/>
    <s v="Organic"/>
    <s v="Educational"/>
    <x v="0"/>
    <x v="2"/>
    <x v="0"/>
    <n v="51005"/>
    <n v="273378"/>
    <n v="63426"/>
    <n v="17098"/>
    <n v="11295"/>
    <n v="0.1865750237406287"/>
    <n v="318448"/>
    <n v="7898"/>
    <n v="0"/>
    <n v="4967"/>
    <n v="1.5599999999999999E-2"/>
    <d v="2025-04-12T17:15:00"/>
    <x v="2"/>
    <d v="2025-04-12T00:00:00"/>
    <x v="0"/>
    <x v="4"/>
    <x v="4"/>
    <n v="17"/>
    <s v="Medium"/>
  </r>
  <r>
    <s v="Post_2551"/>
    <x v="3"/>
    <s v="Organic"/>
    <s v="Educational"/>
    <x v="0"/>
    <x v="2"/>
    <x v="1"/>
    <n v="71318"/>
    <n v="287755"/>
    <n v="52642"/>
    <n v="18654"/>
    <n v="12623"/>
    <n v="0.24784420414891201"/>
    <n v="323594"/>
    <n v="56547"/>
    <n v="0"/>
    <n v="6051"/>
    <n v="1.8700000000000001E-2"/>
    <d v="2024-06-06T15:04:00"/>
    <x v="0"/>
    <d v="2024-06-06T00:00:00"/>
    <x v="1"/>
    <x v="3"/>
    <x v="1"/>
    <n v="15"/>
    <s v="High"/>
  </r>
  <r>
    <s v="Post_2252"/>
    <x v="3"/>
    <s v="Organic"/>
    <s v="Educational"/>
    <x v="0"/>
    <x v="0"/>
    <x v="3"/>
    <n v="847415"/>
    <n v="3846271"/>
    <n v="442184"/>
    <n v="264783"/>
    <n v="134068"/>
    <n v="0.22032136982532419"/>
    <n v="4261199"/>
    <n v="57636"/>
    <n v="0"/>
    <n v="60082"/>
    <n v="1.41E-2"/>
    <d v="2024-12-23T09:42:00"/>
    <x v="3"/>
    <d v="2024-12-23T00:00:00"/>
    <x v="1"/>
    <x v="8"/>
    <x v="2"/>
    <n v="9"/>
    <s v="High"/>
  </r>
  <r>
    <s v="Post_1895"/>
    <x v="3"/>
    <s v="Organic"/>
    <s v="Product Promotion"/>
    <x v="0"/>
    <x v="4"/>
    <x v="6"/>
    <n v="191347"/>
    <n v="1681298"/>
    <n v="381392"/>
    <n v="127041"/>
    <n v="88814"/>
    <n v="0.11380932229318701"/>
    <n v="1892452"/>
    <n v="1681298"/>
    <n v="0"/>
    <n v="44661"/>
    <n v="2.3599999999999999E-2"/>
    <d v="2024-01-08T16:29:00"/>
    <x v="0"/>
    <d v="2024-01-08T00:00:00"/>
    <x v="1"/>
    <x v="0"/>
    <x v="2"/>
    <n v="16"/>
    <s v="Medium"/>
  </r>
  <r>
    <s v="Post_1245"/>
    <x v="3"/>
    <s v="Sponsored"/>
    <s v="Educational"/>
    <x v="0"/>
    <x v="2"/>
    <x v="4"/>
    <n v="46986"/>
    <n v="196123"/>
    <n v="19654"/>
    <n v="10292"/>
    <n v="10487"/>
    <n v="0.2395783838338395"/>
    <n v="238184"/>
    <n v="89664"/>
    <n v="0"/>
    <n v="3906"/>
    <n v="1.6400000000000001E-2"/>
    <d v="2024-12-18T14:06:00"/>
    <x v="0"/>
    <d v="2024-12-18T00:00:00"/>
    <x v="1"/>
    <x v="8"/>
    <x v="6"/>
    <n v="14"/>
    <s v="High"/>
  </r>
  <r>
    <s v="Post_2370"/>
    <x v="3"/>
    <s v="Organic"/>
    <s v="Educational"/>
    <x v="0"/>
    <x v="2"/>
    <x v="1"/>
    <n v="43601"/>
    <n v="223417"/>
    <n v="52043"/>
    <n v="9735"/>
    <n v="4816"/>
    <n v="0.19515845222060549"/>
    <n v="283640"/>
    <n v="23456"/>
    <n v="0"/>
    <n v="4708"/>
    <n v="1.66E-2"/>
    <d v="2024-01-31T17:32:00"/>
    <x v="2"/>
    <d v="2024-01-31T00:00:00"/>
    <x v="1"/>
    <x v="0"/>
    <x v="6"/>
    <n v="17"/>
    <s v="Medium"/>
  </r>
  <r>
    <s v="Post_2278"/>
    <x v="3"/>
    <s v="Organic"/>
    <s v="Product Promotion"/>
    <x v="0"/>
    <x v="4"/>
    <x v="0"/>
    <n v="251100"/>
    <n v="2803606"/>
    <n v="593132"/>
    <n v="158131"/>
    <n v="102188"/>
    <n v="8.9563407563017713E-2"/>
    <n v="3234686"/>
    <n v="2803606"/>
    <n v="0"/>
    <n v="41727"/>
    <n v="1.29E-2"/>
    <d v="2024-09-28T10:26:00"/>
    <x v="3"/>
    <d v="2024-09-28T00:00:00"/>
    <x v="1"/>
    <x v="11"/>
    <x v="4"/>
    <n v="10"/>
    <s v="Low"/>
  </r>
  <r>
    <s v="Post_326"/>
    <x v="3"/>
    <s v="Organic"/>
    <s v="Product Promotion"/>
    <x v="0"/>
    <x v="4"/>
    <x v="3"/>
    <n v="445965"/>
    <n v="3545418"/>
    <n v="527208"/>
    <n v="237074"/>
    <n v="138415"/>
    <n v="0.12578655144842771"/>
    <n v="4166496"/>
    <n v="3545418"/>
    <n v="0"/>
    <n v="92912"/>
    <n v="2.23E-2"/>
    <d v="2024-03-12T08:05:00"/>
    <x v="4"/>
    <d v="2024-03-12T00:00:00"/>
    <x v="1"/>
    <x v="2"/>
    <x v="0"/>
    <n v="8"/>
    <s v="Medium"/>
  </r>
  <r>
    <s v="Post_3"/>
    <x v="4"/>
    <s v="Organic"/>
    <s v="Entertainment"/>
    <x v="1"/>
    <x v="9"/>
    <x v="4"/>
    <n v="14182"/>
    <n v="253052"/>
    <n v="32206"/>
    <n v="9912"/>
    <n v="8140"/>
    <n v="5.6045015085902261E-2"/>
    <n v="304915"/>
    <n v="0"/>
    <n v="0"/>
    <m/>
    <m/>
    <d v="2024-12-01T10:02:00"/>
    <x v="3"/>
    <d v="2024-12-01T00:00:00"/>
    <x v="1"/>
    <x v="8"/>
    <x v="5"/>
    <n v="10"/>
    <s v="Low"/>
  </r>
  <r>
    <s v="Post_9"/>
    <x v="4"/>
    <s v="Organic"/>
    <s v="Product Promotion"/>
    <x v="1"/>
    <x v="8"/>
    <x v="6"/>
    <n v="38084"/>
    <n v="270886"/>
    <n v="49303"/>
    <n v="10630"/>
    <n v="15923"/>
    <n v="0.1405930405714198"/>
    <n v="339969"/>
    <n v="0"/>
    <n v="0"/>
    <m/>
    <m/>
    <d v="2025-04-29T16:36:00"/>
    <x v="0"/>
    <d v="2025-04-29T00:00:00"/>
    <x v="0"/>
    <x v="4"/>
    <x v="0"/>
    <n v="16"/>
    <s v="Medium"/>
  </r>
  <r>
    <s v="Post_12"/>
    <x v="4"/>
    <s v="Organic"/>
    <s v="Educational"/>
    <x v="1"/>
    <x v="2"/>
    <x v="7"/>
    <n v="22233"/>
    <n v="91670"/>
    <n v="11104"/>
    <n v="6426"/>
    <n v="2106"/>
    <n v="0.2425338334647425"/>
    <n v="118930"/>
    <n v="0"/>
    <n v="0"/>
    <m/>
    <m/>
    <d v="2024-04-23T15:15:00"/>
    <x v="0"/>
    <d v="2024-04-23T00:00:00"/>
    <x v="1"/>
    <x v="4"/>
    <x v="0"/>
    <n v="15"/>
    <s v="High"/>
  </r>
  <r>
    <s v="Post_15"/>
    <x v="4"/>
    <s v="Organic"/>
    <s v="Entertainment"/>
    <x v="1"/>
    <x v="1"/>
    <x v="5"/>
    <n v="53010"/>
    <n v="566252"/>
    <n v="84730"/>
    <n v="18787"/>
    <n v="18368"/>
    <n v="9.3616414780775314E-2"/>
    <n v="659704"/>
    <n v="0"/>
    <n v="0"/>
    <m/>
    <m/>
    <d v="2024-05-16T15:46:00"/>
    <x v="0"/>
    <d v="2024-05-16T00:00:00"/>
    <x v="1"/>
    <x v="10"/>
    <x v="1"/>
    <n v="15"/>
    <s v="Low"/>
  </r>
  <r>
    <s v="Post_17"/>
    <x v="4"/>
    <s v="Organic"/>
    <s v="Educational"/>
    <x v="3"/>
    <x v="2"/>
    <x v="1"/>
    <n v="58337"/>
    <n v="347296"/>
    <n v="63968"/>
    <n v="23806"/>
    <n v="13805"/>
    <n v="0.16797716255356859"/>
    <n v="418334"/>
    <n v="0"/>
    <n v="0"/>
    <m/>
    <m/>
    <d v="2024-12-01T11:31:00"/>
    <x v="3"/>
    <d v="2024-12-01T00:00:00"/>
    <x v="1"/>
    <x v="8"/>
    <x v="5"/>
    <n v="11"/>
    <s v="Medium"/>
  </r>
  <r>
    <s v="Post_21"/>
    <x v="4"/>
    <s v="Organic"/>
    <s v="Product Promotion"/>
    <x v="0"/>
    <x v="4"/>
    <x v="4"/>
    <n v="340149"/>
    <n v="2376086"/>
    <n v="548208"/>
    <n v="166762"/>
    <n v="65253"/>
    <n v="0.14315550548371561"/>
    <n v="3037853"/>
    <n v="2376086"/>
    <n v="0"/>
    <m/>
    <m/>
    <d v="2024-06-17T17:58:00"/>
    <x v="2"/>
    <d v="2024-06-17T00:00:00"/>
    <x v="1"/>
    <x v="3"/>
    <x v="2"/>
    <n v="17"/>
    <s v="Medium"/>
  </r>
  <r>
    <s v="Post_24"/>
    <x v="4"/>
    <s v="Organic"/>
    <s v="Product Promotion"/>
    <x v="0"/>
    <x v="4"/>
    <x v="2"/>
    <n v="113610"/>
    <n v="902363"/>
    <n v="146734"/>
    <n v="37091"/>
    <n v="22373"/>
    <n v="0.12590343961475339"/>
    <n v="1053529"/>
    <n v="902363"/>
    <n v="0"/>
    <m/>
    <m/>
    <d v="2024-08-11T11:42:00"/>
    <x v="3"/>
    <d v="2024-08-11T00:00:00"/>
    <x v="1"/>
    <x v="6"/>
    <x v="5"/>
    <n v="11"/>
    <s v="Medium"/>
  </r>
  <r>
    <s v="Post_32"/>
    <x v="4"/>
    <s v="Organic"/>
    <s v="Product Promotion"/>
    <x v="0"/>
    <x v="4"/>
    <x v="3"/>
    <n v="230631"/>
    <n v="2655192"/>
    <n v="334965"/>
    <n v="171384"/>
    <n v="94178"/>
    <n v="8.6860504195536231E-2"/>
    <n v="3418150"/>
    <n v="2655192"/>
    <n v="0"/>
    <m/>
    <m/>
    <d v="2024-12-23T17:08:00"/>
    <x v="2"/>
    <d v="2024-12-23T00:00:00"/>
    <x v="1"/>
    <x v="8"/>
    <x v="2"/>
    <n v="17"/>
    <s v="Low"/>
  </r>
  <r>
    <s v="Post_40"/>
    <x v="4"/>
    <s v="Organic"/>
    <s v="Educational"/>
    <x v="1"/>
    <x v="2"/>
    <x v="3"/>
    <n v="47357"/>
    <n v="309100"/>
    <n v="70284"/>
    <n v="19436"/>
    <n v="13208"/>
    <n v="0.15321109752466799"/>
    <n v="345800"/>
    <n v="0"/>
    <n v="0"/>
    <m/>
    <m/>
    <d v="2025-01-24T18:18:00"/>
    <x v="2"/>
    <d v="2025-01-24T00:00:00"/>
    <x v="0"/>
    <x v="0"/>
    <x v="3"/>
    <n v="18"/>
    <s v="Medium"/>
  </r>
  <r>
    <s v="Post_41"/>
    <x v="4"/>
    <s v="Organic"/>
    <s v="Educational"/>
    <x v="1"/>
    <x v="2"/>
    <x v="6"/>
    <n v="23893"/>
    <n v="113012"/>
    <n v="15437"/>
    <n v="8888"/>
    <n v="4037"/>
    <n v="0.21142865544002029"/>
    <n v="144475"/>
    <n v="0"/>
    <n v="0"/>
    <m/>
    <m/>
    <d v="2024-03-29T10:16:00"/>
    <x v="3"/>
    <d v="2024-03-29T00:00:00"/>
    <x v="1"/>
    <x v="2"/>
    <x v="3"/>
    <n v="10"/>
    <s v="High"/>
  </r>
  <r>
    <s v="Post_43"/>
    <x v="4"/>
    <s v="Organic"/>
    <s v="Event / Webinar"/>
    <x v="3"/>
    <x v="11"/>
    <x v="4"/>
    <n v="94256"/>
    <n v="625133"/>
    <n v="88841"/>
    <n v="19514"/>
    <n v="28642"/>
    <n v="0.15077875148295061"/>
    <n v="709789"/>
    <n v="0"/>
    <n v="0"/>
    <m/>
    <m/>
    <d v="2025-04-13T14:10:00"/>
    <x v="0"/>
    <d v="2025-04-13T00:00:00"/>
    <x v="0"/>
    <x v="4"/>
    <x v="5"/>
    <n v="14"/>
    <s v="Medium"/>
  </r>
  <r>
    <s v="Post_45"/>
    <x v="4"/>
    <s v="Organic"/>
    <s v="Educational"/>
    <x v="0"/>
    <x v="0"/>
    <x v="5"/>
    <n v="461737"/>
    <n v="1906900"/>
    <n v="467187"/>
    <n v="149083"/>
    <n v="103202"/>
    <n v="0.2421403300362078"/>
    <n v="2209886"/>
    <n v="1906900"/>
    <n v="0"/>
    <m/>
    <m/>
    <d v="2024-01-26T12:18:00"/>
    <x v="1"/>
    <d v="2024-01-26T00:00:00"/>
    <x v="1"/>
    <x v="0"/>
    <x v="3"/>
    <n v="12"/>
    <s v="High"/>
  </r>
  <r>
    <s v="Post_49"/>
    <x v="4"/>
    <s v="Organic"/>
    <s v="Event / Webinar"/>
    <x v="1"/>
    <x v="11"/>
    <x v="3"/>
    <n v="37651"/>
    <n v="358305"/>
    <n v="55151"/>
    <n v="16008"/>
    <n v="18766"/>
    <n v="0.1050816989830546"/>
    <n v="452189"/>
    <n v="0"/>
    <n v="0"/>
    <m/>
    <m/>
    <d v="2024-10-09T17:50:00"/>
    <x v="2"/>
    <d v="2024-10-09T00:00:00"/>
    <x v="1"/>
    <x v="5"/>
    <x v="6"/>
    <n v="17"/>
    <s v="Medium"/>
  </r>
  <r>
    <s v="Post_54"/>
    <x v="4"/>
    <s v="Organic"/>
    <s v="Customer Story"/>
    <x v="1"/>
    <x v="2"/>
    <x v="0"/>
    <n v="22102"/>
    <n v="88728"/>
    <n v="10563"/>
    <n v="4978"/>
    <n v="4507"/>
    <n v="0.2491072822937192"/>
    <n v="101430"/>
    <n v="0"/>
    <n v="0"/>
    <m/>
    <m/>
    <d v="2024-05-06T14:37:00"/>
    <x v="0"/>
    <d v="2024-05-06T00:00:00"/>
    <x v="1"/>
    <x v="10"/>
    <x v="2"/>
    <n v="14"/>
    <s v="High"/>
  </r>
  <r>
    <s v="Post_55"/>
    <x v="4"/>
    <s v="Organic"/>
    <s v="Customer Story"/>
    <x v="1"/>
    <x v="2"/>
    <x v="3"/>
    <n v="38446"/>
    <n v="176963"/>
    <n v="19068"/>
    <n v="10010"/>
    <n v="7366"/>
    <n v="0.21725827170005749"/>
    <n v="217219"/>
    <n v="0"/>
    <n v="0"/>
    <m/>
    <m/>
    <d v="2025-04-16T18:13:00"/>
    <x v="2"/>
    <d v="2025-04-16T00:00:00"/>
    <x v="0"/>
    <x v="4"/>
    <x v="6"/>
    <n v="18"/>
    <s v="High"/>
  </r>
  <r>
    <s v="Post_58"/>
    <x v="4"/>
    <s v="Organic"/>
    <s v="Product Promotion"/>
    <x v="0"/>
    <x v="4"/>
    <x v="7"/>
    <n v="323794"/>
    <n v="2639325"/>
    <n v="539467"/>
    <n v="133147"/>
    <n v="71081"/>
    <n v="0.1226808084328589"/>
    <n v="2985835"/>
    <n v="2639325"/>
    <n v="0"/>
    <m/>
    <m/>
    <d v="2024-03-14T12:28:00"/>
    <x v="1"/>
    <d v="2024-03-14T00:00:00"/>
    <x v="1"/>
    <x v="2"/>
    <x v="1"/>
    <n v="12"/>
    <s v="Medium"/>
  </r>
  <r>
    <s v="Post_60"/>
    <x v="4"/>
    <s v="Organic"/>
    <s v="Customer Story"/>
    <x v="1"/>
    <x v="2"/>
    <x v="1"/>
    <n v="15641"/>
    <n v="88777"/>
    <n v="16259"/>
    <n v="5378"/>
    <n v="3265"/>
    <n v="0.17619248578867969"/>
    <n v="102053"/>
    <n v="0"/>
    <n v="0"/>
    <m/>
    <m/>
    <d v="2025-04-07T17:26:00"/>
    <x v="2"/>
    <d v="2025-04-07T00:00:00"/>
    <x v="0"/>
    <x v="4"/>
    <x v="2"/>
    <n v="17"/>
    <s v="Medium"/>
  </r>
  <r>
    <s v="Post_68"/>
    <x v="4"/>
    <s v="Organic"/>
    <s v="Customer Story"/>
    <x v="3"/>
    <x v="2"/>
    <x v="2"/>
    <n v="47775"/>
    <n v="270759"/>
    <n v="38523"/>
    <n v="9722"/>
    <n v="12961"/>
    <n v="0.17645126780592679"/>
    <n v="331893"/>
    <n v="0"/>
    <n v="0"/>
    <m/>
    <m/>
    <d v="2024-07-30T17:37:00"/>
    <x v="2"/>
    <d v="2024-07-30T00:00:00"/>
    <x v="1"/>
    <x v="7"/>
    <x v="0"/>
    <n v="17"/>
    <s v="Medium"/>
  </r>
  <r>
    <s v="Post_69"/>
    <x v="4"/>
    <s v="Organic"/>
    <s v="Customer Story"/>
    <x v="1"/>
    <x v="2"/>
    <x v="3"/>
    <n v="48375"/>
    <n v="286201"/>
    <n v="63113"/>
    <n v="12621"/>
    <n v="7755"/>
    <n v="0.16902464768527081"/>
    <n v="357786"/>
    <n v="0"/>
    <n v="0"/>
    <m/>
    <m/>
    <d v="2024-04-28T15:10:00"/>
    <x v="0"/>
    <d v="2024-04-28T00:00:00"/>
    <x v="1"/>
    <x v="4"/>
    <x v="5"/>
    <n v="15"/>
    <s v="Medium"/>
  </r>
  <r>
    <s v="Post_71"/>
    <x v="4"/>
    <s v="Organic"/>
    <s v="Customer Story"/>
    <x v="1"/>
    <x v="2"/>
    <x v="2"/>
    <n v="35713"/>
    <n v="183079"/>
    <n v="43868"/>
    <n v="13350"/>
    <n v="6803"/>
    <n v="0.19507177789995689"/>
    <n v="228880"/>
    <n v="0"/>
    <n v="0"/>
    <m/>
    <m/>
    <d v="2024-09-21T17:50:00"/>
    <x v="2"/>
    <d v="2024-09-21T00:00:00"/>
    <x v="1"/>
    <x v="11"/>
    <x v="4"/>
    <n v="17"/>
    <s v="Medium"/>
  </r>
  <r>
    <s v="Post_77"/>
    <x v="4"/>
    <s v="Organic"/>
    <s v="Product Promotion"/>
    <x v="0"/>
    <x v="4"/>
    <x v="6"/>
    <n v="279067"/>
    <n v="2056853"/>
    <n v="341909"/>
    <n v="152999"/>
    <n v="70008"/>
    <n v="0.1356770063371121"/>
    <n v="2310696"/>
    <n v="2056853"/>
    <n v="0"/>
    <m/>
    <m/>
    <d v="2024-04-02T15:53:00"/>
    <x v="0"/>
    <d v="2024-04-02T00:00:00"/>
    <x v="1"/>
    <x v="4"/>
    <x v="0"/>
    <n v="15"/>
    <s v="Medium"/>
  </r>
  <r>
    <s v="Post_78"/>
    <x v="4"/>
    <s v="Organic"/>
    <s v="Product Promotion"/>
    <x v="0"/>
    <x v="4"/>
    <x v="7"/>
    <n v="205446"/>
    <n v="1492128"/>
    <n v="181217"/>
    <n v="101577"/>
    <n v="66740"/>
    <n v="0.13768660266566671"/>
    <n v="1671518"/>
    <n v="1492128"/>
    <n v="0"/>
    <m/>
    <m/>
    <d v="2024-05-10T11:50:00"/>
    <x v="3"/>
    <d v="2024-05-10T00:00:00"/>
    <x v="1"/>
    <x v="10"/>
    <x v="3"/>
    <n v="11"/>
    <s v="Medium"/>
  </r>
  <r>
    <s v="Post_85"/>
    <x v="4"/>
    <s v="Organic"/>
    <s v="Entertainment"/>
    <x v="0"/>
    <x v="7"/>
    <x v="4"/>
    <n v="128170"/>
    <n v="2168069"/>
    <n v="240806"/>
    <n v="125081"/>
    <n v="127421"/>
    <n v="5.9117252471331719E-2"/>
    <n v="2611698"/>
    <n v="2168069"/>
    <n v="0"/>
    <m/>
    <m/>
    <d v="2025-02-04T09:54:00"/>
    <x v="3"/>
    <d v="2025-02-04T00:00:00"/>
    <x v="0"/>
    <x v="1"/>
    <x v="0"/>
    <n v="9"/>
    <s v="Low"/>
  </r>
  <r>
    <s v="Post_87"/>
    <x v="4"/>
    <s v="Organic"/>
    <s v="Entertainment"/>
    <x v="1"/>
    <x v="1"/>
    <x v="6"/>
    <n v="66826"/>
    <n v="674464"/>
    <n v="72044"/>
    <n v="29708"/>
    <n v="39130"/>
    <n v="9.9081250205405369E-2"/>
    <n v="862000"/>
    <n v="0"/>
    <n v="0"/>
    <m/>
    <m/>
    <d v="2024-05-09T15:48:00"/>
    <x v="0"/>
    <d v="2024-05-09T00:00:00"/>
    <x v="1"/>
    <x v="10"/>
    <x v="1"/>
    <n v="15"/>
    <s v="Low"/>
  </r>
  <r>
    <s v="Post_88"/>
    <x v="4"/>
    <s v="Organic"/>
    <s v="Customer Story"/>
    <x v="1"/>
    <x v="2"/>
    <x v="2"/>
    <n v="83720"/>
    <n v="536668"/>
    <n v="90347"/>
    <n v="32740"/>
    <n v="16687"/>
    <n v="0.15600096332100921"/>
    <n v="610526"/>
    <n v="0"/>
    <n v="0"/>
    <m/>
    <m/>
    <d v="2024-04-07T18:11:00"/>
    <x v="2"/>
    <d v="2024-04-07T00:00:00"/>
    <x v="1"/>
    <x v="4"/>
    <x v="5"/>
    <n v="18"/>
    <s v="Medium"/>
  </r>
  <r>
    <s v="Post_92"/>
    <x v="4"/>
    <s v="Organic"/>
    <s v="Entertainment"/>
    <x v="3"/>
    <x v="1"/>
    <x v="6"/>
    <n v="55267"/>
    <n v="598383"/>
    <n v="114896"/>
    <n v="30464"/>
    <n v="34292"/>
    <n v="9.2361568425556054E-2"/>
    <n v="761868"/>
    <n v="0"/>
    <n v="0"/>
    <m/>
    <m/>
    <d v="2024-10-11T16:22:00"/>
    <x v="0"/>
    <d v="2024-10-11T00:00:00"/>
    <x v="1"/>
    <x v="5"/>
    <x v="3"/>
    <n v="16"/>
    <s v="Low"/>
  </r>
  <r>
    <s v="Post_93"/>
    <x v="4"/>
    <s v="Organic"/>
    <s v="Product Promotion"/>
    <x v="1"/>
    <x v="8"/>
    <x v="1"/>
    <n v="71785"/>
    <n v="735888"/>
    <n v="182567"/>
    <n v="27611"/>
    <n v="32206"/>
    <n v="9.7549204669193715E-2"/>
    <n v="865535"/>
    <n v="0"/>
    <n v="0"/>
    <m/>
    <m/>
    <d v="2025-03-16T14:48:00"/>
    <x v="0"/>
    <d v="2025-03-16T00:00:00"/>
    <x v="0"/>
    <x v="2"/>
    <x v="5"/>
    <n v="14"/>
    <s v="Low"/>
  </r>
  <r>
    <s v="Post_103"/>
    <x v="4"/>
    <s v="Organic"/>
    <s v="Product Promotion"/>
    <x v="0"/>
    <x v="4"/>
    <x v="5"/>
    <n v="267893"/>
    <n v="3126767"/>
    <n v="498661"/>
    <n v="191059"/>
    <n v="170391"/>
    <n v="8.5677593961294818E-2"/>
    <n v="4033229"/>
    <n v="3126767"/>
    <n v="0"/>
    <m/>
    <m/>
    <d v="2025-04-01T17:09:00"/>
    <x v="2"/>
    <d v="2025-04-01T00:00:00"/>
    <x v="0"/>
    <x v="4"/>
    <x v="0"/>
    <n v="17"/>
    <s v="Low"/>
  </r>
  <r>
    <s v="Post_106"/>
    <x v="4"/>
    <s v="Organic"/>
    <s v="Event / Webinar"/>
    <x v="1"/>
    <x v="11"/>
    <x v="3"/>
    <n v="29874"/>
    <n v="246730"/>
    <n v="27480"/>
    <n v="8991"/>
    <n v="6198"/>
    <n v="0.1210818159270123"/>
    <n v="278898"/>
    <n v="0"/>
    <n v="0"/>
    <m/>
    <m/>
    <d v="2025-02-08T17:05:00"/>
    <x v="2"/>
    <d v="2025-02-08T00:00:00"/>
    <x v="0"/>
    <x v="1"/>
    <x v="4"/>
    <n v="17"/>
    <s v="Medium"/>
  </r>
  <r>
    <s v="Post_110"/>
    <x v="4"/>
    <s v="Organic"/>
    <s v="Product Promotion"/>
    <x v="0"/>
    <x v="4"/>
    <x v="3"/>
    <n v="203199"/>
    <n v="1580730"/>
    <n v="244444"/>
    <n v="87210"/>
    <n v="75267"/>
    <n v="0.12854780731219209"/>
    <n v="1751231"/>
    <n v="1580730"/>
    <n v="0"/>
    <m/>
    <m/>
    <d v="2025-02-26T15:24:00"/>
    <x v="0"/>
    <d v="2025-02-26T00:00:00"/>
    <x v="0"/>
    <x v="1"/>
    <x v="6"/>
    <n v="15"/>
    <s v="Medium"/>
  </r>
  <r>
    <s v="Post_111"/>
    <x v="4"/>
    <s v="Organic"/>
    <s v="Customer Story"/>
    <x v="1"/>
    <x v="2"/>
    <x v="7"/>
    <n v="73433"/>
    <n v="301458"/>
    <n v="33842"/>
    <n v="22211"/>
    <n v="17133"/>
    <n v="0.2435938165367583"/>
    <n v="335286"/>
    <n v="0"/>
    <n v="0"/>
    <m/>
    <m/>
    <d v="2024-06-02T16:15:00"/>
    <x v="0"/>
    <d v="2024-06-02T00:00:00"/>
    <x v="1"/>
    <x v="3"/>
    <x v="5"/>
    <n v="16"/>
    <s v="High"/>
  </r>
  <r>
    <s v="Post_117"/>
    <x v="4"/>
    <s v="Organic"/>
    <s v="Product Promotion"/>
    <x v="0"/>
    <x v="4"/>
    <x v="3"/>
    <n v="220389"/>
    <n v="1515070"/>
    <n v="178724"/>
    <n v="112912"/>
    <n v="66274"/>
    <n v="0.1454651411789904"/>
    <n v="1872354"/>
    <n v="1515070"/>
    <n v="0"/>
    <m/>
    <m/>
    <d v="2024-10-25T16:05:00"/>
    <x v="0"/>
    <d v="2024-10-25T00:00:00"/>
    <x v="1"/>
    <x v="5"/>
    <x v="3"/>
    <n v="16"/>
    <s v="Medium"/>
  </r>
  <r>
    <s v="Post_128"/>
    <x v="4"/>
    <s v="Organic"/>
    <s v="Customer Story"/>
    <x v="0"/>
    <x v="0"/>
    <x v="1"/>
    <n v="438639"/>
    <n v="1769962"/>
    <n v="304736"/>
    <n v="100232"/>
    <n v="39068"/>
    <n v="0.24782425308737191"/>
    <n v="2066113"/>
    <n v="1769962"/>
    <n v="0"/>
    <m/>
    <m/>
    <d v="2025-03-27T12:35:00"/>
    <x v="1"/>
    <d v="2025-03-27T00:00:00"/>
    <x v="0"/>
    <x v="2"/>
    <x v="1"/>
    <n v="12"/>
    <s v="High"/>
  </r>
  <r>
    <s v="Post_130"/>
    <x v="4"/>
    <s v="Organic"/>
    <s v="Customer Story"/>
    <x v="1"/>
    <x v="2"/>
    <x v="5"/>
    <n v="162998"/>
    <n v="652050"/>
    <n v="99326"/>
    <n v="49866"/>
    <n v="34705"/>
    <n v="0.24997807647412471"/>
    <n v="843104"/>
    <n v="0"/>
    <n v="0"/>
    <m/>
    <m/>
    <d v="2024-09-05T15:08:00"/>
    <x v="0"/>
    <d v="2024-09-05T00:00:00"/>
    <x v="1"/>
    <x v="11"/>
    <x v="1"/>
    <n v="15"/>
    <s v="High"/>
  </r>
  <r>
    <s v="Post_144"/>
    <x v="4"/>
    <s v="Organic"/>
    <s v="Entertainment"/>
    <x v="0"/>
    <x v="7"/>
    <x v="6"/>
    <n v="15442"/>
    <n v="256460"/>
    <n v="49168"/>
    <n v="7926"/>
    <n v="14075"/>
    <n v="6.0212534850966323E-2"/>
    <n v="329916"/>
    <n v="256460"/>
    <n v="0"/>
    <m/>
    <m/>
    <d v="2024-06-02T16:06:00"/>
    <x v="0"/>
    <d v="2024-06-02T00:00:00"/>
    <x v="1"/>
    <x v="3"/>
    <x v="5"/>
    <n v="16"/>
    <s v="Low"/>
  </r>
  <r>
    <s v="Post_145"/>
    <x v="4"/>
    <s v="Organic"/>
    <s v="Entertainment"/>
    <x v="1"/>
    <x v="1"/>
    <x v="3"/>
    <n v="58250"/>
    <n v="856432"/>
    <n v="204151"/>
    <n v="55978"/>
    <n v="22354"/>
    <n v="6.8015155142430436E-2"/>
    <n v="1040785"/>
    <n v="0"/>
    <n v="0"/>
    <m/>
    <m/>
    <d v="2024-04-29T12:21:00"/>
    <x v="1"/>
    <d v="2024-04-29T00:00:00"/>
    <x v="1"/>
    <x v="4"/>
    <x v="2"/>
    <n v="12"/>
    <s v="Low"/>
  </r>
  <r>
    <s v="Post_151"/>
    <x v="4"/>
    <s v="Organic"/>
    <s v="Customer Story"/>
    <x v="3"/>
    <x v="2"/>
    <x v="5"/>
    <n v="45547"/>
    <n v="216421"/>
    <n v="28933"/>
    <n v="11388"/>
    <n v="5547"/>
    <n v="0.2104584094966471"/>
    <n v="245697"/>
    <n v="0"/>
    <n v="0"/>
    <m/>
    <m/>
    <d v="2024-02-11T16:36:00"/>
    <x v="0"/>
    <d v="2024-02-11T00:00:00"/>
    <x v="1"/>
    <x v="1"/>
    <x v="5"/>
    <n v="16"/>
    <s v="High"/>
  </r>
  <r>
    <s v="Post_155"/>
    <x v="4"/>
    <s v="Organic"/>
    <s v="Product Promotion"/>
    <x v="0"/>
    <x v="4"/>
    <x v="0"/>
    <n v="382723"/>
    <n v="3930019"/>
    <n v="432543"/>
    <n v="265268"/>
    <n v="111597"/>
    <n v="9.738456033307101E-2"/>
    <n v="5028894"/>
    <n v="3930019"/>
    <n v="0"/>
    <m/>
    <m/>
    <d v="2024-08-25T09:45:00"/>
    <x v="3"/>
    <d v="2024-08-25T00:00:00"/>
    <x v="1"/>
    <x v="6"/>
    <x v="5"/>
    <n v="9"/>
    <s v="Low"/>
  </r>
  <r>
    <s v="Post_157"/>
    <x v="4"/>
    <s v="Organic"/>
    <s v="Customer Story"/>
    <x v="1"/>
    <x v="2"/>
    <x v="6"/>
    <n v="29552"/>
    <n v="178715"/>
    <n v="38661"/>
    <n v="9411"/>
    <n v="7322"/>
    <n v="0.16535948824906291"/>
    <n v="212340"/>
    <n v="0"/>
    <n v="0"/>
    <m/>
    <m/>
    <d v="2024-02-21T11:35:00"/>
    <x v="3"/>
    <d v="2024-02-21T00:00:00"/>
    <x v="1"/>
    <x v="1"/>
    <x v="6"/>
    <n v="11"/>
    <s v="Medium"/>
  </r>
  <r>
    <s v="Post_160"/>
    <x v="4"/>
    <s v="Organic"/>
    <s v="Customer Story"/>
    <x v="1"/>
    <x v="2"/>
    <x v="5"/>
    <n v="28264"/>
    <n v="172218"/>
    <n v="35717"/>
    <n v="10840"/>
    <n v="3631"/>
    <n v="0.1641218845277978"/>
    <n v="197085"/>
    <n v="0"/>
    <n v="0"/>
    <m/>
    <m/>
    <d v="2024-01-26T12:55:00"/>
    <x v="1"/>
    <d v="2024-01-26T00:00:00"/>
    <x v="1"/>
    <x v="0"/>
    <x v="3"/>
    <n v="12"/>
    <s v="Medium"/>
  </r>
  <r>
    <s v="Post_161"/>
    <x v="4"/>
    <s v="Organic"/>
    <s v="Customer Story"/>
    <x v="1"/>
    <x v="2"/>
    <x v="6"/>
    <n v="56165"/>
    <n v="322167"/>
    <n v="33169"/>
    <n v="11342"/>
    <n v="16751"/>
    <n v="0.17433628521338809"/>
    <n v="365887"/>
    <n v="0"/>
    <n v="0"/>
    <m/>
    <m/>
    <d v="2024-09-17T09:15:00"/>
    <x v="3"/>
    <d v="2024-09-17T00:00:00"/>
    <x v="1"/>
    <x v="11"/>
    <x v="0"/>
    <n v="9"/>
    <s v="Medium"/>
  </r>
  <r>
    <s v="Post_164"/>
    <x v="4"/>
    <s v="Organic"/>
    <s v="Educational"/>
    <x v="1"/>
    <x v="2"/>
    <x v="7"/>
    <n v="59476"/>
    <n v="294426"/>
    <n v="42389"/>
    <n v="22028"/>
    <n v="6041"/>
    <n v="0.2020097962969373"/>
    <n v="328903"/>
    <n v="0"/>
    <n v="0"/>
    <m/>
    <m/>
    <d v="2025-01-19T16:35:00"/>
    <x v="0"/>
    <d v="2025-01-19T00:00:00"/>
    <x v="0"/>
    <x v="0"/>
    <x v="5"/>
    <n v="16"/>
    <s v="High"/>
  </r>
  <r>
    <s v="Post_170"/>
    <x v="4"/>
    <s v="Organic"/>
    <s v="Entertainment"/>
    <x v="0"/>
    <x v="7"/>
    <x v="6"/>
    <n v="254332"/>
    <n v="3009533"/>
    <n v="363862"/>
    <n v="215923"/>
    <n v="178694"/>
    <n v="8.4508928267789218E-2"/>
    <n v="3626902"/>
    <n v="3009533"/>
    <n v="0"/>
    <m/>
    <m/>
    <d v="2025-02-10T13:48:00"/>
    <x v="1"/>
    <d v="2025-02-10T00:00:00"/>
    <x v="0"/>
    <x v="1"/>
    <x v="2"/>
    <n v="13"/>
    <s v="Low"/>
  </r>
  <r>
    <s v="Post_175"/>
    <x v="4"/>
    <s v="Organic"/>
    <s v="Customer Story"/>
    <x v="1"/>
    <x v="2"/>
    <x v="3"/>
    <n v="67910"/>
    <n v="301765"/>
    <n v="33924"/>
    <n v="18153"/>
    <n v="8996"/>
    <n v="0.225042719400085"/>
    <n v="355436"/>
    <n v="0"/>
    <n v="0"/>
    <m/>
    <m/>
    <d v="2024-03-06T19:12:00"/>
    <x v="2"/>
    <d v="2024-03-06T00:00:00"/>
    <x v="1"/>
    <x v="2"/>
    <x v="6"/>
    <n v="19"/>
    <s v="High"/>
  </r>
  <r>
    <s v="Post_178"/>
    <x v="4"/>
    <s v="Organic"/>
    <s v="Customer Story"/>
    <x v="0"/>
    <x v="0"/>
    <x v="7"/>
    <n v="968676"/>
    <n v="3974286"/>
    <n v="416018"/>
    <n v="171344"/>
    <n v="174086"/>
    <n v="0.24373599858666939"/>
    <n v="4412590"/>
    <n v="3974286"/>
    <n v="0"/>
    <m/>
    <m/>
    <d v="2024-05-05T14:28:00"/>
    <x v="0"/>
    <d v="2024-05-05T00:00:00"/>
    <x v="1"/>
    <x v="10"/>
    <x v="5"/>
    <n v="14"/>
    <s v="High"/>
  </r>
  <r>
    <s v="Post_179"/>
    <x v="4"/>
    <s v="Organic"/>
    <s v="Customer Story"/>
    <x v="1"/>
    <x v="2"/>
    <x v="1"/>
    <n v="109780"/>
    <n v="506008"/>
    <n v="75970"/>
    <n v="34684"/>
    <n v="12277"/>
    <n v="0.21695409424633419"/>
    <n v="564212"/>
    <n v="0"/>
    <n v="0"/>
    <m/>
    <m/>
    <d v="2024-04-07T15:08:00"/>
    <x v="0"/>
    <d v="2024-04-07T00:00:00"/>
    <x v="1"/>
    <x v="4"/>
    <x v="5"/>
    <n v="15"/>
    <s v="High"/>
  </r>
  <r>
    <s v="Post_181"/>
    <x v="4"/>
    <s v="Organic"/>
    <s v="Product Promotion"/>
    <x v="0"/>
    <x v="4"/>
    <x v="3"/>
    <n v="300896"/>
    <n v="2530813"/>
    <n v="556557"/>
    <n v="163831"/>
    <n v="78166"/>
    <n v="0.1188933026235091"/>
    <n v="3082646"/>
    <n v="2530813"/>
    <n v="0"/>
    <m/>
    <m/>
    <d v="2024-06-12T15:17:00"/>
    <x v="0"/>
    <d v="2024-06-12T00:00:00"/>
    <x v="1"/>
    <x v="3"/>
    <x v="6"/>
    <n v="15"/>
    <s v="Medium"/>
  </r>
  <r>
    <s v="Post_187"/>
    <x v="4"/>
    <s v="Organic"/>
    <s v="Customer Story"/>
    <x v="0"/>
    <x v="0"/>
    <x v="7"/>
    <n v="281167"/>
    <n v="1189207"/>
    <n v="283815"/>
    <n v="93415"/>
    <n v="68701"/>
    <n v="0.2364330669318021"/>
    <n v="1420915"/>
    <n v="1189207"/>
    <n v="0"/>
    <m/>
    <m/>
    <d v="2024-01-14T10:51:00"/>
    <x v="3"/>
    <d v="2024-01-14T00:00:00"/>
    <x v="1"/>
    <x v="0"/>
    <x v="5"/>
    <n v="10"/>
    <s v="High"/>
  </r>
  <r>
    <s v="Post_188"/>
    <x v="4"/>
    <s v="Organic"/>
    <s v="Customer Story"/>
    <x v="1"/>
    <x v="2"/>
    <x v="2"/>
    <n v="67458"/>
    <n v="355315"/>
    <n v="81476"/>
    <n v="25663"/>
    <n v="11641"/>
    <n v="0.18985413771052501"/>
    <n v="449751"/>
    <n v="0"/>
    <n v="0"/>
    <m/>
    <m/>
    <d v="2024-09-17T10:48:00"/>
    <x v="3"/>
    <d v="2024-09-17T00:00:00"/>
    <x v="1"/>
    <x v="11"/>
    <x v="0"/>
    <n v="10"/>
    <s v="Medium"/>
  </r>
  <r>
    <s v="Post_192"/>
    <x v="4"/>
    <s v="Organic"/>
    <s v="Product Promotion"/>
    <x v="1"/>
    <x v="8"/>
    <x v="4"/>
    <n v="31949"/>
    <n v="269655"/>
    <n v="36388"/>
    <n v="8418"/>
    <n v="14778"/>
    <n v="0.1184837145947519"/>
    <n v="297767"/>
    <n v="0"/>
    <n v="0"/>
    <m/>
    <m/>
    <d v="2024-04-13T09:51:00"/>
    <x v="3"/>
    <d v="2024-04-13T00:00:00"/>
    <x v="1"/>
    <x v="4"/>
    <x v="4"/>
    <n v="9"/>
    <s v="Medium"/>
  </r>
  <r>
    <s v="Post_200"/>
    <x v="4"/>
    <s v="Organic"/>
    <s v="Customer Story"/>
    <x v="3"/>
    <x v="2"/>
    <x v="4"/>
    <n v="64881"/>
    <n v="317481"/>
    <n v="76643"/>
    <n v="19836"/>
    <n v="14067"/>
    <n v="0.2043626828739763"/>
    <n v="381782"/>
    <n v="0"/>
    <n v="0"/>
    <m/>
    <m/>
    <d v="2025-01-26T15:25:00"/>
    <x v="0"/>
    <d v="2025-01-26T00:00:00"/>
    <x v="0"/>
    <x v="0"/>
    <x v="5"/>
    <n v="15"/>
    <s v="High"/>
  </r>
  <r>
    <s v="Post_204"/>
    <x v="4"/>
    <s v="Organic"/>
    <s v="Entertainment"/>
    <x v="1"/>
    <x v="1"/>
    <x v="1"/>
    <n v="33697"/>
    <n v="385850"/>
    <n v="69663"/>
    <n v="23014"/>
    <n v="16670"/>
    <n v="8.7332117001020629E-2"/>
    <n v="431495"/>
    <n v="0"/>
    <n v="0"/>
    <m/>
    <m/>
    <d v="2024-05-12T11:38:00"/>
    <x v="3"/>
    <d v="2024-05-12T00:00:00"/>
    <x v="1"/>
    <x v="10"/>
    <x v="5"/>
    <n v="11"/>
    <s v="Low"/>
  </r>
  <r>
    <s v="Post_206"/>
    <x v="4"/>
    <s v="Organic"/>
    <s v="Event / Webinar"/>
    <x v="3"/>
    <x v="11"/>
    <x v="3"/>
    <n v="31630"/>
    <n v="308380"/>
    <n v="68283"/>
    <n v="19354"/>
    <n v="12962"/>
    <n v="0.1025686993769868"/>
    <n v="344582"/>
    <n v="0"/>
    <n v="0"/>
    <m/>
    <m/>
    <d v="2024-09-13T13:53:00"/>
    <x v="1"/>
    <d v="2024-09-13T00:00:00"/>
    <x v="1"/>
    <x v="11"/>
    <x v="3"/>
    <n v="13"/>
    <s v="Medium"/>
  </r>
  <r>
    <s v="Post_207"/>
    <x v="4"/>
    <s v="Organic"/>
    <s v="Entertainment"/>
    <x v="1"/>
    <x v="1"/>
    <x v="0"/>
    <n v="17111"/>
    <n v="224136"/>
    <n v="46735"/>
    <n v="12281"/>
    <n v="5209"/>
    <n v="7.6346368976197856E-2"/>
    <n v="256419"/>
    <n v="0"/>
    <n v="0"/>
    <m/>
    <m/>
    <d v="2024-01-31T17:45:00"/>
    <x v="2"/>
    <d v="2024-01-31T00:00:00"/>
    <x v="1"/>
    <x v="0"/>
    <x v="6"/>
    <n v="17"/>
    <s v="Low"/>
  </r>
  <r>
    <s v="Post_209"/>
    <x v="4"/>
    <s v="Organic"/>
    <s v="Product Promotion"/>
    <x v="1"/>
    <x v="8"/>
    <x v="1"/>
    <n v="57975"/>
    <n v="502693"/>
    <n v="112453"/>
    <n v="23822"/>
    <n v="23687"/>
    <n v="0.1153307156597856"/>
    <n v="609840"/>
    <n v="0"/>
    <n v="0"/>
    <m/>
    <m/>
    <d v="2025-03-18T17:17:00"/>
    <x v="2"/>
    <d v="2025-03-18T00:00:00"/>
    <x v="0"/>
    <x v="2"/>
    <x v="0"/>
    <n v="17"/>
    <s v="Medium"/>
  </r>
  <r>
    <s v="Post_213"/>
    <x v="4"/>
    <s v="Organic"/>
    <s v="Customer Story"/>
    <x v="1"/>
    <x v="2"/>
    <x v="2"/>
    <n v="41263"/>
    <n v="233288"/>
    <n v="35055"/>
    <n v="15671"/>
    <n v="6165"/>
    <n v="0.1768771813360567"/>
    <n v="294781"/>
    <n v="0"/>
    <n v="0"/>
    <m/>
    <m/>
    <d v="2024-05-19T16:09:00"/>
    <x v="0"/>
    <d v="2024-05-19T00:00:00"/>
    <x v="1"/>
    <x v="10"/>
    <x v="5"/>
    <n v="16"/>
    <s v="Medium"/>
  </r>
  <r>
    <s v="Post_215"/>
    <x v="4"/>
    <s v="Organic"/>
    <s v="Customer Story"/>
    <x v="3"/>
    <x v="2"/>
    <x v="2"/>
    <n v="48771"/>
    <n v="269109"/>
    <n v="52414"/>
    <n v="11569"/>
    <n v="12206"/>
    <n v="0.18123460239563571"/>
    <n v="325082"/>
    <n v="0"/>
    <n v="0"/>
    <m/>
    <m/>
    <d v="2024-10-11T17:28:00"/>
    <x v="2"/>
    <d v="2024-10-11T00:00:00"/>
    <x v="1"/>
    <x v="5"/>
    <x v="3"/>
    <n v="17"/>
    <s v="Medium"/>
  </r>
  <r>
    <s v="Post_219"/>
    <x v="4"/>
    <s v="Organic"/>
    <s v="Customer Story"/>
    <x v="1"/>
    <x v="2"/>
    <x v="6"/>
    <n v="14612"/>
    <n v="69004"/>
    <n v="13327"/>
    <n v="2227"/>
    <n v="3785"/>
    <n v="0.2117686611628615"/>
    <n v="89339"/>
    <n v="0"/>
    <n v="0"/>
    <m/>
    <m/>
    <d v="2024-06-21T10:40:00"/>
    <x v="3"/>
    <d v="2024-06-21T00:00:00"/>
    <x v="1"/>
    <x v="3"/>
    <x v="3"/>
    <n v="10"/>
    <s v="High"/>
  </r>
  <r>
    <s v="Post_221"/>
    <x v="4"/>
    <s v="Organic"/>
    <s v="Product Promotion"/>
    <x v="0"/>
    <x v="4"/>
    <x v="6"/>
    <n v="189730"/>
    <n v="1901721"/>
    <n v="409937"/>
    <n v="122023"/>
    <n v="71953"/>
    <n v="9.9767712948288637E-2"/>
    <n v="2195965"/>
    <n v="1901721"/>
    <n v="0"/>
    <m/>
    <m/>
    <d v="2025-04-04T11:49:00"/>
    <x v="3"/>
    <d v="2025-04-04T00:00:00"/>
    <x v="0"/>
    <x v="4"/>
    <x v="3"/>
    <n v="11"/>
    <s v="Low"/>
  </r>
  <r>
    <s v="Post_229"/>
    <x v="4"/>
    <s v="Organic"/>
    <s v="Product Promotion"/>
    <x v="0"/>
    <x v="4"/>
    <x v="3"/>
    <n v="121751"/>
    <n v="1291723"/>
    <n v="135474"/>
    <n v="98225"/>
    <n v="57696"/>
    <n v="9.4255414759861933E-2"/>
    <n v="1626676"/>
    <n v="1291723"/>
    <n v="0"/>
    <m/>
    <m/>
    <d v="2024-08-20T10:36:00"/>
    <x v="3"/>
    <d v="2024-08-20T00:00:00"/>
    <x v="1"/>
    <x v="6"/>
    <x v="0"/>
    <n v="10"/>
    <s v="Low"/>
  </r>
  <r>
    <s v="Post_240"/>
    <x v="4"/>
    <s v="Organic"/>
    <s v="Product Promotion"/>
    <x v="0"/>
    <x v="4"/>
    <x v="2"/>
    <n v="365587"/>
    <n v="2693475"/>
    <n v="555823"/>
    <n v="198100"/>
    <n v="130804"/>
    <n v="0.13573074313697711"/>
    <n v="3394709"/>
    <n v="2693475"/>
    <n v="0"/>
    <m/>
    <m/>
    <d v="2025-01-26T15:35:00"/>
    <x v="0"/>
    <d v="2025-01-26T00:00:00"/>
    <x v="0"/>
    <x v="0"/>
    <x v="5"/>
    <n v="15"/>
    <s v="Medium"/>
  </r>
  <r>
    <s v="Post_251"/>
    <x v="4"/>
    <s v="Organic"/>
    <s v="Product Promotion"/>
    <x v="3"/>
    <x v="8"/>
    <x v="4"/>
    <n v="69833"/>
    <n v="606571"/>
    <n v="118120"/>
    <n v="40431"/>
    <n v="15323"/>
    <n v="0.1151275404992715"/>
    <n v="754067"/>
    <n v="0"/>
    <n v="0"/>
    <m/>
    <m/>
    <d v="2024-02-08T15:21:00"/>
    <x v="0"/>
    <d v="2024-02-08T00:00:00"/>
    <x v="1"/>
    <x v="1"/>
    <x v="1"/>
    <n v="15"/>
    <s v="Medium"/>
  </r>
  <r>
    <s v="Post_254"/>
    <x v="4"/>
    <s v="Organic"/>
    <s v="Entertainment"/>
    <x v="1"/>
    <x v="1"/>
    <x v="1"/>
    <n v="22159"/>
    <n v="441702"/>
    <n v="78279"/>
    <n v="21184"/>
    <n v="19310"/>
    <n v="5.0169522050469061E-2"/>
    <n v="500317"/>
    <n v="0"/>
    <n v="0"/>
    <m/>
    <m/>
    <d v="2024-06-04T17:35:00"/>
    <x v="2"/>
    <d v="2024-06-04T00:00:00"/>
    <x v="1"/>
    <x v="3"/>
    <x v="0"/>
    <n v="17"/>
    <s v="Low"/>
  </r>
  <r>
    <s v="Post_256"/>
    <x v="4"/>
    <s v="Organic"/>
    <s v="Educational"/>
    <x v="3"/>
    <x v="2"/>
    <x v="3"/>
    <n v="44464"/>
    <n v="241315"/>
    <n v="28868"/>
    <n v="18941"/>
    <n v="9206"/>
    <n v="0.18425725550599731"/>
    <n v="276839"/>
    <n v="0"/>
    <n v="0"/>
    <m/>
    <m/>
    <d v="2024-05-31T19:19:00"/>
    <x v="2"/>
    <d v="2024-05-31T00:00:00"/>
    <x v="1"/>
    <x v="10"/>
    <x v="3"/>
    <n v="19"/>
    <s v="Medium"/>
  </r>
  <r>
    <s v="Post_261"/>
    <x v="4"/>
    <s v="Organic"/>
    <s v="Educational"/>
    <x v="1"/>
    <x v="2"/>
    <x v="0"/>
    <n v="63651"/>
    <n v="254838"/>
    <n v="61286"/>
    <n v="8146"/>
    <n v="6341"/>
    <n v="0.24977175923328249"/>
    <n v="303369"/>
    <n v="0"/>
    <n v="0"/>
    <m/>
    <m/>
    <d v="2025-02-06T10:36:00"/>
    <x v="3"/>
    <d v="2025-02-06T00:00:00"/>
    <x v="0"/>
    <x v="1"/>
    <x v="1"/>
    <n v="10"/>
    <s v="High"/>
  </r>
  <r>
    <s v="Post_262"/>
    <x v="4"/>
    <s v="Organic"/>
    <s v="Event / Webinar"/>
    <x v="1"/>
    <x v="11"/>
    <x v="3"/>
    <n v="22278"/>
    <n v="181245"/>
    <n v="43513"/>
    <n v="8302"/>
    <n v="7302"/>
    <n v="0.1229173315243286"/>
    <n v="200876"/>
    <n v="0"/>
    <n v="0"/>
    <m/>
    <m/>
    <d v="2024-01-28T15:27:00"/>
    <x v="0"/>
    <d v="2024-01-28T00:00:00"/>
    <x v="1"/>
    <x v="0"/>
    <x v="5"/>
    <n v="15"/>
    <s v="Medium"/>
  </r>
  <r>
    <s v="Post_270"/>
    <x v="4"/>
    <s v="Organic"/>
    <s v="Educational"/>
    <x v="3"/>
    <x v="2"/>
    <x v="1"/>
    <n v="27479"/>
    <n v="135699"/>
    <n v="33912"/>
    <n v="4398"/>
    <n v="8018"/>
    <n v="0.20250145773604841"/>
    <n v="160312"/>
    <n v="0"/>
    <n v="0"/>
    <m/>
    <m/>
    <d v="2025-01-09T12:46:00"/>
    <x v="1"/>
    <d v="2025-01-09T00:00:00"/>
    <x v="0"/>
    <x v="0"/>
    <x v="1"/>
    <n v="12"/>
    <s v="High"/>
  </r>
  <r>
    <s v="Post_271"/>
    <x v="4"/>
    <s v="Organic"/>
    <s v="Educational"/>
    <x v="1"/>
    <x v="2"/>
    <x v="0"/>
    <n v="89133"/>
    <n v="568120"/>
    <n v="119741"/>
    <n v="41998"/>
    <n v="20546"/>
    <n v="0.1568911572033945"/>
    <n v="662090"/>
    <n v="0"/>
    <n v="0"/>
    <m/>
    <m/>
    <d v="2025-04-07T11:24:00"/>
    <x v="3"/>
    <d v="2025-04-07T00:00:00"/>
    <x v="0"/>
    <x v="4"/>
    <x v="2"/>
    <n v="11"/>
    <s v="Medium"/>
  </r>
  <r>
    <s v="Post_275"/>
    <x v="4"/>
    <s v="Organic"/>
    <s v="Educational"/>
    <x v="1"/>
    <x v="2"/>
    <x v="7"/>
    <n v="29239"/>
    <n v="186103"/>
    <n v="24954"/>
    <n v="6264"/>
    <n v="8214"/>
    <n v="0.15711579689166749"/>
    <n v="229584"/>
    <n v="0"/>
    <n v="0"/>
    <m/>
    <m/>
    <d v="2024-05-28T11:28:00"/>
    <x v="3"/>
    <d v="2024-05-28T00:00:00"/>
    <x v="1"/>
    <x v="10"/>
    <x v="0"/>
    <n v="11"/>
    <s v="Medium"/>
  </r>
  <r>
    <s v="Post_276"/>
    <x v="4"/>
    <s v="Organic"/>
    <s v="Product Promotion"/>
    <x v="0"/>
    <x v="4"/>
    <x v="3"/>
    <n v="99859"/>
    <n v="1007682"/>
    <n v="194405"/>
    <n v="53583"/>
    <n v="35461"/>
    <n v="9.9097803478819912E-2"/>
    <n v="1282443"/>
    <n v="1007682"/>
    <n v="0"/>
    <m/>
    <m/>
    <d v="2024-05-02T10:40:00"/>
    <x v="3"/>
    <d v="2024-05-02T00:00:00"/>
    <x v="1"/>
    <x v="10"/>
    <x v="1"/>
    <n v="10"/>
    <s v="Low"/>
  </r>
  <r>
    <s v="Post_277"/>
    <x v="4"/>
    <s v="Organic"/>
    <s v="Educational"/>
    <x v="1"/>
    <x v="2"/>
    <x v="4"/>
    <n v="199"/>
    <n v="1000"/>
    <n v="103"/>
    <n v="47"/>
    <n v="35"/>
    <n v="0.19909085603781329"/>
    <n v="1179"/>
    <n v="0"/>
    <n v="0"/>
    <m/>
    <m/>
    <d v="2024-12-17T17:02:00"/>
    <x v="2"/>
    <d v="2024-12-17T00:00:00"/>
    <x v="1"/>
    <x v="8"/>
    <x v="0"/>
    <n v="17"/>
    <s v="Medium"/>
  </r>
  <r>
    <s v="Post_281"/>
    <x v="4"/>
    <s v="Organic"/>
    <s v="Educational"/>
    <x v="0"/>
    <x v="0"/>
    <x v="1"/>
    <n v="261160"/>
    <n v="1434526"/>
    <n v="248001"/>
    <n v="61453"/>
    <n v="45036"/>
    <n v="0.18205385645624059"/>
    <n v="1666141"/>
    <n v="1434526"/>
    <n v="0"/>
    <m/>
    <m/>
    <d v="2024-10-16T12:34:00"/>
    <x v="1"/>
    <d v="2024-10-16T00:00:00"/>
    <x v="1"/>
    <x v="5"/>
    <x v="6"/>
    <n v="12"/>
    <s v="Medium"/>
  </r>
  <r>
    <s v="Post_282"/>
    <x v="4"/>
    <s v="Organic"/>
    <s v="Educational"/>
    <x v="1"/>
    <x v="2"/>
    <x v="6"/>
    <n v="39137"/>
    <n v="221932"/>
    <n v="48925"/>
    <n v="12640"/>
    <n v="7202"/>
    <n v="0.17634828791624391"/>
    <n v="271215"/>
    <n v="0"/>
    <n v="0"/>
    <m/>
    <m/>
    <d v="2024-05-17T11:05:00"/>
    <x v="3"/>
    <d v="2024-05-17T00:00:00"/>
    <x v="1"/>
    <x v="10"/>
    <x v="3"/>
    <n v="11"/>
    <s v="Medium"/>
  </r>
  <r>
    <s v="Post_285"/>
    <x v="4"/>
    <s v="Organic"/>
    <s v="Educational"/>
    <x v="1"/>
    <x v="2"/>
    <x v="5"/>
    <n v="21187"/>
    <n v="90700"/>
    <n v="22170"/>
    <n v="4913"/>
    <n v="4738"/>
    <n v="0.23359576194919129"/>
    <n v="109751"/>
    <n v="0"/>
    <n v="0"/>
    <m/>
    <m/>
    <d v="2025-02-14T19:28:00"/>
    <x v="2"/>
    <d v="2025-02-14T00:00:00"/>
    <x v="0"/>
    <x v="1"/>
    <x v="3"/>
    <n v="19"/>
    <s v="High"/>
  </r>
  <r>
    <s v="Post_286"/>
    <x v="4"/>
    <s v="Organic"/>
    <s v="Product Promotion"/>
    <x v="3"/>
    <x v="8"/>
    <x v="6"/>
    <n v="29879"/>
    <n v="294047"/>
    <n v="31319"/>
    <n v="18130"/>
    <n v="17071"/>
    <n v="0.101615286618812"/>
    <n v="358832"/>
    <n v="0"/>
    <n v="0"/>
    <m/>
    <m/>
    <d v="2024-01-21T09:57:00"/>
    <x v="3"/>
    <d v="2024-01-21T00:00:00"/>
    <x v="1"/>
    <x v="0"/>
    <x v="5"/>
    <n v="9"/>
    <s v="Medium"/>
  </r>
  <r>
    <s v="Post_287"/>
    <x v="4"/>
    <s v="Organic"/>
    <s v="Educational"/>
    <x v="3"/>
    <x v="2"/>
    <x v="2"/>
    <n v="43539"/>
    <n v="221605"/>
    <n v="29209"/>
    <n v="13417"/>
    <n v="8075"/>
    <n v="0.19647289924582059"/>
    <n v="280988"/>
    <n v="0"/>
    <n v="0"/>
    <m/>
    <m/>
    <d v="2024-04-15T17:22:00"/>
    <x v="2"/>
    <d v="2024-04-15T00:00:00"/>
    <x v="1"/>
    <x v="4"/>
    <x v="2"/>
    <n v="17"/>
    <s v="Medium"/>
  </r>
  <r>
    <s v="Post_289"/>
    <x v="4"/>
    <s v="Organic"/>
    <s v="Educational"/>
    <x v="3"/>
    <x v="2"/>
    <x v="3"/>
    <n v="74717"/>
    <n v="330290"/>
    <n v="54022"/>
    <n v="20932"/>
    <n v="7867"/>
    <n v="0.22621708332847701"/>
    <n v="404529"/>
    <n v="0"/>
    <n v="0"/>
    <m/>
    <m/>
    <d v="2024-09-20T15:24:00"/>
    <x v="0"/>
    <d v="2024-09-20T00:00:00"/>
    <x v="1"/>
    <x v="11"/>
    <x v="3"/>
    <n v="15"/>
    <s v="High"/>
  </r>
  <r>
    <s v="Post_290"/>
    <x v="4"/>
    <s v="Organic"/>
    <s v="Educational"/>
    <x v="1"/>
    <x v="2"/>
    <x v="3"/>
    <n v="37506"/>
    <n v="193955"/>
    <n v="32538"/>
    <n v="11507"/>
    <n v="5182"/>
    <n v="0.19337734915817309"/>
    <n v="241934"/>
    <n v="0"/>
    <n v="0"/>
    <m/>
    <m/>
    <d v="2024-05-09T10:16:00"/>
    <x v="3"/>
    <d v="2024-05-09T00:00:00"/>
    <x v="1"/>
    <x v="10"/>
    <x v="1"/>
    <n v="10"/>
    <s v="Medium"/>
  </r>
  <r>
    <s v="Post_293"/>
    <x v="4"/>
    <s v="Organic"/>
    <s v="Educational"/>
    <x v="3"/>
    <x v="2"/>
    <x v="3"/>
    <n v="54643"/>
    <n v="291454"/>
    <n v="46821"/>
    <n v="14983"/>
    <n v="14194"/>
    <n v="0.18748581598375411"/>
    <n v="360962"/>
    <n v="0"/>
    <n v="0"/>
    <m/>
    <m/>
    <d v="2024-03-13T11:11:00"/>
    <x v="3"/>
    <d v="2024-03-13T00:00:00"/>
    <x v="1"/>
    <x v="2"/>
    <x v="6"/>
    <n v="11"/>
    <s v="Medium"/>
  </r>
  <r>
    <s v="Post_299"/>
    <x v="4"/>
    <s v="Organic"/>
    <s v="Educational"/>
    <x v="3"/>
    <x v="2"/>
    <x v="5"/>
    <n v="103946"/>
    <n v="417257"/>
    <n v="70842"/>
    <n v="13772"/>
    <n v="17730"/>
    <n v="0.24911941373359001"/>
    <n v="538897"/>
    <n v="0"/>
    <n v="0"/>
    <m/>
    <m/>
    <d v="2024-10-23T12:05:00"/>
    <x v="1"/>
    <d v="2024-10-23T00:00:00"/>
    <x v="1"/>
    <x v="5"/>
    <x v="6"/>
    <n v="12"/>
    <s v="High"/>
  </r>
  <r>
    <s v="Post_303"/>
    <x v="4"/>
    <s v="Organic"/>
    <s v="Educational"/>
    <x v="1"/>
    <x v="2"/>
    <x v="2"/>
    <n v="62854"/>
    <n v="371309"/>
    <n v="66146"/>
    <n v="22716"/>
    <n v="8749"/>
    <n v="0.16927789286564679"/>
    <n v="464527"/>
    <n v="0"/>
    <n v="0"/>
    <m/>
    <m/>
    <d v="2025-01-21T16:53:00"/>
    <x v="0"/>
    <d v="2025-01-21T00:00:00"/>
    <x v="0"/>
    <x v="0"/>
    <x v="0"/>
    <n v="16"/>
    <s v="Medium"/>
  </r>
  <r>
    <s v="Post_304"/>
    <x v="4"/>
    <s v="Organic"/>
    <s v="Product Promotion"/>
    <x v="1"/>
    <x v="8"/>
    <x v="7"/>
    <n v="32966"/>
    <n v="264171"/>
    <n v="31477"/>
    <n v="18836"/>
    <n v="13546"/>
    <n v="0.1247909727371703"/>
    <n v="328034"/>
    <n v="0"/>
    <n v="0"/>
    <m/>
    <m/>
    <d v="2024-11-24T17:56:00"/>
    <x v="2"/>
    <d v="2024-11-24T00:00:00"/>
    <x v="1"/>
    <x v="9"/>
    <x v="5"/>
    <n v="17"/>
    <s v="Medium"/>
  </r>
  <r>
    <s v="Post_305"/>
    <x v="4"/>
    <s v="Organic"/>
    <s v="Educational"/>
    <x v="3"/>
    <x v="2"/>
    <x v="1"/>
    <n v="30931"/>
    <n v="142940"/>
    <n v="22015"/>
    <n v="4914"/>
    <n v="8215"/>
    <n v="0.21639579922662949"/>
    <n v="173066"/>
    <n v="0"/>
    <n v="0"/>
    <m/>
    <m/>
    <d v="2024-04-03T15:19:00"/>
    <x v="0"/>
    <d v="2024-04-03T00:00:00"/>
    <x v="1"/>
    <x v="4"/>
    <x v="6"/>
    <n v="15"/>
    <s v="High"/>
  </r>
  <r>
    <s v="Post_306"/>
    <x v="4"/>
    <s v="Organic"/>
    <s v="Product Promotion"/>
    <x v="0"/>
    <x v="4"/>
    <x v="4"/>
    <n v="189807"/>
    <n v="1332690"/>
    <n v="194344"/>
    <n v="66433"/>
    <n v="50493"/>
    <n v="0.1424240674862538"/>
    <n v="1626040"/>
    <n v="1332690"/>
    <n v="0"/>
    <m/>
    <m/>
    <d v="2024-05-15T12:24:00"/>
    <x v="1"/>
    <d v="2024-05-15T00:00:00"/>
    <x v="1"/>
    <x v="10"/>
    <x v="6"/>
    <n v="12"/>
    <s v="Medium"/>
  </r>
  <r>
    <s v="Post_312"/>
    <x v="4"/>
    <s v="Organic"/>
    <s v="Event / Webinar"/>
    <x v="1"/>
    <x v="11"/>
    <x v="4"/>
    <n v="43137"/>
    <n v="269757"/>
    <n v="57922"/>
    <n v="10450"/>
    <n v="10817"/>
    <n v="0.15991098379689789"/>
    <n v="318241"/>
    <n v="0"/>
    <n v="0"/>
    <m/>
    <m/>
    <d v="2025-04-10T12:41:00"/>
    <x v="1"/>
    <d v="2025-04-10T00:00:00"/>
    <x v="0"/>
    <x v="4"/>
    <x v="1"/>
    <n v="12"/>
    <s v="Medium"/>
  </r>
  <r>
    <s v="Post_318"/>
    <x v="4"/>
    <s v="Organic"/>
    <s v="Entertainment"/>
    <x v="0"/>
    <x v="7"/>
    <x v="1"/>
    <n v="86727"/>
    <n v="1691801"/>
    <n v="184987"/>
    <n v="93846"/>
    <n v="101284"/>
    <n v="5.126335397586864E-2"/>
    <n v="2136396"/>
    <n v="1691801"/>
    <n v="0"/>
    <m/>
    <m/>
    <d v="2024-12-17T10:53:00"/>
    <x v="3"/>
    <d v="2024-12-17T00:00:00"/>
    <x v="1"/>
    <x v="8"/>
    <x v="0"/>
    <n v="10"/>
    <s v="Low"/>
  </r>
  <r>
    <s v="Post_320"/>
    <x v="4"/>
    <s v="Organic"/>
    <s v="Educational"/>
    <x v="1"/>
    <x v="2"/>
    <x v="6"/>
    <n v="83809"/>
    <n v="341243"/>
    <n v="79506"/>
    <n v="17911"/>
    <n v="9481"/>
    <n v="0.24559999004604929"/>
    <n v="400466"/>
    <n v="0"/>
    <n v="0"/>
    <m/>
    <m/>
    <d v="2024-10-24T15:36:00"/>
    <x v="0"/>
    <d v="2024-10-24T00:00:00"/>
    <x v="1"/>
    <x v="5"/>
    <x v="1"/>
    <n v="15"/>
    <s v="High"/>
  </r>
  <r>
    <s v="Post_323"/>
    <x v="4"/>
    <s v="Organic"/>
    <s v="Educational"/>
    <x v="3"/>
    <x v="2"/>
    <x v="5"/>
    <n v="45405"/>
    <n v="260884"/>
    <n v="34509"/>
    <n v="7984"/>
    <n v="7734"/>
    <n v="0.17404298784567079"/>
    <n v="337890"/>
    <n v="0"/>
    <n v="0"/>
    <m/>
    <m/>
    <d v="2024-07-22T10:41:00"/>
    <x v="3"/>
    <d v="2024-07-22T00:00:00"/>
    <x v="1"/>
    <x v="7"/>
    <x v="2"/>
    <n v="10"/>
    <s v="Medium"/>
  </r>
  <r>
    <s v="Post_336"/>
    <x v="4"/>
    <s v="Organic"/>
    <s v="Event / Webinar"/>
    <x v="1"/>
    <x v="11"/>
    <x v="4"/>
    <n v="44138"/>
    <n v="381115"/>
    <n v="74921"/>
    <n v="21538"/>
    <n v="8261"/>
    <n v="0.11581306038011541"/>
    <n v="493047"/>
    <n v="0"/>
    <n v="0"/>
    <m/>
    <m/>
    <d v="2024-06-03T11:30:00"/>
    <x v="3"/>
    <d v="2024-06-03T00:00:00"/>
    <x v="1"/>
    <x v="3"/>
    <x v="2"/>
    <n v="11"/>
    <s v="Medium"/>
  </r>
  <r>
    <s v="Post_338"/>
    <x v="4"/>
    <s v="Organic"/>
    <s v="Educational"/>
    <x v="3"/>
    <x v="2"/>
    <x v="4"/>
    <n v="82964"/>
    <n v="429927"/>
    <n v="64807"/>
    <n v="32848"/>
    <n v="12461"/>
    <n v="0.19297405845853499"/>
    <n v="504920"/>
    <n v="0"/>
    <n v="0"/>
    <m/>
    <m/>
    <d v="2024-10-23T13:17:00"/>
    <x v="1"/>
    <d v="2024-10-23T00:00:00"/>
    <x v="1"/>
    <x v="5"/>
    <x v="6"/>
    <n v="13"/>
    <s v="Medium"/>
  </r>
  <r>
    <s v="Post_340"/>
    <x v="4"/>
    <s v="Organic"/>
    <s v="Educational"/>
    <x v="1"/>
    <x v="2"/>
    <x v="0"/>
    <n v="10202"/>
    <n v="55211"/>
    <n v="7156"/>
    <n v="4104"/>
    <n v="2530"/>
    <n v="0.18478360743671829"/>
    <n v="63889"/>
    <n v="0"/>
    <n v="0"/>
    <m/>
    <m/>
    <d v="2024-11-01T12:22:00"/>
    <x v="1"/>
    <d v="2024-11-01T00:00:00"/>
    <x v="1"/>
    <x v="9"/>
    <x v="3"/>
    <n v="12"/>
    <s v="Medium"/>
  </r>
  <r>
    <s v="Post_343"/>
    <x v="4"/>
    <s v="Organic"/>
    <s v="Educational"/>
    <x v="0"/>
    <x v="0"/>
    <x v="5"/>
    <n v="206538"/>
    <n v="1220898"/>
    <n v="221903"/>
    <n v="96736"/>
    <n v="70196"/>
    <n v="0.16916948528533651"/>
    <n v="1353529"/>
    <n v="1220898"/>
    <n v="0"/>
    <m/>
    <m/>
    <d v="2024-10-18T17:35:00"/>
    <x v="2"/>
    <d v="2024-10-18T00:00:00"/>
    <x v="1"/>
    <x v="5"/>
    <x v="3"/>
    <n v="17"/>
    <s v="Medium"/>
  </r>
  <r>
    <s v="Post_346"/>
    <x v="4"/>
    <s v="Organic"/>
    <s v="Entertainment"/>
    <x v="0"/>
    <x v="7"/>
    <x v="7"/>
    <n v="47089"/>
    <n v="881047"/>
    <n v="155288"/>
    <n v="39539"/>
    <n v="37533"/>
    <n v="5.3447676297174507E-2"/>
    <n v="1090539"/>
    <n v="881047"/>
    <n v="0"/>
    <m/>
    <m/>
    <d v="2024-11-26T17:02:00"/>
    <x v="2"/>
    <d v="2024-11-26T00:00:00"/>
    <x v="1"/>
    <x v="9"/>
    <x v="0"/>
    <n v="17"/>
    <s v="Low"/>
  </r>
  <r>
    <s v="Post_349"/>
    <x v="4"/>
    <s v="Organic"/>
    <s v="Entertainment"/>
    <x v="1"/>
    <x v="1"/>
    <x v="7"/>
    <n v="25353"/>
    <n v="383895"/>
    <n v="70353"/>
    <n v="25587"/>
    <n v="17136"/>
    <n v="6.6043954671975602E-2"/>
    <n v="436720"/>
    <n v="0"/>
    <n v="0"/>
    <m/>
    <m/>
    <d v="2024-03-20T12:54:00"/>
    <x v="1"/>
    <d v="2024-03-20T00:00:00"/>
    <x v="1"/>
    <x v="2"/>
    <x v="6"/>
    <n v="12"/>
    <s v="Low"/>
  </r>
  <r>
    <s v="Post_358"/>
    <x v="4"/>
    <s v="Organic"/>
    <s v="Product Promotion"/>
    <x v="0"/>
    <x v="4"/>
    <x v="1"/>
    <n v="405109"/>
    <n v="2984306"/>
    <n v="651450"/>
    <n v="166713"/>
    <n v="112233"/>
    <n v="0.13574668593270789"/>
    <n v="3370745"/>
    <n v="2984306"/>
    <n v="0"/>
    <m/>
    <m/>
    <d v="2024-07-13T16:18:00"/>
    <x v="0"/>
    <d v="2024-07-13T00:00:00"/>
    <x v="1"/>
    <x v="7"/>
    <x v="4"/>
    <n v="16"/>
    <s v="Medium"/>
  </r>
  <r>
    <s v="Post_365"/>
    <x v="4"/>
    <s v="Organic"/>
    <s v="Entertainment"/>
    <x v="0"/>
    <x v="7"/>
    <x v="6"/>
    <n v="177949"/>
    <n v="1855916"/>
    <n v="320044"/>
    <n v="68063"/>
    <n v="43101"/>
    <n v="9.5882529236489045E-2"/>
    <n v="2311706"/>
    <n v="1855916"/>
    <n v="0"/>
    <m/>
    <m/>
    <d v="2025-02-21T12:29:00"/>
    <x v="1"/>
    <d v="2025-02-21T00:00:00"/>
    <x v="0"/>
    <x v="1"/>
    <x v="3"/>
    <n v="12"/>
    <s v="Low"/>
  </r>
  <r>
    <s v="Post_378"/>
    <x v="4"/>
    <s v="Organic"/>
    <s v="Event / Webinar"/>
    <x v="1"/>
    <x v="11"/>
    <x v="0"/>
    <n v="30626"/>
    <n v="265231"/>
    <n v="45806"/>
    <n v="10155"/>
    <n v="15337"/>
    <n v="0.1154712958674504"/>
    <n v="336842"/>
    <n v="0"/>
    <n v="0"/>
    <m/>
    <m/>
    <d v="2024-05-07T17:38:00"/>
    <x v="2"/>
    <d v="2024-05-07T00:00:00"/>
    <x v="1"/>
    <x v="10"/>
    <x v="0"/>
    <n v="17"/>
    <s v="Medium"/>
  </r>
  <r>
    <s v="Post_379"/>
    <x v="4"/>
    <s v="Organic"/>
    <s v="Educational"/>
    <x v="1"/>
    <x v="2"/>
    <x v="3"/>
    <n v="2775"/>
    <n v="13706"/>
    <n v="2708"/>
    <n v="784"/>
    <n v="308"/>
    <n v="0.20247839381384489"/>
    <n v="16481"/>
    <n v="0"/>
    <n v="0"/>
    <m/>
    <m/>
    <d v="2024-08-30T10:24:00"/>
    <x v="3"/>
    <d v="2024-08-30T00:00:00"/>
    <x v="1"/>
    <x v="6"/>
    <x v="3"/>
    <n v="10"/>
    <s v="High"/>
  </r>
  <r>
    <s v="Post_384"/>
    <x v="4"/>
    <s v="Organic"/>
    <s v="Educational"/>
    <x v="3"/>
    <x v="2"/>
    <x v="1"/>
    <n v="17912"/>
    <n v="93680"/>
    <n v="15887"/>
    <n v="7069"/>
    <n v="3892"/>
    <n v="0.1912099011136584"/>
    <n v="112375"/>
    <n v="0"/>
    <n v="0"/>
    <m/>
    <m/>
    <d v="2024-08-13T17:30:00"/>
    <x v="2"/>
    <d v="2024-08-13T00:00:00"/>
    <x v="1"/>
    <x v="6"/>
    <x v="0"/>
    <n v="17"/>
    <s v="Medium"/>
  </r>
  <r>
    <s v="Post_385"/>
    <x v="4"/>
    <s v="Organic"/>
    <s v="Educational"/>
    <x v="1"/>
    <x v="2"/>
    <x v="5"/>
    <n v="86857"/>
    <n v="353838"/>
    <n v="55574"/>
    <n v="24337"/>
    <n v="20727"/>
    <n v="0.2454727062903404"/>
    <n v="403641"/>
    <n v="0"/>
    <n v="0"/>
    <m/>
    <m/>
    <d v="2024-03-24T11:21:00"/>
    <x v="3"/>
    <d v="2024-03-24T00:00:00"/>
    <x v="1"/>
    <x v="2"/>
    <x v="5"/>
    <n v="11"/>
    <s v="High"/>
  </r>
  <r>
    <s v="Post_386"/>
    <x v="4"/>
    <s v="Organic"/>
    <s v="Entertainment"/>
    <x v="1"/>
    <x v="1"/>
    <x v="7"/>
    <n v="36801"/>
    <n v="601084"/>
    <n v="107293"/>
    <n v="26662"/>
    <n v="31084"/>
    <n v="6.1224529649475577E-2"/>
    <n v="730628"/>
    <n v="0"/>
    <n v="0"/>
    <m/>
    <m/>
    <d v="2024-10-23T11:36:00"/>
    <x v="3"/>
    <d v="2024-10-23T00:00:00"/>
    <x v="1"/>
    <x v="5"/>
    <x v="6"/>
    <n v="11"/>
    <s v="Low"/>
  </r>
  <r>
    <s v="Post_393"/>
    <x v="4"/>
    <s v="Organic"/>
    <s v="Educational"/>
    <x v="1"/>
    <x v="2"/>
    <x v="4"/>
    <n v="31602"/>
    <n v="131098"/>
    <n v="13357"/>
    <n v="7602"/>
    <n v="5387"/>
    <n v="0.2410615768519562"/>
    <n v="163068"/>
    <n v="0"/>
    <n v="0"/>
    <m/>
    <m/>
    <d v="2024-01-05T17:34:00"/>
    <x v="2"/>
    <d v="2024-01-05T00:00:00"/>
    <x v="1"/>
    <x v="0"/>
    <x v="3"/>
    <n v="17"/>
    <s v="High"/>
  </r>
  <r>
    <s v="Post_394"/>
    <x v="4"/>
    <s v="Organic"/>
    <s v="Event / Webinar"/>
    <x v="3"/>
    <x v="11"/>
    <x v="7"/>
    <n v="36795"/>
    <n v="224474"/>
    <n v="52423"/>
    <n v="7625"/>
    <n v="11057"/>
    <n v="0.16391755881595879"/>
    <n v="255335"/>
    <n v="0"/>
    <n v="0"/>
    <m/>
    <m/>
    <d v="2024-07-11T10:00:00"/>
    <x v="3"/>
    <d v="2024-07-11T00:00:00"/>
    <x v="1"/>
    <x v="7"/>
    <x v="1"/>
    <n v="10"/>
    <s v="Medium"/>
  </r>
  <r>
    <s v="Post_397"/>
    <x v="4"/>
    <s v="Organic"/>
    <s v="Educational"/>
    <x v="1"/>
    <x v="2"/>
    <x v="5"/>
    <n v="66084"/>
    <n v="304581"/>
    <n v="68194"/>
    <n v="10670"/>
    <n v="9014"/>
    <n v="0.2169700691724909"/>
    <n v="343687"/>
    <n v="0"/>
    <n v="0"/>
    <m/>
    <m/>
    <d v="2024-11-27T16:27:00"/>
    <x v="0"/>
    <d v="2024-11-27T00:00:00"/>
    <x v="1"/>
    <x v="9"/>
    <x v="6"/>
    <n v="16"/>
    <s v="High"/>
  </r>
  <r>
    <s v="Post_402"/>
    <x v="4"/>
    <s v="Organic"/>
    <s v="Educational"/>
    <x v="1"/>
    <x v="2"/>
    <x v="6"/>
    <n v="46637"/>
    <n v="302426"/>
    <n v="53498"/>
    <n v="13689"/>
    <n v="8620"/>
    <n v="0.15421206959543521"/>
    <n v="334676"/>
    <n v="0"/>
    <n v="0"/>
    <m/>
    <m/>
    <d v="2025-04-22T12:00:00"/>
    <x v="1"/>
    <d v="2025-04-22T00:00:00"/>
    <x v="0"/>
    <x v="4"/>
    <x v="0"/>
    <n v="12"/>
    <s v="Medium"/>
  </r>
  <r>
    <s v="Post_405"/>
    <x v="4"/>
    <s v="Organic"/>
    <s v="Educational"/>
    <x v="1"/>
    <x v="2"/>
    <x v="5"/>
    <n v="15354"/>
    <n v="79512"/>
    <n v="18262"/>
    <n v="4558"/>
    <n v="2800"/>
    <n v="0.19311332004286849"/>
    <n v="102996"/>
    <n v="0"/>
    <n v="0"/>
    <m/>
    <m/>
    <d v="2024-06-11T12:40:00"/>
    <x v="1"/>
    <d v="2024-06-11T00:00:00"/>
    <x v="1"/>
    <x v="3"/>
    <x v="0"/>
    <n v="12"/>
    <s v="Medium"/>
  </r>
  <r>
    <s v="Post_407"/>
    <x v="4"/>
    <s v="Organic"/>
    <s v="Educational"/>
    <x v="0"/>
    <x v="0"/>
    <x v="3"/>
    <n v="446639"/>
    <n v="2532088"/>
    <n v="364197"/>
    <n v="191270"/>
    <n v="127005"/>
    <n v="0.1763917708450711"/>
    <n v="3192915"/>
    <n v="2532088"/>
    <n v="0"/>
    <m/>
    <m/>
    <d v="2024-12-30T19:31:00"/>
    <x v="2"/>
    <d v="2024-12-30T00:00:00"/>
    <x v="1"/>
    <x v="8"/>
    <x v="2"/>
    <n v="19"/>
    <s v="Medium"/>
  </r>
  <r>
    <s v="Post_411"/>
    <x v="4"/>
    <s v="Organic"/>
    <s v="Educational"/>
    <x v="3"/>
    <x v="2"/>
    <x v="0"/>
    <n v="20212"/>
    <n v="89362"/>
    <n v="12956"/>
    <n v="6001"/>
    <n v="1959"/>
    <n v="0.22619217408103309"/>
    <n v="114435"/>
    <n v="0"/>
    <n v="0"/>
    <m/>
    <m/>
    <d v="2024-07-17T17:26:00"/>
    <x v="2"/>
    <d v="2024-07-17T00:00:00"/>
    <x v="1"/>
    <x v="7"/>
    <x v="6"/>
    <n v="17"/>
    <s v="High"/>
  </r>
  <r>
    <s v="Post_416"/>
    <x v="4"/>
    <s v="Organic"/>
    <s v="Educational"/>
    <x v="1"/>
    <x v="2"/>
    <x v="6"/>
    <n v="68436"/>
    <n v="300109"/>
    <n v="44278"/>
    <n v="15524"/>
    <n v="15292"/>
    <n v="0.22803728765233969"/>
    <n v="366248"/>
    <n v="0"/>
    <n v="0"/>
    <m/>
    <m/>
    <d v="2025-01-09T12:41:00"/>
    <x v="1"/>
    <d v="2025-01-09T00:00:00"/>
    <x v="0"/>
    <x v="0"/>
    <x v="1"/>
    <n v="12"/>
    <s v="High"/>
  </r>
  <r>
    <s v="Post_417"/>
    <x v="4"/>
    <s v="Organic"/>
    <s v="Educational"/>
    <x v="3"/>
    <x v="2"/>
    <x v="1"/>
    <n v="51985"/>
    <n v="236255"/>
    <n v="45139"/>
    <n v="14545"/>
    <n v="10316"/>
    <n v="0.2200381127414843"/>
    <n v="293080"/>
    <n v="0"/>
    <n v="0"/>
    <m/>
    <m/>
    <d v="2024-11-17T16:37:00"/>
    <x v="0"/>
    <d v="2024-11-17T00:00:00"/>
    <x v="1"/>
    <x v="9"/>
    <x v="5"/>
    <n v="16"/>
    <s v="High"/>
  </r>
  <r>
    <s v="Post_421"/>
    <x v="4"/>
    <s v="Organic"/>
    <s v="Educational"/>
    <x v="1"/>
    <x v="2"/>
    <x v="1"/>
    <n v="43279"/>
    <n v="227980"/>
    <n v="29503"/>
    <n v="13801"/>
    <n v="7119"/>
    <n v="0.1898408564285326"/>
    <n v="260216"/>
    <n v="0"/>
    <n v="0"/>
    <m/>
    <m/>
    <d v="2024-08-08T08:23:00"/>
    <x v="4"/>
    <d v="2024-08-08T00:00:00"/>
    <x v="1"/>
    <x v="6"/>
    <x v="1"/>
    <n v="8"/>
    <s v="Medium"/>
  </r>
  <r>
    <s v="Post_425"/>
    <x v="4"/>
    <s v="Organic"/>
    <s v="Educational"/>
    <x v="3"/>
    <x v="2"/>
    <x v="5"/>
    <n v="69649"/>
    <n v="357600"/>
    <n v="62233"/>
    <n v="23284"/>
    <n v="21353"/>
    <n v="0.1947691271952752"/>
    <n v="402764"/>
    <n v="0"/>
    <n v="0"/>
    <m/>
    <m/>
    <d v="2024-08-03T11:53:00"/>
    <x v="3"/>
    <d v="2024-08-03T00:00:00"/>
    <x v="1"/>
    <x v="6"/>
    <x v="4"/>
    <n v="11"/>
    <s v="Medium"/>
  </r>
  <r>
    <s v="Post_428"/>
    <x v="4"/>
    <s v="Organic"/>
    <s v="Product Promotion"/>
    <x v="0"/>
    <x v="4"/>
    <x v="5"/>
    <n v="438556"/>
    <n v="3148492"/>
    <n v="315588"/>
    <n v="194639"/>
    <n v="69409"/>
    <n v="0.1392908176874286"/>
    <n v="3625556"/>
    <n v="3148492"/>
    <n v="0"/>
    <m/>
    <m/>
    <d v="2024-03-30T10:53:00"/>
    <x v="3"/>
    <d v="2024-03-30T00:00:00"/>
    <x v="1"/>
    <x v="2"/>
    <x v="4"/>
    <n v="10"/>
    <s v="Medium"/>
  </r>
  <r>
    <s v="Post_431"/>
    <x v="4"/>
    <s v="Organic"/>
    <s v="Educational"/>
    <x v="0"/>
    <x v="0"/>
    <x v="6"/>
    <n v="458993"/>
    <n v="2383943"/>
    <n v="477470"/>
    <n v="152413"/>
    <n v="82190"/>
    <n v="0.19253564334986839"/>
    <n v="2905387"/>
    <n v="2383943"/>
    <n v="0"/>
    <m/>
    <m/>
    <d v="2024-08-07T16:50:00"/>
    <x v="0"/>
    <d v="2024-08-07T00:00:00"/>
    <x v="1"/>
    <x v="6"/>
    <x v="6"/>
    <n v="16"/>
    <s v="Medium"/>
  </r>
  <r>
    <s v="Post_437"/>
    <x v="4"/>
    <s v="Organic"/>
    <s v="Educational"/>
    <x v="1"/>
    <x v="2"/>
    <x v="2"/>
    <n v="21996"/>
    <n v="130636"/>
    <n v="19065"/>
    <n v="9072"/>
    <n v="4945"/>
    <n v="0.16838251957888031"/>
    <n v="164559"/>
    <n v="0"/>
    <n v="0"/>
    <m/>
    <m/>
    <d v="2025-02-20T11:22:00"/>
    <x v="3"/>
    <d v="2025-02-20T00:00:00"/>
    <x v="0"/>
    <x v="1"/>
    <x v="1"/>
    <n v="11"/>
    <s v="Medium"/>
  </r>
  <r>
    <s v="Post_439"/>
    <x v="4"/>
    <s v="Organic"/>
    <s v="Educational"/>
    <x v="1"/>
    <x v="2"/>
    <x v="0"/>
    <n v="56166"/>
    <n v="329348"/>
    <n v="51271"/>
    <n v="19778"/>
    <n v="15882"/>
    <n v="0.17053818323836889"/>
    <n v="407627"/>
    <n v="0"/>
    <n v="0"/>
    <m/>
    <m/>
    <d v="2025-03-22T11:09:00"/>
    <x v="3"/>
    <d v="2025-03-22T00:00:00"/>
    <x v="0"/>
    <x v="2"/>
    <x v="4"/>
    <n v="11"/>
    <s v="Medium"/>
  </r>
  <r>
    <s v="Post_443"/>
    <x v="4"/>
    <s v="Organic"/>
    <s v="Entertainment"/>
    <x v="3"/>
    <x v="1"/>
    <x v="5"/>
    <n v="54755"/>
    <n v="692970"/>
    <n v="107194"/>
    <n v="28338"/>
    <n v="41246"/>
    <n v="7.9015849132585803E-2"/>
    <n v="825188"/>
    <n v="0"/>
    <n v="0"/>
    <m/>
    <m/>
    <d v="2024-05-26T17:36:00"/>
    <x v="2"/>
    <d v="2024-05-26T00:00:00"/>
    <x v="1"/>
    <x v="10"/>
    <x v="5"/>
    <n v="17"/>
    <s v="Low"/>
  </r>
  <r>
    <s v="Post_444"/>
    <x v="4"/>
    <s v="Organic"/>
    <s v="Event / Webinar"/>
    <x v="3"/>
    <x v="11"/>
    <x v="7"/>
    <n v="41414"/>
    <n v="411558"/>
    <n v="83645"/>
    <n v="15239"/>
    <n v="16225"/>
    <n v="0.1006274767499947"/>
    <n v="454980"/>
    <n v="0"/>
    <n v="0"/>
    <m/>
    <m/>
    <d v="2024-11-21T11:38:00"/>
    <x v="3"/>
    <d v="2024-11-21T00:00:00"/>
    <x v="1"/>
    <x v="9"/>
    <x v="1"/>
    <n v="11"/>
    <s v="Medium"/>
  </r>
  <r>
    <s v="Post_446"/>
    <x v="4"/>
    <s v="Organic"/>
    <s v="Entertainment"/>
    <x v="3"/>
    <x v="1"/>
    <x v="6"/>
    <n v="38267"/>
    <n v="581851"/>
    <n v="60223"/>
    <n v="39455"/>
    <n v="22308"/>
    <n v="6.576876965887582E-2"/>
    <n v="673695"/>
    <n v="0"/>
    <n v="0"/>
    <m/>
    <m/>
    <d v="2024-03-18T15:06:00"/>
    <x v="0"/>
    <d v="2024-03-18T00:00:00"/>
    <x v="1"/>
    <x v="2"/>
    <x v="2"/>
    <n v="15"/>
    <s v="Low"/>
  </r>
  <r>
    <s v="Post_453"/>
    <x v="4"/>
    <s v="Organic"/>
    <s v="Event / Webinar"/>
    <x v="3"/>
    <x v="11"/>
    <x v="3"/>
    <n v="157"/>
    <n v="1000"/>
    <n v="249"/>
    <n v="74"/>
    <n v="44"/>
    <n v="0.15712590195619791"/>
    <n v="1213"/>
    <n v="0"/>
    <n v="0"/>
    <m/>
    <m/>
    <d v="2024-07-16T11:30:00"/>
    <x v="3"/>
    <d v="2024-07-16T00:00:00"/>
    <x v="1"/>
    <x v="7"/>
    <x v="0"/>
    <n v="11"/>
    <s v="Medium"/>
  </r>
  <r>
    <s v="Post_455"/>
    <x v="4"/>
    <s v="Organic"/>
    <s v="Educational"/>
    <x v="3"/>
    <x v="2"/>
    <x v="3"/>
    <n v="21610"/>
    <n v="97547"/>
    <n v="23860"/>
    <n v="7362"/>
    <n v="4768"/>
    <n v="0.22153540074324399"/>
    <n v="117707"/>
    <n v="0"/>
    <n v="0"/>
    <m/>
    <m/>
    <d v="2025-02-25T12:50:00"/>
    <x v="1"/>
    <d v="2025-02-25T00:00:00"/>
    <x v="0"/>
    <x v="1"/>
    <x v="0"/>
    <n v="12"/>
    <s v="High"/>
  </r>
  <r>
    <s v="Post_460"/>
    <x v="4"/>
    <s v="Organic"/>
    <s v="Product Promotion"/>
    <x v="0"/>
    <x v="4"/>
    <x v="1"/>
    <n v="141956"/>
    <n v="1509675"/>
    <n v="281693"/>
    <n v="110627"/>
    <n v="89417"/>
    <n v="9.403107658565156E-2"/>
    <n v="1783706"/>
    <n v="1509675"/>
    <n v="0"/>
    <m/>
    <m/>
    <d v="2025-02-12T15:55:00"/>
    <x v="0"/>
    <d v="2025-02-12T00:00:00"/>
    <x v="0"/>
    <x v="1"/>
    <x v="6"/>
    <n v="15"/>
    <s v="Low"/>
  </r>
  <r>
    <s v="Post_462"/>
    <x v="4"/>
    <s v="Organic"/>
    <s v="Entertainment"/>
    <x v="0"/>
    <x v="7"/>
    <x v="7"/>
    <n v="153141"/>
    <n v="2483911"/>
    <n v="566565"/>
    <n v="129057"/>
    <n v="133830"/>
    <n v="6.1653325774923197E-2"/>
    <n v="3175973"/>
    <n v="2483911"/>
    <n v="0"/>
    <m/>
    <m/>
    <d v="2024-09-11T16:39:00"/>
    <x v="0"/>
    <d v="2024-09-11T00:00:00"/>
    <x v="1"/>
    <x v="11"/>
    <x v="6"/>
    <n v="16"/>
    <s v="Low"/>
  </r>
  <r>
    <s v="Post_467"/>
    <x v="4"/>
    <s v="Organic"/>
    <s v="Educational"/>
    <x v="1"/>
    <x v="2"/>
    <x v="7"/>
    <n v="72787"/>
    <n v="301504"/>
    <n v="36610"/>
    <n v="20403"/>
    <n v="15303"/>
    <n v="0.24141613916417959"/>
    <n v="371364"/>
    <n v="0"/>
    <n v="0"/>
    <m/>
    <m/>
    <d v="2024-04-21T11:26:00"/>
    <x v="3"/>
    <d v="2024-04-21T00:00:00"/>
    <x v="1"/>
    <x v="4"/>
    <x v="5"/>
    <n v="11"/>
    <s v="High"/>
  </r>
  <r>
    <s v="Post_468"/>
    <x v="4"/>
    <s v="Organic"/>
    <s v="Educational"/>
    <x v="1"/>
    <x v="2"/>
    <x v="3"/>
    <n v="128379"/>
    <n v="643131"/>
    <n v="138220"/>
    <n v="46495"/>
    <n v="28647"/>
    <n v="0.19961569024840611"/>
    <n v="718840"/>
    <n v="0"/>
    <n v="0"/>
    <m/>
    <m/>
    <d v="2024-06-21T15:57:00"/>
    <x v="0"/>
    <d v="2024-06-21T00:00:00"/>
    <x v="1"/>
    <x v="3"/>
    <x v="3"/>
    <n v="15"/>
    <s v="Medium"/>
  </r>
  <r>
    <s v="Post_469"/>
    <x v="4"/>
    <s v="Organic"/>
    <s v="Educational"/>
    <x v="0"/>
    <x v="0"/>
    <x v="1"/>
    <n v="234098"/>
    <n v="1384819"/>
    <n v="223137"/>
    <n v="69733"/>
    <n v="31352"/>
    <n v="0.16904635342584559"/>
    <n v="1619911"/>
    <n v="1384819"/>
    <n v="0"/>
    <m/>
    <m/>
    <d v="2024-06-26T13:35:00"/>
    <x v="1"/>
    <d v="2024-06-26T00:00:00"/>
    <x v="1"/>
    <x v="3"/>
    <x v="6"/>
    <n v="13"/>
    <s v="Medium"/>
  </r>
  <r>
    <s v="Post_479"/>
    <x v="4"/>
    <s v="Organic"/>
    <s v="Educational"/>
    <x v="1"/>
    <x v="2"/>
    <x v="6"/>
    <n v="32157"/>
    <n v="187380"/>
    <n v="26500"/>
    <n v="12245"/>
    <n v="4217"/>
    <n v="0.17161844773438881"/>
    <n v="237573"/>
    <n v="0"/>
    <n v="0"/>
    <m/>
    <m/>
    <d v="2024-07-01T12:23:00"/>
    <x v="1"/>
    <d v="2024-07-01T00:00:00"/>
    <x v="1"/>
    <x v="7"/>
    <x v="2"/>
    <n v="12"/>
    <s v="Medium"/>
  </r>
  <r>
    <s v="Post_499"/>
    <x v="4"/>
    <s v="Organic"/>
    <s v="Entertainment"/>
    <x v="1"/>
    <x v="1"/>
    <x v="1"/>
    <n v="44916"/>
    <n v="520371"/>
    <n v="79207"/>
    <n v="25283"/>
    <n v="10435"/>
    <n v="8.6315655127021523E-2"/>
    <n v="603609"/>
    <n v="0"/>
    <n v="0"/>
    <m/>
    <m/>
    <d v="2024-12-25T13:39:00"/>
    <x v="1"/>
    <d v="2024-12-25T00:00:00"/>
    <x v="1"/>
    <x v="8"/>
    <x v="6"/>
    <n v="13"/>
    <s v="Low"/>
  </r>
  <r>
    <s v="Post_502"/>
    <x v="4"/>
    <s v="Organic"/>
    <s v="Event / Webinar"/>
    <x v="1"/>
    <x v="11"/>
    <x v="0"/>
    <n v="35369"/>
    <n v="274395"/>
    <n v="30143"/>
    <n v="11363"/>
    <n v="8194"/>
    <n v="0.1289005069964913"/>
    <n v="328400"/>
    <n v="0"/>
    <n v="0"/>
    <m/>
    <m/>
    <d v="2025-01-02T12:36:00"/>
    <x v="1"/>
    <d v="2025-01-02T00:00:00"/>
    <x v="0"/>
    <x v="0"/>
    <x v="1"/>
    <n v="12"/>
    <s v="Medium"/>
  </r>
  <r>
    <s v="Post_504"/>
    <x v="4"/>
    <s v="Organic"/>
    <s v="Educational"/>
    <x v="1"/>
    <x v="2"/>
    <x v="1"/>
    <n v="51084"/>
    <n v="245883"/>
    <n v="60097"/>
    <n v="8305"/>
    <n v="8514"/>
    <n v="0.2077607967832677"/>
    <n v="281554"/>
    <n v="0"/>
    <n v="0"/>
    <m/>
    <m/>
    <d v="2024-10-10T11:33:00"/>
    <x v="3"/>
    <d v="2024-10-10T00:00:00"/>
    <x v="1"/>
    <x v="5"/>
    <x v="1"/>
    <n v="11"/>
    <s v="High"/>
  </r>
  <r>
    <s v="Post_507"/>
    <x v="4"/>
    <s v="Organic"/>
    <s v="Product Promotion"/>
    <x v="0"/>
    <x v="4"/>
    <x v="2"/>
    <n v="197081"/>
    <n v="1391856"/>
    <n v="330736"/>
    <n v="61972"/>
    <n v="54003"/>
    <n v="0.14159595270406269"/>
    <n v="1778831"/>
    <n v="1391856"/>
    <n v="0"/>
    <m/>
    <m/>
    <d v="2024-12-01T15:36:00"/>
    <x v="0"/>
    <d v="2024-12-01T00:00:00"/>
    <x v="1"/>
    <x v="8"/>
    <x v="5"/>
    <n v="15"/>
    <s v="Medium"/>
  </r>
  <r>
    <s v="Post_511"/>
    <x v="4"/>
    <s v="Organic"/>
    <s v="Product Promotion"/>
    <x v="0"/>
    <x v="4"/>
    <x v="2"/>
    <n v="327423"/>
    <n v="3640737"/>
    <n v="600439"/>
    <n v="117213"/>
    <n v="96952"/>
    <n v="8.9933425469120712E-2"/>
    <n v="4329230"/>
    <n v="3640737"/>
    <n v="0"/>
    <m/>
    <m/>
    <d v="2024-06-22T17:13:00"/>
    <x v="2"/>
    <d v="2024-06-22T00:00:00"/>
    <x v="1"/>
    <x v="3"/>
    <x v="4"/>
    <n v="17"/>
    <s v="Low"/>
  </r>
  <r>
    <s v="Post_516"/>
    <x v="4"/>
    <s v="Organic"/>
    <s v="Event / Webinar"/>
    <x v="1"/>
    <x v="11"/>
    <x v="7"/>
    <n v="16432"/>
    <n v="113682"/>
    <n v="26849"/>
    <n v="8774"/>
    <n v="6639"/>
    <n v="0.14454814034946431"/>
    <n v="136906"/>
    <n v="0"/>
    <n v="0"/>
    <m/>
    <m/>
    <d v="2024-04-05T16:28:00"/>
    <x v="0"/>
    <d v="2024-04-05T00:00:00"/>
    <x v="1"/>
    <x v="4"/>
    <x v="3"/>
    <n v="16"/>
    <s v="Medium"/>
  </r>
  <r>
    <s v="Post_519"/>
    <x v="4"/>
    <s v="Organic"/>
    <s v="Educational"/>
    <x v="1"/>
    <x v="2"/>
    <x v="6"/>
    <n v="37325"/>
    <n v="218694"/>
    <n v="22165"/>
    <n v="10464"/>
    <n v="12476"/>
    <n v="0.17067607960450279"/>
    <n v="250565"/>
    <n v="0"/>
    <n v="0"/>
    <m/>
    <m/>
    <d v="2025-03-17T10:10:00"/>
    <x v="3"/>
    <d v="2025-03-17T00:00:00"/>
    <x v="0"/>
    <x v="2"/>
    <x v="2"/>
    <n v="10"/>
    <s v="Medium"/>
  </r>
  <r>
    <s v="Post_521"/>
    <x v="4"/>
    <s v="Organic"/>
    <s v="Educational"/>
    <x v="1"/>
    <x v="2"/>
    <x v="4"/>
    <n v="51512"/>
    <n v="206328"/>
    <n v="35515"/>
    <n v="13023"/>
    <n v="5104"/>
    <n v="0.24966508155105921"/>
    <n v="238881"/>
    <n v="0"/>
    <n v="0"/>
    <m/>
    <m/>
    <d v="2024-06-02T10:07:00"/>
    <x v="3"/>
    <d v="2024-06-02T00:00:00"/>
    <x v="1"/>
    <x v="3"/>
    <x v="5"/>
    <n v="10"/>
    <s v="High"/>
  </r>
  <r>
    <s v="Post_529"/>
    <x v="4"/>
    <s v="Organic"/>
    <s v="Educational"/>
    <x v="0"/>
    <x v="0"/>
    <x v="1"/>
    <n v="545569"/>
    <n v="2584455"/>
    <n v="625356"/>
    <n v="192872"/>
    <n v="95050"/>
    <n v="0.2110965066738017"/>
    <n v="3246264"/>
    <n v="2584455"/>
    <n v="0"/>
    <m/>
    <m/>
    <d v="2025-04-14T17:10:00"/>
    <x v="2"/>
    <d v="2025-04-14T00:00:00"/>
    <x v="0"/>
    <x v="4"/>
    <x v="2"/>
    <n v="17"/>
    <s v="High"/>
  </r>
  <r>
    <s v="Post_530"/>
    <x v="4"/>
    <s v="Organic"/>
    <s v="Educational"/>
    <x v="3"/>
    <x v="2"/>
    <x v="3"/>
    <n v="53410"/>
    <n v="220942"/>
    <n v="37880"/>
    <n v="12124"/>
    <n v="6227"/>
    <n v="0.24174141492459761"/>
    <n v="269157"/>
    <n v="0"/>
    <n v="0"/>
    <m/>
    <m/>
    <d v="2024-12-24T15:48:00"/>
    <x v="0"/>
    <d v="2024-12-24T00:00:00"/>
    <x v="1"/>
    <x v="8"/>
    <x v="0"/>
    <n v="15"/>
    <s v="High"/>
  </r>
  <r>
    <s v="Post_537"/>
    <x v="4"/>
    <s v="Organic"/>
    <s v="Educational"/>
    <x v="0"/>
    <x v="0"/>
    <x v="7"/>
    <n v="513033"/>
    <n v="2913030"/>
    <n v="662026"/>
    <n v="148947"/>
    <n v="93558"/>
    <n v="0.17611673176413939"/>
    <n v="3393851"/>
    <n v="2913030"/>
    <n v="0"/>
    <m/>
    <m/>
    <d v="2024-03-05T17:45:00"/>
    <x v="2"/>
    <d v="2024-03-05T00:00:00"/>
    <x v="1"/>
    <x v="2"/>
    <x v="0"/>
    <n v="17"/>
    <s v="Medium"/>
  </r>
  <r>
    <s v="Post_541"/>
    <x v="4"/>
    <s v="Organic"/>
    <s v="Product Promotion"/>
    <x v="0"/>
    <x v="4"/>
    <x v="7"/>
    <n v="95714"/>
    <n v="808651"/>
    <n v="167523"/>
    <n v="54948"/>
    <n v="19489"/>
    <n v="0.1183629603695035"/>
    <n v="972621"/>
    <n v="808651"/>
    <n v="0"/>
    <m/>
    <m/>
    <d v="2025-04-30T15:11:00"/>
    <x v="0"/>
    <d v="2025-04-30T00:00:00"/>
    <x v="0"/>
    <x v="4"/>
    <x v="6"/>
    <n v="15"/>
    <s v="Medium"/>
  </r>
  <r>
    <s v="Post_543"/>
    <x v="4"/>
    <s v="Organic"/>
    <s v="Educational"/>
    <x v="0"/>
    <x v="0"/>
    <x v="4"/>
    <n v="495531"/>
    <n v="2811456"/>
    <n v="475859"/>
    <n v="213810"/>
    <n v="134342"/>
    <n v="0.17625429121488201"/>
    <n v="3502501"/>
    <n v="2811456"/>
    <n v="0"/>
    <m/>
    <m/>
    <d v="2024-01-10T10:31:00"/>
    <x v="3"/>
    <d v="2024-01-10T00:00:00"/>
    <x v="1"/>
    <x v="0"/>
    <x v="6"/>
    <n v="10"/>
    <s v="Medium"/>
  </r>
  <r>
    <s v="Post_545"/>
    <x v="4"/>
    <s v="Organic"/>
    <s v="Educational"/>
    <x v="1"/>
    <x v="2"/>
    <x v="7"/>
    <n v="24556"/>
    <n v="120088"/>
    <n v="29635"/>
    <n v="8745"/>
    <n v="5769"/>
    <n v="0.2044901871445963"/>
    <n v="149558"/>
    <n v="0"/>
    <n v="0"/>
    <m/>
    <m/>
    <d v="2024-05-17T11:26:00"/>
    <x v="3"/>
    <d v="2024-05-17T00:00:00"/>
    <x v="1"/>
    <x v="10"/>
    <x v="3"/>
    <n v="11"/>
    <s v="High"/>
  </r>
  <r>
    <s v="Post_555"/>
    <x v="4"/>
    <s v="Organic"/>
    <s v="Product Promotion"/>
    <x v="3"/>
    <x v="8"/>
    <x v="4"/>
    <n v="51021"/>
    <n v="359269"/>
    <n v="59248"/>
    <n v="23091"/>
    <n v="11963"/>
    <n v="0.14201439909835969"/>
    <n v="399261"/>
    <n v="0"/>
    <n v="0"/>
    <m/>
    <m/>
    <d v="2025-02-26T12:20:00"/>
    <x v="1"/>
    <d v="2025-02-26T00:00:00"/>
    <x v="0"/>
    <x v="1"/>
    <x v="6"/>
    <n v="12"/>
    <s v="Medium"/>
  </r>
  <r>
    <s v="Post_559"/>
    <x v="4"/>
    <s v="Organic"/>
    <s v="Educational"/>
    <x v="1"/>
    <x v="2"/>
    <x v="1"/>
    <n v="91863"/>
    <n v="453919"/>
    <n v="95632"/>
    <n v="29608"/>
    <n v="16753"/>
    <n v="0.2023784202287438"/>
    <n v="530769"/>
    <n v="0"/>
    <n v="0"/>
    <m/>
    <m/>
    <d v="2024-12-24T15:39:00"/>
    <x v="0"/>
    <d v="2024-12-24T00:00:00"/>
    <x v="1"/>
    <x v="8"/>
    <x v="0"/>
    <n v="15"/>
    <s v="High"/>
  </r>
  <r>
    <s v="Post_569"/>
    <x v="4"/>
    <s v="Organic"/>
    <s v="Product Promotion"/>
    <x v="0"/>
    <x v="4"/>
    <x v="2"/>
    <n v="237008"/>
    <n v="1710962"/>
    <n v="343679"/>
    <n v="134909"/>
    <n v="41192"/>
    <n v="0.13852325712644009"/>
    <n v="1884905"/>
    <n v="1710962"/>
    <n v="0"/>
    <m/>
    <m/>
    <d v="2025-04-29T08:47:00"/>
    <x v="4"/>
    <d v="2025-04-29T00:00:00"/>
    <x v="0"/>
    <x v="4"/>
    <x v="0"/>
    <n v="8"/>
    <s v="Medium"/>
  </r>
  <r>
    <s v="Post_572"/>
    <x v="4"/>
    <s v="Organic"/>
    <s v="Educational"/>
    <x v="3"/>
    <x v="2"/>
    <x v="7"/>
    <n v="49320"/>
    <n v="206099"/>
    <n v="40323"/>
    <n v="8676"/>
    <n v="10008"/>
    <n v="0.23930359774758261"/>
    <n v="230476"/>
    <n v="0"/>
    <n v="0"/>
    <m/>
    <m/>
    <d v="2024-03-12T18:40:00"/>
    <x v="2"/>
    <d v="2024-03-12T00:00:00"/>
    <x v="1"/>
    <x v="2"/>
    <x v="0"/>
    <n v="18"/>
    <s v="High"/>
  </r>
  <r>
    <s v="Post_580"/>
    <x v="4"/>
    <s v="Organic"/>
    <s v="Educational"/>
    <x v="1"/>
    <x v="2"/>
    <x v="0"/>
    <n v="57020"/>
    <n v="322156"/>
    <n v="52878"/>
    <n v="16793"/>
    <n v="14810"/>
    <n v="0.17699582016591239"/>
    <n v="414697"/>
    <n v="0"/>
    <n v="0"/>
    <m/>
    <m/>
    <d v="2024-10-05T16:28:00"/>
    <x v="0"/>
    <d v="2024-10-05T00:00:00"/>
    <x v="1"/>
    <x v="5"/>
    <x v="4"/>
    <n v="16"/>
    <s v="Medium"/>
  </r>
  <r>
    <s v="Post_583"/>
    <x v="4"/>
    <s v="Organic"/>
    <s v="Educational"/>
    <x v="1"/>
    <x v="2"/>
    <x v="6"/>
    <n v="27088"/>
    <n v="124349"/>
    <n v="15409"/>
    <n v="4728"/>
    <n v="2837"/>
    <n v="0.21784595961598199"/>
    <n v="141400"/>
    <n v="0"/>
    <n v="0"/>
    <m/>
    <m/>
    <d v="2024-11-29T16:00:00"/>
    <x v="0"/>
    <d v="2024-11-29T00:00:00"/>
    <x v="1"/>
    <x v="9"/>
    <x v="3"/>
    <n v="16"/>
    <s v="High"/>
  </r>
  <r>
    <s v="Post_597"/>
    <x v="4"/>
    <s v="Organic"/>
    <s v="Event / Webinar"/>
    <x v="3"/>
    <x v="11"/>
    <x v="0"/>
    <n v="42400"/>
    <n v="250044"/>
    <n v="40455"/>
    <n v="18384"/>
    <n v="11316"/>
    <n v="0.1695704984522334"/>
    <n v="301678"/>
    <n v="0"/>
    <n v="0"/>
    <m/>
    <m/>
    <d v="2025-03-24T10:52:00"/>
    <x v="3"/>
    <d v="2025-03-24T00:00:00"/>
    <x v="0"/>
    <x v="2"/>
    <x v="2"/>
    <n v="10"/>
    <s v="Medium"/>
  </r>
  <r>
    <s v="Post_600"/>
    <x v="4"/>
    <s v="Organic"/>
    <s v="Product Promotion"/>
    <x v="3"/>
    <x v="8"/>
    <x v="6"/>
    <n v="28885"/>
    <n v="315113"/>
    <n v="51328"/>
    <n v="9738"/>
    <n v="16294"/>
    <n v="9.1667111627882436E-2"/>
    <n v="350975"/>
    <n v="0"/>
    <n v="0"/>
    <m/>
    <m/>
    <d v="2024-01-05T10:18:00"/>
    <x v="3"/>
    <d v="2024-01-05T00:00:00"/>
    <x v="1"/>
    <x v="0"/>
    <x v="3"/>
    <n v="10"/>
    <s v="Low"/>
  </r>
  <r>
    <s v="Post_604"/>
    <x v="4"/>
    <s v="Organic"/>
    <s v="Educational"/>
    <x v="0"/>
    <x v="0"/>
    <x v="5"/>
    <n v="241916"/>
    <n v="1530742"/>
    <n v="260144"/>
    <n v="51716"/>
    <n v="54361"/>
    <n v="0.15803902855424781"/>
    <n v="1929817"/>
    <n v="1530742"/>
    <n v="0"/>
    <m/>
    <m/>
    <d v="2024-03-13T12:13:00"/>
    <x v="1"/>
    <d v="2024-03-13T00:00:00"/>
    <x v="1"/>
    <x v="2"/>
    <x v="6"/>
    <n v="12"/>
    <s v="Medium"/>
  </r>
  <r>
    <s v="Post_614"/>
    <x v="4"/>
    <s v="Organic"/>
    <s v="Educational"/>
    <x v="3"/>
    <x v="2"/>
    <x v="3"/>
    <n v="96987"/>
    <n v="402618"/>
    <n v="95112"/>
    <n v="27352"/>
    <n v="17669"/>
    <n v="0.24089118007983271"/>
    <n v="495552"/>
    <n v="0"/>
    <n v="0"/>
    <m/>
    <m/>
    <d v="2025-01-08T15:46:00"/>
    <x v="0"/>
    <d v="2025-01-08T00:00:00"/>
    <x v="0"/>
    <x v="0"/>
    <x v="6"/>
    <n v="15"/>
    <s v="High"/>
  </r>
  <r>
    <s v="Post_620"/>
    <x v="4"/>
    <s v="Organic"/>
    <s v="Educational"/>
    <x v="1"/>
    <x v="2"/>
    <x v="0"/>
    <n v="59354"/>
    <n v="335452"/>
    <n v="49873"/>
    <n v="14583"/>
    <n v="9270"/>
    <n v="0.17694034737003389"/>
    <n v="415600"/>
    <n v="0"/>
    <n v="0"/>
    <m/>
    <m/>
    <d v="2024-03-17T09:11:00"/>
    <x v="3"/>
    <d v="2024-03-17T00:00:00"/>
    <x v="1"/>
    <x v="2"/>
    <x v="5"/>
    <n v="9"/>
    <s v="Medium"/>
  </r>
  <r>
    <s v="Post_623"/>
    <x v="4"/>
    <s v="Organic"/>
    <s v="Educational"/>
    <x v="1"/>
    <x v="2"/>
    <x v="4"/>
    <n v="39095"/>
    <n v="203992"/>
    <n v="28341"/>
    <n v="6463"/>
    <n v="11253"/>
    <n v="0.19165167932612451"/>
    <n v="234321"/>
    <n v="0"/>
    <n v="0"/>
    <m/>
    <m/>
    <d v="2024-10-25T18:18:00"/>
    <x v="2"/>
    <d v="2024-10-25T00:00:00"/>
    <x v="1"/>
    <x v="5"/>
    <x v="3"/>
    <n v="18"/>
    <s v="Medium"/>
  </r>
  <r>
    <s v="Post_625"/>
    <x v="4"/>
    <s v="Organic"/>
    <s v="Entertainment"/>
    <x v="0"/>
    <x v="7"/>
    <x v="6"/>
    <n v="113208"/>
    <n v="1752914"/>
    <n v="412187"/>
    <n v="139896"/>
    <n v="92933"/>
    <n v="6.4582862505013966E-2"/>
    <n v="2224402"/>
    <n v="1752914"/>
    <n v="0"/>
    <m/>
    <m/>
    <d v="2024-11-06T12:07:00"/>
    <x v="1"/>
    <d v="2024-11-06T00:00:00"/>
    <x v="1"/>
    <x v="9"/>
    <x v="6"/>
    <n v="12"/>
    <s v="Low"/>
  </r>
  <r>
    <s v="Post_626"/>
    <x v="4"/>
    <s v="Organic"/>
    <s v="Event / Webinar"/>
    <x v="3"/>
    <x v="11"/>
    <x v="2"/>
    <n v="47816"/>
    <n v="323187"/>
    <n v="44390"/>
    <n v="19014"/>
    <n v="7333"/>
    <n v="0.14795386746462941"/>
    <n v="361640"/>
    <n v="0"/>
    <n v="0"/>
    <m/>
    <m/>
    <d v="2024-10-13T17:13:00"/>
    <x v="2"/>
    <d v="2024-10-13T00:00:00"/>
    <x v="1"/>
    <x v="5"/>
    <x v="5"/>
    <n v="17"/>
    <s v="Medium"/>
  </r>
  <r>
    <s v="Post_627"/>
    <x v="4"/>
    <s v="Organic"/>
    <s v="Product Promotion"/>
    <x v="0"/>
    <x v="4"/>
    <x v="2"/>
    <n v="362620"/>
    <n v="2871049"/>
    <n v="634501"/>
    <n v="209302"/>
    <n v="171990"/>
    <n v="0.1263023260991693"/>
    <n v="3296823"/>
    <n v="2871049"/>
    <n v="0"/>
    <m/>
    <m/>
    <d v="2024-08-25T15:27:00"/>
    <x v="0"/>
    <d v="2024-08-25T00:00:00"/>
    <x v="1"/>
    <x v="6"/>
    <x v="5"/>
    <n v="15"/>
    <s v="Medium"/>
  </r>
  <r>
    <s v="Post_628"/>
    <x v="4"/>
    <s v="Organic"/>
    <s v="Entertainment"/>
    <x v="0"/>
    <x v="7"/>
    <x v="4"/>
    <n v="123551"/>
    <n v="1391557"/>
    <n v="147578"/>
    <n v="70356"/>
    <n v="35071"/>
    <n v="8.8786162074475136E-2"/>
    <n v="1536954"/>
    <n v="1391557"/>
    <n v="0"/>
    <m/>
    <m/>
    <d v="2025-01-14T16:41:00"/>
    <x v="0"/>
    <d v="2025-01-14T00:00:00"/>
    <x v="0"/>
    <x v="0"/>
    <x v="0"/>
    <n v="16"/>
    <s v="Low"/>
  </r>
  <r>
    <s v="Post_631"/>
    <x v="4"/>
    <s v="Organic"/>
    <s v="Product Promotion"/>
    <x v="0"/>
    <x v="4"/>
    <x v="4"/>
    <n v="276892"/>
    <n v="2290106"/>
    <n v="422545"/>
    <n v="140224"/>
    <n v="124987"/>
    <n v="0.1209080726997213"/>
    <n v="2787945"/>
    <n v="2290106"/>
    <n v="0"/>
    <m/>
    <m/>
    <d v="2024-02-01T16:45:00"/>
    <x v="0"/>
    <d v="2024-02-01T00:00:00"/>
    <x v="1"/>
    <x v="1"/>
    <x v="1"/>
    <n v="16"/>
    <s v="Medium"/>
  </r>
  <r>
    <s v="Post_635"/>
    <x v="4"/>
    <s v="Organic"/>
    <s v="Educational"/>
    <x v="3"/>
    <x v="2"/>
    <x v="6"/>
    <n v="69346"/>
    <n v="312550"/>
    <n v="59063"/>
    <n v="10210"/>
    <n v="11936"/>
    <n v="0.2218718019254772"/>
    <n v="385985"/>
    <n v="0"/>
    <n v="0"/>
    <m/>
    <m/>
    <d v="2024-04-14T17:37:00"/>
    <x v="2"/>
    <d v="2024-04-14T00:00:00"/>
    <x v="1"/>
    <x v="4"/>
    <x v="5"/>
    <n v="17"/>
    <s v="High"/>
  </r>
  <r>
    <s v="Post_640"/>
    <x v="4"/>
    <s v="Organic"/>
    <s v="Entertainment"/>
    <x v="3"/>
    <x v="1"/>
    <x v="3"/>
    <n v="30115"/>
    <n v="393805"/>
    <n v="80708"/>
    <n v="28317"/>
    <n v="20522"/>
    <n v="7.6472068574908056E-2"/>
    <n v="508868"/>
    <n v="0"/>
    <n v="0"/>
    <m/>
    <m/>
    <d v="2025-04-06T10:03:00"/>
    <x v="3"/>
    <d v="2025-04-06T00:00:00"/>
    <x v="0"/>
    <x v="4"/>
    <x v="5"/>
    <n v="10"/>
    <s v="Low"/>
  </r>
  <r>
    <s v="Post_646"/>
    <x v="4"/>
    <s v="Organic"/>
    <s v="Educational"/>
    <x v="3"/>
    <x v="2"/>
    <x v="6"/>
    <n v="130676"/>
    <n v="699201"/>
    <n v="135221"/>
    <n v="55005"/>
    <n v="26989"/>
    <n v="0.18689341064001189"/>
    <n v="887619"/>
    <n v="0"/>
    <n v="0"/>
    <m/>
    <m/>
    <d v="2024-10-11T14:43:00"/>
    <x v="0"/>
    <d v="2024-10-11T00:00:00"/>
    <x v="1"/>
    <x v="5"/>
    <x v="3"/>
    <n v="14"/>
    <s v="Medium"/>
  </r>
  <r>
    <s v="Post_651"/>
    <x v="4"/>
    <s v="Organic"/>
    <s v="Product Promotion"/>
    <x v="3"/>
    <x v="8"/>
    <x v="4"/>
    <n v="79456"/>
    <n v="674903"/>
    <n v="100518"/>
    <n v="30349"/>
    <n v="19774"/>
    <n v="0.11773021666733061"/>
    <n v="759897"/>
    <n v="0"/>
    <n v="0"/>
    <m/>
    <m/>
    <d v="2024-12-21T11:31:00"/>
    <x v="3"/>
    <d v="2024-12-21T00:00:00"/>
    <x v="1"/>
    <x v="8"/>
    <x v="4"/>
    <n v="11"/>
    <s v="Medium"/>
  </r>
  <r>
    <s v="Post_655"/>
    <x v="4"/>
    <s v="Organic"/>
    <s v="Educational"/>
    <x v="1"/>
    <x v="2"/>
    <x v="7"/>
    <n v="96716"/>
    <n v="428074"/>
    <n v="80094"/>
    <n v="23661"/>
    <n v="11028"/>
    <n v="0.22593319154557309"/>
    <n v="524304"/>
    <n v="0"/>
    <n v="0"/>
    <m/>
    <m/>
    <d v="2024-01-23T19:07:00"/>
    <x v="2"/>
    <d v="2024-01-23T00:00:00"/>
    <x v="1"/>
    <x v="0"/>
    <x v="0"/>
    <n v="19"/>
    <s v="High"/>
  </r>
  <r>
    <s v="Post_656"/>
    <x v="4"/>
    <s v="Organic"/>
    <s v="Entertainment"/>
    <x v="0"/>
    <x v="7"/>
    <x v="0"/>
    <n v="164345"/>
    <n v="2225830"/>
    <n v="313944"/>
    <n v="121066"/>
    <n v="51841"/>
    <n v="7.3835474175048793E-2"/>
    <n v="2653004"/>
    <n v="2225830"/>
    <n v="0"/>
    <m/>
    <m/>
    <d v="2024-12-18T10:44:00"/>
    <x v="3"/>
    <d v="2024-12-18T00:00:00"/>
    <x v="1"/>
    <x v="8"/>
    <x v="6"/>
    <n v="10"/>
    <s v="Low"/>
  </r>
  <r>
    <s v="Post_664"/>
    <x v="4"/>
    <s v="Organic"/>
    <s v="Educational"/>
    <x v="1"/>
    <x v="2"/>
    <x v="3"/>
    <n v="29644"/>
    <n v="124489"/>
    <n v="22768"/>
    <n v="6051"/>
    <n v="5784"/>
    <n v="0.23812662852222621"/>
    <n v="140454"/>
    <n v="0"/>
    <n v="0"/>
    <m/>
    <m/>
    <d v="2024-11-27T13:33:00"/>
    <x v="1"/>
    <d v="2024-11-27T00:00:00"/>
    <x v="1"/>
    <x v="9"/>
    <x v="6"/>
    <n v="13"/>
    <s v="High"/>
  </r>
  <r>
    <s v="Post_666"/>
    <x v="4"/>
    <s v="Organic"/>
    <s v="Event / Webinar"/>
    <x v="1"/>
    <x v="11"/>
    <x v="1"/>
    <n v="40060"/>
    <n v="279085"/>
    <n v="39869"/>
    <n v="21309"/>
    <n v="16409"/>
    <n v="0.14354143350563189"/>
    <n v="338879"/>
    <n v="0"/>
    <n v="0"/>
    <m/>
    <m/>
    <d v="2024-03-20T09:16:00"/>
    <x v="3"/>
    <d v="2024-03-20T00:00:00"/>
    <x v="1"/>
    <x v="2"/>
    <x v="6"/>
    <n v="9"/>
    <s v="Medium"/>
  </r>
  <r>
    <s v="Post_667"/>
    <x v="4"/>
    <s v="Organic"/>
    <s v="Educational"/>
    <x v="1"/>
    <x v="2"/>
    <x v="1"/>
    <n v="91814"/>
    <n v="371795"/>
    <n v="57668"/>
    <n v="12771"/>
    <n v="15716"/>
    <n v="0.24695003883419769"/>
    <n v="471816"/>
    <n v="0"/>
    <n v="0"/>
    <m/>
    <m/>
    <d v="2024-06-11T16:02:00"/>
    <x v="0"/>
    <d v="2024-06-11T00:00:00"/>
    <x v="1"/>
    <x v="3"/>
    <x v="0"/>
    <n v="16"/>
    <s v="High"/>
  </r>
  <r>
    <s v="Post_673"/>
    <x v="4"/>
    <s v="Organic"/>
    <s v="Event / Webinar"/>
    <x v="3"/>
    <x v="11"/>
    <x v="6"/>
    <n v="3345"/>
    <n v="26176"/>
    <n v="5603"/>
    <n v="987"/>
    <n v="1033"/>
    <n v="0.12782323631048351"/>
    <n v="31044"/>
    <n v="0"/>
    <n v="0"/>
    <m/>
    <m/>
    <d v="2024-12-24T10:33:00"/>
    <x v="3"/>
    <d v="2024-12-24T00:00:00"/>
    <x v="1"/>
    <x v="8"/>
    <x v="0"/>
    <n v="10"/>
    <s v="Medium"/>
  </r>
  <r>
    <s v="Post_674"/>
    <x v="4"/>
    <s v="Organic"/>
    <s v="Product Promotion"/>
    <x v="0"/>
    <x v="4"/>
    <x v="0"/>
    <n v="39347"/>
    <n v="409474"/>
    <n v="102341"/>
    <n v="28037"/>
    <n v="14706"/>
    <n v="9.6091887208607174E-2"/>
    <n v="518193"/>
    <n v="409474"/>
    <n v="0"/>
    <m/>
    <m/>
    <d v="2024-04-28T16:29:00"/>
    <x v="0"/>
    <d v="2024-04-28T00:00:00"/>
    <x v="1"/>
    <x v="4"/>
    <x v="5"/>
    <n v="16"/>
    <s v="Low"/>
  </r>
  <r>
    <s v="Post_675"/>
    <x v="4"/>
    <s v="Organic"/>
    <s v="Educational"/>
    <x v="3"/>
    <x v="2"/>
    <x v="4"/>
    <n v="39137"/>
    <n v="190063"/>
    <n v="33562"/>
    <n v="11547"/>
    <n v="10724"/>
    <n v="0.20591980378162419"/>
    <n v="228450"/>
    <n v="0"/>
    <n v="0"/>
    <m/>
    <m/>
    <d v="2024-12-13T13:58:00"/>
    <x v="1"/>
    <d v="2024-12-13T00:00:00"/>
    <x v="1"/>
    <x v="8"/>
    <x v="3"/>
    <n v="13"/>
    <s v="High"/>
  </r>
  <r>
    <s v="Post_682"/>
    <x v="4"/>
    <s v="Organic"/>
    <s v="Entertainment"/>
    <x v="0"/>
    <x v="7"/>
    <x v="2"/>
    <n v="201594"/>
    <n v="2501491"/>
    <n v="541039"/>
    <n v="104365"/>
    <n v="84558"/>
    <n v="8.0589815080445992E-2"/>
    <n v="2766701"/>
    <n v="2501491"/>
    <n v="0"/>
    <m/>
    <m/>
    <d v="2025-02-28T12:54:00"/>
    <x v="1"/>
    <d v="2025-02-28T00:00:00"/>
    <x v="0"/>
    <x v="1"/>
    <x v="3"/>
    <n v="12"/>
    <s v="Low"/>
  </r>
  <r>
    <s v="Post_687"/>
    <x v="4"/>
    <s v="Organic"/>
    <s v="Entertainment"/>
    <x v="0"/>
    <x v="7"/>
    <x v="7"/>
    <n v="142692"/>
    <n v="1547014"/>
    <n v="257453"/>
    <n v="66602"/>
    <n v="52189"/>
    <n v="9.223724591086431E-2"/>
    <n v="1959934"/>
    <n v="1547014"/>
    <n v="0"/>
    <m/>
    <m/>
    <d v="2024-07-15T12:17:00"/>
    <x v="1"/>
    <d v="2024-07-15T00:00:00"/>
    <x v="1"/>
    <x v="7"/>
    <x v="2"/>
    <n v="12"/>
    <s v="Low"/>
  </r>
  <r>
    <s v="Post_692"/>
    <x v="4"/>
    <s v="Organic"/>
    <s v="Educational"/>
    <x v="3"/>
    <x v="2"/>
    <x v="4"/>
    <n v="105886"/>
    <n v="424736"/>
    <n v="62470"/>
    <n v="27417"/>
    <n v="13109"/>
    <n v="0.24930033871043741"/>
    <n v="483401"/>
    <n v="0"/>
    <n v="0"/>
    <m/>
    <m/>
    <d v="2024-07-29T17:07:00"/>
    <x v="2"/>
    <d v="2024-07-29T00:00:00"/>
    <x v="1"/>
    <x v="7"/>
    <x v="2"/>
    <n v="17"/>
    <s v="High"/>
  </r>
  <r>
    <s v="Post_699"/>
    <x v="4"/>
    <s v="Organic"/>
    <s v="Product Promotion"/>
    <x v="0"/>
    <x v="4"/>
    <x v="3"/>
    <n v="321399"/>
    <n v="3137295"/>
    <n v="328997"/>
    <n v="197448"/>
    <n v="129544"/>
    <n v="0.1024448902544005"/>
    <n v="3515819"/>
    <n v="3137295"/>
    <n v="0"/>
    <m/>
    <m/>
    <d v="2024-04-01T15:45:00"/>
    <x v="0"/>
    <d v="2024-04-01T00:00:00"/>
    <x v="1"/>
    <x v="4"/>
    <x v="2"/>
    <n v="15"/>
    <s v="Medium"/>
  </r>
  <r>
    <s v="Post_701"/>
    <x v="4"/>
    <s v="Organic"/>
    <s v="Educational"/>
    <x v="3"/>
    <x v="2"/>
    <x v="5"/>
    <n v="9080"/>
    <n v="59219"/>
    <n v="6369"/>
    <n v="1932"/>
    <n v="2823"/>
    <n v="0.1533442723094357"/>
    <n v="70564"/>
    <n v="0"/>
    <n v="0"/>
    <m/>
    <m/>
    <d v="2024-08-03T11:17:00"/>
    <x v="3"/>
    <d v="2024-08-03T00:00:00"/>
    <x v="1"/>
    <x v="6"/>
    <x v="4"/>
    <n v="11"/>
    <s v="Medium"/>
  </r>
  <r>
    <s v="Post_702"/>
    <x v="4"/>
    <s v="Organic"/>
    <s v="Entertainment"/>
    <x v="3"/>
    <x v="1"/>
    <x v="2"/>
    <n v="25502"/>
    <n v="327922"/>
    <n v="43934"/>
    <n v="19904"/>
    <n v="9875"/>
    <n v="7.7768795164385784E-2"/>
    <n v="398597"/>
    <n v="0"/>
    <n v="0"/>
    <m/>
    <m/>
    <d v="2024-05-09T11:57:00"/>
    <x v="3"/>
    <d v="2024-05-09T00:00:00"/>
    <x v="1"/>
    <x v="10"/>
    <x v="1"/>
    <n v="11"/>
    <s v="Low"/>
  </r>
  <r>
    <s v="Post_703"/>
    <x v="4"/>
    <s v="Organic"/>
    <s v="Product Promotion"/>
    <x v="3"/>
    <x v="8"/>
    <x v="4"/>
    <n v="100930"/>
    <n v="716538"/>
    <n v="159862"/>
    <n v="38598"/>
    <n v="24385"/>
    <n v="0.14085847221774389"/>
    <n v="840149"/>
    <n v="0"/>
    <n v="0"/>
    <m/>
    <m/>
    <d v="2025-04-03T11:40:00"/>
    <x v="3"/>
    <d v="2025-04-03T00:00:00"/>
    <x v="0"/>
    <x v="4"/>
    <x v="1"/>
    <n v="11"/>
    <s v="Medium"/>
  </r>
  <r>
    <s v="Post_704"/>
    <x v="4"/>
    <s v="Organic"/>
    <s v="Educational"/>
    <x v="0"/>
    <x v="0"/>
    <x v="3"/>
    <n v="295196"/>
    <n v="1646656"/>
    <n v="363675"/>
    <n v="76419"/>
    <n v="46703"/>
    <n v="0.17927046010670281"/>
    <n v="1839212"/>
    <n v="1646656"/>
    <n v="0"/>
    <m/>
    <m/>
    <d v="2024-05-23T12:04:00"/>
    <x v="1"/>
    <d v="2024-05-23T00:00:00"/>
    <x v="1"/>
    <x v="10"/>
    <x v="1"/>
    <n v="12"/>
    <s v="Medium"/>
  </r>
  <r>
    <s v="Post_715"/>
    <x v="4"/>
    <s v="Organic"/>
    <s v="Product Promotion"/>
    <x v="0"/>
    <x v="4"/>
    <x v="7"/>
    <n v="463635"/>
    <n v="3316199"/>
    <n v="808216"/>
    <n v="136038"/>
    <n v="183874"/>
    <n v="0.139809165785647"/>
    <n v="4267486"/>
    <n v="3316199"/>
    <n v="0"/>
    <m/>
    <m/>
    <d v="2025-03-31T13:45:00"/>
    <x v="1"/>
    <d v="2025-03-31T00:00:00"/>
    <x v="0"/>
    <x v="2"/>
    <x v="2"/>
    <n v="13"/>
    <s v="Medium"/>
  </r>
  <r>
    <s v="Post_717"/>
    <x v="4"/>
    <s v="Organic"/>
    <s v="Educational"/>
    <x v="3"/>
    <x v="2"/>
    <x v="0"/>
    <n v="44236"/>
    <n v="270232"/>
    <n v="54483"/>
    <n v="13896"/>
    <n v="13311"/>
    <n v="0.16369748239874479"/>
    <n v="341814"/>
    <n v="0"/>
    <n v="0"/>
    <m/>
    <m/>
    <d v="2024-05-08T12:59:00"/>
    <x v="1"/>
    <d v="2024-05-08T00:00:00"/>
    <x v="1"/>
    <x v="10"/>
    <x v="6"/>
    <n v="12"/>
    <s v="Medium"/>
  </r>
  <r>
    <s v="Post_726"/>
    <x v="4"/>
    <s v="Organic"/>
    <s v="Educational"/>
    <x v="3"/>
    <x v="2"/>
    <x v="4"/>
    <n v="43564"/>
    <n v="221686"/>
    <n v="24966"/>
    <n v="11007"/>
    <n v="5322"/>
    <n v="0.19651625062609629"/>
    <n v="244590"/>
    <n v="0"/>
    <n v="0"/>
    <m/>
    <m/>
    <d v="2025-04-12T10:13:00"/>
    <x v="3"/>
    <d v="2025-04-12T00:00:00"/>
    <x v="0"/>
    <x v="4"/>
    <x v="4"/>
    <n v="10"/>
    <s v="Medium"/>
  </r>
  <r>
    <s v="Post_727"/>
    <x v="4"/>
    <s v="Organic"/>
    <s v="Educational"/>
    <x v="0"/>
    <x v="0"/>
    <x v="3"/>
    <n v="420377"/>
    <n v="2786530"/>
    <n v="346791"/>
    <n v="116172"/>
    <n v="58373"/>
    <n v="0.15086056915201429"/>
    <n v="3530504"/>
    <n v="2786530"/>
    <n v="0"/>
    <m/>
    <m/>
    <d v="2024-02-05T16:50:00"/>
    <x v="0"/>
    <d v="2024-02-05T00:00:00"/>
    <x v="1"/>
    <x v="1"/>
    <x v="2"/>
    <n v="16"/>
    <s v="Medium"/>
  </r>
  <r>
    <s v="Post_731"/>
    <x v="4"/>
    <s v="Organic"/>
    <s v="Educational"/>
    <x v="3"/>
    <x v="2"/>
    <x v="1"/>
    <n v="58337"/>
    <n v="241076"/>
    <n v="45383"/>
    <n v="12025"/>
    <n v="14211"/>
    <n v="0.24198708182709641"/>
    <n v="291422"/>
    <n v="0"/>
    <n v="0"/>
    <m/>
    <m/>
    <d v="2024-01-24T14:46:00"/>
    <x v="0"/>
    <d v="2024-01-24T00:00:00"/>
    <x v="1"/>
    <x v="0"/>
    <x v="6"/>
    <n v="14"/>
    <s v="High"/>
  </r>
  <r>
    <s v="Post_733"/>
    <x v="4"/>
    <s v="Organic"/>
    <s v="Entertainment"/>
    <x v="1"/>
    <x v="1"/>
    <x v="5"/>
    <n v="63879"/>
    <n v="669354"/>
    <n v="72013"/>
    <n v="34341"/>
    <n v="35672"/>
    <n v="9.5435168020700178E-2"/>
    <n v="844142"/>
    <n v="0"/>
    <n v="0"/>
    <m/>
    <m/>
    <d v="2024-02-09T11:19:00"/>
    <x v="3"/>
    <d v="2024-02-09T00:00:00"/>
    <x v="1"/>
    <x v="1"/>
    <x v="3"/>
    <n v="11"/>
    <s v="Low"/>
  </r>
  <r>
    <s v="Post_734"/>
    <x v="4"/>
    <s v="Organic"/>
    <s v="Product Promotion"/>
    <x v="0"/>
    <x v="4"/>
    <x v="6"/>
    <n v="42027"/>
    <n v="404579"/>
    <n v="54071"/>
    <n v="16710"/>
    <n v="21318"/>
    <n v="0.1038805236465823"/>
    <n v="520320"/>
    <n v="404579"/>
    <n v="0"/>
    <m/>
    <m/>
    <d v="2024-04-10T15:06:00"/>
    <x v="0"/>
    <d v="2024-04-10T00:00:00"/>
    <x v="1"/>
    <x v="4"/>
    <x v="6"/>
    <n v="15"/>
    <s v="Medium"/>
  </r>
  <r>
    <s v="Post_740"/>
    <x v="4"/>
    <s v="Organic"/>
    <s v="Product Promotion"/>
    <x v="0"/>
    <x v="4"/>
    <x v="1"/>
    <n v="100162"/>
    <n v="686128"/>
    <n v="140364"/>
    <n v="27219"/>
    <n v="31328"/>
    <n v="0.1459817228922653"/>
    <n v="790395"/>
    <n v="686128"/>
    <n v="0"/>
    <m/>
    <m/>
    <d v="2024-06-01T11:46:00"/>
    <x v="3"/>
    <d v="2024-06-01T00:00:00"/>
    <x v="1"/>
    <x v="3"/>
    <x v="4"/>
    <n v="11"/>
    <s v="Medium"/>
  </r>
  <r>
    <s v="Post_744"/>
    <x v="4"/>
    <s v="Organic"/>
    <s v="Educational"/>
    <x v="1"/>
    <x v="2"/>
    <x v="3"/>
    <n v="87638"/>
    <n v="383057"/>
    <n v="47280"/>
    <n v="30422"/>
    <n v="22635"/>
    <n v="0.2287866311061299"/>
    <n v="482178"/>
    <n v="0"/>
    <n v="0"/>
    <m/>
    <m/>
    <d v="2024-10-04T11:08:00"/>
    <x v="3"/>
    <d v="2024-10-04T00:00:00"/>
    <x v="1"/>
    <x v="5"/>
    <x v="3"/>
    <n v="11"/>
    <s v="High"/>
  </r>
  <r>
    <s v="Post_746"/>
    <x v="4"/>
    <s v="Organic"/>
    <s v="Product Promotion"/>
    <x v="1"/>
    <x v="8"/>
    <x v="1"/>
    <n v="22426"/>
    <n v="272374"/>
    <n v="44702"/>
    <n v="12669"/>
    <n v="11594"/>
    <n v="8.233630489991102E-2"/>
    <n v="345946"/>
    <n v="0"/>
    <n v="0"/>
    <m/>
    <m/>
    <d v="2024-09-29T14:49:00"/>
    <x v="0"/>
    <d v="2024-09-29T00:00:00"/>
    <x v="1"/>
    <x v="11"/>
    <x v="5"/>
    <n v="14"/>
    <s v="Low"/>
  </r>
  <r>
    <s v="Post_749"/>
    <x v="4"/>
    <s v="Organic"/>
    <s v="Educational"/>
    <x v="1"/>
    <x v="2"/>
    <x v="2"/>
    <n v="147481"/>
    <n v="632689"/>
    <n v="87281"/>
    <n v="46362"/>
    <n v="15256"/>
    <n v="0.23310286078037001"/>
    <n v="711895"/>
    <n v="0"/>
    <n v="0"/>
    <m/>
    <m/>
    <d v="2025-03-20T12:52:00"/>
    <x v="1"/>
    <d v="2025-03-20T00:00:00"/>
    <x v="0"/>
    <x v="2"/>
    <x v="1"/>
    <n v="12"/>
    <s v="High"/>
  </r>
  <r>
    <s v="Post_750"/>
    <x v="4"/>
    <s v="Organic"/>
    <s v="Product Promotion"/>
    <x v="1"/>
    <x v="8"/>
    <x v="6"/>
    <n v="36781"/>
    <n v="355150"/>
    <n v="87676"/>
    <n v="22620"/>
    <n v="19133"/>
    <n v="0.10356686010139871"/>
    <n v="413702"/>
    <n v="0"/>
    <n v="0"/>
    <m/>
    <m/>
    <d v="2024-06-20T15:43:00"/>
    <x v="0"/>
    <d v="2024-06-20T00:00:00"/>
    <x v="1"/>
    <x v="3"/>
    <x v="1"/>
    <n v="15"/>
    <s v="Medium"/>
  </r>
  <r>
    <s v="Post_751"/>
    <x v="4"/>
    <s v="Organic"/>
    <s v="Entertainment"/>
    <x v="0"/>
    <x v="7"/>
    <x v="3"/>
    <n v="153494"/>
    <n v="2676217"/>
    <n v="509745"/>
    <n v="171616"/>
    <n v="115115"/>
    <n v="5.7354988514879093E-2"/>
    <n v="3173491"/>
    <n v="2676217"/>
    <n v="0"/>
    <m/>
    <m/>
    <d v="2025-01-20T16:19:00"/>
    <x v="0"/>
    <d v="2025-01-20T00:00:00"/>
    <x v="0"/>
    <x v="0"/>
    <x v="2"/>
    <n v="16"/>
    <s v="Low"/>
  </r>
  <r>
    <s v="Post_753"/>
    <x v="4"/>
    <s v="Organic"/>
    <s v="Educational"/>
    <x v="0"/>
    <x v="0"/>
    <x v="1"/>
    <n v="410375"/>
    <n v="2463972"/>
    <n v="522514"/>
    <n v="100864"/>
    <n v="55187"/>
    <n v="0.16655034387279771"/>
    <n v="2774912"/>
    <n v="2463972"/>
    <n v="0"/>
    <m/>
    <m/>
    <d v="2025-03-25T11:39:00"/>
    <x v="3"/>
    <d v="2025-03-25T00:00:00"/>
    <x v="0"/>
    <x v="2"/>
    <x v="0"/>
    <n v="11"/>
    <s v="Medium"/>
  </r>
  <r>
    <s v="Post_755"/>
    <x v="4"/>
    <s v="Organic"/>
    <s v="Educational"/>
    <x v="1"/>
    <x v="2"/>
    <x v="1"/>
    <n v="40391"/>
    <n v="221383"/>
    <n v="52983"/>
    <n v="10316"/>
    <n v="8548"/>
    <n v="0.1824494132470382"/>
    <n v="244127"/>
    <n v="0"/>
    <n v="0"/>
    <m/>
    <m/>
    <d v="2025-01-03T10:25:00"/>
    <x v="3"/>
    <d v="2025-01-03T00:00:00"/>
    <x v="0"/>
    <x v="0"/>
    <x v="3"/>
    <n v="10"/>
    <s v="Medium"/>
  </r>
  <r>
    <s v="Post_763"/>
    <x v="4"/>
    <s v="Organic"/>
    <s v="Educational"/>
    <x v="1"/>
    <x v="2"/>
    <x v="5"/>
    <n v="98373"/>
    <n v="630529"/>
    <n v="122988"/>
    <n v="37625"/>
    <n v="13020"/>
    <n v="0.15601728129561429"/>
    <n v="785485"/>
    <n v="0"/>
    <n v="0"/>
    <m/>
    <m/>
    <d v="2025-01-06T09:05:00"/>
    <x v="3"/>
    <d v="2025-01-06T00:00:00"/>
    <x v="0"/>
    <x v="0"/>
    <x v="2"/>
    <n v="9"/>
    <s v="Medium"/>
  </r>
  <r>
    <s v="Post_765"/>
    <x v="4"/>
    <s v="Organic"/>
    <s v="Educational"/>
    <x v="1"/>
    <x v="2"/>
    <x v="0"/>
    <n v="124328"/>
    <n v="546289"/>
    <n v="63104"/>
    <n v="27369"/>
    <n v="26854"/>
    <n v="0.2275875616031677"/>
    <n v="686119"/>
    <n v="0"/>
    <n v="0"/>
    <m/>
    <m/>
    <d v="2024-01-06T10:07:00"/>
    <x v="3"/>
    <d v="2024-01-06T00:00:00"/>
    <x v="1"/>
    <x v="0"/>
    <x v="4"/>
    <n v="10"/>
    <s v="High"/>
  </r>
  <r>
    <s v="Post_771"/>
    <x v="4"/>
    <s v="Organic"/>
    <s v="Entertainment"/>
    <x v="0"/>
    <x v="7"/>
    <x v="0"/>
    <n v="229073"/>
    <n v="2957724"/>
    <n v="440822"/>
    <n v="133947"/>
    <n v="106797"/>
    <n v="7.7449366128671995E-2"/>
    <n v="3651314"/>
    <n v="2957724"/>
    <n v="0"/>
    <m/>
    <m/>
    <d v="2024-11-23T11:08:00"/>
    <x v="3"/>
    <d v="2024-11-23T00:00:00"/>
    <x v="1"/>
    <x v="9"/>
    <x v="4"/>
    <n v="11"/>
    <s v="Low"/>
  </r>
  <r>
    <s v="Post_772"/>
    <x v="4"/>
    <s v="Organic"/>
    <s v="Product Promotion"/>
    <x v="0"/>
    <x v="4"/>
    <x v="2"/>
    <n v="324988"/>
    <n v="2253517"/>
    <n v="455951"/>
    <n v="103125"/>
    <n v="57077"/>
    <n v="0.1442141051555432"/>
    <n v="2763891"/>
    <n v="2253517"/>
    <n v="0"/>
    <m/>
    <m/>
    <d v="2024-08-29T11:15:00"/>
    <x v="3"/>
    <d v="2024-08-29T00:00:00"/>
    <x v="1"/>
    <x v="6"/>
    <x v="1"/>
    <n v="11"/>
    <s v="Medium"/>
  </r>
  <r>
    <s v="Post_785"/>
    <x v="4"/>
    <s v="Organic"/>
    <s v="Product Promotion"/>
    <x v="0"/>
    <x v="4"/>
    <x v="3"/>
    <n v="242657"/>
    <n v="2058932"/>
    <n v="255901"/>
    <n v="129517"/>
    <n v="123350"/>
    <n v="0.11785606676742021"/>
    <n v="2450845"/>
    <n v="2058932"/>
    <n v="0"/>
    <m/>
    <m/>
    <d v="2024-01-25T12:52:00"/>
    <x v="1"/>
    <d v="2024-01-25T00:00:00"/>
    <x v="1"/>
    <x v="0"/>
    <x v="1"/>
    <n v="12"/>
    <s v="Medium"/>
  </r>
  <r>
    <s v="Post_794"/>
    <x v="4"/>
    <s v="Organic"/>
    <s v="Event / Webinar"/>
    <x v="1"/>
    <x v="11"/>
    <x v="7"/>
    <n v="59434"/>
    <n v="330391"/>
    <n v="62560"/>
    <n v="11243"/>
    <n v="19024"/>
    <n v="0.1798903332348987"/>
    <n v="413327"/>
    <n v="0"/>
    <n v="0"/>
    <m/>
    <m/>
    <d v="2024-05-09T12:54:00"/>
    <x v="1"/>
    <d v="2024-05-09T00:00:00"/>
    <x v="1"/>
    <x v="10"/>
    <x v="1"/>
    <n v="12"/>
    <s v="Medium"/>
  </r>
  <r>
    <s v="Post_795"/>
    <x v="4"/>
    <s v="Organic"/>
    <s v="Educational"/>
    <x v="1"/>
    <x v="2"/>
    <x v="2"/>
    <n v="115190"/>
    <n v="477144"/>
    <n v="107022"/>
    <n v="33005"/>
    <n v="14830"/>
    <n v="0.24141600266767579"/>
    <n v="614645"/>
    <n v="0"/>
    <n v="0"/>
    <m/>
    <m/>
    <d v="2024-03-28T16:32:00"/>
    <x v="0"/>
    <d v="2024-03-28T00:00:00"/>
    <x v="1"/>
    <x v="2"/>
    <x v="1"/>
    <n v="16"/>
    <s v="High"/>
  </r>
  <r>
    <s v="Post_799"/>
    <x v="4"/>
    <s v="Organic"/>
    <s v="Product Promotion"/>
    <x v="0"/>
    <x v="4"/>
    <x v="4"/>
    <n v="228606"/>
    <n v="1557568"/>
    <n v="186638"/>
    <n v="80982"/>
    <n v="71271"/>
    <n v="0.14677143104493209"/>
    <n v="1831996"/>
    <n v="1557568"/>
    <n v="0"/>
    <m/>
    <m/>
    <d v="2024-09-29T10:26:00"/>
    <x v="3"/>
    <d v="2024-09-29T00:00:00"/>
    <x v="1"/>
    <x v="11"/>
    <x v="5"/>
    <n v="10"/>
    <s v="Medium"/>
  </r>
  <r>
    <s v="Post_804"/>
    <x v="4"/>
    <s v="Organic"/>
    <s v="Educational"/>
    <x v="1"/>
    <x v="2"/>
    <x v="5"/>
    <n v="68203"/>
    <n v="384622"/>
    <n v="51182"/>
    <n v="23570"/>
    <n v="16486"/>
    <n v="0.17732693549797929"/>
    <n v="437302"/>
    <n v="0"/>
    <n v="0"/>
    <m/>
    <m/>
    <d v="2025-03-09T17:08:00"/>
    <x v="2"/>
    <d v="2025-03-09T00:00:00"/>
    <x v="0"/>
    <x v="2"/>
    <x v="5"/>
    <n v="17"/>
    <s v="Medium"/>
  </r>
  <r>
    <s v="Post_805"/>
    <x v="4"/>
    <s v="Organic"/>
    <s v="Educational"/>
    <x v="0"/>
    <x v="0"/>
    <x v="2"/>
    <n v="616625"/>
    <n v="3050299"/>
    <n v="544509"/>
    <n v="126095"/>
    <n v="142329"/>
    <n v="0.20215231952149029"/>
    <n v="3404198"/>
    <n v="3050299"/>
    <n v="0"/>
    <m/>
    <m/>
    <d v="2024-10-23T11:42:00"/>
    <x v="3"/>
    <d v="2024-10-23T00:00:00"/>
    <x v="1"/>
    <x v="5"/>
    <x v="6"/>
    <n v="11"/>
    <s v="High"/>
  </r>
  <r>
    <s v="Post_806"/>
    <x v="4"/>
    <s v="Organic"/>
    <s v="Educational"/>
    <x v="1"/>
    <x v="2"/>
    <x v="5"/>
    <n v="49930"/>
    <n v="305422"/>
    <n v="50784"/>
    <n v="11657"/>
    <n v="8361"/>
    <n v="0.16348037415516001"/>
    <n v="348321"/>
    <n v="0"/>
    <n v="0"/>
    <m/>
    <m/>
    <d v="2025-02-07T19:57:00"/>
    <x v="2"/>
    <d v="2025-02-07T00:00:00"/>
    <x v="0"/>
    <x v="1"/>
    <x v="3"/>
    <n v="19"/>
    <s v="Medium"/>
  </r>
  <r>
    <s v="Post_808"/>
    <x v="4"/>
    <s v="Organic"/>
    <s v="Product Promotion"/>
    <x v="1"/>
    <x v="8"/>
    <x v="0"/>
    <n v="32884"/>
    <n v="236414"/>
    <n v="53399"/>
    <n v="8810"/>
    <n v="9510"/>
    <n v="0.13909806859135149"/>
    <n v="262988"/>
    <n v="0"/>
    <n v="0"/>
    <m/>
    <m/>
    <d v="2024-07-26T09:08:00"/>
    <x v="3"/>
    <d v="2024-07-26T00:00:00"/>
    <x v="1"/>
    <x v="7"/>
    <x v="3"/>
    <n v="9"/>
    <s v="Medium"/>
  </r>
  <r>
    <s v="Post_810"/>
    <x v="4"/>
    <s v="Organic"/>
    <s v="Entertainment"/>
    <x v="3"/>
    <x v="1"/>
    <x v="4"/>
    <n v="84534"/>
    <n v="879457"/>
    <n v="100874"/>
    <n v="28321"/>
    <n v="24106"/>
    <n v="9.6121143186666771E-2"/>
    <n v="1062607"/>
    <n v="0"/>
    <n v="0"/>
    <m/>
    <m/>
    <d v="2024-10-10T16:29:00"/>
    <x v="0"/>
    <d v="2024-10-10T00:00:00"/>
    <x v="1"/>
    <x v="5"/>
    <x v="1"/>
    <n v="16"/>
    <s v="Low"/>
  </r>
  <r>
    <s v="Post_811"/>
    <x v="4"/>
    <s v="Organic"/>
    <s v="Event / Webinar"/>
    <x v="3"/>
    <x v="11"/>
    <x v="6"/>
    <n v="32101"/>
    <n v="208817"/>
    <n v="50511"/>
    <n v="15057"/>
    <n v="6653"/>
    <n v="0.15373227901601161"/>
    <n v="232922"/>
    <n v="0"/>
    <n v="0"/>
    <m/>
    <m/>
    <d v="2024-06-21T17:16:00"/>
    <x v="2"/>
    <d v="2024-06-21T00:00:00"/>
    <x v="1"/>
    <x v="3"/>
    <x v="3"/>
    <n v="17"/>
    <s v="Medium"/>
  </r>
  <r>
    <s v="Post_815"/>
    <x v="4"/>
    <s v="Organic"/>
    <s v="Educational"/>
    <x v="0"/>
    <x v="0"/>
    <x v="0"/>
    <n v="3568"/>
    <n v="19326"/>
    <n v="2002"/>
    <n v="903"/>
    <n v="523"/>
    <n v="0.18464325242316099"/>
    <n v="21639"/>
    <n v="19326"/>
    <n v="0"/>
    <m/>
    <m/>
    <d v="2024-12-18T16:05:00"/>
    <x v="0"/>
    <d v="2024-12-18T00:00:00"/>
    <x v="1"/>
    <x v="8"/>
    <x v="6"/>
    <n v="16"/>
    <s v="Medium"/>
  </r>
  <r>
    <s v="Post_822"/>
    <x v="4"/>
    <s v="Organic"/>
    <s v="Event / Webinar"/>
    <x v="1"/>
    <x v="11"/>
    <x v="2"/>
    <n v="60035"/>
    <n v="357790"/>
    <n v="78937"/>
    <n v="26233"/>
    <n v="8009"/>
    <n v="0.1677960184505001"/>
    <n v="443090"/>
    <n v="0"/>
    <n v="0"/>
    <m/>
    <m/>
    <d v="2024-07-13T11:03:00"/>
    <x v="3"/>
    <d v="2024-07-13T00:00:00"/>
    <x v="1"/>
    <x v="7"/>
    <x v="4"/>
    <n v="11"/>
    <s v="Medium"/>
  </r>
  <r>
    <s v="Post_826"/>
    <x v="4"/>
    <s v="Organic"/>
    <s v="Educational"/>
    <x v="3"/>
    <x v="2"/>
    <x v="5"/>
    <n v="25092"/>
    <n v="132612"/>
    <n v="25072"/>
    <n v="7794"/>
    <n v="3508"/>
    <n v="0.18922052173072759"/>
    <n v="158384"/>
    <n v="0"/>
    <n v="0"/>
    <m/>
    <m/>
    <d v="2025-02-26T13:17:00"/>
    <x v="1"/>
    <d v="2025-02-26T00:00:00"/>
    <x v="0"/>
    <x v="1"/>
    <x v="6"/>
    <n v="13"/>
    <s v="Medium"/>
  </r>
  <r>
    <s v="Post_830"/>
    <x v="4"/>
    <s v="Organic"/>
    <s v="Event / Webinar"/>
    <x v="1"/>
    <x v="11"/>
    <x v="6"/>
    <n v="28671"/>
    <n v="281313"/>
    <n v="39158"/>
    <n v="14334"/>
    <n v="12369"/>
    <n v="0.1019197598398528"/>
    <n v="338346"/>
    <n v="0"/>
    <n v="0"/>
    <m/>
    <m/>
    <d v="2025-03-03T10:07:00"/>
    <x v="3"/>
    <d v="2025-03-03T00:00:00"/>
    <x v="0"/>
    <x v="2"/>
    <x v="2"/>
    <n v="10"/>
    <s v="Medium"/>
  </r>
  <r>
    <s v="Post_831"/>
    <x v="4"/>
    <s v="Organic"/>
    <s v="Educational"/>
    <x v="1"/>
    <x v="2"/>
    <x v="4"/>
    <n v="54405"/>
    <n v="249826"/>
    <n v="35686"/>
    <n v="16670"/>
    <n v="5235"/>
    <n v="0.21777370980103891"/>
    <n v="304029"/>
    <n v="0"/>
    <n v="0"/>
    <m/>
    <m/>
    <d v="2024-03-31T08:04:00"/>
    <x v="4"/>
    <d v="2024-03-31T00:00:00"/>
    <x v="1"/>
    <x v="2"/>
    <x v="5"/>
    <n v="8"/>
    <s v="High"/>
  </r>
  <r>
    <s v="Post_846"/>
    <x v="4"/>
    <s v="Organic"/>
    <s v="Educational"/>
    <x v="1"/>
    <x v="2"/>
    <x v="4"/>
    <n v="47195"/>
    <n v="208478"/>
    <n v="45298"/>
    <n v="14237"/>
    <n v="9937"/>
    <n v="0.22638289865678979"/>
    <n v="269588"/>
    <n v="0"/>
    <n v="0"/>
    <m/>
    <m/>
    <d v="2024-07-23T15:26:00"/>
    <x v="0"/>
    <d v="2024-07-23T00:00:00"/>
    <x v="1"/>
    <x v="7"/>
    <x v="0"/>
    <n v="15"/>
    <s v="High"/>
  </r>
  <r>
    <s v="Post_851"/>
    <x v="4"/>
    <s v="Organic"/>
    <s v="Educational"/>
    <x v="0"/>
    <x v="0"/>
    <x v="2"/>
    <n v="347363"/>
    <n v="1745658"/>
    <n v="424969"/>
    <n v="85247"/>
    <n v="58601"/>
    <n v="0.19898712651509101"/>
    <n v="1942020"/>
    <n v="1745658"/>
    <n v="0"/>
    <m/>
    <m/>
    <d v="2024-06-10T11:22:00"/>
    <x v="3"/>
    <d v="2024-06-10T00:00:00"/>
    <x v="1"/>
    <x v="3"/>
    <x v="2"/>
    <n v="11"/>
    <s v="Medium"/>
  </r>
  <r>
    <s v="Post_852"/>
    <x v="4"/>
    <s v="Organic"/>
    <s v="Educational"/>
    <x v="3"/>
    <x v="2"/>
    <x v="4"/>
    <n v="52530"/>
    <n v="287006"/>
    <n v="49630"/>
    <n v="10174"/>
    <n v="8593"/>
    <n v="0.18302852527930799"/>
    <n v="333899"/>
    <n v="0"/>
    <n v="0"/>
    <m/>
    <m/>
    <d v="2024-04-09T15:57:00"/>
    <x v="0"/>
    <d v="2024-04-09T00:00:00"/>
    <x v="1"/>
    <x v="4"/>
    <x v="0"/>
    <n v="15"/>
    <s v="Medium"/>
  </r>
  <r>
    <s v="Post_854"/>
    <x v="4"/>
    <s v="Organic"/>
    <s v="Educational"/>
    <x v="3"/>
    <x v="2"/>
    <x v="2"/>
    <n v="70722"/>
    <n v="321728"/>
    <n v="65487"/>
    <n v="24853"/>
    <n v="15218"/>
    <n v="0.21982025943355429"/>
    <n v="375238"/>
    <n v="0"/>
    <n v="0"/>
    <m/>
    <m/>
    <d v="2025-05-01T13:47:00"/>
    <x v="1"/>
    <d v="2025-05-01T00:00:00"/>
    <x v="0"/>
    <x v="10"/>
    <x v="1"/>
    <n v="13"/>
    <s v="High"/>
  </r>
  <r>
    <s v="Post_855"/>
    <x v="4"/>
    <s v="Organic"/>
    <s v="Educational"/>
    <x v="1"/>
    <x v="2"/>
    <x v="5"/>
    <n v="71183"/>
    <n v="472068"/>
    <n v="83360"/>
    <n v="16993"/>
    <n v="15333"/>
    <n v="0.15079132396604819"/>
    <n v="595031"/>
    <n v="0"/>
    <n v="0"/>
    <m/>
    <m/>
    <d v="2024-12-15T16:46:00"/>
    <x v="0"/>
    <d v="2024-12-15T00:00:00"/>
    <x v="1"/>
    <x v="8"/>
    <x v="5"/>
    <n v="16"/>
    <s v="Medium"/>
  </r>
  <r>
    <s v="Post_856"/>
    <x v="4"/>
    <s v="Organic"/>
    <s v="Educational"/>
    <x v="1"/>
    <x v="2"/>
    <x v="1"/>
    <n v="57675"/>
    <n v="250882"/>
    <n v="57505"/>
    <n v="9248"/>
    <n v="14575"/>
    <n v="0.22989145779743519"/>
    <n v="292469"/>
    <n v="0"/>
    <n v="0"/>
    <m/>
    <m/>
    <d v="2025-03-05T13:24:00"/>
    <x v="1"/>
    <d v="2025-03-05T00:00:00"/>
    <x v="0"/>
    <x v="2"/>
    <x v="6"/>
    <n v="13"/>
    <s v="High"/>
  </r>
  <r>
    <s v="Post_858"/>
    <x v="4"/>
    <s v="Organic"/>
    <s v="Educational"/>
    <x v="1"/>
    <x v="2"/>
    <x v="5"/>
    <n v="60120"/>
    <n v="327542"/>
    <n v="67393"/>
    <n v="21977"/>
    <n v="15430"/>
    <n v="0.1835499062379268"/>
    <n v="376824"/>
    <n v="0"/>
    <n v="0"/>
    <m/>
    <m/>
    <d v="2024-12-13T09:30:00"/>
    <x v="3"/>
    <d v="2024-12-13T00:00:00"/>
    <x v="1"/>
    <x v="8"/>
    <x v="3"/>
    <n v="9"/>
    <s v="Medium"/>
  </r>
  <r>
    <s v="Post_860"/>
    <x v="4"/>
    <s v="Organic"/>
    <s v="Educational"/>
    <x v="1"/>
    <x v="2"/>
    <x v="6"/>
    <n v="61060"/>
    <n v="257287"/>
    <n v="40525"/>
    <n v="9883"/>
    <n v="13753"/>
    <n v="0.23732624434888691"/>
    <n v="311261"/>
    <n v="0"/>
    <n v="0"/>
    <m/>
    <m/>
    <d v="2025-02-03T12:53:00"/>
    <x v="1"/>
    <d v="2025-02-03T00:00:00"/>
    <x v="0"/>
    <x v="1"/>
    <x v="2"/>
    <n v="12"/>
    <s v="High"/>
  </r>
  <r>
    <s v="Post_863"/>
    <x v="4"/>
    <s v="Organic"/>
    <s v="Entertainment"/>
    <x v="0"/>
    <x v="7"/>
    <x v="1"/>
    <n v="189486"/>
    <n v="2913646"/>
    <n v="450005"/>
    <n v="215504"/>
    <n v="142811"/>
    <n v="6.5034199479695798E-2"/>
    <n v="3270620"/>
    <n v="2913646"/>
    <n v="0"/>
    <m/>
    <m/>
    <d v="2024-11-26T09:10:00"/>
    <x v="3"/>
    <d v="2024-11-26T00:00:00"/>
    <x v="1"/>
    <x v="9"/>
    <x v="0"/>
    <n v="9"/>
    <s v="Low"/>
  </r>
  <r>
    <s v="Post_870"/>
    <x v="4"/>
    <s v="Organic"/>
    <s v="Educational"/>
    <x v="3"/>
    <x v="2"/>
    <x v="3"/>
    <n v="47498"/>
    <n v="239366"/>
    <n v="52124"/>
    <n v="9523"/>
    <n v="12640"/>
    <n v="0.19843281180693631"/>
    <n v="294360"/>
    <n v="0"/>
    <n v="0"/>
    <m/>
    <m/>
    <d v="2025-01-09T10:16:00"/>
    <x v="3"/>
    <d v="2025-01-09T00:00:00"/>
    <x v="0"/>
    <x v="0"/>
    <x v="1"/>
    <n v="10"/>
    <s v="Medium"/>
  </r>
  <r>
    <s v="Post_879"/>
    <x v="4"/>
    <s v="Organic"/>
    <s v="Event / Webinar"/>
    <x v="3"/>
    <x v="11"/>
    <x v="4"/>
    <n v="91953"/>
    <n v="555471"/>
    <n v="95810"/>
    <n v="44073"/>
    <n v="27875"/>
    <n v="0.16554156102305889"/>
    <n v="638636"/>
    <n v="0"/>
    <n v="0"/>
    <m/>
    <m/>
    <d v="2024-01-27T16:57:00"/>
    <x v="0"/>
    <d v="2024-01-27T00:00:00"/>
    <x v="1"/>
    <x v="0"/>
    <x v="4"/>
    <n v="16"/>
    <s v="Medium"/>
  </r>
  <r>
    <s v="Post_882"/>
    <x v="4"/>
    <s v="Organic"/>
    <s v="Educational"/>
    <x v="3"/>
    <x v="2"/>
    <x v="1"/>
    <n v="46486"/>
    <n v="198286"/>
    <n v="28984"/>
    <n v="8339"/>
    <n v="5818"/>
    <n v="0.2344413683503779"/>
    <n v="220818"/>
    <n v="0"/>
    <n v="0"/>
    <m/>
    <m/>
    <d v="2024-05-05T16:52:00"/>
    <x v="0"/>
    <d v="2024-05-05T00:00:00"/>
    <x v="1"/>
    <x v="10"/>
    <x v="5"/>
    <n v="16"/>
    <s v="High"/>
  </r>
  <r>
    <s v="Post_885"/>
    <x v="4"/>
    <s v="Organic"/>
    <s v="Product Promotion"/>
    <x v="0"/>
    <x v="4"/>
    <x v="0"/>
    <n v="256347"/>
    <n v="1887259"/>
    <n v="273105"/>
    <n v="86851"/>
    <n v="50147"/>
    <n v="0.1358304832639238"/>
    <n v="2371590"/>
    <n v="1887259"/>
    <n v="0"/>
    <m/>
    <m/>
    <d v="2024-02-01T11:57:00"/>
    <x v="3"/>
    <d v="2024-02-01T00:00:00"/>
    <x v="1"/>
    <x v="1"/>
    <x v="1"/>
    <n v="11"/>
    <s v="Medium"/>
  </r>
  <r>
    <s v="Post_886"/>
    <x v="4"/>
    <s v="Organic"/>
    <s v="Product Promotion"/>
    <x v="1"/>
    <x v="8"/>
    <x v="4"/>
    <n v="44163"/>
    <n v="434660"/>
    <n v="51452"/>
    <n v="26838"/>
    <n v="10846"/>
    <n v="0.1016040198475464"/>
    <n v="484257"/>
    <n v="0"/>
    <n v="0"/>
    <m/>
    <m/>
    <d v="2025-02-08T17:41:00"/>
    <x v="2"/>
    <d v="2025-02-08T00:00:00"/>
    <x v="0"/>
    <x v="1"/>
    <x v="4"/>
    <n v="17"/>
    <s v="Medium"/>
  </r>
  <r>
    <s v="Post_887"/>
    <x v="4"/>
    <s v="Organic"/>
    <s v="Entertainment"/>
    <x v="0"/>
    <x v="7"/>
    <x v="7"/>
    <n v="160632"/>
    <n v="2135797"/>
    <n v="238522"/>
    <n v="166106"/>
    <n v="63814"/>
    <n v="7.5209597204745723E-2"/>
    <n v="2716582"/>
    <n v="2135797"/>
    <n v="0"/>
    <m/>
    <m/>
    <d v="2024-09-23T10:21:00"/>
    <x v="3"/>
    <d v="2024-09-23T00:00:00"/>
    <x v="1"/>
    <x v="11"/>
    <x v="2"/>
    <n v="10"/>
    <s v="Low"/>
  </r>
  <r>
    <s v="Post_890"/>
    <x v="4"/>
    <s v="Organic"/>
    <s v="Product Promotion"/>
    <x v="0"/>
    <x v="4"/>
    <x v="4"/>
    <n v="281530"/>
    <n v="2159070"/>
    <n v="392266"/>
    <n v="82031"/>
    <n v="102879"/>
    <n v="0.1303943452946201"/>
    <n v="2447334"/>
    <n v="2159070"/>
    <n v="0"/>
    <m/>
    <m/>
    <d v="2025-02-23T14:51:00"/>
    <x v="0"/>
    <d v="2025-02-23T00:00:00"/>
    <x v="0"/>
    <x v="1"/>
    <x v="5"/>
    <n v="14"/>
    <s v="Medium"/>
  </r>
  <r>
    <s v="Post_891"/>
    <x v="4"/>
    <s v="Organic"/>
    <s v="Educational"/>
    <x v="3"/>
    <x v="2"/>
    <x v="1"/>
    <n v="41203"/>
    <n v="253471"/>
    <n v="55628"/>
    <n v="16975"/>
    <n v="11614"/>
    <n v="0.16255818518754159"/>
    <n v="286714"/>
    <n v="0"/>
    <n v="0"/>
    <m/>
    <m/>
    <d v="2024-06-12T15:57:00"/>
    <x v="0"/>
    <d v="2024-06-12T00:00:00"/>
    <x v="1"/>
    <x v="3"/>
    <x v="6"/>
    <n v="15"/>
    <s v="Medium"/>
  </r>
  <r>
    <s v="Post_894"/>
    <x v="4"/>
    <s v="Organic"/>
    <s v="Event / Webinar"/>
    <x v="1"/>
    <x v="11"/>
    <x v="5"/>
    <n v="24448"/>
    <n v="237627"/>
    <n v="50977"/>
    <n v="8420"/>
    <n v="14079"/>
    <n v="0.10288394884195699"/>
    <n v="279526"/>
    <n v="0"/>
    <n v="0"/>
    <m/>
    <m/>
    <d v="2024-03-16T14:35:00"/>
    <x v="0"/>
    <d v="2024-03-16T00:00:00"/>
    <x v="1"/>
    <x v="2"/>
    <x v="4"/>
    <n v="14"/>
    <s v="Medium"/>
  </r>
  <r>
    <s v="Post_897"/>
    <x v="4"/>
    <s v="Organic"/>
    <s v="Product Promotion"/>
    <x v="0"/>
    <x v="4"/>
    <x v="7"/>
    <n v="107570"/>
    <n v="1062953"/>
    <n v="207644"/>
    <n v="50806"/>
    <n v="27573"/>
    <n v="0.10119984102008139"/>
    <n v="1296051"/>
    <n v="1062953"/>
    <n v="0"/>
    <m/>
    <m/>
    <d v="2024-11-26T17:17:00"/>
    <x v="2"/>
    <d v="2024-11-26T00:00:00"/>
    <x v="1"/>
    <x v="9"/>
    <x v="0"/>
    <n v="17"/>
    <s v="Medium"/>
  </r>
  <r>
    <s v="Post_899"/>
    <x v="4"/>
    <s v="Organic"/>
    <s v="Event / Webinar"/>
    <x v="1"/>
    <x v="11"/>
    <x v="5"/>
    <n v="44744"/>
    <n v="343740"/>
    <n v="67517"/>
    <n v="20640"/>
    <n v="16445"/>
    <n v="0.1301701856363649"/>
    <n v="403035"/>
    <n v="0"/>
    <n v="0"/>
    <m/>
    <m/>
    <d v="2024-11-05T10:04:00"/>
    <x v="3"/>
    <d v="2024-11-05T00:00:00"/>
    <x v="1"/>
    <x v="9"/>
    <x v="0"/>
    <n v="10"/>
    <s v="Medium"/>
  </r>
  <r>
    <s v="Post_901"/>
    <x v="4"/>
    <s v="Organic"/>
    <s v="Event / Webinar"/>
    <x v="1"/>
    <x v="11"/>
    <x v="2"/>
    <n v="41019"/>
    <n v="379606"/>
    <n v="39403"/>
    <n v="24485"/>
    <n v="12391"/>
    <n v="0.1080575600788846"/>
    <n v="421798"/>
    <n v="0"/>
    <n v="0"/>
    <m/>
    <m/>
    <d v="2024-01-11T09:29:00"/>
    <x v="3"/>
    <d v="2024-01-11T00:00:00"/>
    <x v="1"/>
    <x v="0"/>
    <x v="1"/>
    <n v="9"/>
    <s v="Medium"/>
  </r>
  <r>
    <s v="Post_902"/>
    <x v="4"/>
    <s v="Organic"/>
    <s v="Product Promotion"/>
    <x v="0"/>
    <x v="4"/>
    <x v="1"/>
    <n v="138449"/>
    <n v="1169632"/>
    <n v="159210"/>
    <n v="57710"/>
    <n v="27162"/>
    <n v="0.118370374836673"/>
    <n v="1321020"/>
    <n v="1169632"/>
    <n v="0"/>
    <m/>
    <m/>
    <d v="2024-04-02T15:22:00"/>
    <x v="0"/>
    <d v="2024-04-02T00:00:00"/>
    <x v="1"/>
    <x v="4"/>
    <x v="0"/>
    <n v="15"/>
    <s v="Medium"/>
  </r>
  <r>
    <s v="Post_906"/>
    <x v="4"/>
    <s v="Organic"/>
    <s v="Entertainment"/>
    <x v="0"/>
    <x v="7"/>
    <x v="2"/>
    <n v="361910"/>
    <n v="3810662"/>
    <n v="815380"/>
    <n v="178876"/>
    <n v="221332"/>
    <n v="9.4973034211349922E-2"/>
    <n v="4754126"/>
    <n v="3810662"/>
    <n v="0"/>
    <m/>
    <m/>
    <d v="2024-12-26T09:54:00"/>
    <x v="3"/>
    <d v="2024-12-26T00:00:00"/>
    <x v="1"/>
    <x v="8"/>
    <x v="1"/>
    <n v="9"/>
    <s v="Low"/>
  </r>
  <r>
    <s v="Post_910"/>
    <x v="4"/>
    <s v="Organic"/>
    <s v="Educational"/>
    <x v="3"/>
    <x v="2"/>
    <x v="1"/>
    <n v="225"/>
    <n v="1000"/>
    <n v="221"/>
    <n v="47"/>
    <n v="37"/>
    <n v="0.22594047911834561"/>
    <n v="1269"/>
    <n v="0"/>
    <n v="0"/>
    <m/>
    <m/>
    <d v="2024-05-10T15:05:00"/>
    <x v="0"/>
    <d v="2024-05-10T00:00:00"/>
    <x v="1"/>
    <x v="10"/>
    <x v="3"/>
    <n v="15"/>
    <s v="High"/>
  </r>
  <r>
    <s v="Post_913"/>
    <x v="4"/>
    <s v="Organic"/>
    <s v="Product Promotion"/>
    <x v="0"/>
    <x v="4"/>
    <x v="0"/>
    <n v="144060"/>
    <n v="1584246"/>
    <n v="336405"/>
    <n v="75804"/>
    <n v="71908"/>
    <n v="9.0933135449189212E-2"/>
    <n v="1801737"/>
    <n v="1584246"/>
    <n v="0"/>
    <m/>
    <m/>
    <d v="2024-09-09T11:58:00"/>
    <x v="3"/>
    <d v="2024-09-09T00:00:00"/>
    <x v="1"/>
    <x v="11"/>
    <x v="2"/>
    <n v="11"/>
    <s v="Low"/>
  </r>
  <r>
    <s v="Post_914"/>
    <x v="4"/>
    <s v="Organic"/>
    <s v="Educational"/>
    <x v="0"/>
    <x v="0"/>
    <x v="4"/>
    <n v="640348"/>
    <n v="3454991"/>
    <n v="733858"/>
    <n v="197918"/>
    <n v="97301"/>
    <n v="0.18534018259409729"/>
    <n v="4002200"/>
    <n v="3454991"/>
    <n v="0"/>
    <m/>
    <m/>
    <d v="2025-05-01T10:04:00"/>
    <x v="3"/>
    <d v="2025-05-01T00:00:00"/>
    <x v="0"/>
    <x v="10"/>
    <x v="1"/>
    <n v="10"/>
    <s v="Medium"/>
  </r>
  <r>
    <s v="Post_915"/>
    <x v="4"/>
    <s v="Organic"/>
    <s v="Product Promotion"/>
    <x v="1"/>
    <x v="8"/>
    <x v="5"/>
    <n v="27875"/>
    <n v="238348"/>
    <n v="31558"/>
    <n v="18677"/>
    <n v="11584"/>
    <n v="0.11695090793949969"/>
    <n v="307809"/>
    <n v="0"/>
    <n v="0"/>
    <m/>
    <m/>
    <d v="2025-04-03T19:52:00"/>
    <x v="2"/>
    <d v="2025-04-03T00:00:00"/>
    <x v="0"/>
    <x v="4"/>
    <x v="1"/>
    <n v="19"/>
    <s v="Medium"/>
  </r>
  <r>
    <s v="Post_918"/>
    <x v="4"/>
    <s v="Organic"/>
    <s v="Educational"/>
    <x v="3"/>
    <x v="2"/>
    <x v="0"/>
    <n v="44575"/>
    <n v="235344"/>
    <n v="32089"/>
    <n v="14865"/>
    <n v="12605"/>
    <n v="0.18940662589023391"/>
    <n v="284797"/>
    <n v="0"/>
    <n v="0"/>
    <m/>
    <m/>
    <d v="2025-04-30T16:53:00"/>
    <x v="0"/>
    <d v="2025-04-30T00:00:00"/>
    <x v="0"/>
    <x v="4"/>
    <x v="6"/>
    <n v="16"/>
    <s v="Medium"/>
  </r>
  <r>
    <s v="Post_919"/>
    <x v="4"/>
    <s v="Organic"/>
    <s v="Educational"/>
    <x v="1"/>
    <x v="2"/>
    <x v="0"/>
    <n v="48044"/>
    <n v="297393"/>
    <n v="56515"/>
    <n v="19795"/>
    <n v="15104"/>
    <n v="0.16155283588441169"/>
    <n v="385148"/>
    <n v="0"/>
    <n v="0"/>
    <m/>
    <m/>
    <d v="2024-07-15T10:23:00"/>
    <x v="3"/>
    <d v="2024-07-15T00:00:00"/>
    <x v="1"/>
    <x v="7"/>
    <x v="2"/>
    <n v="10"/>
    <s v="Medium"/>
  </r>
  <r>
    <s v="Post_923"/>
    <x v="4"/>
    <s v="Organic"/>
    <s v="Educational"/>
    <x v="0"/>
    <x v="0"/>
    <x v="0"/>
    <n v="436012"/>
    <n v="1753291"/>
    <n v="288507"/>
    <n v="67107"/>
    <n v="84621"/>
    <n v="0.24868255565448261"/>
    <n v="2116344"/>
    <n v="1753291"/>
    <n v="0"/>
    <m/>
    <m/>
    <d v="2024-03-26T15:58:00"/>
    <x v="0"/>
    <d v="2024-03-26T00:00:00"/>
    <x v="1"/>
    <x v="2"/>
    <x v="0"/>
    <n v="15"/>
    <s v="High"/>
  </r>
  <r>
    <s v="Post_925"/>
    <x v="4"/>
    <s v="Organic"/>
    <s v="Educational"/>
    <x v="0"/>
    <x v="0"/>
    <x v="0"/>
    <n v="566731"/>
    <n v="2472611"/>
    <n v="565461"/>
    <n v="156630"/>
    <n v="92514"/>
    <n v="0.2292038510294214"/>
    <n v="3191211"/>
    <n v="2472611"/>
    <n v="0"/>
    <m/>
    <m/>
    <d v="2024-11-16T11:08:00"/>
    <x v="3"/>
    <d v="2024-11-16T00:00:00"/>
    <x v="1"/>
    <x v="9"/>
    <x v="4"/>
    <n v="11"/>
    <s v="High"/>
  </r>
  <r>
    <s v="Post_926"/>
    <x v="4"/>
    <s v="Organic"/>
    <s v="Event / Webinar"/>
    <x v="3"/>
    <x v="11"/>
    <x v="1"/>
    <n v="18600"/>
    <n v="124656"/>
    <n v="25914"/>
    <n v="9537"/>
    <n v="5123"/>
    <n v="0.1492146036035738"/>
    <n v="143576"/>
    <n v="0"/>
    <n v="0"/>
    <m/>
    <m/>
    <d v="2024-01-11T10:46:00"/>
    <x v="3"/>
    <d v="2024-01-11T00:00:00"/>
    <x v="1"/>
    <x v="0"/>
    <x v="1"/>
    <n v="10"/>
    <s v="Medium"/>
  </r>
  <r>
    <s v="Post_927"/>
    <x v="4"/>
    <s v="Organic"/>
    <s v="Entertainment"/>
    <x v="1"/>
    <x v="1"/>
    <x v="3"/>
    <n v="25141"/>
    <n v="378354"/>
    <n v="55018"/>
    <n v="21423"/>
    <n v="16109"/>
    <n v="6.6449658934704198E-2"/>
    <n v="461636"/>
    <n v="0"/>
    <n v="0"/>
    <m/>
    <m/>
    <d v="2024-03-13T12:11:00"/>
    <x v="1"/>
    <d v="2024-03-13T00:00:00"/>
    <x v="1"/>
    <x v="2"/>
    <x v="6"/>
    <n v="12"/>
    <s v="Low"/>
  </r>
  <r>
    <s v="Post_930"/>
    <x v="4"/>
    <s v="Organic"/>
    <s v="Product Promotion"/>
    <x v="0"/>
    <x v="4"/>
    <x v="7"/>
    <n v="303503"/>
    <n v="2143683"/>
    <n v="414817"/>
    <n v="128885"/>
    <n v="84871"/>
    <n v="0.14158024289342469"/>
    <n v="2584705"/>
    <n v="2143683"/>
    <n v="0"/>
    <m/>
    <m/>
    <d v="2024-09-06T12:39:00"/>
    <x v="1"/>
    <d v="2024-09-06T00:00:00"/>
    <x v="1"/>
    <x v="11"/>
    <x v="3"/>
    <n v="12"/>
    <s v="Medium"/>
  </r>
  <r>
    <s v="Post_932"/>
    <x v="4"/>
    <s v="Organic"/>
    <s v="Educational"/>
    <x v="3"/>
    <x v="2"/>
    <x v="0"/>
    <n v="10322"/>
    <n v="41790"/>
    <n v="6913"/>
    <n v="2629"/>
    <n v="1567"/>
    <n v="0.2469994706963782"/>
    <n v="48282"/>
    <n v="0"/>
    <n v="0"/>
    <m/>
    <m/>
    <d v="2024-11-04T11:50:00"/>
    <x v="3"/>
    <d v="2024-11-04T00:00:00"/>
    <x v="1"/>
    <x v="9"/>
    <x v="2"/>
    <n v="11"/>
    <s v="High"/>
  </r>
  <r>
    <s v="Post_934"/>
    <x v="4"/>
    <s v="Organic"/>
    <s v="Product Promotion"/>
    <x v="0"/>
    <x v="4"/>
    <x v="7"/>
    <n v="312330"/>
    <n v="2563324"/>
    <n v="270448"/>
    <n v="137749"/>
    <n v="85750"/>
    <n v="0.121846045110483"/>
    <n v="3291582"/>
    <n v="2563324"/>
    <n v="0"/>
    <m/>
    <m/>
    <d v="2024-08-29T09:52:00"/>
    <x v="3"/>
    <d v="2024-08-29T00:00:00"/>
    <x v="1"/>
    <x v="6"/>
    <x v="1"/>
    <n v="9"/>
    <s v="Medium"/>
  </r>
  <r>
    <s v="Post_943"/>
    <x v="4"/>
    <s v="Organic"/>
    <s v="Educational"/>
    <x v="0"/>
    <x v="0"/>
    <x v="1"/>
    <n v="227359"/>
    <n v="1136634"/>
    <n v="242860"/>
    <n v="50120"/>
    <n v="37192"/>
    <n v="0.2000290250562374"/>
    <n v="1460493"/>
    <n v="1136634"/>
    <n v="0"/>
    <m/>
    <m/>
    <d v="2025-03-05T11:28:00"/>
    <x v="3"/>
    <d v="2025-03-05T00:00:00"/>
    <x v="0"/>
    <x v="2"/>
    <x v="6"/>
    <n v="11"/>
    <s v="High"/>
  </r>
  <r>
    <s v="Post_945"/>
    <x v="4"/>
    <s v="Organic"/>
    <s v="Entertainment"/>
    <x v="1"/>
    <x v="1"/>
    <x v="1"/>
    <n v="30809"/>
    <n v="345923"/>
    <n v="78803"/>
    <n v="20050"/>
    <n v="14040"/>
    <n v="8.9064146636833277E-2"/>
    <n v="387404"/>
    <n v="0"/>
    <n v="0"/>
    <m/>
    <m/>
    <d v="2025-01-31T17:37:00"/>
    <x v="2"/>
    <d v="2025-01-31T00:00:00"/>
    <x v="0"/>
    <x v="0"/>
    <x v="3"/>
    <n v="17"/>
    <s v="Low"/>
  </r>
  <r>
    <s v="Post_947"/>
    <x v="4"/>
    <s v="Organic"/>
    <s v="Product Promotion"/>
    <x v="0"/>
    <x v="4"/>
    <x v="4"/>
    <n v="202927"/>
    <n v="2345203"/>
    <n v="437028"/>
    <n v="85144"/>
    <n v="101474"/>
    <n v="8.6528878105719298E-2"/>
    <n v="2939171"/>
    <n v="2345203"/>
    <n v="0"/>
    <m/>
    <m/>
    <d v="2024-10-03T11:38:00"/>
    <x v="3"/>
    <d v="2024-10-03T00:00:00"/>
    <x v="1"/>
    <x v="5"/>
    <x v="1"/>
    <n v="11"/>
    <s v="Low"/>
  </r>
  <r>
    <s v="Post_949"/>
    <x v="4"/>
    <s v="Organic"/>
    <s v="Product Promotion"/>
    <x v="0"/>
    <x v="4"/>
    <x v="5"/>
    <n v="182962"/>
    <n v="1286816"/>
    <n v="188459"/>
    <n v="51588"/>
    <n v="72516"/>
    <n v="0.1421821639166381"/>
    <n v="1611196"/>
    <n v="1286816"/>
    <n v="0"/>
    <m/>
    <m/>
    <d v="2024-01-04T16:31:00"/>
    <x v="0"/>
    <d v="2024-01-04T00:00:00"/>
    <x v="1"/>
    <x v="0"/>
    <x v="1"/>
    <n v="16"/>
    <s v="Medium"/>
  </r>
  <r>
    <s v="Post_952"/>
    <x v="4"/>
    <s v="Organic"/>
    <s v="Educational"/>
    <x v="1"/>
    <x v="2"/>
    <x v="1"/>
    <n v="40136"/>
    <n v="235509"/>
    <n v="28777"/>
    <n v="18660"/>
    <n v="6679"/>
    <n v="0.17042557462462049"/>
    <n v="265199"/>
    <n v="0"/>
    <n v="0"/>
    <m/>
    <m/>
    <d v="2024-02-05T12:49:00"/>
    <x v="1"/>
    <d v="2024-02-05T00:00:00"/>
    <x v="1"/>
    <x v="1"/>
    <x v="2"/>
    <n v="12"/>
    <s v="Medium"/>
  </r>
  <r>
    <s v="Post_960"/>
    <x v="4"/>
    <s v="Organic"/>
    <s v="Product Promotion"/>
    <x v="1"/>
    <x v="8"/>
    <x v="3"/>
    <n v="17765"/>
    <n v="200685"/>
    <n v="26654"/>
    <n v="9293"/>
    <n v="10083"/>
    <n v="8.8522730455183926E-2"/>
    <n v="236557"/>
    <n v="0"/>
    <n v="0"/>
    <m/>
    <m/>
    <d v="2024-09-25T15:48:00"/>
    <x v="0"/>
    <d v="2024-09-25T00:00:00"/>
    <x v="1"/>
    <x v="11"/>
    <x v="6"/>
    <n v="15"/>
    <s v="Low"/>
  </r>
  <r>
    <s v="Post_962"/>
    <x v="4"/>
    <s v="Organic"/>
    <s v="Product Promotion"/>
    <x v="0"/>
    <x v="4"/>
    <x v="0"/>
    <n v="146470"/>
    <n v="1720493"/>
    <n v="215410"/>
    <n v="82136"/>
    <n v="61936"/>
    <n v="8.5133083603254889E-2"/>
    <n v="1912290"/>
    <n v="1720493"/>
    <n v="0"/>
    <m/>
    <m/>
    <d v="2024-08-19T10:23:00"/>
    <x v="3"/>
    <d v="2024-08-19T00:00:00"/>
    <x v="1"/>
    <x v="6"/>
    <x v="2"/>
    <n v="10"/>
    <s v="Low"/>
  </r>
  <r>
    <s v="Post_966"/>
    <x v="4"/>
    <s v="Organic"/>
    <s v="Product Promotion"/>
    <x v="3"/>
    <x v="8"/>
    <x v="0"/>
    <n v="72383"/>
    <n v="519699"/>
    <n v="122903"/>
    <n v="34228"/>
    <n v="22494"/>
    <n v="0.1392787288376717"/>
    <n v="654592"/>
    <n v="0"/>
    <n v="0"/>
    <m/>
    <m/>
    <d v="2024-06-12T17:00:00"/>
    <x v="2"/>
    <d v="2024-06-12T00:00:00"/>
    <x v="1"/>
    <x v="3"/>
    <x v="6"/>
    <n v="17"/>
    <s v="Medium"/>
  </r>
  <r>
    <s v="Post_970"/>
    <x v="4"/>
    <s v="Organic"/>
    <s v="Educational"/>
    <x v="3"/>
    <x v="2"/>
    <x v="1"/>
    <n v="88376"/>
    <n v="381963"/>
    <n v="93877"/>
    <n v="21248"/>
    <n v="12083"/>
    <n v="0.23137418306394389"/>
    <n v="456018"/>
    <n v="0"/>
    <n v="0"/>
    <m/>
    <m/>
    <d v="2024-06-30T15:29:00"/>
    <x v="0"/>
    <d v="2024-06-30T00:00:00"/>
    <x v="1"/>
    <x v="3"/>
    <x v="5"/>
    <n v="15"/>
    <s v="High"/>
  </r>
  <r>
    <s v="Post_974"/>
    <x v="4"/>
    <s v="Organic"/>
    <s v="Educational"/>
    <x v="3"/>
    <x v="2"/>
    <x v="2"/>
    <n v="58082"/>
    <n v="243881"/>
    <n v="26223"/>
    <n v="8495"/>
    <n v="11905"/>
    <n v="0.23815845501239161"/>
    <n v="282015"/>
    <n v="0"/>
    <n v="0"/>
    <m/>
    <m/>
    <d v="2024-12-08T10:12:00"/>
    <x v="3"/>
    <d v="2024-12-08T00:00:00"/>
    <x v="1"/>
    <x v="8"/>
    <x v="5"/>
    <n v="10"/>
    <s v="High"/>
  </r>
  <r>
    <s v="Post_979"/>
    <x v="4"/>
    <s v="Organic"/>
    <s v="Entertainment"/>
    <x v="0"/>
    <x v="7"/>
    <x v="6"/>
    <n v="60465"/>
    <n v="693722"/>
    <n v="169150"/>
    <n v="25765"/>
    <n v="29964"/>
    <n v="8.7161626568890968E-2"/>
    <n v="802296"/>
    <n v="693722"/>
    <n v="0"/>
    <m/>
    <m/>
    <d v="2024-06-26T12:47:00"/>
    <x v="1"/>
    <d v="2024-06-26T00:00:00"/>
    <x v="1"/>
    <x v="3"/>
    <x v="6"/>
    <n v="12"/>
    <s v="Low"/>
  </r>
  <r>
    <s v="Post_984"/>
    <x v="4"/>
    <s v="Organic"/>
    <s v="Educational"/>
    <x v="1"/>
    <x v="2"/>
    <x v="1"/>
    <n v="51739"/>
    <n v="293006"/>
    <n v="70982"/>
    <n v="10128"/>
    <n v="7752"/>
    <n v="0.17658170256169131"/>
    <n v="378607"/>
    <n v="0"/>
    <n v="0"/>
    <m/>
    <m/>
    <d v="2024-07-21T11:31:00"/>
    <x v="3"/>
    <d v="2024-07-21T00:00:00"/>
    <x v="1"/>
    <x v="7"/>
    <x v="5"/>
    <n v="11"/>
    <s v="Medium"/>
  </r>
  <r>
    <s v="Post_987"/>
    <x v="4"/>
    <s v="Organic"/>
    <s v="Product Promotion"/>
    <x v="3"/>
    <x v="8"/>
    <x v="4"/>
    <n v="29264"/>
    <n v="264795"/>
    <n v="65303"/>
    <n v="19241"/>
    <n v="10574"/>
    <n v="0.1105160673738298"/>
    <n v="323221"/>
    <n v="0"/>
    <n v="0"/>
    <m/>
    <m/>
    <d v="2024-08-23T11:26:00"/>
    <x v="3"/>
    <d v="2024-08-23T00:00:00"/>
    <x v="1"/>
    <x v="6"/>
    <x v="3"/>
    <n v="11"/>
    <s v="Medium"/>
  </r>
  <r>
    <s v="Post_989"/>
    <x v="4"/>
    <s v="Organic"/>
    <s v="Product Promotion"/>
    <x v="0"/>
    <x v="4"/>
    <x v="4"/>
    <n v="72429"/>
    <n v="821838"/>
    <n v="177371"/>
    <n v="31659"/>
    <n v="29077"/>
    <n v="8.8131490404938062E-2"/>
    <n v="961050"/>
    <n v="821838"/>
    <n v="0"/>
    <m/>
    <m/>
    <d v="2025-02-06T15:38:00"/>
    <x v="0"/>
    <d v="2025-02-06T00:00:00"/>
    <x v="0"/>
    <x v="1"/>
    <x v="1"/>
    <n v="15"/>
    <s v="Low"/>
  </r>
  <r>
    <s v="Post_990"/>
    <x v="4"/>
    <s v="Organic"/>
    <s v="Event / Webinar"/>
    <x v="3"/>
    <x v="11"/>
    <x v="2"/>
    <n v="61105"/>
    <n v="385557"/>
    <n v="63528"/>
    <n v="26637"/>
    <n v="15178"/>
    <n v="0.1584860813513245"/>
    <n v="485340"/>
    <n v="0"/>
    <n v="0"/>
    <m/>
    <m/>
    <d v="2024-01-27T17:53:00"/>
    <x v="2"/>
    <d v="2024-01-27T00:00:00"/>
    <x v="1"/>
    <x v="0"/>
    <x v="4"/>
    <n v="17"/>
    <s v="Medium"/>
  </r>
  <r>
    <s v="Post_991"/>
    <x v="4"/>
    <s v="Organic"/>
    <s v="Entertainment"/>
    <x v="0"/>
    <x v="7"/>
    <x v="5"/>
    <n v="177328"/>
    <n v="2804937"/>
    <n v="380751"/>
    <n v="115617"/>
    <n v="112702"/>
    <n v="6.322000796208585E-2"/>
    <n v="3231763"/>
    <n v="2804937"/>
    <n v="0"/>
    <m/>
    <m/>
    <d v="2024-08-02T10:10:00"/>
    <x v="3"/>
    <d v="2024-08-02T00:00:00"/>
    <x v="1"/>
    <x v="6"/>
    <x v="3"/>
    <n v="10"/>
    <s v="Low"/>
  </r>
  <r>
    <s v="Post_993"/>
    <x v="4"/>
    <s v="Organic"/>
    <s v="Entertainment"/>
    <x v="1"/>
    <x v="1"/>
    <x v="5"/>
    <n v="55098"/>
    <n v="715068"/>
    <n v="86464"/>
    <n v="41803"/>
    <n v="39127"/>
    <n v="7.7053924811736077E-2"/>
    <n v="869966"/>
    <n v="0"/>
    <n v="0"/>
    <m/>
    <m/>
    <d v="2024-05-15T17:14:00"/>
    <x v="2"/>
    <d v="2024-05-15T00:00:00"/>
    <x v="1"/>
    <x v="10"/>
    <x v="6"/>
    <n v="17"/>
    <s v="Low"/>
  </r>
  <r>
    <s v="Post_999"/>
    <x v="4"/>
    <s v="Organic"/>
    <s v="Event / Webinar"/>
    <x v="1"/>
    <x v="11"/>
    <x v="4"/>
    <n v="6376"/>
    <n v="47820"/>
    <n v="6161"/>
    <n v="2174"/>
    <n v="2821"/>
    <n v="0.1333371431006094"/>
    <n v="56533"/>
    <n v="0"/>
    <n v="0"/>
    <m/>
    <m/>
    <d v="2024-02-07T10:32:00"/>
    <x v="3"/>
    <d v="2024-02-07T00:00:00"/>
    <x v="1"/>
    <x v="1"/>
    <x v="6"/>
    <n v="10"/>
    <s v="Medium"/>
  </r>
  <r>
    <s v="Post_1001"/>
    <x v="4"/>
    <s v="Organic"/>
    <s v="Entertainment"/>
    <x v="3"/>
    <x v="1"/>
    <x v="4"/>
    <n v="62092"/>
    <n v="651984"/>
    <n v="73861"/>
    <n v="41625"/>
    <n v="14711"/>
    <n v="9.5235521536355408E-2"/>
    <n v="794917"/>
    <n v="0"/>
    <n v="0"/>
    <m/>
    <m/>
    <d v="2024-01-21T15:46:00"/>
    <x v="0"/>
    <d v="2024-01-21T00:00:00"/>
    <x v="1"/>
    <x v="0"/>
    <x v="5"/>
    <n v="15"/>
    <s v="Low"/>
  </r>
  <r>
    <s v="Post_1005"/>
    <x v="4"/>
    <s v="Organic"/>
    <s v="Product Promotion"/>
    <x v="1"/>
    <x v="8"/>
    <x v="1"/>
    <n v="31545"/>
    <n v="211777"/>
    <n v="28762"/>
    <n v="8614"/>
    <n v="7718"/>
    <n v="0.1489573041688223"/>
    <n v="262774"/>
    <n v="0"/>
    <n v="0"/>
    <m/>
    <m/>
    <d v="2024-09-11T17:48:00"/>
    <x v="2"/>
    <d v="2024-09-11T00:00:00"/>
    <x v="1"/>
    <x v="11"/>
    <x v="6"/>
    <n v="17"/>
    <s v="Medium"/>
  </r>
  <r>
    <s v="Post_1008"/>
    <x v="4"/>
    <s v="Organic"/>
    <s v="Entertainment"/>
    <x v="3"/>
    <x v="1"/>
    <x v="5"/>
    <n v="44836"/>
    <n v="646391"/>
    <n v="140046"/>
    <n v="47132"/>
    <n v="34772"/>
    <n v="6.9364990029188944E-2"/>
    <n v="757528"/>
    <n v="0"/>
    <n v="0"/>
    <m/>
    <m/>
    <d v="2025-02-05T11:33:00"/>
    <x v="3"/>
    <d v="2025-02-05T00:00:00"/>
    <x v="0"/>
    <x v="1"/>
    <x v="6"/>
    <n v="11"/>
    <s v="Low"/>
  </r>
  <r>
    <s v="Post_1009"/>
    <x v="4"/>
    <s v="Organic"/>
    <s v="Event / Webinar"/>
    <x v="1"/>
    <x v="11"/>
    <x v="1"/>
    <n v="14824"/>
    <n v="137250"/>
    <n v="14978"/>
    <n v="8931"/>
    <n v="2798"/>
    <n v="0.1080092386264343"/>
    <n v="162207"/>
    <n v="0"/>
    <n v="0"/>
    <m/>
    <m/>
    <d v="2024-12-11T11:03:00"/>
    <x v="3"/>
    <d v="2024-12-11T00:00:00"/>
    <x v="1"/>
    <x v="8"/>
    <x v="6"/>
    <n v="11"/>
    <s v="Medium"/>
  </r>
  <r>
    <s v="Post_1019"/>
    <x v="4"/>
    <s v="Organic"/>
    <s v="Educational"/>
    <x v="3"/>
    <x v="2"/>
    <x v="1"/>
    <n v="34203"/>
    <n v="197436"/>
    <n v="38666"/>
    <n v="6727"/>
    <n v="7384"/>
    <n v="0.17324038228447269"/>
    <n v="228735"/>
    <n v="0"/>
    <n v="0"/>
    <m/>
    <m/>
    <d v="2024-07-27T19:01:00"/>
    <x v="2"/>
    <d v="2024-07-27T00:00:00"/>
    <x v="1"/>
    <x v="7"/>
    <x v="4"/>
    <n v="19"/>
    <s v="Medium"/>
  </r>
  <r>
    <s v="Post_1024"/>
    <x v="4"/>
    <s v="Organic"/>
    <s v="Event / Webinar"/>
    <x v="1"/>
    <x v="11"/>
    <x v="5"/>
    <n v="22452"/>
    <n v="188316"/>
    <n v="38897"/>
    <n v="6708"/>
    <n v="9309"/>
    <n v="0.1192265655383076"/>
    <n v="217508"/>
    <n v="0"/>
    <n v="0"/>
    <m/>
    <m/>
    <d v="2024-12-09T11:22:00"/>
    <x v="3"/>
    <d v="2024-12-09T00:00:00"/>
    <x v="1"/>
    <x v="8"/>
    <x v="2"/>
    <n v="11"/>
    <s v="Medium"/>
  </r>
  <r>
    <s v="Post_1026"/>
    <x v="4"/>
    <s v="Organic"/>
    <s v="Educational"/>
    <x v="1"/>
    <x v="2"/>
    <x v="3"/>
    <n v="25818"/>
    <n v="153579"/>
    <n v="34625"/>
    <n v="12090"/>
    <n v="9064"/>
    <n v="0.16811031051106889"/>
    <n v="170941"/>
    <n v="0"/>
    <n v="0"/>
    <m/>
    <m/>
    <d v="2025-03-27T16:06:00"/>
    <x v="0"/>
    <d v="2025-03-27T00:00:00"/>
    <x v="0"/>
    <x v="2"/>
    <x v="1"/>
    <n v="16"/>
    <s v="Medium"/>
  </r>
  <r>
    <s v="Post_1032"/>
    <x v="4"/>
    <s v="Organic"/>
    <s v="Educational"/>
    <x v="0"/>
    <x v="0"/>
    <x v="0"/>
    <n v="314452"/>
    <n v="1748675"/>
    <n v="207721"/>
    <n v="109773"/>
    <n v="37757"/>
    <n v="0.17982343669519751"/>
    <n v="2132572"/>
    <n v="1748675"/>
    <n v="0"/>
    <m/>
    <m/>
    <d v="2024-01-11T11:01:00"/>
    <x v="3"/>
    <d v="2024-01-11T00:00:00"/>
    <x v="1"/>
    <x v="0"/>
    <x v="1"/>
    <n v="11"/>
    <s v="Medium"/>
  </r>
  <r>
    <s v="Post_1037"/>
    <x v="4"/>
    <s v="Organic"/>
    <s v="Educational"/>
    <x v="3"/>
    <x v="2"/>
    <x v="6"/>
    <n v="24948"/>
    <n v="162173"/>
    <n v="34623"/>
    <n v="9587"/>
    <n v="4453"/>
    <n v="0.15383923203457819"/>
    <n v="184495"/>
    <n v="0"/>
    <n v="0"/>
    <m/>
    <m/>
    <d v="2024-02-26T11:35:00"/>
    <x v="3"/>
    <d v="2024-02-26T00:00:00"/>
    <x v="1"/>
    <x v="1"/>
    <x v="2"/>
    <n v="11"/>
    <s v="Medium"/>
  </r>
  <r>
    <s v="Post_1043"/>
    <x v="4"/>
    <s v="Organic"/>
    <s v="Entertainment"/>
    <x v="0"/>
    <x v="7"/>
    <x v="3"/>
    <n v="166248"/>
    <n v="2242389"/>
    <n v="432204"/>
    <n v="154888"/>
    <n v="107928"/>
    <n v="7.4139050733655038E-2"/>
    <n v="2840863"/>
    <n v="2242389"/>
    <n v="0"/>
    <m/>
    <m/>
    <d v="2024-08-23T17:19:00"/>
    <x v="2"/>
    <d v="2024-08-23T00:00:00"/>
    <x v="1"/>
    <x v="6"/>
    <x v="3"/>
    <n v="17"/>
    <s v="Low"/>
  </r>
  <r>
    <s v="Post_1047"/>
    <x v="4"/>
    <s v="Organic"/>
    <s v="Educational"/>
    <x v="1"/>
    <x v="2"/>
    <x v="7"/>
    <n v="63750"/>
    <n v="292069"/>
    <n v="51139"/>
    <n v="22077"/>
    <n v="7554"/>
    <n v="0.21827322521634651"/>
    <n v="359007"/>
    <n v="0"/>
    <n v="0"/>
    <m/>
    <m/>
    <d v="2024-09-27T17:50:00"/>
    <x v="2"/>
    <d v="2024-09-27T00:00:00"/>
    <x v="1"/>
    <x v="11"/>
    <x v="3"/>
    <n v="17"/>
    <s v="High"/>
  </r>
  <r>
    <s v="Post_1051"/>
    <x v="4"/>
    <s v="Organic"/>
    <s v="Product Promotion"/>
    <x v="0"/>
    <x v="4"/>
    <x v="6"/>
    <n v="275750"/>
    <n v="2219956"/>
    <n v="524015"/>
    <n v="85329"/>
    <n v="130384"/>
    <n v="0.12421441825021259"/>
    <n v="2643027"/>
    <n v="2219956"/>
    <n v="0"/>
    <m/>
    <m/>
    <d v="2025-01-02T08:52:00"/>
    <x v="4"/>
    <d v="2025-01-02T00:00:00"/>
    <x v="0"/>
    <x v="0"/>
    <x v="1"/>
    <n v="8"/>
    <s v="Medium"/>
  </r>
  <r>
    <s v="Post_1055"/>
    <x v="4"/>
    <s v="Organic"/>
    <s v="Educational"/>
    <x v="3"/>
    <x v="2"/>
    <x v="7"/>
    <n v="45858"/>
    <n v="201229"/>
    <n v="39918"/>
    <n v="11442"/>
    <n v="9474"/>
    <n v="0.2278927384370599"/>
    <n v="248826"/>
    <n v="0"/>
    <n v="0"/>
    <m/>
    <m/>
    <d v="2024-07-01T16:09:00"/>
    <x v="0"/>
    <d v="2024-07-01T00:00:00"/>
    <x v="1"/>
    <x v="7"/>
    <x v="2"/>
    <n v="16"/>
    <s v="High"/>
  </r>
  <r>
    <s v="Post_1061"/>
    <x v="4"/>
    <s v="Organic"/>
    <s v="Educational"/>
    <x v="1"/>
    <x v="2"/>
    <x v="2"/>
    <n v="54471"/>
    <n v="263218"/>
    <n v="55437"/>
    <n v="11224"/>
    <n v="5972"/>
    <n v="0.20694268909180549"/>
    <n v="303648"/>
    <n v="0"/>
    <n v="0"/>
    <m/>
    <m/>
    <d v="2024-06-20T16:23:00"/>
    <x v="0"/>
    <d v="2024-06-20T00:00:00"/>
    <x v="1"/>
    <x v="3"/>
    <x v="1"/>
    <n v="16"/>
    <s v="High"/>
  </r>
  <r>
    <s v="Post_1064"/>
    <x v="4"/>
    <s v="Organic"/>
    <s v="Educational"/>
    <x v="0"/>
    <x v="0"/>
    <x v="1"/>
    <n v="361383"/>
    <n v="1774650"/>
    <n v="351100"/>
    <n v="89193"/>
    <n v="77803"/>
    <n v="0.2036365590246724"/>
    <n v="1990252"/>
    <n v="1774650"/>
    <n v="0"/>
    <m/>
    <m/>
    <d v="2025-02-16T17:20:00"/>
    <x v="2"/>
    <d v="2025-02-16T00:00:00"/>
    <x v="0"/>
    <x v="1"/>
    <x v="5"/>
    <n v="17"/>
    <s v="High"/>
  </r>
  <r>
    <s v="Post_1067"/>
    <x v="4"/>
    <s v="Organic"/>
    <s v="Educational"/>
    <x v="3"/>
    <x v="2"/>
    <x v="3"/>
    <n v="30836"/>
    <n v="190358"/>
    <n v="26794"/>
    <n v="13476"/>
    <n v="6687"/>
    <n v="0.16199049671157759"/>
    <n v="212759"/>
    <n v="0"/>
    <n v="0"/>
    <m/>
    <m/>
    <d v="2025-03-28T12:56:00"/>
    <x v="1"/>
    <d v="2025-03-28T00:00:00"/>
    <x v="0"/>
    <x v="2"/>
    <x v="3"/>
    <n v="12"/>
    <s v="Medium"/>
  </r>
  <r>
    <s v="Post_1071"/>
    <x v="4"/>
    <s v="Organic"/>
    <s v="Educational"/>
    <x v="1"/>
    <x v="2"/>
    <x v="4"/>
    <n v="66370"/>
    <n v="352151"/>
    <n v="44404"/>
    <n v="16924"/>
    <n v="16020"/>
    <n v="0.18847044470089211"/>
    <n v="392345"/>
    <n v="0"/>
    <n v="0"/>
    <m/>
    <m/>
    <d v="2024-08-23T09:40:00"/>
    <x v="3"/>
    <d v="2024-08-23T00:00:00"/>
    <x v="1"/>
    <x v="6"/>
    <x v="3"/>
    <n v="9"/>
    <s v="Medium"/>
  </r>
  <r>
    <s v="Post_1072"/>
    <x v="4"/>
    <s v="Organic"/>
    <s v="Educational"/>
    <x v="0"/>
    <x v="0"/>
    <x v="4"/>
    <n v="414122"/>
    <n v="2689186"/>
    <n v="414755"/>
    <n v="152584"/>
    <n v="160945"/>
    <n v="0.15399534632193909"/>
    <n v="3213326"/>
    <n v="2689186"/>
    <n v="0"/>
    <m/>
    <m/>
    <d v="2024-09-16T17:33:00"/>
    <x v="2"/>
    <d v="2024-09-16T00:00:00"/>
    <x v="1"/>
    <x v="11"/>
    <x v="2"/>
    <n v="17"/>
    <s v="Medium"/>
  </r>
  <r>
    <s v="Post_1079"/>
    <x v="4"/>
    <s v="Organic"/>
    <s v="Product Promotion"/>
    <x v="0"/>
    <x v="4"/>
    <x v="4"/>
    <n v="216787"/>
    <n v="1659772"/>
    <n v="348274"/>
    <n v="69131"/>
    <n v="87180"/>
    <n v="0.13061269203108181"/>
    <n v="2021081"/>
    <n v="1659772"/>
    <n v="0"/>
    <m/>
    <m/>
    <d v="2024-01-06T11:34:00"/>
    <x v="3"/>
    <d v="2024-01-06T00:00:00"/>
    <x v="1"/>
    <x v="0"/>
    <x v="4"/>
    <n v="11"/>
    <s v="Medium"/>
  </r>
  <r>
    <s v="Post_1090"/>
    <x v="4"/>
    <s v="Organic"/>
    <s v="Entertainment"/>
    <x v="1"/>
    <x v="1"/>
    <x v="2"/>
    <n v="45151"/>
    <n v="691510"/>
    <n v="136368"/>
    <n v="29232"/>
    <n v="33678"/>
    <n v="6.5294601812166883E-2"/>
    <n v="868096"/>
    <n v="0"/>
    <n v="0"/>
    <m/>
    <m/>
    <d v="2024-01-27T12:37:00"/>
    <x v="1"/>
    <d v="2024-01-27T00:00:00"/>
    <x v="1"/>
    <x v="0"/>
    <x v="4"/>
    <n v="12"/>
    <s v="Low"/>
  </r>
  <r>
    <s v="Post_1092"/>
    <x v="4"/>
    <s v="Organic"/>
    <s v="Product Promotion"/>
    <x v="1"/>
    <x v="8"/>
    <x v="4"/>
    <n v="66182"/>
    <n v="812780"/>
    <n v="201733"/>
    <n v="40207"/>
    <n v="40073"/>
    <n v="8.1427810861228689E-2"/>
    <n v="1005364"/>
    <n v="0"/>
    <n v="0"/>
    <m/>
    <m/>
    <d v="2024-01-30T12:02:00"/>
    <x v="1"/>
    <d v="2024-01-30T00:00:00"/>
    <x v="1"/>
    <x v="0"/>
    <x v="0"/>
    <n v="12"/>
    <s v="Low"/>
  </r>
  <r>
    <s v="Post_1095"/>
    <x v="4"/>
    <s v="Organic"/>
    <s v="Entertainment"/>
    <x v="0"/>
    <x v="7"/>
    <x v="0"/>
    <n v="110743"/>
    <n v="1779426"/>
    <n v="220559"/>
    <n v="123677"/>
    <n v="79454"/>
    <n v="6.2235515382896227E-2"/>
    <n v="1973333"/>
    <n v="1779426"/>
    <n v="0"/>
    <m/>
    <m/>
    <d v="2024-06-20T12:23:00"/>
    <x v="1"/>
    <d v="2024-06-20T00:00:00"/>
    <x v="1"/>
    <x v="3"/>
    <x v="1"/>
    <n v="12"/>
    <s v="Low"/>
  </r>
  <r>
    <s v="Post_1097"/>
    <x v="4"/>
    <s v="Organic"/>
    <s v="Educational"/>
    <x v="1"/>
    <x v="2"/>
    <x v="2"/>
    <n v="47347"/>
    <n v="210156"/>
    <n v="50873"/>
    <n v="10575"/>
    <n v="10691"/>
    <n v="0.22529859544101161"/>
    <n v="251509"/>
    <n v="0"/>
    <n v="0"/>
    <m/>
    <m/>
    <d v="2024-12-23T11:31:00"/>
    <x v="3"/>
    <d v="2024-12-23T00:00:00"/>
    <x v="1"/>
    <x v="8"/>
    <x v="2"/>
    <n v="11"/>
    <s v="High"/>
  </r>
  <r>
    <s v="Post_1106"/>
    <x v="4"/>
    <s v="Organic"/>
    <s v="Product Promotion"/>
    <x v="0"/>
    <x v="4"/>
    <x v="2"/>
    <n v="261627"/>
    <n v="2526121"/>
    <n v="425003"/>
    <n v="170952"/>
    <n v="63907"/>
    <n v="0.1035688388407454"/>
    <n v="3055048"/>
    <n v="2526121"/>
    <n v="0"/>
    <m/>
    <m/>
    <d v="2024-07-02T08:31:00"/>
    <x v="4"/>
    <d v="2024-07-02T00:00:00"/>
    <x v="1"/>
    <x v="7"/>
    <x v="0"/>
    <n v="8"/>
    <s v="Medium"/>
  </r>
  <r>
    <s v="Post_1111"/>
    <x v="4"/>
    <s v="Organic"/>
    <s v="Event / Webinar"/>
    <x v="1"/>
    <x v="11"/>
    <x v="3"/>
    <n v="41170"/>
    <n v="276117"/>
    <n v="32876"/>
    <n v="14186"/>
    <n v="7298"/>
    <n v="0.14910476992726779"/>
    <n v="342404"/>
    <n v="0"/>
    <n v="0"/>
    <m/>
    <m/>
    <d v="2024-07-03T12:13:00"/>
    <x v="1"/>
    <d v="2024-07-03T00:00:00"/>
    <x v="1"/>
    <x v="7"/>
    <x v="6"/>
    <n v="12"/>
    <s v="Medium"/>
  </r>
  <r>
    <s v="Post_1113"/>
    <x v="4"/>
    <s v="Organic"/>
    <s v="Product Promotion"/>
    <x v="0"/>
    <x v="4"/>
    <x v="1"/>
    <n v="245680"/>
    <n v="2484190"/>
    <n v="448031"/>
    <n v="123487"/>
    <n v="133967"/>
    <n v="9.8897542031807034E-2"/>
    <n v="2977541"/>
    <n v="2484190"/>
    <n v="0"/>
    <m/>
    <m/>
    <d v="2024-07-01T17:56:00"/>
    <x v="2"/>
    <d v="2024-07-01T00:00:00"/>
    <x v="1"/>
    <x v="7"/>
    <x v="2"/>
    <n v="17"/>
    <s v="Low"/>
  </r>
  <r>
    <s v="Post_1118"/>
    <x v="4"/>
    <s v="Organic"/>
    <s v="Entertainment"/>
    <x v="0"/>
    <x v="7"/>
    <x v="2"/>
    <n v="93378"/>
    <n v="1710736"/>
    <n v="262570"/>
    <n v="89582"/>
    <n v="100284"/>
    <n v="5.4583996893922397E-2"/>
    <n v="2010918"/>
    <n v="1710736"/>
    <n v="0"/>
    <m/>
    <m/>
    <d v="2025-01-24T12:19:00"/>
    <x v="1"/>
    <d v="2025-01-24T00:00:00"/>
    <x v="0"/>
    <x v="0"/>
    <x v="3"/>
    <n v="12"/>
    <s v="Low"/>
  </r>
  <r>
    <s v="Post_1120"/>
    <x v="4"/>
    <s v="Organic"/>
    <s v="Entertainment"/>
    <x v="0"/>
    <x v="7"/>
    <x v="0"/>
    <n v="91396"/>
    <n v="1391768"/>
    <n v="226635"/>
    <n v="95744"/>
    <n v="46692"/>
    <n v="6.5669545841897742E-2"/>
    <n v="1687863"/>
    <n v="1391768"/>
    <n v="0"/>
    <m/>
    <m/>
    <d v="2024-01-19T12:34:00"/>
    <x v="1"/>
    <d v="2024-01-19T00:00:00"/>
    <x v="1"/>
    <x v="0"/>
    <x v="3"/>
    <n v="12"/>
    <s v="Low"/>
  </r>
  <r>
    <s v="Post_1122"/>
    <x v="4"/>
    <s v="Organic"/>
    <s v="Entertainment"/>
    <x v="0"/>
    <x v="7"/>
    <x v="0"/>
    <n v="118639"/>
    <n v="1397038"/>
    <n v="213578"/>
    <n v="92391"/>
    <n v="45779"/>
    <n v="8.4922447576678495E-2"/>
    <n v="1789860"/>
    <n v="1397038"/>
    <n v="0"/>
    <m/>
    <m/>
    <d v="2025-03-30T12:45:00"/>
    <x v="1"/>
    <d v="2025-03-30T00:00:00"/>
    <x v="0"/>
    <x v="2"/>
    <x v="5"/>
    <n v="12"/>
    <s v="Low"/>
  </r>
  <r>
    <s v="Post_1129"/>
    <x v="4"/>
    <s v="Organic"/>
    <s v="Product Promotion"/>
    <x v="0"/>
    <x v="4"/>
    <x v="3"/>
    <n v="247139"/>
    <n v="2514192"/>
    <n v="491802"/>
    <n v="176222"/>
    <n v="97186"/>
    <n v="9.8297606767356188E-2"/>
    <n v="2947470"/>
    <n v="2514192"/>
    <n v="0"/>
    <m/>
    <m/>
    <d v="2024-06-04T09:08:00"/>
    <x v="3"/>
    <d v="2024-06-04T00:00:00"/>
    <x v="1"/>
    <x v="3"/>
    <x v="0"/>
    <n v="9"/>
    <s v="Low"/>
  </r>
  <r>
    <s v="Post_1130"/>
    <x v="4"/>
    <s v="Organic"/>
    <s v="Event / Webinar"/>
    <x v="3"/>
    <x v="11"/>
    <x v="5"/>
    <n v="31955"/>
    <n v="235835"/>
    <n v="27418"/>
    <n v="17403"/>
    <n v="12104"/>
    <n v="0.13550010511289279"/>
    <n v="267348"/>
    <n v="0"/>
    <n v="0"/>
    <m/>
    <m/>
    <d v="2024-07-29T19:30:00"/>
    <x v="2"/>
    <d v="2024-07-29T00:00:00"/>
    <x v="1"/>
    <x v="7"/>
    <x v="2"/>
    <n v="19"/>
    <s v="Medium"/>
  </r>
  <r>
    <s v="Post_1131"/>
    <x v="4"/>
    <s v="Organic"/>
    <s v="Product Promotion"/>
    <x v="0"/>
    <x v="4"/>
    <x v="4"/>
    <n v="407220"/>
    <n v="3753508"/>
    <n v="908078"/>
    <n v="221414"/>
    <n v="156178"/>
    <n v="0.10849071224000111"/>
    <n v="4166636"/>
    <n v="3753508"/>
    <n v="0"/>
    <m/>
    <m/>
    <d v="2024-05-21T09:05:00"/>
    <x v="3"/>
    <d v="2024-05-21T00:00:00"/>
    <x v="1"/>
    <x v="10"/>
    <x v="0"/>
    <n v="9"/>
    <s v="Medium"/>
  </r>
  <r>
    <s v="Post_1134"/>
    <x v="4"/>
    <s v="Organic"/>
    <s v="Educational"/>
    <x v="1"/>
    <x v="2"/>
    <x v="3"/>
    <n v="45239"/>
    <n v="235847"/>
    <n v="40882"/>
    <n v="11879"/>
    <n v="14024"/>
    <n v="0.19181735024886959"/>
    <n v="262069"/>
    <n v="0"/>
    <n v="0"/>
    <m/>
    <m/>
    <d v="2025-03-09T18:47:00"/>
    <x v="2"/>
    <d v="2025-03-09T00:00:00"/>
    <x v="0"/>
    <x v="2"/>
    <x v="5"/>
    <n v="18"/>
    <s v="Medium"/>
  </r>
  <r>
    <s v="Post_1135"/>
    <x v="4"/>
    <s v="Organic"/>
    <s v="Product Promotion"/>
    <x v="0"/>
    <x v="4"/>
    <x v="0"/>
    <n v="271067"/>
    <n v="2110201"/>
    <n v="228273"/>
    <n v="151558"/>
    <n v="85415"/>
    <n v="0.12845578880944561"/>
    <n v="2543639"/>
    <n v="2110201"/>
    <n v="0"/>
    <m/>
    <m/>
    <d v="2024-11-05T11:57:00"/>
    <x v="3"/>
    <d v="2024-11-05T00:00:00"/>
    <x v="1"/>
    <x v="9"/>
    <x v="0"/>
    <n v="11"/>
    <s v="Medium"/>
  </r>
  <r>
    <s v="Post_1137"/>
    <x v="4"/>
    <s v="Organic"/>
    <s v="Entertainment"/>
    <x v="3"/>
    <x v="1"/>
    <x v="3"/>
    <n v="41192"/>
    <n v="436959"/>
    <n v="107281"/>
    <n v="13589"/>
    <n v="22769"/>
    <n v="9.4271759573407055E-2"/>
    <n v="549522"/>
    <n v="0"/>
    <n v="0"/>
    <m/>
    <m/>
    <d v="2025-03-17T12:46:00"/>
    <x v="1"/>
    <d v="2025-03-17T00:00:00"/>
    <x v="0"/>
    <x v="2"/>
    <x v="2"/>
    <n v="12"/>
    <s v="Low"/>
  </r>
  <r>
    <s v="Post_1140"/>
    <x v="4"/>
    <s v="Organic"/>
    <s v="Event / Webinar"/>
    <x v="1"/>
    <x v="11"/>
    <x v="0"/>
    <n v="47513"/>
    <n v="310917"/>
    <n v="70369"/>
    <n v="12581"/>
    <n v="7120"/>
    <n v="0.1528187720822832"/>
    <n v="385741"/>
    <n v="0"/>
    <n v="0"/>
    <m/>
    <m/>
    <d v="2024-05-21T11:03:00"/>
    <x v="3"/>
    <d v="2024-05-21T00:00:00"/>
    <x v="1"/>
    <x v="10"/>
    <x v="0"/>
    <n v="11"/>
    <s v="Medium"/>
  </r>
  <r>
    <s v="Post_1149"/>
    <x v="4"/>
    <s v="Organic"/>
    <s v="Event / Webinar"/>
    <x v="1"/>
    <x v="11"/>
    <x v="0"/>
    <n v="18750"/>
    <n v="136194"/>
    <n v="29909"/>
    <n v="8989"/>
    <n v="3193"/>
    <n v="0.13767328673723569"/>
    <n v="162447"/>
    <n v="0"/>
    <n v="0"/>
    <m/>
    <m/>
    <d v="2024-07-15T17:18:00"/>
    <x v="2"/>
    <d v="2024-07-15T00:00:00"/>
    <x v="1"/>
    <x v="7"/>
    <x v="2"/>
    <n v="17"/>
    <s v="Medium"/>
  </r>
  <r>
    <s v="Post_1150"/>
    <x v="4"/>
    <s v="Organic"/>
    <s v="Educational"/>
    <x v="3"/>
    <x v="2"/>
    <x v="0"/>
    <n v="142350"/>
    <n v="572895"/>
    <n v="86290"/>
    <n v="17704"/>
    <n v="20631"/>
    <n v="0.2484759260397823"/>
    <n v="693188"/>
    <n v="0"/>
    <n v="0"/>
    <m/>
    <m/>
    <d v="2024-05-26T10:35:00"/>
    <x v="3"/>
    <d v="2024-05-26T00:00:00"/>
    <x v="1"/>
    <x v="10"/>
    <x v="5"/>
    <n v="10"/>
    <s v="High"/>
  </r>
  <r>
    <s v="Post_1162"/>
    <x v="4"/>
    <s v="Organic"/>
    <s v="Educational"/>
    <x v="1"/>
    <x v="2"/>
    <x v="6"/>
    <n v="5292"/>
    <n v="27957"/>
    <n v="5829"/>
    <n v="1645"/>
    <n v="1283"/>
    <n v="0.1893004430761594"/>
    <n v="30916"/>
    <n v="0"/>
    <n v="0"/>
    <m/>
    <m/>
    <d v="2025-04-09T12:08:00"/>
    <x v="1"/>
    <d v="2025-04-09T00:00:00"/>
    <x v="0"/>
    <x v="4"/>
    <x v="6"/>
    <n v="12"/>
    <s v="Medium"/>
  </r>
  <r>
    <s v="Post_1166"/>
    <x v="4"/>
    <s v="Organic"/>
    <s v="Event / Webinar"/>
    <x v="1"/>
    <x v="11"/>
    <x v="6"/>
    <n v="81266"/>
    <n v="561291"/>
    <n v="94918"/>
    <n v="24873"/>
    <n v="16781"/>
    <n v="0.14478563898508209"/>
    <n v="689853"/>
    <n v="0"/>
    <n v="0"/>
    <m/>
    <m/>
    <d v="2024-01-09T12:09:00"/>
    <x v="1"/>
    <d v="2024-01-09T00:00:00"/>
    <x v="1"/>
    <x v="0"/>
    <x v="0"/>
    <n v="12"/>
    <s v="Medium"/>
  </r>
  <r>
    <s v="Post_1167"/>
    <x v="4"/>
    <s v="Organic"/>
    <s v="Educational"/>
    <x v="3"/>
    <x v="2"/>
    <x v="0"/>
    <n v="41972"/>
    <n v="218865"/>
    <n v="24285"/>
    <n v="9560"/>
    <n v="12956"/>
    <n v="0.19177317403366381"/>
    <n v="266851"/>
    <n v="0"/>
    <n v="0"/>
    <m/>
    <m/>
    <d v="2025-04-06T12:26:00"/>
    <x v="1"/>
    <d v="2025-04-06T00:00:00"/>
    <x v="0"/>
    <x v="4"/>
    <x v="5"/>
    <n v="12"/>
    <s v="Medium"/>
  </r>
  <r>
    <s v="Post_1171"/>
    <x v="4"/>
    <s v="Organic"/>
    <s v="Product Promotion"/>
    <x v="0"/>
    <x v="4"/>
    <x v="3"/>
    <n v="400223"/>
    <n v="3707814"/>
    <n v="569207"/>
    <n v="141688"/>
    <n v="148864"/>
    <n v="0.1079406521637737"/>
    <n v="4694242"/>
    <n v="3707814"/>
    <n v="0"/>
    <m/>
    <m/>
    <d v="2024-07-17T18:21:00"/>
    <x v="2"/>
    <d v="2024-07-17T00:00:00"/>
    <x v="1"/>
    <x v="7"/>
    <x v="6"/>
    <n v="18"/>
    <s v="Medium"/>
  </r>
  <r>
    <s v="Post_1182"/>
    <x v="4"/>
    <s v="Organic"/>
    <s v="Entertainment"/>
    <x v="1"/>
    <x v="1"/>
    <x v="7"/>
    <n v="37388"/>
    <n v="459024"/>
    <n v="49912"/>
    <n v="19790"/>
    <n v="17187"/>
    <n v="8.1452141608402237E-2"/>
    <n v="519330"/>
    <n v="0"/>
    <n v="0"/>
    <m/>
    <m/>
    <d v="2025-04-13T10:03:00"/>
    <x v="3"/>
    <d v="2025-04-13T00:00:00"/>
    <x v="0"/>
    <x v="4"/>
    <x v="5"/>
    <n v="10"/>
    <s v="Low"/>
  </r>
  <r>
    <s v="Post_1184"/>
    <x v="4"/>
    <s v="Organic"/>
    <s v="Product Promotion"/>
    <x v="0"/>
    <x v="4"/>
    <x v="6"/>
    <n v="74620"/>
    <n v="833469"/>
    <n v="180194"/>
    <n v="48430"/>
    <n v="35095"/>
    <n v="8.9529888349056286E-2"/>
    <n v="935942"/>
    <n v="833469"/>
    <n v="0"/>
    <m/>
    <m/>
    <d v="2024-04-04T12:14:00"/>
    <x v="1"/>
    <d v="2024-04-04T00:00:00"/>
    <x v="1"/>
    <x v="4"/>
    <x v="1"/>
    <n v="12"/>
    <s v="Low"/>
  </r>
  <r>
    <s v="Post_1188"/>
    <x v="4"/>
    <s v="Organic"/>
    <s v="Educational"/>
    <x v="1"/>
    <x v="2"/>
    <x v="0"/>
    <n v="61340"/>
    <n v="357283"/>
    <n v="84318"/>
    <n v="14134"/>
    <n v="15940"/>
    <n v="0.1716869867727267"/>
    <n v="422002"/>
    <n v="0"/>
    <n v="0"/>
    <m/>
    <m/>
    <d v="2024-05-28T12:16:00"/>
    <x v="1"/>
    <d v="2024-05-28T00:00:00"/>
    <x v="1"/>
    <x v="10"/>
    <x v="0"/>
    <n v="12"/>
    <s v="Medium"/>
  </r>
  <r>
    <s v="Post_1191"/>
    <x v="4"/>
    <s v="Organic"/>
    <s v="Product Promotion"/>
    <x v="0"/>
    <x v="4"/>
    <x v="2"/>
    <n v="235233"/>
    <n v="2529596"/>
    <n v="565578"/>
    <n v="157786"/>
    <n v="148633"/>
    <n v="9.2992468135788861E-2"/>
    <n v="3143760"/>
    <n v="2529596"/>
    <n v="0"/>
    <m/>
    <m/>
    <d v="2024-03-10T17:03:00"/>
    <x v="2"/>
    <d v="2024-03-10T00:00:00"/>
    <x v="1"/>
    <x v="2"/>
    <x v="5"/>
    <n v="17"/>
    <s v="Low"/>
  </r>
  <r>
    <s v="Post_1194"/>
    <x v="4"/>
    <s v="Organic"/>
    <s v="Educational"/>
    <x v="1"/>
    <x v="2"/>
    <x v="6"/>
    <n v="54497"/>
    <n v="300940"/>
    <n v="52273"/>
    <n v="23330"/>
    <n v="10636"/>
    <n v="0.18108954934454299"/>
    <n v="356576"/>
    <n v="0"/>
    <n v="0"/>
    <m/>
    <m/>
    <d v="2025-03-07T12:06:00"/>
    <x v="1"/>
    <d v="2025-03-07T00:00:00"/>
    <x v="0"/>
    <x v="2"/>
    <x v="3"/>
    <n v="12"/>
    <s v="Medium"/>
  </r>
  <r>
    <s v="Post_1195"/>
    <x v="4"/>
    <s v="Organic"/>
    <s v="Educational"/>
    <x v="1"/>
    <x v="2"/>
    <x v="2"/>
    <n v="140687"/>
    <n v="649802"/>
    <n v="94116"/>
    <n v="32841"/>
    <n v="18654"/>
    <n v="0.21650873574484319"/>
    <n v="840326"/>
    <n v="0"/>
    <n v="0"/>
    <m/>
    <m/>
    <d v="2024-10-10T18:29:00"/>
    <x v="2"/>
    <d v="2024-10-10T00:00:00"/>
    <x v="1"/>
    <x v="5"/>
    <x v="1"/>
    <n v="18"/>
    <s v="High"/>
  </r>
  <r>
    <s v="Post_1197"/>
    <x v="4"/>
    <s v="Organic"/>
    <s v="Educational"/>
    <x v="3"/>
    <x v="2"/>
    <x v="7"/>
    <n v="46964"/>
    <n v="222627"/>
    <n v="25093"/>
    <n v="15668"/>
    <n v="11322"/>
    <n v="0.2109570462469757"/>
    <n v="285636"/>
    <n v="0"/>
    <n v="0"/>
    <m/>
    <m/>
    <d v="2024-12-03T12:58:00"/>
    <x v="1"/>
    <d v="2024-12-03T00:00:00"/>
    <x v="1"/>
    <x v="8"/>
    <x v="0"/>
    <n v="12"/>
    <s v="High"/>
  </r>
  <r>
    <s v="Post_1198"/>
    <x v="4"/>
    <s v="Organic"/>
    <s v="Educational"/>
    <x v="1"/>
    <x v="2"/>
    <x v="2"/>
    <n v="38586"/>
    <n v="248572"/>
    <n v="56718"/>
    <n v="15948"/>
    <n v="5491"/>
    <n v="0.15523420489313899"/>
    <n v="312348"/>
    <n v="0"/>
    <n v="0"/>
    <m/>
    <m/>
    <d v="2024-03-02T18:27:00"/>
    <x v="2"/>
    <d v="2024-03-02T00:00:00"/>
    <x v="1"/>
    <x v="2"/>
    <x v="4"/>
    <n v="18"/>
    <s v="Medium"/>
  </r>
  <r>
    <s v="Post_1203"/>
    <x v="4"/>
    <s v="Organic"/>
    <s v="Event / Webinar"/>
    <x v="1"/>
    <x v="11"/>
    <x v="5"/>
    <n v="74557"/>
    <n v="659611"/>
    <n v="153848"/>
    <n v="34957"/>
    <n v="29206"/>
    <n v="0.1130326033750557"/>
    <n v="750439"/>
    <n v="0"/>
    <n v="0"/>
    <m/>
    <m/>
    <d v="2024-02-18T12:21:00"/>
    <x v="1"/>
    <d v="2024-02-18T00:00:00"/>
    <x v="1"/>
    <x v="1"/>
    <x v="5"/>
    <n v="12"/>
    <s v="Medium"/>
  </r>
  <r>
    <s v="Post_1205"/>
    <x v="4"/>
    <s v="Organic"/>
    <s v="Product Promotion"/>
    <x v="0"/>
    <x v="4"/>
    <x v="4"/>
    <n v="289739"/>
    <n v="2103014"/>
    <n v="255864"/>
    <n v="109573"/>
    <n v="70165"/>
    <n v="0.13777363328369421"/>
    <n v="2532798"/>
    <n v="2103014"/>
    <n v="0"/>
    <m/>
    <m/>
    <d v="2024-08-20T12:35:00"/>
    <x v="1"/>
    <d v="2024-08-20T00:00:00"/>
    <x v="1"/>
    <x v="6"/>
    <x v="0"/>
    <n v="12"/>
    <s v="Medium"/>
  </r>
  <r>
    <s v="Post_1207"/>
    <x v="4"/>
    <s v="Organic"/>
    <s v="Entertainment"/>
    <x v="0"/>
    <x v="7"/>
    <x v="3"/>
    <n v="92184"/>
    <n v="1622322"/>
    <n v="345943"/>
    <n v="126149"/>
    <n v="48030"/>
    <n v="5.6822489668809407E-2"/>
    <n v="1889526"/>
    <n v="1622322"/>
    <n v="0"/>
    <m/>
    <m/>
    <d v="2025-01-05T18:58:00"/>
    <x v="2"/>
    <d v="2025-01-05T00:00:00"/>
    <x v="0"/>
    <x v="0"/>
    <x v="5"/>
    <n v="18"/>
    <s v="Low"/>
  </r>
  <r>
    <s v="Post_1220"/>
    <x v="4"/>
    <s v="Organic"/>
    <s v="Educational"/>
    <x v="1"/>
    <x v="2"/>
    <x v="0"/>
    <n v="3879"/>
    <n v="17055"/>
    <n v="3089"/>
    <n v="1209"/>
    <n v="458"/>
    <n v="0.22746906251398841"/>
    <n v="21516"/>
    <n v="0"/>
    <n v="0"/>
    <m/>
    <m/>
    <d v="2024-09-02T10:59:00"/>
    <x v="3"/>
    <d v="2024-09-02T00:00:00"/>
    <x v="1"/>
    <x v="11"/>
    <x v="2"/>
    <n v="10"/>
    <s v="High"/>
  </r>
  <r>
    <s v="Post_1223"/>
    <x v="4"/>
    <s v="Organic"/>
    <s v="Product Promotion"/>
    <x v="0"/>
    <x v="4"/>
    <x v="2"/>
    <n v="402338"/>
    <n v="3186097"/>
    <n v="698138"/>
    <n v="174374"/>
    <n v="177752"/>
    <n v="0.1262794749617939"/>
    <n v="3675270"/>
    <n v="3186097"/>
    <n v="0"/>
    <m/>
    <m/>
    <d v="2024-08-28T17:21:00"/>
    <x v="2"/>
    <d v="2024-08-28T00:00:00"/>
    <x v="1"/>
    <x v="6"/>
    <x v="6"/>
    <n v="17"/>
    <s v="Medium"/>
  </r>
  <r>
    <s v="Post_1232"/>
    <x v="4"/>
    <s v="Organic"/>
    <s v="Educational"/>
    <x v="3"/>
    <x v="2"/>
    <x v="3"/>
    <n v="41554"/>
    <n v="212316"/>
    <n v="32432"/>
    <n v="12139"/>
    <n v="4864"/>
    <n v="0.19572047945493981"/>
    <n v="267099"/>
    <n v="0"/>
    <n v="0"/>
    <m/>
    <m/>
    <d v="2025-03-11T13:26:00"/>
    <x v="1"/>
    <d v="2025-03-11T00:00:00"/>
    <x v="0"/>
    <x v="2"/>
    <x v="0"/>
    <n v="13"/>
    <s v="Medium"/>
  </r>
  <r>
    <s v="Post_1235"/>
    <x v="4"/>
    <s v="Organic"/>
    <s v="Educational"/>
    <x v="1"/>
    <x v="2"/>
    <x v="0"/>
    <n v="20762"/>
    <n v="100384"/>
    <n v="16955"/>
    <n v="7117"/>
    <n v="5741"/>
    <n v="0.20683409920716109"/>
    <n v="121365"/>
    <n v="0"/>
    <n v="0"/>
    <m/>
    <m/>
    <d v="2024-11-21T11:36:00"/>
    <x v="3"/>
    <d v="2024-11-21T00:00:00"/>
    <x v="1"/>
    <x v="9"/>
    <x v="1"/>
    <n v="11"/>
    <s v="High"/>
  </r>
  <r>
    <s v="Post_1237"/>
    <x v="4"/>
    <s v="Organic"/>
    <s v="Product Promotion"/>
    <x v="3"/>
    <x v="8"/>
    <x v="2"/>
    <n v="86840"/>
    <n v="671579"/>
    <n v="153492"/>
    <n v="34086"/>
    <n v="15831"/>
    <n v="0.12930807901675989"/>
    <n v="797537"/>
    <n v="0"/>
    <n v="0"/>
    <m/>
    <m/>
    <d v="2024-04-16T11:26:00"/>
    <x v="3"/>
    <d v="2024-04-16T00:00:00"/>
    <x v="1"/>
    <x v="4"/>
    <x v="0"/>
    <n v="11"/>
    <s v="Medium"/>
  </r>
  <r>
    <s v="Post_1241"/>
    <x v="4"/>
    <s v="Organic"/>
    <s v="Educational"/>
    <x v="0"/>
    <x v="0"/>
    <x v="4"/>
    <n v="345197"/>
    <n v="1854720"/>
    <n v="230259"/>
    <n v="107867"/>
    <n v="107111"/>
    <n v="0.1861185363956461"/>
    <n v="2041612"/>
    <n v="1854720"/>
    <n v="0"/>
    <m/>
    <m/>
    <d v="2024-06-18T15:09:00"/>
    <x v="0"/>
    <d v="2024-06-18T00:00:00"/>
    <x v="1"/>
    <x v="3"/>
    <x v="0"/>
    <n v="15"/>
    <s v="Medium"/>
  </r>
  <r>
    <s v="Post_1246"/>
    <x v="4"/>
    <s v="Organic"/>
    <s v="Educational"/>
    <x v="1"/>
    <x v="2"/>
    <x v="2"/>
    <n v="46597"/>
    <n v="224505"/>
    <n v="56099"/>
    <n v="9955"/>
    <n v="7008"/>
    <n v="0.20755824398377279"/>
    <n v="254128"/>
    <n v="0"/>
    <n v="0"/>
    <m/>
    <m/>
    <d v="2024-10-08T16:48:00"/>
    <x v="0"/>
    <d v="2024-10-08T00:00:00"/>
    <x v="1"/>
    <x v="5"/>
    <x v="0"/>
    <n v="16"/>
    <s v="High"/>
  </r>
  <r>
    <s v="Post_1250"/>
    <x v="4"/>
    <s v="Organic"/>
    <s v="Product Promotion"/>
    <x v="1"/>
    <x v="8"/>
    <x v="7"/>
    <n v="16579"/>
    <n v="129606"/>
    <n v="19862"/>
    <n v="7011"/>
    <n v="5200"/>
    <n v="0.12792363833973849"/>
    <n v="150756"/>
    <n v="0"/>
    <n v="0"/>
    <m/>
    <m/>
    <d v="2025-02-14T12:34:00"/>
    <x v="1"/>
    <d v="2025-02-14T00:00:00"/>
    <x v="0"/>
    <x v="1"/>
    <x v="3"/>
    <n v="12"/>
    <s v="Medium"/>
  </r>
  <r>
    <s v="Post_1255"/>
    <x v="4"/>
    <s v="Organic"/>
    <s v="Product Promotion"/>
    <x v="1"/>
    <x v="8"/>
    <x v="7"/>
    <n v="10686"/>
    <n v="125775"/>
    <n v="27179"/>
    <n v="4100"/>
    <n v="2580"/>
    <n v="8.4961763281288433E-2"/>
    <n v="158364"/>
    <n v="0"/>
    <n v="0"/>
    <m/>
    <m/>
    <d v="2025-03-23T17:19:00"/>
    <x v="2"/>
    <d v="2025-03-23T00:00:00"/>
    <x v="0"/>
    <x v="2"/>
    <x v="5"/>
    <n v="17"/>
    <s v="Low"/>
  </r>
  <r>
    <s v="Post_1260"/>
    <x v="4"/>
    <s v="Organic"/>
    <s v="Entertainment"/>
    <x v="0"/>
    <x v="7"/>
    <x v="6"/>
    <n v="153071"/>
    <n v="2017396"/>
    <n v="249973"/>
    <n v="158166"/>
    <n v="114164"/>
    <n v="7.5875843607151175E-2"/>
    <n v="2286496"/>
    <n v="2017396"/>
    <n v="0"/>
    <m/>
    <m/>
    <d v="2024-11-17T12:27:00"/>
    <x v="1"/>
    <d v="2024-11-17T00:00:00"/>
    <x v="1"/>
    <x v="9"/>
    <x v="5"/>
    <n v="12"/>
    <s v="Low"/>
  </r>
  <r>
    <s v="Post_1263"/>
    <x v="4"/>
    <s v="Organic"/>
    <s v="Educational"/>
    <x v="1"/>
    <x v="2"/>
    <x v="3"/>
    <n v="18526"/>
    <n v="108894"/>
    <n v="25746"/>
    <n v="6718"/>
    <n v="2491"/>
    <n v="0.1701309051619353"/>
    <n v="139580"/>
    <n v="0"/>
    <n v="0"/>
    <m/>
    <m/>
    <d v="2024-08-05T10:14:00"/>
    <x v="3"/>
    <d v="2024-08-05T00:00:00"/>
    <x v="1"/>
    <x v="6"/>
    <x v="2"/>
    <n v="10"/>
    <s v="Medium"/>
  </r>
  <r>
    <s v="Post_1264"/>
    <x v="4"/>
    <s v="Organic"/>
    <s v="Product Promotion"/>
    <x v="0"/>
    <x v="4"/>
    <x v="3"/>
    <n v="338379"/>
    <n v="2602366"/>
    <n v="290572"/>
    <n v="147340"/>
    <n v="83625"/>
    <n v="0.13002776901161919"/>
    <n v="3067064"/>
    <n v="2602366"/>
    <n v="0"/>
    <m/>
    <m/>
    <d v="2024-07-23T17:57:00"/>
    <x v="2"/>
    <d v="2024-07-23T00:00:00"/>
    <x v="1"/>
    <x v="7"/>
    <x v="0"/>
    <n v="17"/>
    <s v="Medium"/>
  </r>
  <r>
    <s v="Post_1271"/>
    <x v="4"/>
    <s v="Organic"/>
    <s v="Educational"/>
    <x v="1"/>
    <x v="2"/>
    <x v="3"/>
    <n v="30095"/>
    <n v="172879"/>
    <n v="23244"/>
    <n v="6911"/>
    <n v="3718"/>
    <n v="0.17408211658640821"/>
    <n v="212411"/>
    <n v="0"/>
    <n v="0"/>
    <m/>
    <m/>
    <d v="2025-04-18T12:21:00"/>
    <x v="1"/>
    <d v="2025-04-18T00:00:00"/>
    <x v="0"/>
    <x v="4"/>
    <x v="3"/>
    <n v="12"/>
    <s v="Medium"/>
  </r>
  <r>
    <s v="Post_1277"/>
    <x v="4"/>
    <s v="Organic"/>
    <s v="Product Promotion"/>
    <x v="3"/>
    <x v="8"/>
    <x v="2"/>
    <n v="20622"/>
    <n v="217914"/>
    <n v="24848"/>
    <n v="11191"/>
    <n v="5480"/>
    <n v="9.463460108104628E-2"/>
    <n v="281005"/>
    <n v="0"/>
    <n v="0"/>
    <m/>
    <m/>
    <d v="2024-06-24T12:10:00"/>
    <x v="1"/>
    <d v="2024-06-24T00:00:00"/>
    <x v="1"/>
    <x v="3"/>
    <x v="2"/>
    <n v="12"/>
    <s v="Low"/>
  </r>
  <r>
    <s v="Post_1290"/>
    <x v="4"/>
    <s v="Organic"/>
    <s v="Entertainment"/>
    <x v="0"/>
    <x v="7"/>
    <x v="5"/>
    <n v="190428"/>
    <n v="2644171"/>
    <n v="594110"/>
    <n v="180698"/>
    <n v="89969"/>
    <n v="7.2018205941729363E-2"/>
    <n v="3107858"/>
    <n v="2644171"/>
    <n v="0"/>
    <m/>
    <m/>
    <d v="2025-01-30T15:14:00"/>
    <x v="0"/>
    <d v="2025-01-30T00:00:00"/>
    <x v="0"/>
    <x v="0"/>
    <x v="1"/>
    <n v="15"/>
    <s v="Low"/>
  </r>
  <r>
    <s v="Post_1297"/>
    <x v="4"/>
    <s v="Organic"/>
    <s v="Educational"/>
    <x v="0"/>
    <x v="0"/>
    <x v="5"/>
    <n v="545299"/>
    <n v="3526905"/>
    <n v="767439"/>
    <n v="175429"/>
    <n v="161679"/>
    <n v="0.15461141270342091"/>
    <n v="3985833"/>
    <n v="3526905"/>
    <n v="0"/>
    <m/>
    <m/>
    <d v="2024-12-10T10:44:00"/>
    <x v="3"/>
    <d v="2024-12-10T00:00:00"/>
    <x v="1"/>
    <x v="8"/>
    <x v="0"/>
    <n v="10"/>
    <s v="Medium"/>
  </r>
  <r>
    <s v="Post_1301"/>
    <x v="4"/>
    <s v="Organic"/>
    <s v="Educational"/>
    <x v="1"/>
    <x v="2"/>
    <x v="6"/>
    <n v="214846"/>
    <n v="903615"/>
    <n v="195883"/>
    <n v="33027"/>
    <n v="39793"/>
    <n v="0.23776365085444851"/>
    <n v="1000174"/>
    <n v="0"/>
    <n v="0"/>
    <m/>
    <m/>
    <d v="2024-11-28T14:35:00"/>
    <x v="0"/>
    <d v="2024-11-28T00:00:00"/>
    <x v="1"/>
    <x v="9"/>
    <x v="1"/>
    <n v="14"/>
    <s v="High"/>
  </r>
  <r>
    <s v="Post_1304"/>
    <x v="4"/>
    <s v="Organic"/>
    <s v="Educational"/>
    <x v="1"/>
    <x v="2"/>
    <x v="1"/>
    <n v="46424"/>
    <n v="269337"/>
    <n v="49425"/>
    <n v="18022"/>
    <n v="9002"/>
    <n v="0.17236552940703229"/>
    <n v="337485"/>
    <n v="0"/>
    <n v="0"/>
    <m/>
    <m/>
    <d v="2024-06-16T11:16:00"/>
    <x v="3"/>
    <d v="2024-06-16T00:00:00"/>
    <x v="1"/>
    <x v="3"/>
    <x v="5"/>
    <n v="11"/>
    <s v="Medium"/>
  </r>
  <r>
    <s v="Post_1308"/>
    <x v="4"/>
    <s v="Organic"/>
    <s v="Educational"/>
    <x v="1"/>
    <x v="2"/>
    <x v="6"/>
    <n v="11426"/>
    <n v="75722"/>
    <n v="7676"/>
    <n v="3034"/>
    <n v="4419"/>
    <n v="0.15089833714100009"/>
    <n v="92583"/>
    <n v="0"/>
    <n v="0"/>
    <m/>
    <m/>
    <d v="2025-02-24T16:24:00"/>
    <x v="0"/>
    <d v="2025-02-24T00:00:00"/>
    <x v="0"/>
    <x v="1"/>
    <x v="2"/>
    <n v="16"/>
    <s v="Medium"/>
  </r>
  <r>
    <s v="Post_1313"/>
    <x v="4"/>
    <s v="Organic"/>
    <s v="Educational"/>
    <x v="1"/>
    <x v="2"/>
    <x v="1"/>
    <n v="31181"/>
    <n v="198901"/>
    <n v="21992"/>
    <n v="8733"/>
    <n v="6559"/>
    <n v="0.15676731896012031"/>
    <n v="256388"/>
    <n v="0"/>
    <n v="0"/>
    <m/>
    <m/>
    <d v="2025-04-05T10:56:00"/>
    <x v="3"/>
    <d v="2025-04-05T00:00:00"/>
    <x v="0"/>
    <x v="4"/>
    <x v="4"/>
    <n v="10"/>
    <s v="Medium"/>
  </r>
  <r>
    <s v="Post_1316"/>
    <x v="4"/>
    <s v="Organic"/>
    <s v="Entertainment"/>
    <x v="3"/>
    <x v="1"/>
    <x v="7"/>
    <n v="27928"/>
    <n v="480494"/>
    <n v="116215"/>
    <n v="17599"/>
    <n v="24498"/>
    <n v="5.8124966416424902E-2"/>
    <n v="553991"/>
    <n v="0"/>
    <n v="0"/>
    <m/>
    <m/>
    <d v="2024-09-29T11:33:00"/>
    <x v="3"/>
    <d v="2024-09-29T00:00:00"/>
    <x v="1"/>
    <x v="11"/>
    <x v="5"/>
    <n v="11"/>
    <s v="Low"/>
  </r>
  <r>
    <s v="Post_1317"/>
    <x v="4"/>
    <s v="Organic"/>
    <s v="Event / Webinar"/>
    <x v="1"/>
    <x v="11"/>
    <x v="7"/>
    <n v="45726"/>
    <n v="265140"/>
    <n v="56493"/>
    <n v="10858"/>
    <n v="10001"/>
    <n v="0.17245986132115729"/>
    <n v="324415"/>
    <n v="0"/>
    <n v="0"/>
    <m/>
    <m/>
    <d v="2024-10-24T10:06:00"/>
    <x v="3"/>
    <d v="2024-10-24T00:00:00"/>
    <x v="1"/>
    <x v="5"/>
    <x v="1"/>
    <n v="10"/>
    <s v="Medium"/>
  </r>
  <r>
    <s v="Post_1318"/>
    <x v="4"/>
    <s v="Organic"/>
    <s v="Entertainment"/>
    <x v="0"/>
    <x v="7"/>
    <x v="5"/>
    <n v="149288"/>
    <n v="2223838"/>
    <n v="257062"/>
    <n v="173722"/>
    <n v="123665"/>
    <n v="6.7131120204103001E-2"/>
    <n v="2566464"/>
    <n v="2223838"/>
    <n v="0"/>
    <m/>
    <m/>
    <d v="2024-01-16T10:02:00"/>
    <x v="3"/>
    <d v="2024-01-16T00:00:00"/>
    <x v="1"/>
    <x v="0"/>
    <x v="0"/>
    <n v="10"/>
    <s v="Low"/>
  </r>
  <r>
    <s v="Post_1320"/>
    <x v="4"/>
    <s v="Organic"/>
    <s v="Educational"/>
    <x v="1"/>
    <x v="2"/>
    <x v="3"/>
    <n v="73465"/>
    <n v="381861"/>
    <n v="61723"/>
    <n v="23469"/>
    <n v="18318"/>
    <n v="0.19238875623683049"/>
    <n v="474357"/>
    <n v="0"/>
    <n v="0"/>
    <m/>
    <m/>
    <d v="2024-01-08T17:52:00"/>
    <x v="2"/>
    <d v="2024-01-08T00:00:00"/>
    <x v="1"/>
    <x v="0"/>
    <x v="2"/>
    <n v="17"/>
    <s v="Medium"/>
  </r>
  <r>
    <s v="Post_1322"/>
    <x v="4"/>
    <s v="Organic"/>
    <s v="Entertainment"/>
    <x v="0"/>
    <x v="7"/>
    <x v="7"/>
    <n v="150472"/>
    <n v="1778373"/>
    <n v="203664"/>
    <n v="95681"/>
    <n v="106110"/>
    <n v="8.4612499704788943E-2"/>
    <n v="2230235"/>
    <n v="1778373"/>
    <n v="0"/>
    <m/>
    <m/>
    <d v="2024-12-15T12:28:00"/>
    <x v="1"/>
    <d v="2024-12-15T00:00:00"/>
    <x v="1"/>
    <x v="8"/>
    <x v="5"/>
    <n v="12"/>
    <s v="Low"/>
  </r>
  <r>
    <s v="Post_1325"/>
    <x v="4"/>
    <s v="Organic"/>
    <s v="Educational"/>
    <x v="1"/>
    <x v="2"/>
    <x v="6"/>
    <n v="79086"/>
    <n v="499741"/>
    <n v="91944"/>
    <n v="27146"/>
    <n v="20088"/>
    <n v="0.15825405154057209"/>
    <n v="567347"/>
    <n v="0"/>
    <n v="0"/>
    <m/>
    <m/>
    <d v="2024-04-01T16:40:00"/>
    <x v="0"/>
    <d v="2024-04-01T00:00:00"/>
    <x v="1"/>
    <x v="4"/>
    <x v="2"/>
    <n v="16"/>
    <s v="Medium"/>
  </r>
  <r>
    <s v="Post_1328"/>
    <x v="4"/>
    <s v="Organic"/>
    <s v="Educational"/>
    <x v="1"/>
    <x v="2"/>
    <x v="2"/>
    <n v="73032"/>
    <n v="431635"/>
    <n v="59528"/>
    <n v="21724"/>
    <n v="15248"/>
    <n v="0.16919981715764129"/>
    <n v="543399"/>
    <n v="0"/>
    <n v="0"/>
    <m/>
    <m/>
    <d v="2024-02-09T09:19:00"/>
    <x v="3"/>
    <d v="2024-02-09T00:00:00"/>
    <x v="1"/>
    <x v="1"/>
    <x v="3"/>
    <n v="9"/>
    <s v="Medium"/>
  </r>
  <r>
    <s v="Post_1330"/>
    <x v="4"/>
    <s v="Organic"/>
    <s v="Educational"/>
    <x v="1"/>
    <x v="2"/>
    <x v="3"/>
    <n v="44389"/>
    <n v="233174"/>
    <n v="43105"/>
    <n v="15327"/>
    <n v="13409"/>
    <n v="0.19037122108146931"/>
    <n v="299034"/>
    <n v="0"/>
    <n v="0"/>
    <m/>
    <m/>
    <d v="2025-01-13T12:57:00"/>
    <x v="1"/>
    <d v="2025-01-13T00:00:00"/>
    <x v="0"/>
    <x v="0"/>
    <x v="2"/>
    <n v="12"/>
    <s v="Medium"/>
  </r>
  <r>
    <s v="Post_1331"/>
    <x v="4"/>
    <s v="Organic"/>
    <s v="Educational"/>
    <x v="1"/>
    <x v="2"/>
    <x v="5"/>
    <n v="38106"/>
    <n v="210010"/>
    <n v="49197"/>
    <n v="16507"/>
    <n v="11418"/>
    <n v="0.18145176891030651"/>
    <n v="235631"/>
    <n v="0"/>
    <n v="0"/>
    <m/>
    <m/>
    <d v="2024-05-02T15:58:00"/>
    <x v="0"/>
    <d v="2024-05-02T00:00:00"/>
    <x v="1"/>
    <x v="10"/>
    <x v="1"/>
    <n v="15"/>
    <s v="Medium"/>
  </r>
  <r>
    <s v="Post_1332"/>
    <x v="4"/>
    <s v="Organic"/>
    <s v="Entertainment"/>
    <x v="0"/>
    <x v="7"/>
    <x v="5"/>
    <n v="115088"/>
    <n v="1441124"/>
    <n v="348916"/>
    <n v="73739"/>
    <n v="29359"/>
    <n v="7.9860239516820891E-2"/>
    <n v="1712745"/>
    <n v="1441124"/>
    <n v="0"/>
    <m/>
    <m/>
    <d v="2024-09-19T17:15:00"/>
    <x v="2"/>
    <d v="2024-09-19T00:00:00"/>
    <x v="1"/>
    <x v="11"/>
    <x v="1"/>
    <n v="17"/>
    <s v="Low"/>
  </r>
  <r>
    <s v="Post_1334"/>
    <x v="4"/>
    <s v="Organic"/>
    <s v="Educational"/>
    <x v="0"/>
    <x v="0"/>
    <x v="4"/>
    <n v="246150"/>
    <n v="1547105"/>
    <n v="308315"/>
    <n v="79989"/>
    <n v="81651"/>
    <n v="0.15910403341436211"/>
    <n v="1982021"/>
    <n v="1547105"/>
    <n v="0"/>
    <m/>
    <m/>
    <d v="2025-03-17T10:29:00"/>
    <x v="3"/>
    <d v="2025-03-17T00:00:00"/>
    <x v="0"/>
    <x v="2"/>
    <x v="2"/>
    <n v="10"/>
    <s v="Medium"/>
  </r>
  <r>
    <s v="Post_1346"/>
    <x v="4"/>
    <s v="Organic"/>
    <s v="Educational"/>
    <x v="1"/>
    <x v="2"/>
    <x v="0"/>
    <n v="53136"/>
    <n v="229068"/>
    <n v="53410"/>
    <n v="7336"/>
    <n v="12953"/>
    <n v="0.23197017435421011"/>
    <n v="290137"/>
    <n v="0"/>
    <n v="0"/>
    <m/>
    <m/>
    <d v="2024-09-12T10:12:00"/>
    <x v="3"/>
    <d v="2024-09-12T00:00:00"/>
    <x v="1"/>
    <x v="11"/>
    <x v="1"/>
    <n v="10"/>
    <s v="High"/>
  </r>
  <r>
    <s v="Post_1354"/>
    <x v="4"/>
    <s v="Organic"/>
    <s v="Educational"/>
    <x v="1"/>
    <x v="2"/>
    <x v="0"/>
    <n v="57210"/>
    <n v="309113"/>
    <n v="52005"/>
    <n v="16549"/>
    <n v="14919"/>
    <n v="0.18507835944242521"/>
    <n v="398177"/>
    <n v="0"/>
    <n v="0"/>
    <m/>
    <m/>
    <d v="2024-02-23T11:19:00"/>
    <x v="3"/>
    <d v="2024-02-23T00:00:00"/>
    <x v="1"/>
    <x v="1"/>
    <x v="3"/>
    <n v="11"/>
    <s v="Medium"/>
  </r>
  <r>
    <s v="Post_1358"/>
    <x v="4"/>
    <s v="Organic"/>
    <s v="Product Promotion"/>
    <x v="0"/>
    <x v="4"/>
    <x v="6"/>
    <n v="41029"/>
    <n v="369673"/>
    <n v="47451"/>
    <n v="27742"/>
    <n v="17362"/>
    <n v="0.11098733445155549"/>
    <n v="453460"/>
    <n v="369673"/>
    <n v="0"/>
    <m/>
    <m/>
    <d v="2024-05-12T19:42:00"/>
    <x v="2"/>
    <d v="2024-05-12T00:00:00"/>
    <x v="1"/>
    <x v="10"/>
    <x v="5"/>
    <n v="19"/>
    <s v="Medium"/>
  </r>
  <r>
    <s v="Post_1360"/>
    <x v="4"/>
    <s v="Organic"/>
    <s v="Event / Webinar"/>
    <x v="1"/>
    <x v="11"/>
    <x v="5"/>
    <n v="17465"/>
    <n v="165817"/>
    <n v="31226"/>
    <n v="5714"/>
    <n v="6174"/>
    <n v="0.105329243498769"/>
    <n v="188195"/>
    <n v="0"/>
    <n v="0"/>
    <m/>
    <m/>
    <d v="2024-11-12T15:11:00"/>
    <x v="0"/>
    <d v="2024-11-12T00:00:00"/>
    <x v="1"/>
    <x v="9"/>
    <x v="0"/>
    <n v="15"/>
    <s v="Medium"/>
  </r>
  <r>
    <s v="Post_1368"/>
    <x v="4"/>
    <s v="Organic"/>
    <s v="Educational"/>
    <x v="1"/>
    <x v="2"/>
    <x v="1"/>
    <n v="94935"/>
    <n v="380913"/>
    <n v="78893"/>
    <n v="15164"/>
    <n v="18132"/>
    <n v="0.2492319871892196"/>
    <n v="448744"/>
    <n v="0"/>
    <n v="0"/>
    <m/>
    <m/>
    <d v="2024-09-18T17:29:00"/>
    <x v="2"/>
    <d v="2024-09-18T00:00:00"/>
    <x v="1"/>
    <x v="11"/>
    <x v="6"/>
    <n v="17"/>
    <s v="High"/>
  </r>
  <r>
    <s v="Post_1370"/>
    <x v="4"/>
    <s v="Organic"/>
    <s v="Product Promotion"/>
    <x v="0"/>
    <x v="4"/>
    <x v="0"/>
    <n v="22355"/>
    <n v="153515"/>
    <n v="30682"/>
    <n v="6802"/>
    <n v="5895"/>
    <n v="0.14562118871460189"/>
    <n v="174805"/>
    <n v="153515"/>
    <n v="0"/>
    <m/>
    <m/>
    <d v="2024-09-09T09:43:00"/>
    <x v="3"/>
    <d v="2024-09-09T00:00:00"/>
    <x v="1"/>
    <x v="11"/>
    <x v="2"/>
    <n v="9"/>
    <s v="Medium"/>
  </r>
  <r>
    <s v="Post_1374"/>
    <x v="4"/>
    <s v="Organic"/>
    <s v="Educational"/>
    <x v="0"/>
    <x v="0"/>
    <x v="1"/>
    <n v="506064"/>
    <n v="3325626"/>
    <n v="550631"/>
    <n v="144311"/>
    <n v="146860"/>
    <n v="0.15217117777815919"/>
    <n v="4237734"/>
    <n v="3325626"/>
    <n v="0"/>
    <m/>
    <m/>
    <d v="2024-10-17T19:28:00"/>
    <x v="2"/>
    <d v="2024-10-17T00:00:00"/>
    <x v="1"/>
    <x v="5"/>
    <x v="1"/>
    <n v="19"/>
    <s v="Medium"/>
  </r>
  <r>
    <s v="Post_1375"/>
    <x v="4"/>
    <s v="Organic"/>
    <s v="Product Promotion"/>
    <x v="0"/>
    <x v="4"/>
    <x v="0"/>
    <n v="90529"/>
    <n v="956829"/>
    <n v="132582"/>
    <n v="51642"/>
    <n v="33193"/>
    <n v="9.4613823102885991E-2"/>
    <n v="1227384"/>
    <n v="956829"/>
    <n v="0"/>
    <m/>
    <m/>
    <d v="2024-10-28T11:05:00"/>
    <x v="3"/>
    <d v="2024-10-28T00:00:00"/>
    <x v="1"/>
    <x v="5"/>
    <x v="2"/>
    <n v="11"/>
    <s v="Low"/>
  </r>
  <r>
    <s v="Post_1383"/>
    <x v="4"/>
    <s v="Organic"/>
    <s v="Educational"/>
    <x v="1"/>
    <x v="2"/>
    <x v="5"/>
    <n v="74086"/>
    <n v="314589"/>
    <n v="57076"/>
    <n v="22538"/>
    <n v="7865"/>
    <n v="0.23550230965142829"/>
    <n v="354213"/>
    <n v="0"/>
    <n v="0"/>
    <m/>
    <m/>
    <d v="2024-05-17T15:35:00"/>
    <x v="0"/>
    <d v="2024-05-17T00:00:00"/>
    <x v="1"/>
    <x v="10"/>
    <x v="3"/>
    <n v="15"/>
    <s v="High"/>
  </r>
  <r>
    <s v="Post_1385"/>
    <x v="4"/>
    <s v="Organic"/>
    <s v="Educational"/>
    <x v="0"/>
    <x v="0"/>
    <x v="1"/>
    <n v="500965"/>
    <n v="2190280"/>
    <n v="488621"/>
    <n v="96946"/>
    <n v="64763"/>
    <n v="0.22872211688038729"/>
    <n v="2754047"/>
    <n v="2190280"/>
    <n v="0"/>
    <m/>
    <m/>
    <d v="2024-10-22T08:16:00"/>
    <x v="4"/>
    <d v="2024-10-22T00:00:00"/>
    <x v="1"/>
    <x v="5"/>
    <x v="0"/>
    <n v="8"/>
    <s v="High"/>
  </r>
  <r>
    <s v="Post_1389"/>
    <x v="4"/>
    <s v="Organic"/>
    <s v="Entertainment"/>
    <x v="1"/>
    <x v="1"/>
    <x v="0"/>
    <n v="54311"/>
    <n v="747987"/>
    <n v="153482"/>
    <n v="51949"/>
    <n v="25460"/>
    <n v="7.2610331648165022E-2"/>
    <n v="883320"/>
    <n v="0"/>
    <n v="0"/>
    <m/>
    <m/>
    <d v="2024-03-24T12:15:00"/>
    <x v="1"/>
    <d v="2024-03-24T00:00:00"/>
    <x v="1"/>
    <x v="2"/>
    <x v="5"/>
    <n v="12"/>
    <s v="Low"/>
  </r>
  <r>
    <s v="Post_1392"/>
    <x v="4"/>
    <s v="Organic"/>
    <s v="Customer Story"/>
    <x v="1"/>
    <x v="2"/>
    <x v="2"/>
    <n v="70198"/>
    <n v="394462"/>
    <n v="66951"/>
    <n v="24271"/>
    <n v="14983"/>
    <n v="0.17795926287029079"/>
    <n v="448789"/>
    <n v="0"/>
    <n v="0"/>
    <m/>
    <m/>
    <d v="2025-04-05T16:00:00"/>
    <x v="0"/>
    <d v="2025-04-05T00:00:00"/>
    <x v="0"/>
    <x v="4"/>
    <x v="4"/>
    <n v="16"/>
    <s v="Medium"/>
  </r>
  <r>
    <s v="Post_1395"/>
    <x v="4"/>
    <s v="Organic"/>
    <s v="Product Promotion"/>
    <x v="1"/>
    <x v="8"/>
    <x v="0"/>
    <n v="70134"/>
    <n v="478262"/>
    <n v="86730"/>
    <n v="17889"/>
    <n v="23842"/>
    <n v="0.14664467830289379"/>
    <n v="526887"/>
    <n v="0"/>
    <n v="0"/>
    <m/>
    <m/>
    <d v="2025-01-21T18:20:00"/>
    <x v="2"/>
    <d v="2025-01-21T00:00:00"/>
    <x v="0"/>
    <x v="0"/>
    <x v="0"/>
    <n v="18"/>
    <s v="Medium"/>
  </r>
  <r>
    <s v="Post_1397"/>
    <x v="4"/>
    <s v="Organic"/>
    <s v="Customer Story"/>
    <x v="1"/>
    <x v="2"/>
    <x v="3"/>
    <n v="34426"/>
    <n v="150155"/>
    <n v="15044"/>
    <n v="5406"/>
    <n v="6213"/>
    <n v="0.22927117735441799"/>
    <n v="185445"/>
    <n v="0"/>
    <n v="0"/>
    <m/>
    <m/>
    <d v="2024-01-17T12:11:00"/>
    <x v="1"/>
    <d v="2024-01-17T00:00:00"/>
    <x v="1"/>
    <x v="0"/>
    <x v="6"/>
    <n v="12"/>
    <s v="High"/>
  </r>
  <r>
    <s v="Post_1401"/>
    <x v="4"/>
    <s v="Organic"/>
    <s v="Product Promotion"/>
    <x v="0"/>
    <x v="4"/>
    <x v="5"/>
    <n v="290030"/>
    <n v="2647646"/>
    <n v="391923"/>
    <n v="168159"/>
    <n v="72853"/>
    <n v="0.1095428169475814"/>
    <n v="3243258"/>
    <n v="2647646"/>
    <n v="0"/>
    <m/>
    <m/>
    <d v="2024-06-10T16:27:00"/>
    <x v="0"/>
    <d v="2024-06-10T00:00:00"/>
    <x v="1"/>
    <x v="3"/>
    <x v="2"/>
    <n v="16"/>
    <s v="Medium"/>
  </r>
  <r>
    <s v="Post_1419"/>
    <x v="4"/>
    <s v="Organic"/>
    <s v="Customer Story"/>
    <x v="0"/>
    <x v="0"/>
    <x v="4"/>
    <n v="174429"/>
    <n v="997573"/>
    <n v="107113"/>
    <n v="31476"/>
    <n v="42064"/>
    <n v="0.17485379841157961"/>
    <n v="1249366"/>
    <n v="997573"/>
    <n v="0"/>
    <m/>
    <m/>
    <d v="2024-05-21T17:33:00"/>
    <x v="2"/>
    <d v="2024-05-21T00:00:00"/>
    <x v="1"/>
    <x v="10"/>
    <x v="0"/>
    <n v="17"/>
    <s v="Medium"/>
  </r>
  <r>
    <s v="Post_1422"/>
    <x v="4"/>
    <s v="Organic"/>
    <s v="Entertainment"/>
    <x v="3"/>
    <x v="1"/>
    <x v="4"/>
    <n v="14488"/>
    <n v="190439"/>
    <n v="31209"/>
    <n v="15097"/>
    <n v="8029"/>
    <n v="7.6077256631528214E-2"/>
    <n v="244936"/>
    <n v="0"/>
    <n v="0"/>
    <m/>
    <m/>
    <d v="2024-10-23T12:03:00"/>
    <x v="1"/>
    <d v="2024-10-23T00:00:00"/>
    <x v="1"/>
    <x v="5"/>
    <x v="6"/>
    <n v="12"/>
    <s v="Low"/>
  </r>
  <r>
    <s v="Post_1425"/>
    <x v="4"/>
    <s v="Organic"/>
    <s v="Entertainment"/>
    <x v="0"/>
    <x v="7"/>
    <x v="4"/>
    <n v="142355"/>
    <n v="2468436"/>
    <n v="275982"/>
    <n v="148569"/>
    <n v="65554"/>
    <n v="5.7670368672296163E-2"/>
    <n v="3078610"/>
    <n v="2468436"/>
    <n v="0"/>
    <m/>
    <m/>
    <d v="2025-04-13T12:11:00"/>
    <x v="1"/>
    <d v="2025-04-13T00:00:00"/>
    <x v="0"/>
    <x v="4"/>
    <x v="5"/>
    <n v="12"/>
    <s v="Low"/>
  </r>
  <r>
    <s v="Post_1427"/>
    <x v="4"/>
    <s v="Organic"/>
    <s v="Customer Story"/>
    <x v="3"/>
    <x v="2"/>
    <x v="1"/>
    <n v="37836"/>
    <n v="163115"/>
    <n v="32517"/>
    <n v="6184"/>
    <n v="7751"/>
    <n v="0.2319609622794202"/>
    <n v="183608"/>
    <n v="0"/>
    <n v="0"/>
    <m/>
    <m/>
    <d v="2024-01-23T09:32:00"/>
    <x v="3"/>
    <d v="2024-01-23T00:00:00"/>
    <x v="1"/>
    <x v="0"/>
    <x v="0"/>
    <n v="9"/>
    <s v="High"/>
  </r>
  <r>
    <s v="Post_1429"/>
    <x v="4"/>
    <s v="Organic"/>
    <s v="Entertainment"/>
    <x v="3"/>
    <x v="1"/>
    <x v="5"/>
    <n v="29951"/>
    <n v="477105"/>
    <n v="91640"/>
    <n v="16405"/>
    <n v="17014"/>
    <n v="6.277741217856489E-2"/>
    <n v="592881"/>
    <n v="0"/>
    <n v="0"/>
    <m/>
    <m/>
    <d v="2024-02-23T10:41:00"/>
    <x v="3"/>
    <d v="2024-02-23T00:00:00"/>
    <x v="1"/>
    <x v="1"/>
    <x v="3"/>
    <n v="10"/>
    <s v="Low"/>
  </r>
  <r>
    <s v="Post_1433"/>
    <x v="4"/>
    <s v="Organic"/>
    <s v="Entertainment"/>
    <x v="3"/>
    <x v="1"/>
    <x v="1"/>
    <n v="73"/>
    <n v="1000"/>
    <n v="104"/>
    <n v="73"/>
    <n v="20"/>
    <n v="7.3189030718816495E-2"/>
    <n v="1288"/>
    <n v="0"/>
    <n v="0"/>
    <m/>
    <m/>
    <d v="2024-02-12T15:07:00"/>
    <x v="0"/>
    <d v="2024-02-12T00:00:00"/>
    <x v="1"/>
    <x v="1"/>
    <x v="2"/>
    <n v="15"/>
    <s v="Low"/>
  </r>
  <r>
    <s v="Post_1440"/>
    <x v="4"/>
    <s v="Organic"/>
    <s v="Customer Story"/>
    <x v="3"/>
    <x v="2"/>
    <x v="3"/>
    <n v="18666"/>
    <n v="93537"/>
    <n v="14326"/>
    <n v="4588"/>
    <n v="3411"/>
    <n v="0.19956680288258449"/>
    <n v="116501"/>
    <n v="0"/>
    <n v="0"/>
    <m/>
    <m/>
    <d v="2025-02-16T15:02:00"/>
    <x v="0"/>
    <d v="2025-02-16T00:00:00"/>
    <x v="0"/>
    <x v="1"/>
    <x v="5"/>
    <n v="15"/>
    <s v="Medium"/>
  </r>
  <r>
    <s v="Post_1447"/>
    <x v="4"/>
    <s v="Organic"/>
    <s v="Customer Story"/>
    <x v="0"/>
    <x v="0"/>
    <x v="3"/>
    <n v="160355"/>
    <n v="653006"/>
    <n v="87961"/>
    <n v="24042"/>
    <n v="18197"/>
    <n v="0.24556572816320391"/>
    <n v="725533"/>
    <n v="653006"/>
    <n v="0"/>
    <m/>
    <m/>
    <d v="2024-07-02T16:29:00"/>
    <x v="0"/>
    <d v="2024-07-02T00:00:00"/>
    <x v="1"/>
    <x v="7"/>
    <x v="0"/>
    <n v="16"/>
    <s v="High"/>
  </r>
  <r>
    <s v="Post_1448"/>
    <x v="4"/>
    <s v="Organic"/>
    <s v="Product Promotion"/>
    <x v="0"/>
    <x v="4"/>
    <x v="4"/>
    <n v="78062"/>
    <n v="812520"/>
    <n v="105399"/>
    <n v="24749"/>
    <n v="36636"/>
    <n v="9.6073993756947057E-2"/>
    <n v="945184"/>
    <n v="812520"/>
    <n v="0"/>
    <m/>
    <m/>
    <d v="2024-05-13T16:41:00"/>
    <x v="0"/>
    <d v="2024-05-13T00:00:00"/>
    <x v="1"/>
    <x v="10"/>
    <x v="2"/>
    <n v="16"/>
    <s v="Low"/>
  </r>
  <r>
    <s v="Post_1452"/>
    <x v="4"/>
    <s v="Organic"/>
    <s v="Product Promotion"/>
    <x v="0"/>
    <x v="4"/>
    <x v="7"/>
    <n v="120150"/>
    <n v="1090957"/>
    <n v="254381"/>
    <n v="38437"/>
    <n v="57718"/>
    <n v="0.11013344645520701"/>
    <n v="1245883"/>
    <n v="1090957"/>
    <n v="0"/>
    <m/>
    <m/>
    <d v="2024-04-17T15:30:00"/>
    <x v="0"/>
    <d v="2024-04-17T00:00:00"/>
    <x v="1"/>
    <x v="4"/>
    <x v="6"/>
    <n v="15"/>
    <s v="Medium"/>
  </r>
  <r>
    <s v="Post_1463"/>
    <x v="4"/>
    <s v="Organic"/>
    <s v="Customer Story"/>
    <x v="3"/>
    <x v="2"/>
    <x v="1"/>
    <n v="72396"/>
    <n v="388976"/>
    <n v="91482"/>
    <n v="14857"/>
    <n v="13713"/>
    <n v="0.1861205049059125"/>
    <n v="438832"/>
    <n v="0"/>
    <n v="0"/>
    <m/>
    <m/>
    <d v="2024-01-09T11:57:00"/>
    <x v="3"/>
    <d v="2024-01-09T00:00:00"/>
    <x v="1"/>
    <x v="0"/>
    <x v="0"/>
    <n v="11"/>
    <s v="Medium"/>
  </r>
  <r>
    <s v="Post_1471"/>
    <x v="4"/>
    <s v="Organic"/>
    <s v="Product Promotion"/>
    <x v="0"/>
    <x v="4"/>
    <x v="5"/>
    <n v="147770"/>
    <n v="1761037"/>
    <n v="382673"/>
    <n v="121859"/>
    <n v="67149"/>
    <n v="8.3911195932546812E-2"/>
    <n v="2216155"/>
    <n v="1761037"/>
    <n v="0"/>
    <m/>
    <m/>
    <d v="2024-11-25T15:12:00"/>
    <x v="0"/>
    <d v="2024-11-25T00:00:00"/>
    <x v="1"/>
    <x v="9"/>
    <x v="2"/>
    <n v="15"/>
    <s v="Low"/>
  </r>
  <r>
    <s v="Post_1474"/>
    <x v="4"/>
    <s v="Organic"/>
    <s v="Customer Story"/>
    <x v="3"/>
    <x v="2"/>
    <x v="6"/>
    <n v="37306"/>
    <n v="191420"/>
    <n v="39823"/>
    <n v="12320"/>
    <n v="4561"/>
    <n v="0.19489445174872519"/>
    <n v="245881"/>
    <n v="0"/>
    <n v="0"/>
    <m/>
    <m/>
    <d v="2024-12-31T16:44:00"/>
    <x v="0"/>
    <d v="2024-12-31T00:00:00"/>
    <x v="1"/>
    <x v="8"/>
    <x v="0"/>
    <n v="16"/>
    <s v="Medium"/>
  </r>
  <r>
    <s v="Post_1476"/>
    <x v="4"/>
    <s v="Organic"/>
    <s v="Customer Story"/>
    <x v="1"/>
    <x v="2"/>
    <x v="6"/>
    <n v="83099"/>
    <n v="347845"/>
    <n v="78582"/>
    <n v="18230"/>
    <n v="15815"/>
    <n v="0.2388994957793753"/>
    <n v="398020"/>
    <n v="0"/>
    <n v="0"/>
    <m/>
    <m/>
    <d v="2025-05-01T17:04:00"/>
    <x v="2"/>
    <d v="2025-05-01T00:00:00"/>
    <x v="0"/>
    <x v="10"/>
    <x v="1"/>
    <n v="17"/>
    <s v="High"/>
  </r>
  <r>
    <s v="Post_1480"/>
    <x v="4"/>
    <s v="Organic"/>
    <s v="Entertainment"/>
    <x v="1"/>
    <x v="1"/>
    <x v="4"/>
    <n v="31653"/>
    <n v="431135"/>
    <n v="84645"/>
    <n v="18229"/>
    <n v="10507"/>
    <n v="7.3419664868557208E-2"/>
    <n v="542745"/>
    <n v="0"/>
    <n v="0"/>
    <m/>
    <m/>
    <d v="2024-04-28T13:59:00"/>
    <x v="1"/>
    <d v="2024-04-28T00:00:00"/>
    <x v="1"/>
    <x v="4"/>
    <x v="5"/>
    <n v="13"/>
    <s v="Low"/>
  </r>
  <r>
    <s v="Post_1482"/>
    <x v="4"/>
    <s v="Organic"/>
    <s v="Entertainment"/>
    <x v="1"/>
    <x v="1"/>
    <x v="1"/>
    <n v="20865"/>
    <n v="401794"/>
    <n v="56348"/>
    <n v="12877"/>
    <n v="19367"/>
    <n v="5.1930138226781712E-2"/>
    <n v="478214"/>
    <n v="0"/>
    <n v="0"/>
    <m/>
    <m/>
    <d v="2024-05-18T18:50:00"/>
    <x v="2"/>
    <d v="2024-05-18T00:00:00"/>
    <x v="1"/>
    <x v="10"/>
    <x v="4"/>
    <n v="18"/>
    <s v="Low"/>
  </r>
  <r>
    <s v="Post_1483"/>
    <x v="4"/>
    <s v="Organic"/>
    <s v="Product Promotion"/>
    <x v="1"/>
    <x v="8"/>
    <x v="6"/>
    <n v="59359"/>
    <n v="559906"/>
    <n v="58608"/>
    <n v="41158"/>
    <n v="14303"/>
    <n v="0.1060171545191966"/>
    <n v="630153"/>
    <n v="0"/>
    <n v="0"/>
    <m/>
    <m/>
    <d v="2024-04-15T17:31:00"/>
    <x v="2"/>
    <d v="2024-04-15T00:00:00"/>
    <x v="1"/>
    <x v="4"/>
    <x v="2"/>
    <n v="17"/>
    <s v="Medium"/>
  </r>
  <r>
    <s v="Post_1486"/>
    <x v="4"/>
    <s v="Organic"/>
    <s v="Customer Story"/>
    <x v="1"/>
    <x v="2"/>
    <x v="6"/>
    <n v="32786"/>
    <n v="177902"/>
    <n v="43105"/>
    <n v="6847"/>
    <n v="10429"/>
    <n v="0.18429359264898629"/>
    <n v="196220"/>
    <n v="0"/>
    <n v="0"/>
    <m/>
    <m/>
    <d v="2024-07-15T10:26:00"/>
    <x v="3"/>
    <d v="2024-07-15T00:00:00"/>
    <x v="1"/>
    <x v="7"/>
    <x v="2"/>
    <n v="10"/>
    <s v="Medium"/>
  </r>
  <r>
    <s v="Post_1488"/>
    <x v="4"/>
    <s v="Organic"/>
    <s v="Customer Story"/>
    <x v="3"/>
    <x v="2"/>
    <x v="6"/>
    <n v="37144"/>
    <n v="226472"/>
    <n v="47538"/>
    <n v="14560"/>
    <n v="12077"/>
    <n v="0.1640157243864688"/>
    <n v="260440"/>
    <n v="0"/>
    <n v="0"/>
    <m/>
    <m/>
    <d v="2024-06-09T12:39:00"/>
    <x v="1"/>
    <d v="2024-06-09T00:00:00"/>
    <x v="1"/>
    <x v="3"/>
    <x v="5"/>
    <n v="12"/>
    <s v="Medium"/>
  </r>
  <r>
    <s v="Post_1492"/>
    <x v="4"/>
    <s v="Organic"/>
    <s v="Customer Story"/>
    <x v="3"/>
    <x v="2"/>
    <x v="3"/>
    <n v="159094"/>
    <n v="719696"/>
    <n v="80933"/>
    <n v="28465"/>
    <n v="27082"/>
    <n v="0.22105771792284501"/>
    <n v="875835"/>
    <n v="0"/>
    <n v="0"/>
    <m/>
    <m/>
    <d v="2024-04-01T15:33:00"/>
    <x v="0"/>
    <d v="2024-04-01T00:00:00"/>
    <x v="1"/>
    <x v="4"/>
    <x v="2"/>
    <n v="15"/>
    <s v="High"/>
  </r>
  <r>
    <s v="Post_1496"/>
    <x v="4"/>
    <s v="Organic"/>
    <s v="Entertainment"/>
    <x v="3"/>
    <x v="1"/>
    <x v="4"/>
    <n v="21433"/>
    <n v="367069"/>
    <n v="71334"/>
    <n v="13176"/>
    <n v="16957"/>
    <n v="5.8390925161523388E-2"/>
    <n v="424573"/>
    <n v="0"/>
    <n v="0"/>
    <m/>
    <m/>
    <d v="2024-08-17T15:13:00"/>
    <x v="0"/>
    <d v="2024-08-17T00:00:00"/>
    <x v="1"/>
    <x v="6"/>
    <x v="4"/>
    <n v="15"/>
    <s v="Low"/>
  </r>
  <r>
    <s v="Post_1504"/>
    <x v="4"/>
    <s v="Organic"/>
    <s v="Entertainment"/>
    <x v="0"/>
    <x v="7"/>
    <x v="3"/>
    <n v="123611"/>
    <n v="1237606"/>
    <n v="204739"/>
    <n v="49182"/>
    <n v="65149"/>
    <n v="9.9879785836124127E-2"/>
    <n v="1560017"/>
    <n v="1237606"/>
    <n v="0"/>
    <m/>
    <m/>
    <d v="2025-01-14T12:04:00"/>
    <x v="1"/>
    <d v="2025-01-14T00:00:00"/>
    <x v="0"/>
    <x v="0"/>
    <x v="0"/>
    <n v="12"/>
    <s v="Low"/>
  </r>
  <r>
    <s v="Post_1510"/>
    <x v="4"/>
    <s v="Organic"/>
    <s v="Customer Story"/>
    <x v="3"/>
    <x v="2"/>
    <x v="7"/>
    <n v="28568"/>
    <n v="149570"/>
    <n v="24097"/>
    <n v="11494"/>
    <n v="5248"/>
    <n v="0.19100492095987151"/>
    <n v="184392"/>
    <n v="0"/>
    <n v="0"/>
    <m/>
    <m/>
    <d v="2025-04-27T10:00:00"/>
    <x v="3"/>
    <d v="2025-04-27T00:00:00"/>
    <x v="0"/>
    <x v="4"/>
    <x v="5"/>
    <n v="10"/>
    <s v="Medium"/>
  </r>
  <r>
    <s v="Post_1512"/>
    <x v="4"/>
    <s v="Organic"/>
    <s v="Customer Story"/>
    <x v="3"/>
    <x v="2"/>
    <x v="2"/>
    <n v="44977"/>
    <n v="212956"/>
    <n v="45596"/>
    <n v="6557"/>
    <n v="9010"/>
    <n v="0.21120330898840239"/>
    <n v="250413"/>
    <n v="0"/>
    <n v="0"/>
    <m/>
    <m/>
    <d v="2024-07-23T12:07:00"/>
    <x v="1"/>
    <d v="2024-07-23T00:00:00"/>
    <x v="1"/>
    <x v="7"/>
    <x v="0"/>
    <n v="12"/>
    <s v="High"/>
  </r>
  <r>
    <s v="Post_1515"/>
    <x v="4"/>
    <s v="Organic"/>
    <s v="Product Promotion"/>
    <x v="3"/>
    <x v="8"/>
    <x v="4"/>
    <n v="30675"/>
    <n v="322791"/>
    <n v="60813"/>
    <n v="18159"/>
    <n v="9076"/>
    <n v="9.5032187051731956E-2"/>
    <n v="384241"/>
    <n v="0"/>
    <n v="0"/>
    <m/>
    <m/>
    <d v="2025-02-27T10:39:00"/>
    <x v="3"/>
    <d v="2025-02-27T00:00:00"/>
    <x v="0"/>
    <x v="1"/>
    <x v="1"/>
    <n v="10"/>
    <s v="Low"/>
  </r>
  <r>
    <s v="Post_1524"/>
    <x v="4"/>
    <s v="Organic"/>
    <s v="Product Promotion"/>
    <x v="3"/>
    <x v="8"/>
    <x v="4"/>
    <n v="91137"/>
    <n v="676457"/>
    <n v="120475"/>
    <n v="45397"/>
    <n v="27321"/>
    <n v="0.13472742496247819"/>
    <n v="801255"/>
    <n v="0"/>
    <n v="0"/>
    <m/>
    <m/>
    <d v="2024-12-08T11:20:00"/>
    <x v="3"/>
    <d v="2024-12-08T00:00:00"/>
    <x v="1"/>
    <x v="8"/>
    <x v="5"/>
    <n v="11"/>
    <s v="Medium"/>
  </r>
  <r>
    <s v="Post_1527"/>
    <x v="4"/>
    <s v="Organic"/>
    <s v="Entertainment"/>
    <x v="3"/>
    <x v="1"/>
    <x v="6"/>
    <n v="33930"/>
    <n v="503919"/>
    <n v="123669"/>
    <n v="32583"/>
    <n v="11507"/>
    <n v="6.7333303481430934E-2"/>
    <n v="573395"/>
    <n v="0"/>
    <n v="0"/>
    <m/>
    <m/>
    <d v="2024-10-10T16:02:00"/>
    <x v="0"/>
    <d v="2024-10-10T00:00:00"/>
    <x v="1"/>
    <x v="5"/>
    <x v="1"/>
    <n v="16"/>
    <s v="Low"/>
  </r>
  <r>
    <s v="Post_1530"/>
    <x v="4"/>
    <s v="Organic"/>
    <s v="Entertainment"/>
    <x v="0"/>
    <x v="7"/>
    <x v="4"/>
    <n v="200429"/>
    <n v="2615223"/>
    <n v="331595"/>
    <n v="122621"/>
    <n v="96078"/>
    <n v="7.6639402957537905E-2"/>
    <n v="3142733"/>
    <n v="2615223"/>
    <n v="0"/>
    <m/>
    <m/>
    <d v="2024-07-11T12:06:00"/>
    <x v="1"/>
    <d v="2024-07-11T00:00:00"/>
    <x v="1"/>
    <x v="7"/>
    <x v="1"/>
    <n v="12"/>
    <s v="Low"/>
  </r>
  <r>
    <s v="Post_1535"/>
    <x v="4"/>
    <s v="Organic"/>
    <s v="Product Promotion"/>
    <x v="3"/>
    <x v="8"/>
    <x v="2"/>
    <n v="113099"/>
    <n v="783680"/>
    <n v="132730"/>
    <n v="60381"/>
    <n v="30920"/>
    <n v="0.14431830819543201"/>
    <n v="934557"/>
    <n v="0"/>
    <n v="0"/>
    <m/>
    <m/>
    <d v="2024-02-10T16:50:00"/>
    <x v="0"/>
    <d v="2024-02-10T00:00:00"/>
    <x v="1"/>
    <x v="1"/>
    <x v="4"/>
    <n v="16"/>
    <s v="Medium"/>
  </r>
  <r>
    <s v="Post_1536"/>
    <x v="4"/>
    <s v="Organic"/>
    <s v="Product Promotion"/>
    <x v="1"/>
    <x v="8"/>
    <x v="3"/>
    <n v="36971"/>
    <n v="432312"/>
    <n v="94140"/>
    <n v="30728"/>
    <n v="18234"/>
    <n v="8.5520996185313738E-2"/>
    <n v="491088"/>
    <n v="0"/>
    <n v="0"/>
    <m/>
    <m/>
    <d v="2024-03-16T15:21:00"/>
    <x v="0"/>
    <d v="2024-03-16T00:00:00"/>
    <x v="1"/>
    <x v="2"/>
    <x v="4"/>
    <n v="15"/>
    <s v="Low"/>
  </r>
  <r>
    <s v="Post_1550"/>
    <x v="4"/>
    <s v="Organic"/>
    <s v="Customer Story"/>
    <x v="1"/>
    <x v="2"/>
    <x v="4"/>
    <n v="41249"/>
    <n v="175506"/>
    <n v="21065"/>
    <n v="5686"/>
    <n v="8953"/>
    <n v="0.23503077849895579"/>
    <n v="213088"/>
    <n v="0"/>
    <n v="0"/>
    <m/>
    <m/>
    <d v="2024-11-12T11:17:00"/>
    <x v="3"/>
    <d v="2024-11-12T00:00:00"/>
    <x v="1"/>
    <x v="9"/>
    <x v="0"/>
    <n v="11"/>
    <s v="High"/>
  </r>
  <r>
    <s v="Post_1552"/>
    <x v="4"/>
    <s v="Organic"/>
    <s v="Product Promotion"/>
    <x v="0"/>
    <x v="4"/>
    <x v="5"/>
    <n v="225726"/>
    <n v="2330044"/>
    <n v="278559"/>
    <n v="105931"/>
    <n v="57494"/>
    <n v="9.6876655495201913E-2"/>
    <n v="3022467"/>
    <n v="2330044"/>
    <n v="0"/>
    <m/>
    <m/>
    <d v="2024-04-04T08:33:00"/>
    <x v="4"/>
    <d v="2024-04-04T00:00:00"/>
    <x v="1"/>
    <x v="4"/>
    <x v="1"/>
    <n v="8"/>
    <s v="Low"/>
  </r>
  <r>
    <s v="Post_1557"/>
    <x v="4"/>
    <s v="Organic"/>
    <s v="Product Promotion"/>
    <x v="1"/>
    <x v="8"/>
    <x v="2"/>
    <n v="53710"/>
    <n v="631787"/>
    <n v="74078"/>
    <n v="40902"/>
    <n v="23794"/>
    <n v="8.501336651806006E-2"/>
    <n v="814371"/>
    <n v="0"/>
    <n v="0"/>
    <m/>
    <m/>
    <d v="2024-09-28T16:57:00"/>
    <x v="0"/>
    <d v="2024-09-28T00:00:00"/>
    <x v="1"/>
    <x v="11"/>
    <x v="4"/>
    <n v="16"/>
    <s v="Low"/>
  </r>
  <r>
    <s v="Post_1561"/>
    <x v="4"/>
    <s v="Organic"/>
    <s v="Customer Story"/>
    <x v="1"/>
    <x v="2"/>
    <x v="1"/>
    <n v="40077"/>
    <n v="205278"/>
    <n v="25796"/>
    <n v="15121"/>
    <n v="9893"/>
    <n v="0.19523711837077681"/>
    <n v="229303"/>
    <n v="0"/>
    <n v="0"/>
    <m/>
    <m/>
    <d v="2024-04-07T10:14:00"/>
    <x v="3"/>
    <d v="2024-04-07T00:00:00"/>
    <x v="1"/>
    <x v="4"/>
    <x v="5"/>
    <n v="10"/>
    <s v="Medium"/>
  </r>
  <r>
    <s v="Post_1562"/>
    <x v="4"/>
    <s v="Organic"/>
    <s v="Customer Story"/>
    <x v="1"/>
    <x v="2"/>
    <x v="6"/>
    <n v="16376"/>
    <n v="77090"/>
    <n v="15226"/>
    <n v="4832"/>
    <n v="4490"/>
    <n v="0.21243354972663919"/>
    <n v="84845"/>
    <n v="0"/>
    <n v="0"/>
    <m/>
    <m/>
    <d v="2024-06-02T16:16:00"/>
    <x v="0"/>
    <d v="2024-06-02T00:00:00"/>
    <x v="1"/>
    <x v="3"/>
    <x v="5"/>
    <n v="16"/>
    <s v="High"/>
  </r>
  <r>
    <s v="Post_1573"/>
    <x v="4"/>
    <s v="Organic"/>
    <s v="Customer Story"/>
    <x v="3"/>
    <x v="2"/>
    <x v="6"/>
    <n v="74474"/>
    <n v="393430"/>
    <n v="71289"/>
    <n v="18174"/>
    <n v="10012"/>
    <n v="0.1892959742992899"/>
    <n v="502611"/>
    <n v="0"/>
    <n v="0"/>
    <m/>
    <m/>
    <d v="2024-06-15T18:13:00"/>
    <x v="2"/>
    <d v="2024-06-15T00:00:00"/>
    <x v="1"/>
    <x v="3"/>
    <x v="4"/>
    <n v="18"/>
    <s v="Medium"/>
  </r>
  <r>
    <s v="Post_1577"/>
    <x v="4"/>
    <s v="Organic"/>
    <s v="Customer Story"/>
    <x v="1"/>
    <x v="2"/>
    <x v="3"/>
    <n v="60246"/>
    <n v="291032"/>
    <n v="46810"/>
    <n v="18619"/>
    <n v="6601"/>
    <n v="0.20701102186034001"/>
    <n v="354692"/>
    <n v="0"/>
    <n v="0"/>
    <m/>
    <m/>
    <d v="2024-11-09T12:14:00"/>
    <x v="1"/>
    <d v="2024-11-09T00:00:00"/>
    <x v="1"/>
    <x v="9"/>
    <x v="4"/>
    <n v="12"/>
    <s v="High"/>
  </r>
  <r>
    <s v="Post_1578"/>
    <x v="4"/>
    <s v="Organic"/>
    <s v="Customer Story"/>
    <x v="1"/>
    <x v="2"/>
    <x v="6"/>
    <n v="188882"/>
    <n v="856784"/>
    <n v="192118"/>
    <n v="33008"/>
    <n v="47891"/>
    <n v="0.22045516003125809"/>
    <n v="1054897"/>
    <n v="0"/>
    <n v="0"/>
    <m/>
    <m/>
    <d v="2025-04-26T18:57:00"/>
    <x v="2"/>
    <d v="2025-04-26T00:00:00"/>
    <x v="0"/>
    <x v="4"/>
    <x v="4"/>
    <n v="18"/>
    <s v="High"/>
  </r>
  <r>
    <s v="Post_1579"/>
    <x v="4"/>
    <s v="Organic"/>
    <s v="Entertainment"/>
    <x v="3"/>
    <x v="1"/>
    <x v="6"/>
    <n v="42596"/>
    <n v="492011"/>
    <n v="89204"/>
    <n v="37369"/>
    <n v="27550"/>
    <n v="8.6576888985242184E-2"/>
    <n v="585312"/>
    <n v="0"/>
    <n v="0"/>
    <m/>
    <m/>
    <d v="2024-09-02T11:53:00"/>
    <x v="3"/>
    <d v="2024-09-02T00:00:00"/>
    <x v="1"/>
    <x v="11"/>
    <x v="2"/>
    <n v="11"/>
    <s v="Low"/>
  </r>
  <r>
    <s v="Post_1580"/>
    <x v="4"/>
    <s v="Organic"/>
    <s v="Product Promotion"/>
    <x v="0"/>
    <x v="4"/>
    <x v="1"/>
    <n v="407261"/>
    <n v="2777148"/>
    <n v="392027"/>
    <n v="137909"/>
    <n v="98618"/>
    <n v="0.14664726669212499"/>
    <n v="3214197"/>
    <n v="2777148"/>
    <n v="0"/>
    <m/>
    <m/>
    <d v="2024-07-22T11:45:00"/>
    <x v="3"/>
    <d v="2024-07-22T00:00:00"/>
    <x v="1"/>
    <x v="7"/>
    <x v="2"/>
    <n v="11"/>
    <s v="Medium"/>
  </r>
  <r>
    <s v="Post_1585"/>
    <x v="4"/>
    <s v="Organic"/>
    <s v="Customer Story"/>
    <x v="1"/>
    <x v="2"/>
    <x v="3"/>
    <n v="54695"/>
    <n v="274011"/>
    <n v="49712"/>
    <n v="15476"/>
    <n v="9291"/>
    <n v="0.19960953618484939"/>
    <n v="329937"/>
    <n v="0"/>
    <n v="0"/>
    <m/>
    <m/>
    <d v="2024-12-11T16:31:00"/>
    <x v="0"/>
    <d v="2024-12-11T00:00:00"/>
    <x v="1"/>
    <x v="8"/>
    <x v="6"/>
    <n v="16"/>
    <s v="Medium"/>
  </r>
  <r>
    <s v="Post_1592"/>
    <x v="4"/>
    <s v="Organic"/>
    <s v="Customer Story"/>
    <x v="1"/>
    <x v="2"/>
    <x v="2"/>
    <n v="41961"/>
    <n v="180217"/>
    <n v="34356"/>
    <n v="12859"/>
    <n v="6668"/>
    <n v="0.23284116465475641"/>
    <n v="208166"/>
    <n v="0"/>
    <n v="0"/>
    <m/>
    <m/>
    <d v="2024-08-09T18:19:00"/>
    <x v="2"/>
    <d v="2024-08-09T00:00:00"/>
    <x v="1"/>
    <x v="6"/>
    <x v="3"/>
    <n v="18"/>
    <s v="High"/>
  </r>
  <r>
    <s v="Post_1599"/>
    <x v="4"/>
    <s v="Organic"/>
    <s v="Customer Story"/>
    <x v="3"/>
    <x v="2"/>
    <x v="5"/>
    <n v="35976"/>
    <n v="163613"/>
    <n v="33784"/>
    <n v="9274"/>
    <n v="4213"/>
    <n v="0.2198872053070314"/>
    <n v="180276"/>
    <n v="0"/>
    <n v="0"/>
    <m/>
    <m/>
    <d v="2025-02-13T13:20:00"/>
    <x v="1"/>
    <d v="2025-02-13T00:00:00"/>
    <x v="0"/>
    <x v="1"/>
    <x v="1"/>
    <n v="13"/>
    <s v="High"/>
  </r>
  <r>
    <s v="Post_1614"/>
    <x v="4"/>
    <s v="Organic"/>
    <s v="Educational"/>
    <x v="1"/>
    <x v="2"/>
    <x v="5"/>
    <n v="33406"/>
    <n v="166103"/>
    <n v="37903"/>
    <n v="6897"/>
    <n v="5498"/>
    <n v="0.20111666367555159"/>
    <n v="189686"/>
    <n v="0"/>
    <n v="0"/>
    <m/>
    <m/>
    <d v="2024-04-06T11:16:00"/>
    <x v="3"/>
    <d v="2024-04-06T00:00:00"/>
    <x v="1"/>
    <x v="4"/>
    <x v="4"/>
    <n v="11"/>
    <s v="High"/>
  </r>
  <r>
    <s v="Post_1621"/>
    <x v="4"/>
    <s v="Organic"/>
    <s v="Educational"/>
    <x v="1"/>
    <x v="2"/>
    <x v="3"/>
    <n v="54834"/>
    <n v="321453"/>
    <n v="34931"/>
    <n v="11904"/>
    <n v="15643"/>
    <n v="0.17058203468061131"/>
    <n v="381711"/>
    <n v="0"/>
    <n v="0"/>
    <m/>
    <m/>
    <d v="2024-10-09T16:54:00"/>
    <x v="0"/>
    <d v="2024-10-09T00:00:00"/>
    <x v="1"/>
    <x v="5"/>
    <x v="6"/>
    <n v="16"/>
    <s v="Medium"/>
  </r>
  <r>
    <s v="Post_1622"/>
    <x v="4"/>
    <s v="Organic"/>
    <s v="Product Promotion"/>
    <x v="0"/>
    <x v="4"/>
    <x v="0"/>
    <n v="219060"/>
    <n v="2227703"/>
    <n v="357618"/>
    <n v="82087"/>
    <n v="89711"/>
    <n v="9.833464169239875E-2"/>
    <n v="2506854"/>
    <n v="2227703"/>
    <n v="0"/>
    <m/>
    <m/>
    <d v="2025-02-15T19:00:00"/>
    <x v="2"/>
    <d v="2025-02-15T00:00:00"/>
    <x v="0"/>
    <x v="1"/>
    <x v="4"/>
    <n v="19"/>
    <s v="Low"/>
  </r>
  <r>
    <s v="Post_1623"/>
    <x v="4"/>
    <s v="Organic"/>
    <s v="Educational"/>
    <x v="1"/>
    <x v="2"/>
    <x v="4"/>
    <n v="83649"/>
    <n v="408900"/>
    <n v="56730"/>
    <n v="22096"/>
    <n v="24403"/>
    <n v="0.20457307612113931"/>
    <n v="505944"/>
    <n v="0"/>
    <n v="0"/>
    <m/>
    <m/>
    <d v="2024-08-31T16:24:00"/>
    <x v="0"/>
    <d v="2024-08-31T00:00:00"/>
    <x v="1"/>
    <x v="6"/>
    <x v="4"/>
    <n v="16"/>
    <s v="High"/>
  </r>
  <r>
    <s v="Post_1624"/>
    <x v="4"/>
    <s v="Organic"/>
    <s v="Product Promotion"/>
    <x v="1"/>
    <x v="8"/>
    <x v="1"/>
    <n v="49141"/>
    <n v="471814"/>
    <n v="106725"/>
    <n v="23940"/>
    <n v="23927"/>
    <n v="0.1041538523308027"/>
    <n v="522817"/>
    <n v="0"/>
    <n v="0"/>
    <m/>
    <m/>
    <d v="2025-04-08T10:38:00"/>
    <x v="3"/>
    <d v="2025-04-08T00:00:00"/>
    <x v="0"/>
    <x v="4"/>
    <x v="0"/>
    <n v="10"/>
    <s v="Medium"/>
  </r>
  <r>
    <s v="Post_1626"/>
    <x v="4"/>
    <s v="Organic"/>
    <s v="Product Promotion"/>
    <x v="0"/>
    <x v="4"/>
    <x v="6"/>
    <n v="214939"/>
    <n v="1761657"/>
    <n v="363600"/>
    <n v="104482"/>
    <n v="60406"/>
    <n v="0.122009979180374"/>
    <n v="2141136"/>
    <n v="1761657"/>
    <n v="0"/>
    <m/>
    <m/>
    <d v="2024-08-06T17:36:00"/>
    <x v="2"/>
    <d v="2024-08-06T00:00:00"/>
    <x v="1"/>
    <x v="6"/>
    <x v="0"/>
    <n v="17"/>
    <s v="Medium"/>
  </r>
  <r>
    <s v="Post_1627"/>
    <x v="4"/>
    <s v="Organic"/>
    <s v="Educational"/>
    <x v="1"/>
    <x v="2"/>
    <x v="0"/>
    <n v="29883"/>
    <n v="186169"/>
    <n v="46341"/>
    <n v="6768"/>
    <n v="4262"/>
    <n v="0.16051679537949581"/>
    <n v="237496"/>
    <n v="0"/>
    <n v="0"/>
    <m/>
    <m/>
    <d v="2024-12-16T15:57:00"/>
    <x v="0"/>
    <d v="2024-12-16T00:00:00"/>
    <x v="1"/>
    <x v="8"/>
    <x v="2"/>
    <n v="15"/>
    <s v="Medium"/>
  </r>
  <r>
    <s v="Post_1630"/>
    <x v="4"/>
    <s v="Organic"/>
    <s v="Educational"/>
    <x v="3"/>
    <x v="2"/>
    <x v="3"/>
    <n v="22375"/>
    <n v="124839"/>
    <n v="13268"/>
    <n v="6885"/>
    <n v="5414"/>
    <n v="0.17923156118095979"/>
    <n v="160298"/>
    <n v="0"/>
    <n v="0"/>
    <m/>
    <m/>
    <d v="2024-01-25T13:02:00"/>
    <x v="1"/>
    <d v="2024-01-25T00:00:00"/>
    <x v="1"/>
    <x v="0"/>
    <x v="1"/>
    <n v="13"/>
    <s v="Medium"/>
  </r>
  <r>
    <s v="Post_1631"/>
    <x v="4"/>
    <s v="Organic"/>
    <s v="Product Promotion"/>
    <x v="3"/>
    <x v="8"/>
    <x v="0"/>
    <n v="52544"/>
    <n v="519348"/>
    <n v="118434"/>
    <n v="21862"/>
    <n v="28590"/>
    <n v="0.10117416157685941"/>
    <n v="573260"/>
    <n v="0"/>
    <n v="0"/>
    <m/>
    <m/>
    <d v="2024-07-21T15:56:00"/>
    <x v="0"/>
    <d v="2024-07-21T00:00:00"/>
    <x v="1"/>
    <x v="7"/>
    <x v="5"/>
    <n v="15"/>
    <s v="Medium"/>
  </r>
  <r>
    <s v="Post_1634"/>
    <x v="4"/>
    <s v="Organic"/>
    <s v="Educational"/>
    <x v="0"/>
    <x v="0"/>
    <x v="6"/>
    <n v="359388"/>
    <n v="1977310"/>
    <n v="368064"/>
    <n v="120816"/>
    <n v="79546"/>
    <n v="0.18175646662486791"/>
    <n v="2498173"/>
    <n v="1977310"/>
    <n v="0"/>
    <m/>
    <m/>
    <d v="2024-02-24T08:01:00"/>
    <x v="4"/>
    <d v="2024-02-24T00:00:00"/>
    <x v="1"/>
    <x v="1"/>
    <x v="4"/>
    <n v="8"/>
    <s v="Medium"/>
  </r>
  <r>
    <s v="Post_1637"/>
    <x v="4"/>
    <s v="Organic"/>
    <s v="Educational"/>
    <x v="3"/>
    <x v="2"/>
    <x v="6"/>
    <n v="41062"/>
    <n v="222311"/>
    <n v="34688"/>
    <n v="9051"/>
    <n v="9649"/>
    <n v="0.18470533038655529"/>
    <n v="264235"/>
    <n v="0"/>
    <n v="0"/>
    <m/>
    <m/>
    <d v="2024-12-14T15:28:00"/>
    <x v="0"/>
    <d v="2024-12-14T00:00:00"/>
    <x v="1"/>
    <x v="8"/>
    <x v="4"/>
    <n v="15"/>
    <s v="Medium"/>
  </r>
  <r>
    <s v="Post_1639"/>
    <x v="4"/>
    <s v="Organic"/>
    <s v="Educational"/>
    <x v="3"/>
    <x v="2"/>
    <x v="0"/>
    <n v="63209"/>
    <n v="344588"/>
    <n v="50532"/>
    <n v="12054"/>
    <n v="10647"/>
    <n v="0.18343525380173131"/>
    <n v="436371"/>
    <n v="0"/>
    <n v="0"/>
    <m/>
    <m/>
    <d v="2024-09-02T17:23:00"/>
    <x v="2"/>
    <d v="2024-09-02T00:00:00"/>
    <x v="1"/>
    <x v="11"/>
    <x v="2"/>
    <n v="17"/>
    <s v="Medium"/>
  </r>
  <r>
    <s v="Post_1640"/>
    <x v="4"/>
    <s v="Organic"/>
    <s v="Educational"/>
    <x v="3"/>
    <x v="2"/>
    <x v="3"/>
    <n v="57245"/>
    <n v="357362"/>
    <n v="88293"/>
    <n v="19544"/>
    <n v="7285"/>
    <n v="0.1601899054347514"/>
    <n v="403107"/>
    <n v="0"/>
    <n v="0"/>
    <m/>
    <m/>
    <d v="2024-02-24T17:51:00"/>
    <x v="2"/>
    <d v="2024-02-24T00:00:00"/>
    <x v="1"/>
    <x v="1"/>
    <x v="4"/>
    <n v="17"/>
    <s v="Medium"/>
  </r>
  <r>
    <s v="Post_1643"/>
    <x v="4"/>
    <s v="Organic"/>
    <s v="Event / Webinar"/>
    <x v="3"/>
    <x v="11"/>
    <x v="5"/>
    <n v="52578"/>
    <n v="337044"/>
    <n v="83574"/>
    <n v="22452"/>
    <n v="17215"/>
    <n v="0.15599993155368189"/>
    <n v="429560"/>
    <n v="0"/>
    <n v="0"/>
    <m/>
    <m/>
    <d v="2024-02-20T10:36:00"/>
    <x v="3"/>
    <d v="2024-02-20T00:00:00"/>
    <x v="1"/>
    <x v="1"/>
    <x v="0"/>
    <n v="10"/>
    <s v="Medium"/>
  </r>
  <r>
    <s v="Post_1645"/>
    <x v="4"/>
    <s v="Organic"/>
    <s v="Educational"/>
    <x v="3"/>
    <x v="2"/>
    <x v="0"/>
    <n v="75009"/>
    <n v="454870"/>
    <n v="81449"/>
    <n v="14514"/>
    <n v="20291"/>
    <n v="0.16490270404273699"/>
    <n v="575687"/>
    <n v="0"/>
    <n v="0"/>
    <m/>
    <m/>
    <d v="2024-12-21T15:35:00"/>
    <x v="0"/>
    <d v="2024-12-21T00:00:00"/>
    <x v="1"/>
    <x v="8"/>
    <x v="4"/>
    <n v="15"/>
    <s v="Medium"/>
  </r>
  <r>
    <s v="Post_1648"/>
    <x v="4"/>
    <s v="Organic"/>
    <s v="Entertainment"/>
    <x v="0"/>
    <x v="7"/>
    <x v="2"/>
    <n v="114543"/>
    <n v="1601091"/>
    <n v="181244"/>
    <n v="119564"/>
    <n v="56951"/>
    <n v="7.1540764150483771E-2"/>
    <n v="1861546"/>
    <n v="1601091"/>
    <n v="0"/>
    <m/>
    <m/>
    <d v="2024-02-29T16:07:00"/>
    <x v="0"/>
    <d v="2024-02-29T00:00:00"/>
    <x v="1"/>
    <x v="1"/>
    <x v="1"/>
    <n v="16"/>
    <s v="Low"/>
  </r>
  <r>
    <s v="Post_1657"/>
    <x v="4"/>
    <s v="Organic"/>
    <s v="Educational"/>
    <x v="3"/>
    <x v="2"/>
    <x v="5"/>
    <n v="134429"/>
    <n v="758141"/>
    <n v="138750"/>
    <n v="23175"/>
    <n v="36284"/>
    <n v="0.17731449503989891"/>
    <n v="890973"/>
    <n v="0"/>
    <n v="0"/>
    <m/>
    <m/>
    <d v="2024-05-22T11:17:00"/>
    <x v="3"/>
    <d v="2024-05-22T00:00:00"/>
    <x v="1"/>
    <x v="10"/>
    <x v="6"/>
    <n v="11"/>
    <s v="Medium"/>
  </r>
  <r>
    <s v="Post_1669"/>
    <x v="4"/>
    <s v="Organic"/>
    <s v="Educational"/>
    <x v="3"/>
    <x v="2"/>
    <x v="2"/>
    <n v="74343"/>
    <n v="322416"/>
    <n v="78214"/>
    <n v="23522"/>
    <n v="9393"/>
    <n v="0.23058232559395361"/>
    <n v="368850"/>
    <n v="0"/>
    <n v="0"/>
    <m/>
    <m/>
    <d v="2024-01-10T17:21:00"/>
    <x v="2"/>
    <d v="2024-01-10T00:00:00"/>
    <x v="1"/>
    <x v="0"/>
    <x v="6"/>
    <n v="17"/>
    <s v="High"/>
  </r>
  <r>
    <s v="Post_1673"/>
    <x v="4"/>
    <s v="Organic"/>
    <s v="Educational"/>
    <x v="3"/>
    <x v="2"/>
    <x v="2"/>
    <n v="93576"/>
    <n v="386638"/>
    <n v="84143"/>
    <n v="26354"/>
    <n v="18908"/>
    <n v="0.24202581638950721"/>
    <n v="441115"/>
    <n v="0"/>
    <n v="0"/>
    <m/>
    <m/>
    <d v="2024-05-27T12:40:00"/>
    <x v="1"/>
    <d v="2024-05-27T00:00:00"/>
    <x v="1"/>
    <x v="10"/>
    <x v="2"/>
    <n v="12"/>
    <s v="High"/>
  </r>
  <r>
    <s v="Post_1679"/>
    <x v="4"/>
    <s v="Organic"/>
    <s v="Product Promotion"/>
    <x v="3"/>
    <x v="8"/>
    <x v="4"/>
    <n v="51369"/>
    <n v="348303"/>
    <n v="77213"/>
    <n v="14326"/>
    <n v="16961"/>
    <n v="0.14748576821928391"/>
    <n v="448844"/>
    <n v="0"/>
    <n v="0"/>
    <m/>
    <m/>
    <d v="2024-12-18T16:25:00"/>
    <x v="0"/>
    <d v="2024-12-18T00:00:00"/>
    <x v="1"/>
    <x v="8"/>
    <x v="6"/>
    <n v="16"/>
    <s v="Medium"/>
  </r>
  <r>
    <s v="Post_1683"/>
    <x v="4"/>
    <s v="Organic"/>
    <s v="Educational"/>
    <x v="0"/>
    <x v="0"/>
    <x v="3"/>
    <n v="368923"/>
    <n v="1932344"/>
    <n v="367459"/>
    <n v="126549"/>
    <n v="112121"/>
    <n v="0.1909202412935064"/>
    <n v="2220114"/>
    <n v="1932344"/>
    <n v="0"/>
    <m/>
    <m/>
    <d v="2024-04-30T15:23:00"/>
    <x v="0"/>
    <d v="2024-04-30T00:00:00"/>
    <x v="1"/>
    <x v="4"/>
    <x v="0"/>
    <n v="15"/>
    <s v="Medium"/>
  </r>
  <r>
    <s v="Post_1684"/>
    <x v="4"/>
    <s v="Organic"/>
    <s v="Entertainment"/>
    <x v="0"/>
    <x v="7"/>
    <x v="6"/>
    <n v="181327"/>
    <n v="2370968"/>
    <n v="502454"/>
    <n v="132870"/>
    <n v="72888"/>
    <n v="7.6478168492436466E-2"/>
    <n v="2976326"/>
    <n v="2370968"/>
    <n v="0"/>
    <m/>
    <m/>
    <d v="2025-04-21T15:00:00"/>
    <x v="0"/>
    <d v="2025-04-21T00:00:00"/>
    <x v="0"/>
    <x v="4"/>
    <x v="2"/>
    <n v="15"/>
    <s v="Low"/>
  </r>
  <r>
    <s v="Post_1688"/>
    <x v="4"/>
    <s v="Organic"/>
    <s v="Event / Webinar"/>
    <x v="3"/>
    <x v="11"/>
    <x v="6"/>
    <n v="24208"/>
    <n v="141302"/>
    <n v="16987"/>
    <n v="7743"/>
    <n v="3781"/>
    <n v="0.17132698720315731"/>
    <n v="158996"/>
    <n v="0"/>
    <n v="0"/>
    <m/>
    <m/>
    <d v="2024-03-05T08:49:00"/>
    <x v="4"/>
    <d v="2024-03-05T00:00:00"/>
    <x v="1"/>
    <x v="2"/>
    <x v="0"/>
    <n v="8"/>
    <s v="Medium"/>
  </r>
  <r>
    <s v="Post_1694"/>
    <x v="4"/>
    <s v="Organic"/>
    <s v="Entertainment"/>
    <x v="3"/>
    <x v="1"/>
    <x v="5"/>
    <n v="29151"/>
    <n v="503005"/>
    <n v="103274"/>
    <n v="33220"/>
    <n v="24717"/>
    <n v="5.7955046124615578E-2"/>
    <n v="553310"/>
    <n v="0"/>
    <n v="0"/>
    <m/>
    <m/>
    <d v="2024-10-23T12:48:00"/>
    <x v="1"/>
    <d v="2024-10-23T00:00:00"/>
    <x v="1"/>
    <x v="5"/>
    <x v="6"/>
    <n v="12"/>
    <s v="Low"/>
  </r>
  <r>
    <s v="Post_1696"/>
    <x v="4"/>
    <s v="Organic"/>
    <s v="Educational"/>
    <x v="1"/>
    <x v="2"/>
    <x v="7"/>
    <n v="83851"/>
    <n v="431977"/>
    <n v="103642"/>
    <n v="14602"/>
    <n v="17298"/>
    <n v="0.1941102351033637"/>
    <n v="534524"/>
    <n v="0"/>
    <n v="0"/>
    <m/>
    <m/>
    <d v="2025-03-27T10:44:00"/>
    <x v="3"/>
    <d v="2025-03-27T00:00:00"/>
    <x v="0"/>
    <x v="2"/>
    <x v="1"/>
    <n v="10"/>
    <s v="Medium"/>
  </r>
  <r>
    <s v="Post_1714"/>
    <x v="4"/>
    <s v="Organic"/>
    <s v="Product Promotion"/>
    <x v="0"/>
    <x v="4"/>
    <x v="3"/>
    <n v="226353"/>
    <n v="2226055"/>
    <n v="391284"/>
    <n v="150039"/>
    <n v="56894"/>
    <n v="0.1016837535863471"/>
    <n v="2561037"/>
    <n v="2226055"/>
    <n v="0"/>
    <m/>
    <m/>
    <d v="2024-02-21T11:46:00"/>
    <x v="3"/>
    <d v="2024-02-21T00:00:00"/>
    <x v="1"/>
    <x v="1"/>
    <x v="6"/>
    <n v="11"/>
    <s v="Medium"/>
  </r>
  <r>
    <s v="Post_1717"/>
    <x v="4"/>
    <s v="Organic"/>
    <s v="Educational"/>
    <x v="0"/>
    <x v="0"/>
    <x v="6"/>
    <n v="631691"/>
    <n v="2983371"/>
    <n v="392161"/>
    <n v="221466"/>
    <n v="133204"/>
    <n v="0.21173758526219291"/>
    <n v="3537517"/>
    <n v="2983371"/>
    <n v="0"/>
    <m/>
    <m/>
    <d v="2024-12-13T16:22:00"/>
    <x v="0"/>
    <d v="2024-12-13T00:00:00"/>
    <x v="1"/>
    <x v="8"/>
    <x v="3"/>
    <n v="16"/>
    <s v="High"/>
  </r>
  <r>
    <s v="Post_1720"/>
    <x v="4"/>
    <s v="Organic"/>
    <s v="Product Promotion"/>
    <x v="0"/>
    <x v="4"/>
    <x v="6"/>
    <n v="209672"/>
    <n v="1583539"/>
    <n v="250158"/>
    <n v="64233"/>
    <n v="71745"/>
    <n v="0.13240749351486539"/>
    <n v="2051004"/>
    <n v="1583539"/>
    <n v="0"/>
    <m/>
    <m/>
    <d v="2024-03-23T18:13:00"/>
    <x v="2"/>
    <d v="2024-03-23T00:00:00"/>
    <x v="1"/>
    <x v="2"/>
    <x v="4"/>
    <n v="18"/>
    <s v="Medium"/>
  </r>
  <r>
    <s v="Post_1724"/>
    <x v="4"/>
    <s v="Organic"/>
    <s v="Entertainment"/>
    <x v="0"/>
    <x v="7"/>
    <x v="4"/>
    <n v="141206"/>
    <n v="2296530"/>
    <n v="256605"/>
    <n v="159392"/>
    <n v="122679"/>
    <n v="6.1486746290607852E-2"/>
    <n v="2600890"/>
    <n v="2296530"/>
    <n v="0"/>
    <m/>
    <m/>
    <d v="2024-06-04T17:23:00"/>
    <x v="2"/>
    <d v="2024-06-04T00:00:00"/>
    <x v="1"/>
    <x v="3"/>
    <x v="0"/>
    <n v="17"/>
    <s v="Low"/>
  </r>
  <r>
    <s v="Post_1731"/>
    <x v="4"/>
    <s v="Organic"/>
    <s v="Educational"/>
    <x v="1"/>
    <x v="2"/>
    <x v="1"/>
    <n v="72105"/>
    <n v="313303"/>
    <n v="78260"/>
    <n v="13086"/>
    <n v="15376"/>
    <n v="0.2301460411480217"/>
    <n v="368320"/>
    <n v="0"/>
    <n v="0"/>
    <m/>
    <m/>
    <d v="2024-10-29T16:16:00"/>
    <x v="0"/>
    <d v="2024-10-29T00:00:00"/>
    <x v="1"/>
    <x v="5"/>
    <x v="0"/>
    <n v="16"/>
    <s v="High"/>
  </r>
  <r>
    <s v="Post_1732"/>
    <x v="4"/>
    <s v="Organic"/>
    <s v="Educational"/>
    <x v="1"/>
    <x v="2"/>
    <x v="7"/>
    <n v="60248"/>
    <n v="256926"/>
    <n v="26005"/>
    <n v="7826"/>
    <n v="9871"/>
    <n v="0.234499403561852"/>
    <n v="307711"/>
    <n v="0"/>
    <n v="0"/>
    <m/>
    <m/>
    <d v="2024-11-16T15:51:00"/>
    <x v="0"/>
    <d v="2024-11-16T00:00:00"/>
    <x v="1"/>
    <x v="9"/>
    <x v="4"/>
    <n v="15"/>
    <s v="High"/>
  </r>
  <r>
    <s v="Post_1737"/>
    <x v="4"/>
    <s v="Organic"/>
    <s v="Educational"/>
    <x v="1"/>
    <x v="2"/>
    <x v="6"/>
    <n v="81697"/>
    <n v="470851"/>
    <n v="75452"/>
    <n v="36469"/>
    <n v="24054"/>
    <n v="0.17351120100642889"/>
    <n v="544812"/>
    <n v="0"/>
    <n v="0"/>
    <m/>
    <m/>
    <d v="2025-02-27T11:13:00"/>
    <x v="3"/>
    <d v="2025-02-27T00:00:00"/>
    <x v="0"/>
    <x v="1"/>
    <x v="1"/>
    <n v="11"/>
    <s v="Medium"/>
  </r>
  <r>
    <s v="Post_1741"/>
    <x v="4"/>
    <s v="Organic"/>
    <s v="Educational"/>
    <x v="1"/>
    <x v="2"/>
    <x v="4"/>
    <n v="31790"/>
    <n v="188322"/>
    <n v="32275"/>
    <n v="6069"/>
    <n v="11077"/>
    <n v="0.16881160973616269"/>
    <n v="234124"/>
    <n v="0"/>
    <n v="0"/>
    <m/>
    <m/>
    <d v="2024-10-01T11:08:00"/>
    <x v="3"/>
    <d v="2024-10-01T00:00:00"/>
    <x v="1"/>
    <x v="5"/>
    <x v="0"/>
    <n v="11"/>
    <s v="Medium"/>
  </r>
  <r>
    <s v="Post_1745"/>
    <x v="4"/>
    <s v="Organic"/>
    <s v="Educational"/>
    <x v="1"/>
    <x v="2"/>
    <x v="3"/>
    <n v="89574"/>
    <n v="386552"/>
    <n v="94007"/>
    <n v="29489"/>
    <n v="21790"/>
    <n v="0.23172703345711371"/>
    <n v="464803"/>
    <n v="0"/>
    <n v="0"/>
    <m/>
    <m/>
    <d v="2024-08-17T19:42:00"/>
    <x v="2"/>
    <d v="2024-08-17T00:00:00"/>
    <x v="1"/>
    <x v="6"/>
    <x v="4"/>
    <n v="19"/>
    <s v="High"/>
  </r>
  <r>
    <s v="Post_1747"/>
    <x v="4"/>
    <s v="Organic"/>
    <s v="Educational"/>
    <x v="1"/>
    <x v="2"/>
    <x v="0"/>
    <n v="83203"/>
    <n v="427944"/>
    <n v="49595"/>
    <n v="15239"/>
    <n v="13543"/>
    <n v="0.19442507750720031"/>
    <n v="523305"/>
    <n v="0"/>
    <n v="0"/>
    <m/>
    <m/>
    <d v="2024-12-07T19:57:00"/>
    <x v="2"/>
    <d v="2024-12-07T00:00:00"/>
    <x v="1"/>
    <x v="8"/>
    <x v="4"/>
    <n v="19"/>
    <s v="Medium"/>
  </r>
  <r>
    <s v="Post_1748"/>
    <x v="4"/>
    <s v="Organic"/>
    <s v="Educational"/>
    <x v="0"/>
    <x v="0"/>
    <x v="2"/>
    <n v="476479"/>
    <n v="2466898"/>
    <n v="579443"/>
    <n v="150943"/>
    <n v="49893"/>
    <n v="0.19314912554636979"/>
    <n v="2805512"/>
    <n v="2466898"/>
    <n v="0"/>
    <m/>
    <m/>
    <d v="2024-09-13T16:13:00"/>
    <x v="0"/>
    <d v="2024-09-13T00:00:00"/>
    <x v="1"/>
    <x v="11"/>
    <x v="3"/>
    <n v="16"/>
    <s v="Medium"/>
  </r>
  <r>
    <s v="Post_1752"/>
    <x v="4"/>
    <s v="Organic"/>
    <s v="Entertainment"/>
    <x v="0"/>
    <x v="7"/>
    <x v="0"/>
    <n v="153325"/>
    <n v="2091383"/>
    <n v="400185"/>
    <n v="92879"/>
    <n v="55238"/>
    <n v="7.3312948919342175E-2"/>
    <n v="2528285"/>
    <n v="2091383"/>
    <n v="0"/>
    <m/>
    <m/>
    <d v="2024-06-26T15:02:00"/>
    <x v="0"/>
    <d v="2024-06-26T00:00:00"/>
    <x v="1"/>
    <x v="3"/>
    <x v="6"/>
    <n v="15"/>
    <s v="Low"/>
  </r>
  <r>
    <s v="Post_1758"/>
    <x v="4"/>
    <s v="Organic"/>
    <s v="Entertainment"/>
    <x v="0"/>
    <x v="7"/>
    <x v="0"/>
    <n v="169353"/>
    <n v="2856892"/>
    <n v="539876"/>
    <n v="112380"/>
    <n v="96671"/>
    <n v="5.9278927179128617E-2"/>
    <n v="3341402"/>
    <n v="2856892"/>
    <n v="0"/>
    <m/>
    <m/>
    <d v="2025-04-28T10:31:00"/>
    <x v="3"/>
    <d v="2025-04-28T00:00:00"/>
    <x v="0"/>
    <x v="4"/>
    <x v="2"/>
    <n v="10"/>
    <s v="Low"/>
  </r>
  <r>
    <s v="Post_1760"/>
    <x v="4"/>
    <s v="Organic"/>
    <s v="Educational"/>
    <x v="3"/>
    <x v="2"/>
    <x v="6"/>
    <n v="35290"/>
    <n v="211774"/>
    <n v="51496"/>
    <n v="7578"/>
    <n v="12251"/>
    <n v="0.16664292427302471"/>
    <n v="264012"/>
    <n v="0"/>
    <n v="0"/>
    <m/>
    <m/>
    <d v="2024-10-03T11:10:00"/>
    <x v="3"/>
    <d v="2024-10-03T00:00:00"/>
    <x v="1"/>
    <x v="5"/>
    <x v="1"/>
    <n v="11"/>
    <s v="Medium"/>
  </r>
  <r>
    <s v="Post_1767"/>
    <x v="4"/>
    <s v="Organic"/>
    <s v="Educational"/>
    <x v="3"/>
    <x v="2"/>
    <x v="3"/>
    <n v="88546"/>
    <n v="397413"/>
    <n v="63977"/>
    <n v="18988"/>
    <n v="20522"/>
    <n v="0.2228074603952431"/>
    <n v="477707"/>
    <n v="0"/>
    <n v="0"/>
    <m/>
    <m/>
    <d v="2025-03-26T11:28:00"/>
    <x v="3"/>
    <d v="2025-03-26T00:00:00"/>
    <x v="0"/>
    <x v="2"/>
    <x v="6"/>
    <n v="11"/>
    <s v="High"/>
  </r>
  <r>
    <s v="Post_1770"/>
    <x v="4"/>
    <s v="Organic"/>
    <s v="Event / Webinar"/>
    <x v="3"/>
    <x v="11"/>
    <x v="2"/>
    <n v="2530"/>
    <n v="14230"/>
    <n v="3071"/>
    <n v="548"/>
    <n v="309"/>
    <n v="0.1778553822865214"/>
    <n v="17513"/>
    <n v="0"/>
    <n v="0"/>
    <m/>
    <m/>
    <d v="2025-03-28T12:29:00"/>
    <x v="1"/>
    <d v="2025-03-28T00:00:00"/>
    <x v="0"/>
    <x v="2"/>
    <x v="3"/>
    <n v="12"/>
    <s v="Medium"/>
  </r>
  <r>
    <s v="Post_1773"/>
    <x v="4"/>
    <s v="Organic"/>
    <s v="Event / Webinar"/>
    <x v="3"/>
    <x v="11"/>
    <x v="5"/>
    <n v="31301"/>
    <n v="289636"/>
    <n v="60344"/>
    <n v="11447"/>
    <n v="10915"/>
    <n v="0.1080702288829188"/>
    <n v="322741"/>
    <n v="0"/>
    <n v="0"/>
    <m/>
    <m/>
    <d v="2024-08-08T16:20:00"/>
    <x v="0"/>
    <d v="2024-08-08T00:00:00"/>
    <x v="1"/>
    <x v="6"/>
    <x v="1"/>
    <n v="16"/>
    <s v="Medium"/>
  </r>
  <r>
    <s v="Post_1774"/>
    <x v="4"/>
    <s v="Organic"/>
    <s v="Educational"/>
    <x v="3"/>
    <x v="2"/>
    <x v="5"/>
    <n v="44476"/>
    <n v="266974"/>
    <n v="56395"/>
    <n v="13167"/>
    <n v="8866"/>
    <n v="0.16659626881560119"/>
    <n v="325460"/>
    <n v="0"/>
    <n v="0"/>
    <m/>
    <m/>
    <d v="2025-03-22T11:55:00"/>
    <x v="3"/>
    <d v="2025-03-22T00:00:00"/>
    <x v="0"/>
    <x v="2"/>
    <x v="4"/>
    <n v="11"/>
    <s v="Medium"/>
  </r>
  <r>
    <s v="Post_1781"/>
    <x v="4"/>
    <s v="Organic"/>
    <s v="Event / Webinar"/>
    <x v="0"/>
    <x v="6"/>
    <x v="3"/>
    <n v="284490"/>
    <n v="2185016"/>
    <n v="302079"/>
    <n v="94234"/>
    <n v="47131"/>
    <n v="0.13020073889449921"/>
    <n v="2536997"/>
    <n v="2185016"/>
    <n v="0"/>
    <m/>
    <m/>
    <d v="2024-11-01T17:14:00"/>
    <x v="2"/>
    <d v="2024-11-01T00:00:00"/>
    <x v="1"/>
    <x v="9"/>
    <x v="3"/>
    <n v="17"/>
    <s v="Medium"/>
  </r>
  <r>
    <s v="Post_1785"/>
    <x v="4"/>
    <s v="Organic"/>
    <s v="Educational"/>
    <x v="3"/>
    <x v="2"/>
    <x v="2"/>
    <n v="55761"/>
    <n v="271876"/>
    <n v="45562"/>
    <n v="12037"/>
    <n v="8678"/>
    <n v="0.20509927194842059"/>
    <n v="319894"/>
    <n v="0"/>
    <n v="0"/>
    <m/>
    <m/>
    <d v="2024-04-10T11:32:00"/>
    <x v="3"/>
    <d v="2024-04-10T00:00:00"/>
    <x v="1"/>
    <x v="4"/>
    <x v="6"/>
    <n v="11"/>
    <s v="High"/>
  </r>
  <r>
    <s v="Post_1786"/>
    <x v="4"/>
    <s v="Organic"/>
    <s v="Educational"/>
    <x v="3"/>
    <x v="2"/>
    <x v="1"/>
    <n v="78282"/>
    <n v="379724"/>
    <n v="85565"/>
    <n v="29755"/>
    <n v="14257"/>
    <n v="0.2061564657489712"/>
    <n v="447569"/>
    <n v="0"/>
    <n v="0"/>
    <m/>
    <m/>
    <d v="2024-03-19T11:03:00"/>
    <x v="3"/>
    <d v="2024-03-19T00:00:00"/>
    <x v="1"/>
    <x v="2"/>
    <x v="0"/>
    <n v="11"/>
    <s v="High"/>
  </r>
  <r>
    <s v="Post_1788"/>
    <x v="4"/>
    <s v="Organic"/>
    <s v="Event / Webinar"/>
    <x v="3"/>
    <x v="11"/>
    <x v="5"/>
    <n v="5371"/>
    <n v="36420"/>
    <n v="7907"/>
    <n v="1484"/>
    <n v="1770"/>
    <n v="0.14749952554341841"/>
    <n v="45889"/>
    <n v="0"/>
    <n v="0"/>
    <m/>
    <m/>
    <d v="2024-10-14T16:23:00"/>
    <x v="0"/>
    <d v="2024-10-14T00:00:00"/>
    <x v="1"/>
    <x v="5"/>
    <x v="2"/>
    <n v="16"/>
    <s v="Medium"/>
  </r>
  <r>
    <s v="Post_1794"/>
    <x v="4"/>
    <s v="Organic"/>
    <s v="Event / Webinar"/>
    <x v="3"/>
    <x v="11"/>
    <x v="2"/>
    <n v="21714"/>
    <n v="197193"/>
    <n v="42877"/>
    <n v="13273"/>
    <n v="8712"/>
    <n v="0.1101195144246631"/>
    <n v="243981"/>
    <n v="0"/>
    <n v="0"/>
    <m/>
    <m/>
    <d v="2024-03-31T08:06:00"/>
    <x v="4"/>
    <d v="2024-03-31T00:00:00"/>
    <x v="1"/>
    <x v="2"/>
    <x v="5"/>
    <n v="8"/>
    <s v="Medium"/>
  </r>
  <r>
    <s v="Post_1800"/>
    <x v="4"/>
    <s v="Organic"/>
    <s v="Event / Webinar"/>
    <x v="3"/>
    <x v="11"/>
    <x v="6"/>
    <n v="36097"/>
    <n v="283323"/>
    <n v="60887"/>
    <n v="13299"/>
    <n v="7656"/>
    <n v="0.12740759618447889"/>
    <n v="335532"/>
    <n v="0"/>
    <n v="0"/>
    <m/>
    <m/>
    <d v="2025-03-03T10:09:00"/>
    <x v="3"/>
    <d v="2025-03-03T00:00:00"/>
    <x v="0"/>
    <x v="2"/>
    <x v="2"/>
    <n v="10"/>
    <s v="Medium"/>
  </r>
  <r>
    <s v="Post_1807"/>
    <x v="4"/>
    <s v="Organic"/>
    <s v="Educational"/>
    <x v="3"/>
    <x v="2"/>
    <x v="4"/>
    <n v="27961"/>
    <n v="149837"/>
    <n v="33599"/>
    <n v="6381"/>
    <n v="7655"/>
    <n v="0.18661071073411689"/>
    <n v="193502"/>
    <n v="0"/>
    <n v="0"/>
    <m/>
    <m/>
    <d v="2024-03-13T18:48:00"/>
    <x v="2"/>
    <d v="2024-03-13T00:00:00"/>
    <x v="1"/>
    <x v="2"/>
    <x v="6"/>
    <n v="18"/>
    <s v="Medium"/>
  </r>
  <r>
    <s v="Post_1812"/>
    <x v="4"/>
    <s v="Organic"/>
    <s v="Product Promotion"/>
    <x v="0"/>
    <x v="4"/>
    <x v="5"/>
    <n v="366870"/>
    <n v="3303797"/>
    <n v="337788"/>
    <n v="246135"/>
    <n v="98447"/>
    <n v="0.1110451736607166"/>
    <n v="4116332"/>
    <n v="3303797"/>
    <n v="0"/>
    <m/>
    <m/>
    <d v="2025-03-22T15:56:00"/>
    <x v="0"/>
    <d v="2025-03-22T00:00:00"/>
    <x v="0"/>
    <x v="2"/>
    <x v="4"/>
    <n v="15"/>
    <s v="Medium"/>
  </r>
  <r>
    <s v="Post_1815"/>
    <x v="4"/>
    <s v="Organic"/>
    <s v="Educational"/>
    <x v="3"/>
    <x v="2"/>
    <x v="7"/>
    <n v="119002"/>
    <n v="538681"/>
    <n v="58371"/>
    <n v="31619"/>
    <n v="29369"/>
    <n v="0.2209145132989456"/>
    <n v="644411"/>
    <n v="0"/>
    <n v="0"/>
    <m/>
    <m/>
    <d v="2024-11-30T11:27:00"/>
    <x v="3"/>
    <d v="2024-11-30T00:00:00"/>
    <x v="1"/>
    <x v="9"/>
    <x v="4"/>
    <n v="11"/>
    <s v="High"/>
  </r>
  <r>
    <s v="Post_1820"/>
    <x v="4"/>
    <s v="Organic"/>
    <s v="Educational"/>
    <x v="3"/>
    <x v="2"/>
    <x v="4"/>
    <n v="93042"/>
    <n v="524512"/>
    <n v="81738"/>
    <n v="34635"/>
    <n v="22130"/>
    <n v="0.17738959268971649"/>
    <n v="621323"/>
    <n v="0"/>
    <n v="0"/>
    <m/>
    <m/>
    <d v="2025-04-02T12:35:00"/>
    <x v="1"/>
    <d v="2025-04-02T00:00:00"/>
    <x v="0"/>
    <x v="4"/>
    <x v="6"/>
    <n v="12"/>
    <s v="Medium"/>
  </r>
  <r>
    <s v="Post_1826"/>
    <x v="4"/>
    <s v="Organic"/>
    <s v="Product Promotion"/>
    <x v="0"/>
    <x v="4"/>
    <x v="2"/>
    <n v="276867"/>
    <n v="2085935"/>
    <n v="218112"/>
    <n v="96802"/>
    <n v="117495"/>
    <n v="0.13273074303275431"/>
    <n v="2334975"/>
    <n v="2085935"/>
    <n v="0"/>
    <m/>
    <m/>
    <d v="2024-05-06T10:21:00"/>
    <x v="3"/>
    <d v="2024-05-06T00:00:00"/>
    <x v="1"/>
    <x v="10"/>
    <x v="2"/>
    <n v="10"/>
    <s v="Medium"/>
  </r>
  <r>
    <s v="Post_1832"/>
    <x v="4"/>
    <s v="Organic"/>
    <s v="Product Promotion"/>
    <x v="3"/>
    <x v="8"/>
    <x v="7"/>
    <n v="31224"/>
    <n v="219242"/>
    <n v="22324"/>
    <n v="13826"/>
    <n v="6922"/>
    <n v="0.1424219301843784"/>
    <n v="252281"/>
    <n v="0"/>
    <n v="0"/>
    <m/>
    <m/>
    <d v="2025-02-19T17:15:00"/>
    <x v="2"/>
    <d v="2025-02-19T00:00:00"/>
    <x v="0"/>
    <x v="1"/>
    <x v="6"/>
    <n v="17"/>
    <s v="Medium"/>
  </r>
  <r>
    <s v="Post_1837"/>
    <x v="4"/>
    <s v="Organic"/>
    <s v="Educational"/>
    <x v="3"/>
    <x v="2"/>
    <x v="7"/>
    <n v="54073"/>
    <n v="279723"/>
    <n v="33673"/>
    <n v="9323"/>
    <n v="16515"/>
    <n v="0.19331121319258859"/>
    <n v="361233"/>
    <n v="0"/>
    <n v="0"/>
    <m/>
    <m/>
    <d v="2024-06-17T12:59:00"/>
    <x v="1"/>
    <d v="2024-06-17T00:00:00"/>
    <x v="1"/>
    <x v="3"/>
    <x v="2"/>
    <n v="12"/>
    <s v="Medium"/>
  </r>
  <r>
    <s v="Post_1839"/>
    <x v="4"/>
    <s v="Organic"/>
    <s v="Educational"/>
    <x v="3"/>
    <x v="2"/>
    <x v="4"/>
    <n v="19787"/>
    <n v="108422"/>
    <n v="20654"/>
    <n v="4944"/>
    <n v="6114"/>
    <n v="0.18250180668775301"/>
    <n v="138138"/>
    <n v="0"/>
    <n v="0"/>
    <m/>
    <m/>
    <d v="2024-08-24T17:06:00"/>
    <x v="2"/>
    <d v="2024-08-24T00:00:00"/>
    <x v="1"/>
    <x v="6"/>
    <x v="4"/>
    <n v="17"/>
    <s v="Medium"/>
  </r>
  <r>
    <s v="Post_1841"/>
    <x v="4"/>
    <s v="Organic"/>
    <s v="Event / Webinar"/>
    <x v="3"/>
    <x v="11"/>
    <x v="2"/>
    <n v="6786"/>
    <n v="56457"/>
    <n v="9635"/>
    <n v="4004"/>
    <n v="1410"/>
    <n v="0.12021462574259301"/>
    <n v="71786"/>
    <n v="0"/>
    <n v="0"/>
    <m/>
    <m/>
    <d v="2025-03-20T15:57:00"/>
    <x v="0"/>
    <d v="2025-03-20T00:00:00"/>
    <x v="0"/>
    <x v="2"/>
    <x v="1"/>
    <n v="15"/>
    <s v="Medium"/>
  </r>
  <r>
    <s v="Post_1846"/>
    <x v="4"/>
    <s v="Organic"/>
    <s v="Educational"/>
    <x v="3"/>
    <x v="2"/>
    <x v="2"/>
    <n v="73587"/>
    <n v="304220"/>
    <n v="35022"/>
    <n v="13084"/>
    <n v="8238"/>
    <n v="0.2418885097720781"/>
    <n v="336377"/>
    <n v="0"/>
    <n v="0"/>
    <m/>
    <m/>
    <d v="2024-11-22T12:48:00"/>
    <x v="1"/>
    <d v="2024-11-22T00:00:00"/>
    <x v="1"/>
    <x v="9"/>
    <x v="3"/>
    <n v="12"/>
    <s v="High"/>
  </r>
  <r>
    <s v="Post_1849"/>
    <x v="4"/>
    <s v="Organic"/>
    <s v="Educational"/>
    <x v="1"/>
    <x v="2"/>
    <x v="2"/>
    <n v="29476"/>
    <n v="124343"/>
    <n v="29102"/>
    <n v="5542"/>
    <n v="5285"/>
    <n v="0.23705749774284149"/>
    <n v="139257"/>
    <n v="0"/>
    <n v="0"/>
    <m/>
    <m/>
    <d v="2024-01-01T19:40:00"/>
    <x v="2"/>
    <d v="2024-01-01T00:00:00"/>
    <x v="1"/>
    <x v="0"/>
    <x v="2"/>
    <n v="19"/>
    <s v="High"/>
  </r>
  <r>
    <s v="Post_1851"/>
    <x v="4"/>
    <s v="Organic"/>
    <s v="Educational"/>
    <x v="0"/>
    <x v="0"/>
    <x v="7"/>
    <n v="291612"/>
    <n v="1869014"/>
    <n v="440274"/>
    <n v="94370"/>
    <n v="76624"/>
    <n v="0.15602465858974379"/>
    <n v="2234267"/>
    <n v="1869014"/>
    <n v="0"/>
    <m/>
    <m/>
    <d v="2024-11-25T13:12:00"/>
    <x v="1"/>
    <d v="2024-11-25T00:00:00"/>
    <x v="1"/>
    <x v="9"/>
    <x v="2"/>
    <n v="13"/>
    <s v="Medium"/>
  </r>
  <r>
    <s v="Post_1852"/>
    <x v="4"/>
    <s v="Organic"/>
    <s v="Educational"/>
    <x v="1"/>
    <x v="2"/>
    <x v="6"/>
    <n v="79185"/>
    <n v="386016"/>
    <n v="64520"/>
    <n v="26542"/>
    <n v="15853"/>
    <n v="0.20513430244914771"/>
    <n v="449069"/>
    <n v="0"/>
    <n v="0"/>
    <m/>
    <m/>
    <d v="2024-03-28T16:24:00"/>
    <x v="0"/>
    <d v="2024-03-28T00:00:00"/>
    <x v="1"/>
    <x v="2"/>
    <x v="1"/>
    <n v="16"/>
    <s v="High"/>
  </r>
  <r>
    <s v="Post_1862"/>
    <x v="4"/>
    <s v="Organic"/>
    <s v="Product Promotion"/>
    <x v="1"/>
    <x v="8"/>
    <x v="3"/>
    <n v="21648"/>
    <n v="149004"/>
    <n v="20775"/>
    <n v="4736"/>
    <n v="7178"/>
    <n v="0.14528698060502829"/>
    <n v="178569"/>
    <n v="0"/>
    <n v="0"/>
    <m/>
    <m/>
    <d v="2024-09-08T16:52:00"/>
    <x v="0"/>
    <d v="2024-09-08T00:00:00"/>
    <x v="1"/>
    <x v="11"/>
    <x v="5"/>
    <n v="16"/>
    <s v="Medium"/>
  </r>
  <r>
    <s v="Post_1869"/>
    <x v="4"/>
    <s v="Organic"/>
    <s v="Educational"/>
    <x v="0"/>
    <x v="0"/>
    <x v="6"/>
    <n v="662265"/>
    <n v="2668640"/>
    <n v="363025"/>
    <n v="117449"/>
    <n v="59043"/>
    <n v="0.24816602655328729"/>
    <n v="3360128"/>
    <n v="2668640"/>
    <n v="0"/>
    <m/>
    <m/>
    <d v="2024-12-12T16:26:00"/>
    <x v="0"/>
    <d v="2024-12-12T00:00:00"/>
    <x v="1"/>
    <x v="8"/>
    <x v="1"/>
    <n v="16"/>
    <s v="High"/>
  </r>
  <r>
    <s v="Post_1871"/>
    <x v="4"/>
    <s v="Organic"/>
    <s v="Entertainment"/>
    <x v="1"/>
    <x v="1"/>
    <x v="0"/>
    <n v="42432"/>
    <n v="539593"/>
    <n v="103826"/>
    <n v="28984"/>
    <n v="19245"/>
    <n v="7.8637195292477743E-2"/>
    <n v="692349"/>
    <n v="0"/>
    <n v="0"/>
    <m/>
    <m/>
    <d v="2024-06-29T16:14:00"/>
    <x v="0"/>
    <d v="2024-06-29T00:00:00"/>
    <x v="1"/>
    <x v="3"/>
    <x v="4"/>
    <n v="16"/>
    <s v="Low"/>
  </r>
  <r>
    <s v="Post_1877"/>
    <x v="4"/>
    <s v="Organic"/>
    <s v="Entertainment"/>
    <x v="1"/>
    <x v="1"/>
    <x v="6"/>
    <n v="16135"/>
    <n v="211617"/>
    <n v="21751"/>
    <n v="15751"/>
    <n v="6152"/>
    <n v="7.6248539955246039E-2"/>
    <n v="272109"/>
    <n v="0"/>
    <n v="0"/>
    <m/>
    <m/>
    <d v="2025-02-23T11:59:00"/>
    <x v="3"/>
    <d v="2025-02-23T00:00:00"/>
    <x v="0"/>
    <x v="1"/>
    <x v="5"/>
    <n v="11"/>
    <s v="Low"/>
  </r>
  <r>
    <s v="Post_1881"/>
    <x v="4"/>
    <s v="Organic"/>
    <s v="Entertainment"/>
    <x v="1"/>
    <x v="1"/>
    <x v="7"/>
    <n v="30799"/>
    <n v="536602"/>
    <n v="126612"/>
    <n v="37134"/>
    <n v="24093"/>
    <n v="5.7397012866229481E-2"/>
    <n v="624074"/>
    <n v="0"/>
    <n v="0"/>
    <m/>
    <m/>
    <d v="2025-03-04T10:51:00"/>
    <x v="3"/>
    <d v="2025-03-04T00:00:00"/>
    <x v="0"/>
    <x v="2"/>
    <x v="0"/>
    <n v="10"/>
    <s v="Low"/>
  </r>
  <r>
    <s v="Post_1884"/>
    <x v="4"/>
    <s v="Organic"/>
    <s v="Educational"/>
    <x v="1"/>
    <x v="2"/>
    <x v="4"/>
    <n v="36260"/>
    <n v="213750"/>
    <n v="37809"/>
    <n v="9945"/>
    <n v="11632"/>
    <n v="0.16964105647284161"/>
    <n v="255378"/>
    <n v="0"/>
    <n v="0"/>
    <m/>
    <m/>
    <d v="2024-09-14T16:21:00"/>
    <x v="0"/>
    <d v="2024-09-14T00:00:00"/>
    <x v="1"/>
    <x v="11"/>
    <x v="4"/>
    <n v="16"/>
    <s v="Medium"/>
  </r>
  <r>
    <s v="Post_1897"/>
    <x v="4"/>
    <s v="Organic"/>
    <s v="Educational"/>
    <x v="1"/>
    <x v="2"/>
    <x v="6"/>
    <n v="63413"/>
    <n v="277931"/>
    <n v="40695"/>
    <n v="21906"/>
    <n v="8685"/>
    <n v="0.22816287928817219"/>
    <n v="358721"/>
    <n v="0"/>
    <n v="0"/>
    <m/>
    <m/>
    <d v="2024-08-09T18:13:00"/>
    <x v="2"/>
    <d v="2024-08-09T00:00:00"/>
    <x v="1"/>
    <x v="6"/>
    <x v="3"/>
    <n v="18"/>
    <s v="High"/>
  </r>
  <r>
    <s v="Post_1898"/>
    <x v="4"/>
    <s v="Organic"/>
    <s v="Educational"/>
    <x v="1"/>
    <x v="2"/>
    <x v="7"/>
    <n v="51180"/>
    <n v="231916"/>
    <n v="25054"/>
    <n v="15182"/>
    <n v="9574"/>
    <n v="0.22068416201377769"/>
    <n v="277273"/>
    <n v="0"/>
    <n v="0"/>
    <m/>
    <m/>
    <d v="2024-08-29T17:03:00"/>
    <x v="2"/>
    <d v="2024-08-29T00:00:00"/>
    <x v="1"/>
    <x v="6"/>
    <x v="1"/>
    <n v="17"/>
    <s v="High"/>
  </r>
  <r>
    <s v="Post_1901"/>
    <x v="4"/>
    <s v="Organic"/>
    <s v="Product Promotion"/>
    <x v="0"/>
    <x v="4"/>
    <x v="5"/>
    <n v="242069"/>
    <n v="1961611"/>
    <n v="452876"/>
    <n v="128687"/>
    <n v="84738"/>
    <n v="0.12340323662317949"/>
    <n v="2192690"/>
    <n v="1961611"/>
    <n v="0"/>
    <m/>
    <m/>
    <d v="2024-02-21T11:49:00"/>
    <x v="3"/>
    <d v="2024-02-21T00:00:00"/>
    <x v="1"/>
    <x v="1"/>
    <x v="6"/>
    <n v="11"/>
    <s v="Medium"/>
  </r>
  <r>
    <s v="Post_1910"/>
    <x v="4"/>
    <s v="Organic"/>
    <s v="Product Promotion"/>
    <x v="1"/>
    <x v="8"/>
    <x v="5"/>
    <n v="32374"/>
    <n v="342081"/>
    <n v="60534"/>
    <n v="24185"/>
    <n v="17471"/>
    <n v="9.4640163367744168E-2"/>
    <n v="430240"/>
    <n v="0"/>
    <n v="0"/>
    <m/>
    <m/>
    <d v="2025-04-06T16:55:00"/>
    <x v="0"/>
    <d v="2025-04-06T00:00:00"/>
    <x v="0"/>
    <x v="4"/>
    <x v="5"/>
    <n v="16"/>
    <s v="Low"/>
  </r>
  <r>
    <s v="Post_1914"/>
    <x v="4"/>
    <s v="Organic"/>
    <s v="Product Promotion"/>
    <x v="0"/>
    <x v="4"/>
    <x v="7"/>
    <n v="287800"/>
    <n v="2048403"/>
    <n v="355954"/>
    <n v="79046"/>
    <n v="63804"/>
    <n v="0.14049995864850839"/>
    <n v="2318322"/>
    <n v="2048403"/>
    <n v="0"/>
    <m/>
    <m/>
    <d v="2024-03-08T17:46:00"/>
    <x v="2"/>
    <d v="2024-03-08T00:00:00"/>
    <x v="1"/>
    <x v="2"/>
    <x v="3"/>
    <n v="17"/>
    <s v="Medium"/>
  </r>
  <r>
    <s v="Post_1918"/>
    <x v="4"/>
    <s v="Organic"/>
    <s v="Event / Webinar"/>
    <x v="3"/>
    <x v="11"/>
    <x v="4"/>
    <n v="35237"/>
    <n v="339107"/>
    <n v="64482"/>
    <n v="15723"/>
    <n v="17375"/>
    <n v="0.1039140240221038"/>
    <n v="430018"/>
    <n v="0"/>
    <n v="0"/>
    <m/>
    <m/>
    <d v="2025-02-04T18:47:00"/>
    <x v="2"/>
    <d v="2025-02-04T00:00:00"/>
    <x v="0"/>
    <x v="1"/>
    <x v="0"/>
    <n v="18"/>
    <s v="Medium"/>
  </r>
  <r>
    <s v="Post_1922"/>
    <x v="4"/>
    <s v="Organic"/>
    <s v="Product Promotion"/>
    <x v="3"/>
    <x v="8"/>
    <x v="2"/>
    <n v="28442"/>
    <n v="290570"/>
    <n v="60268"/>
    <n v="14445"/>
    <n v="13680"/>
    <n v="9.7885434234386171E-2"/>
    <n v="347288"/>
    <n v="0"/>
    <n v="0"/>
    <m/>
    <m/>
    <d v="2024-04-30T08:54:00"/>
    <x v="4"/>
    <d v="2024-04-30T00:00:00"/>
    <x v="1"/>
    <x v="4"/>
    <x v="0"/>
    <n v="8"/>
    <s v="Low"/>
  </r>
  <r>
    <s v="Post_1936"/>
    <x v="4"/>
    <s v="Organic"/>
    <s v="Event / Webinar"/>
    <x v="3"/>
    <x v="11"/>
    <x v="2"/>
    <n v="52603"/>
    <n v="353265"/>
    <n v="82599"/>
    <n v="11141"/>
    <n v="17640"/>
    <n v="0.148907412181982"/>
    <n v="442202"/>
    <n v="0"/>
    <n v="0"/>
    <m/>
    <m/>
    <d v="2024-01-19T11:38:00"/>
    <x v="3"/>
    <d v="2024-01-19T00:00:00"/>
    <x v="1"/>
    <x v="0"/>
    <x v="3"/>
    <n v="11"/>
    <s v="Medium"/>
  </r>
  <r>
    <s v="Post_1947"/>
    <x v="4"/>
    <s v="Organic"/>
    <s v="Entertainment"/>
    <x v="3"/>
    <x v="1"/>
    <x v="2"/>
    <n v="37511"/>
    <n v="424715"/>
    <n v="91957"/>
    <n v="26031"/>
    <n v="15445"/>
    <n v="8.8321378432304934E-2"/>
    <n v="488763"/>
    <n v="0"/>
    <n v="0"/>
    <m/>
    <m/>
    <d v="2025-02-01T11:22:00"/>
    <x v="3"/>
    <d v="2025-02-01T00:00:00"/>
    <x v="0"/>
    <x v="1"/>
    <x v="4"/>
    <n v="11"/>
    <s v="Low"/>
  </r>
  <r>
    <s v="Post_1950"/>
    <x v="4"/>
    <s v="Organic"/>
    <s v="Educational"/>
    <x v="3"/>
    <x v="2"/>
    <x v="6"/>
    <n v="38367"/>
    <n v="160956"/>
    <n v="25843"/>
    <n v="6500"/>
    <n v="7395"/>
    <n v="0.23837187534527141"/>
    <n v="205096"/>
    <n v="0"/>
    <n v="0"/>
    <m/>
    <m/>
    <d v="2024-04-23T15:06:00"/>
    <x v="0"/>
    <d v="2024-04-23T00:00:00"/>
    <x v="1"/>
    <x v="4"/>
    <x v="0"/>
    <n v="15"/>
    <s v="High"/>
  </r>
  <r>
    <s v="Post_1953"/>
    <x v="4"/>
    <s v="Organic"/>
    <s v="Educational"/>
    <x v="3"/>
    <x v="2"/>
    <x v="3"/>
    <n v="52739"/>
    <n v="231571"/>
    <n v="35579"/>
    <n v="10313"/>
    <n v="10325"/>
    <n v="0.22774696275758319"/>
    <n v="296539"/>
    <n v="0"/>
    <n v="0"/>
    <m/>
    <m/>
    <d v="2024-07-18T18:20:00"/>
    <x v="2"/>
    <d v="2024-07-18T00:00:00"/>
    <x v="1"/>
    <x v="7"/>
    <x v="1"/>
    <n v="18"/>
    <s v="High"/>
  </r>
  <r>
    <s v="Post_1964"/>
    <x v="4"/>
    <s v="Organic"/>
    <s v="Product Promotion"/>
    <x v="3"/>
    <x v="8"/>
    <x v="6"/>
    <n v="33978"/>
    <n v="397987"/>
    <n v="51033"/>
    <n v="17616"/>
    <n v="15536"/>
    <n v="8.5375729392498212E-2"/>
    <n v="513749"/>
    <n v="0"/>
    <n v="0"/>
    <m/>
    <m/>
    <d v="2024-11-08T15:13:00"/>
    <x v="0"/>
    <d v="2024-11-08T00:00:00"/>
    <x v="1"/>
    <x v="9"/>
    <x v="3"/>
    <n v="15"/>
    <s v="Low"/>
  </r>
  <r>
    <s v="Post_1966"/>
    <x v="4"/>
    <s v="Organic"/>
    <s v="Event / Webinar"/>
    <x v="3"/>
    <x v="11"/>
    <x v="7"/>
    <n v="24911"/>
    <n v="159420"/>
    <n v="35041"/>
    <n v="6721"/>
    <n v="7814"/>
    <n v="0.1562609178795446"/>
    <n v="177541"/>
    <n v="0"/>
    <n v="0"/>
    <m/>
    <m/>
    <d v="2025-01-24T16:21:00"/>
    <x v="0"/>
    <d v="2025-01-24T00:00:00"/>
    <x v="0"/>
    <x v="0"/>
    <x v="3"/>
    <n v="16"/>
    <s v="Medium"/>
  </r>
  <r>
    <s v="Post_1969"/>
    <x v="4"/>
    <s v="Organic"/>
    <s v="Educational"/>
    <x v="3"/>
    <x v="2"/>
    <x v="6"/>
    <n v="52558"/>
    <n v="268807"/>
    <n v="52140"/>
    <n v="15296"/>
    <n v="12496"/>
    <n v="0.1955234929432208"/>
    <n v="301933"/>
    <n v="0"/>
    <n v="0"/>
    <m/>
    <m/>
    <d v="2024-07-27T17:39:00"/>
    <x v="2"/>
    <d v="2024-07-27T00:00:00"/>
    <x v="1"/>
    <x v="7"/>
    <x v="4"/>
    <n v="17"/>
    <s v="Medium"/>
  </r>
  <r>
    <s v="Post_1972"/>
    <x v="4"/>
    <s v="Organic"/>
    <s v="Educational"/>
    <x v="3"/>
    <x v="2"/>
    <x v="4"/>
    <n v="65529"/>
    <n v="275549"/>
    <n v="42949"/>
    <n v="14545"/>
    <n v="7462"/>
    <n v="0.237815456391581"/>
    <n v="338043"/>
    <n v="0"/>
    <n v="0"/>
    <m/>
    <m/>
    <d v="2025-02-17T16:49:00"/>
    <x v="0"/>
    <d v="2025-02-17T00:00:00"/>
    <x v="0"/>
    <x v="1"/>
    <x v="2"/>
    <n v="16"/>
    <s v="High"/>
  </r>
  <r>
    <s v="Post_1973"/>
    <x v="4"/>
    <s v="Organic"/>
    <s v="Educational"/>
    <x v="0"/>
    <x v="0"/>
    <x v="5"/>
    <n v="474977"/>
    <n v="2741456"/>
    <n v="585253"/>
    <n v="165928"/>
    <n v="94766"/>
    <n v="0.17325741836265851"/>
    <n v="3130705"/>
    <n v="2741456"/>
    <n v="0"/>
    <m/>
    <m/>
    <d v="2024-11-24T11:48:00"/>
    <x v="3"/>
    <d v="2024-11-24T00:00:00"/>
    <x v="1"/>
    <x v="9"/>
    <x v="5"/>
    <n v="11"/>
    <s v="Medium"/>
  </r>
  <r>
    <s v="Post_1982"/>
    <x v="4"/>
    <s v="Organic"/>
    <s v="Entertainment"/>
    <x v="0"/>
    <x v="7"/>
    <x v="2"/>
    <n v="120097"/>
    <n v="1526750"/>
    <n v="199042"/>
    <n v="119013"/>
    <n v="61216"/>
    <n v="7.8662157107354413E-2"/>
    <n v="1959424"/>
    <n v="1526750"/>
    <n v="0"/>
    <m/>
    <m/>
    <d v="2025-01-22T14:05:00"/>
    <x v="0"/>
    <d v="2025-01-22T00:00:00"/>
    <x v="0"/>
    <x v="0"/>
    <x v="6"/>
    <n v="14"/>
    <s v="Low"/>
  </r>
  <r>
    <s v="Post_1988"/>
    <x v="4"/>
    <s v="Organic"/>
    <s v="Educational"/>
    <x v="3"/>
    <x v="2"/>
    <x v="6"/>
    <n v="47186"/>
    <n v="199409"/>
    <n v="42599"/>
    <n v="7158"/>
    <n v="10634"/>
    <n v="0.23662948839137421"/>
    <n v="247491"/>
    <n v="0"/>
    <n v="0"/>
    <m/>
    <m/>
    <d v="2025-03-16T15:30:00"/>
    <x v="0"/>
    <d v="2025-03-16T00:00:00"/>
    <x v="0"/>
    <x v="2"/>
    <x v="5"/>
    <n v="15"/>
    <s v="High"/>
  </r>
  <r>
    <s v="Post_1992"/>
    <x v="4"/>
    <s v="Organic"/>
    <s v="Product Promotion"/>
    <x v="0"/>
    <x v="4"/>
    <x v="6"/>
    <n v="290020"/>
    <n v="2004515"/>
    <n v="237020"/>
    <n v="96556"/>
    <n v="60570"/>
    <n v="0.1446834803748229"/>
    <n v="2408100"/>
    <n v="2004515"/>
    <n v="0"/>
    <m/>
    <m/>
    <d v="2024-12-28T16:57:00"/>
    <x v="0"/>
    <d v="2024-12-28T00:00:00"/>
    <x v="1"/>
    <x v="8"/>
    <x v="4"/>
    <n v="16"/>
    <s v="Medium"/>
  </r>
  <r>
    <s v="Post_1998"/>
    <x v="4"/>
    <s v="Organic"/>
    <s v="Event / Webinar"/>
    <x v="3"/>
    <x v="11"/>
    <x v="4"/>
    <n v="42798"/>
    <n v="291135"/>
    <n v="33836"/>
    <n v="16107"/>
    <n v="6822"/>
    <n v="0.14700730091788261"/>
    <n v="376701"/>
    <n v="0"/>
    <n v="0"/>
    <m/>
    <m/>
    <d v="2025-04-17T16:51:00"/>
    <x v="0"/>
    <d v="2025-04-17T00:00:00"/>
    <x v="0"/>
    <x v="4"/>
    <x v="1"/>
    <n v="16"/>
    <s v="Medium"/>
  </r>
  <r>
    <s v="Post_2011"/>
    <x v="4"/>
    <s v="Organic"/>
    <s v="Product Promotion"/>
    <x v="3"/>
    <x v="8"/>
    <x v="5"/>
    <n v="59769"/>
    <n v="401541"/>
    <n v="58888"/>
    <n v="18471"/>
    <n v="13483"/>
    <n v="0.14884918329472341"/>
    <n v="496317"/>
    <n v="0"/>
    <n v="0"/>
    <m/>
    <m/>
    <d v="2024-03-11T15:35:00"/>
    <x v="0"/>
    <d v="2024-03-11T00:00:00"/>
    <x v="1"/>
    <x v="2"/>
    <x v="2"/>
    <n v="15"/>
    <s v="Medium"/>
  </r>
  <r>
    <s v="Post_2013"/>
    <x v="4"/>
    <s v="Organic"/>
    <s v="Educational"/>
    <x v="3"/>
    <x v="2"/>
    <x v="6"/>
    <n v="28569"/>
    <n v="177985"/>
    <n v="19956"/>
    <n v="13125"/>
    <n v="9673"/>
    <n v="0.16051518033676421"/>
    <n v="210149"/>
    <n v="0"/>
    <n v="0"/>
    <m/>
    <m/>
    <d v="2024-11-11T19:58:00"/>
    <x v="2"/>
    <d v="2024-11-11T00:00:00"/>
    <x v="1"/>
    <x v="9"/>
    <x v="2"/>
    <n v="19"/>
    <s v="Medium"/>
  </r>
  <r>
    <s v="Post_2015"/>
    <x v="4"/>
    <s v="Organic"/>
    <s v="Entertainment"/>
    <x v="0"/>
    <x v="7"/>
    <x v="2"/>
    <n v="43562"/>
    <n v="659891"/>
    <n v="101019"/>
    <n v="49209"/>
    <n v="17576"/>
    <n v="6.6014441496410031E-2"/>
    <n v="745611"/>
    <n v="659891"/>
    <n v="0"/>
    <m/>
    <m/>
    <d v="2024-09-17T18:52:00"/>
    <x v="2"/>
    <d v="2024-09-17T00:00:00"/>
    <x v="1"/>
    <x v="11"/>
    <x v="0"/>
    <n v="18"/>
    <s v="Low"/>
  </r>
  <r>
    <s v="Post_2017"/>
    <x v="4"/>
    <s v="Organic"/>
    <s v="Product Promotion"/>
    <x v="0"/>
    <x v="4"/>
    <x v="2"/>
    <n v="352873"/>
    <n v="2897078"/>
    <n v="484447"/>
    <n v="222716"/>
    <n v="143307"/>
    <n v="0.1218032220336495"/>
    <n v="3452114"/>
    <n v="2897078"/>
    <n v="0"/>
    <m/>
    <m/>
    <d v="2024-12-25T19:26:00"/>
    <x v="2"/>
    <d v="2024-12-25T00:00:00"/>
    <x v="1"/>
    <x v="8"/>
    <x v="6"/>
    <n v="19"/>
    <s v="Medium"/>
  </r>
  <r>
    <s v="Post_2018"/>
    <x v="4"/>
    <s v="Organic"/>
    <s v="Educational"/>
    <x v="3"/>
    <x v="2"/>
    <x v="7"/>
    <n v="67920"/>
    <n v="333854"/>
    <n v="61896"/>
    <n v="21577"/>
    <n v="14585"/>
    <n v="0.20344378933475751"/>
    <n v="425910"/>
    <n v="0"/>
    <n v="0"/>
    <m/>
    <m/>
    <d v="2025-02-04T10:51:00"/>
    <x v="3"/>
    <d v="2025-02-04T00:00:00"/>
    <x v="0"/>
    <x v="1"/>
    <x v="0"/>
    <n v="10"/>
    <s v="High"/>
  </r>
  <r>
    <s v="Post_2019"/>
    <x v="4"/>
    <s v="Organic"/>
    <s v="Product Promotion"/>
    <x v="3"/>
    <x v="8"/>
    <x v="4"/>
    <n v="9111"/>
    <n v="113001"/>
    <n v="14924"/>
    <n v="3603"/>
    <n v="2454"/>
    <n v="8.0630091156591033E-2"/>
    <n v="143964"/>
    <n v="0"/>
    <n v="0"/>
    <m/>
    <m/>
    <d v="2024-07-10T15:29:00"/>
    <x v="0"/>
    <d v="2024-07-10T00:00:00"/>
    <x v="1"/>
    <x v="7"/>
    <x v="6"/>
    <n v="15"/>
    <s v="Low"/>
  </r>
  <r>
    <s v="Post_2020"/>
    <x v="4"/>
    <s v="Organic"/>
    <s v="Educational"/>
    <x v="3"/>
    <x v="2"/>
    <x v="3"/>
    <n v="29708"/>
    <n v="152025"/>
    <n v="30265"/>
    <n v="9232"/>
    <n v="8204"/>
    <n v="0.19541652002170651"/>
    <n v="181830"/>
    <n v="0"/>
    <n v="0"/>
    <m/>
    <m/>
    <d v="2024-04-05T15:52:00"/>
    <x v="0"/>
    <d v="2024-04-05T00:00:00"/>
    <x v="1"/>
    <x v="4"/>
    <x v="3"/>
    <n v="15"/>
    <s v="Medium"/>
  </r>
  <r>
    <s v="Post_2024"/>
    <x v="4"/>
    <s v="Organic"/>
    <s v="Educational"/>
    <x v="3"/>
    <x v="2"/>
    <x v="0"/>
    <n v="51280"/>
    <n v="282717"/>
    <n v="68993"/>
    <n v="12067"/>
    <n v="15549"/>
    <n v="0.18138354340007071"/>
    <n v="363239"/>
    <n v="0"/>
    <n v="0"/>
    <m/>
    <m/>
    <d v="2024-11-12T11:19:00"/>
    <x v="3"/>
    <d v="2024-11-12T00:00:00"/>
    <x v="1"/>
    <x v="9"/>
    <x v="0"/>
    <n v="11"/>
    <s v="Medium"/>
  </r>
  <r>
    <s v="Post_2026"/>
    <x v="4"/>
    <s v="Organic"/>
    <s v="Entertainment"/>
    <x v="0"/>
    <x v="7"/>
    <x v="2"/>
    <n v="133896"/>
    <n v="2151303"/>
    <n v="507774"/>
    <n v="116651"/>
    <n v="82638"/>
    <n v="6.2239687948480178E-2"/>
    <n v="2610161"/>
    <n v="2151303"/>
    <n v="0"/>
    <m/>
    <m/>
    <d v="2025-04-18T15:01:00"/>
    <x v="0"/>
    <d v="2025-04-18T00:00:00"/>
    <x v="0"/>
    <x v="4"/>
    <x v="3"/>
    <n v="15"/>
    <s v="Low"/>
  </r>
  <r>
    <s v="Post_2027"/>
    <x v="4"/>
    <s v="Organic"/>
    <s v="Product Promotion"/>
    <x v="0"/>
    <x v="4"/>
    <x v="7"/>
    <n v="178536"/>
    <n v="1922140"/>
    <n v="431845"/>
    <n v="59152"/>
    <n v="59426"/>
    <n v="9.2884358964462205E-2"/>
    <n v="2115297"/>
    <n v="1922140"/>
    <n v="0"/>
    <m/>
    <m/>
    <d v="2025-04-05T12:54:00"/>
    <x v="1"/>
    <d v="2025-04-05T00:00:00"/>
    <x v="0"/>
    <x v="4"/>
    <x v="4"/>
    <n v="12"/>
    <s v="Low"/>
  </r>
  <r>
    <s v="Post_2028"/>
    <x v="4"/>
    <s v="Organic"/>
    <s v="Product Promotion"/>
    <x v="0"/>
    <x v="4"/>
    <x v="6"/>
    <n v="164801"/>
    <n v="1114654"/>
    <n v="180971"/>
    <n v="74030"/>
    <n v="57907"/>
    <n v="0.14785000766068329"/>
    <n v="1436831"/>
    <n v="1114654"/>
    <n v="0"/>
    <m/>
    <m/>
    <d v="2025-03-10T13:07:00"/>
    <x v="1"/>
    <d v="2025-03-10T00:00:00"/>
    <x v="0"/>
    <x v="2"/>
    <x v="2"/>
    <n v="13"/>
    <s v="Medium"/>
  </r>
  <r>
    <s v="Post_2037"/>
    <x v="4"/>
    <s v="Organic"/>
    <s v="Entertainment"/>
    <x v="3"/>
    <x v="1"/>
    <x v="0"/>
    <n v="30356"/>
    <n v="370170"/>
    <n v="82501"/>
    <n v="29542"/>
    <n v="12282"/>
    <n v="8.2007887918635003E-2"/>
    <n v="435439"/>
    <n v="0"/>
    <n v="0"/>
    <m/>
    <m/>
    <d v="2024-01-08T10:29:00"/>
    <x v="3"/>
    <d v="2024-01-08T00:00:00"/>
    <x v="1"/>
    <x v="0"/>
    <x v="2"/>
    <n v="10"/>
    <s v="Low"/>
  </r>
  <r>
    <s v="Post_2046"/>
    <x v="4"/>
    <s v="Organic"/>
    <s v="Product Promotion"/>
    <x v="0"/>
    <x v="4"/>
    <x v="2"/>
    <n v="361399"/>
    <n v="2492696"/>
    <n v="561680"/>
    <n v="124527"/>
    <n v="94517"/>
    <n v="0.14498340071076879"/>
    <n v="3166363"/>
    <n v="2492696"/>
    <n v="0"/>
    <m/>
    <m/>
    <d v="2024-07-15T11:56:00"/>
    <x v="3"/>
    <d v="2024-07-15T00:00:00"/>
    <x v="1"/>
    <x v="7"/>
    <x v="2"/>
    <n v="11"/>
    <s v="Medium"/>
  </r>
  <r>
    <s v="Post_2049"/>
    <x v="4"/>
    <s v="Organic"/>
    <s v="Educational"/>
    <x v="1"/>
    <x v="2"/>
    <x v="7"/>
    <n v="48191"/>
    <n v="213570"/>
    <n v="32465"/>
    <n v="15616"/>
    <n v="11569"/>
    <n v="0.2256490847143002"/>
    <n v="235879"/>
    <n v="0"/>
    <n v="0"/>
    <m/>
    <m/>
    <d v="2025-02-14T12:55:00"/>
    <x v="1"/>
    <d v="2025-02-14T00:00:00"/>
    <x v="0"/>
    <x v="1"/>
    <x v="3"/>
    <n v="12"/>
    <s v="High"/>
  </r>
  <r>
    <s v="Post_2058"/>
    <x v="4"/>
    <s v="Organic"/>
    <s v="Educational"/>
    <x v="1"/>
    <x v="2"/>
    <x v="0"/>
    <n v="53355"/>
    <n v="344894"/>
    <n v="66648"/>
    <n v="12558"/>
    <n v="10556"/>
    <n v="0.15470197798001969"/>
    <n v="436997"/>
    <n v="0"/>
    <n v="0"/>
    <m/>
    <m/>
    <d v="2024-12-18T12:32:00"/>
    <x v="1"/>
    <d v="2024-12-18T00:00:00"/>
    <x v="1"/>
    <x v="8"/>
    <x v="6"/>
    <n v="12"/>
    <s v="Medium"/>
  </r>
  <r>
    <s v="Post_2059"/>
    <x v="4"/>
    <s v="Organic"/>
    <s v="Event / Webinar"/>
    <x v="1"/>
    <x v="11"/>
    <x v="0"/>
    <n v="25767"/>
    <n v="235818"/>
    <n v="56872"/>
    <n v="9752"/>
    <n v="8391"/>
    <n v="0.1092692188626871"/>
    <n v="288002"/>
    <n v="0"/>
    <n v="0"/>
    <m/>
    <m/>
    <d v="2024-03-13T15:17:00"/>
    <x v="0"/>
    <d v="2024-03-13T00:00:00"/>
    <x v="1"/>
    <x v="2"/>
    <x v="6"/>
    <n v="15"/>
    <s v="Medium"/>
  </r>
  <r>
    <s v="Post_2061"/>
    <x v="4"/>
    <s v="Organic"/>
    <s v="Educational"/>
    <x v="1"/>
    <x v="2"/>
    <x v="0"/>
    <n v="54786"/>
    <n v="242977"/>
    <n v="29456"/>
    <n v="15919"/>
    <n v="11285"/>
    <n v="0.22548089355245879"/>
    <n v="269411"/>
    <n v="0"/>
    <n v="0"/>
    <m/>
    <m/>
    <d v="2025-04-07T11:37:00"/>
    <x v="3"/>
    <d v="2025-04-07T00:00:00"/>
    <x v="0"/>
    <x v="4"/>
    <x v="2"/>
    <n v="11"/>
    <s v="High"/>
  </r>
  <r>
    <s v="Post_2062"/>
    <x v="4"/>
    <s v="Organic"/>
    <s v="Educational"/>
    <x v="0"/>
    <x v="0"/>
    <x v="0"/>
    <n v="316885"/>
    <n v="1784667"/>
    <n v="245055"/>
    <n v="92109"/>
    <n v="83374"/>
    <n v="0.17756003874590739"/>
    <n v="2116407"/>
    <n v="1784667"/>
    <n v="0"/>
    <m/>
    <m/>
    <d v="2024-09-02T19:25:00"/>
    <x v="2"/>
    <d v="2024-09-02T00:00:00"/>
    <x v="1"/>
    <x v="11"/>
    <x v="2"/>
    <n v="19"/>
    <s v="Medium"/>
  </r>
  <r>
    <s v="Post_2067"/>
    <x v="4"/>
    <s v="Organic"/>
    <s v="Educational"/>
    <x v="1"/>
    <x v="2"/>
    <x v="7"/>
    <n v="71247"/>
    <n v="296330"/>
    <n v="37234"/>
    <n v="15199"/>
    <n v="8145"/>
    <n v="0.2404336219183516"/>
    <n v="371793"/>
    <n v="0"/>
    <n v="0"/>
    <m/>
    <m/>
    <d v="2024-07-10T11:08:00"/>
    <x v="3"/>
    <d v="2024-07-10T00:00:00"/>
    <x v="1"/>
    <x v="7"/>
    <x v="6"/>
    <n v="11"/>
    <s v="High"/>
  </r>
  <r>
    <s v="Post_2068"/>
    <x v="4"/>
    <s v="Organic"/>
    <s v="Event / Webinar"/>
    <x v="1"/>
    <x v="11"/>
    <x v="2"/>
    <n v="36922"/>
    <n v="216695"/>
    <n v="37088"/>
    <n v="10305"/>
    <n v="7463"/>
    <n v="0.1703890303722724"/>
    <n v="275298"/>
    <n v="0"/>
    <n v="0"/>
    <m/>
    <m/>
    <d v="2025-04-23T12:12:00"/>
    <x v="1"/>
    <d v="2025-04-23T00:00:00"/>
    <x v="0"/>
    <x v="4"/>
    <x v="6"/>
    <n v="12"/>
    <s v="Medium"/>
  </r>
  <r>
    <s v="Post_2079"/>
    <x v="4"/>
    <s v="Organic"/>
    <s v="Educational"/>
    <x v="1"/>
    <x v="2"/>
    <x v="1"/>
    <n v="33698"/>
    <n v="213365"/>
    <n v="24798"/>
    <n v="11829"/>
    <n v="8234"/>
    <n v="0.15794005935830141"/>
    <n v="275308"/>
    <n v="0"/>
    <n v="0"/>
    <m/>
    <m/>
    <d v="2024-07-11T11:36:00"/>
    <x v="3"/>
    <d v="2024-07-11T00:00:00"/>
    <x v="1"/>
    <x v="7"/>
    <x v="1"/>
    <n v="11"/>
    <s v="Medium"/>
  </r>
  <r>
    <s v="Post_2083"/>
    <x v="4"/>
    <s v="Organic"/>
    <s v="Educational"/>
    <x v="1"/>
    <x v="2"/>
    <x v="7"/>
    <n v="26956"/>
    <n v="174931"/>
    <n v="32339"/>
    <n v="7982"/>
    <n v="4745"/>
    <n v="0.15409726588286601"/>
    <n v="222483"/>
    <n v="0"/>
    <n v="0"/>
    <m/>
    <m/>
    <d v="2025-02-25T16:06:00"/>
    <x v="0"/>
    <d v="2025-02-25T00:00:00"/>
    <x v="0"/>
    <x v="1"/>
    <x v="0"/>
    <n v="16"/>
    <s v="Medium"/>
  </r>
  <r>
    <s v="Post_2086"/>
    <x v="4"/>
    <s v="Organic"/>
    <s v="Customer Story"/>
    <x v="1"/>
    <x v="2"/>
    <x v="1"/>
    <n v="84153"/>
    <n v="340618"/>
    <n v="78138"/>
    <n v="16907"/>
    <n v="6871"/>
    <n v="0.24706104585778399"/>
    <n v="393336"/>
    <n v="0"/>
    <n v="0"/>
    <m/>
    <m/>
    <d v="2024-07-30T10:07:00"/>
    <x v="3"/>
    <d v="2024-07-30T00:00:00"/>
    <x v="1"/>
    <x v="7"/>
    <x v="0"/>
    <n v="10"/>
    <s v="High"/>
  </r>
  <r>
    <s v="Post_2087"/>
    <x v="4"/>
    <s v="Organic"/>
    <s v="Customer Story"/>
    <x v="3"/>
    <x v="2"/>
    <x v="6"/>
    <n v="57923"/>
    <n v="379336"/>
    <n v="45523"/>
    <n v="13476"/>
    <n v="21578"/>
    <n v="0.15269756402008799"/>
    <n v="474257"/>
    <n v="0"/>
    <n v="0"/>
    <m/>
    <m/>
    <d v="2024-05-20T11:20:00"/>
    <x v="3"/>
    <d v="2024-05-20T00:00:00"/>
    <x v="1"/>
    <x v="10"/>
    <x v="2"/>
    <n v="11"/>
    <s v="Medium"/>
  </r>
  <r>
    <s v="Post_2091"/>
    <x v="4"/>
    <s v="Organic"/>
    <s v="Product Promotion"/>
    <x v="0"/>
    <x v="4"/>
    <x v="1"/>
    <n v="249368"/>
    <n v="2606308"/>
    <n v="436605"/>
    <n v="175183"/>
    <n v="100808"/>
    <n v="9.567866295946964E-2"/>
    <n v="2985682"/>
    <n v="2606308"/>
    <n v="0"/>
    <m/>
    <m/>
    <d v="2025-04-19T17:50:00"/>
    <x v="2"/>
    <d v="2025-04-19T00:00:00"/>
    <x v="0"/>
    <x v="4"/>
    <x v="4"/>
    <n v="17"/>
    <s v="Low"/>
  </r>
  <r>
    <s v="Post_2092"/>
    <x v="4"/>
    <s v="Organic"/>
    <s v="Customer Story"/>
    <x v="3"/>
    <x v="2"/>
    <x v="7"/>
    <n v="41510"/>
    <n v="237041"/>
    <n v="30792"/>
    <n v="12153"/>
    <n v="11904"/>
    <n v="0.1751214926986078"/>
    <n v="289430"/>
    <n v="0"/>
    <n v="0"/>
    <m/>
    <m/>
    <d v="2024-04-03T10:56:00"/>
    <x v="3"/>
    <d v="2024-04-03T00:00:00"/>
    <x v="1"/>
    <x v="4"/>
    <x v="6"/>
    <n v="10"/>
    <s v="Medium"/>
  </r>
  <r>
    <s v="Post_2102"/>
    <x v="4"/>
    <s v="Organic"/>
    <s v="Product Promotion"/>
    <x v="3"/>
    <x v="8"/>
    <x v="0"/>
    <n v="96895"/>
    <n v="714336"/>
    <n v="92092"/>
    <n v="43837"/>
    <n v="42272"/>
    <n v="0.1356443631572489"/>
    <n v="852117"/>
    <n v="0"/>
    <n v="0"/>
    <m/>
    <m/>
    <d v="2024-05-11T08:29:00"/>
    <x v="4"/>
    <d v="2024-05-11T00:00:00"/>
    <x v="1"/>
    <x v="10"/>
    <x v="4"/>
    <n v="8"/>
    <s v="Medium"/>
  </r>
  <r>
    <s v="Post_2104"/>
    <x v="4"/>
    <s v="Organic"/>
    <s v="Entertainment"/>
    <x v="0"/>
    <x v="7"/>
    <x v="2"/>
    <n v="251901"/>
    <n v="3010205"/>
    <n v="434789"/>
    <n v="172335"/>
    <n v="87163"/>
    <n v="8.3682493600546748E-2"/>
    <n v="3578481"/>
    <n v="3010205"/>
    <n v="0"/>
    <m/>
    <m/>
    <d v="2025-02-12T13:54:00"/>
    <x v="1"/>
    <d v="2025-02-12T00:00:00"/>
    <x v="0"/>
    <x v="1"/>
    <x v="6"/>
    <n v="13"/>
    <s v="Low"/>
  </r>
  <r>
    <s v="Post_2107"/>
    <x v="4"/>
    <s v="Organic"/>
    <s v="Customer Story"/>
    <x v="3"/>
    <x v="2"/>
    <x v="1"/>
    <n v="17485"/>
    <n v="75546"/>
    <n v="17810"/>
    <n v="5550"/>
    <n v="2229"/>
    <n v="0.23145205038423811"/>
    <n v="84327"/>
    <n v="0"/>
    <n v="0"/>
    <m/>
    <m/>
    <d v="2024-12-14T19:01:00"/>
    <x v="2"/>
    <d v="2024-12-14T00:00:00"/>
    <x v="1"/>
    <x v="8"/>
    <x v="4"/>
    <n v="19"/>
    <s v="High"/>
  </r>
  <r>
    <s v="Post_2110"/>
    <x v="4"/>
    <s v="Organic"/>
    <s v="Event / Webinar"/>
    <x v="3"/>
    <x v="11"/>
    <x v="3"/>
    <n v="22491"/>
    <n v="171192"/>
    <n v="42761"/>
    <n v="8842"/>
    <n v="8237"/>
    <n v="0.13137992497639761"/>
    <n v="194565"/>
    <n v="0"/>
    <n v="0"/>
    <m/>
    <m/>
    <d v="2024-09-25T10:06:00"/>
    <x v="3"/>
    <d v="2024-09-25T00:00:00"/>
    <x v="1"/>
    <x v="11"/>
    <x v="6"/>
    <n v="10"/>
    <s v="Medium"/>
  </r>
  <r>
    <s v="Post_2116"/>
    <x v="4"/>
    <s v="Organic"/>
    <s v="Customer Story"/>
    <x v="3"/>
    <x v="2"/>
    <x v="6"/>
    <n v="52864"/>
    <n v="215247"/>
    <n v="50046"/>
    <n v="8183"/>
    <n v="7228"/>
    <n v="0.2455985819640637"/>
    <n v="251202"/>
    <n v="0"/>
    <n v="0"/>
    <m/>
    <m/>
    <d v="2024-09-17T08:09:00"/>
    <x v="4"/>
    <d v="2024-09-17T00:00:00"/>
    <x v="1"/>
    <x v="11"/>
    <x v="0"/>
    <n v="8"/>
    <s v="High"/>
  </r>
  <r>
    <s v="Post_2117"/>
    <x v="4"/>
    <s v="Organic"/>
    <s v="Product Promotion"/>
    <x v="0"/>
    <x v="4"/>
    <x v="5"/>
    <n v="232500"/>
    <n v="2080421"/>
    <n v="474799"/>
    <n v="102104"/>
    <n v="103191"/>
    <n v="0.1117565656274038"/>
    <n v="2549639"/>
    <n v="2080421"/>
    <n v="0"/>
    <m/>
    <m/>
    <d v="2025-02-09T12:34:00"/>
    <x v="1"/>
    <d v="2025-02-09T00:00:00"/>
    <x v="0"/>
    <x v="1"/>
    <x v="5"/>
    <n v="12"/>
    <s v="Medium"/>
  </r>
  <r>
    <s v="Post_2119"/>
    <x v="4"/>
    <s v="Organic"/>
    <s v="Customer Story"/>
    <x v="3"/>
    <x v="2"/>
    <x v="6"/>
    <n v="146285"/>
    <n v="806476"/>
    <n v="94024"/>
    <n v="57999"/>
    <n v="34049"/>
    <n v="0.18138799762787089"/>
    <n v="998412"/>
    <n v="0"/>
    <n v="0"/>
    <m/>
    <m/>
    <d v="2024-02-09T17:26:00"/>
    <x v="2"/>
    <d v="2024-02-09T00:00:00"/>
    <x v="1"/>
    <x v="1"/>
    <x v="3"/>
    <n v="17"/>
    <s v="Medium"/>
  </r>
  <r>
    <s v="Post_2121"/>
    <x v="4"/>
    <s v="Organic"/>
    <s v="Product Promotion"/>
    <x v="0"/>
    <x v="4"/>
    <x v="3"/>
    <n v="269630"/>
    <n v="2796625"/>
    <n v="659830"/>
    <n v="154705"/>
    <n v="122392"/>
    <n v="9.6412890389052402E-2"/>
    <n v="3472372"/>
    <n v="2796625"/>
    <n v="0"/>
    <m/>
    <m/>
    <d v="2024-04-28T17:27:00"/>
    <x v="2"/>
    <d v="2024-04-28T00:00:00"/>
    <x v="1"/>
    <x v="4"/>
    <x v="5"/>
    <n v="17"/>
    <s v="Low"/>
  </r>
  <r>
    <s v="Post_2127"/>
    <x v="4"/>
    <s v="Organic"/>
    <s v="Customer Story"/>
    <x v="3"/>
    <x v="2"/>
    <x v="7"/>
    <n v="33791"/>
    <n v="155422"/>
    <n v="33129"/>
    <n v="6808"/>
    <n v="5866"/>
    <n v="0.2174150062942799"/>
    <n v="173669"/>
    <n v="0"/>
    <n v="0"/>
    <m/>
    <m/>
    <d v="2025-01-25T12:18:00"/>
    <x v="1"/>
    <d v="2025-01-25T00:00:00"/>
    <x v="0"/>
    <x v="0"/>
    <x v="4"/>
    <n v="12"/>
    <s v="High"/>
  </r>
  <r>
    <s v="Post_2146"/>
    <x v="4"/>
    <s v="Organic"/>
    <s v="Customer Story"/>
    <x v="3"/>
    <x v="2"/>
    <x v="1"/>
    <n v="54026"/>
    <n v="315222"/>
    <n v="32522"/>
    <n v="14763"/>
    <n v="8126"/>
    <n v="0.1713928685567466"/>
    <n v="361431"/>
    <n v="0"/>
    <n v="0"/>
    <m/>
    <m/>
    <d v="2024-05-18T11:19:00"/>
    <x v="3"/>
    <d v="2024-05-18T00:00:00"/>
    <x v="1"/>
    <x v="10"/>
    <x v="4"/>
    <n v="11"/>
    <s v="Medium"/>
  </r>
  <r>
    <s v="Post_2166"/>
    <x v="4"/>
    <s v="Organic"/>
    <s v="Customer Story"/>
    <x v="3"/>
    <x v="2"/>
    <x v="6"/>
    <n v="51261"/>
    <n v="207734"/>
    <n v="37773"/>
    <n v="15143"/>
    <n v="9788"/>
    <n v="0.246765933303188"/>
    <n v="240808"/>
    <n v="0"/>
    <n v="0"/>
    <m/>
    <m/>
    <d v="2024-04-07T12:24:00"/>
    <x v="1"/>
    <d v="2024-04-07T00:00:00"/>
    <x v="1"/>
    <x v="4"/>
    <x v="5"/>
    <n v="12"/>
    <s v="High"/>
  </r>
  <r>
    <s v="Post_2167"/>
    <x v="4"/>
    <s v="Organic"/>
    <s v="Customer Story"/>
    <x v="0"/>
    <x v="0"/>
    <x v="0"/>
    <n v="794716"/>
    <n v="3293778"/>
    <n v="689109"/>
    <n v="208584"/>
    <n v="180605"/>
    <n v="0.24127820256141749"/>
    <n v="4196342"/>
    <n v="3293778"/>
    <n v="0"/>
    <m/>
    <m/>
    <d v="2024-07-09T16:36:00"/>
    <x v="0"/>
    <d v="2024-07-09T00:00:00"/>
    <x v="1"/>
    <x v="7"/>
    <x v="0"/>
    <n v="16"/>
    <s v="High"/>
  </r>
  <r>
    <s v="Post_2168"/>
    <x v="4"/>
    <s v="Organic"/>
    <s v="Customer Story"/>
    <x v="3"/>
    <x v="2"/>
    <x v="2"/>
    <n v="64026"/>
    <n v="299470"/>
    <n v="55953"/>
    <n v="15420"/>
    <n v="13674"/>
    <n v="0.2137999009113806"/>
    <n v="378422"/>
    <n v="0"/>
    <n v="0"/>
    <m/>
    <m/>
    <d v="2024-12-10T09:24:00"/>
    <x v="3"/>
    <d v="2024-12-10T00:00:00"/>
    <x v="1"/>
    <x v="8"/>
    <x v="0"/>
    <n v="9"/>
    <s v="High"/>
  </r>
  <r>
    <s v="Post_2171"/>
    <x v="4"/>
    <s v="Organic"/>
    <s v="Product Promotion"/>
    <x v="0"/>
    <x v="4"/>
    <x v="2"/>
    <n v="197297"/>
    <n v="2255067"/>
    <n v="243010"/>
    <n v="71056"/>
    <n v="54602"/>
    <n v="8.7490961292918862E-2"/>
    <n v="2916020"/>
    <n v="2255067"/>
    <n v="0"/>
    <m/>
    <m/>
    <d v="2024-03-08T10:34:00"/>
    <x v="3"/>
    <d v="2024-03-08T00:00:00"/>
    <x v="1"/>
    <x v="2"/>
    <x v="3"/>
    <n v="10"/>
    <s v="Low"/>
  </r>
  <r>
    <s v="Post_2175"/>
    <x v="4"/>
    <s v="Organic"/>
    <s v="Product Promotion"/>
    <x v="0"/>
    <x v="4"/>
    <x v="4"/>
    <n v="143684"/>
    <n v="1271199"/>
    <n v="305587"/>
    <n v="48606"/>
    <n v="27567"/>
    <n v="0.1130305594907114"/>
    <n v="1513757"/>
    <n v="1271199"/>
    <n v="0"/>
    <m/>
    <m/>
    <d v="2024-02-07T10:53:00"/>
    <x v="3"/>
    <d v="2024-02-07T00:00:00"/>
    <x v="1"/>
    <x v="1"/>
    <x v="6"/>
    <n v="10"/>
    <s v="Medium"/>
  </r>
  <r>
    <s v="Post_2177"/>
    <x v="4"/>
    <s v="Organic"/>
    <s v="Entertainment"/>
    <x v="0"/>
    <x v="7"/>
    <x v="0"/>
    <n v="152440"/>
    <n v="2144978"/>
    <n v="464944"/>
    <n v="74358"/>
    <n v="57713"/>
    <n v="7.1068701602353387E-2"/>
    <n v="2364748"/>
    <n v="2144978"/>
    <n v="0"/>
    <m/>
    <m/>
    <d v="2024-10-28T16:03:00"/>
    <x v="0"/>
    <d v="2024-10-28T00:00:00"/>
    <x v="1"/>
    <x v="5"/>
    <x v="2"/>
    <n v="16"/>
    <s v="Low"/>
  </r>
  <r>
    <s v="Post_2181"/>
    <x v="4"/>
    <s v="Organic"/>
    <s v="Customer Story"/>
    <x v="0"/>
    <x v="0"/>
    <x v="6"/>
    <n v="350988"/>
    <n v="1703714"/>
    <n v="191142"/>
    <n v="52887"/>
    <n v="76922"/>
    <n v="0.20601359226524421"/>
    <n v="2088641"/>
    <n v="1703714"/>
    <n v="0"/>
    <m/>
    <m/>
    <d v="2025-04-22T15:55:00"/>
    <x v="0"/>
    <d v="2025-04-22T00:00:00"/>
    <x v="0"/>
    <x v="4"/>
    <x v="0"/>
    <n v="15"/>
    <s v="High"/>
  </r>
  <r>
    <s v="Post_2184"/>
    <x v="4"/>
    <s v="Organic"/>
    <s v="Entertainment"/>
    <x v="3"/>
    <x v="1"/>
    <x v="2"/>
    <n v="24361"/>
    <n v="292459"/>
    <n v="60754"/>
    <n v="10398"/>
    <n v="8701"/>
    <n v="8.3300463300609903E-2"/>
    <n v="339128"/>
    <n v="0"/>
    <n v="0"/>
    <m/>
    <m/>
    <d v="2024-03-10T15:26:00"/>
    <x v="0"/>
    <d v="2024-03-10T00:00:00"/>
    <x v="1"/>
    <x v="2"/>
    <x v="5"/>
    <n v="15"/>
    <s v="Low"/>
  </r>
  <r>
    <s v="Post_2188"/>
    <x v="4"/>
    <s v="Organic"/>
    <s v="Customer Story"/>
    <x v="3"/>
    <x v="2"/>
    <x v="0"/>
    <n v="69535"/>
    <n v="286660"/>
    <n v="58839"/>
    <n v="19440"/>
    <n v="14676"/>
    <n v="0.2425704154616635"/>
    <n v="342723"/>
    <n v="0"/>
    <n v="0"/>
    <m/>
    <m/>
    <d v="2024-07-21T17:40:00"/>
    <x v="2"/>
    <d v="2024-07-21T00:00:00"/>
    <x v="1"/>
    <x v="7"/>
    <x v="5"/>
    <n v="17"/>
    <s v="High"/>
  </r>
  <r>
    <s v="Post_2193"/>
    <x v="4"/>
    <s v="Organic"/>
    <s v="Customer Story"/>
    <x v="3"/>
    <x v="2"/>
    <x v="7"/>
    <n v="23125"/>
    <n v="130204"/>
    <n v="28492"/>
    <n v="6614"/>
    <n v="3090"/>
    <n v="0.17760932038328411"/>
    <n v="155837"/>
    <n v="0"/>
    <n v="0"/>
    <m/>
    <m/>
    <d v="2024-03-15T17:05:00"/>
    <x v="2"/>
    <d v="2024-03-15T00:00:00"/>
    <x v="1"/>
    <x v="2"/>
    <x v="3"/>
    <n v="17"/>
    <s v="Medium"/>
  </r>
  <r>
    <s v="Post_2198"/>
    <x v="4"/>
    <s v="Organic"/>
    <s v="Customer Story"/>
    <x v="3"/>
    <x v="2"/>
    <x v="0"/>
    <n v="64448"/>
    <n v="312008"/>
    <n v="40383"/>
    <n v="17911"/>
    <n v="11893"/>
    <n v="0.20655933242644131"/>
    <n v="397982"/>
    <n v="0"/>
    <n v="0"/>
    <m/>
    <m/>
    <d v="2024-05-26T09:47:00"/>
    <x v="3"/>
    <d v="2024-05-26T00:00:00"/>
    <x v="1"/>
    <x v="10"/>
    <x v="5"/>
    <n v="9"/>
    <s v="High"/>
  </r>
  <r>
    <s v="Post_2202"/>
    <x v="4"/>
    <s v="Organic"/>
    <s v="Product Promotion"/>
    <x v="3"/>
    <x v="8"/>
    <x v="3"/>
    <n v="30957"/>
    <n v="206485"/>
    <n v="38899"/>
    <n v="9040"/>
    <n v="5576"/>
    <n v="0.14992814613549099"/>
    <n v="259127"/>
    <n v="0"/>
    <n v="0"/>
    <m/>
    <m/>
    <d v="2024-03-15T10:25:00"/>
    <x v="3"/>
    <d v="2024-03-15T00:00:00"/>
    <x v="1"/>
    <x v="2"/>
    <x v="3"/>
    <n v="10"/>
    <s v="Medium"/>
  </r>
  <r>
    <s v="Post_2211"/>
    <x v="4"/>
    <s v="Organic"/>
    <s v="Customer Story"/>
    <x v="3"/>
    <x v="2"/>
    <x v="3"/>
    <n v="113168"/>
    <n v="604432"/>
    <n v="92875"/>
    <n v="43652"/>
    <n v="23048"/>
    <n v="0.18723194163591139"/>
    <n v="752692"/>
    <n v="0"/>
    <n v="0"/>
    <m/>
    <m/>
    <d v="2025-01-28T17:06:00"/>
    <x v="2"/>
    <d v="2025-01-28T00:00:00"/>
    <x v="0"/>
    <x v="0"/>
    <x v="0"/>
    <n v="17"/>
    <s v="Medium"/>
  </r>
  <r>
    <s v="Post_2217"/>
    <x v="4"/>
    <s v="Organic"/>
    <s v="Customer Story"/>
    <x v="3"/>
    <x v="2"/>
    <x v="0"/>
    <n v="60892"/>
    <n v="347925"/>
    <n v="44674"/>
    <n v="19968"/>
    <n v="7291"/>
    <n v="0.17501568598248399"/>
    <n v="435895"/>
    <n v="0"/>
    <n v="0"/>
    <m/>
    <m/>
    <d v="2024-02-27T16:21:00"/>
    <x v="0"/>
    <d v="2024-02-27T00:00:00"/>
    <x v="1"/>
    <x v="1"/>
    <x v="0"/>
    <n v="16"/>
    <s v="Medium"/>
  </r>
  <r>
    <s v="Post_2219"/>
    <x v="4"/>
    <s v="Organic"/>
    <s v="Customer Story"/>
    <x v="3"/>
    <x v="2"/>
    <x v="0"/>
    <n v="41989"/>
    <n v="229931"/>
    <n v="44633"/>
    <n v="13407"/>
    <n v="10228"/>
    <n v="0.18261758077994239"/>
    <n v="278182"/>
    <n v="0"/>
    <n v="0"/>
    <m/>
    <m/>
    <d v="2024-04-17T15:12:00"/>
    <x v="0"/>
    <d v="2024-04-17T00:00:00"/>
    <x v="1"/>
    <x v="4"/>
    <x v="6"/>
    <n v="15"/>
    <s v="Medium"/>
  </r>
  <r>
    <s v="Post_2229"/>
    <x v="4"/>
    <s v="Organic"/>
    <s v="Entertainment"/>
    <x v="3"/>
    <x v="1"/>
    <x v="3"/>
    <n v="51263"/>
    <n v="561644"/>
    <n v="137113"/>
    <n v="35669"/>
    <n v="15168"/>
    <n v="9.127440170994984E-2"/>
    <n v="671027"/>
    <n v="0"/>
    <n v="0"/>
    <m/>
    <m/>
    <d v="2025-03-28T11:19:00"/>
    <x v="3"/>
    <d v="2025-03-28T00:00:00"/>
    <x v="0"/>
    <x v="2"/>
    <x v="3"/>
    <n v="11"/>
    <s v="Low"/>
  </r>
  <r>
    <s v="Post_2236"/>
    <x v="4"/>
    <s v="Organic"/>
    <s v="Customer Story"/>
    <x v="3"/>
    <x v="2"/>
    <x v="6"/>
    <n v="43693"/>
    <n v="218821"/>
    <n v="23129"/>
    <n v="13189"/>
    <n v="8619"/>
    <n v="0.19967697328989281"/>
    <n v="245332"/>
    <n v="0"/>
    <n v="0"/>
    <m/>
    <m/>
    <d v="2025-03-13T12:41:00"/>
    <x v="1"/>
    <d v="2025-03-13T00:00:00"/>
    <x v="0"/>
    <x v="2"/>
    <x v="1"/>
    <n v="12"/>
    <s v="Medium"/>
  </r>
  <r>
    <s v="Post_2237"/>
    <x v="4"/>
    <s v="Organic"/>
    <s v="Customer Story"/>
    <x v="3"/>
    <x v="2"/>
    <x v="5"/>
    <n v="130395"/>
    <n v="613951"/>
    <n v="112044"/>
    <n v="31109"/>
    <n v="14063"/>
    <n v="0.2123876347954147"/>
    <n v="763033"/>
    <n v="0"/>
    <n v="0"/>
    <m/>
    <m/>
    <d v="2024-10-31T16:05:00"/>
    <x v="0"/>
    <d v="2024-10-31T00:00:00"/>
    <x v="1"/>
    <x v="5"/>
    <x v="1"/>
    <n v="16"/>
    <s v="High"/>
  </r>
  <r>
    <s v="Post_2242"/>
    <x v="4"/>
    <s v="Organic"/>
    <s v="Event / Webinar"/>
    <x v="3"/>
    <x v="11"/>
    <x v="1"/>
    <n v="21313"/>
    <n v="185212"/>
    <n v="43475"/>
    <n v="10939"/>
    <n v="6310"/>
    <n v="0.1150776215050338"/>
    <n v="212349"/>
    <n v="0"/>
    <n v="0"/>
    <m/>
    <m/>
    <d v="2025-02-09T11:04:00"/>
    <x v="3"/>
    <d v="2025-02-09T00:00:00"/>
    <x v="0"/>
    <x v="1"/>
    <x v="5"/>
    <n v="11"/>
    <s v="Medium"/>
  </r>
  <r>
    <s v="Post_2243"/>
    <x v="4"/>
    <s v="Organic"/>
    <s v="Entertainment"/>
    <x v="0"/>
    <x v="7"/>
    <x v="6"/>
    <n v="189336"/>
    <n v="2194271"/>
    <n v="543043"/>
    <n v="135498"/>
    <n v="82756"/>
    <n v="8.6286876505217658E-2"/>
    <n v="2629237"/>
    <n v="2194271"/>
    <n v="0"/>
    <m/>
    <m/>
    <d v="2024-12-24T11:25:00"/>
    <x v="3"/>
    <d v="2024-12-24T00:00:00"/>
    <x v="1"/>
    <x v="8"/>
    <x v="0"/>
    <n v="11"/>
    <s v="Low"/>
  </r>
  <r>
    <s v="Post_2246"/>
    <x v="4"/>
    <s v="Organic"/>
    <s v="Customer Story"/>
    <x v="3"/>
    <x v="2"/>
    <x v="6"/>
    <n v="43311"/>
    <n v="242249"/>
    <n v="34082"/>
    <n v="14715"/>
    <n v="14313"/>
    <n v="0.17878759897335389"/>
    <n v="271867"/>
    <n v="0"/>
    <n v="0"/>
    <m/>
    <m/>
    <d v="2024-02-12T17:27:00"/>
    <x v="2"/>
    <d v="2024-02-12T00:00:00"/>
    <x v="1"/>
    <x v="1"/>
    <x v="2"/>
    <n v="17"/>
    <s v="Medium"/>
  </r>
  <r>
    <s v="Post_2248"/>
    <x v="4"/>
    <s v="Organic"/>
    <s v="Customer Story"/>
    <x v="3"/>
    <x v="2"/>
    <x v="0"/>
    <n v="21876"/>
    <n v="102624"/>
    <n v="25533"/>
    <n v="3606"/>
    <n v="2269"/>
    <n v="0.21317590925484281"/>
    <n v="130447"/>
    <n v="0"/>
    <n v="0"/>
    <m/>
    <m/>
    <d v="2024-07-02T16:32:00"/>
    <x v="0"/>
    <d v="2024-07-02T00:00:00"/>
    <x v="1"/>
    <x v="7"/>
    <x v="0"/>
    <n v="16"/>
    <s v="High"/>
  </r>
  <r>
    <s v="Post_2249"/>
    <x v="4"/>
    <s v="Organic"/>
    <s v="Educational"/>
    <x v="3"/>
    <x v="2"/>
    <x v="7"/>
    <n v="35907"/>
    <n v="233832"/>
    <n v="57408"/>
    <n v="14823"/>
    <n v="11958"/>
    <n v="0.15356075767857441"/>
    <n v="293512"/>
    <n v="0"/>
    <n v="0"/>
    <m/>
    <m/>
    <d v="2024-07-17T13:12:00"/>
    <x v="1"/>
    <d v="2024-07-17T00:00:00"/>
    <x v="1"/>
    <x v="7"/>
    <x v="6"/>
    <n v="13"/>
    <s v="Medium"/>
  </r>
  <r>
    <s v="Post_2257"/>
    <x v="4"/>
    <s v="Organic"/>
    <s v="Educational"/>
    <x v="3"/>
    <x v="2"/>
    <x v="3"/>
    <n v="38732"/>
    <n v="203355"/>
    <n v="20684"/>
    <n v="10446"/>
    <n v="7404"/>
    <n v="0.1904651373257682"/>
    <n v="263889"/>
    <n v="0"/>
    <n v="0"/>
    <m/>
    <m/>
    <d v="2024-11-09T09:58:00"/>
    <x v="3"/>
    <d v="2024-11-09T00:00:00"/>
    <x v="1"/>
    <x v="9"/>
    <x v="4"/>
    <n v="9"/>
    <s v="Medium"/>
  </r>
  <r>
    <s v="Post_2267"/>
    <x v="4"/>
    <s v="Organic"/>
    <s v="Educational"/>
    <x v="3"/>
    <x v="2"/>
    <x v="4"/>
    <n v="22107"/>
    <n v="134510"/>
    <n v="26806"/>
    <n v="7176"/>
    <n v="7059"/>
    <n v="0.1643568555723954"/>
    <n v="152155"/>
    <n v="0"/>
    <n v="0"/>
    <m/>
    <m/>
    <d v="2024-03-31T12:37:00"/>
    <x v="1"/>
    <d v="2024-03-31T00:00:00"/>
    <x v="1"/>
    <x v="2"/>
    <x v="5"/>
    <n v="12"/>
    <s v="Medium"/>
  </r>
  <r>
    <s v="Post_2271"/>
    <x v="4"/>
    <s v="Organic"/>
    <s v="Educational"/>
    <x v="3"/>
    <x v="2"/>
    <x v="3"/>
    <n v="40316"/>
    <n v="263074"/>
    <n v="32331"/>
    <n v="18817"/>
    <n v="9001"/>
    <n v="0.15325211171446751"/>
    <n v="304195"/>
    <n v="0"/>
    <n v="0"/>
    <m/>
    <m/>
    <d v="2024-11-28T17:39:00"/>
    <x v="2"/>
    <d v="2024-11-28T00:00:00"/>
    <x v="1"/>
    <x v="9"/>
    <x v="1"/>
    <n v="17"/>
    <s v="Medium"/>
  </r>
  <r>
    <s v="Post_2274"/>
    <x v="4"/>
    <s v="Organic"/>
    <s v="Entertainment"/>
    <x v="3"/>
    <x v="1"/>
    <x v="0"/>
    <n v="48037"/>
    <n v="565051"/>
    <n v="83029"/>
    <n v="33173"/>
    <n v="22619"/>
    <n v="8.5013989211265156E-2"/>
    <n v="676881"/>
    <n v="0"/>
    <n v="0"/>
    <m/>
    <m/>
    <d v="2025-04-18T15:01:00"/>
    <x v="0"/>
    <d v="2025-04-18T00:00:00"/>
    <x v="0"/>
    <x v="4"/>
    <x v="3"/>
    <n v="15"/>
    <s v="Low"/>
  </r>
  <r>
    <s v="Post_2279"/>
    <x v="4"/>
    <s v="Organic"/>
    <s v="Product Promotion"/>
    <x v="3"/>
    <x v="8"/>
    <x v="1"/>
    <n v="60966"/>
    <n v="664536"/>
    <n v="87781"/>
    <n v="52233"/>
    <n v="17086"/>
    <n v="9.1743211931754984E-2"/>
    <n v="744429"/>
    <n v="0"/>
    <n v="0"/>
    <m/>
    <m/>
    <d v="2024-10-31T08:43:00"/>
    <x v="4"/>
    <d v="2024-10-31T00:00:00"/>
    <x v="1"/>
    <x v="5"/>
    <x v="1"/>
    <n v="8"/>
    <s v="Low"/>
  </r>
  <r>
    <s v="Post_2282"/>
    <x v="4"/>
    <s v="Organic"/>
    <s v="Educational"/>
    <x v="3"/>
    <x v="2"/>
    <x v="6"/>
    <n v="43676"/>
    <n v="287535"/>
    <n v="48540"/>
    <n v="17160"/>
    <n v="8825"/>
    <n v="0.1519014378671785"/>
    <n v="353433"/>
    <n v="0"/>
    <n v="0"/>
    <m/>
    <m/>
    <d v="2024-09-28T15:11:00"/>
    <x v="0"/>
    <d v="2024-09-28T00:00:00"/>
    <x v="1"/>
    <x v="11"/>
    <x v="4"/>
    <n v="15"/>
    <s v="Medium"/>
  </r>
  <r>
    <s v="Post_2287"/>
    <x v="4"/>
    <s v="Organic"/>
    <s v="Event / Webinar"/>
    <x v="3"/>
    <x v="11"/>
    <x v="3"/>
    <n v="17754"/>
    <n v="169349"/>
    <n v="22684"/>
    <n v="9048"/>
    <n v="6265"/>
    <n v="0.1048375318641933"/>
    <n v="196068"/>
    <n v="0"/>
    <n v="0"/>
    <m/>
    <m/>
    <d v="2025-01-27T10:48:00"/>
    <x v="3"/>
    <d v="2025-01-27T00:00:00"/>
    <x v="0"/>
    <x v="0"/>
    <x v="2"/>
    <n v="10"/>
    <s v="Medium"/>
  </r>
  <r>
    <s v="Post_2291"/>
    <x v="4"/>
    <s v="Organic"/>
    <s v="Educational"/>
    <x v="0"/>
    <x v="0"/>
    <x v="4"/>
    <n v="302088"/>
    <n v="1589606"/>
    <n v="223836"/>
    <n v="54707"/>
    <n v="84575"/>
    <n v="0.19003962082679471"/>
    <n v="2019788"/>
    <n v="1589606"/>
    <n v="0"/>
    <m/>
    <m/>
    <d v="2024-04-08T12:45:00"/>
    <x v="1"/>
    <d v="2024-04-08T00:00:00"/>
    <x v="1"/>
    <x v="4"/>
    <x v="2"/>
    <n v="12"/>
    <s v="Medium"/>
  </r>
  <r>
    <s v="Post_2294"/>
    <x v="4"/>
    <s v="Organic"/>
    <s v="Event / Webinar"/>
    <x v="3"/>
    <x v="11"/>
    <x v="2"/>
    <n v="27785"/>
    <n v="234372"/>
    <n v="35246"/>
    <n v="8604"/>
    <n v="5382"/>
    <n v="0.1185542873900487"/>
    <n v="304316"/>
    <n v="0"/>
    <n v="0"/>
    <m/>
    <m/>
    <d v="2024-04-02T17:52:00"/>
    <x v="2"/>
    <d v="2024-04-02T00:00:00"/>
    <x v="1"/>
    <x v="4"/>
    <x v="0"/>
    <n v="17"/>
    <s v="Medium"/>
  </r>
  <r>
    <s v="Post_2295"/>
    <x v="4"/>
    <s v="Organic"/>
    <s v="Educational"/>
    <x v="3"/>
    <x v="2"/>
    <x v="1"/>
    <n v="88268"/>
    <n v="405610"/>
    <n v="91672"/>
    <n v="28528"/>
    <n v="8380"/>
    <n v="0.21761890099837361"/>
    <n v="461325"/>
    <n v="0"/>
    <n v="0"/>
    <m/>
    <m/>
    <d v="2025-02-23T12:37:00"/>
    <x v="1"/>
    <d v="2025-02-23T00:00:00"/>
    <x v="0"/>
    <x v="1"/>
    <x v="5"/>
    <n v="12"/>
    <s v="High"/>
  </r>
  <r>
    <s v="Post_2298"/>
    <x v="4"/>
    <s v="Organic"/>
    <s v="Product Promotion"/>
    <x v="0"/>
    <x v="4"/>
    <x v="4"/>
    <n v="259477"/>
    <n v="2616531"/>
    <n v="431456"/>
    <n v="139733"/>
    <n v="155563"/>
    <n v="9.9168697708102244E-2"/>
    <n v="3100750"/>
    <n v="2616531"/>
    <n v="0"/>
    <m/>
    <m/>
    <d v="2025-01-24T17:09:00"/>
    <x v="2"/>
    <d v="2025-01-24T00:00:00"/>
    <x v="0"/>
    <x v="0"/>
    <x v="3"/>
    <n v="17"/>
    <s v="Low"/>
  </r>
  <r>
    <s v="Post_2303"/>
    <x v="4"/>
    <s v="Organic"/>
    <s v="Product Promotion"/>
    <x v="0"/>
    <x v="4"/>
    <x v="3"/>
    <n v="173952"/>
    <n v="1469020"/>
    <n v="169133"/>
    <n v="88550"/>
    <n v="69330"/>
    <n v="0.1184141551882371"/>
    <n v="1804817"/>
    <n v="1469020"/>
    <n v="0"/>
    <m/>
    <m/>
    <d v="2024-07-29T09:21:00"/>
    <x v="3"/>
    <d v="2024-07-29T00:00:00"/>
    <x v="1"/>
    <x v="7"/>
    <x v="2"/>
    <n v="9"/>
    <s v="Medium"/>
  </r>
  <r>
    <s v="Post_2306"/>
    <x v="4"/>
    <s v="Organic"/>
    <s v="Product Promotion"/>
    <x v="0"/>
    <x v="4"/>
    <x v="1"/>
    <n v="470418"/>
    <n v="3741956"/>
    <n v="811219"/>
    <n v="158791"/>
    <n v="176348"/>
    <n v="0.12571473036909889"/>
    <n v="4791345"/>
    <n v="3741956"/>
    <n v="0"/>
    <m/>
    <m/>
    <d v="2024-04-04T16:37:00"/>
    <x v="0"/>
    <d v="2024-04-04T00:00:00"/>
    <x v="1"/>
    <x v="4"/>
    <x v="1"/>
    <n v="16"/>
    <s v="Medium"/>
  </r>
  <r>
    <s v="Post_2312"/>
    <x v="4"/>
    <s v="Organic"/>
    <s v="Educational"/>
    <x v="3"/>
    <x v="2"/>
    <x v="0"/>
    <n v="36230"/>
    <n v="177765"/>
    <n v="28113"/>
    <n v="9117"/>
    <n v="4090"/>
    <n v="0.20381231338323591"/>
    <n v="196659"/>
    <n v="0"/>
    <n v="0"/>
    <m/>
    <m/>
    <d v="2024-06-19T12:47:00"/>
    <x v="1"/>
    <d v="2024-06-19T00:00:00"/>
    <x v="1"/>
    <x v="3"/>
    <x v="6"/>
    <n v="12"/>
    <s v="High"/>
  </r>
  <r>
    <s v="Post_2313"/>
    <x v="4"/>
    <s v="Organic"/>
    <s v="Educational"/>
    <x v="3"/>
    <x v="2"/>
    <x v="5"/>
    <n v="39119"/>
    <n v="193255"/>
    <n v="35333"/>
    <n v="11186"/>
    <n v="6009"/>
    <n v="0.2024258319816864"/>
    <n v="230974"/>
    <n v="0"/>
    <n v="0"/>
    <m/>
    <m/>
    <d v="2025-01-04T17:31:00"/>
    <x v="2"/>
    <d v="2025-01-04T00:00:00"/>
    <x v="0"/>
    <x v="0"/>
    <x v="4"/>
    <n v="17"/>
    <s v="High"/>
  </r>
  <r>
    <s v="Post_2314"/>
    <x v="4"/>
    <s v="Organic"/>
    <s v="Educational"/>
    <x v="3"/>
    <x v="2"/>
    <x v="7"/>
    <n v="70826"/>
    <n v="430152"/>
    <n v="73389"/>
    <n v="21258"/>
    <n v="22723"/>
    <n v="0.16465501789698581"/>
    <n v="511981"/>
    <n v="0"/>
    <n v="0"/>
    <m/>
    <m/>
    <d v="2024-12-02T17:19:00"/>
    <x v="2"/>
    <d v="2024-12-02T00:00:00"/>
    <x v="1"/>
    <x v="8"/>
    <x v="2"/>
    <n v="17"/>
    <s v="Medium"/>
  </r>
  <r>
    <s v="Post_2334"/>
    <x v="4"/>
    <s v="Organic"/>
    <s v="Product Promotion"/>
    <x v="3"/>
    <x v="8"/>
    <x v="2"/>
    <n v="34475"/>
    <n v="391740"/>
    <n v="78067"/>
    <n v="22533"/>
    <n v="9747"/>
    <n v="8.8007256175883203E-2"/>
    <n v="439743"/>
    <n v="0"/>
    <n v="0"/>
    <m/>
    <m/>
    <d v="2024-01-13T10:49:00"/>
    <x v="3"/>
    <d v="2024-01-13T00:00:00"/>
    <x v="1"/>
    <x v="0"/>
    <x v="4"/>
    <n v="10"/>
    <s v="Low"/>
  </r>
  <r>
    <s v="Post_2335"/>
    <x v="4"/>
    <s v="Organic"/>
    <s v="Educational"/>
    <x v="3"/>
    <x v="2"/>
    <x v="1"/>
    <n v="39481"/>
    <n v="262352"/>
    <n v="54249"/>
    <n v="8637"/>
    <n v="11126"/>
    <n v="0.15049199645384639"/>
    <n v="293030"/>
    <n v="0"/>
    <n v="0"/>
    <m/>
    <m/>
    <d v="2024-05-18T14:29:00"/>
    <x v="0"/>
    <d v="2024-05-18T00:00:00"/>
    <x v="1"/>
    <x v="10"/>
    <x v="4"/>
    <n v="14"/>
    <s v="Medium"/>
  </r>
  <r>
    <s v="Post_2337"/>
    <x v="4"/>
    <s v="Organic"/>
    <s v="Educational"/>
    <x v="0"/>
    <x v="0"/>
    <x v="3"/>
    <n v="436009"/>
    <n v="2343156"/>
    <n v="434552"/>
    <n v="106151"/>
    <n v="67276"/>
    <n v="0.18607802159598541"/>
    <n v="2730807"/>
    <n v="2343156"/>
    <n v="0"/>
    <m/>
    <m/>
    <d v="2025-03-08T15:48:00"/>
    <x v="0"/>
    <d v="2025-03-08T00:00:00"/>
    <x v="0"/>
    <x v="2"/>
    <x v="4"/>
    <n v="15"/>
    <s v="Medium"/>
  </r>
  <r>
    <s v="Post_2341"/>
    <x v="4"/>
    <s v="Organic"/>
    <s v="Entertainment"/>
    <x v="3"/>
    <x v="1"/>
    <x v="1"/>
    <n v="44639"/>
    <n v="543133"/>
    <n v="68620"/>
    <n v="26393"/>
    <n v="11477"/>
    <n v="8.21885840396884E-2"/>
    <n v="612335"/>
    <n v="0"/>
    <n v="0"/>
    <m/>
    <m/>
    <d v="2024-03-17T15:38:00"/>
    <x v="0"/>
    <d v="2024-03-17T00:00:00"/>
    <x v="1"/>
    <x v="2"/>
    <x v="5"/>
    <n v="15"/>
    <s v="Low"/>
  </r>
  <r>
    <s v="Post_2342"/>
    <x v="4"/>
    <s v="Organic"/>
    <s v="Educational"/>
    <x v="3"/>
    <x v="2"/>
    <x v="6"/>
    <n v="41366"/>
    <n v="214745"/>
    <n v="27053"/>
    <n v="7026"/>
    <n v="9935"/>
    <n v="0.19263250399490281"/>
    <n v="272168"/>
    <n v="0"/>
    <n v="0"/>
    <m/>
    <m/>
    <d v="2024-05-14T10:03:00"/>
    <x v="3"/>
    <d v="2024-05-14T00:00:00"/>
    <x v="1"/>
    <x v="10"/>
    <x v="0"/>
    <n v="10"/>
    <s v="Medium"/>
  </r>
  <r>
    <s v="Post_2349"/>
    <x v="4"/>
    <s v="Organic"/>
    <s v="Product Promotion"/>
    <x v="3"/>
    <x v="8"/>
    <x v="6"/>
    <n v="30314"/>
    <n v="246886"/>
    <n v="37991"/>
    <n v="11020"/>
    <n v="6659"/>
    <n v="0.1227890463059793"/>
    <n v="310660"/>
    <n v="0"/>
    <n v="0"/>
    <m/>
    <m/>
    <d v="2024-07-16T12:11:00"/>
    <x v="1"/>
    <d v="2024-07-16T00:00:00"/>
    <x v="1"/>
    <x v="7"/>
    <x v="0"/>
    <n v="12"/>
    <s v="Medium"/>
  </r>
  <r>
    <s v="Post_2350"/>
    <x v="4"/>
    <s v="Organic"/>
    <s v="Event / Webinar"/>
    <x v="0"/>
    <x v="6"/>
    <x v="3"/>
    <n v="336924"/>
    <n v="2250649"/>
    <n v="364710"/>
    <n v="174697"/>
    <n v="119176"/>
    <n v="0.1497010370467588"/>
    <n v="2692249"/>
    <n v="2250649"/>
    <n v="0"/>
    <m/>
    <m/>
    <d v="2024-01-17T16:13:00"/>
    <x v="0"/>
    <d v="2024-01-17T00:00:00"/>
    <x v="1"/>
    <x v="0"/>
    <x v="6"/>
    <n v="16"/>
    <s v="Medium"/>
  </r>
  <r>
    <s v="Post_2356"/>
    <x v="4"/>
    <s v="Organic"/>
    <s v="Educational"/>
    <x v="3"/>
    <x v="2"/>
    <x v="2"/>
    <n v="48494"/>
    <n v="254229"/>
    <n v="32885"/>
    <n v="17345"/>
    <n v="5323"/>
    <n v="0.19075142775660489"/>
    <n v="298744"/>
    <n v="0"/>
    <n v="0"/>
    <m/>
    <m/>
    <d v="2024-03-01T15:49:00"/>
    <x v="0"/>
    <d v="2024-03-01T00:00:00"/>
    <x v="1"/>
    <x v="2"/>
    <x v="3"/>
    <n v="15"/>
    <s v="Medium"/>
  </r>
  <r>
    <s v="Post_2357"/>
    <x v="4"/>
    <s v="Organic"/>
    <s v="Entertainment"/>
    <x v="3"/>
    <x v="1"/>
    <x v="1"/>
    <n v="38261"/>
    <n v="439312"/>
    <n v="55366"/>
    <n v="21379"/>
    <n v="16123"/>
    <n v="8.7094788953286317E-2"/>
    <n v="509653"/>
    <n v="0"/>
    <n v="0"/>
    <m/>
    <m/>
    <d v="2025-04-22T10:58:00"/>
    <x v="3"/>
    <d v="2025-04-22T00:00:00"/>
    <x v="0"/>
    <x v="4"/>
    <x v="0"/>
    <n v="10"/>
    <s v="Low"/>
  </r>
  <r>
    <s v="Post_2358"/>
    <x v="4"/>
    <s v="Organic"/>
    <s v="Educational"/>
    <x v="3"/>
    <x v="2"/>
    <x v="7"/>
    <n v="40927"/>
    <n v="169935"/>
    <n v="33730"/>
    <n v="12905"/>
    <n v="6121"/>
    <n v="0.2408421535775932"/>
    <n v="193465"/>
    <n v="0"/>
    <n v="0"/>
    <m/>
    <m/>
    <d v="2024-10-24T14:22:00"/>
    <x v="0"/>
    <d v="2024-10-24T00:00:00"/>
    <x v="1"/>
    <x v="5"/>
    <x v="1"/>
    <n v="14"/>
    <s v="High"/>
  </r>
  <r>
    <s v="Post_2363"/>
    <x v="4"/>
    <s v="Organic"/>
    <s v="Event / Webinar"/>
    <x v="3"/>
    <x v="11"/>
    <x v="7"/>
    <n v="41615"/>
    <n v="252511"/>
    <n v="40428"/>
    <n v="14158"/>
    <n v="12918"/>
    <n v="0.16480830952488851"/>
    <n v="294938"/>
    <n v="0"/>
    <n v="0"/>
    <m/>
    <m/>
    <d v="2024-04-26T17:19:00"/>
    <x v="2"/>
    <d v="2024-04-26T00:00:00"/>
    <x v="1"/>
    <x v="4"/>
    <x v="3"/>
    <n v="17"/>
    <s v="Medium"/>
  </r>
  <r>
    <s v="Post_2372"/>
    <x v="4"/>
    <s v="Organic"/>
    <s v="Educational"/>
    <x v="3"/>
    <x v="2"/>
    <x v="0"/>
    <n v="55296"/>
    <n v="353043"/>
    <n v="64575"/>
    <n v="27672"/>
    <n v="21128"/>
    <n v="0.15662806196262011"/>
    <n v="396576"/>
    <n v="0"/>
    <n v="0"/>
    <m/>
    <m/>
    <d v="2024-08-01T15:15:00"/>
    <x v="0"/>
    <d v="2024-08-01T00:00:00"/>
    <x v="1"/>
    <x v="6"/>
    <x v="1"/>
    <n v="15"/>
    <s v="Medium"/>
  </r>
  <r>
    <s v="Post_2374"/>
    <x v="4"/>
    <s v="Organic"/>
    <s v="Educational"/>
    <x v="3"/>
    <x v="2"/>
    <x v="3"/>
    <n v="120532"/>
    <n v="739325"/>
    <n v="170513"/>
    <n v="30070"/>
    <n v="27396"/>
    <n v="0.16303044944338541"/>
    <n v="952173"/>
    <n v="0"/>
    <n v="0"/>
    <m/>
    <m/>
    <d v="2025-03-19T16:45:00"/>
    <x v="0"/>
    <d v="2025-03-19T00:00:00"/>
    <x v="0"/>
    <x v="2"/>
    <x v="6"/>
    <n v="16"/>
    <s v="Medium"/>
  </r>
  <r>
    <s v="Post_2376"/>
    <x v="4"/>
    <s v="Organic"/>
    <s v="Educational"/>
    <x v="3"/>
    <x v="2"/>
    <x v="0"/>
    <n v="38023"/>
    <n v="153495"/>
    <n v="34171"/>
    <n v="8701"/>
    <n v="5148"/>
    <n v="0.247720572868498"/>
    <n v="189042"/>
    <n v="0"/>
    <n v="0"/>
    <m/>
    <m/>
    <d v="2024-05-29T12:21:00"/>
    <x v="1"/>
    <d v="2024-05-29T00:00:00"/>
    <x v="1"/>
    <x v="10"/>
    <x v="6"/>
    <n v="12"/>
    <s v="High"/>
  </r>
  <r>
    <s v="Post_2378"/>
    <x v="4"/>
    <s v="Organic"/>
    <s v="Educational"/>
    <x v="0"/>
    <x v="0"/>
    <x v="7"/>
    <n v="577064"/>
    <n v="3293964"/>
    <n v="338462"/>
    <n v="223278"/>
    <n v="100840"/>
    <n v="0.17518832938405321"/>
    <n v="3827600"/>
    <n v="3293964"/>
    <n v="0"/>
    <m/>
    <m/>
    <d v="2024-10-18T15:37:00"/>
    <x v="0"/>
    <d v="2024-10-18T00:00:00"/>
    <x v="1"/>
    <x v="5"/>
    <x v="3"/>
    <n v="15"/>
    <s v="Medium"/>
  </r>
  <r>
    <s v="Post_2379"/>
    <x v="4"/>
    <s v="Organic"/>
    <s v="Educational"/>
    <x v="3"/>
    <x v="2"/>
    <x v="3"/>
    <n v="19955"/>
    <n v="100975"/>
    <n v="23493"/>
    <n v="3460"/>
    <n v="3814"/>
    <n v="0.1976299823810922"/>
    <n v="128226"/>
    <n v="0"/>
    <n v="0"/>
    <m/>
    <m/>
    <d v="2025-04-23T17:18:00"/>
    <x v="2"/>
    <d v="2025-04-23T00:00:00"/>
    <x v="0"/>
    <x v="4"/>
    <x v="6"/>
    <n v="17"/>
    <s v="Medium"/>
  </r>
  <r>
    <s v="Post_2380"/>
    <x v="4"/>
    <s v="Organic"/>
    <s v="Educational"/>
    <x v="3"/>
    <x v="2"/>
    <x v="1"/>
    <n v="45470"/>
    <n v="264641"/>
    <n v="50910"/>
    <n v="11807"/>
    <n v="9746"/>
    <n v="0.17181915226141761"/>
    <n v="328509"/>
    <n v="0"/>
    <n v="0"/>
    <m/>
    <m/>
    <d v="2024-01-15T17:53:00"/>
    <x v="2"/>
    <d v="2024-01-15T00:00:00"/>
    <x v="1"/>
    <x v="0"/>
    <x v="2"/>
    <n v="17"/>
    <s v="Medium"/>
  </r>
  <r>
    <s v="Post_2386"/>
    <x v="4"/>
    <s v="Organic"/>
    <s v="Educational"/>
    <x v="3"/>
    <x v="2"/>
    <x v="4"/>
    <n v="73390"/>
    <n v="460701"/>
    <n v="53690"/>
    <n v="22655"/>
    <n v="26540"/>
    <n v="0.15930195717515261"/>
    <n v="570615"/>
    <n v="0"/>
    <n v="0"/>
    <m/>
    <m/>
    <d v="2024-07-30T12:13:00"/>
    <x v="1"/>
    <d v="2024-07-30T00:00:00"/>
    <x v="1"/>
    <x v="7"/>
    <x v="0"/>
    <n v="12"/>
    <s v="Medium"/>
  </r>
  <r>
    <s v="Post_2387"/>
    <x v="4"/>
    <s v="Organic"/>
    <s v="Event / Webinar"/>
    <x v="3"/>
    <x v="11"/>
    <x v="6"/>
    <n v="27048"/>
    <n v="216159"/>
    <n v="23017"/>
    <n v="17015"/>
    <n v="4471"/>
    <n v="0.1251316325181005"/>
    <n v="278743"/>
    <n v="0"/>
    <n v="0"/>
    <m/>
    <m/>
    <d v="2025-02-11T09:06:00"/>
    <x v="3"/>
    <d v="2025-02-11T00:00:00"/>
    <x v="0"/>
    <x v="1"/>
    <x v="0"/>
    <n v="9"/>
    <s v="Medium"/>
  </r>
  <r>
    <s v="Post_2391"/>
    <x v="4"/>
    <s v="Organic"/>
    <s v="Educational"/>
    <x v="3"/>
    <x v="2"/>
    <x v="2"/>
    <n v="52095"/>
    <n v="256078"/>
    <n v="58905"/>
    <n v="19888"/>
    <n v="12039"/>
    <n v="0.20343762660107509"/>
    <n v="309800"/>
    <n v="0"/>
    <n v="0"/>
    <m/>
    <m/>
    <d v="2024-03-20T11:50:00"/>
    <x v="3"/>
    <d v="2024-03-20T00:00:00"/>
    <x v="1"/>
    <x v="2"/>
    <x v="6"/>
    <n v="11"/>
    <s v="High"/>
  </r>
  <r>
    <s v="Post_2399"/>
    <x v="4"/>
    <s v="Organic"/>
    <s v="Entertainment"/>
    <x v="0"/>
    <x v="7"/>
    <x v="3"/>
    <n v="130857"/>
    <n v="1509693"/>
    <n v="194975"/>
    <n v="118807"/>
    <n v="52032"/>
    <n v="8.6678280204467745E-2"/>
    <n v="1842240"/>
    <n v="1509693"/>
    <n v="0"/>
    <m/>
    <m/>
    <d v="2025-04-16T10:35:00"/>
    <x v="3"/>
    <d v="2025-04-16T00:00:00"/>
    <x v="0"/>
    <x v="4"/>
    <x v="6"/>
    <n v="10"/>
    <s v="Low"/>
  </r>
  <r>
    <s v="Post_2402"/>
    <x v="4"/>
    <s v="Organic"/>
    <s v="Entertainment"/>
    <x v="3"/>
    <x v="1"/>
    <x v="5"/>
    <n v="37393"/>
    <n v="444903"/>
    <n v="99011"/>
    <n v="27885"/>
    <n v="23835"/>
    <n v="8.4048593257118998E-2"/>
    <n v="573434"/>
    <n v="0"/>
    <n v="0"/>
    <m/>
    <m/>
    <d v="2025-02-20T09:02:00"/>
    <x v="3"/>
    <d v="2025-02-20T00:00:00"/>
    <x v="0"/>
    <x v="1"/>
    <x v="1"/>
    <n v="9"/>
    <s v="Low"/>
  </r>
  <r>
    <s v="Post_2404"/>
    <x v="4"/>
    <s v="Organic"/>
    <s v="Educational"/>
    <x v="3"/>
    <x v="2"/>
    <x v="2"/>
    <n v="36842"/>
    <n v="196739"/>
    <n v="29794"/>
    <n v="15432"/>
    <n v="9403"/>
    <n v="0.1872656145839551"/>
    <n v="232204"/>
    <n v="0"/>
    <n v="0"/>
    <m/>
    <m/>
    <d v="2024-06-07T10:51:00"/>
    <x v="3"/>
    <d v="2024-06-07T00:00:00"/>
    <x v="1"/>
    <x v="3"/>
    <x v="3"/>
    <n v="10"/>
    <s v="Medium"/>
  </r>
  <r>
    <s v="Post_2405"/>
    <x v="4"/>
    <s v="Organic"/>
    <s v="Educational"/>
    <x v="0"/>
    <x v="0"/>
    <x v="1"/>
    <n v="320537"/>
    <n v="1604223"/>
    <n v="201291"/>
    <n v="56653"/>
    <n v="90269"/>
    <n v="0.19980833249959221"/>
    <n v="2084736"/>
    <n v="1604223"/>
    <n v="0"/>
    <m/>
    <m/>
    <d v="2024-10-04T18:56:00"/>
    <x v="2"/>
    <d v="2024-10-04T00:00:00"/>
    <x v="1"/>
    <x v="5"/>
    <x v="3"/>
    <n v="18"/>
    <s v="Medium"/>
  </r>
  <r>
    <s v="Post_2412"/>
    <x v="4"/>
    <s v="Organic"/>
    <s v="Educational"/>
    <x v="1"/>
    <x v="2"/>
    <x v="3"/>
    <n v="49593"/>
    <n v="262249"/>
    <n v="48444"/>
    <n v="17089"/>
    <n v="7368"/>
    <n v="0.18910851863151651"/>
    <n v="323523"/>
    <n v="0"/>
    <n v="0"/>
    <m/>
    <m/>
    <d v="2024-02-12T12:34:00"/>
    <x v="1"/>
    <d v="2024-02-12T00:00:00"/>
    <x v="1"/>
    <x v="1"/>
    <x v="2"/>
    <n v="12"/>
    <s v="Medium"/>
  </r>
  <r>
    <s v="Post_2414"/>
    <x v="4"/>
    <s v="Organic"/>
    <s v="Event / Webinar"/>
    <x v="1"/>
    <x v="11"/>
    <x v="0"/>
    <n v="38757"/>
    <n v="263570"/>
    <n v="61363"/>
    <n v="8783"/>
    <n v="15319"/>
    <n v="0.14704913040758219"/>
    <n v="304783"/>
    <n v="0"/>
    <n v="0"/>
    <m/>
    <m/>
    <d v="2025-03-15T19:37:00"/>
    <x v="2"/>
    <d v="2025-03-15T00:00:00"/>
    <x v="0"/>
    <x v="2"/>
    <x v="4"/>
    <n v="19"/>
    <s v="Medium"/>
  </r>
  <r>
    <s v="Post_2416"/>
    <x v="4"/>
    <s v="Organic"/>
    <s v="Educational"/>
    <x v="1"/>
    <x v="2"/>
    <x v="6"/>
    <n v="49738"/>
    <n v="254379"/>
    <n v="27163"/>
    <n v="7655"/>
    <n v="8655"/>
    <n v="0.19552723588173959"/>
    <n v="292101"/>
    <n v="0"/>
    <n v="0"/>
    <m/>
    <m/>
    <d v="2025-01-08T17:50:00"/>
    <x v="2"/>
    <d v="2025-01-08T00:00:00"/>
    <x v="0"/>
    <x v="0"/>
    <x v="6"/>
    <n v="17"/>
    <s v="Medium"/>
  </r>
  <r>
    <s v="Post_2429"/>
    <x v="4"/>
    <s v="Organic"/>
    <s v="Educational"/>
    <x v="0"/>
    <x v="0"/>
    <x v="0"/>
    <n v="764307"/>
    <n v="3212391"/>
    <n v="373969"/>
    <n v="139814"/>
    <n v="70240"/>
    <n v="0.23792488156401981"/>
    <n v="3811404"/>
    <n v="3212391"/>
    <n v="0"/>
    <m/>
    <m/>
    <d v="2025-04-21T12:56:00"/>
    <x v="1"/>
    <d v="2025-04-21T00:00:00"/>
    <x v="0"/>
    <x v="4"/>
    <x v="2"/>
    <n v="12"/>
    <s v="High"/>
  </r>
  <r>
    <s v="Post_2430"/>
    <x v="4"/>
    <s v="Organic"/>
    <s v="Educational"/>
    <x v="1"/>
    <x v="2"/>
    <x v="7"/>
    <n v="45122"/>
    <n v="184067"/>
    <n v="41252"/>
    <n v="5748"/>
    <n v="8653"/>
    <n v="0.24514109568100831"/>
    <n v="236802"/>
    <n v="0"/>
    <n v="0"/>
    <m/>
    <m/>
    <d v="2025-02-27T14:37:00"/>
    <x v="0"/>
    <d v="2025-02-27T00:00:00"/>
    <x v="0"/>
    <x v="1"/>
    <x v="1"/>
    <n v="14"/>
    <s v="High"/>
  </r>
  <r>
    <s v="Post_2433"/>
    <x v="4"/>
    <s v="Organic"/>
    <s v="Product Promotion"/>
    <x v="0"/>
    <x v="4"/>
    <x v="0"/>
    <n v="129386"/>
    <n v="1258345"/>
    <n v="235454"/>
    <n v="68182"/>
    <n v="61851"/>
    <n v="0.1028231439023515"/>
    <n v="1495256"/>
    <n v="1258345"/>
    <n v="0"/>
    <m/>
    <m/>
    <d v="2024-10-02T12:09:00"/>
    <x v="1"/>
    <d v="2024-10-02T00:00:00"/>
    <x v="1"/>
    <x v="5"/>
    <x v="6"/>
    <n v="12"/>
    <s v="Medium"/>
  </r>
  <r>
    <s v="Post_2434"/>
    <x v="4"/>
    <s v="Organic"/>
    <s v="Educational"/>
    <x v="0"/>
    <x v="0"/>
    <x v="7"/>
    <n v="254379"/>
    <n v="1631845"/>
    <n v="246075"/>
    <n v="72900"/>
    <n v="46440"/>
    <n v="0.1558843472042489"/>
    <n v="1881760"/>
    <n v="1631845"/>
    <n v="0"/>
    <m/>
    <m/>
    <d v="2024-09-07T15:29:00"/>
    <x v="0"/>
    <d v="2024-09-07T00:00:00"/>
    <x v="1"/>
    <x v="11"/>
    <x v="4"/>
    <n v="15"/>
    <s v="Medium"/>
  </r>
  <r>
    <s v="Post_2450"/>
    <x v="4"/>
    <s v="Organic"/>
    <s v="Educational"/>
    <x v="3"/>
    <x v="2"/>
    <x v="3"/>
    <n v="65244"/>
    <n v="293243"/>
    <n v="31274"/>
    <n v="13319"/>
    <n v="13834"/>
    <n v="0.2224936638568247"/>
    <n v="355729"/>
    <n v="0"/>
    <n v="0"/>
    <m/>
    <m/>
    <d v="2024-01-01T10:39:00"/>
    <x v="3"/>
    <d v="2024-01-01T00:00:00"/>
    <x v="1"/>
    <x v="0"/>
    <x v="2"/>
    <n v="10"/>
    <s v="High"/>
  </r>
  <r>
    <s v="Post_2464"/>
    <x v="4"/>
    <s v="Organic"/>
    <s v="Product Promotion"/>
    <x v="1"/>
    <x v="8"/>
    <x v="4"/>
    <n v="66116"/>
    <n v="484503"/>
    <n v="109233"/>
    <n v="31250"/>
    <n v="26546"/>
    <n v="0.13646162194556599"/>
    <n v="610174"/>
    <n v="0"/>
    <n v="0"/>
    <m/>
    <m/>
    <d v="2024-11-25T10:32:00"/>
    <x v="3"/>
    <d v="2024-11-25T00:00:00"/>
    <x v="1"/>
    <x v="9"/>
    <x v="2"/>
    <n v="10"/>
    <s v="Medium"/>
  </r>
  <r>
    <s v="Post_2466"/>
    <x v="4"/>
    <s v="Organic"/>
    <s v="Educational"/>
    <x v="1"/>
    <x v="2"/>
    <x v="3"/>
    <n v="40949"/>
    <n v="183495"/>
    <n v="26359"/>
    <n v="10281"/>
    <n v="6542"/>
    <n v="0.22316470591066279"/>
    <n v="237072"/>
    <n v="0"/>
    <n v="0"/>
    <m/>
    <m/>
    <d v="2024-01-09T10:03:00"/>
    <x v="3"/>
    <d v="2024-01-09T00:00:00"/>
    <x v="1"/>
    <x v="0"/>
    <x v="0"/>
    <n v="10"/>
    <s v="High"/>
  </r>
  <r>
    <s v="Post_2468"/>
    <x v="4"/>
    <s v="Organic"/>
    <s v="Event / Webinar"/>
    <x v="0"/>
    <x v="6"/>
    <x v="5"/>
    <n v="240161"/>
    <n v="1496062"/>
    <n v="319019"/>
    <n v="61871"/>
    <n v="83079"/>
    <n v="0.16052902462439461"/>
    <n v="1761637"/>
    <n v="1496062"/>
    <n v="0"/>
    <m/>
    <m/>
    <d v="2024-02-22T19:17:00"/>
    <x v="2"/>
    <d v="2024-02-22T00:00:00"/>
    <x v="1"/>
    <x v="1"/>
    <x v="1"/>
    <n v="19"/>
    <s v="Medium"/>
  </r>
  <r>
    <s v="Post_2469"/>
    <x v="4"/>
    <s v="Organic"/>
    <s v="Educational"/>
    <x v="1"/>
    <x v="2"/>
    <x v="0"/>
    <n v="41780"/>
    <n v="207886"/>
    <n v="45251"/>
    <n v="12433"/>
    <n v="11586"/>
    <n v="0.20097791703304471"/>
    <n v="235824"/>
    <n v="0"/>
    <n v="0"/>
    <m/>
    <m/>
    <d v="2024-10-20T15:15:00"/>
    <x v="0"/>
    <d v="2024-10-20T00:00:00"/>
    <x v="1"/>
    <x v="5"/>
    <x v="5"/>
    <n v="15"/>
    <s v="High"/>
  </r>
  <r>
    <s v="Post_2470"/>
    <x v="4"/>
    <s v="Organic"/>
    <s v="Entertainment"/>
    <x v="3"/>
    <x v="1"/>
    <x v="7"/>
    <n v="42967"/>
    <n v="589586"/>
    <n v="96162"/>
    <n v="42239"/>
    <n v="12245"/>
    <n v="7.2877289909597492E-2"/>
    <n v="661775"/>
    <n v="0"/>
    <n v="0"/>
    <m/>
    <m/>
    <d v="2024-08-30T15:18:00"/>
    <x v="0"/>
    <d v="2024-08-30T00:00:00"/>
    <x v="1"/>
    <x v="6"/>
    <x v="3"/>
    <n v="15"/>
    <s v="Low"/>
  </r>
  <r>
    <s v="Post_2471"/>
    <x v="4"/>
    <s v="Organic"/>
    <s v="Educational"/>
    <x v="0"/>
    <x v="0"/>
    <x v="7"/>
    <n v="576869"/>
    <n v="2974903"/>
    <n v="591014"/>
    <n v="175686"/>
    <n v="122554"/>
    <n v="0.19391218036188421"/>
    <n v="3774224"/>
    <n v="2974903"/>
    <n v="0"/>
    <m/>
    <m/>
    <d v="2024-01-06T17:08:00"/>
    <x v="2"/>
    <d v="2024-01-06T00:00:00"/>
    <x v="1"/>
    <x v="0"/>
    <x v="4"/>
    <n v="17"/>
    <s v="Medium"/>
  </r>
  <r>
    <s v="Post_2475"/>
    <x v="4"/>
    <s v="Organic"/>
    <s v="Event / Webinar"/>
    <x v="1"/>
    <x v="11"/>
    <x v="1"/>
    <n v="27305"/>
    <n v="262554"/>
    <n v="65304"/>
    <n v="14850"/>
    <n v="12421"/>
    <n v="0.1039980154099675"/>
    <n v="301270"/>
    <n v="0"/>
    <n v="0"/>
    <m/>
    <m/>
    <d v="2024-07-30T17:50:00"/>
    <x v="2"/>
    <d v="2024-07-30T00:00:00"/>
    <x v="1"/>
    <x v="7"/>
    <x v="0"/>
    <n v="17"/>
    <s v="Medium"/>
  </r>
  <r>
    <s v="Post_2481"/>
    <x v="4"/>
    <s v="Organic"/>
    <s v="Product Promotion"/>
    <x v="0"/>
    <x v="4"/>
    <x v="7"/>
    <n v="271030"/>
    <n v="2584772"/>
    <n v="358252"/>
    <n v="112416"/>
    <n v="94224"/>
    <n v="0.1048566745886139"/>
    <n v="2969060"/>
    <n v="2584772"/>
    <n v="0"/>
    <m/>
    <m/>
    <d v="2025-03-19T10:51:00"/>
    <x v="3"/>
    <d v="2025-03-19T00:00:00"/>
    <x v="0"/>
    <x v="2"/>
    <x v="6"/>
    <n v="10"/>
    <s v="Medium"/>
  </r>
  <r>
    <s v="Post_2483"/>
    <x v="4"/>
    <s v="Organic"/>
    <s v="Educational"/>
    <x v="1"/>
    <x v="2"/>
    <x v="7"/>
    <n v="38365"/>
    <n v="197023"/>
    <n v="35889"/>
    <n v="6730"/>
    <n v="11153"/>
    <n v="0.1947267980124818"/>
    <n v="232655"/>
    <n v="0"/>
    <n v="0"/>
    <m/>
    <m/>
    <d v="2024-05-21T11:28:00"/>
    <x v="3"/>
    <d v="2024-05-21T00:00:00"/>
    <x v="1"/>
    <x v="10"/>
    <x v="0"/>
    <n v="11"/>
    <s v="Medium"/>
  </r>
  <r>
    <s v="Post_2484"/>
    <x v="4"/>
    <s v="Organic"/>
    <s v="Entertainment"/>
    <x v="1"/>
    <x v="1"/>
    <x v="1"/>
    <n v="57891"/>
    <n v="660971"/>
    <n v="105128"/>
    <n v="29834"/>
    <n v="25398"/>
    <n v="8.7586196549672757E-2"/>
    <n v="760349"/>
    <n v="0"/>
    <n v="0"/>
    <m/>
    <m/>
    <d v="2024-12-27T16:13:00"/>
    <x v="0"/>
    <d v="2024-12-27T00:00:00"/>
    <x v="1"/>
    <x v="8"/>
    <x v="3"/>
    <n v="16"/>
    <s v="Low"/>
  </r>
  <r>
    <s v="Post_2493"/>
    <x v="4"/>
    <s v="Organic"/>
    <s v="Educational"/>
    <x v="3"/>
    <x v="2"/>
    <x v="4"/>
    <n v="47516"/>
    <n v="230684"/>
    <n v="56586"/>
    <n v="14673"/>
    <n v="6032"/>
    <n v="0.20597952775356121"/>
    <n v="259899"/>
    <n v="0"/>
    <n v="0"/>
    <m/>
    <m/>
    <d v="2024-08-07T17:20:00"/>
    <x v="2"/>
    <d v="2024-08-07T00:00:00"/>
    <x v="1"/>
    <x v="6"/>
    <x v="6"/>
    <n v="17"/>
    <s v="High"/>
  </r>
  <r>
    <s v="Post_2495"/>
    <x v="4"/>
    <s v="Organic"/>
    <s v="Educational"/>
    <x v="0"/>
    <x v="0"/>
    <x v="1"/>
    <n v="350471"/>
    <n v="1424196"/>
    <n v="232572"/>
    <n v="108266"/>
    <n v="78569"/>
    <n v="0.24608360177492969"/>
    <n v="1696757"/>
    <n v="1424196"/>
    <n v="0"/>
    <m/>
    <m/>
    <d v="2024-03-24T12:25:00"/>
    <x v="1"/>
    <d v="2024-03-24T00:00:00"/>
    <x v="1"/>
    <x v="2"/>
    <x v="5"/>
    <n v="12"/>
    <s v="High"/>
  </r>
  <r>
    <s v="Post_2496"/>
    <x v="4"/>
    <s v="Organic"/>
    <s v="Educational"/>
    <x v="1"/>
    <x v="2"/>
    <x v="2"/>
    <n v="27266"/>
    <n v="173835"/>
    <n v="28097"/>
    <n v="10039"/>
    <n v="5169"/>
    <n v="0.15685240728749569"/>
    <n v="193032"/>
    <n v="0"/>
    <n v="0"/>
    <m/>
    <m/>
    <d v="2025-04-04T15:01:00"/>
    <x v="0"/>
    <d v="2025-04-04T00:00:00"/>
    <x v="0"/>
    <x v="4"/>
    <x v="3"/>
    <n v="15"/>
    <s v="Medium"/>
  </r>
  <r>
    <s v="Post_2500"/>
    <x v="4"/>
    <s v="Organic"/>
    <s v="Educational"/>
    <x v="1"/>
    <x v="2"/>
    <x v="4"/>
    <n v="69394"/>
    <n v="323196"/>
    <n v="52908"/>
    <n v="9983"/>
    <n v="6897"/>
    <n v="0.21471378926447079"/>
    <n v="386733"/>
    <n v="0"/>
    <n v="0"/>
    <m/>
    <m/>
    <d v="2024-08-20T11:50:00"/>
    <x v="3"/>
    <d v="2024-08-20T00:00:00"/>
    <x v="1"/>
    <x v="6"/>
    <x v="0"/>
    <n v="11"/>
    <s v="High"/>
  </r>
  <r>
    <s v="Post_2502"/>
    <x v="4"/>
    <s v="Organic"/>
    <s v="Product Promotion"/>
    <x v="1"/>
    <x v="8"/>
    <x v="0"/>
    <n v="42881"/>
    <n v="404501"/>
    <n v="42903"/>
    <n v="30191"/>
    <n v="24242"/>
    <n v="0.10601057347763709"/>
    <n v="459633"/>
    <n v="0"/>
    <n v="0"/>
    <m/>
    <m/>
    <d v="2024-05-31T16:03:00"/>
    <x v="0"/>
    <d v="2024-05-31T00:00:00"/>
    <x v="1"/>
    <x v="10"/>
    <x v="3"/>
    <n v="16"/>
    <s v="Medium"/>
  </r>
  <r>
    <s v="Post_2505"/>
    <x v="4"/>
    <s v="Organic"/>
    <s v="Entertainment"/>
    <x v="1"/>
    <x v="1"/>
    <x v="3"/>
    <n v="64445"/>
    <n v="747492"/>
    <n v="155388"/>
    <n v="46449"/>
    <n v="30489"/>
    <n v="8.6216217120414218E-2"/>
    <n v="924168"/>
    <n v="0"/>
    <n v="0"/>
    <m/>
    <m/>
    <d v="2024-01-14T11:36:00"/>
    <x v="3"/>
    <d v="2024-01-14T00:00:00"/>
    <x v="1"/>
    <x v="0"/>
    <x v="5"/>
    <n v="11"/>
    <s v="Low"/>
  </r>
  <r>
    <s v="Post_2506"/>
    <x v="4"/>
    <s v="Organic"/>
    <s v="Event / Webinar"/>
    <x v="3"/>
    <x v="11"/>
    <x v="4"/>
    <n v="59692"/>
    <n v="407834"/>
    <n v="68280"/>
    <n v="17163"/>
    <n v="8179"/>
    <n v="0.14636387998630729"/>
    <n v="494291"/>
    <n v="0"/>
    <n v="0"/>
    <m/>
    <m/>
    <d v="2025-02-09T11:16:00"/>
    <x v="3"/>
    <d v="2025-02-09T00:00:00"/>
    <x v="0"/>
    <x v="1"/>
    <x v="5"/>
    <n v="11"/>
    <s v="Medium"/>
  </r>
  <r>
    <s v="Post_2510"/>
    <x v="4"/>
    <s v="Organic"/>
    <s v="Educational"/>
    <x v="3"/>
    <x v="2"/>
    <x v="1"/>
    <n v="59429"/>
    <n v="353362"/>
    <n v="36712"/>
    <n v="12190"/>
    <n v="11117"/>
    <n v="0.16818440370183979"/>
    <n v="457410"/>
    <n v="0"/>
    <n v="0"/>
    <m/>
    <m/>
    <d v="2025-04-17T11:07:00"/>
    <x v="3"/>
    <d v="2025-04-17T00:00:00"/>
    <x v="0"/>
    <x v="4"/>
    <x v="1"/>
    <n v="11"/>
    <s v="Medium"/>
  </r>
  <r>
    <s v="Post_2511"/>
    <x v="4"/>
    <s v="Organic"/>
    <s v="Product Promotion"/>
    <x v="0"/>
    <x v="4"/>
    <x v="1"/>
    <n v="47068"/>
    <n v="461733"/>
    <n v="107725"/>
    <n v="24313"/>
    <n v="15056"/>
    <n v="0.1019395778952123"/>
    <n v="594824"/>
    <n v="461733"/>
    <n v="0"/>
    <m/>
    <m/>
    <d v="2024-04-11T15:11:00"/>
    <x v="0"/>
    <d v="2024-04-11T00:00:00"/>
    <x v="1"/>
    <x v="4"/>
    <x v="1"/>
    <n v="15"/>
    <s v="Medium"/>
  </r>
  <r>
    <s v="Post_2518"/>
    <x v="4"/>
    <s v="Organic"/>
    <s v="Educational"/>
    <x v="1"/>
    <x v="2"/>
    <x v="2"/>
    <n v="89013"/>
    <n v="383099"/>
    <n v="70311"/>
    <n v="26569"/>
    <n v="12478"/>
    <n v="0.23235122169265371"/>
    <n v="427896"/>
    <n v="0"/>
    <n v="0"/>
    <m/>
    <m/>
    <d v="2024-06-16T15:03:00"/>
    <x v="0"/>
    <d v="2024-06-16T00:00:00"/>
    <x v="1"/>
    <x v="3"/>
    <x v="5"/>
    <n v="15"/>
    <s v="High"/>
  </r>
  <r>
    <s v="Post_2525"/>
    <x v="4"/>
    <s v="Organic"/>
    <s v="Event / Webinar"/>
    <x v="1"/>
    <x v="11"/>
    <x v="0"/>
    <n v="40971"/>
    <n v="229529"/>
    <n v="31522"/>
    <n v="9577"/>
    <n v="6360"/>
    <n v="0.17850346087166019"/>
    <n v="278866"/>
    <n v="0"/>
    <n v="0"/>
    <m/>
    <m/>
    <d v="2024-03-02T15:50:00"/>
    <x v="0"/>
    <d v="2024-03-02T00:00:00"/>
    <x v="1"/>
    <x v="2"/>
    <x v="4"/>
    <n v="15"/>
    <s v="Medium"/>
  </r>
  <r>
    <s v="Post_2529"/>
    <x v="4"/>
    <s v="Organic"/>
    <s v="Product Promotion"/>
    <x v="1"/>
    <x v="8"/>
    <x v="4"/>
    <n v="83520"/>
    <n v="637742"/>
    <n v="147891"/>
    <n v="49032"/>
    <n v="23099"/>
    <n v="0.13096275501138099"/>
    <n v="774061"/>
    <n v="0"/>
    <n v="0"/>
    <m/>
    <m/>
    <d v="2024-01-13T11:14:00"/>
    <x v="3"/>
    <d v="2024-01-13T00:00:00"/>
    <x v="1"/>
    <x v="0"/>
    <x v="4"/>
    <n v="11"/>
    <s v="Medium"/>
  </r>
  <r>
    <s v="Post_2534"/>
    <x v="4"/>
    <s v="Organic"/>
    <s v="Product Promotion"/>
    <x v="3"/>
    <x v="8"/>
    <x v="2"/>
    <n v="28037"/>
    <n v="283525"/>
    <n v="62737"/>
    <n v="21188"/>
    <n v="5802"/>
    <n v="9.8888430714169889E-2"/>
    <n v="366649"/>
    <n v="0"/>
    <n v="0"/>
    <m/>
    <m/>
    <d v="2025-03-03T16:56:00"/>
    <x v="0"/>
    <d v="2025-03-03T00:00:00"/>
    <x v="0"/>
    <x v="2"/>
    <x v="2"/>
    <n v="16"/>
    <s v="Low"/>
  </r>
  <r>
    <s v="Post_2541"/>
    <x v="4"/>
    <s v="Organic"/>
    <s v="Product Promotion"/>
    <x v="3"/>
    <x v="8"/>
    <x v="4"/>
    <n v="40615"/>
    <n v="419231"/>
    <n v="49980"/>
    <n v="23311"/>
    <n v="13064"/>
    <n v="9.6881089718686211E-2"/>
    <n v="474667"/>
    <n v="0"/>
    <n v="0"/>
    <m/>
    <m/>
    <d v="2024-07-04T16:41:00"/>
    <x v="0"/>
    <d v="2024-07-04T00:00:00"/>
    <x v="1"/>
    <x v="7"/>
    <x v="1"/>
    <n v="16"/>
    <s v="Low"/>
  </r>
  <r>
    <s v="Post_2543"/>
    <x v="4"/>
    <s v="Organic"/>
    <s v="Product Promotion"/>
    <x v="0"/>
    <x v="4"/>
    <x v="4"/>
    <n v="197282"/>
    <n v="2186193"/>
    <n v="250182"/>
    <n v="96818"/>
    <n v="119756"/>
    <n v="9.024011400164636E-2"/>
    <n v="2436412"/>
    <n v="2186193"/>
    <n v="0"/>
    <m/>
    <m/>
    <d v="2025-04-20T16:20:00"/>
    <x v="0"/>
    <d v="2025-04-20T00:00:00"/>
    <x v="0"/>
    <x v="4"/>
    <x v="5"/>
    <n v="16"/>
    <s v="Low"/>
  </r>
  <r>
    <s v="Post_2546"/>
    <x v="4"/>
    <s v="Organic"/>
    <s v="Educational"/>
    <x v="3"/>
    <x v="2"/>
    <x v="5"/>
    <n v="78668"/>
    <n v="430567"/>
    <n v="82973"/>
    <n v="22821"/>
    <n v="22087"/>
    <n v="0.1827082269496389"/>
    <n v="500254"/>
    <n v="0"/>
    <n v="0"/>
    <m/>
    <m/>
    <d v="2025-03-21T11:58:00"/>
    <x v="3"/>
    <d v="2025-03-21T00:00:00"/>
    <x v="0"/>
    <x v="2"/>
    <x v="3"/>
    <n v="11"/>
    <s v="Medium"/>
  </r>
  <r>
    <s v="Post_2548"/>
    <x v="4"/>
    <s v="Organic"/>
    <s v="Educational"/>
    <x v="3"/>
    <x v="2"/>
    <x v="1"/>
    <n v="58703"/>
    <n v="281608"/>
    <n v="56556"/>
    <n v="21839"/>
    <n v="11102"/>
    <n v="0.20845687521062589"/>
    <n v="336025"/>
    <n v="0"/>
    <n v="0"/>
    <m/>
    <m/>
    <d v="2024-09-10T17:14:00"/>
    <x v="2"/>
    <d v="2024-09-10T00:00:00"/>
    <x v="1"/>
    <x v="11"/>
    <x v="0"/>
    <n v="17"/>
    <s v="High"/>
  </r>
  <r>
    <s v="Post_2555"/>
    <x v="4"/>
    <s v="Organic"/>
    <s v="Educational"/>
    <x v="0"/>
    <x v="0"/>
    <x v="3"/>
    <n v="644950"/>
    <n v="3248939"/>
    <n v="717043"/>
    <n v="217109"/>
    <n v="185232"/>
    <n v="0.19851121024705781"/>
    <n v="3864180"/>
    <n v="3248939"/>
    <n v="0"/>
    <m/>
    <m/>
    <d v="2025-01-12T17:32:00"/>
    <x v="2"/>
    <d v="2025-01-12T00:00:00"/>
    <x v="0"/>
    <x v="0"/>
    <x v="5"/>
    <n v="17"/>
    <s v="Medium"/>
  </r>
  <r>
    <s v="Post_2556"/>
    <x v="4"/>
    <s v="Organic"/>
    <s v="Product Promotion"/>
    <x v="0"/>
    <x v="4"/>
    <x v="7"/>
    <n v="189563"/>
    <n v="1865969"/>
    <n v="235053"/>
    <n v="60439"/>
    <n v="55714"/>
    <n v="0.1015899730956423"/>
    <n v="2106006"/>
    <n v="1865969"/>
    <n v="0"/>
    <m/>
    <m/>
    <d v="2024-04-24T11:13:00"/>
    <x v="3"/>
    <d v="2024-04-24T00:00:00"/>
    <x v="1"/>
    <x v="4"/>
    <x v="6"/>
    <n v="11"/>
    <s v="Medium"/>
  </r>
  <r>
    <s v="Post_2558"/>
    <x v="4"/>
    <s v="Organic"/>
    <s v="Product Promotion"/>
    <x v="1"/>
    <x v="8"/>
    <x v="0"/>
    <n v="62088"/>
    <n v="548281"/>
    <n v="84277"/>
    <n v="40962"/>
    <n v="12505"/>
    <n v="0.1132427139800298"/>
    <n v="710607"/>
    <n v="0"/>
    <n v="0"/>
    <m/>
    <m/>
    <d v="2024-02-12T15:42:00"/>
    <x v="0"/>
    <d v="2024-02-12T00:00:00"/>
    <x v="1"/>
    <x v="1"/>
    <x v="2"/>
    <n v="15"/>
    <s v="Medium"/>
  </r>
  <r>
    <s v="Post_2566"/>
    <x v="4"/>
    <s v="Organic"/>
    <s v="Educational"/>
    <x v="3"/>
    <x v="2"/>
    <x v="6"/>
    <n v="69543"/>
    <n v="409811"/>
    <n v="89526"/>
    <n v="16295"/>
    <n v="18026"/>
    <n v="0.16969681345188151"/>
    <n v="478017"/>
    <n v="0"/>
    <n v="0"/>
    <m/>
    <m/>
    <d v="2025-02-22T12:23:00"/>
    <x v="1"/>
    <d v="2025-02-22T00:00:00"/>
    <x v="0"/>
    <x v="1"/>
    <x v="4"/>
    <n v="12"/>
    <s v="Medium"/>
  </r>
  <r>
    <s v="Post_2577"/>
    <x v="4"/>
    <s v="Organic"/>
    <s v="Event / Webinar"/>
    <x v="1"/>
    <x v="11"/>
    <x v="7"/>
    <n v="38400"/>
    <n v="294480"/>
    <n v="63388"/>
    <n v="13087"/>
    <n v="10707"/>
    <n v="0.1304012122425845"/>
    <n v="354787"/>
    <n v="0"/>
    <n v="0"/>
    <m/>
    <m/>
    <d v="2024-08-20T10:13:00"/>
    <x v="3"/>
    <d v="2024-08-20T00:00:00"/>
    <x v="1"/>
    <x v="6"/>
    <x v="0"/>
    <n v="10"/>
    <s v="Medium"/>
  </r>
  <r>
    <s v="Post_2578"/>
    <x v="4"/>
    <s v="Organic"/>
    <s v="Entertainment"/>
    <x v="3"/>
    <x v="1"/>
    <x v="2"/>
    <n v="13012"/>
    <n v="194744"/>
    <n v="20233"/>
    <n v="7330"/>
    <n v="8777"/>
    <n v="6.681652161340107E-2"/>
    <n v="217085"/>
    <n v="0"/>
    <n v="0"/>
    <m/>
    <m/>
    <d v="2024-07-01T12:39:00"/>
    <x v="1"/>
    <d v="2024-07-01T00:00:00"/>
    <x v="1"/>
    <x v="7"/>
    <x v="2"/>
    <n v="12"/>
    <s v="Low"/>
  </r>
  <r>
    <s v="Post_2589"/>
    <x v="4"/>
    <s v="Organic"/>
    <s v="Product Promotion"/>
    <x v="0"/>
    <x v="4"/>
    <x v="6"/>
    <n v="289812"/>
    <n v="2365641"/>
    <n v="582400"/>
    <n v="152449"/>
    <n v="132005"/>
    <n v="0.1225092010358198"/>
    <n v="2933100"/>
    <n v="2365641"/>
    <n v="0"/>
    <m/>
    <m/>
    <d v="2024-01-17T19:37:00"/>
    <x v="2"/>
    <d v="2024-01-17T00:00:00"/>
    <x v="1"/>
    <x v="0"/>
    <x v="6"/>
    <n v="19"/>
    <s v="Medium"/>
  </r>
  <r>
    <s v="Post_2592"/>
    <x v="4"/>
    <s v="Organic"/>
    <s v="Educational"/>
    <x v="0"/>
    <x v="0"/>
    <x v="0"/>
    <n v="404085"/>
    <n v="2296068"/>
    <n v="293980"/>
    <n v="131109"/>
    <n v="71866"/>
    <n v="0.17599009450372369"/>
    <n v="2674215"/>
    <n v="2296068"/>
    <n v="0"/>
    <m/>
    <m/>
    <d v="2025-04-11T12:08:00"/>
    <x v="1"/>
    <d v="2025-04-11T00:00:00"/>
    <x v="0"/>
    <x v="4"/>
    <x v="3"/>
    <n v="12"/>
    <s v="Medium"/>
  </r>
  <r>
    <s v="Post_2602"/>
    <x v="4"/>
    <s v="Organic"/>
    <s v="Entertainment"/>
    <x v="0"/>
    <x v="7"/>
    <x v="3"/>
    <n v="199432"/>
    <n v="2227171"/>
    <n v="388540"/>
    <n v="119455"/>
    <n v="72223"/>
    <n v="8.9545074694268617E-2"/>
    <n v="2837596"/>
    <n v="2227171"/>
    <n v="0"/>
    <m/>
    <m/>
    <d v="2025-03-27T17:41:00"/>
    <x v="2"/>
    <d v="2025-03-27T00:00:00"/>
    <x v="0"/>
    <x v="2"/>
    <x v="1"/>
    <n v="17"/>
    <s v="Low"/>
  </r>
  <r>
    <s v="Post_2605"/>
    <x v="4"/>
    <s v="Organic"/>
    <s v="Event / Webinar"/>
    <x v="1"/>
    <x v="11"/>
    <x v="0"/>
    <n v="64766"/>
    <n v="418343"/>
    <n v="61612"/>
    <n v="30856"/>
    <n v="14176"/>
    <n v="0.15481790546327909"/>
    <n v="507190"/>
    <n v="0"/>
    <n v="0"/>
    <m/>
    <m/>
    <d v="2024-07-25T10:17:00"/>
    <x v="3"/>
    <d v="2024-07-25T00:00:00"/>
    <x v="1"/>
    <x v="7"/>
    <x v="1"/>
    <n v="10"/>
    <s v="Medium"/>
  </r>
  <r>
    <s v="Post_2607"/>
    <x v="4"/>
    <s v="Organic"/>
    <s v="Event / Webinar"/>
    <x v="1"/>
    <x v="11"/>
    <x v="0"/>
    <n v="30133"/>
    <n v="183529"/>
    <n v="31823"/>
    <n v="12969"/>
    <n v="4395"/>
    <n v="0.16419073211336929"/>
    <n v="204436"/>
    <n v="0"/>
    <n v="0"/>
    <m/>
    <m/>
    <d v="2024-09-12T11:56:00"/>
    <x v="3"/>
    <d v="2024-09-12T00:00:00"/>
    <x v="1"/>
    <x v="11"/>
    <x v="1"/>
    <n v="11"/>
    <s v="Medium"/>
  </r>
  <r>
    <s v="Post_2608"/>
    <x v="4"/>
    <s v="Organic"/>
    <s v="Product Promotion"/>
    <x v="1"/>
    <x v="8"/>
    <x v="4"/>
    <n v="59829"/>
    <n v="475784"/>
    <n v="102131"/>
    <n v="31496"/>
    <n v="20268"/>
    <n v="0.12574853402557451"/>
    <n v="567917"/>
    <n v="0"/>
    <n v="0"/>
    <m/>
    <m/>
    <d v="2024-10-09T10:26:00"/>
    <x v="3"/>
    <d v="2024-10-09T00:00:00"/>
    <x v="1"/>
    <x v="5"/>
    <x v="6"/>
    <n v="10"/>
    <s v="Medium"/>
  </r>
  <r>
    <s v="Post_2611"/>
    <x v="4"/>
    <s v="Organic"/>
    <s v="Educational"/>
    <x v="1"/>
    <x v="2"/>
    <x v="7"/>
    <n v="36979"/>
    <n v="221481"/>
    <n v="26104"/>
    <n v="7535"/>
    <n v="5816"/>
    <n v="0.16696399172090781"/>
    <n v="254698"/>
    <n v="0"/>
    <n v="0"/>
    <m/>
    <m/>
    <d v="2024-10-02T10:46:00"/>
    <x v="3"/>
    <d v="2024-10-02T00:00:00"/>
    <x v="1"/>
    <x v="5"/>
    <x v="6"/>
    <n v="10"/>
    <s v="Medium"/>
  </r>
  <r>
    <s v="Post_2620"/>
    <x v="4"/>
    <s v="Organic"/>
    <s v="Entertainment"/>
    <x v="1"/>
    <x v="1"/>
    <x v="4"/>
    <n v="32013"/>
    <n v="339239"/>
    <n v="44580"/>
    <n v="26272"/>
    <n v="7609"/>
    <n v="9.4369318948739594E-2"/>
    <n v="434109"/>
    <n v="0"/>
    <n v="0"/>
    <m/>
    <m/>
    <d v="2024-11-16T12:10:00"/>
    <x v="1"/>
    <d v="2024-11-16T00:00:00"/>
    <x v="1"/>
    <x v="9"/>
    <x v="4"/>
    <n v="12"/>
    <s v="Low"/>
  </r>
  <r>
    <s v="Post_2627"/>
    <x v="4"/>
    <s v="Organic"/>
    <s v="Product Promotion"/>
    <x v="1"/>
    <x v="8"/>
    <x v="6"/>
    <n v="64911"/>
    <n v="585231"/>
    <n v="65906"/>
    <n v="22862"/>
    <n v="22842"/>
    <n v="0.1109154475201171"/>
    <n v="720251"/>
    <n v="0"/>
    <n v="0"/>
    <m/>
    <m/>
    <d v="2024-04-27T15:38:00"/>
    <x v="0"/>
    <d v="2024-04-27T00:00:00"/>
    <x v="1"/>
    <x v="4"/>
    <x v="4"/>
    <n v="15"/>
    <s v="Medium"/>
  </r>
  <r>
    <s v="Post_2632"/>
    <x v="4"/>
    <s v="Organic"/>
    <s v="Product Promotion"/>
    <x v="0"/>
    <x v="4"/>
    <x v="4"/>
    <n v="425348"/>
    <n v="3375600"/>
    <n v="487868"/>
    <n v="126991"/>
    <n v="86156"/>
    <n v="0.12600688752302761"/>
    <n v="3802467"/>
    <n v="3375600"/>
    <n v="0"/>
    <m/>
    <m/>
    <d v="2024-01-25T15:16:00"/>
    <x v="0"/>
    <d v="2024-01-25T00:00:00"/>
    <x v="1"/>
    <x v="0"/>
    <x v="1"/>
    <n v="15"/>
    <s v="Medium"/>
  </r>
  <r>
    <s v="Post_2638"/>
    <x v="4"/>
    <s v="Organic"/>
    <s v="Product Promotion"/>
    <x v="3"/>
    <x v="8"/>
    <x v="4"/>
    <n v="27883"/>
    <n v="290585"/>
    <n v="70993"/>
    <n v="20045"/>
    <n v="15980"/>
    <n v="9.5957493388817233E-2"/>
    <n v="360704"/>
    <n v="0"/>
    <n v="0"/>
    <m/>
    <m/>
    <d v="2024-01-04T10:24:00"/>
    <x v="3"/>
    <d v="2024-01-04T00:00:00"/>
    <x v="1"/>
    <x v="0"/>
    <x v="1"/>
    <n v="10"/>
    <s v="Low"/>
  </r>
  <r>
    <s v="Post_2642"/>
    <x v="4"/>
    <s v="Organic"/>
    <s v="Product Promotion"/>
    <x v="0"/>
    <x v="4"/>
    <x v="0"/>
    <n v="215400"/>
    <n v="2256574"/>
    <n v="228553"/>
    <n v="161752"/>
    <n v="53023"/>
    <n v="9.5454530478865623E-2"/>
    <n v="2766900"/>
    <n v="2256574"/>
    <n v="0"/>
    <m/>
    <m/>
    <d v="2024-05-08T11:13:00"/>
    <x v="3"/>
    <d v="2024-05-08T00:00:00"/>
    <x v="1"/>
    <x v="10"/>
    <x v="6"/>
    <n v="11"/>
    <s v="Low"/>
  </r>
  <r>
    <s v="Post_2643"/>
    <x v="4"/>
    <s v="Organic"/>
    <s v="Educational"/>
    <x v="1"/>
    <x v="2"/>
    <x v="6"/>
    <n v="121941"/>
    <n v="587776"/>
    <n v="140482"/>
    <n v="18562"/>
    <n v="29938"/>
    <n v="0.2074617130125353"/>
    <n v="652672"/>
    <n v="0"/>
    <n v="0"/>
    <m/>
    <m/>
    <d v="2024-05-02T16:48:00"/>
    <x v="0"/>
    <d v="2024-05-02T00:00:00"/>
    <x v="1"/>
    <x v="10"/>
    <x v="1"/>
    <n v="16"/>
    <s v="High"/>
  </r>
  <r>
    <s v="Post_2645"/>
    <x v="4"/>
    <s v="Organic"/>
    <s v="Educational"/>
    <x v="1"/>
    <x v="2"/>
    <x v="3"/>
    <n v="134842"/>
    <n v="745331"/>
    <n v="123478"/>
    <n v="43027"/>
    <n v="38752"/>
    <n v="0.1809156972403019"/>
    <n v="910869"/>
    <n v="0"/>
    <n v="0"/>
    <m/>
    <m/>
    <d v="2024-03-18T10:58:00"/>
    <x v="3"/>
    <d v="2024-03-18T00:00:00"/>
    <x v="1"/>
    <x v="2"/>
    <x v="2"/>
    <n v="10"/>
    <s v="Medium"/>
  </r>
  <r>
    <s v="Post_2647"/>
    <x v="4"/>
    <s v="Organic"/>
    <s v="Product Promotion"/>
    <x v="3"/>
    <x v="8"/>
    <x v="2"/>
    <n v="46889"/>
    <n v="510676"/>
    <n v="102540"/>
    <n v="17859"/>
    <n v="17987"/>
    <n v="9.1818459792939275E-2"/>
    <n v="640324"/>
    <n v="0"/>
    <n v="0"/>
    <m/>
    <m/>
    <d v="2024-07-30T12:43:00"/>
    <x v="1"/>
    <d v="2024-07-30T00:00:00"/>
    <x v="1"/>
    <x v="7"/>
    <x v="0"/>
    <n v="12"/>
    <s v="Low"/>
  </r>
  <r>
    <s v="Post_2649"/>
    <x v="4"/>
    <s v="Organic"/>
    <s v="Educational"/>
    <x v="1"/>
    <x v="2"/>
    <x v="1"/>
    <n v="72541"/>
    <n v="454667"/>
    <n v="94536"/>
    <n v="23690"/>
    <n v="21009"/>
    <n v="0.15954919162105549"/>
    <n v="531079"/>
    <n v="0"/>
    <n v="0"/>
    <m/>
    <m/>
    <d v="2024-08-28T15:28:00"/>
    <x v="0"/>
    <d v="2024-08-28T00:00:00"/>
    <x v="1"/>
    <x v="6"/>
    <x v="6"/>
    <n v="15"/>
    <s v="Medium"/>
  </r>
  <r>
    <s v="Post_2656"/>
    <x v="4"/>
    <s v="Organic"/>
    <s v="Educational"/>
    <x v="1"/>
    <x v="2"/>
    <x v="4"/>
    <n v="45020"/>
    <n v="221971"/>
    <n v="50906"/>
    <n v="10993"/>
    <n v="9092"/>
    <n v="0.20282360789318679"/>
    <n v="284780"/>
    <n v="0"/>
    <n v="0"/>
    <m/>
    <m/>
    <d v="2024-09-15T11:51:00"/>
    <x v="3"/>
    <d v="2024-09-15T00:00:00"/>
    <x v="1"/>
    <x v="11"/>
    <x v="5"/>
    <n v="11"/>
    <s v="High"/>
  </r>
  <r>
    <s v="Post_2659"/>
    <x v="4"/>
    <s v="Organic"/>
    <s v="Educational"/>
    <x v="1"/>
    <x v="2"/>
    <x v="6"/>
    <n v="36819"/>
    <n v="168812"/>
    <n v="18701"/>
    <n v="11105"/>
    <n v="6014"/>
    <n v="0.21811007557098511"/>
    <n v="211557"/>
    <n v="0"/>
    <n v="0"/>
    <m/>
    <m/>
    <d v="2024-06-26T16:41:00"/>
    <x v="0"/>
    <d v="2024-06-26T00:00:00"/>
    <x v="1"/>
    <x v="3"/>
    <x v="6"/>
    <n v="16"/>
    <s v="High"/>
  </r>
  <r>
    <s v="Post_2662"/>
    <x v="4"/>
    <s v="Organic"/>
    <s v="Educational"/>
    <x v="1"/>
    <x v="2"/>
    <x v="5"/>
    <n v="62407"/>
    <n v="252660"/>
    <n v="49165"/>
    <n v="19380"/>
    <n v="12705"/>
    <n v="0.24700071442299831"/>
    <n v="283152"/>
    <n v="0"/>
    <n v="0"/>
    <m/>
    <m/>
    <d v="2024-07-04T13:38:00"/>
    <x v="1"/>
    <d v="2024-07-04T00:00:00"/>
    <x v="1"/>
    <x v="7"/>
    <x v="1"/>
    <n v="13"/>
    <s v="High"/>
  </r>
  <r>
    <s v="Post_2668"/>
    <x v="4"/>
    <s v="Organic"/>
    <s v="Educational"/>
    <x v="1"/>
    <x v="2"/>
    <x v="7"/>
    <n v="49723"/>
    <n v="292737"/>
    <n v="43723"/>
    <n v="17537"/>
    <n v="8004"/>
    <n v="0.1698589157526266"/>
    <n v="338690"/>
    <n v="0"/>
    <n v="0"/>
    <m/>
    <m/>
    <d v="2024-06-22T12:30:00"/>
    <x v="1"/>
    <d v="2024-06-22T00:00:00"/>
    <x v="1"/>
    <x v="3"/>
    <x v="4"/>
    <n v="12"/>
    <s v="Medium"/>
  </r>
  <r>
    <s v="Post_2669"/>
    <x v="4"/>
    <s v="Organic"/>
    <s v="Event / Webinar"/>
    <x v="1"/>
    <x v="11"/>
    <x v="7"/>
    <n v="11311"/>
    <n v="68727"/>
    <n v="12283"/>
    <n v="4122"/>
    <n v="2932"/>
    <n v="0.16458726535188539"/>
    <n v="84591"/>
    <n v="0"/>
    <n v="0"/>
    <m/>
    <m/>
    <d v="2024-04-04T16:05:00"/>
    <x v="0"/>
    <d v="2024-04-04T00:00:00"/>
    <x v="1"/>
    <x v="4"/>
    <x v="1"/>
    <n v="16"/>
    <s v="Medium"/>
  </r>
  <r>
    <s v="Post_2671"/>
    <x v="4"/>
    <s v="Organic"/>
    <s v="Event / Webinar"/>
    <x v="3"/>
    <x v="11"/>
    <x v="3"/>
    <n v="70384"/>
    <n v="578776"/>
    <n v="115132"/>
    <n v="18567"/>
    <n v="28278"/>
    <n v="0.12160931199563051"/>
    <n v="643827"/>
    <n v="0"/>
    <n v="0"/>
    <m/>
    <m/>
    <d v="2024-01-14T10:57:00"/>
    <x v="3"/>
    <d v="2024-01-14T00:00:00"/>
    <x v="1"/>
    <x v="0"/>
    <x v="5"/>
    <n v="10"/>
    <s v="Medium"/>
  </r>
  <r>
    <s v="Post_2680"/>
    <x v="4"/>
    <s v="Organic"/>
    <s v="Entertainment"/>
    <x v="1"/>
    <x v="1"/>
    <x v="6"/>
    <n v="33642"/>
    <n v="457610"/>
    <n v="81040"/>
    <n v="29943"/>
    <n v="16306"/>
    <n v="7.3518293503634202E-2"/>
    <n v="580369"/>
    <n v="0"/>
    <n v="0"/>
    <m/>
    <m/>
    <d v="2025-01-01T15:57:00"/>
    <x v="0"/>
    <d v="2025-01-01T00:00:00"/>
    <x v="0"/>
    <x v="0"/>
    <x v="6"/>
    <n v="15"/>
    <s v="Low"/>
  </r>
  <r>
    <s v="Post_2682"/>
    <x v="4"/>
    <s v="Organic"/>
    <s v="Product Promotion"/>
    <x v="0"/>
    <x v="4"/>
    <x v="1"/>
    <n v="251178"/>
    <n v="2796131"/>
    <n v="605771"/>
    <n v="152773"/>
    <n v="155376"/>
    <n v="8.9830566909138751E-2"/>
    <n v="3269459"/>
    <n v="2796131"/>
    <n v="0"/>
    <m/>
    <m/>
    <d v="2024-12-19T15:23:00"/>
    <x v="0"/>
    <d v="2024-12-19T00:00:00"/>
    <x v="1"/>
    <x v="8"/>
    <x v="1"/>
    <n v="15"/>
    <s v="Low"/>
  </r>
  <r>
    <s v="Post_2683"/>
    <x v="4"/>
    <s v="Organic"/>
    <s v="Product Promotion"/>
    <x v="1"/>
    <x v="8"/>
    <x v="5"/>
    <n v="37446"/>
    <n v="334395"/>
    <n v="56731"/>
    <n v="18661"/>
    <n v="11138"/>
    <n v="0.111981598064284"/>
    <n v="386337"/>
    <n v="0"/>
    <n v="0"/>
    <m/>
    <m/>
    <d v="2024-01-29T11:24:00"/>
    <x v="3"/>
    <d v="2024-01-29T00:00:00"/>
    <x v="1"/>
    <x v="0"/>
    <x v="2"/>
    <n v="11"/>
    <s v="Medium"/>
  </r>
  <r>
    <s v="Post_2687"/>
    <x v="4"/>
    <s v="Organic"/>
    <s v="Educational"/>
    <x v="0"/>
    <x v="0"/>
    <x v="2"/>
    <n v="294393"/>
    <n v="1518938"/>
    <n v="352678"/>
    <n v="92268"/>
    <n v="80343"/>
    <n v="0.19381533871662271"/>
    <n v="1836784"/>
    <n v="1518938"/>
    <n v="0"/>
    <m/>
    <m/>
    <d v="2024-05-28T17:16:00"/>
    <x v="2"/>
    <d v="2024-05-28T00:00:00"/>
    <x v="1"/>
    <x v="10"/>
    <x v="0"/>
    <n v="17"/>
    <s v="Medium"/>
  </r>
  <r>
    <s v="Post_2696"/>
    <x v="4"/>
    <s v="Organic"/>
    <s v="Educational"/>
    <x v="1"/>
    <x v="2"/>
    <x v="7"/>
    <n v="42065"/>
    <n v="207198"/>
    <n v="30121"/>
    <n v="7581"/>
    <n v="7317"/>
    <n v="0.20302124360939561"/>
    <n v="236356"/>
    <n v="0"/>
    <n v="0"/>
    <m/>
    <m/>
    <d v="2024-01-23T16:40:00"/>
    <x v="0"/>
    <d v="2024-01-23T00:00:00"/>
    <x v="1"/>
    <x v="0"/>
    <x v="0"/>
    <n v="16"/>
    <s v="High"/>
  </r>
  <r>
    <s v="Post_2698"/>
    <x v="4"/>
    <s v="Organic"/>
    <s v="Event / Webinar"/>
    <x v="1"/>
    <x v="11"/>
    <x v="2"/>
    <n v="31912"/>
    <n v="221250"/>
    <n v="37777"/>
    <n v="9612"/>
    <n v="4920"/>
    <n v="0.1442356198071052"/>
    <n v="261458"/>
    <n v="0"/>
    <n v="0"/>
    <m/>
    <m/>
    <d v="2025-04-12T17:45:00"/>
    <x v="2"/>
    <d v="2025-04-12T00:00:00"/>
    <x v="0"/>
    <x v="4"/>
    <x v="4"/>
    <n v="17"/>
    <s v="Medium"/>
  </r>
  <r>
    <s v="Post_2702"/>
    <x v="4"/>
    <s v="Organic"/>
    <s v="Entertainment"/>
    <x v="0"/>
    <x v="7"/>
    <x v="6"/>
    <n v="129106"/>
    <n v="1438391"/>
    <n v="344651"/>
    <n v="110211"/>
    <n v="84538"/>
    <n v="8.9757520189210155E-2"/>
    <n v="1618298"/>
    <n v="1438391"/>
    <n v="0"/>
    <m/>
    <m/>
    <d v="2024-06-29T11:38:00"/>
    <x v="3"/>
    <d v="2024-06-29T00:00:00"/>
    <x v="1"/>
    <x v="3"/>
    <x v="4"/>
    <n v="11"/>
    <s v="Low"/>
  </r>
  <r>
    <s v="Post_2704"/>
    <x v="4"/>
    <s v="Organic"/>
    <s v="Event / Webinar"/>
    <x v="1"/>
    <x v="11"/>
    <x v="6"/>
    <n v="21321"/>
    <n v="158273"/>
    <n v="24309"/>
    <n v="11799"/>
    <n v="6923"/>
    <n v="0.1347136206990176"/>
    <n v="199610"/>
    <n v="0"/>
    <n v="0"/>
    <m/>
    <m/>
    <d v="2024-06-03T17:47:00"/>
    <x v="2"/>
    <d v="2024-06-03T00:00:00"/>
    <x v="1"/>
    <x v="3"/>
    <x v="2"/>
    <n v="17"/>
    <s v="Medium"/>
  </r>
  <r>
    <s v="Post_2709"/>
    <x v="4"/>
    <s v="Organic"/>
    <s v="Event / Webinar"/>
    <x v="1"/>
    <x v="11"/>
    <x v="1"/>
    <n v="29283"/>
    <n v="286719"/>
    <n v="37244"/>
    <n v="9537"/>
    <n v="15590"/>
    <n v="0.1021332838520153"/>
    <n v="365192"/>
    <n v="0"/>
    <n v="0"/>
    <m/>
    <m/>
    <d v="2024-07-14T16:42:00"/>
    <x v="0"/>
    <d v="2024-07-14T00:00:00"/>
    <x v="1"/>
    <x v="7"/>
    <x v="5"/>
    <n v="16"/>
    <s v="Medium"/>
  </r>
  <r>
    <s v="Post_2717"/>
    <x v="4"/>
    <s v="Organic"/>
    <s v="Product Promotion"/>
    <x v="0"/>
    <x v="4"/>
    <x v="6"/>
    <n v="158114"/>
    <n v="1926804"/>
    <n v="337549"/>
    <n v="80846"/>
    <n v="84015"/>
    <n v="8.206068444440992E-2"/>
    <n v="2290309"/>
    <n v="1926804"/>
    <n v="0"/>
    <m/>
    <m/>
    <d v="2024-04-11T16:35:00"/>
    <x v="0"/>
    <d v="2024-04-11T00:00:00"/>
    <x v="1"/>
    <x v="4"/>
    <x v="1"/>
    <n v="16"/>
    <s v="Low"/>
  </r>
  <r>
    <s v="Post_2720"/>
    <x v="4"/>
    <s v="Organic"/>
    <s v="Educational"/>
    <x v="0"/>
    <x v="0"/>
    <x v="2"/>
    <n v="250825"/>
    <n v="1281554"/>
    <n v="282663"/>
    <n v="67410"/>
    <n v="52240"/>
    <n v="0.19571985944630299"/>
    <n v="1617424"/>
    <n v="1281554"/>
    <n v="0"/>
    <m/>
    <m/>
    <d v="2024-12-03T16:32:00"/>
    <x v="0"/>
    <d v="2024-12-03T00:00:00"/>
    <x v="1"/>
    <x v="8"/>
    <x v="0"/>
    <n v="16"/>
    <s v="Medium"/>
  </r>
  <r>
    <s v="Post_2723"/>
    <x v="4"/>
    <s v="Organic"/>
    <s v="Educational"/>
    <x v="3"/>
    <x v="2"/>
    <x v="2"/>
    <n v="39973"/>
    <n v="192301"/>
    <n v="47751"/>
    <n v="11478"/>
    <n v="6918"/>
    <n v="0.20787021670480019"/>
    <n v="243666"/>
    <n v="0"/>
    <n v="0"/>
    <m/>
    <m/>
    <d v="2025-03-28T08:47:00"/>
    <x v="4"/>
    <d v="2025-03-28T00:00:00"/>
    <x v="0"/>
    <x v="2"/>
    <x v="3"/>
    <n v="8"/>
    <s v="High"/>
  </r>
  <r>
    <s v="Post_2728"/>
    <x v="4"/>
    <s v="Organic"/>
    <s v="Educational"/>
    <x v="1"/>
    <x v="2"/>
    <x v="3"/>
    <n v="49927"/>
    <n v="223194"/>
    <n v="36231"/>
    <n v="10984"/>
    <n v="11056"/>
    <n v="0.22369589893791461"/>
    <n v="280073"/>
    <n v="0"/>
    <n v="0"/>
    <m/>
    <m/>
    <d v="2024-08-17T09:34:00"/>
    <x v="3"/>
    <d v="2024-08-17T00:00:00"/>
    <x v="1"/>
    <x v="6"/>
    <x v="4"/>
    <n v="9"/>
    <s v="High"/>
  </r>
  <r>
    <s v="Post_2733"/>
    <x v="4"/>
    <s v="Organic"/>
    <s v="Educational"/>
    <x v="3"/>
    <x v="2"/>
    <x v="7"/>
    <n v="39037"/>
    <n v="256548"/>
    <n v="31816"/>
    <n v="7795"/>
    <n v="9472"/>
    <n v="0.15216476071367641"/>
    <n v="289243"/>
    <n v="0"/>
    <n v="0"/>
    <m/>
    <m/>
    <d v="2025-03-29T11:30:00"/>
    <x v="3"/>
    <d v="2025-03-29T00:00:00"/>
    <x v="0"/>
    <x v="2"/>
    <x v="4"/>
    <n v="11"/>
    <s v="Medium"/>
  </r>
  <r>
    <s v="Post_2734"/>
    <x v="4"/>
    <s v="Organic"/>
    <s v="Educational"/>
    <x v="3"/>
    <x v="2"/>
    <x v="1"/>
    <n v="27645"/>
    <n v="174432"/>
    <n v="21643"/>
    <n v="5903"/>
    <n v="4919"/>
    <n v="0.15848632365190909"/>
    <n v="216835"/>
    <n v="0"/>
    <n v="0"/>
    <m/>
    <m/>
    <d v="2024-03-17T10:13:00"/>
    <x v="3"/>
    <d v="2024-03-17T00:00:00"/>
    <x v="1"/>
    <x v="2"/>
    <x v="5"/>
    <n v="10"/>
    <s v="Medium"/>
  </r>
  <r>
    <s v="Post_2737"/>
    <x v="4"/>
    <s v="Organic"/>
    <s v="Educational"/>
    <x v="3"/>
    <x v="2"/>
    <x v="4"/>
    <n v="92715"/>
    <n v="384944"/>
    <n v="68114"/>
    <n v="25765"/>
    <n v="21669"/>
    <n v="0.24085388568383501"/>
    <n v="494347"/>
    <n v="0"/>
    <n v="0"/>
    <m/>
    <m/>
    <d v="2025-03-03T17:06:00"/>
    <x v="2"/>
    <d v="2025-03-03T00:00:00"/>
    <x v="0"/>
    <x v="2"/>
    <x v="2"/>
    <n v="17"/>
    <s v="High"/>
  </r>
  <r>
    <s v="Post_2738"/>
    <x v="4"/>
    <s v="Organic"/>
    <s v="Entertainment"/>
    <x v="0"/>
    <x v="7"/>
    <x v="0"/>
    <n v="110542"/>
    <n v="1415982"/>
    <n v="255253"/>
    <n v="78693"/>
    <n v="43367"/>
    <n v="7.8067395942850462E-2"/>
    <n v="1822595"/>
    <n v="1415982"/>
    <n v="0"/>
    <m/>
    <m/>
    <d v="2024-06-27T13:14:00"/>
    <x v="1"/>
    <d v="2024-06-27T00:00:00"/>
    <x v="1"/>
    <x v="3"/>
    <x v="1"/>
    <n v="13"/>
    <s v="Low"/>
  </r>
  <r>
    <s v="Post_2747"/>
    <x v="4"/>
    <s v="Organic"/>
    <s v="Product Promotion"/>
    <x v="0"/>
    <x v="4"/>
    <x v="4"/>
    <n v="367334"/>
    <n v="3296975"/>
    <n v="824147"/>
    <n v="180178"/>
    <n v="93435"/>
    <n v="0.11141553510728661"/>
    <n v="3734052"/>
    <n v="3296975"/>
    <n v="0"/>
    <m/>
    <m/>
    <d v="2024-11-04T11:03:00"/>
    <x v="3"/>
    <d v="2024-11-04T00:00:00"/>
    <x v="1"/>
    <x v="9"/>
    <x v="2"/>
    <n v="11"/>
    <s v="Medium"/>
  </r>
  <r>
    <s v="Post_2748"/>
    <x v="4"/>
    <s v="Organic"/>
    <s v="Educational"/>
    <x v="3"/>
    <x v="2"/>
    <x v="2"/>
    <n v="19464"/>
    <n v="100892"/>
    <n v="10730"/>
    <n v="5845"/>
    <n v="4215"/>
    <n v="0.19291981371476541"/>
    <n v="115122"/>
    <n v="0"/>
    <n v="0"/>
    <m/>
    <m/>
    <d v="2024-05-22T15:02:00"/>
    <x v="0"/>
    <d v="2024-05-22T00:00:00"/>
    <x v="1"/>
    <x v="10"/>
    <x v="6"/>
    <n v="15"/>
    <s v="Medium"/>
  </r>
  <r>
    <s v="Post_2752"/>
    <x v="4"/>
    <s v="Organic"/>
    <s v="Product Promotion"/>
    <x v="0"/>
    <x v="4"/>
    <x v="4"/>
    <n v="292530"/>
    <n v="2315574"/>
    <n v="494944"/>
    <n v="144825"/>
    <n v="62779"/>
    <n v="0.12633177689310721"/>
    <n v="2570861"/>
    <n v="2315574"/>
    <n v="0"/>
    <m/>
    <m/>
    <d v="2025-02-20T11:21:00"/>
    <x v="3"/>
    <d v="2025-02-20T00:00:00"/>
    <x v="0"/>
    <x v="1"/>
    <x v="1"/>
    <n v="11"/>
    <s v="Medium"/>
  </r>
  <r>
    <s v="Post_2762"/>
    <x v="4"/>
    <s v="Organic"/>
    <s v="Educational"/>
    <x v="1"/>
    <x v="2"/>
    <x v="0"/>
    <n v="88150"/>
    <n v="352795"/>
    <n v="73221"/>
    <n v="20860"/>
    <n v="9078"/>
    <n v="0.2498640618922921"/>
    <n v="419501"/>
    <n v="0"/>
    <n v="0"/>
    <m/>
    <m/>
    <d v="2024-06-10T18:22:00"/>
    <x v="2"/>
    <d v="2024-06-10T00:00:00"/>
    <x v="1"/>
    <x v="3"/>
    <x v="2"/>
    <n v="18"/>
    <s v="High"/>
  </r>
  <r>
    <s v="Post_2764"/>
    <x v="4"/>
    <s v="Organic"/>
    <s v="Educational"/>
    <x v="1"/>
    <x v="2"/>
    <x v="4"/>
    <n v="57743"/>
    <n v="248716"/>
    <n v="52623"/>
    <n v="9202"/>
    <n v="11647"/>
    <n v="0.23216544552628471"/>
    <n v="285343"/>
    <n v="0"/>
    <n v="0"/>
    <m/>
    <m/>
    <d v="2025-03-04T16:22:00"/>
    <x v="0"/>
    <d v="2025-03-04T00:00:00"/>
    <x v="0"/>
    <x v="2"/>
    <x v="0"/>
    <n v="16"/>
    <s v="High"/>
  </r>
  <r>
    <s v="Post_2770"/>
    <x v="4"/>
    <s v="Organic"/>
    <s v="Entertainment"/>
    <x v="0"/>
    <x v="7"/>
    <x v="1"/>
    <n v="86440"/>
    <n v="1550945"/>
    <n v="186556"/>
    <n v="92697"/>
    <n v="52281"/>
    <n v="5.573400792323685E-2"/>
    <n v="1776135"/>
    <n v="1550945"/>
    <n v="0"/>
    <m/>
    <m/>
    <d v="2024-09-24T17:45:00"/>
    <x v="2"/>
    <d v="2024-09-24T00:00:00"/>
    <x v="1"/>
    <x v="11"/>
    <x v="0"/>
    <n v="17"/>
    <s v="Low"/>
  </r>
  <r>
    <s v="Post_2771"/>
    <x v="4"/>
    <s v="Organic"/>
    <s v="Entertainment"/>
    <x v="1"/>
    <x v="1"/>
    <x v="0"/>
    <n v="34609"/>
    <n v="369230"/>
    <n v="59084"/>
    <n v="22021"/>
    <n v="14640"/>
    <n v="9.3733858676269141E-2"/>
    <n v="428564"/>
    <n v="0"/>
    <n v="0"/>
    <m/>
    <m/>
    <d v="2024-04-02T10:38:00"/>
    <x v="3"/>
    <d v="2024-04-02T00:00:00"/>
    <x v="1"/>
    <x v="4"/>
    <x v="0"/>
    <n v="10"/>
    <s v="Low"/>
  </r>
  <r>
    <s v="Post_2776"/>
    <x v="4"/>
    <s v="Organic"/>
    <s v="Event / Webinar"/>
    <x v="1"/>
    <x v="11"/>
    <x v="4"/>
    <n v="51850"/>
    <n v="347758"/>
    <n v="36636"/>
    <n v="19361"/>
    <n v="15433"/>
    <n v="0.14909928105092629"/>
    <n v="395838"/>
    <n v="0"/>
    <n v="0"/>
    <m/>
    <m/>
    <d v="2024-01-14T10:22:00"/>
    <x v="3"/>
    <d v="2024-01-14T00:00:00"/>
    <x v="1"/>
    <x v="0"/>
    <x v="5"/>
    <n v="10"/>
    <s v="Medium"/>
  </r>
  <r>
    <s v="Post_2783"/>
    <x v="4"/>
    <s v="Organic"/>
    <s v="Educational"/>
    <x v="3"/>
    <x v="2"/>
    <x v="7"/>
    <n v="125039"/>
    <n v="754812"/>
    <n v="126359"/>
    <n v="41257"/>
    <n v="24111"/>
    <n v="0.1656560692752555"/>
    <n v="854290"/>
    <n v="0"/>
    <n v="0"/>
    <m/>
    <m/>
    <d v="2025-04-27T10:18:00"/>
    <x v="3"/>
    <d v="2025-04-27T00:00:00"/>
    <x v="0"/>
    <x v="4"/>
    <x v="5"/>
    <n v="10"/>
    <s v="Medium"/>
  </r>
  <r>
    <s v="Post_2799"/>
    <x v="4"/>
    <s v="Organic"/>
    <s v="Educational"/>
    <x v="3"/>
    <x v="2"/>
    <x v="3"/>
    <n v="72466"/>
    <n v="330636"/>
    <n v="46530"/>
    <n v="10467"/>
    <n v="13450"/>
    <n v="0.21917329983009551"/>
    <n v="376705"/>
    <n v="0"/>
    <n v="0"/>
    <m/>
    <m/>
    <d v="2024-10-26T10:17:00"/>
    <x v="3"/>
    <d v="2024-10-26T00:00:00"/>
    <x v="1"/>
    <x v="5"/>
    <x v="4"/>
    <n v="10"/>
    <s v="High"/>
  </r>
  <r>
    <s v="Post_2803"/>
    <x v="4"/>
    <s v="Organic"/>
    <s v="Event / Webinar"/>
    <x v="1"/>
    <x v="11"/>
    <x v="3"/>
    <n v="32053"/>
    <n v="237569"/>
    <n v="23776"/>
    <n v="14352"/>
    <n v="8192"/>
    <n v="0.13492465716130581"/>
    <n v="297071"/>
    <n v="0"/>
    <n v="0"/>
    <m/>
    <m/>
    <d v="2025-01-29T17:33:00"/>
    <x v="2"/>
    <d v="2025-01-29T00:00:00"/>
    <x v="0"/>
    <x v="0"/>
    <x v="6"/>
    <n v="17"/>
    <s v="Medium"/>
  </r>
  <r>
    <s v="Post_2805"/>
    <x v="4"/>
    <s v="Organic"/>
    <s v="Educational"/>
    <x v="0"/>
    <x v="0"/>
    <x v="7"/>
    <n v="670768"/>
    <n v="3259268"/>
    <n v="688728"/>
    <n v="211224"/>
    <n v="181303"/>
    <n v="0.2058034466230608"/>
    <n v="4052137"/>
    <n v="3259268"/>
    <n v="0"/>
    <m/>
    <m/>
    <d v="2025-02-03T17:43:00"/>
    <x v="2"/>
    <d v="2025-02-03T00:00:00"/>
    <x v="0"/>
    <x v="1"/>
    <x v="2"/>
    <n v="17"/>
    <s v="High"/>
  </r>
  <r>
    <s v="Post_2813"/>
    <x v="4"/>
    <s v="Organic"/>
    <s v="Educational"/>
    <x v="1"/>
    <x v="2"/>
    <x v="0"/>
    <n v="28079"/>
    <n v="180130"/>
    <n v="43337"/>
    <n v="10684"/>
    <n v="8640"/>
    <n v="0.15588714008136351"/>
    <n v="217062"/>
    <n v="0"/>
    <n v="0"/>
    <m/>
    <m/>
    <d v="2024-12-25T16:00:00"/>
    <x v="0"/>
    <d v="2024-12-25T00:00:00"/>
    <x v="1"/>
    <x v="8"/>
    <x v="6"/>
    <n v="16"/>
    <s v="Medium"/>
  </r>
  <r>
    <s v="Post_2820"/>
    <x v="4"/>
    <s v="Organic"/>
    <s v="Educational"/>
    <x v="3"/>
    <x v="2"/>
    <x v="3"/>
    <n v="79710"/>
    <n v="361229"/>
    <n v="62539"/>
    <n v="11568"/>
    <n v="16705"/>
    <n v="0.22066426017840379"/>
    <n v="458185"/>
    <n v="0"/>
    <n v="0"/>
    <m/>
    <m/>
    <d v="2025-04-27T16:17:00"/>
    <x v="0"/>
    <d v="2025-04-27T00:00:00"/>
    <x v="0"/>
    <x v="4"/>
    <x v="5"/>
    <n v="16"/>
    <s v="High"/>
  </r>
  <r>
    <s v="Post_2826"/>
    <x v="4"/>
    <s v="Organic"/>
    <s v="Product Promotion"/>
    <x v="0"/>
    <x v="4"/>
    <x v="3"/>
    <n v="282520"/>
    <n v="2234931"/>
    <n v="536031"/>
    <n v="95048"/>
    <n v="110305"/>
    <n v="0.12641130176276941"/>
    <n v="2585661"/>
    <n v="2234931"/>
    <n v="0"/>
    <m/>
    <m/>
    <d v="2024-05-20T16:35:00"/>
    <x v="0"/>
    <d v="2024-05-20T00:00:00"/>
    <x v="1"/>
    <x v="10"/>
    <x v="2"/>
    <n v="16"/>
    <s v="Medium"/>
  </r>
  <r>
    <s v="Post_2832"/>
    <x v="4"/>
    <s v="Organic"/>
    <s v="Entertainment"/>
    <x v="0"/>
    <x v="7"/>
    <x v="5"/>
    <n v="124285"/>
    <n v="2042380"/>
    <n v="448588"/>
    <n v="64845"/>
    <n v="98087"/>
    <n v="6.0853407377577599E-2"/>
    <n v="2255980"/>
    <n v="2042380"/>
    <n v="0"/>
    <m/>
    <m/>
    <d v="2025-04-25T16:58:00"/>
    <x v="0"/>
    <d v="2025-04-25T00:00:00"/>
    <x v="0"/>
    <x v="4"/>
    <x v="3"/>
    <n v="16"/>
    <s v="Low"/>
  </r>
  <r>
    <s v="Post_2833"/>
    <x v="4"/>
    <s v="Organic"/>
    <s v="Entertainment"/>
    <x v="1"/>
    <x v="1"/>
    <x v="0"/>
    <n v="31364"/>
    <n v="484820"/>
    <n v="85881"/>
    <n v="29020"/>
    <n v="18569"/>
    <n v="6.4692200256781393E-2"/>
    <n v="566343"/>
    <n v="0"/>
    <n v="0"/>
    <m/>
    <m/>
    <d v="2024-02-21T15:32:00"/>
    <x v="0"/>
    <d v="2024-02-21T00:00:00"/>
    <x v="1"/>
    <x v="1"/>
    <x v="6"/>
    <n v="15"/>
    <s v="Low"/>
  </r>
  <r>
    <s v="Post_2835"/>
    <x v="4"/>
    <s v="Organic"/>
    <s v="Product Promotion"/>
    <x v="3"/>
    <x v="8"/>
    <x v="6"/>
    <n v="9720"/>
    <n v="109779"/>
    <n v="18833"/>
    <n v="8049"/>
    <n v="2291"/>
    <n v="8.8550056546469039E-2"/>
    <n v="135677"/>
    <n v="0"/>
    <n v="0"/>
    <m/>
    <m/>
    <d v="2024-09-01T15:12:00"/>
    <x v="0"/>
    <d v="2024-09-01T00:00:00"/>
    <x v="1"/>
    <x v="11"/>
    <x v="5"/>
    <n v="15"/>
    <s v="Low"/>
  </r>
  <r>
    <s v="Post_2842"/>
    <x v="4"/>
    <s v="Organic"/>
    <s v="Educational"/>
    <x v="1"/>
    <x v="2"/>
    <x v="7"/>
    <n v="67652"/>
    <n v="281008"/>
    <n v="36138"/>
    <n v="16196"/>
    <n v="10199"/>
    <n v="0.24074842383347611"/>
    <n v="331029"/>
    <n v="0"/>
    <n v="0"/>
    <m/>
    <m/>
    <d v="2024-09-08T10:43:00"/>
    <x v="3"/>
    <d v="2024-09-08T00:00:00"/>
    <x v="1"/>
    <x v="11"/>
    <x v="5"/>
    <n v="10"/>
    <s v="High"/>
  </r>
  <r>
    <s v="Post_2845"/>
    <x v="4"/>
    <s v="Organic"/>
    <s v="Product Promotion"/>
    <x v="0"/>
    <x v="4"/>
    <x v="7"/>
    <n v="160826"/>
    <n v="1544777"/>
    <n v="265400"/>
    <n v="60719"/>
    <n v="48939"/>
    <n v="0.1041095847185957"/>
    <n v="1939660"/>
    <n v="1544777"/>
    <n v="0"/>
    <m/>
    <m/>
    <d v="2024-06-16T08:33:00"/>
    <x v="4"/>
    <d v="2024-06-16T00:00:00"/>
    <x v="1"/>
    <x v="3"/>
    <x v="5"/>
    <n v="8"/>
    <s v="Medium"/>
  </r>
  <r>
    <s v="Post_2849"/>
    <x v="4"/>
    <s v="Organic"/>
    <s v="Product Promotion"/>
    <x v="1"/>
    <x v="8"/>
    <x v="4"/>
    <n v="80551"/>
    <n v="629818"/>
    <n v="112810"/>
    <n v="35098"/>
    <n v="14800"/>
    <n v="0.12789694117512329"/>
    <n v="775412"/>
    <n v="0"/>
    <n v="0"/>
    <m/>
    <m/>
    <d v="2024-05-31T15:39:00"/>
    <x v="0"/>
    <d v="2024-05-31T00:00:00"/>
    <x v="1"/>
    <x v="10"/>
    <x v="3"/>
    <n v="15"/>
    <s v="Medium"/>
  </r>
  <r>
    <s v="Post_2851"/>
    <x v="4"/>
    <s v="Organic"/>
    <s v="Product Promotion"/>
    <x v="3"/>
    <x v="8"/>
    <x v="1"/>
    <n v="48940"/>
    <n v="342596"/>
    <n v="61743"/>
    <n v="20492"/>
    <n v="12549"/>
    <n v="0.14285252183330691"/>
    <n v="397410"/>
    <n v="0"/>
    <n v="0"/>
    <m/>
    <m/>
    <d v="2024-06-14T10:22:00"/>
    <x v="3"/>
    <d v="2024-06-14T00:00:00"/>
    <x v="1"/>
    <x v="3"/>
    <x v="3"/>
    <n v="10"/>
    <s v="Medium"/>
  </r>
  <r>
    <s v="Post_2860"/>
    <x v="4"/>
    <s v="Organic"/>
    <s v="Event / Webinar"/>
    <x v="1"/>
    <x v="11"/>
    <x v="1"/>
    <n v="31321"/>
    <n v="204837"/>
    <n v="23900"/>
    <n v="6471"/>
    <n v="9478"/>
    <n v="0.15290862646817291"/>
    <n v="250321"/>
    <n v="0"/>
    <n v="0"/>
    <m/>
    <m/>
    <d v="2024-11-18T10:18:00"/>
    <x v="3"/>
    <d v="2024-11-18T00:00:00"/>
    <x v="1"/>
    <x v="9"/>
    <x v="2"/>
    <n v="10"/>
    <s v="Medium"/>
  </r>
  <r>
    <s v="Post_2867"/>
    <x v="4"/>
    <s v="Organic"/>
    <s v="Product Promotion"/>
    <x v="0"/>
    <x v="4"/>
    <x v="1"/>
    <n v="252571"/>
    <n v="2740306"/>
    <n v="634198"/>
    <n v="203300"/>
    <n v="66698"/>
    <n v="9.2169141601540744E-2"/>
    <n v="3249098"/>
    <n v="2740306"/>
    <n v="0"/>
    <m/>
    <m/>
    <d v="2025-02-06T17:25:00"/>
    <x v="2"/>
    <d v="2025-02-06T00:00:00"/>
    <x v="0"/>
    <x v="1"/>
    <x v="1"/>
    <n v="17"/>
    <s v="Low"/>
  </r>
  <r>
    <s v="Post_2870"/>
    <x v="4"/>
    <s v="Organic"/>
    <s v="Educational"/>
    <x v="1"/>
    <x v="2"/>
    <x v="0"/>
    <n v="33841"/>
    <n v="208396"/>
    <n v="34256"/>
    <n v="15601"/>
    <n v="6572"/>
    <n v="0.16239128188117541"/>
    <n v="239614"/>
    <n v="0"/>
    <n v="0"/>
    <m/>
    <m/>
    <d v="2024-10-23T12:48:00"/>
    <x v="1"/>
    <d v="2024-10-23T00:00:00"/>
    <x v="1"/>
    <x v="5"/>
    <x v="6"/>
    <n v="12"/>
    <s v="Medium"/>
  </r>
  <r>
    <s v="Post_2871"/>
    <x v="4"/>
    <s v="Organic"/>
    <s v="Educational"/>
    <x v="3"/>
    <x v="2"/>
    <x v="3"/>
    <n v="48092"/>
    <n v="201785"/>
    <n v="24515"/>
    <n v="6316"/>
    <n v="5948"/>
    <n v="0.23833641132706179"/>
    <n v="253207"/>
    <n v="0"/>
    <n v="0"/>
    <m/>
    <m/>
    <d v="2024-03-04T15:30:00"/>
    <x v="0"/>
    <d v="2024-03-04T00:00:00"/>
    <x v="1"/>
    <x v="2"/>
    <x v="2"/>
    <n v="15"/>
    <s v="High"/>
  </r>
  <r>
    <s v="Post_2872"/>
    <x v="4"/>
    <s v="Organic"/>
    <s v="Product Promotion"/>
    <x v="1"/>
    <x v="8"/>
    <x v="2"/>
    <n v="36827"/>
    <n v="300716"/>
    <n v="40899"/>
    <n v="19984"/>
    <n v="9044"/>
    <n v="0.1224660997489182"/>
    <n v="354561"/>
    <n v="0"/>
    <n v="0"/>
    <m/>
    <m/>
    <d v="2024-10-27T09:46:00"/>
    <x v="3"/>
    <d v="2024-10-27T00:00:00"/>
    <x v="1"/>
    <x v="5"/>
    <x v="5"/>
    <n v="9"/>
    <s v="Medium"/>
  </r>
  <r>
    <s v="Post_2874"/>
    <x v="4"/>
    <s v="Organic"/>
    <s v="Entertainment"/>
    <x v="1"/>
    <x v="1"/>
    <x v="3"/>
    <n v="15086"/>
    <n v="228891"/>
    <n v="46747"/>
    <n v="16223"/>
    <n v="9560"/>
    <n v="6.5911016623836235E-2"/>
    <n v="253253"/>
    <n v="0"/>
    <n v="0"/>
    <m/>
    <m/>
    <d v="2024-03-27T14:11:00"/>
    <x v="0"/>
    <d v="2024-03-27T00:00:00"/>
    <x v="1"/>
    <x v="2"/>
    <x v="6"/>
    <n v="14"/>
    <s v="Low"/>
  </r>
  <r>
    <s v="Post_2880"/>
    <x v="4"/>
    <s v="Organic"/>
    <s v="Entertainment"/>
    <x v="1"/>
    <x v="1"/>
    <x v="4"/>
    <n v="75164"/>
    <n v="893648"/>
    <n v="184208"/>
    <n v="54596"/>
    <n v="35604"/>
    <n v="8.4109753640145793E-2"/>
    <n v="1036396"/>
    <n v="0"/>
    <n v="0"/>
    <m/>
    <m/>
    <d v="2024-05-01T08:26:00"/>
    <x v="4"/>
    <d v="2024-05-01T00:00:00"/>
    <x v="1"/>
    <x v="10"/>
    <x v="6"/>
    <n v="8"/>
    <s v="Low"/>
  </r>
  <r>
    <s v="Post_2885"/>
    <x v="4"/>
    <s v="Organic"/>
    <s v="Product Promotion"/>
    <x v="3"/>
    <x v="8"/>
    <x v="7"/>
    <n v="32056"/>
    <n v="234498"/>
    <n v="50150"/>
    <n v="16230"/>
    <n v="13344"/>
    <n v="0.1367007409571826"/>
    <n v="275589"/>
    <n v="0"/>
    <n v="0"/>
    <m/>
    <m/>
    <d v="2024-12-02T10:38:00"/>
    <x v="3"/>
    <d v="2024-12-02T00:00:00"/>
    <x v="1"/>
    <x v="8"/>
    <x v="2"/>
    <n v="10"/>
    <s v="Medium"/>
  </r>
  <r>
    <s v="Post_2890"/>
    <x v="4"/>
    <s v="Organic"/>
    <s v="Educational"/>
    <x v="1"/>
    <x v="2"/>
    <x v="6"/>
    <n v="36651"/>
    <n v="232982"/>
    <n v="46539"/>
    <n v="10097"/>
    <n v="5750"/>
    <n v="0.15731308160630381"/>
    <n v="257028"/>
    <n v="0"/>
    <n v="0"/>
    <m/>
    <m/>
    <d v="2024-04-21T11:04:00"/>
    <x v="3"/>
    <d v="2024-04-21T00:00:00"/>
    <x v="1"/>
    <x v="4"/>
    <x v="5"/>
    <n v="11"/>
    <s v="Medium"/>
  </r>
  <r>
    <s v="Post_2895"/>
    <x v="4"/>
    <s v="Organic"/>
    <s v="Educational"/>
    <x v="1"/>
    <x v="2"/>
    <x v="0"/>
    <n v="60839"/>
    <n v="279457"/>
    <n v="38544"/>
    <n v="13860"/>
    <n v="12809"/>
    <n v="0.21770554845592929"/>
    <n v="331798"/>
    <n v="0"/>
    <n v="0"/>
    <m/>
    <m/>
    <d v="2025-04-24T11:16:00"/>
    <x v="3"/>
    <d v="2025-04-24T00:00:00"/>
    <x v="0"/>
    <x v="4"/>
    <x v="1"/>
    <n v="11"/>
    <s v="High"/>
  </r>
  <r>
    <s v="Post_2900"/>
    <x v="4"/>
    <s v="Organic"/>
    <s v="Event / Webinar"/>
    <x v="1"/>
    <x v="11"/>
    <x v="0"/>
    <n v="149740"/>
    <n v="936846"/>
    <n v="218174"/>
    <n v="39098"/>
    <n v="22988"/>
    <n v="0.15983454007172049"/>
    <n v="1040539"/>
    <n v="0"/>
    <n v="0"/>
    <m/>
    <m/>
    <d v="2024-06-30T11:32:00"/>
    <x v="3"/>
    <d v="2024-06-30T00:00:00"/>
    <x v="1"/>
    <x v="3"/>
    <x v="5"/>
    <n v="11"/>
    <s v="Medium"/>
  </r>
  <r>
    <s v="Post_2906"/>
    <x v="4"/>
    <s v="Organic"/>
    <s v="Educational"/>
    <x v="1"/>
    <x v="2"/>
    <x v="4"/>
    <n v="85515"/>
    <n v="385345"/>
    <n v="92515"/>
    <n v="17785"/>
    <n v="13342"/>
    <n v="0.2219188330095723"/>
    <n v="427384"/>
    <n v="0"/>
    <n v="0"/>
    <m/>
    <m/>
    <d v="2024-04-04T10:24:00"/>
    <x v="3"/>
    <d v="2024-04-04T00:00:00"/>
    <x v="1"/>
    <x v="4"/>
    <x v="1"/>
    <n v="10"/>
    <s v="High"/>
  </r>
  <r>
    <s v="Post_2912"/>
    <x v="4"/>
    <s v="Organic"/>
    <s v="Event / Webinar"/>
    <x v="1"/>
    <x v="11"/>
    <x v="1"/>
    <n v="37082"/>
    <n v="333817"/>
    <n v="56382"/>
    <n v="25163"/>
    <n v="8917"/>
    <n v="0.1110860260451931"/>
    <n v="367844"/>
    <n v="0"/>
    <n v="0"/>
    <m/>
    <m/>
    <d v="2024-07-23T10:36:00"/>
    <x v="3"/>
    <d v="2024-07-23T00:00:00"/>
    <x v="1"/>
    <x v="7"/>
    <x v="0"/>
    <n v="10"/>
    <s v="Medium"/>
  </r>
  <r>
    <s v="Post_2923"/>
    <x v="4"/>
    <s v="Organic"/>
    <s v="Educational"/>
    <x v="0"/>
    <x v="0"/>
    <x v="4"/>
    <n v="420430"/>
    <n v="1687050"/>
    <n v="262569"/>
    <n v="65174"/>
    <n v="50761"/>
    <n v="0.24921016994115469"/>
    <n v="2151865"/>
    <n v="1687050"/>
    <n v="0"/>
    <m/>
    <m/>
    <d v="2025-01-17T17:30:00"/>
    <x v="2"/>
    <d v="2025-01-17T00:00:00"/>
    <x v="0"/>
    <x v="0"/>
    <x v="3"/>
    <n v="17"/>
    <s v="High"/>
  </r>
  <r>
    <s v="Post_2928"/>
    <x v="4"/>
    <s v="Organic"/>
    <s v="Educational"/>
    <x v="1"/>
    <x v="2"/>
    <x v="5"/>
    <n v="51522"/>
    <n v="210870"/>
    <n v="38657"/>
    <n v="14669"/>
    <n v="9057"/>
    <n v="0.2443326188417391"/>
    <n v="243146"/>
    <n v="0"/>
    <n v="0"/>
    <m/>
    <m/>
    <d v="2024-05-29T17:01:00"/>
    <x v="2"/>
    <d v="2024-05-29T00:00:00"/>
    <x v="1"/>
    <x v="10"/>
    <x v="6"/>
    <n v="17"/>
    <s v="High"/>
  </r>
  <r>
    <s v="Post_2931"/>
    <x v="4"/>
    <s v="Organic"/>
    <s v="Educational"/>
    <x v="1"/>
    <x v="2"/>
    <x v="6"/>
    <n v="47386"/>
    <n v="239314"/>
    <n v="53904"/>
    <n v="9304"/>
    <n v="6309"/>
    <n v="0.1980100531453915"/>
    <n v="294713"/>
    <n v="0"/>
    <n v="0"/>
    <m/>
    <m/>
    <d v="2024-11-30T13:07:00"/>
    <x v="1"/>
    <d v="2024-11-30T00:00:00"/>
    <x v="1"/>
    <x v="9"/>
    <x v="4"/>
    <n v="13"/>
    <s v="Medium"/>
  </r>
  <r>
    <s v="Post_2932"/>
    <x v="4"/>
    <s v="Organic"/>
    <s v="Educational"/>
    <x v="1"/>
    <x v="2"/>
    <x v="3"/>
    <n v="71586"/>
    <n v="365519"/>
    <n v="84259"/>
    <n v="27275"/>
    <n v="16722"/>
    <n v="0.1958501242478059"/>
    <n v="440486"/>
    <n v="0"/>
    <n v="0"/>
    <m/>
    <m/>
    <d v="2025-02-18T10:10:00"/>
    <x v="3"/>
    <d v="2025-02-18T00:00:00"/>
    <x v="0"/>
    <x v="1"/>
    <x v="0"/>
    <n v="10"/>
    <s v="Medium"/>
  </r>
  <r>
    <s v="Post_2938"/>
    <x v="4"/>
    <s v="Organic"/>
    <s v="Educational"/>
    <x v="1"/>
    <x v="2"/>
    <x v="1"/>
    <n v="95064"/>
    <n v="479446"/>
    <n v="98480"/>
    <n v="32260"/>
    <n v="14449"/>
    <n v="0.1982806658434684"/>
    <n v="611360"/>
    <n v="0"/>
    <n v="0"/>
    <m/>
    <m/>
    <d v="2024-05-07T17:48:00"/>
    <x v="2"/>
    <d v="2024-05-07T00:00:00"/>
    <x v="1"/>
    <x v="10"/>
    <x v="0"/>
    <n v="17"/>
    <s v="Medium"/>
  </r>
  <r>
    <s v="Post_2947"/>
    <x v="4"/>
    <s v="Organic"/>
    <s v="Entertainment"/>
    <x v="1"/>
    <x v="1"/>
    <x v="3"/>
    <n v="46346"/>
    <n v="477329"/>
    <n v="66700"/>
    <n v="16143"/>
    <n v="24410"/>
    <n v="9.7095888537352876E-2"/>
    <n v="531726"/>
    <n v="0"/>
    <n v="0"/>
    <m/>
    <m/>
    <d v="2024-01-09T12:10:00"/>
    <x v="1"/>
    <d v="2024-01-09T00:00:00"/>
    <x v="1"/>
    <x v="0"/>
    <x v="0"/>
    <n v="12"/>
    <s v="Low"/>
  </r>
  <r>
    <s v="Post_2950"/>
    <x v="4"/>
    <s v="Organic"/>
    <s v="Educational"/>
    <x v="1"/>
    <x v="2"/>
    <x v="6"/>
    <n v="73466"/>
    <n v="369354"/>
    <n v="69917"/>
    <n v="23825"/>
    <n v="13192"/>
    <n v="0.19890645437106991"/>
    <n v="471274"/>
    <n v="0"/>
    <n v="0"/>
    <m/>
    <m/>
    <d v="2024-10-27T11:50:00"/>
    <x v="3"/>
    <d v="2024-10-27T00:00:00"/>
    <x v="1"/>
    <x v="5"/>
    <x v="5"/>
    <n v="11"/>
    <s v="Medium"/>
  </r>
  <r>
    <s v="Post_2952"/>
    <x v="4"/>
    <s v="Organic"/>
    <s v="Product Promotion"/>
    <x v="1"/>
    <x v="8"/>
    <x v="3"/>
    <n v="29655"/>
    <n v="290566"/>
    <n v="52687"/>
    <n v="8968"/>
    <n v="14859"/>
    <n v="0.10206181333387181"/>
    <n v="338701"/>
    <n v="0"/>
    <n v="0"/>
    <m/>
    <m/>
    <d v="2024-03-20T11:40:00"/>
    <x v="3"/>
    <d v="2024-03-20T00:00:00"/>
    <x v="1"/>
    <x v="2"/>
    <x v="6"/>
    <n v="11"/>
    <s v="Medium"/>
  </r>
  <r>
    <s v="Post_2961"/>
    <x v="4"/>
    <s v="Organic"/>
    <s v="Product Promotion"/>
    <x v="0"/>
    <x v="4"/>
    <x v="3"/>
    <n v="498120"/>
    <n v="3486201"/>
    <n v="504198"/>
    <n v="206471"/>
    <n v="131031"/>
    <n v="0.14288355438775729"/>
    <n v="4045520"/>
    <n v="3486201"/>
    <n v="0"/>
    <m/>
    <m/>
    <d v="2024-08-31T15:44:00"/>
    <x v="0"/>
    <d v="2024-08-31T00:00:00"/>
    <x v="1"/>
    <x v="6"/>
    <x v="4"/>
    <n v="15"/>
    <s v="Medium"/>
  </r>
  <r>
    <s v="Post_2962"/>
    <x v="4"/>
    <s v="Organic"/>
    <s v="Entertainment"/>
    <x v="1"/>
    <x v="1"/>
    <x v="0"/>
    <n v="67999"/>
    <n v="848841"/>
    <n v="93438"/>
    <n v="36190"/>
    <n v="23694"/>
    <n v="8.010849037420284E-2"/>
    <n v="1025746"/>
    <n v="0"/>
    <n v="0"/>
    <m/>
    <m/>
    <d v="2024-08-02T17:23:00"/>
    <x v="2"/>
    <d v="2024-08-02T00:00:00"/>
    <x v="1"/>
    <x v="6"/>
    <x v="3"/>
    <n v="17"/>
    <s v="Low"/>
  </r>
  <r>
    <s v="Post_2967"/>
    <x v="4"/>
    <s v="Organic"/>
    <s v="Educational"/>
    <x v="3"/>
    <x v="2"/>
    <x v="2"/>
    <n v="14187"/>
    <n v="75929"/>
    <n v="9196"/>
    <n v="4873"/>
    <n v="2466"/>
    <n v="0.1868562053751458"/>
    <n v="97333"/>
    <n v="0"/>
    <n v="0"/>
    <m/>
    <m/>
    <d v="2025-03-28T12:43:00"/>
    <x v="1"/>
    <d v="2025-03-28T00:00:00"/>
    <x v="0"/>
    <x v="2"/>
    <x v="3"/>
    <n v="12"/>
    <s v="Medium"/>
  </r>
  <r>
    <s v="Post_2969"/>
    <x v="4"/>
    <s v="Organic"/>
    <s v="Educational"/>
    <x v="3"/>
    <x v="2"/>
    <x v="5"/>
    <n v="42171"/>
    <n v="268345"/>
    <n v="66847"/>
    <n v="15260"/>
    <n v="12989"/>
    <n v="0.15715407855589639"/>
    <n v="298196"/>
    <n v="0"/>
    <n v="0"/>
    <m/>
    <m/>
    <d v="2024-06-19T11:37:00"/>
    <x v="3"/>
    <d v="2024-06-19T00:00:00"/>
    <x v="1"/>
    <x v="3"/>
    <x v="6"/>
    <n v="11"/>
    <s v="Medium"/>
  </r>
  <r>
    <s v="Post_2975"/>
    <x v="4"/>
    <s v="Organic"/>
    <s v="Product Promotion"/>
    <x v="0"/>
    <x v="4"/>
    <x v="5"/>
    <n v="154468"/>
    <n v="1267680"/>
    <n v="262630"/>
    <n v="73213"/>
    <n v="30870"/>
    <n v="0.12185108032162981"/>
    <n v="1630776"/>
    <n v="1267680"/>
    <n v="0"/>
    <m/>
    <m/>
    <d v="2024-11-08T10:09:00"/>
    <x v="3"/>
    <d v="2024-11-08T00:00:00"/>
    <x v="1"/>
    <x v="9"/>
    <x v="3"/>
    <n v="10"/>
    <s v="Medium"/>
  </r>
  <r>
    <s v="Post_2976"/>
    <x v="4"/>
    <s v="Organic"/>
    <s v="Product Promotion"/>
    <x v="3"/>
    <x v="8"/>
    <x v="0"/>
    <n v="48067"/>
    <n v="347533"/>
    <n v="58332"/>
    <n v="23188"/>
    <n v="13915"/>
    <n v="0.13831069788559711"/>
    <n v="424293"/>
    <n v="0"/>
    <n v="0"/>
    <m/>
    <m/>
    <d v="2024-06-29T15:17:00"/>
    <x v="0"/>
    <d v="2024-06-29T00:00:00"/>
    <x v="1"/>
    <x v="3"/>
    <x v="4"/>
    <n v="15"/>
    <s v="Medium"/>
  </r>
  <r>
    <s v="Post_2977"/>
    <x v="4"/>
    <s v="Organic"/>
    <s v="Event / Webinar"/>
    <x v="3"/>
    <x v="11"/>
    <x v="2"/>
    <n v="47703"/>
    <n v="269932"/>
    <n v="44817"/>
    <n v="13363"/>
    <n v="12660"/>
    <n v="0.17672441210838269"/>
    <n v="334203"/>
    <n v="0"/>
    <n v="0"/>
    <m/>
    <m/>
    <d v="2024-04-01T10:57:00"/>
    <x v="3"/>
    <d v="2024-04-01T00:00:00"/>
    <x v="1"/>
    <x v="4"/>
    <x v="2"/>
    <n v="10"/>
    <s v="Medium"/>
  </r>
  <r>
    <s v="Post_2987"/>
    <x v="4"/>
    <s v="Organic"/>
    <s v="Entertainment"/>
    <x v="3"/>
    <x v="1"/>
    <x v="3"/>
    <n v="77809"/>
    <n v="862850"/>
    <n v="136225"/>
    <n v="40540"/>
    <n v="39155"/>
    <n v="9.0176926383839534E-2"/>
    <n v="1051134"/>
    <n v="0"/>
    <n v="0"/>
    <m/>
    <m/>
    <d v="2025-02-03T11:09:00"/>
    <x v="3"/>
    <d v="2025-02-03T00:00:00"/>
    <x v="0"/>
    <x v="1"/>
    <x v="2"/>
    <n v="11"/>
    <s v="Low"/>
  </r>
  <r>
    <s v="Post_2995"/>
    <x v="4"/>
    <s v="Organic"/>
    <s v="Entertainment"/>
    <x v="0"/>
    <x v="7"/>
    <x v="7"/>
    <n v="71452"/>
    <n v="1229967"/>
    <n v="137763"/>
    <n v="83360"/>
    <n v="25067"/>
    <n v="5.8093387769097962E-2"/>
    <n v="1588873"/>
    <n v="1229967"/>
    <n v="0"/>
    <m/>
    <m/>
    <d v="2024-02-15T17:29:00"/>
    <x v="2"/>
    <d v="2024-02-15T00:00:00"/>
    <x v="1"/>
    <x v="1"/>
    <x v="1"/>
    <n v="17"/>
    <s v="Low"/>
  </r>
  <r>
    <s v="Post_2996"/>
    <x v="4"/>
    <s v="Organic"/>
    <s v="Product Promotion"/>
    <x v="0"/>
    <x v="4"/>
    <x v="7"/>
    <n v="253515"/>
    <n v="2127811"/>
    <n v="377236"/>
    <n v="168417"/>
    <n v="47492"/>
    <n v="0.1191440258886215"/>
    <n v="2588920"/>
    <n v="2127811"/>
    <n v="0"/>
    <m/>
    <m/>
    <d v="2024-06-01T08:19:00"/>
    <x v="4"/>
    <d v="2024-06-01T00:00:00"/>
    <x v="1"/>
    <x v="3"/>
    <x v="4"/>
    <n v="8"/>
    <s v="Medium"/>
  </r>
  <r>
    <s v="Post_3002"/>
    <x v="4"/>
    <s v="Organic"/>
    <s v="Product Promotion"/>
    <x v="0"/>
    <x v="4"/>
    <x v="7"/>
    <n v="571779"/>
    <n v="3820530"/>
    <n v="767318"/>
    <n v="180550"/>
    <n v="79098"/>
    <n v="0.14965978344720821"/>
    <n v="4394659"/>
    <n v="3820530"/>
    <n v="0"/>
    <m/>
    <m/>
    <d v="2024-05-13T13:43:00"/>
    <x v="1"/>
    <d v="2024-05-13T00:00:00"/>
    <x v="1"/>
    <x v="10"/>
    <x v="2"/>
    <n v="13"/>
    <s v="Medium"/>
  </r>
  <r>
    <s v="Post_3003"/>
    <x v="4"/>
    <s v="Organic"/>
    <s v="Product Promotion"/>
    <x v="0"/>
    <x v="4"/>
    <x v="7"/>
    <n v="325029"/>
    <n v="2703009"/>
    <n v="340276"/>
    <n v="136914"/>
    <n v="106225"/>
    <n v="0.120247365438582"/>
    <n v="3221574"/>
    <n v="2703009"/>
    <n v="0"/>
    <m/>
    <m/>
    <d v="2025-04-10T16:30:00"/>
    <x v="0"/>
    <d v="2025-04-10T00:00:00"/>
    <x v="0"/>
    <x v="4"/>
    <x v="1"/>
    <n v="16"/>
    <s v="Medium"/>
  </r>
  <r>
    <s v="Post_3004"/>
    <x v="4"/>
    <s v="Organic"/>
    <s v="Educational"/>
    <x v="3"/>
    <x v="2"/>
    <x v="2"/>
    <n v="16936"/>
    <n v="97030"/>
    <n v="23878"/>
    <n v="3131"/>
    <n v="5631"/>
    <n v="0.17454508710045469"/>
    <n v="118026"/>
    <n v="0"/>
    <n v="0"/>
    <m/>
    <m/>
    <d v="2024-03-21T12:48:00"/>
    <x v="1"/>
    <d v="2024-03-21T00:00:00"/>
    <x v="1"/>
    <x v="2"/>
    <x v="1"/>
    <n v="12"/>
    <s v="Medium"/>
  </r>
  <r>
    <s v="Post_3005"/>
    <x v="4"/>
    <s v="Organic"/>
    <s v="Product Promotion"/>
    <x v="3"/>
    <x v="8"/>
    <x v="1"/>
    <n v="20028"/>
    <n v="217656"/>
    <n v="36582"/>
    <n v="16099"/>
    <n v="12153"/>
    <n v="9.2017138049786465E-2"/>
    <n v="249812"/>
    <n v="0"/>
    <n v="0"/>
    <m/>
    <m/>
    <d v="2024-09-15T15:12:00"/>
    <x v="0"/>
    <d v="2024-09-15T00:00:00"/>
    <x v="1"/>
    <x v="11"/>
    <x v="5"/>
    <n v="15"/>
    <s v="Low"/>
  </r>
  <r>
    <s v="Post_3006"/>
    <x v="4"/>
    <s v="Organic"/>
    <s v="Educational"/>
    <x v="3"/>
    <x v="2"/>
    <x v="2"/>
    <n v="89394"/>
    <n v="387412"/>
    <n v="67578"/>
    <n v="29061"/>
    <n v="12743"/>
    <n v="0.23074885237051471"/>
    <n v="476672"/>
    <n v="0"/>
    <n v="0"/>
    <m/>
    <m/>
    <d v="2025-02-16T10:24:00"/>
    <x v="3"/>
    <d v="2025-02-16T00:00:00"/>
    <x v="0"/>
    <x v="1"/>
    <x v="5"/>
    <n v="10"/>
    <s v="High"/>
  </r>
  <r>
    <s v="Post_3010"/>
    <x v="4"/>
    <s v="Organic"/>
    <s v="Educational"/>
    <x v="3"/>
    <x v="2"/>
    <x v="3"/>
    <n v="52360"/>
    <n v="273152"/>
    <n v="39233"/>
    <n v="17965"/>
    <n v="14268"/>
    <n v="0.19168997258856879"/>
    <n v="314666"/>
    <n v="0"/>
    <n v="0"/>
    <m/>
    <m/>
    <d v="2025-02-01T15:52:00"/>
    <x v="0"/>
    <d v="2025-02-01T00:00:00"/>
    <x v="0"/>
    <x v="1"/>
    <x v="4"/>
    <n v="15"/>
    <s v="Medium"/>
  </r>
  <r>
    <s v="Post_3012"/>
    <x v="4"/>
    <s v="Organic"/>
    <s v="Educational"/>
    <x v="3"/>
    <x v="2"/>
    <x v="6"/>
    <n v="25386"/>
    <n v="122871"/>
    <n v="19564"/>
    <n v="5251"/>
    <n v="3228"/>
    <n v="0.20660781098939229"/>
    <n v="152177"/>
    <n v="0"/>
    <n v="0"/>
    <m/>
    <m/>
    <d v="2024-05-20T11:36:00"/>
    <x v="3"/>
    <d v="2024-05-20T00:00:00"/>
    <x v="1"/>
    <x v="10"/>
    <x v="2"/>
    <n v="11"/>
    <s v="High"/>
  </r>
  <r>
    <s v="Post_3013"/>
    <x v="4"/>
    <s v="Organic"/>
    <s v="Event / Webinar"/>
    <x v="3"/>
    <x v="11"/>
    <x v="1"/>
    <n v="48062"/>
    <n v="276381"/>
    <n v="65226"/>
    <n v="13937"/>
    <n v="14888"/>
    <n v="0.17390077013798949"/>
    <n v="312756"/>
    <n v="0"/>
    <n v="0"/>
    <m/>
    <m/>
    <d v="2024-02-03T12:24:00"/>
    <x v="1"/>
    <d v="2024-02-03T00:00:00"/>
    <x v="1"/>
    <x v="1"/>
    <x v="4"/>
    <n v="12"/>
    <s v="Medium"/>
  </r>
  <r>
    <s v="Post_3017"/>
    <x v="4"/>
    <s v="Organic"/>
    <s v="Educational"/>
    <x v="3"/>
    <x v="2"/>
    <x v="1"/>
    <n v="34840"/>
    <n v="159570"/>
    <n v="24154"/>
    <n v="9314"/>
    <n v="5010"/>
    <n v="0.21834109971085081"/>
    <n v="187590"/>
    <n v="0"/>
    <n v="0"/>
    <m/>
    <m/>
    <d v="2024-11-24T14:47:00"/>
    <x v="0"/>
    <d v="2024-11-24T00:00:00"/>
    <x v="1"/>
    <x v="9"/>
    <x v="5"/>
    <n v="14"/>
    <s v="High"/>
  </r>
  <r>
    <s v="Post_3019"/>
    <x v="4"/>
    <s v="Organic"/>
    <s v="Educational"/>
    <x v="3"/>
    <x v="2"/>
    <x v="3"/>
    <n v="92908"/>
    <n v="380017"/>
    <n v="59230"/>
    <n v="26409"/>
    <n v="8198"/>
    <n v="0.2444861438189089"/>
    <n v="450834"/>
    <n v="0"/>
    <n v="0"/>
    <m/>
    <m/>
    <d v="2025-02-06T10:48:00"/>
    <x v="3"/>
    <d v="2025-02-06T00:00:00"/>
    <x v="0"/>
    <x v="1"/>
    <x v="1"/>
    <n v="10"/>
    <s v="High"/>
  </r>
  <r>
    <s v="Post_3036"/>
    <x v="4"/>
    <s v="Organic"/>
    <s v="Educational"/>
    <x v="3"/>
    <x v="2"/>
    <x v="7"/>
    <n v="53295"/>
    <n v="303108"/>
    <n v="71042"/>
    <n v="20376"/>
    <n v="7343"/>
    <n v="0.17582893278081291"/>
    <n v="392935"/>
    <n v="0"/>
    <n v="0"/>
    <m/>
    <m/>
    <d v="2024-11-21T10:11:00"/>
    <x v="3"/>
    <d v="2024-11-21T00:00:00"/>
    <x v="1"/>
    <x v="9"/>
    <x v="1"/>
    <n v="10"/>
    <s v="Medium"/>
  </r>
  <r>
    <s v="Post_3037"/>
    <x v="4"/>
    <s v="Organic"/>
    <s v="Product Promotion"/>
    <x v="0"/>
    <x v="4"/>
    <x v="3"/>
    <n v="346244"/>
    <n v="2523818"/>
    <n v="270610"/>
    <n v="139436"/>
    <n v="121001"/>
    <n v="0.1371906360200347"/>
    <n v="3050259"/>
    <n v="2523818"/>
    <n v="0"/>
    <m/>
    <m/>
    <d v="2024-08-14T11:21:00"/>
    <x v="3"/>
    <d v="2024-08-14T00:00:00"/>
    <x v="1"/>
    <x v="6"/>
    <x v="6"/>
    <n v="11"/>
    <s v="Medium"/>
  </r>
  <r>
    <s v="Post_3045"/>
    <x v="4"/>
    <s v="Organic"/>
    <s v="Educational"/>
    <x v="3"/>
    <x v="2"/>
    <x v="0"/>
    <n v="64363"/>
    <n v="377084"/>
    <n v="61641"/>
    <n v="28343"/>
    <n v="14831"/>
    <n v="0.17068853505889139"/>
    <n v="458077"/>
    <n v="0"/>
    <n v="0"/>
    <m/>
    <m/>
    <d v="2025-02-13T17:46:00"/>
    <x v="2"/>
    <d v="2025-02-13T00:00:00"/>
    <x v="0"/>
    <x v="1"/>
    <x v="1"/>
    <n v="17"/>
    <s v="Medium"/>
  </r>
  <r>
    <s v="Post_3056"/>
    <x v="4"/>
    <s v="Organic"/>
    <s v="Entertainment"/>
    <x v="3"/>
    <x v="1"/>
    <x v="7"/>
    <n v="69471"/>
    <n v="781980"/>
    <n v="124540"/>
    <n v="59840"/>
    <n v="35229"/>
    <n v="8.8840488337634416E-2"/>
    <n v="873308"/>
    <n v="0"/>
    <n v="0"/>
    <m/>
    <m/>
    <d v="2024-05-23T16:45:00"/>
    <x v="0"/>
    <d v="2024-05-23T00:00:00"/>
    <x v="1"/>
    <x v="10"/>
    <x v="1"/>
    <n v="16"/>
    <s v="Low"/>
  </r>
  <r>
    <s v="Post_3060"/>
    <x v="4"/>
    <s v="Organic"/>
    <s v="Product Promotion"/>
    <x v="0"/>
    <x v="4"/>
    <x v="5"/>
    <n v="146402"/>
    <n v="1562147"/>
    <n v="174912"/>
    <n v="113376"/>
    <n v="34713"/>
    <n v="9.3718943510340436E-2"/>
    <n v="1764832"/>
    <n v="1562147"/>
    <n v="0"/>
    <m/>
    <m/>
    <d v="2024-07-20T18:15:00"/>
    <x v="2"/>
    <d v="2024-07-20T00:00:00"/>
    <x v="1"/>
    <x v="7"/>
    <x v="4"/>
    <n v="18"/>
    <s v="Low"/>
  </r>
  <r>
    <s v="Post_3062"/>
    <x v="4"/>
    <s v="Organic"/>
    <s v="Educational"/>
    <x v="3"/>
    <x v="2"/>
    <x v="2"/>
    <n v="47900"/>
    <n v="300646"/>
    <n v="51767"/>
    <n v="20164"/>
    <n v="9961"/>
    <n v="0.15932641201240191"/>
    <n v="360370"/>
    <n v="0"/>
    <n v="0"/>
    <m/>
    <m/>
    <d v="2025-04-26T18:24:00"/>
    <x v="2"/>
    <d v="2025-04-26T00:00:00"/>
    <x v="0"/>
    <x v="4"/>
    <x v="4"/>
    <n v="18"/>
    <s v="Medium"/>
  </r>
  <r>
    <s v="Post_3064"/>
    <x v="4"/>
    <s v="Organic"/>
    <s v="Educational"/>
    <x v="3"/>
    <x v="2"/>
    <x v="4"/>
    <n v="61023"/>
    <n v="276436"/>
    <n v="43160"/>
    <n v="16871"/>
    <n v="13960"/>
    <n v="0.22075051889278069"/>
    <n v="344746"/>
    <n v="0"/>
    <n v="0"/>
    <m/>
    <m/>
    <d v="2024-06-28T12:19:00"/>
    <x v="1"/>
    <d v="2024-06-28T00:00:00"/>
    <x v="1"/>
    <x v="3"/>
    <x v="3"/>
    <n v="12"/>
    <s v="High"/>
  </r>
  <r>
    <s v="Post_3065"/>
    <x v="4"/>
    <s v="Organic"/>
    <s v="Product Promotion"/>
    <x v="3"/>
    <x v="8"/>
    <x v="0"/>
    <n v="88380"/>
    <n v="990572"/>
    <n v="106870"/>
    <n v="42362"/>
    <n v="45104"/>
    <n v="8.9221559372644491E-2"/>
    <n v="1259845"/>
    <n v="0"/>
    <n v="0"/>
    <m/>
    <m/>
    <d v="2024-02-28T11:46:00"/>
    <x v="3"/>
    <d v="2024-02-28T00:00:00"/>
    <x v="1"/>
    <x v="1"/>
    <x v="6"/>
    <n v="11"/>
    <s v="Low"/>
  </r>
  <r>
    <s v="Post_3066"/>
    <x v="4"/>
    <s v="Organic"/>
    <s v="Product Promotion"/>
    <x v="3"/>
    <x v="8"/>
    <x v="1"/>
    <n v="37286"/>
    <n v="353835"/>
    <n v="84052"/>
    <n v="19468"/>
    <n v="14797"/>
    <n v="0.10537912309103099"/>
    <n v="448170"/>
    <n v="0"/>
    <n v="0"/>
    <m/>
    <m/>
    <d v="2025-04-11T18:41:00"/>
    <x v="2"/>
    <d v="2025-04-11T00:00:00"/>
    <x v="0"/>
    <x v="4"/>
    <x v="3"/>
    <n v="18"/>
    <s v="Medium"/>
  </r>
  <r>
    <s v="Post_3078"/>
    <x v="4"/>
    <s v="Organic"/>
    <s v="Event / Webinar"/>
    <x v="3"/>
    <x v="11"/>
    <x v="1"/>
    <n v="53965"/>
    <n v="375288"/>
    <n v="88313"/>
    <n v="21405"/>
    <n v="18013"/>
    <n v="0.14379764119936711"/>
    <n v="474972"/>
    <n v="0"/>
    <n v="0"/>
    <m/>
    <m/>
    <d v="2025-02-03T15:05:00"/>
    <x v="0"/>
    <d v="2025-02-03T00:00:00"/>
    <x v="0"/>
    <x v="1"/>
    <x v="2"/>
    <n v="15"/>
    <s v="Medium"/>
  </r>
  <r>
    <s v="Post_3085"/>
    <x v="4"/>
    <s v="Organic"/>
    <s v="Product Promotion"/>
    <x v="0"/>
    <x v="4"/>
    <x v="2"/>
    <n v="229224"/>
    <n v="2217706"/>
    <n v="469587"/>
    <n v="136769"/>
    <n v="104553"/>
    <n v="0.1033609483677953"/>
    <n v="2797146"/>
    <n v="2217706"/>
    <n v="0"/>
    <m/>
    <m/>
    <d v="2025-02-15T11:28:00"/>
    <x v="3"/>
    <d v="2025-02-15T00:00:00"/>
    <x v="0"/>
    <x v="1"/>
    <x v="4"/>
    <n v="11"/>
    <s v="Medium"/>
  </r>
  <r>
    <s v="Post_3086"/>
    <x v="4"/>
    <s v="Organic"/>
    <s v="Entertainment"/>
    <x v="3"/>
    <x v="1"/>
    <x v="7"/>
    <n v="47787"/>
    <n v="562672"/>
    <n v="112182"/>
    <n v="26100"/>
    <n v="19715"/>
    <n v="8.4930093891097846E-2"/>
    <n v="719889"/>
    <n v="0"/>
    <n v="0"/>
    <m/>
    <m/>
    <d v="2024-11-08T09:28:00"/>
    <x v="3"/>
    <d v="2024-11-08T00:00:00"/>
    <x v="1"/>
    <x v="9"/>
    <x v="3"/>
    <n v="9"/>
    <s v="Low"/>
  </r>
  <r>
    <s v="Post_3087"/>
    <x v="4"/>
    <s v="Organic"/>
    <s v="Product Promotion"/>
    <x v="3"/>
    <x v="8"/>
    <x v="6"/>
    <n v="20302"/>
    <n v="252973"/>
    <n v="63012"/>
    <n v="16285"/>
    <n v="5407"/>
    <n v="8.025740988478422E-2"/>
    <n v="320112"/>
    <n v="0"/>
    <n v="0"/>
    <m/>
    <m/>
    <d v="2024-08-16T08:35:00"/>
    <x v="4"/>
    <d v="2024-08-16T00:00:00"/>
    <x v="1"/>
    <x v="6"/>
    <x v="3"/>
    <n v="8"/>
    <s v="Low"/>
  </r>
  <r>
    <s v="Post_3106"/>
    <x v="4"/>
    <s v="Organic"/>
    <s v="Educational"/>
    <x v="3"/>
    <x v="2"/>
    <x v="2"/>
    <n v="87405"/>
    <n v="513228"/>
    <n v="119808"/>
    <n v="38791"/>
    <n v="22743"/>
    <n v="0.17030544737671191"/>
    <n v="643195"/>
    <n v="0"/>
    <n v="0"/>
    <m/>
    <m/>
    <d v="2025-03-03T15:58:00"/>
    <x v="0"/>
    <d v="2025-03-03T00:00:00"/>
    <x v="0"/>
    <x v="2"/>
    <x v="2"/>
    <n v="15"/>
    <s v="Medium"/>
  </r>
  <r>
    <s v="Post_3109"/>
    <x v="4"/>
    <s v="Organic"/>
    <s v="Event / Webinar"/>
    <x v="3"/>
    <x v="11"/>
    <x v="4"/>
    <n v="15161"/>
    <n v="124952"/>
    <n v="29430"/>
    <n v="4370"/>
    <n v="5778"/>
    <n v="0.1213346757031233"/>
    <n v="157216"/>
    <n v="0"/>
    <n v="0"/>
    <m/>
    <m/>
    <d v="2024-08-10T15:07:00"/>
    <x v="0"/>
    <d v="2024-08-10T00:00:00"/>
    <x v="1"/>
    <x v="6"/>
    <x v="4"/>
    <n v="15"/>
    <s v="Medium"/>
  </r>
  <r>
    <s v="Post_3110"/>
    <x v="4"/>
    <s v="Organic"/>
    <s v="Product Promotion"/>
    <x v="0"/>
    <x v="4"/>
    <x v="5"/>
    <n v="235828"/>
    <n v="2547066"/>
    <n v="619244"/>
    <n v="184755"/>
    <n v="80957"/>
    <n v="9.2588472836928976E-2"/>
    <n v="2805614"/>
    <n v="2547066"/>
    <n v="0"/>
    <m/>
    <m/>
    <d v="2025-04-14T08:18:00"/>
    <x v="4"/>
    <d v="2025-04-14T00:00:00"/>
    <x v="0"/>
    <x v="4"/>
    <x v="2"/>
    <n v="8"/>
    <s v="Low"/>
  </r>
  <r>
    <s v="Post_3132"/>
    <x v="4"/>
    <s v="Organic"/>
    <s v="Product Promotion"/>
    <x v="3"/>
    <x v="8"/>
    <x v="5"/>
    <n v="36870"/>
    <n v="325944"/>
    <n v="49830"/>
    <n v="11030"/>
    <n v="16337"/>
    <n v="0.11311978516842749"/>
    <n v="405899"/>
    <n v="0"/>
    <n v="0"/>
    <m/>
    <m/>
    <d v="2025-02-13T15:41:00"/>
    <x v="0"/>
    <d v="2025-02-13T00:00:00"/>
    <x v="0"/>
    <x v="1"/>
    <x v="1"/>
    <n v="15"/>
    <s v="Medium"/>
  </r>
  <r>
    <s v="Post_3135"/>
    <x v="4"/>
    <s v="Organic"/>
    <s v="Customer Story"/>
    <x v="3"/>
    <x v="2"/>
    <x v="0"/>
    <n v="12017"/>
    <n v="76327"/>
    <n v="10165"/>
    <n v="4302"/>
    <n v="2045"/>
    <n v="0.15745377387610679"/>
    <n v="96178"/>
    <n v="0"/>
    <n v="0"/>
    <m/>
    <m/>
    <d v="2024-01-07T16:23:00"/>
    <x v="0"/>
    <d v="2024-01-07T00:00:00"/>
    <x v="1"/>
    <x v="0"/>
    <x v="5"/>
    <n v="16"/>
    <s v="Medium"/>
  </r>
  <r>
    <s v="Post_3142"/>
    <x v="4"/>
    <s v="Organic"/>
    <s v="Product Promotion"/>
    <x v="3"/>
    <x v="8"/>
    <x v="6"/>
    <n v="72095"/>
    <n v="580285"/>
    <n v="130408"/>
    <n v="35254"/>
    <n v="27783"/>
    <n v="0.12424082849298509"/>
    <n v="672484"/>
    <n v="0"/>
    <n v="0"/>
    <m/>
    <m/>
    <d v="2024-07-07T11:23:00"/>
    <x v="3"/>
    <d v="2024-07-07T00:00:00"/>
    <x v="1"/>
    <x v="7"/>
    <x v="5"/>
    <n v="11"/>
    <s v="Medium"/>
  </r>
  <r>
    <s v="Post_3144"/>
    <x v="4"/>
    <s v="Organic"/>
    <s v="Customer Story"/>
    <x v="0"/>
    <x v="0"/>
    <x v="4"/>
    <n v="438873"/>
    <n v="2573118"/>
    <n v="514917"/>
    <n v="202236"/>
    <n v="137144"/>
    <n v="0.17056101628117651"/>
    <n v="2969806"/>
    <n v="2573118"/>
    <n v="0"/>
    <m/>
    <m/>
    <d v="2024-02-02T16:51:00"/>
    <x v="0"/>
    <d v="2024-02-02T00:00:00"/>
    <x v="1"/>
    <x v="1"/>
    <x v="3"/>
    <n v="16"/>
    <s v="Medium"/>
  </r>
  <r>
    <s v="Post_3145"/>
    <x v="4"/>
    <s v="Organic"/>
    <s v="Product Promotion"/>
    <x v="3"/>
    <x v="8"/>
    <x v="5"/>
    <n v="15907"/>
    <n v="198783"/>
    <n v="20003"/>
    <n v="7832"/>
    <n v="4007"/>
    <n v="8.0024793388743909E-2"/>
    <n v="247279"/>
    <n v="0"/>
    <n v="0"/>
    <m/>
    <m/>
    <d v="2025-01-31T15:38:00"/>
    <x v="0"/>
    <d v="2025-01-31T00:00:00"/>
    <x v="0"/>
    <x v="0"/>
    <x v="3"/>
    <n v="15"/>
    <s v="Low"/>
  </r>
  <r>
    <s v="Post_3147"/>
    <x v="4"/>
    <s v="Organic"/>
    <s v="Product Promotion"/>
    <x v="3"/>
    <x v="8"/>
    <x v="2"/>
    <n v="28057"/>
    <n v="255091"/>
    <n v="43168"/>
    <n v="11546"/>
    <n v="7370"/>
    <n v="0.1099897268523953"/>
    <n v="291463"/>
    <n v="0"/>
    <n v="0"/>
    <m/>
    <m/>
    <d v="2024-09-19T12:11:00"/>
    <x v="1"/>
    <d v="2024-09-19T00:00:00"/>
    <x v="1"/>
    <x v="11"/>
    <x v="1"/>
    <n v="12"/>
    <s v="Medium"/>
  </r>
  <r>
    <s v="Post_3164"/>
    <x v="4"/>
    <s v="Organic"/>
    <s v="Product Promotion"/>
    <x v="3"/>
    <x v="8"/>
    <x v="4"/>
    <n v="84236"/>
    <n v="781246"/>
    <n v="115531"/>
    <n v="40009"/>
    <n v="31013"/>
    <n v="0.1078237363915905"/>
    <n v="993175"/>
    <n v="0"/>
    <n v="0"/>
    <m/>
    <m/>
    <d v="2025-03-29T08:12:00"/>
    <x v="4"/>
    <d v="2025-03-29T00:00:00"/>
    <x v="0"/>
    <x v="2"/>
    <x v="4"/>
    <n v="8"/>
    <s v="Medium"/>
  </r>
  <r>
    <s v="Post_3165"/>
    <x v="4"/>
    <s v="Organic"/>
    <s v="Customer Story"/>
    <x v="3"/>
    <x v="2"/>
    <x v="3"/>
    <n v="5235"/>
    <n v="27165"/>
    <n v="3725"/>
    <n v="1370"/>
    <n v="1103"/>
    <n v="0.19274018068813659"/>
    <n v="33935"/>
    <n v="0"/>
    <n v="0"/>
    <m/>
    <m/>
    <d v="2024-04-06T17:17:00"/>
    <x v="2"/>
    <d v="2024-04-06T00:00:00"/>
    <x v="1"/>
    <x v="4"/>
    <x v="4"/>
    <n v="17"/>
    <s v="Medium"/>
  </r>
  <r>
    <s v="Post_3168"/>
    <x v="4"/>
    <s v="Organic"/>
    <s v="Event / Webinar"/>
    <x v="3"/>
    <x v="11"/>
    <x v="1"/>
    <n v="28625"/>
    <n v="202611"/>
    <n v="42103"/>
    <n v="11620"/>
    <n v="7673"/>
    <n v="0.14128307786268529"/>
    <n v="255686"/>
    <n v="0"/>
    <n v="0"/>
    <m/>
    <m/>
    <d v="2024-03-17T16:52:00"/>
    <x v="0"/>
    <d v="2024-03-17T00:00:00"/>
    <x v="1"/>
    <x v="2"/>
    <x v="5"/>
    <n v="16"/>
    <s v="Medium"/>
  </r>
  <r>
    <s v="Post_3169"/>
    <x v="4"/>
    <s v="Organic"/>
    <s v="Product Promotion"/>
    <x v="0"/>
    <x v="4"/>
    <x v="6"/>
    <n v="196549"/>
    <n v="2118845"/>
    <n v="405496"/>
    <n v="156271"/>
    <n v="111670"/>
    <n v="9.2762348270114842E-2"/>
    <n v="2585652"/>
    <n v="2118845"/>
    <n v="0"/>
    <m/>
    <m/>
    <d v="2024-09-11T10:04:00"/>
    <x v="3"/>
    <d v="2024-09-11T00:00:00"/>
    <x v="1"/>
    <x v="11"/>
    <x v="6"/>
    <n v="10"/>
    <s v="Low"/>
  </r>
  <r>
    <s v="Post_3171"/>
    <x v="4"/>
    <s v="Organic"/>
    <s v="Customer Story"/>
    <x v="3"/>
    <x v="2"/>
    <x v="2"/>
    <n v="59256"/>
    <n v="312917"/>
    <n v="59240"/>
    <n v="21546"/>
    <n v="12590"/>
    <n v="0.18936732741355569"/>
    <n v="376088"/>
    <n v="0"/>
    <n v="0"/>
    <m/>
    <m/>
    <d v="2025-04-15T16:38:00"/>
    <x v="0"/>
    <d v="2025-04-15T00:00:00"/>
    <x v="0"/>
    <x v="4"/>
    <x v="0"/>
    <n v="16"/>
    <s v="Medium"/>
  </r>
  <r>
    <s v="Post_3177"/>
    <x v="4"/>
    <s v="Organic"/>
    <s v="Customer Story"/>
    <x v="3"/>
    <x v="2"/>
    <x v="4"/>
    <n v="78625"/>
    <n v="349397"/>
    <n v="48393"/>
    <n v="18244"/>
    <n v="16199"/>
    <n v="0.2250308555194655"/>
    <n v="415067"/>
    <n v="0"/>
    <n v="0"/>
    <m/>
    <m/>
    <d v="2024-03-14T16:52:00"/>
    <x v="0"/>
    <d v="2024-03-14T00:00:00"/>
    <x v="1"/>
    <x v="2"/>
    <x v="1"/>
    <n v="16"/>
    <s v="High"/>
  </r>
  <r>
    <s v="Post_3179"/>
    <x v="4"/>
    <s v="Organic"/>
    <s v="Product Promotion"/>
    <x v="0"/>
    <x v="4"/>
    <x v="3"/>
    <n v="381795"/>
    <n v="2678894"/>
    <n v="330211"/>
    <n v="116263"/>
    <n v="95709"/>
    <n v="0.1425198423844995"/>
    <n v="3096763"/>
    <n v="2678894"/>
    <n v="0"/>
    <m/>
    <m/>
    <d v="2025-04-16T11:15:00"/>
    <x v="3"/>
    <d v="2025-04-16T00:00:00"/>
    <x v="0"/>
    <x v="4"/>
    <x v="6"/>
    <n v="11"/>
    <s v="Medium"/>
  </r>
  <r>
    <s v="Post_3180"/>
    <x v="4"/>
    <s v="Organic"/>
    <s v="Customer Story"/>
    <x v="3"/>
    <x v="2"/>
    <x v="7"/>
    <n v="61515"/>
    <n v="378183"/>
    <n v="50741"/>
    <n v="26574"/>
    <n v="17218"/>
    <n v="0.16266132075128481"/>
    <n v="458771"/>
    <n v="0"/>
    <n v="0"/>
    <m/>
    <m/>
    <d v="2024-11-23T10:57:00"/>
    <x v="3"/>
    <d v="2024-11-23T00:00:00"/>
    <x v="1"/>
    <x v="9"/>
    <x v="4"/>
    <n v="10"/>
    <s v="Medium"/>
  </r>
  <r>
    <s v="Post_3181"/>
    <x v="4"/>
    <s v="Organic"/>
    <s v="Customer Story"/>
    <x v="3"/>
    <x v="2"/>
    <x v="3"/>
    <n v="54845"/>
    <n v="252482"/>
    <n v="32488"/>
    <n v="17610"/>
    <n v="14812"/>
    <n v="0.21722674918286311"/>
    <n v="314445"/>
    <n v="0"/>
    <n v="0"/>
    <m/>
    <m/>
    <d v="2025-01-23T17:16:00"/>
    <x v="2"/>
    <d v="2025-01-23T00:00:00"/>
    <x v="0"/>
    <x v="0"/>
    <x v="1"/>
    <n v="17"/>
    <s v="High"/>
  </r>
  <r>
    <s v="Post_3184"/>
    <x v="4"/>
    <s v="Organic"/>
    <s v="Product Promotion"/>
    <x v="3"/>
    <x v="8"/>
    <x v="6"/>
    <n v="98712"/>
    <n v="679957"/>
    <n v="141558"/>
    <n v="46071"/>
    <n v="19609"/>
    <n v="0.14517492135039919"/>
    <n v="816083"/>
    <n v="0"/>
    <n v="0"/>
    <m/>
    <m/>
    <d v="2024-03-27T18:52:00"/>
    <x v="2"/>
    <d v="2024-03-27T00:00:00"/>
    <x v="1"/>
    <x v="2"/>
    <x v="6"/>
    <n v="18"/>
    <s v="Medium"/>
  </r>
  <r>
    <s v="Post_3185"/>
    <x v="4"/>
    <s v="Organic"/>
    <s v="Customer Story"/>
    <x v="3"/>
    <x v="2"/>
    <x v="1"/>
    <n v="74657"/>
    <n v="370936"/>
    <n v="71728"/>
    <n v="19956"/>
    <n v="18982"/>
    <n v="0.2012678843166065"/>
    <n v="425475"/>
    <n v="0"/>
    <n v="0"/>
    <m/>
    <m/>
    <d v="2024-12-03T17:53:00"/>
    <x v="2"/>
    <d v="2024-12-03T00:00:00"/>
    <x v="1"/>
    <x v="8"/>
    <x v="0"/>
    <n v="17"/>
    <s v="High"/>
  </r>
  <r>
    <s v="Post_3186"/>
    <x v="4"/>
    <s v="Organic"/>
    <s v="Customer Story"/>
    <x v="0"/>
    <x v="0"/>
    <x v="7"/>
    <n v="312324"/>
    <n v="1500302"/>
    <n v="319629"/>
    <n v="109925"/>
    <n v="82733"/>
    <n v="0.2081742180709428"/>
    <n v="1885481"/>
    <n v="1500302"/>
    <n v="0"/>
    <m/>
    <m/>
    <d v="2024-01-28T11:46:00"/>
    <x v="3"/>
    <d v="2024-01-28T00:00:00"/>
    <x v="1"/>
    <x v="0"/>
    <x v="5"/>
    <n v="11"/>
    <s v="High"/>
  </r>
  <r>
    <s v="Post_3188"/>
    <x v="4"/>
    <s v="Organic"/>
    <s v="Customer Story"/>
    <x v="3"/>
    <x v="2"/>
    <x v="7"/>
    <n v="46181"/>
    <n v="244808"/>
    <n v="52145"/>
    <n v="8149"/>
    <n v="12371"/>
    <n v="0.1886447518116745"/>
    <n v="307220"/>
    <n v="0"/>
    <n v="0"/>
    <m/>
    <m/>
    <d v="2024-12-03T17:29:00"/>
    <x v="2"/>
    <d v="2024-12-03T00:00:00"/>
    <x v="1"/>
    <x v="8"/>
    <x v="0"/>
    <n v="17"/>
    <s v="Medium"/>
  </r>
  <r>
    <s v="Post_3190"/>
    <x v="4"/>
    <s v="Organic"/>
    <s v="Product Promotion"/>
    <x v="0"/>
    <x v="4"/>
    <x v="0"/>
    <n v="251634"/>
    <n v="2749958"/>
    <n v="418996"/>
    <n v="104855"/>
    <n v="80304"/>
    <n v="9.1504733696569932E-2"/>
    <n v="3067065"/>
    <n v="2749958"/>
    <n v="0"/>
    <m/>
    <m/>
    <d v="2025-04-15T08:09:00"/>
    <x v="4"/>
    <d v="2025-04-15T00:00:00"/>
    <x v="0"/>
    <x v="4"/>
    <x v="0"/>
    <n v="8"/>
    <s v="Low"/>
  </r>
  <r>
    <s v="Post_3198"/>
    <x v="4"/>
    <s v="Organic"/>
    <s v="Product Promotion"/>
    <x v="3"/>
    <x v="8"/>
    <x v="6"/>
    <n v="15067"/>
    <n v="104134"/>
    <n v="12689"/>
    <n v="4321"/>
    <n v="4657"/>
    <n v="0.1446980443398467"/>
    <n v="115951"/>
    <n v="0"/>
    <n v="0"/>
    <m/>
    <m/>
    <d v="2024-09-08T10:26:00"/>
    <x v="3"/>
    <d v="2024-09-08T00:00:00"/>
    <x v="1"/>
    <x v="11"/>
    <x v="5"/>
    <n v="10"/>
    <s v="Medium"/>
  </r>
  <r>
    <s v="Post_3200"/>
    <x v="4"/>
    <s v="Organic"/>
    <s v="Entertainment"/>
    <x v="0"/>
    <x v="7"/>
    <x v="0"/>
    <n v="93970"/>
    <n v="1442225"/>
    <n v="312655"/>
    <n v="66749"/>
    <n v="56247"/>
    <n v="6.5156765043847625E-2"/>
    <n v="1698497"/>
    <n v="1442225"/>
    <n v="0"/>
    <m/>
    <m/>
    <d v="2024-12-07T10:11:00"/>
    <x v="3"/>
    <d v="2024-12-07T00:00:00"/>
    <x v="1"/>
    <x v="8"/>
    <x v="4"/>
    <n v="10"/>
    <s v="Low"/>
  </r>
  <r>
    <s v="Post_3202"/>
    <x v="4"/>
    <s v="Organic"/>
    <s v="Product Promotion"/>
    <x v="3"/>
    <x v="8"/>
    <x v="4"/>
    <n v="47653"/>
    <n v="441181"/>
    <n v="90444"/>
    <n v="16515"/>
    <n v="24138"/>
    <n v="0.108014066283492"/>
    <n v="511906"/>
    <n v="0"/>
    <n v="0"/>
    <m/>
    <m/>
    <d v="2024-07-28T18:48:00"/>
    <x v="2"/>
    <d v="2024-07-28T00:00:00"/>
    <x v="1"/>
    <x v="7"/>
    <x v="5"/>
    <n v="18"/>
    <s v="Medium"/>
  </r>
  <r>
    <s v="Post_3204"/>
    <x v="4"/>
    <s v="Organic"/>
    <s v="Customer Story"/>
    <x v="3"/>
    <x v="2"/>
    <x v="0"/>
    <n v="183"/>
    <n v="1000"/>
    <n v="238"/>
    <n v="32"/>
    <n v="30"/>
    <n v="0.18395814045815501"/>
    <n v="1202"/>
    <n v="0"/>
    <n v="0"/>
    <m/>
    <m/>
    <d v="2024-04-22T10:04:00"/>
    <x v="3"/>
    <d v="2024-04-22T00:00:00"/>
    <x v="1"/>
    <x v="4"/>
    <x v="2"/>
    <n v="10"/>
    <s v="Medium"/>
  </r>
  <r>
    <s v="Post_3207"/>
    <x v="4"/>
    <s v="Organic"/>
    <s v="Entertainment"/>
    <x v="3"/>
    <x v="1"/>
    <x v="1"/>
    <n v="16641"/>
    <n v="320275"/>
    <n v="72989"/>
    <n v="11850"/>
    <n v="11540"/>
    <n v="5.1960487085469742E-2"/>
    <n v="357123"/>
    <n v="0"/>
    <n v="0"/>
    <m/>
    <m/>
    <d v="2024-03-19T15:29:00"/>
    <x v="0"/>
    <d v="2024-03-19T00:00:00"/>
    <x v="1"/>
    <x v="2"/>
    <x v="0"/>
    <n v="15"/>
    <s v="Low"/>
  </r>
  <r>
    <s v="Post_3220"/>
    <x v="4"/>
    <s v="Organic"/>
    <s v="Customer Story"/>
    <x v="0"/>
    <x v="0"/>
    <x v="3"/>
    <n v="381983"/>
    <n v="2121658"/>
    <n v="230270"/>
    <n v="70774"/>
    <n v="104473"/>
    <n v="0.18004022672910661"/>
    <n v="2546484"/>
    <n v="2121658"/>
    <n v="0"/>
    <m/>
    <m/>
    <d v="2024-09-22T18:00:00"/>
    <x v="2"/>
    <d v="2024-09-22T00:00:00"/>
    <x v="1"/>
    <x v="11"/>
    <x v="5"/>
    <n v="18"/>
    <s v="Medium"/>
  </r>
  <r>
    <s v="Post_3229"/>
    <x v="4"/>
    <s v="Organic"/>
    <s v="Customer Story"/>
    <x v="3"/>
    <x v="2"/>
    <x v="4"/>
    <n v="151"/>
    <n v="1000"/>
    <n v="196"/>
    <n v="57"/>
    <n v="45"/>
    <n v="0.15128575963454549"/>
    <n v="1274"/>
    <n v="0"/>
    <n v="0"/>
    <m/>
    <m/>
    <d v="2024-06-26T19:55:00"/>
    <x v="2"/>
    <d v="2024-06-26T00:00:00"/>
    <x v="1"/>
    <x v="3"/>
    <x v="6"/>
    <n v="19"/>
    <s v="Medium"/>
  </r>
  <r>
    <s v="Post_3234"/>
    <x v="4"/>
    <s v="Organic"/>
    <s v="Event / Webinar"/>
    <x v="3"/>
    <x v="11"/>
    <x v="5"/>
    <n v="26532"/>
    <n v="210140"/>
    <n v="47338"/>
    <n v="8326"/>
    <n v="10165"/>
    <n v="0.1262628580011276"/>
    <n v="233734"/>
    <n v="0"/>
    <n v="0"/>
    <m/>
    <m/>
    <d v="2024-04-08T17:26:00"/>
    <x v="2"/>
    <d v="2024-04-08T00:00:00"/>
    <x v="1"/>
    <x v="4"/>
    <x v="2"/>
    <n v="17"/>
    <s v="Medium"/>
  </r>
  <r>
    <s v="Post_3235"/>
    <x v="4"/>
    <s v="Organic"/>
    <s v="Product Promotion"/>
    <x v="3"/>
    <x v="8"/>
    <x v="6"/>
    <n v="137"/>
    <n v="1000"/>
    <n v="245"/>
    <n v="79"/>
    <n v="46"/>
    <n v="0.13787352243763359"/>
    <n v="1125"/>
    <n v="0"/>
    <n v="0"/>
    <m/>
    <m/>
    <d v="2024-01-06T16:37:00"/>
    <x v="0"/>
    <d v="2024-01-06T00:00:00"/>
    <x v="1"/>
    <x v="0"/>
    <x v="4"/>
    <n v="16"/>
    <s v="Medium"/>
  </r>
  <r>
    <s v="Post_3238"/>
    <x v="4"/>
    <s v="Organic"/>
    <s v="Product Promotion"/>
    <x v="3"/>
    <x v="8"/>
    <x v="1"/>
    <n v="77226"/>
    <n v="569583"/>
    <n v="110485"/>
    <n v="25083"/>
    <n v="22942"/>
    <n v="0.1355838057277316"/>
    <n v="714635"/>
    <n v="0"/>
    <n v="0"/>
    <m/>
    <m/>
    <d v="2024-09-25T08:52:00"/>
    <x v="4"/>
    <d v="2024-09-25T00:00:00"/>
    <x v="1"/>
    <x v="11"/>
    <x v="6"/>
    <n v="8"/>
    <s v="Medium"/>
  </r>
  <r>
    <s v="Post_3239"/>
    <x v="4"/>
    <s v="Organic"/>
    <s v="Customer Story"/>
    <x v="3"/>
    <x v="2"/>
    <x v="6"/>
    <n v="79524"/>
    <n v="366523"/>
    <n v="69154"/>
    <n v="28755"/>
    <n v="9628"/>
    <n v="0.2169713530019311"/>
    <n v="465697"/>
    <n v="0"/>
    <n v="0"/>
    <m/>
    <m/>
    <d v="2025-02-12T14:16:00"/>
    <x v="0"/>
    <d v="2025-02-12T00:00:00"/>
    <x v="0"/>
    <x v="1"/>
    <x v="6"/>
    <n v="14"/>
    <s v="High"/>
  </r>
  <r>
    <s v="Post_3241"/>
    <x v="4"/>
    <s v="Organic"/>
    <s v="Entertainment"/>
    <x v="0"/>
    <x v="7"/>
    <x v="7"/>
    <n v="124543"/>
    <n v="1809219"/>
    <n v="198023"/>
    <n v="108607"/>
    <n v="45217"/>
    <n v="6.8838080161994469E-2"/>
    <n v="2278384"/>
    <n v="1809219"/>
    <n v="0"/>
    <m/>
    <m/>
    <d v="2024-06-11T19:51:00"/>
    <x v="2"/>
    <d v="2024-06-11T00:00:00"/>
    <x v="1"/>
    <x v="3"/>
    <x v="0"/>
    <n v="19"/>
    <s v="Low"/>
  </r>
  <r>
    <s v="Post_3242"/>
    <x v="4"/>
    <s v="Organic"/>
    <s v="Product Promotion"/>
    <x v="3"/>
    <x v="8"/>
    <x v="3"/>
    <n v="40588"/>
    <n v="323683"/>
    <n v="63526"/>
    <n v="23867"/>
    <n v="16635"/>
    <n v="0.12539537329829939"/>
    <n v="363309"/>
    <n v="0"/>
    <n v="0"/>
    <m/>
    <m/>
    <d v="2024-12-17T16:38:00"/>
    <x v="0"/>
    <d v="2024-12-17T00:00:00"/>
    <x v="1"/>
    <x v="8"/>
    <x v="0"/>
    <n v="16"/>
    <s v="Medium"/>
  </r>
  <r>
    <s v="Post_3248"/>
    <x v="4"/>
    <s v="Organic"/>
    <s v="Customer Story"/>
    <x v="3"/>
    <x v="2"/>
    <x v="0"/>
    <n v="56946"/>
    <n v="319780"/>
    <n v="61450"/>
    <n v="17270"/>
    <n v="14057"/>
    <n v="0.17807871505272671"/>
    <n v="363294"/>
    <n v="0"/>
    <n v="0"/>
    <m/>
    <m/>
    <d v="2024-07-14T15:47:00"/>
    <x v="0"/>
    <d v="2024-07-14T00:00:00"/>
    <x v="1"/>
    <x v="7"/>
    <x v="5"/>
    <n v="15"/>
    <s v="Medium"/>
  </r>
  <r>
    <s v="Post_3262"/>
    <x v="4"/>
    <s v="Organic"/>
    <s v="Product Promotion"/>
    <x v="0"/>
    <x v="4"/>
    <x v="4"/>
    <n v="227374"/>
    <n v="1846813"/>
    <n v="229691"/>
    <n v="61350"/>
    <n v="56821"/>
    <n v="0.1231171411520572"/>
    <n v="2255677"/>
    <n v="1846813"/>
    <n v="0"/>
    <m/>
    <m/>
    <d v="2024-03-20T13:24:00"/>
    <x v="1"/>
    <d v="2024-03-20T00:00:00"/>
    <x v="1"/>
    <x v="2"/>
    <x v="6"/>
    <n v="13"/>
    <s v="Medium"/>
  </r>
  <r>
    <s v="Post_3265"/>
    <x v="4"/>
    <s v="Organic"/>
    <s v="Customer Story"/>
    <x v="3"/>
    <x v="2"/>
    <x v="6"/>
    <n v="44458"/>
    <n v="191130"/>
    <n v="29385"/>
    <n v="11977"/>
    <n v="5611"/>
    <n v="0.23260961190648979"/>
    <n v="217263"/>
    <n v="0"/>
    <n v="0"/>
    <m/>
    <m/>
    <d v="2024-12-16T11:07:00"/>
    <x v="3"/>
    <d v="2024-12-16T00:00:00"/>
    <x v="1"/>
    <x v="8"/>
    <x v="2"/>
    <n v="11"/>
    <s v="High"/>
  </r>
  <r>
    <s v="Post_3267"/>
    <x v="4"/>
    <s v="Organic"/>
    <s v="Entertainment"/>
    <x v="3"/>
    <x v="1"/>
    <x v="1"/>
    <n v="61942"/>
    <n v="780580"/>
    <n v="161808"/>
    <n v="57013"/>
    <n v="15910"/>
    <n v="7.9354244792341613E-2"/>
    <n v="1009511"/>
    <n v="0"/>
    <n v="0"/>
    <m/>
    <m/>
    <d v="2024-09-06T12:04:00"/>
    <x v="1"/>
    <d v="2024-09-06T00:00:00"/>
    <x v="1"/>
    <x v="11"/>
    <x v="3"/>
    <n v="12"/>
    <s v="Low"/>
  </r>
  <r>
    <s v="Post_3278"/>
    <x v="4"/>
    <s v="Organic"/>
    <s v="Product Promotion"/>
    <x v="3"/>
    <x v="8"/>
    <x v="4"/>
    <n v="77246"/>
    <n v="746507"/>
    <n v="150761"/>
    <n v="26310"/>
    <n v="40971"/>
    <n v="0.1034779253063146"/>
    <n v="898295"/>
    <n v="0"/>
    <n v="0"/>
    <m/>
    <m/>
    <d v="2025-01-20T13:46:00"/>
    <x v="1"/>
    <d v="2025-01-20T00:00:00"/>
    <x v="0"/>
    <x v="0"/>
    <x v="2"/>
    <n v="13"/>
    <s v="Medium"/>
  </r>
  <r>
    <s v="Post_3279"/>
    <x v="4"/>
    <s v="Organic"/>
    <s v="Product Promotion"/>
    <x v="0"/>
    <x v="4"/>
    <x v="0"/>
    <n v="199662"/>
    <n v="1567995"/>
    <n v="246359"/>
    <n v="117851"/>
    <n v="32675"/>
    <n v="0.12733604522662639"/>
    <n v="1873643"/>
    <n v="1567995"/>
    <n v="0"/>
    <m/>
    <m/>
    <d v="2024-10-01T11:48:00"/>
    <x v="3"/>
    <d v="2024-10-01T00:00:00"/>
    <x v="1"/>
    <x v="5"/>
    <x v="0"/>
    <n v="11"/>
    <s v="Medium"/>
  </r>
  <r>
    <s v="Post_3282"/>
    <x v="4"/>
    <s v="Organic"/>
    <s v="Entertainment"/>
    <x v="3"/>
    <x v="1"/>
    <x v="5"/>
    <n v="28379"/>
    <n v="471704"/>
    <n v="62096"/>
    <n v="22883"/>
    <n v="24693"/>
    <n v="6.0163898298888609E-2"/>
    <n v="544276"/>
    <n v="0"/>
    <n v="0"/>
    <m/>
    <m/>
    <d v="2025-01-28T15:51:00"/>
    <x v="0"/>
    <d v="2025-01-28T00:00:00"/>
    <x v="0"/>
    <x v="0"/>
    <x v="0"/>
    <n v="15"/>
    <s v="Low"/>
  </r>
  <r>
    <s v="Post_3287"/>
    <x v="4"/>
    <s v="Organic"/>
    <s v="Educational"/>
    <x v="3"/>
    <x v="2"/>
    <x v="4"/>
    <n v="25318"/>
    <n v="121951"/>
    <n v="17804"/>
    <n v="6140"/>
    <n v="5238"/>
    <n v="0.20761149578366861"/>
    <n v="144588"/>
    <n v="0"/>
    <n v="0"/>
    <m/>
    <m/>
    <d v="2024-05-26T15:08:00"/>
    <x v="0"/>
    <d v="2024-05-26T00:00:00"/>
    <x v="1"/>
    <x v="10"/>
    <x v="5"/>
    <n v="15"/>
    <s v="High"/>
  </r>
  <r>
    <s v="Post_3288"/>
    <x v="4"/>
    <s v="Organic"/>
    <s v="Educational"/>
    <x v="3"/>
    <x v="2"/>
    <x v="2"/>
    <n v="58301"/>
    <n v="384837"/>
    <n v="53698"/>
    <n v="26187"/>
    <n v="15877"/>
    <n v="0.15149779132060329"/>
    <n v="428529"/>
    <n v="0"/>
    <n v="0"/>
    <m/>
    <m/>
    <d v="2025-03-13T16:18:00"/>
    <x v="0"/>
    <d v="2025-03-13T00:00:00"/>
    <x v="0"/>
    <x v="2"/>
    <x v="1"/>
    <n v="16"/>
    <s v="Medium"/>
  </r>
  <r>
    <s v="Post_3292"/>
    <x v="4"/>
    <s v="Organic"/>
    <s v="Entertainment"/>
    <x v="0"/>
    <x v="7"/>
    <x v="6"/>
    <n v="122457"/>
    <n v="2140301"/>
    <n v="229295"/>
    <n v="132828"/>
    <n v="48322"/>
    <n v="5.7215204436274467E-2"/>
    <n v="2668454"/>
    <n v="2140301"/>
    <n v="0"/>
    <m/>
    <m/>
    <d v="2024-09-29T15:05:00"/>
    <x v="0"/>
    <d v="2024-09-29T00:00:00"/>
    <x v="1"/>
    <x v="11"/>
    <x v="5"/>
    <n v="15"/>
    <s v="Low"/>
  </r>
  <r>
    <s v="Post_3296"/>
    <x v="4"/>
    <s v="Organic"/>
    <s v="Educational"/>
    <x v="3"/>
    <x v="2"/>
    <x v="6"/>
    <n v="89523"/>
    <n v="420976"/>
    <n v="60799"/>
    <n v="30961"/>
    <n v="8728"/>
    <n v="0.2126567132663609"/>
    <n v="508981"/>
    <n v="0"/>
    <n v="0"/>
    <m/>
    <m/>
    <d v="2025-01-17T12:01:00"/>
    <x v="1"/>
    <d v="2025-01-17T00:00:00"/>
    <x v="0"/>
    <x v="0"/>
    <x v="3"/>
    <n v="12"/>
    <s v="High"/>
  </r>
  <r>
    <s v="Post_3300"/>
    <x v="4"/>
    <s v="Organic"/>
    <s v="Product Promotion"/>
    <x v="0"/>
    <x v="4"/>
    <x v="3"/>
    <n v="153659"/>
    <n v="1053160"/>
    <n v="261830"/>
    <n v="74956"/>
    <n v="52478"/>
    <n v="0.1459028114032811"/>
    <n v="1202297"/>
    <n v="1053160"/>
    <n v="0"/>
    <m/>
    <m/>
    <d v="2024-09-27T12:10:00"/>
    <x v="1"/>
    <d v="2024-09-27T00:00:00"/>
    <x v="1"/>
    <x v="11"/>
    <x v="3"/>
    <n v="12"/>
    <s v="Medium"/>
  </r>
  <r>
    <s v="Post_3305"/>
    <x v="4"/>
    <s v="Organic"/>
    <s v="Product Promotion"/>
    <x v="0"/>
    <x v="4"/>
    <x v="2"/>
    <n v="338646"/>
    <n v="3399295"/>
    <n v="715734"/>
    <n v="214537"/>
    <n v="142378"/>
    <n v="9.9622637420936327E-2"/>
    <n v="4338620"/>
    <n v="3399295"/>
    <n v="0"/>
    <m/>
    <m/>
    <d v="2024-03-20T12:57:00"/>
    <x v="1"/>
    <d v="2024-03-20T00:00:00"/>
    <x v="1"/>
    <x v="2"/>
    <x v="6"/>
    <n v="12"/>
    <s v="Low"/>
  </r>
  <r>
    <s v="Post_3312"/>
    <x v="4"/>
    <s v="Organic"/>
    <s v="Entertainment"/>
    <x v="0"/>
    <x v="7"/>
    <x v="2"/>
    <n v="200820"/>
    <n v="3068212"/>
    <n v="726448"/>
    <n v="218677"/>
    <n v="116665"/>
    <n v="6.5451814131993802E-2"/>
    <n v="3612993"/>
    <n v="3068212"/>
    <n v="0"/>
    <m/>
    <m/>
    <d v="2024-04-27T17:14:00"/>
    <x v="2"/>
    <d v="2024-04-27T00:00:00"/>
    <x v="1"/>
    <x v="4"/>
    <x v="4"/>
    <n v="17"/>
    <s v="Low"/>
  </r>
  <r>
    <s v="Post_3316"/>
    <x v="4"/>
    <s v="Organic"/>
    <s v="Educational"/>
    <x v="3"/>
    <x v="2"/>
    <x v="7"/>
    <n v="59722"/>
    <n v="273618"/>
    <n v="40221"/>
    <n v="13923"/>
    <n v="7217"/>
    <n v="0.2182684877637234"/>
    <n v="328673"/>
    <n v="0"/>
    <n v="0"/>
    <m/>
    <m/>
    <d v="2024-01-04T13:22:00"/>
    <x v="1"/>
    <d v="2024-01-04T00:00:00"/>
    <x v="1"/>
    <x v="0"/>
    <x v="1"/>
    <n v="13"/>
    <s v="High"/>
  </r>
  <r>
    <s v="Post_3317"/>
    <x v="4"/>
    <s v="Organic"/>
    <s v="Event / Webinar"/>
    <x v="3"/>
    <x v="11"/>
    <x v="1"/>
    <n v="9171"/>
    <n v="85380"/>
    <n v="9759"/>
    <n v="4371"/>
    <n v="4832"/>
    <n v="0.1074215301032015"/>
    <n v="106284"/>
    <n v="0"/>
    <n v="0"/>
    <m/>
    <m/>
    <d v="2025-02-10T14:00:00"/>
    <x v="0"/>
    <d v="2025-02-10T00:00:00"/>
    <x v="0"/>
    <x v="1"/>
    <x v="2"/>
    <n v="14"/>
    <s v="Medium"/>
  </r>
  <r>
    <s v="Post_3328"/>
    <x v="4"/>
    <s v="Organic"/>
    <s v="Product Promotion"/>
    <x v="0"/>
    <x v="4"/>
    <x v="1"/>
    <n v="172580"/>
    <n v="1301626"/>
    <n v="302276"/>
    <n v="98616"/>
    <n v="40422"/>
    <n v="0.13258849416824481"/>
    <n v="1530005"/>
    <n v="1301626"/>
    <n v="0"/>
    <m/>
    <m/>
    <d v="2024-01-29T10:19:00"/>
    <x v="3"/>
    <d v="2024-01-29T00:00:00"/>
    <x v="1"/>
    <x v="0"/>
    <x v="2"/>
    <n v="10"/>
    <s v="Medium"/>
  </r>
  <r>
    <s v="Post_3333"/>
    <x v="4"/>
    <s v="Organic"/>
    <s v="Educational"/>
    <x v="3"/>
    <x v="2"/>
    <x v="2"/>
    <n v="104871"/>
    <n v="693675"/>
    <n v="134147"/>
    <n v="55154"/>
    <n v="36608"/>
    <n v="0.15118272473365199"/>
    <n v="769189"/>
    <n v="0"/>
    <n v="0"/>
    <m/>
    <m/>
    <d v="2024-08-27T12:20:00"/>
    <x v="1"/>
    <d v="2024-08-27T00:00:00"/>
    <x v="1"/>
    <x v="6"/>
    <x v="0"/>
    <n v="12"/>
    <s v="Medium"/>
  </r>
  <r>
    <s v="Post_3334"/>
    <x v="4"/>
    <s v="Organic"/>
    <s v="Event / Webinar"/>
    <x v="3"/>
    <x v="11"/>
    <x v="4"/>
    <n v="29042"/>
    <n v="237389"/>
    <n v="35154"/>
    <n v="13909"/>
    <n v="11598"/>
    <n v="0.1223422264666337"/>
    <n v="287256"/>
    <n v="0"/>
    <n v="0"/>
    <m/>
    <m/>
    <d v="2025-03-14T18:21:00"/>
    <x v="2"/>
    <d v="2025-03-14T00:00:00"/>
    <x v="0"/>
    <x v="2"/>
    <x v="3"/>
    <n v="18"/>
    <s v="Medium"/>
  </r>
  <r>
    <s v="Post_3337"/>
    <x v="4"/>
    <s v="Organic"/>
    <s v="Educational"/>
    <x v="3"/>
    <x v="2"/>
    <x v="1"/>
    <n v="86476"/>
    <n v="395079"/>
    <n v="88797"/>
    <n v="28695"/>
    <n v="10622"/>
    <n v="0.21888395189048271"/>
    <n v="473011"/>
    <n v="0"/>
    <n v="0"/>
    <m/>
    <m/>
    <d v="2024-08-08T10:18:00"/>
    <x v="3"/>
    <d v="2024-08-08T00:00:00"/>
    <x v="1"/>
    <x v="6"/>
    <x v="1"/>
    <n v="10"/>
    <s v="High"/>
  </r>
  <r>
    <s v="Post_3338"/>
    <x v="4"/>
    <s v="Organic"/>
    <s v="Educational"/>
    <x v="3"/>
    <x v="2"/>
    <x v="3"/>
    <n v="23250"/>
    <n v="138285"/>
    <n v="29052"/>
    <n v="9500"/>
    <n v="7106"/>
    <n v="0.1681373122187618"/>
    <n v="158423"/>
    <n v="0"/>
    <n v="0"/>
    <m/>
    <m/>
    <d v="2024-12-23T15:18:00"/>
    <x v="0"/>
    <d v="2024-12-23T00:00:00"/>
    <x v="1"/>
    <x v="8"/>
    <x v="2"/>
    <n v="15"/>
    <s v="Medium"/>
  </r>
  <r>
    <s v="Post_3340"/>
    <x v="4"/>
    <s v="Organic"/>
    <s v="Educational"/>
    <x v="3"/>
    <x v="2"/>
    <x v="2"/>
    <n v="29610"/>
    <n v="121938"/>
    <n v="17675"/>
    <n v="4672"/>
    <n v="3159"/>
    <n v="0.24283286151662989"/>
    <n v="141811"/>
    <n v="0"/>
    <n v="0"/>
    <m/>
    <m/>
    <d v="2024-10-17T18:22:00"/>
    <x v="2"/>
    <d v="2024-10-17T00:00:00"/>
    <x v="1"/>
    <x v="5"/>
    <x v="1"/>
    <n v="18"/>
    <s v="High"/>
  </r>
  <r>
    <s v="Post_3343"/>
    <x v="4"/>
    <s v="Organic"/>
    <s v="Entertainment"/>
    <x v="3"/>
    <x v="1"/>
    <x v="4"/>
    <n v="47416"/>
    <n v="539398"/>
    <n v="91433"/>
    <n v="38595"/>
    <n v="12921"/>
    <n v="8.790692291116721E-2"/>
    <n v="608951"/>
    <n v="0"/>
    <n v="0"/>
    <m/>
    <m/>
    <d v="2024-10-26T17:23:00"/>
    <x v="2"/>
    <d v="2024-10-26T00:00:00"/>
    <x v="1"/>
    <x v="5"/>
    <x v="4"/>
    <n v="17"/>
    <s v="Low"/>
  </r>
  <r>
    <s v="Post_3355"/>
    <x v="4"/>
    <s v="Organic"/>
    <s v="Entertainment"/>
    <x v="3"/>
    <x v="1"/>
    <x v="3"/>
    <n v="26403"/>
    <n v="404604"/>
    <n v="82485"/>
    <n v="27912"/>
    <n v="11960"/>
    <n v="6.5258734253539813E-2"/>
    <n v="465858"/>
    <n v="0"/>
    <n v="0"/>
    <m/>
    <m/>
    <d v="2025-01-02T14:04:00"/>
    <x v="0"/>
    <d v="2025-01-02T00:00:00"/>
    <x v="0"/>
    <x v="0"/>
    <x v="1"/>
    <n v="14"/>
    <s v="Low"/>
  </r>
  <r>
    <s v="Post_3360"/>
    <x v="4"/>
    <s v="Organic"/>
    <s v="Educational"/>
    <x v="3"/>
    <x v="2"/>
    <x v="2"/>
    <n v="61931"/>
    <n v="336405"/>
    <n v="76755"/>
    <n v="22725"/>
    <n v="17204"/>
    <n v="0.18409935472457259"/>
    <n v="434393"/>
    <n v="0"/>
    <n v="0"/>
    <m/>
    <m/>
    <d v="2025-01-19T14:31:00"/>
    <x v="0"/>
    <d v="2025-01-19T00:00:00"/>
    <x v="0"/>
    <x v="0"/>
    <x v="5"/>
    <n v="14"/>
    <s v="Medium"/>
  </r>
  <r>
    <s v="Post_3374"/>
    <x v="4"/>
    <s v="Organic"/>
    <s v="Event / Webinar"/>
    <x v="3"/>
    <x v="11"/>
    <x v="3"/>
    <n v="41576"/>
    <n v="261277"/>
    <n v="29465"/>
    <n v="15642"/>
    <n v="12401"/>
    <n v="0.15912761182604099"/>
    <n v="298917"/>
    <n v="0"/>
    <n v="0"/>
    <m/>
    <m/>
    <d v="2024-04-22T12:11:00"/>
    <x v="1"/>
    <d v="2024-04-22T00:00:00"/>
    <x v="1"/>
    <x v="4"/>
    <x v="2"/>
    <n v="12"/>
    <s v="Medium"/>
  </r>
  <r>
    <s v="Post_3382"/>
    <x v="4"/>
    <s v="Organic"/>
    <s v="Product Promotion"/>
    <x v="0"/>
    <x v="4"/>
    <x v="7"/>
    <n v="290881"/>
    <n v="1998673"/>
    <n v="442828"/>
    <n v="116757"/>
    <n v="48659"/>
    <n v="0.14553746911836851"/>
    <n v="2347552"/>
    <n v="1998673"/>
    <n v="0"/>
    <m/>
    <m/>
    <d v="2024-09-25T10:30:00"/>
    <x v="3"/>
    <d v="2024-09-25T00:00:00"/>
    <x v="1"/>
    <x v="11"/>
    <x v="6"/>
    <n v="10"/>
    <s v="Medium"/>
  </r>
  <r>
    <s v="Post_3383"/>
    <x v="4"/>
    <s v="Organic"/>
    <s v="Event / Webinar"/>
    <x v="3"/>
    <x v="11"/>
    <x v="6"/>
    <n v="35641"/>
    <n v="261020"/>
    <n v="59122"/>
    <n v="13524"/>
    <n v="9744"/>
    <n v="0.13654706413101039"/>
    <n v="334384"/>
    <n v="0"/>
    <n v="0"/>
    <m/>
    <m/>
    <d v="2024-12-07T15:40:00"/>
    <x v="0"/>
    <d v="2024-12-07T00:00:00"/>
    <x v="1"/>
    <x v="8"/>
    <x v="4"/>
    <n v="15"/>
    <s v="Medium"/>
  </r>
  <r>
    <s v="Post_3389"/>
    <x v="4"/>
    <s v="Organic"/>
    <s v="Educational"/>
    <x v="3"/>
    <x v="2"/>
    <x v="1"/>
    <n v="45599"/>
    <n v="277270"/>
    <n v="50165"/>
    <n v="9541"/>
    <n v="10101"/>
    <n v="0.1644588350975586"/>
    <n v="335262"/>
    <n v="0"/>
    <n v="0"/>
    <m/>
    <m/>
    <d v="2024-04-02T10:42:00"/>
    <x v="3"/>
    <d v="2024-04-02T00:00:00"/>
    <x v="1"/>
    <x v="4"/>
    <x v="0"/>
    <n v="10"/>
    <s v="Medium"/>
  </r>
  <r>
    <s v="Post_3403"/>
    <x v="4"/>
    <s v="Organic"/>
    <s v="Educational"/>
    <x v="3"/>
    <x v="2"/>
    <x v="1"/>
    <n v="64658"/>
    <n v="301891"/>
    <n v="38625"/>
    <n v="19912"/>
    <n v="14110"/>
    <n v="0.21417742638696441"/>
    <n v="377250"/>
    <n v="0"/>
    <n v="0"/>
    <m/>
    <m/>
    <d v="2024-05-18T16:02:00"/>
    <x v="0"/>
    <d v="2024-05-18T00:00:00"/>
    <x v="1"/>
    <x v="10"/>
    <x v="4"/>
    <n v="16"/>
    <s v="High"/>
  </r>
  <r>
    <s v="Post_3405"/>
    <x v="4"/>
    <s v="Organic"/>
    <s v="Product Promotion"/>
    <x v="0"/>
    <x v="4"/>
    <x v="3"/>
    <n v="236150"/>
    <n v="2499518"/>
    <n v="596929"/>
    <n v="82312"/>
    <n v="51145"/>
    <n v="9.4478282863243029E-2"/>
    <n v="3098971"/>
    <n v="2499518"/>
    <n v="0"/>
    <m/>
    <m/>
    <d v="2024-12-14T10:37:00"/>
    <x v="3"/>
    <d v="2024-12-14T00:00:00"/>
    <x v="1"/>
    <x v="8"/>
    <x v="4"/>
    <n v="10"/>
    <s v="Low"/>
  </r>
  <r>
    <s v="Post_3408"/>
    <x v="4"/>
    <s v="Organic"/>
    <s v="Educational"/>
    <x v="3"/>
    <x v="2"/>
    <x v="4"/>
    <n v="57025"/>
    <n v="362780"/>
    <n v="65156"/>
    <n v="27624"/>
    <n v="10270"/>
    <n v="0.15718910620206791"/>
    <n v="442922"/>
    <n v="0"/>
    <n v="0"/>
    <m/>
    <m/>
    <d v="2024-01-03T15:14:00"/>
    <x v="0"/>
    <d v="2024-01-03T00:00:00"/>
    <x v="1"/>
    <x v="0"/>
    <x v="6"/>
    <n v="15"/>
    <s v="Medium"/>
  </r>
  <r>
    <s v="Post_3410"/>
    <x v="4"/>
    <s v="Organic"/>
    <s v="Product Promotion"/>
    <x v="3"/>
    <x v="8"/>
    <x v="6"/>
    <n v="18604"/>
    <n v="201264"/>
    <n v="26767"/>
    <n v="12157"/>
    <n v="9049"/>
    <n v="9.243812325806805E-2"/>
    <n v="239065"/>
    <n v="0"/>
    <n v="0"/>
    <m/>
    <m/>
    <d v="2025-04-28T12:36:00"/>
    <x v="1"/>
    <d v="2025-04-28T00:00:00"/>
    <x v="0"/>
    <x v="4"/>
    <x v="2"/>
    <n v="12"/>
    <s v="Low"/>
  </r>
  <r>
    <s v="Post_3411"/>
    <x v="4"/>
    <s v="Organic"/>
    <s v="Product Promotion"/>
    <x v="0"/>
    <x v="4"/>
    <x v="3"/>
    <n v="265971"/>
    <n v="1840482"/>
    <n v="453377"/>
    <n v="122066"/>
    <n v="104174"/>
    <n v="0.14451165482262529"/>
    <n v="2136380"/>
    <n v="1840482"/>
    <n v="0"/>
    <m/>
    <m/>
    <d v="2025-01-01T15:52:00"/>
    <x v="0"/>
    <d v="2025-01-01T00:00:00"/>
    <x v="0"/>
    <x v="0"/>
    <x v="6"/>
    <n v="15"/>
    <s v="Medium"/>
  </r>
  <r>
    <s v="Post_3413"/>
    <x v="4"/>
    <s v="Organic"/>
    <s v="Event / Webinar"/>
    <x v="3"/>
    <x v="11"/>
    <x v="3"/>
    <n v="37913"/>
    <n v="215880"/>
    <n v="48373"/>
    <n v="15466"/>
    <n v="11662"/>
    <n v="0.1756230286691855"/>
    <n v="272156"/>
    <n v="0"/>
    <n v="0"/>
    <m/>
    <m/>
    <d v="2025-02-27T09:44:00"/>
    <x v="3"/>
    <d v="2025-02-27T00:00:00"/>
    <x v="0"/>
    <x v="1"/>
    <x v="1"/>
    <n v="9"/>
    <s v="Medium"/>
  </r>
  <r>
    <s v="Post_3415"/>
    <x v="4"/>
    <s v="Organic"/>
    <s v="Educational"/>
    <x v="3"/>
    <x v="2"/>
    <x v="7"/>
    <n v="20894"/>
    <n v="134534"/>
    <n v="27410"/>
    <n v="6295"/>
    <n v="4093"/>
    <n v="0.15531200818045349"/>
    <n v="173723"/>
    <n v="0"/>
    <n v="0"/>
    <m/>
    <m/>
    <d v="2024-02-01T11:07:00"/>
    <x v="3"/>
    <d v="2024-02-01T00:00:00"/>
    <x v="1"/>
    <x v="1"/>
    <x v="1"/>
    <n v="11"/>
    <s v="Medium"/>
  </r>
  <r>
    <s v="Post_3448"/>
    <x v="4"/>
    <s v="Organic"/>
    <s v="Educational"/>
    <x v="0"/>
    <x v="0"/>
    <x v="3"/>
    <n v="501531"/>
    <n v="2645300"/>
    <n v="476973"/>
    <n v="116034"/>
    <n v="146028"/>
    <n v="0.18959332583085811"/>
    <n v="3196301"/>
    <n v="2645300"/>
    <n v="0"/>
    <m/>
    <m/>
    <d v="2024-04-13T16:28:00"/>
    <x v="0"/>
    <d v="2024-04-13T00:00:00"/>
    <x v="1"/>
    <x v="4"/>
    <x v="4"/>
    <n v="16"/>
    <s v="Medium"/>
  </r>
  <r>
    <s v="Post_3450"/>
    <x v="4"/>
    <s v="Organic"/>
    <s v="Product Promotion"/>
    <x v="0"/>
    <x v="4"/>
    <x v="4"/>
    <n v="255901"/>
    <n v="1902595"/>
    <n v="351124"/>
    <n v="118621"/>
    <n v="104233"/>
    <n v="0.13450121429215209"/>
    <n v="2388098"/>
    <n v="1902595"/>
    <n v="0"/>
    <m/>
    <m/>
    <d v="2024-11-30T17:26:00"/>
    <x v="2"/>
    <d v="2024-11-30T00:00:00"/>
    <x v="1"/>
    <x v="9"/>
    <x v="4"/>
    <n v="17"/>
    <s v="Medium"/>
  </r>
  <r>
    <s v="Post_3463"/>
    <x v="4"/>
    <s v="Organic"/>
    <s v="Customer Story"/>
    <x v="0"/>
    <x v="0"/>
    <x v="6"/>
    <n v="471081"/>
    <n v="1935935"/>
    <n v="296533"/>
    <n v="136769"/>
    <n v="77044"/>
    <n v="0.2433352181876294"/>
    <n v="2514659"/>
    <n v="1935935"/>
    <n v="0"/>
    <m/>
    <m/>
    <d v="2024-11-09T14:03:00"/>
    <x v="0"/>
    <d v="2024-11-09T00:00:00"/>
    <x v="1"/>
    <x v="9"/>
    <x v="4"/>
    <n v="14"/>
    <s v="High"/>
  </r>
  <r>
    <s v="Post_3470"/>
    <x v="4"/>
    <s v="Organic"/>
    <s v="Entertainment"/>
    <x v="0"/>
    <x v="7"/>
    <x v="3"/>
    <n v="165044"/>
    <n v="3230564"/>
    <n v="658020"/>
    <n v="138752"/>
    <n v="181127"/>
    <n v="5.1088380059497132E-2"/>
    <n v="3830993"/>
    <n v="3230564"/>
    <n v="0"/>
    <m/>
    <m/>
    <d v="2024-08-02T12:41:00"/>
    <x v="1"/>
    <d v="2024-08-02T00:00:00"/>
    <x v="1"/>
    <x v="6"/>
    <x v="3"/>
    <n v="12"/>
    <s v="Low"/>
  </r>
  <r>
    <s v="Post_3473"/>
    <x v="4"/>
    <s v="Organic"/>
    <s v="Product Promotion"/>
    <x v="3"/>
    <x v="8"/>
    <x v="4"/>
    <n v="23229"/>
    <n v="213654"/>
    <n v="37437"/>
    <n v="9055"/>
    <n v="10128"/>
    <n v="0.1087244236483725"/>
    <n v="265113"/>
    <n v="0"/>
    <n v="0"/>
    <m/>
    <m/>
    <d v="2024-05-31T10:31:00"/>
    <x v="3"/>
    <d v="2024-05-31T00:00:00"/>
    <x v="1"/>
    <x v="10"/>
    <x v="3"/>
    <n v="10"/>
    <s v="Medium"/>
  </r>
  <r>
    <s v="Post_3482"/>
    <x v="4"/>
    <s v="Organic"/>
    <s v="Customer Story"/>
    <x v="3"/>
    <x v="2"/>
    <x v="0"/>
    <n v="24060"/>
    <n v="104812"/>
    <n v="15918"/>
    <n v="6693"/>
    <n v="2954"/>
    <n v="0.22956110113341779"/>
    <n v="128255"/>
    <n v="0"/>
    <n v="0"/>
    <m/>
    <m/>
    <d v="2025-01-30T15:10:00"/>
    <x v="0"/>
    <d v="2025-01-30T00:00:00"/>
    <x v="0"/>
    <x v="0"/>
    <x v="1"/>
    <n v="15"/>
    <s v="High"/>
  </r>
  <r>
    <s v="Post_3487"/>
    <x v="4"/>
    <s v="Organic"/>
    <s v="Entertainment"/>
    <x v="3"/>
    <x v="1"/>
    <x v="4"/>
    <n v="38083"/>
    <n v="494911"/>
    <n v="123360"/>
    <n v="31517"/>
    <n v="11261"/>
    <n v="7.694927840714387E-2"/>
    <n v="556054"/>
    <n v="0"/>
    <n v="0"/>
    <m/>
    <m/>
    <d v="2025-03-24T19:31:00"/>
    <x v="2"/>
    <d v="2025-03-24T00:00:00"/>
    <x v="0"/>
    <x v="2"/>
    <x v="2"/>
    <n v="19"/>
    <s v="Low"/>
  </r>
  <r>
    <s v="Post_3491"/>
    <x v="4"/>
    <s v="Organic"/>
    <s v="Product Promotion"/>
    <x v="0"/>
    <x v="4"/>
    <x v="0"/>
    <n v="306790"/>
    <n v="2408877"/>
    <n v="279862"/>
    <n v="84221"/>
    <n v="130349"/>
    <n v="0.1273581710491429"/>
    <n v="2893734"/>
    <n v="2408877"/>
    <n v="0"/>
    <m/>
    <m/>
    <d v="2024-06-29T17:52:00"/>
    <x v="2"/>
    <d v="2024-06-29T00:00:00"/>
    <x v="1"/>
    <x v="3"/>
    <x v="4"/>
    <n v="17"/>
    <s v="Medium"/>
  </r>
  <r>
    <s v="Post_3492"/>
    <x v="4"/>
    <s v="Organic"/>
    <s v="Product Promotion"/>
    <x v="0"/>
    <x v="4"/>
    <x v="4"/>
    <n v="264711"/>
    <n v="2135121"/>
    <n v="458967"/>
    <n v="87051"/>
    <n v="113491"/>
    <n v="0.1239798457309273"/>
    <n v="2743137"/>
    <n v="2135121"/>
    <n v="0"/>
    <m/>
    <m/>
    <d v="2025-02-23T10:26:00"/>
    <x v="3"/>
    <d v="2025-02-23T00:00:00"/>
    <x v="0"/>
    <x v="1"/>
    <x v="5"/>
    <n v="10"/>
    <s v="Medium"/>
  </r>
  <r>
    <s v="Post_3504"/>
    <x v="4"/>
    <s v="Organic"/>
    <s v="Event / Webinar"/>
    <x v="0"/>
    <x v="6"/>
    <x v="3"/>
    <n v="451973"/>
    <n v="2575579"/>
    <n v="534378"/>
    <n v="165187"/>
    <n v="109101"/>
    <n v="0.17548423929167489"/>
    <n v="2898011"/>
    <n v="2575579"/>
    <n v="0"/>
    <m/>
    <m/>
    <d v="2024-12-08T12:00:00"/>
    <x v="1"/>
    <d v="2024-12-08T00:00:00"/>
    <x v="1"/>
    <x v="8"/>
    <x v="5"/>
    <n v="12"/>
    <s v="Medium"/>
  </r>
  <r>
    <s v="Post_3505"/>
    <x v="4"/>
    <s v="Organic"/>
    <s v="Customer Story"/>
    <x v="3"/>
    <x v="2"/>
    <x v="7"/>
    <n v="77063"/>
    <n v="311043"/>
    <n v="39174"/>
    <n v="23683"/>
    <n v="12725"/>
    <n v="0.24775883416858371"/>
    <n v="386661"/>
    <n v="0"/>
    <n v="0"/>
    <m/>
    <m/>
    <d v="2024-02-02T10:25:00"/>
    <x v="3"/>
    <d v="2024-02-02T00:00:00"/>
    <x v="1"/>
    <x v="1"/>
    <x v="3"/>
    <n v="10"/>
    <s v="High"/>
  </r>
  <r>
    <s v="Post_3507"/>
    <x v="4"/>
    <s v="Organic"/>
    <s v="Product Promotion"/>
    <x v="0"/>
    <x v="4"/>
    <x v="1"/>
    <n v="202397"/>
    <n v="1756697"/>
    <n v="237134"/>
    <n v="109119"/>
    <n v="67131"/>
    <n v="0.1152148119578096"/>
    <n v="2126922"/>
    <n v="1756697"/>
    <n v="0"/>
    <m/>
    <m/>
    <d v="2024-01-03T17:57:00"/>
    <x v="2"/>
    <d v="2024-01-03T00:00:00"/>
    <x v="1"/>
    <x v="0"/>
    <x v="6"/>
    <n v="17"/>
    <s v="Medium"/>
  </r>
  <r>
    <s v="Post_3514"/>
    <x v="4"/>
    <s v="Organic"/>
    <s v="Customer Story"/>
    <x v="3"/>
    <x v="2"/>
    <x v="1"/>
    <n v="125413"/>
    <n v="562195"/>
    <n v="79103"/>
    <n v="36083"/>
    <n v="33267"/>
    <n v="0.22307814018741279"/>
    <n v="638340"/>
    <n v="0"/>
    <n v="0"/>
    <m/>
    <m/>
    <d v="2025-02-27T17:25:00"/>
    <x v="2"/>
    <d v="2025-02-27T00:00:00"/>
    <x v="0"/>
    <x v="1"/>
    <x v="1"/>
    <n v="17"/>
    <s v="High"/>
  </r>
  <r>
    <s v="Post_3518"/>
    <x v="4"/>
    <s v="Organic"/>
    <s v="Customer Story"/>
    <x v="3"/>
    <x v="2"/>
    <x v="1"/>
    <n v="37646"/>
    <n v="239773"/>
    <n v="28636"/>
    <n v="17642"/>
    <n v="8228"/>
    <n v="0.1570097918489958"/>
    <n v="293772"/>
    <n v="0"/>
    <n v="0"/>
    <m/>
    <m/>
    <d v="2024-06-26T12:41:00"/>
    <x v="1"/>
    <d v="2024-06-26T00:00:00"/>
    <x v="1"/>
    <x v="3"/>
    <x v="6"/>
    <n v="12"/>
    <s v="Medium"/>
  </r>
  <r>
    <s v="Post_3519"/>
    <x v="4"/>
    <s v="Organic"/>
    <s v="Customer Story"/>
    <x v="3"/>
    <x v="2"/>
    <x v="4"/>
    <n v="34031"/>
    <n v="207774"/>
    <n v="51692"/>
    <n v="14056"/>
    <n v="12150"/>
    <n v="0.16378964452063871"/>
    <n v="240845"/>
    <n v="0"/>
    <n v="0"/>
    <m/>
    <m/>
    <d v="2024-09-25T15:43:00"/>
    <x v="0"/>
    <d v="2024-09-25T00:00:00"/>
    <x v="1"/>
    <x v="11"/>
    <x v="6"/>
    <n v="15"/>
    <s v="Medium"/>
  </r>
  <r>
    <s v="Post_3520"/>
    <x v="4"/>
    <s v="Organic"/>
    <s v="Event / Webinar"/>
    <x v="3"/>
    <x v="11"/>
    <x v="4"/>
    <n v="26285"/>
    <n v="200964"/>
    <n v="25057"/>
    <n v="11083"/>
    <n v="7995"/>
    <n v="0.13079652018074259"/>
    <n v="228091"/>
    <n v="0"/>
    <n v="0"/>
    <m/>
    <m/>
    <d v="2024-03-21T08:16:00"/>
    <x v="4"/>
    <d v="2024-03-21T00:00:00"/>
    <x v="1"/>
    <x v="2"/>
    <x v="1"/>
    <n v="8"/>
    <s v="Medium"/>
  </r>
  <r>
    <s v="Post_3521"/>
    <x v="4"/>
    <s v="Organic"/>
    <s v="Customer Story"/>
    <x v="1"/>
    <x v="2"/>
    <x v="6"/>
    <n v="22881"/>
    <n v="137534"/>
    <n v="20602"/>
    <n v="8002"/>
    <n v="6747"/>
    <n v="0.16636901495456169"/>
    <n v="164542"/>
    <n v="0"/>
    <n v="0"/>
    <m/>
    <m/>
    <d v="2025-03-14T10:38:00"/>
    <x v="3"/>
    <d v="2025-03-14T00:00:00"/>
    <x v="0"/>
    <x v="2"/>
    <x v="3"/>
    <n v="10"/>
    <s v="Medium"/>
  </r>
  <r>
    <s v="Post_3523"/>
    <x v="4"/>
    <s v="Organic"/>
    <s v="Event / Webinar"/>
    <x v="1"/>
    <x v="11"/>
    <x v="7"/>
    <n v="67507"/>
    <n v="470330"/>
    <n v="117205"/>
    <n v="37533"/>
    <n v="25541"/>
    <n v="0.14353148150958339"/>
    <n v="523367"/>
    <n v="0"/>
    <n v="0"/>
    <m/>
    <m/>
    <d v="2025-02-26T11:33:00"/>
    <x v="3"/>
    <d v="2025-02-26T00:00:00"/>
    <x v="0"/>
    <x v="1"/>
    <x v="6"/>
    <n v="11"/>
    <s v="Medium"/>
  </r>
  <r>
    <s v="Post_3524"/>
    <x v="4"/>
    <s v="Organic"/>
    <s v="Customer Story"/>
    <x v="1"/>
    <x v="2"/>
    <x v="7"/>
    <n v="48444"/>
    <n v="313215"/>
    <n v="60105"/>
    <n v="21938"/>
    <n v="11365"/>
    <n v="0.15467001462340851"/>
    <n v="364561"/>
    <n v="0"/>
    <n v="0"/>
    <m/>
    <m/>
    <d v="2025-02-24T10:58:00"/>
    <x v="3"/>
    <d v="2025-02-24T00:00:00"/>
    <x v="0"/>
    <x v="1"/>
    <x v="2"/>
    <n v="10"/>
    <s v="Medium"/>
  </r>
  <r>
    <s v="Post_3525"/>
    <x v="4"/>
    <s v="Organic"/>
    <s v="Product Promotion"/>
    <x v="0"/>
    <x v="4"/>
    <x v="7"/>
    <n v="131891"/>
    <n v="1126996"/>
    <n v="173061"/>
    <n v="82136"/>
    <n v="24250"/>
    <n v="0.11702920211441489"/>
    <n v="1273703"/>
    <n v="1126996"/>
    <n v="0"/>
    <m/>
    <m/>
    <d v="2024-06-25T12:51:00"/>
    <x v="1"/>
    <d v="2024-06-25T00:00:00"/>
    <x v="1"/>
    <x v="3"/>
    <x v="0"/>
    <n v="12"/>
    <s v="Medium"/>
  </r>
  <r>
    <s v="Post_3529"/>
    <x v="4"/>
    <s v="Organic"/>
    <s v="Customer Story"/>
    <x v="0"/>
    <x v="0"/>
    <x v="3"/>
    <n v="244343"/>
    <n v="1564070"/>
    <n v="252095"/>
    <n v="79493"/>
    <n v="91685"/>
    <n v="0.15622270959207391"/>
    <n v="1907914"/>
    <n v="1564070"/>
    <n v="0"/>
    <m/>
    <m/>
    <d v="2024-02-22T19:01:00"/>
    <x v="2"/>
    <d v="2024-02-22T00:00:00"/>
    <x v="1"/>
    <x v="1"/>
    <x v="1"/>
    <n v="19"/>
    <s v="Medium"/>
  </r>
  <r>
    <s v="Post_3535"/>
    <x v="4"/>
    <s v="Organic"/>
    <s v="Customer Story"/>
    <x v="1"/>
    <x v="2"/>
    <x v="6"/>
    <n v="63672"/>
    <n v="369774"/>
    <n v="67225"/>
    <n v="15160"/>
    <n v="12388"/>
    <n v="0.1721941934914647"/>
    <n v="434968"/>
    <n v="0"/>
    <n v="0"/>
    <m/>
    <m/>
    <d v="2024-04-30T11:40:00"/>
    <x v="3"/>
    <d v="2024-04-30T00:00:00"/>
    <x v="1"/>
    <x v="4"/>
    <x v="0"/>
    <n v="11"/>
    <s v="Medium"/>
  </r>
  <r>
    <s v="Post_3536"/>
    <x v="4"/>
    <s v="Organic"/>
    <s v="Entertainment"/>
    <x v="0"/>
    <x v="7"/>
    <x v="2"/>
    <n v="184479"/>
    <n v="2263894"/>
    <n v="556782"/>
    <n v="68554"/>
    <n v="134535"/>
    <n v="8.1487616310405686E-2"/>
    <n v="2934215"/>
    <n v="2263894"/>
    <n v="0"/>
    <m/>
    <m/>
    <d v="2024-07-09T16:58:00"/>
    <x v="0"/>
    <d v="2024-07-09T00:00:00"/>
    <x v="1"/>
    <x v="7"/>
    <x v="0"/>
    <n v="16"/>
    <s v="Low"/>
  </r>
  <r>
    <s v="Post_3539"/>
    <x v="4"/>
    <s v="Organic"/>
    <s v="Customer Story"/>
    <x v="1"/>
    <x v="2"/>
    <x v="6"/>
    <n v="60814"/>
    <n v="402929"/>
    <n v="92242"/>
    <n v="23995"/>
    <n v="22597"/>
    <n v="0.15092985826759689"/>
    <n v="498693"/>
    <n v="0"/>
    <n v="0"/>
    <m/>
    <m/>
    <d v="2024-04-28T19:35:00"/>
    <x v="2"/>
    <d v="2024-04-28T00:00:00"/>
    <x v="1"/>
    <x v="4"/>
    <x v="5"/>
    <n v="19"/>
    <s v="Medium"/>
  </r>
  <r>
    <s v="Post_3543"/>
    <x v="4"/>
    <s v="Organic"/>
    <s v="Product Promotion"/>
    <x v="1"/>
    <x v="8"/>
    <x v="1"/>
    <n v="47204"/>
    <n v="465127"/>
    <n v="103834"/>
    <n v="33583"/>
    <n v="23014"/>
    <n v="0.1014880082670031"/>
    <n v="595072"/>
    <n v="0"/>
    <n v="0"/>
    <m/>
    <m/>
    <d v="2025-05-01T12:38:00"/>
    <x v="1"/>
    <d v="2025-05-01T00:00:00"/>
    <x v="0"/>
    <x v="10"/>
    <x v="1"/>
    <n v="12"/>
    <s v="Medium"/>
  </r>
  <r>
    <s v="Post_3545"/>
    <x v="4"/>
    <s v="Organic"/>
    <s v="Entertainment"/>
    <x v="0"/>
    <x v="7"/>
    <x v="5"/>
    <n v="118826"/>
    <n v="1227443"/>
    <n v="192691"/>
    <n v="95624"/>
    <n v="27681"/>
    <n v="9.680809201850693E-2"/>
    <n v="1540129"/>
    <n v="1227443"/>
    <n v="0"/>
    <m/>
    <m/>
    <d v="2025-02-27T16:37:00"/>
    <x v="0"/>
    <d v="2025-02-27T00:00:00"/>
    <x v="0"/>
    <x v="1"/>
    <x v="1"/>
    <n v="16"/>
    <s v="Low"/>
  </r>
  <r>
    <s v="Post_3546"/>
    <x v="4"/>
    <s v="Organic"/>
    <s v="Customer Story"/>
    <x v="1"/>
    <x v="2"/>
    <x v="4"/>
    <n v="79238"/>
    <n v="377609"/>
    <n v="55298"/>
    <n v="12065"/>
    <n v="18768"/>
    <n v="0.20984179378835369"/>
    <n v="440360"/>
    <n v="0"/>
    <n v="0"/>
    <m/>
    <m/>
    <d v="2024-07-23T12:36:00"/>
    <x v="1"/>
    <d v="2024-07-23T00:00:00"/>
    <x v="1"/>
    <x v="7"/>
    <x v="0"/>
    <n v="12"/>
    <s v="High"/>
  </r>
  <r>
    <s v="Post_3552"/>
    <x v="4"/>
    <s v="Organic"/>
    <s v="Customer Story"/>
    <x v="1"/>
    <x v="2"/>
    <x v="5"/>
    <n v="69309"/>
    <n v="371698"/>
    <n v="76917"/>
    <n v="25602"/>
    <n v="11470"/>
    <n v="0.18646763512855921"/>
    <n v="419780"/>
    <n v="0"/>
    <n v="0"/>
    <m/>
    <m/>
    <d v="2024-10-05T15:08:00"/>
    <x v="0"/>
    <d v="2024-10-05T00:00:00"/>
    <x v="1"/>
    <x v="5"/>
    <x v="4"/>
    <n v="15"/>
    <s v="Medium"/>
  </r>
  <r>
    <s v="Post_3556"/>
    <x v="4"/>
    <s v="Organic"/>
    <s v="Product Promotion"/>
    <x v="1"/>
    <x v="8"/>
    <x v="6"/>
    <n v="18077"/>
    <n v="152192"/>
    <n v="26491"/>
    <n v="8043"/>
    <n v="3093"/>
    <n v="0.1187789040806395"/>
    <n v="180903"/>
    <n v="0"/>
    <n v="0"/>
    <m/>
    <m/>
    <d v="2024-01-07T14:42:00"/>
    <x v="0"/>
    <d v="2024-01-07T00:00:00"/>
    <x v="1"/>
    <x v="0"/>
    <x v="5"/>
    <n v="14"/>
    <s v="Medium"/>
  </r>
  <r>
    <s v="Post_3561"/>
    <x v="4"/>
    <s v="Organic"/>
    <s v="Customer Story"/>
    <x v="1"/>
    <x v="2"/>
    <x v="1"/>
    <n v="28916"/>
    <n v="178383"/>
    <n v="34515"/>
    <n v="9276"/>
    <n v="6367"/>
    <n v="0.16210484287207139"/>
    <n v="216368"/>
    <n v="0"/>
    <n v="0"/>
    <m/>
    <m/>
    <d v="2024-01-28T15:47:00"/>
    <x v="0"/>
    <d v="2024-01-28T00:00:00"/>
    <x v="1"/>
    <x v="0"/>
    <x v="5"/>
    <n v="15"/>
    <s v="Medium"/>
  </r>
  <r>
    <s v="Post_3563"/>
    <x v="4"/>
    <s v="Organic"/>
    <s v="Customer Story"/>
    <x v="1"/>
    <x v="2"/>
    <x v="0"/>
    <n v="52471"/>
    <n v="223396"/>
    <n v="48240"/>
    <n v="14702"/>
    <n v="9927"/>
    <n v="0.2348817043661551"/>
    <n v="283824"/>
    <n v="0"/>
    <n v="0"/>
    <m/>
    <m/>
    <d v="2024-07-30T18:16:00"/>
    <x v="2"/>
    <d v="2024-07-30T00:00:00"/>
    <x v="1"/>
    <x v="7"/>
    <x v="0"/>
    <n v="18"/>
    <s v="High"/>
  </r>
  <r>
    <s v="Post_3568"/>
    <x v="4"/>
    <s v="Organic"/>
    <s v="Customer Story"/>
    <x v="1"/>
    <x v="2"/>
    <x v="5"/>
    <n v="23625"/>
    <n v="156599"/>
    <n v="38715"/>
    <n v="11077"/>
    <n v="5103"/>
    <n v="0.15086353775788369"/>
    <n v="184896"/>
    <n v="0"/>
    <n v="0"/>
    <m/>
    <m/>
    <d v="2024-04-19T19:35:00"/>
    <x v="2"/>
    <d v="2024-04-19T00:00:00"/>
    <x v="1"/>
    <x v="4"/>
    <x v="3"/>
    <n v="19"/>
    <s v="Medium"/>
  </r>
  <r>
    <s v="Post_3569"/>
    <x v="4"/>
    <s v="Organic"/>
    <s v="Customer Story"/>
    <x v="1"/>
    <x v="2"/>
    <x v="2"/>
    <n v="79804"/>
    <n v="431290"/>
    <n v="53839"/>
    <n v="22317"/>
    <n v="19520"/>
    <n v="0.18503618208236139"/>
    <n v="507663"/>
    <n v="0"/>
    <n v="0"/>
    <m/>
    <m/>
    <d v="2024-05-07T08:56:00"/>
    <x v="4"/>
    <d v="2024-05-07T00:00:00"/>
    <x v="1"/>
    <x v="10"/>
    <x v="0"/>
    <n v="8"/>
    <s v="Medium"/>
  </r>
  <r>
    <s v="Post_3573"/>
    <x v="4"/>
    <s v="Organic"/>
    <s v="Customer Story"/>
    <x v="0"/>
    <x v="0"/>
    <x v="0"/>
    <n v="451039"/>
    <n v="2234842"/>
    <n v="362097"/>
    <n v="107446"/>
    <n v="110664"/>
    <n v="0.20182183815807861"/>
    <n v="2789636"/>
    <n v="2234842"/>
    <n v="0"/>
    <m/>
    <m/>
    <d v="2024-10-22T17:27:00"/>
    <x v="2"/>
    <d v="2024-10-22T00:00:00"/>
    <x v="1"/>
    <x v="5"/>
    <x v="0"/>
    <n v="17"/>
    <s v="High"/>
  </r>
  <r>
    <s v="Post_3578"/>
    <x v="4"/>
    <s v="Organic"/>
    <s v="Product Promotion"/>
    <x v="1"/>
    <x v="8"/>
    <x v="3"/>
    <n v="30462"/>
    <n v="325333"/>
    <n v="62324"/>
    <n v="16594"/>
    <n v="18031"/>
    <n v="9.3636110842880524E-2"/>
    <n v="407002"/>
    <n v="0"/>
    <n v="0"/>
    <m/>
    <m/>
    <d v="2024-02-18T10:41:00"/>
    <x v="3"/>
    <d v="2024-02-18T00:00:00"/>
    <x v="1"/>
    <x v="1"/>
    <x v="5"/>
    <n v="10"/>
    <s v="Low"/>
  </r>
  <r>
    <s v="Post_3579"/>
    <x v="4"/>
    <s v="Organic"/>
    <s v="Product Promotion"/>
    <x v="0"/>
    <x v="4"/>
    <x v="3"/>
    <n v="242543"/>
    <n v="2554717"/>
    <n v="445365"/>
    <n v="165318"/>
    <n v="58175"/>
    <n v="9.4939556201483088E-2"/>
    <n v="3190919"/>
    <n v="2554717"/>
    <n v="0"/>
    <m/>
    <m/>
    <d v="2024-11-29T16:21:00"/>
    <x v="0"/>
    <d v="2024-11-29T00:00:00"/>
    <x v="1"/>
    <x v="9"/>
    <x v="3"/>
    <n v="16"/>
    <s v="Low"/>
  </r>
  <r>
    <s v="Post_3585"/>
    <x v="4"/>
    <s v="Organic"/>
    <s v="Entertainment"/>
    <x v="0"/>
    <x v="7"/>
    <x v="3"/>
    <n v="190415"/>
    <n v="2165242"/>
    <n v="487145"/>
    <n v="162775"/>
    <n v="92844"/>
    <n v="8.7942073378243404E-2"/>
    <n v="2708105"/>
    <n v="2165242"/>
    <n v="0"/>
    <m/>
    <m/>
    <d v="2024-05-24T17:01:00"/>
    <x v="2"/>
    <d v="2024-05-24T00:00:00"/>
    <x v="1"/>
    <x v="10"/>
    <x v="3"/>
    <n v="17"/>
    <s v="Low"/>
  </r>
  <r>
    <s v="Post_3586"/>
    <x v="4"/>
    <s v="Organic"/>
    <s v="Customer Story"/>
    <x v="1"/>
    <x v="2"/>
    <x v="7"/>
    <n v="33002"/>
    <n v="211291"/>
    <n v="44964"/>
    <n v="7984"/>
    <n v="5613"/>
    <n v="0.15619618071205141"/>
    <n v="235415"/>
    <n v="0"/>
    <n v="0"/>
    <m/>
    <m/>
    <d v="2024-03-08T16:16:00"/>
    <x v="0"/>
    <d v="2024-03-08T00:00:00"/>
    <x v="1"/>
    <x v="2"/>
    <x v="3"/>
    <n v="16"/>
    <s v="Medium"/>
  </r>
  <r>
    <s v="Post_3587"/>
    <x v="4"/>
    <s v="Organic"/>
    <s v="Product Promotion"/>
    <x v="1"/>
    <x v="8"/>
    <x v="2"/>
    <n v="33618"/>
    <n v="260567"/>
    <n v="42902"/>
    <n v="17278"/>
    <n v="12438"/>
    <n v="0.1290194568531261"/>
    <n v="297279"/>
    <n v="0"/>
    <n v="0"/>
    <m/>
    <m/>
    <d v="2025-03-27T16:10:00"/>
    <x v="0"/>
    <d v="2025-03-27T00:00:00"/>
    <x v="0"/>
    <x v="2"/>
    <x v="1"/>
    <n v="16"/>
    <s v="Medium"/>
  </r>
  <r>
    <s v="Post_3588"/>
    <x v="4"/>
    <s v="Organic"/>
    <s v="Product Promotion"/>
    <x v="0"/>
    <x v="4"/>
    <x v="3"/>
    <n v="292996"/>
    <n v="1995783"/>
    <n v="363034"/>
    <n v="129756"/>
    <n v="119607"/>
    <n v="0.14680772723536081"/>
    <n v="2338503"/>
    <n v="1995783"/>
    <n v="0"/>
    <m/>
    <m/>
    <d v="2024-09-05T10:32:00"/>
    <x v="3"/>
    <d v="2024-09-05T00:00:00"/>
    <x v="1"/>
    <x v="11"/>
    <x v="1"/>
    <n v="10"/>
    <s v="Medium"/>
  </r>
  <r>
    <s v="Post_3589"/>
    <x v="4"/>
    <s v="Organic"/>
    <s v="Product Promotion"/>
    <x v="0"/>
    <x v="4"/>
    <x v="1"/>
    <n v="194134"/>
    <n v="1813457"/>
    <n v="368878"/>
    <n v="108649"/>
    <n v="40112"/>
    <n v="0.1070523827092555"/>
    <n v="2023233"/>
    <n v="1813457"/>
    <n v="0"/>
    <m/>
    <m/>
    <d v="2025-02-16T10:51:00"/>
    <x v="3"/>
    <d v="2025-02-16T00:00:00"/>
    <x v="0"/>
    <x v="1"/>
    <x v="5"/>
    <n v="10"/>
    <s v="Medium"/>
  </r>
  <r>
    <s v="Post_3593"/>
    <x v="4"/>
    <s v="Organic"/>
    <s v="Entertainment"/>
    <x v="0"/>
    <x v="7"/>
    <x v="3"/>
    <n v="136696"/>
    <n v="2413462"/>
    <n v="489776"/>
    <n v="151144"/>
    <n v="88390"/>
    <n v="5.6639136187083723E-2"/>
    <n v="2703159"/>
    <n v="2413462"/>
    <n v="0"/>
    <m/>
    <m/>
    <d v="2024-04-29T12:44:00"/>
    <x v="1"/>
    <d v="2024-04-29T00:00:00"/>
    <x v="1"/>
    <x v="4"/>
    <x v="2"/>
    <n v="12"/>
    <s v="Low"/>
  </r>
  <r>
    <s v="Post_3608"/>
    <x v="4"/>
    <s v="Organic"/>
    <s v="Customer Story"/>
    <x v="1"/>
    <x v="2"/>
    <x v="2"/>
    <n v="58006"/>
    <n v="286309"/>
    <n v="42747"/>
    <n v="10327"/>
    <n v="11065"/>
    <n v="0.20259979196436009"/>
    <n v="315133"/>
    <n v="0"/>
    <n v="0"/>
    <m/>
    <m/>
    <d v="2025-04-30T15:01:00"/>
    <x v="0"/>
    <d v="2025-04-30T00:00:00"/>
    <x v="0"/>
    <x v="4"/>
    <x v="6"/>
    <n v="15"/>
    <s v="High"/>
  </r>
  <r>
    <s v="Post_3618"/>
    <x v="4"/>
    <s v="Organic"/>
    <s v="Product Promotion"/>
    <x v="0"/>
    <x v="4"/>
    <x v="7"/>
    <n v="251082"/>
    <n v="1704606"/>
    <n v="419788"/>
    <n v="127586"/>
    <n v="53973"/>
    <n v="0.14729624568325389"/>
    <n v="1986453"/>
    <n v="1704606"/>
    <n v="0"/>
    <m/>
    <m/>
    <d v="2025-03-26T16:06:00"/>
    <x v="0"/>
    <d v="2025-03-26T00:00:00"/>
    <x v="0"/>
    <x v="2"/>
    <x v="6"/>
    <n v="16"/>
    <s v="Medium"/>
  </r>
  <r>
    <s v="Post_3623"/>
    <x v="4"/>
    <s v="Organic"/>
    <s v="Product Promotion"/>
    <x v="0"/>
    <x v="4"/>
    <x v="5"/>
    <n v="93213"/>
    <n v="728937"/>
    <n v="80797"/>
    <n v="54427"/>
    <n v="32406"/>
    <n v="0.12787581696534361"/>
    <n v="818700"/>
    <n v="728937"/>
    <n v="0"/>
    <m/>
    <m/>
    <d v="2024-05-30T13:21:00"/>
    <x v="1"/>
    <d v="2024-05-30T00:00:00"/>
    <x v="1"/>
    <x v="10"/>
    <x v="1"/>
    <n v="13"/>
    <s v="Medium"/>
  </r>
  <r>
    <s v="Post_3627"/>
    <x v="4"/>
    <s v="Organic"/>
    <s v="Customer Story"/>
    <x v="0"/>
    <x v="0"/>
    <x v="5"/>
    <n v="600159"/>
    <n v="2454725"/>
    <n v="252140"/>
    <n v="148310"/>
    <n v="97352"/>
    <n v="0.2444913799640937"/>
    <n v="2796437"/>
    <n v="2454725"/>
    <n v="0"/>
    <m/>
    <m/>
    <d v="2024-11-28T11:36:00"/>
    <x v="3"/>
    <d v="2024-11-28T00:00:00"/>
    <x v="1"/>
    <x v="9"/>
    <x v="1"/>
    <n v="11"/>
    <s v="High"/>
  </r>
  <r>
    <s v="Post_3629"/>
    <x v="4"/>
    <s v="Organic"/>
    <s v="Product Promotion"/>
    <x v="1"/>
    <x v="8"/>
    <x v="4"/>
    <n v="63901"/>
    <n v="728410"/>
    <n v="127297"/>
    <n v="36295"/>
    <n v="41910"/>
    <n v="8.772747540277917E-2"/>
    <n v="875607"/>
    <n v="0"/>
    <n v="0"/>
    <m/>
    <m/>
    <d v="2025-04-15T15:44:00"/>
    <x v="0"/>
    <d v="2025-04-15T00:00:00"/>
    <x v="0"/>
    <x v="4"/>
    <x v="0"/>
    <n v="15"/>
    <s v="Low"/>
  </r>
  <r>
    <s v="Post_3637"/>
    <x v="4"/>
    <s v="Organic"/>
    <s v="Customer Story"/>
    <x v="1"/>
    <x v="2"/>
    <x v="2"/>
    <n v="42565"/>
    <n v="271630"/>
    <n v="35681"/>
    <n v="21656"/>
    <n v="13836"/>
    <n v="0.15670242950753829"/>
    <n v="338264"/>
    <n v="0"/>
    <n v="0"/>
    <m/>
    <m/>
    <d v="2024-03-28T17:49:00"/>
    <x v="2"/>
    <d v="2024-03-28T00:00:00"/>
    <x v="1"/>
    <x v="2"/>
    <x v="1"/>
    <n v="17"/>
    <s v="Medium"/>
  </r>
  <r>
    <s v="Post_3645"/>
    <x v="4"/>
    <s v="Organic"/>
    <s v="Customer Story"/>
    <x v="1"/>
    <x v="2"/>
    <x v="4"/>
    <n v="11121"/>
    <n v="66874"/>
    <n v="13774"/>
    <n v="4916"/>
    <n v="3436"/>
    <n v="0.16630656259305029"/>
    <n v="80658"/>
    <n v="0"/>
    <n v="0"/>
    <m/>
    <m/>
    <d v="2024-02-16T16:29:00"/>
    <x v="0"/>
    <d v="2024-02-16T00:00:00"/>
    <x v="1"/>
    <x v="1"/>
    <x v="3"/>
    <n v="16"/>
    <s v="Medium"/>
  </r>
  <r>
    <s v="Post_3663"/>
    <x v="4"/>
    <s v="Organic"/>
    <s v="Product Promotion"/>
    <x v="0"/>
    <x v="4"/>
    <x v="4"/>
    <n v="248573"/>
    <n v="2264029"/>
    <n v="304628"/>
    <n v="114840"/>
    <n v="48256"/>
    <n v="0.10979268192014099"/>
    <n v="2551971"/>
    <n v="2264029"/>
    <n v="0"/>
    <m/>
    <m/>
    <d v="2025-03-14T09:38:00"/>
    <x v="3"/>
    <d v="2025-03-14T00:00:00"/>
    <x v="0"/>
    <x v="2"/>
    <x v="3"/>
    <n v="9"/>
    <s v="Medium"/>
  </r>
  <r>
    <s v="Post_3675"/>
    <x v="4"/>
    <s v="Organic"/>
    <s v="Customer Story"/>
    <x v="1"/>
    <x v="2"/>
    <x v="2"/>
    <n v="25155"/>
    <n v="123377"/>
    <n v="20012"/>
    <n v="8551"/>
    <n v="4505"/>
    <n v="0.203887697310392"/>
    <n v="152901"/>
    <n v="0"/>
    <n v="0"/>
    <m/>
    <m/>
    <d v="2024-02-19T15:31:00"/>
    <x v="0"/>
    <d v="2024-02-19T00:00:00"/>
    <x v="1"/>
    <x v="1"/>
    <x v="2"/>
    <n v="15"/>
    <s v="High"/>
  </r>
  <r>
    <s v="Post_3676"/>
    <x v="4"/>
    <s v="Organic"/>
    <s v="Customer Story"/>
    <x v="1"/>
    <x v="2"/>
    <x v="5"/>
    <n v="110607"/>
    <n v="494951"/>
    <n v="87151"/>
    <n v="20818"/>
    <n v="25661"/>
    <n v="0.22347236183190949"/>
    <n v="552782"/>
    <n v="0"/>
    <n v="0"/>
    <m/>
    <m/>
    <d v="2024-04-12T13:15:00"/>
    <x v="1"/>
    <d v="2024-04-12T00:00:00"/>
    <x v="1"/>
    <x v="4"/>
    <x v="3"/>
    <n v="13"/>
    <s v="High"/>
  </r>
  <r>
    <s v="Post_3682"/>
    <x v="4"/>
    <s v="Organic"/>
    <s v="Entertainment"/>
    <x v="1"/>
    <x v="1"/>
    <x v="4"/>
    <n v="45517"/>
    <n v="706263"/>
    <n v="144982"/>
    <n v="41207"/>
    <n v="30734"/>
    <n v="6.4449038114291451E-2"/>
    <n v="823640"/>
    <n v="0"/>
    <n v="0"/>
    <m/>
    <m/>
    <d v="2024-03-21T15:34:00"/>
    <x v="0"/>
    <d v="2024-03-21T00:00:00"/>
    <x v="1"/>
    <x v="2"/>
    <x v="1"/>
    <n v="15"/>
    <s v="Low"/>
  </r>
  <r>
    <s v="Post_3683"/>
    <x v="4"/>
    <s v="Organic"/>
    <s v="Customer Story"/>
    <x v="1"/>
    <x v="2"/>
    <x v="2"/>
    <n v="40801"/>
    <n v="168873"/>
    <n v="25939"/>
    <n v="10941"/>
    <n v="9816"/>
    <n v="0.24161157023500171"/>
    <n v="218287"/>
    <n v="0"/>
    <n v="0"/>
    <m/>
    <m/>
    <d v="2025-03-05T12:33:00"/>
    <x v="1"/>
    <d v="2025-03-05T00:00:00"/>
    <x v="0"/>
    <x v="2"/>
    <x v="6"/>
    <n v="12"/>
    <s v="High"/>
  </r>
  <r>
    <s v="Post_3686"/>
    <x v="4"/>
    <s v="Organic"/>
    <s v="Product Promotion"/>
    <x v="0"/>
    <x v="4"/>
    <x v="6"/>
    <n v="145284"/>
    <n v="1731216"/>
    <n v="189508"/>
    <n v="58410"/>
    <n v="52058"/>
    <n v="8.392074185286777E-2"/>
    <n v="1965974"/>
    <n v="1731216"/>
    <n v="0"/>
    <m/>
    <m/>
    <d v="2024-10-22T17:27:00"/>
    <x v="2"/>
    <d v="2024-10-22T00:00:00"/>
    <x v="1"/>
    <x v="5"/>
    <x v="0"/>
    <n v="17"/>
    <s v="Low"/>
  </r>
  <r>
    <s v="Post_3691"/>
    <x v="4"/>
    <s v="Organic"/>
    <s v="Customer Story"/>
    <x v="1"/>
    <x v="2"/>
    <x v="3"/>
    <n v="26845"/>
    <n v="111961"/>
    <n v="18825"/>
    <n v="7877"/>
    <n v="4282"/>
    <n v="0.23977255642163531"/>
    <n v="142117"/>
    <n v="0"/>
    <n v="0"/>
    <m/>
    <m/>
    <d v="2024-02-02T12:09:00"/>
    <x v="1"/>
    <d v="2024-02-02T00:00:00"/>
    <x v="1"/>
    <x v="1"/>
    <x v="3"/>
    <n v="12"/>
    <s v="High"/>
  </r>
  <r>
    <s v="Post_3695"/>
    <x v="4"/>
    <s v="Organic"/>
    <s v="Product Promotion"/>
    <x v="0"/>
    <x v="4"/>
    <x v="1"/>
    <n v="410314"/>
    <n v="3211179"/>
    <n v="641559"/>
    <n v="156044"/>
    <n v="167744"/>
    <n v="0.12777684044652471"/>
    <n v="3875009"/>
    <n v="3211179"/>
    <n v="0"/>
    <m/>
    <m/>
    <d v="2024-10-14T10:13:00"/>
    <x v="3"/>
    <d v="2024-10-14T00:00:00"/>
    <x v="1"/>
    <x v="5"/>
    <x v="2"/>
    <n v="10"/>
    <s v="Medium"/>
  </r>
  <r>
    <s v="Post_3696"/>
    <x v="4"/>
    <s v="Organic"/>
    <s v="Event / Webinar"/>
    <x v="0"/>
    <x v="6"/>
    <x v="0"/>
    <n v="479185"/>
    <n v="2922026"/>
    <n v="338428"/>
    <n v="204118"/>
    <n v="169836"/>
    <n v="0.16399067240442131"/>
    <n v="3249314"/>
    <n v="2922026"/>
    <n v="0"/>
    <m/>
    <m/>
    <d v="2025-01-06T15:09:00"/>
    <x v="0"/>
    <d v="2025-01-06T00:00:00"/>
    <x v="0"/>
    <x v="0"/>
    <x v="2"/>
    <n v="15"/>
    <s v="Medium"/>
  </r>
  <r>
    <s v="Post_3699"/>
    <x v="4"/>
    <s v="Organic"/>
    <s v="Product Promotion"/>
    <x v="0"/>
    <x v="4"/>
    <x v="1"/>
    <n v="158671"/>
    <n v="1454400"/>
    <n v="327198"/>
    <n v="70276"/>
    <n v="72988"/>
    <n v="0.1090976934164703"/>
    <n v="1727664"/>
    <n v="1454400"/>
    <n v="0"/>
    <m/>
    <m/>
    <d v="2024-03-28T13:21:00"/>
    <x v="1"/>
    <d v="2024-03-28T00:00:00"/>
    <x v="1"/>
    <x v="2"/>
    <x v="1"/>
    <n v="13"/>
    <s v="Medium"/>
  </r>
  <r>
    <s v="Post_3705"/>
    <x v="4"/>
    <s v="Organic"/>
    <s v="Educational"/>
    <x v="1"/>
    <x v="2"/>
    <x v="0"/>
    <n v="95376"/>
    <n v="601655"/>
    <n v="82066"/>
    <n v="33865"/>
    <n v="17652"/>
    <n v="0.15852279028321281"/>
    <n v="759049"/>
    <n v="0"/>
    <n v="0"/>
    <m/>
    <m/>
    <d v="2024-05-22T12:38:00"/>
    <x v="1"/>
    <d v="2024-05-22T00:00:00"/>
    <x v="1"/>
    <x v="10"/>
    <x v="6"/>
    <n v="12"/>
    <s v="Medium"/>
  </r>
  <r>
    <s v="Post_3707"/>
    <x v="4"/>
    <s v="Organic"/>
    <s v="Entertainment"/>
    <x v="0"/>
    <x v="7"/>
    <x v="3"/>
    <n v="127520"/>
    <n v="1483450"/>
    <n v="285301"/>
    <n v="49716"/>
    <n v="85933"/>
    <n v="8.5962415687863669E-2"/>
    <n v="1801978"/>
    <n v="1483450"/>
    <n v="0"/>
    <m/>
    <m/>
    <d v="2024-02-01T17:07:00"/>
    <x v="2"/>
    <d v="2024-02-01T00:00:00"/>
    <x v="1"/>
    <x v="1"/>
    <x v="1"/>
    <n v="17"/>
    <s v="Low"/>
  </r>
  <r>
    <s v="Post_3711"/>
    <x v="4"/>
    <s v="Organic"/>
    <s v="Event / Webinar"/>
    <x v="1"/>
    <x v="11"/>
    <x v="6"/>
    <n v="41673"/>
    <n v="311830"/>
    <n v="46894"/>
    <n v="22502"/>
    <n v="6576"/>
    <n v="0.1336407146701471"/>
    <n v="357368"/>
    <n v="0"/>
    <n v="0"/>
    <m/>
    <m/>
    <d v="2025-01-12T14:18:00"/>
    <x v="0"/>
    <d v="2025-01-12T00:00:00"/>
    <x v="0"/>
    <x v="0"/>
    <x v="5"/>
    <n v="14"/>
    <s v="Medium"/>
  </r>
  <r>
    <s v="Post_3715"/>
    <x v="4"/>
    <s v="Organic"/>
    <s v="Product Promotion"/>
    <x v="1"/>
    <x v="8"/>
    <x v="5"/>
    <n v="27881"/>
    <n v="284285"/>
    <n v="64870"/>
    <n v="9682"/>
    <n v="15279"/>
    <n v="9.8077412086010646E-2"/>
    <n v="329389"/>
    <n v="0"/>
    <n v="0"/>
    <m/>
    <m/>
    <d v="2024-06-02T15:21:00"/>
    <x v="0"/>
    <d v="2024-06-02T00:00:00"/>
    <x v="1"/>
    <x v="3"/>
    <x v="5"/>
    <n v="15"/>
    <s v="Low"/>
  </r>
  <r>
    <s v="Post_3716"/>
    <x v="4"/>
    <s v="Organic"/>
    <s v="Entertainment"/>
    <x v="1"/>
    <x v="1"/>
    <x v="4"/>
    <n v="75796"/>
    <n v="863692"/>
    <n v="91568"/>
    <n v="52235"/>
    <n v="42053"/>
    <n v="8.7759002299792027E-2"/>
    <n v="1013758"/>
    <n v="0"/>
    <n v="0"/>
    <m/>
    <m/>
    <d v="2024-04-13T13:14:00"/>
    <x v="1"/>
    <d v="2024-04-13T00:00:00"/>
    <x v="1"/>
    <x v="4"/>
    <x v="4"/>
    <n v="13"/>
    <s v="Low"/>
  </r>
  <r>
    <s v="Post_3721"/>
    <x v="4"/>
    <s v="Organic"/>
    <s v="Educational"/>
    <x v="0"/>
    <x v="0"/>
    <x v="7"/>
    <n v="379442"/>
    <n v="2399827"/>
    <n v="459230"/>
    <n v="98209"/>
    <n v="110504"/>
    <n v="0.15811263662827191"/>
    <n v="3007203"/>
    <n v="2399827"/>
    <n v="0"/>
    <m/>
    <m/>
    <d v="2025-01-25T08:04:00"/>
    <x v="4"/>
    <d v="2025-01-25T00:00:00"/>
    <x v="0"/>
    <x v="0"/>
    <x v="4"/>
    <n v="8"/>
    <s v="Medium"/>
  </r>
  <r>
    <s v="Post_3729"/>
    <x v="4"/>
    <s v="Organic"/>
    <s v="Product Promotion"/>
    <x v="0"/>
    <x v="4"/>
    <x v="0"/>
    <n v="262298"/>
    <n v="1848357"/>
    <n v="403873"/>
    <n v="95995"/>
    <n v="68901"/>
    <n v="0.14190882109927791"/>
    <n v="2239021"/>
    <n v="1848357"/>
    <n v="0"/>
    <m/>
    <m/>
    <d v="2024-03-08T15:43:00"/>
    <x v="0"/>
    <d v="2024-03-08T00:00:00"/>
    <x v="1"/>
    <x v="2"/>
    <x v="3"/>
    <n v="15"/>
    <s v="Medium"/>
  </r>
  <r>
    <s v="Post_3731"/>
    <x v="4"/>
    <s v="Organic"/>
    <s v="Educational"/>
    <x v="1"/>
    <x v="2"/>
    <x v="1"/>
    <n v="13670"/>
    <n v="73173"/>
    <n v="10556"/>
    <n v="3516"/>
    <n v="3286"/>
    <n v="0.18682189749321759"/>
    <n v="83868"/>
    <n v="0"/>
    <n v="0"/>
    <m/>
    <m/>
    <d v="2024-11-21T16:59:00"/>
    <x v="0"/>
    <d v="2024-11-21T00:00:00"/>
    <x v="1"/>
    <x v="9"/>
    <x v="1"/>
    <n v="16"/>
    <s v="Medium"/>
  </r>
  <r>
    <s v="Post_3736"/>
    <x v="4"/>
    <s v="Organic"/>
    <s v="Educational"/>
    <x v="1"/>
    <x v="2"/>
    <x v="4"/>
    <n v="61429"/>
    <n v="274107"/>
    <n v="56454"/>
    <n v="13938"/>
    <n v="7934"/>
    <n v="0.22410933528830901"/>
    <n v="341184"/>
    <n v="0"/>
    <n v="0"/>
    <m/>
    <m/>
    <d v="2024-10-27T12:17:00"/>
    <x v="1"/>
    <d v="2024-10-27T00:00:00"/>
    <x v="1"/>
    <x v="5"/>
    <x v="5"/>
    <n v="12"/>
    <s v="High"/>
  </r>
  <r>
    <s v="Post_3738"/>
    <x v="4"/>
    <s v="Organic"/>
    <s v="Educational"/>
    <x v="1"/>
    <x v="2"/>
    <x v="3"/>
    <n v="41603"/>
    <n v="252556"/>
    <n v="40636"/>
    <n v="17785"/>
    <n v="11063"/>
    <n v="0.1647309426415923"/>
    <n v="305487"/>
    <n v="0"/>
    <n v="0"/>
    <m/>
    <m/>
    <d v="2024-04-04T10:50:00"/>
    <x v="3"/>
    <d v="2024-04-04T00:00:00"/>
    <x v="1"/>
    <x v="4"/>
    <x v="1"/>
    <n v="10"/>
    <s v="Medium"/>
  </r>
  <r>
    <s v="Post_3741"/>
    <x v="4"/>
    <s v="Organic"/>
    <s v="Educational"/>
    <x v="1"/>
    <x v="2"/>
    <x v="3"/>
    <n v="98841"/>
    <n v="403362"/>
    <n v="58277"/>
    <n v="28919"/>
    <n v="10742"/>
    <n v="0.24504412487067889"/>
    <n v="447985"/>
    <n v="0"/>
    <n v="0"/>
    <m/>
    <m/>
    <d v="2025-03-03T11:27:00"/>
    <x v="3"/>
    <d v="2025-03-03T00:00:00"/>
    <x v="0"/>
    <x v="2"/>
    <x v="2"/>
    <n v="11"/>
    <s v="High"/>
  </r>
  <r>
    <s v="Post_3742"/>
    <x v="4"/>
    <s v="Organic"/>
    <s v="Educational"/>
    <x v="0"/>
    <x v="0"/>
    <x v="3"/>
    <n v="566274"/>
    <n v="3147535"/>
    <n v="405215"/>
    <n v="136561"/>
    <n v="98494"/>
    <n v="0.17991059998250761"/>
    <n v="3884381"/>
    <n v="3147535"/>
    <n v="0"/>
    <m/>
    <m/>
    <d v="2024-03-03T11:24:00"/>
    <x v="3"/>
    <d v="2024-03-03T00:00:00"/>
    <x v="1"/>
    <x v="2"/>
    <x v="5"/>
    <n v="11"/>
    <s v="Medium"/>
  </r>
  <r>
    <s v="Post_3743"/>
    <x v="4"/>
    <s v="Organic"/>
    <s v="Product Promotion"/>
    <x v="1"/>
    <x v="8"/>
    <x v="6"/>
    <n v="57280"/>
    <n v="635367"/>
    <n v="72222"/>
    <n v="23737"/>
    <n v="25638"/>
    <n v="9.0152843147147679E-2"/>
    <n v="816052"/>
    <n v="0"/>
    <n v="0"/>
    <m/>
    <m/>
    <d v="2024-06-01T16:58:00"/>
    <x v="0"/>
    <d v="2024-06-01T00:00:00"/>
    <x v="1"/>
    <x v="3"/>
    <x v="4"/>
    <n v="16"/>
    <s v="Low"/>
  </r>
  <r>
    <s v="Post_3753"/>
    <x v="4"/>
    <s v="Organic"/>
    <s v="Product Promotion"/>
    <x v="1"/>
    <x v="8"/>
    <x v="4"/>
    <n v="24216"/>
    <n v="214781"/>
    <n v="40901"/>
    <n v="9554"/>
    <n v="8015"/>
    <n v="0.1127494805410378"/>
    <n v="257241"/>
    <n v="0"/>
    <n v="0"/>
    <m/>
    <m/>
    <d v="2025-03-20T15:24:00"/>
    <x v="0"/>
    <d v="2025-03-20T00:00:00"/>
    <x v="0"/>
    <x v="2"/>
    <x v="1"/>
    <n v="15"/>
    <s v="Medium"/>
  </r>
  <r>
    <s v="Post_3755"/>
    <x v="4"/>
    <s v="Organic"/>
    <s v="Entertainment"/>
    <x v="0"/>
    <x v="7"/>
    <x v="1"/>
    <n v="97026"/>
    <n v="1604416"/>
    <n v="220849"/>
    <n v="62488"/>
    <n v="74266"/>
    <n v="6.0474360417709733E-2"/>
    <n v="2083953"/>
    <n v="1604416"/>
    <n v="0"/>
    <m/>
    <m/>
    <d v="2024-08-08T12:22:00"/>
    <x v="1"/>
    <d v="2024-08-08T00:00:00"/>
    <x v="1"/>
    <x v="6"/>
    <x v="1"/>
    <n v="12"/>
    <s v="Low"/>
  </r>
  <r>
    <s v="Post_3759"/>
    <x v="4"/>
    <s v="Organic"/>
    <s v="Event / Webinar"/>
    <x v="3"/>
    <x v="11"/>
    <x v="5"/>
    <n v="11654"/>
    <n v="85406"/>
    <n v="15996"/>
    <n v="4355"/>
    <n v="2411"/>
    <n v="0.13646565965658661"/>
    <n v="101183"/>
    <n v="0"/>
    <n v="0"/>
    <m/>
    <m/>
    <d v="2024-02-23T16:21:00"/>
    <x v="0"/>
    <d v="2024-02-23T00:00:00"/>
    <x v="1"/>
    <x v="1"/>
    <x v="3"/>
    <n v="16"/>
    <s v="Medium"/>
  </r>
  <r>
    <s v="Post_3762"/>
    <x v="4"/>
    <s v="Organic"/>
    <s v="Educational"/>
    <x v="3"/>
    <x v="2"/>
    <x v="3"/>
    <n v="50402"/>
    <n v="267823"/>
    <n v="58434"/>
    <n v="8493"/>
    <n v="15066"/>
    <n v="0.18819513830934401"/>
    <n v="343801"/>
    <n v="0"/>
    <n v="0"/>
    <m/>
    <m/>
    <d v="2025-01-03T16:47:00"/>
    <x v="0"/>
    <d v="2025-01-03T00:00:00"/>
    <x v="0"/>
    <x v="0"/>
    <x v="3"/>
    <n v="16"/>
    <s v="Medium"/>
  </r>
  <r>
    <s v="Post_3765"/>
    <x v="4"/>
    <s v="Organic"/>
    <s v="Entertainment"/>
    <x v="3"/>
    <x v="1"/>
    <x v="4"/>
    <n v="47395"/>
    <n v="510948"/>
    <n v="111946"/>
    <n v="30922"/>
    <n v="21969"/>
    <n v="9.2760160125979624E-2"/>
    <n v="631595"/>
    <n v="0"/>
    <n v="0"/>
    <m/>
    <m/>
    <d v="2024-03-31T11:58:00"/>
    <x v="3"/>
    <d v="2024-03-31T00:00:00"/>
    <x v="1"/>
    <x v="2"/>
    <x v="5"/>
    <n v="11"/>
    <s v="Low"/>
  </r>
  <r>
    <s v="Post_3770"/>
    <x v="4"/>
    <s v="Organic"/>
    <s v="Product Promotion"/>
    <x v="3"/>
    <x v="8"/>
    <x v="5"/>
    <n v="50251"/>
    <n v="475174"/>
    <n v="85682"/>
    <n v="34706"/>
    <n v="18826"/>
    <n v="0.1057543146092859"/>
    <n v="587463"/>
    <n v="0"/>
    <n v="0"/>
    <m/>
    <m/>
    <d v="2025-01-04T16:42:00"/>
    <x v="0"/>
    <d v="2025-01-04T00:00:00"/>
    <x v="0"/>
    <x v="0"/>
    <x v="4"/>
    <n v="16"/>
    <s v="Medium"/>
  </r>
  <r>
    <s v="Post_3776"/>
    <x v="4"/>
    <s v="Organic"/>
    <s v="Educational"/>
    <x v="3"/>
    <x v="2"/>
    <x v="4"/>
    <n v="192"/>
    <n v="1000"/>
    <n v="104"/>
    <n v="76"/>
    <n v="57"/>
    <n v="0.19230814519079709"/>
    <n v="1289"/>
    <n v="0"/>
    <n v="0"/>
    <m/>
    <m/>
    <d v="2025-01-10T11:51:00"/>
    <x v="3"/>
    <d v="2025-01-10T00:00:00"/>
    <x v="0"/>
    <x v="0"/>
    <x v="3"/>
    <n v="11"/>
    <s v="Medium"/>
  </r>
  <r>
    <s v="Post_3777"/>
    <x v="4"/>
    <s v="Organic"/>
    <s v="Educational"/>
    <x v="3"/>
    <x v="2"/>
    <x v="7"/>
    <n v="65338"/>
    <n v="337487"/>
    <n v="64150"/>
    <n v="12392"/>
    <n v="12030"/>
    <n v="0.19360185106166969"/>
    <n v="436795"/>
    <n v="0"/>
    <n v="0"/>
    <m/>
    <m/>
    <d v="2025-02-18T15:30:00"/>
    <x v="0"/>
    <d v="2025-02-18T00:00:00"/>
    <x v="0"/>
    <x v="1"/>
    <x v="0"/>
    <n v="15"/>
    <s v="Medium"/>
  </r>
  <r>
    <s v="Post_3781"/>
    <x v="4"/>
    <s v="Organic"/>
    <s v="Educational"/>
    <x v="0"/>
    <x v="0"/>
    <x v="7"/>
    <n v="189325"/>
    <n v="1071984"/>
    <n v="223024"/>
    <n v="75634"/>
    <n v="27382"/>
    <n v="0.1766125021622959"/>
    <n v="1283557"/>
    <n v="1071984"/>
    <n v="0"/>
    <m/>
    <m/>
    <d v="2024-09-24T19:52:00"/>
    <x v="2"/>
    <d v="2024-09-24T00:00:00"/>
    <x v="1"/>
    <x v="11"/>
    <x v="0"/>
    <n v="19"/>
    <s v="Medium"/>
  </r>
  <r>
    <s v="Post_3784"/>
    <x v="4"/>
    <s v="Organic"/>
    <s v="Educational"/>
    <x v="0"/>
    <x v="0"/>
    <x v="3"/>
    <n v="185329"/>
    <n v="1230473"/>
    <n v="192587"/>
    <n v="41695"/>
    <n v="44349"/>
    <n v="0.1506168304154501"/>
    <n v="1499695"/>
    <n v="1230473"/>
    <n v="0"/>
    <m/>
    <m/>
    <d v="2025-02-20T18:05:00"/>
    <x v="2"/>
    <d v="2025-02-20T00:00:00"/>
    <x v="0"/>
    <x v="1"/>
    <x v="1"/>
    <n v="18"/>
    <s v="Medium"/>
  </r>
  <r>
    <s v="Post_3785"/>
    <x v="4"/>
    <s v="Organic"/>
    <s v="Educational"/>
    <x v="3"/>
    <x v="2"/>
    <x v="6"/>
    <n v="52025"/>
    <n v="326982"/>
    <n v="40109"/>
    <n v="15811"/>
    <n v="8173"/>
    <n v="0.1591082127677583"/>
    <n v="386154"/>
    <n v="0"/>
    <n v="0"/>
    <m/>
    <m/>
    <d v="2024-09-28T16:13:00"/>
    <x v="0"/>
    <d v="2024-09-28T00:00:00"/>
    <x v="1"/>
    <x v="11"/>
    <x v="4"/>
    <n v="16"/>
    <s v="Medium"/>
  </r>
  <r>
    <s v="Post_3786"/>
    <x v="4"/>
    <s v="Organic"/>
    <s v="Educational"/>
    <x v="3"/>
    <x v="2"/>
    <x v="7"/>
    <n v="67076"/>
    <n v="405813"/>
    <n v="42995"/>
    <n v="17704"/>
    <n v="14621"/>
    <n v="0.1652888447743911"/>
    <n v="485203"/>
    <n v="0"/>
    <n v="0"/>
    <m/>
    <m/>
    <d v="2024-07-03T11:37:00"/>
    <x v="3"/>
    <d v="2024-07-03T00:00:00"/>
    <x v="1"/>
    <x v="7"/>
    <x v="6"/>
    <n v="11"/>
    <s v="Medium"/>
  </r>
  <r>
    <s v="Post_3789"/>
    <x v="4"/>
    <s v="Organic"/>
    <s v="Product Promotion"/>
    <x v="0"/>
    <x v="4"/>
    <x v="3"/>
    <n v="117625"/>
    <n v="1287799"/>
    <n v="183033"/>
    <n v="81344"/>
    <n v="76279"/>
    <n v="9.1338505034870288E-2"/>
    <n v="1577995"/>
    <n v="1287799"/>
    <n v="0"/>
    <m/>
    <m/>
    <d v="2024-09-13T15:28:00"/>
    <x v="0"/>
    <d v="2024-09-13T00:00:00"/>
    <x v="1"/>
    <x v="11"/>
    <x v="3"/>
    <n v="15"/>
    <s v="Low"/>
  </r>
  <r>
    <s v="Post_3792"/>
    <x v="4"/>
    <s v="Organic"/>
    <s v="Educational"/>
    <x v="3"/>
    <x v="2"/>
    <x v="0"/>
    <n v="74815"/>
    <n v="399895"/>
    <n v="66119"/>
    <n v="22320"/>
    <n v="9545"/>
    <n v="0.18708692585708789"/>
    <n v="499369"/>
    <n v="0"/>
    <n v="0"/>
    <m/>
    <m/>
    <d v="2024-08-30T15:44:00"/>
    <x v="0"/>
    <d v="2024-08-30T00:00:00"/>
    <x v="1"/>
    <x v="6"/>
    <x v="3"/>
    <n v="15"/>
    <s v="Medium"/>
  </r>
  <r>
    <s v="Post_3793"/>
    <x v="4"/>
    <s v="Organic"/>
    <s v="Entertainment"/>
    <x v="3"/>
    <x v="1"/>
    <x v="1"/>
    <n v="42413"/>
    <n v="455829"/>
    <n v="100598"/>
    <n v="24331"/>
    <n v="24469"/>
    <n v="9.3046585098458146E-2"/>
    <n v="532579"/>
    <n v="0"/>
    <n v="0"/>
    <m/>
    <m/>
    <d v="2025-02-22T09:48:00"/>
    <x v="3"/>
    <d v="2025-02-22T00:00:00"/>
    <x v="0"/>
    <x v="1"/>
    <x v="4"/>
    <n v="9"/>
    <s v="Low"/>
  </r>
  <r>
    <s v="Post_3795"/>
    <x v="4"/>
    <s v="Organic"/>
    <s v="Event / Webinar"/>
    <x v="0"/>
    <x v="6"/>
    <x v="3"/>
    <n v="247987"/>
    <n v="1395251"/>
    <n v="345619"/>
    <n v="76897"/>
    <n v="80984"/>
    <n v="0.17773680565071839"/>
    <n v="1675704"/>
    <n v="1395251"/>
    <n v="0"/>
    <m/>
    <m/>
    <d v="2025-04-13T14:08:00"/>
    <x v="0"/>
    <d v="2025-04-13T00:00:00"/>
    <x v="0"/>
    <x v="4"/>
    <x v="5"/>
    <n v="14"/>
    <s v="Medium"/>
  </r>
  <r>
    <s v="Post_3799"/>
    <x v="4"/>
    <s v="Organic"/>
    <s v="Educational"/>
    <x v="3"/>
    <x v="2"/>
    <x v="1"/>
    <n v="78751"/>
    <n v="346089"/>
    <n v="63677"/>
    <n v="15438"/>
    <n v="17202"/>
    <n v="0.22754631914581569"/>
    <n v="415710"/>
    <n v="0"/>
    <n v="0"/>
    <m/>
    <m/>
    <d v="2024-08-01T19:27:00"/>
    <x v="2"/>
    <d v="2024-08-01T00:00:00"/>
    <x v="1"/>
    <x v="6"/>
    <x v="1"/>
    <n v="19"/>
    <s v="High"/>
  </r>
  <r>
    <s v="Post_3809"/>
    <x v="4"/>
    <s v="Organic"/>
    <s v="Educational"/>
    <x v="3"/>
    <x v="2"/>
    <x v="0"/>
    <n v="64007"/>
    <n v="281248"/>
    <n v="35646"/>
    <n v="21204"/>
    <n v="12910"/>
    <n v="0.2275824021325395"/>
    <n v="336253"/>
    <n v="0"/>
    <n v="0"/>
    <m/>
    <m/>
    <d v="2024-02-14T15:06:00"/>
    <x v="0"/>
    <d v="2024-02-14T00:00:00"/>
    <x v="1"/>
    <x v="1"/>
    <x v="6"/>
    <n v="15"/>
    <s v="High"/>
  </r>
  <r>
    <s v="Post_3817"/>
    <x v="4"/>
    <s v="Organic"/>
    <s v="Educational"/>
    <x v="3"/>
    <x v="2"/>
    <x v="0"/>
    <n v="30880"/>
    <n v="193504"/>
    <n v="34810"/>
    <n v="7975"/>
    <n v="5880"/>
    <n v="0.15958770863854571"/>
    <n v="236498"/>
    <n v="0"/>
    <n v="0"/>
    <m/>
    <m/>
    <d v="2024-06-24T10:00:00"/>
    <x v="3"/>
    <d v="2024-06-24T00:00:00"/>
    <x v="1"/>
    <x v="3"/>
    <x v="2"/>
    <n v="10"/>
    <s v="Medium"/>
  </r>
  <r>
    <s v="Post_3820"/>
    <x v="4"/>
    <s v="Organic"/>
    <s v="Product Promotion"/>
    <x v="3"/>
    <x v="8"/>
    <x v="1"/>
    <n v="30507"/>
    <n v="240913"/>
    <n v="58758"/>
    <n v="9339"/>
    <n v="5681"/>
    <n v="0.1266320073873011"/>
    <n v="307434"/>
    <n v="0"/>
    <n v="0"/>
    <m/>
    <m/>
    <d v="2024-11-07T12:17:00"/>
    <x v="1"/>
    <d v="2024-11-07T00:00:00"/>
    <x v="1"/>
    <x v="9"/>
    <x v="1"/>
    <n v="12"/>
    <s v="Medium"/>
  </r>
  <r>
    <s v="Post_3825"/>
    <x v="4"/>
    <s v="Organic"/>
    <s v="Educational"/>
    <x v="3"/>
    <x v="2"/>
    <x v="4"/>
    <n v="78193"/>
    <n v="365749"/>
    <n v="73424"/>
    <n v="14189"/>
    <n v="20745"/>
    <n v="0.2137892319022521"/>
    <n v="420283"/>
    <n v="0"/>
    <n v="0"/>
    <m/>
    <m/>
    <d v="2024-06-03T12:35:00"/>
    <x v="1"/>
    <d v="2024-06-03T00:00:00"/>
    <x v="1"/>
    <x v="3"/>
    <x v="2"/>
    <n v="12"/>
    <s v="High"/>
  </r>
  <r>
    <s v="Post_3827"/>
    <x v="4"/>
    <s v="Organic"/>
    <s v="Product Promotion"/>
    <x v="3"/>
    <x v="8"/>
    <x v="5"/>
    <n v="50820"/>
    <n v="378679"/>
    <n v="46245"/>
    <n v="21729"/>
    <n v="18346"/>
    <n v="0.13420457131047031"/>
    <n v="481724"/>
    <n v="0"/>
    <n v="0"/>
    <m/>
    <m/>
    <d v="2024-04-07T10:31:00"/>
    <x v="3"/>
    <d v="2024-04-07T00:00:00"/>
    <x v="1"/>
    <x v="4"/>
    <x v="5"/>
    <n v="10"/>
    <s v="Medium"/>
  </r>
  <r>
    <s v="Post_3833"/>
    <x v="4"/>
    <s v="Organic"/>
    <s v="Educational"/>
    <x v="3"/>
    <x v="2"/>
    <x v="5"/>
    <n v="62675"/>
    <n v="299131"/>
    <n v="33292"/>
    <n v="18560"/>
    <n v="15738"/>
    <n v="0.20952595208501629"/>
    <n v="374070"/>
    <n v="0"/>
    <n v="0"/>
    <m/>
    <m/>
    <d v="2024-03-17T15:48:00"/>
    <x v="0"/>
    <d v="2024-03-17T00:00:00"/>
    <x v="1"/>
    <x v="2"/>
    <x v="5"/>
    <n v="15"/>
    <s v="High"/>
  </r>
  <r>
    <s v="Post_3837"/>
    <x v="4"/>
    <s v="Organic"/>
    <s v="Product Promotion"/>
    <x v="3"/>
    <x v="8"/>
    <x v="7"/>
    <n v="40294"/>
    <n v="339459"/>
    <n v="41576"/>
    <n v="26238"/>
    <n v="13679"/>
    <n v="0.1187013727074856"/>
    <n v="436300"/>
    <n v="0"/>
    <n v="0"/>
    <m/>
    <m/>
    <d v="2024-05-15T18:08:00"/>
    <x v="2"/>
    <d v="2024-05-15T00:00:00"/>
    <x v="1"/>
    <x v="10"/>
    <x v="6"/>
    <n v="18"/>
    <s v="Medium"/>
  </r>
  <r>
    <s v="Post_3843"/>
    <x v="4"/>
    <s v="Organic"/>
    <s v="Educational"/>
    <x v="3"/>
    <x v="2"/>
    <x v="2"/>
    <n v="24485"/>
    <n v="132418"/>
    <n v="29600"/>
    <n v="6049"/>
    <n v="5053"/>
    <n v="0.18490813386499219"/>
    <n v="157014"/>
    <n v="0"/>
    <n v="0"/>
    <m/>
    <m/>
    <d v="2024-04-23T16:49:00"/>
    <x v="0"/>
    <d v="2024-04-23T00:00:00"/>
    <x v="1"/>
    <x v="4"/>
    <x v="0"/>
    <n v="16"/>
    <s v="Medium"/>
  </r>
  <r>
    <s v="Post_3848"/>
    <x v="4"/>
    <s v="Organic"/>
    <s v="Educational"/>
    <x v="3"/>
    <x v="2"/>
    <x v="7"/>
    <n v="27459"/>
    <n v="155703"/>
    <n v="23535"/>
    <n v="10223"/>
    <n v="6378"/>
    <n v="0.17635886333769679"/>
    <n v="178210"/>
    <n v="0"/>
    <n v="0"/>
    <m/>
    <m/>
    <d v="2024-01-30T15:51:00"/>
    <x v="0"/>
    <d v="2024-01-30T00:00:00"/>
    <x v="1"/>
    <x v="0"/>
    <x v="0"/>
    <n v="15"/>
    <s v="Medium"/>
  </r>
  <r>
    <s v="Post_3856"/>
    <x v="4"/>
    <s v="Organic"/>
    <s v="Educational"/>
    <x v="3"/>
    <x v="2"/>
    <x v="1"/>
    <n v="97695"/>
    <n v="466397"/>
    <n v="77289"/>
    <n v="24961"/>
    <n v="14527"/>
    <n v="0.2094687734608266"/>
    <n v="548463"/>
    <n v="0"/>
    <n v="0"/>
    <m/>
    <m/>
    <d v="2024-01-15T16:14:00"/>
    <x v="0"/>
    <d v="2024-01-15T00:00:00"/>
    <x v="1"/>
    <x v="0"/>
    <x v="2"/>
    <n v="16"/>
    <s v="High"/>
  </r>
  <r>
    <s v="Post_3857"/>
    <x v="4"/>
    <s v="Organic"/>
    <s v="Educational"/>
    <x v="3"/>
    <x v="2"/>
    <x v="4"/>
    <n v="80217"/>
    <n v="397792"/>
    <n v="77754"/>
    <n v="18931"/>
    <n v="12981"/>
    <n v="0.20165714335670529"/>
    <n v="486230"/>
    <n v="0"/>
    <n v="0"/>
    <m/>
    <m/>
    <d v="2024-03-02T16:45:00"/>
    <x v="0"/>
    <d v="2024-03-02T00:00:00"/>
    <x v="1"/>
    <x v="2"/>
    <x v="4"/>
    <n v="16"/>
    <s v="High"/>
  </r>
  <r>
    <s v="Post_3858"/>
    <x v="4"/>
    <s v="Organic"/>
    <s v="Educational"/>
    <x v="3"/>
    <x v="2"/>
    <x v="2"/>
    <n v="79511"/>
    <n v="431567"/>
    <n v="51757"/>
    <n v="18407"/>
    <n v="9358"/>
    <n v="0.18423842724168121"/>
    <n v="480990"/>
    <n v="0"/>
    <n v="0"/>
    <m/>
    <m/>
    <d v="2024-11-20T12:03:00"/>
    <x v="1"/>
    <d v="2024-11-20T00:00:00"/>
    <x v="1"/>
    <x v="9"/>
    <x v="6"/>
    <n v="12"/>
    <s v="Medium"/>
  </r>
  <r>
    <s v="Post_3859"/>
    <x v="4"/>
    <s v="Organic"/>
    <s v="Product Promotion"/>
    <x v="0"/>
    <x v="4"/>
    <x v="4"/>
    <n v="371536"/>
    <n v="2560996"/>
    <n v="279573"/>
    <n v="132753"/>
    <n v="144758"/>
    <n v="0.1450750841970064"/>
    <n v="3222391"/>
    <n v="2560996"/>
    <n v="0"/>
    <m/>
    <m/>
    <d v="2024-10-11T09:24:00"/>
    <x v="3"/>
    <d v="2024-10-11T00:00:00"/>
    <x v="1"/>
    <x v="5"/>
    <x v="3"/>
    <n v="9"/>
    <s v="Medium"/>
  </r>
  <r>
    <s v="Post_3862"/>
    <x v="4"/>
    <s v="Organic"/>
    <s v="Entertainment"/>
    <x v="0"/>
    <x v="7"/>
    <x v="5"/>
    <n v="244501"/>
    <n v="2813781"/>
    <n v="479572"/>
    <n v="212661"/>
    <n v="57400"/>
    <n v="8.689432132069716E-2"/>
    <n v="3535518"/>
    <n v="2813781"/>
    <n v="0"/>
    <m/>
    <m/>
    <d v="2024-12-24T10:26:00"/>
    <x v="3"/>
    <d v="2024-12-24T00:00:00"/>
    <x v="1"/>
    <x v="8"/>
    <x v="0"/>
    <n v="10"/>
    <s v="Low"/>
  </r>
  <r>
    <s v="Post_3863"/>
    <x v="4"/>
    <s v="Organic"/>
    <s v="Educational"/>
    <x v="3"/>
    <x v="2"/>
    <x v="2"/>
    <n v="40058"/>
    <n v="246579"/>
    <n v="48250"/>
    <n v="15864"/>
    <n v="5508"/>
    <n v="0.16245829872226189"/>
    <n v="291880"/>
    <n v="0"/>
    <n v="0"/>
    <m/>
    <m/>
    <d v="2024-04-11T16:32:00"/>
    <x v="0"/>
    <d v="2024-04-11T00:00:00"/>
    <x v="1"/>
    <x v="4"/>
    <x v="1"/>
    <n v="16"/>
    <s v="Medium"/>
  </r>
  <r>
    <s v="Post_3866"/>
    <x v="4"/>
    <s v="Organic"/>
    <s v="Product Promotion"/>
    <x v="3"/>
    <x v="8"/>
    <x v="7"/>
    <n v="76073"/>
    <n v="515930"/>
    <n v="57292"/>
    <n v="15644"/>
    <n v="13427"/>
    <n v="0.14744880204045099"/>
    <n v="611161"/>
    <n v="0"/>
    <n v="0"/>
    <m/>
    <m/>
    <d v="2024-04-18T17:22:00"/>
    <x v="2"/>
    <d v="2024-04-18T00:00:00"/>
    <x v="1"/>
    <x v="4"/>
    <x v="1"/>
    <n v="17"/>
    <s v="Medium"/>
  </r>
  <r>
    <s v="Post_3873"/>
    <x v="4"/>
    <s v="Organic"/>
    <s v="Entertainment"/>
    <x v="3"/>
    <x v="1"/>
    <x v="0"/>
    <n v="56158"/>
    <n v="725600"/>
    <n v="96915"/>
    <n v="41182"/>
    <n v="30838"/>
    <n v="7.7395280179296588E-2"/>
    <n v="899762"/>
    <n v="0"/>
    <n v="0"/>
    <m/>
    <m/>
    <d v="2024-08-31T12:34:00"/>
    <x v="1"/>
    <d v="2024-08-31T00:00:00"/>
    <x v="1"/>
    <x v="6"/>
    <x v="4"/>
    <n v="12"/>
    <s v="Low"/>
  </r>
  <r>
    <s v="Post_3874"/>
    <x v="4"/>
    <s v="Organic"/>
    <s v="Educational"/>
    <x v="3"/>
    <x v="2"/>
    <x v="0"/>
    <n v="65583"/>
    <n v="366024"/>
    <n v="91331"/>
    <n v="11596"/>
    <n v="8275"/>
    <n v="0.17917786933123581"/>
    <n v="408332"/>
    <n v="0"/>
    <n v="0"/>
    <m/>
    <m/>
    <d v="2024-04-09T12:33:00"/>
    <x v="1"/>
    <d v="2024-04-09T00:00:00"/>
    <x v="1"/>
    <x v="4"/>
    <x v="0"/>
    <n v="12"/>
    <s v="Medium"/>
  </r>
  <r>
    <s v="Post_3875"/>
    <x v="4"/>
    <s v="Organic"/>
    <s v="Product Promotion"/>
    <x v="3"/>
    <x v="8"/>
    <x v="3"/>
    <n v="28311"/>
    <n v="189156"/>
    <n v="36576"/>
    <n v="8745"/>
    <n v="7243"/>
    <n v="0.1496739909579794"/>
    <n v="216230"/>
    <n v="0"/>
    <n v="0"/>
    <m/>
    <m/>
    <d v="2025-01-05T16:59:00"/>
    <x v="0"/>
    <d v="2025-01-05T00:00:00"/>
    <x v="0"/>
    <x v="0"/>
    <x v="5"/>
    <n v="16"/>
    <s v="Medium"/>
  </r>
  <r>
    <s v="Post_3878"/>
    <x v="4"/>
    <s v="Organic"/>
    <s v="Educational"/>
    <x v="3"/>
    <x v="2"/>
    <x v="6"/>
    <n v="72389"/>
    <n v="415543"/>
    <n v="60651"/>
    <n v="15809"/>
    <n v="16757"/>
    <n v="0.17420416095062449"/>
    <n v="458069"/>
    <n v="0"/>
    <n v="0"/>
    <m/>
    <m/>
    <d v="2025-03-28T12:12:00"/>
    <x v="1"/>
    <d v="2025-03-28T00:00:00"/>
    <x v="0"/>
    <x v="2"/>
    <x v="3"/>
    <n v="12"/>
    <s v="Medium"/>
  </r>
  <r>
    <s v="Post_3884"/>
    <x v="4"/>
    <s v="Organic"/>
    <s v="Educational"/>
    <x v="3"/>
    <x v="2"/>
    <x v="6"/>
    <n v="16163"/>
    <n v="74376"/>
    <n v="18417"/>
    <n v="5598"/>
    <n v="4080"/>
    <n v="0.21731619477123049"/>
    <n v="86308"/>
    <n v="0"/>
    <n v="0"/>
    <m/>
    <m/>
    <d v="2024-03-08T12:20:00"/>
    <x v="1"/>
    <d v="2024-03-08T00:00:00"/>
    <x v="1"/>
    <x v="2"/>
    <x v="3"/>
    <n v="12"/>
    <s v="High"/>
  </r>
  <r>
    <s v="Post_3889"/>
    <x v="4"/>
    <s v="Organic"/>
    <s v="Entertainment"/>
    <x v="3"/>
    <x v="1"/>
    <x v="7"/>
    <n v="42119"/>
    <n v="631192"/>
    <n v="152215"/>
    <n v="24644"/>
    <n v="17298"/>
    <n v="6.6730157069533044E-2"/>
    <n v="714936"/>
    <n v="0"/>
    <n v="0"/>
    <m/>
    <m/>
    <d v="2024-11-21T11:33:00"/>
    <x v="3"/>
    <d v="2024-11-21T00:00:00"/>
    <x v="1"/>
    <x v="9"/>
    <x v="1"/>
    <n v="11"/>
    <s v="Low"/>
  </r>
  <r>
    <s v="Post_3893"/>
    <x v="4"/>
    <s v="Organic"/>
    <s v="Educational"/>
    <x v="3"/>
    <x v="2"/>
    <x v="3"/>
    <n v="70050"/>
    <n v="407684"/>
    <n v="46141"/>
    <n v="26755"/>
    <n v="24018"/>
    <n v="0.17182461041749411"/>
    <n v="492277"/>
    <n v="0"/>
    <n v="0"/>
    <m/>
    <m/>
    <d v="2024-09-13T12:15:00"/>
    <x v="1"/>
    <d v="2024-09-13T00:00:00"/>
    <x v="1"/>
    <x v="11"/>
    <x v="3"/>
    <n v="12"/>
    <s v="Medium"/>
  </r>
  <r>
    <s v="Post_3894"/>
    <x v="4"/>
    <s v="Organic"/>
    <s v="Educational"/>
    <x v="3"/>
    <x v="2"/>
    <x v="3"/>
    <n v="31673"/>
    <n v="166202"/>
    <n v="29047"/>
    <n v="6542"/>
    <n v="7537"/>
    <n v="0.19057111278870731"/>
    <n v="202448"/>
    <n v="0"/>
    <n v="0"/>
    <m/>
    <m/>
    <d v="2024-02-12T18:03:00"/>
    <x v="2"/>
    <d v="2024-02-12T00:00:00"/>
    <x v="1"/>
    <x v="1"/>
    <x v="2"/>
    <n v="18"/>
    <s v="Medium"/>
  </r>
  <r>
    <s v="Post_3895"/>
    <x v="4"/>
    <s v="Organic"/>
    <s v="Educational"/>
    <x v="3"/>
    <x v="2"/>
    <x v="0"/>
    <n v="35888"/>
    <n v="236998"/>
    <n v="43206"/>
    <n v="14159"/>
    <n v="6707"/>
    <n v="0.15142818408072181"/>
    <n v="270572"/>
    <n v="0"/>
    <n v="0"/>
    <m/>
    <m/>
    <d v="2024-04-08T11:14:00"/>
    <x v="3"/>
    <d v="2024-04-08T00:00:00"/>
    <x v="1"/>
    <x v="4"/>
    <x v="2"/>
    <n v="11"/>
    <s v="Medium"/>
  </r>
  <r>
    <s v="Post_3897"/>
    <x v="4"/>
    <s v="Organic"/>
    <s v="Educational"/>
    <x v="3"/>
    <x v="2"/>
    <x v="6"/>
    <n v="53830"/>
    <n v="301772"/>
    <n v="63841"/>
    <n v="15013"/>
    <n v="7185"/>
    <n v="0.17838067788929701"/>
    <n v="347459"/>
    <n v="0"/>
    <n v="0"/>
    <m/>
    <m/>
    <d v="2024-05-04T12:15:00"/>
    <x v="1"/>
    <d v="2024-05-04T00:00:00"/>
    <x v="1"/>
    <x v="10"/>
    <x v="4"/>
    <n v="12"/>
    <s v="Medium"/>
  </r>
  <r>
    <s v="Post_3902"/>
    <x v="4"/>
    <s v="Organic"/>
    <s v="Event / Webinar"/>
    <x v="3"/>
    <x v="11"/>
    <x v="6"/>
    <n v="47952"/>
    <n v="272519"/>
    <n v="63018"/>
    <n v="21656"/>
    <n v="12106"/>
    <n v="0.17595856958003669"/>
    <n v="333176"/>
    <n v="0"/>
    <n v="0"/>
    <m/>
    <m/>
    <d v="2025-04-21T17:15:00"/>
    <x v="2"/>
    <d v="2025-04-21T00:00:00"/>
    <x v="0"/>
    <x v="4"/>
    <x v="2"/>
    <n v="17"/>
    <s v="Medium"/>
  </r>
  <r>
    <s v="Post_3906"/>
    <x v="4"/>
    <s v="Organic"/>
    <s v="Entertainment"/>
    <x v="3"/>
    <x v="1"/>
    <x v="7"/>
    <n v="44892"/>
    <n v="505402"/>
    <n v="88526"/>
    <n v="31813"/>
    <n v="23977"/>
    <n v="8.8825462332367766E-2"/>
    <n v="558198"/>
    <n v="0"/>
    <n v="0"/>
    <m/>
    <m/>
    <d v="2024-03-25T16:02:00"/>
    <x v="0"/>
    <d v="2024-03-25T00:00:00"/>
    <x v="1"/>
    <x v="2"/>
    <x v="2"/>
    <n v="16"/>
    <s v="Low"/>
  </r>
  <r>
    <s v="Post_3907"/>
    <x v="4"/>
    <s v="Organic"/>
    <s v="Event / Webinar"/>
    <x v="3"/>
    <x v="11"/>
    <x v="2"/>
    <n v="41759"/>
    <n v="254884"/>
    <n v="32792"/>
    <n v="15707"/>
    <n v="10727"/>
    <n v="0.16383855469027961"/>
    <n v="310232"/>
    <n v="0"/>
    <n v="0"/>
    <m/>
    <m/>
    <d v="2024-08-11T17:10:00"/>
    <x v="2"/>
    <d v="2024-08-11T00:00:00"/>
    <x v="1"/>
    <x v="6"/>
    <x v="5"/>
    <n v="17"/>
    <s v="Medium"/>
  </r>
  <r>
    <s v="Post_3909"/>
    <x v="4"/>
    <s v="Organic"/>
    <s v="Product Promotion"/>
    <x v="3"/>
    <x v="8"/>
    <x v="7"/>
    <n v="13533"/>
    <n v="114968"/>
    <n v="23248"/>
    <n v="8839"/>
    <n v="3273"/>
    <n v="0.1177122206627321"/>
    <n v="132351"/>
    <n v="0"/>
    <n v="0"/>
    <m/>
    <m/>
    <d v="2024-05-06T15:24:00"/>
    <x v="0"/>
    <d v="2024-05-06T00:00:00"/>
    <x v="1"/>
    <x v="10"/>
    <x v="2"/>
    <n v="15"/>
    <s v="Medium"/>
  </r>
  <r>
    <s v="Post_3911"/>
    <x v="4"/>
    <s v="Organic"/>
    <s v="Product Promotion"/>
    <x v="3"/>
    <x v="8"/>
    <x v="3"/>
    <n v="6168"/>
    <n v="57898"/>
    <n v="8777"/>
    <n v="2577"/>
    <n v="2212"/>
    <n v="0.10654906585663861"/>
    <n v="67590"/>
    <n v="0"/>
    <n v="0"/>
    <m/>
    <m/>
    <d v="2024-04-30T12:17:00"/>
    <x v="1"/>
    <d v="2024-04-30T00:00:00"/>
    <x v="1"/>
    <x v="4"/>
    <x v="0"/>
    <n v="12"/>
    <s v="Medium"/>
  </r>
  <r>
    <s v="Post_3912"/>
    <x v="4"/>
    <s v="Organic"/>
    <s v="Educational"/>
    <x v="3"/>
    <x v="2"/>
    <x v="7"/>
    <n v="65461"/>
    <n v="315591"/>
    <n v="68176"/>
    <n v="20110"/>
    <n v="10028"/>
    <n v="0.20742476191564571"/>
    <n v="380523"/>
    <n v="0"/>
    <n v="0"/>
    <m/>
    <m/>
    <d v="2024-04-16T14:58:00"/>
    <x v="0"/>
    <d v="2024-04-16T00:00:00"/>
    <x v="1"/>
    <x v="4"/>
    <x v="0"/>
    <n v="14"/>
    <s v="High"/>
  </r>
  <r>
    <s v="Post_3923"/>
    <x v="4"/>
    <s v="Organic"/>
    <s v="Event / Webinar"/>
    <x v="3"/>
    <x v="11"/>
    <x v="6"/>
    <n v="46783"/>
    <n v="326108"/>
    <n v="75660"/>
    <n v="17664"/>
    <n v="11208"/>
    <n v="0.14345935367526991"/>
    <n v="379949"/>
    <n v="0"/>
    <n v="0"/>
    <m/>
    <m/>
    <d v="2024-08-12T10:24:00"/>
    <x v="3"/>
    <d v="2024-08-12T00:00:00"/>
    <x v="1"/>
    <x v="6"/>
    <x v="2"/>
    <n v="10"/>
    <s v="Medium"/>
  </r>
  <r>
    <s v="Post_3925"/>
    <x v="4"/>
    <s v="Organic"/>
    <s v="Educational"/>
    <x v="3"/>
    <x v="2"/>
    <x v="7"/>
    <n v="40801"/>
    <n v="173451"/>
    <n v="35590"/>
    <n v="9699"/>
    <n v="6912"/>
    <n v="0.2352322520690199"/>
    <n v="201218"/>
    <n v="0"/>
    <n v="0"/>
    <m/>
    <m/>
    <d v="2024-10-13T11:12:00"/>
    <x v="3"/>
    <d v="2024-10-13T00:00:00"/>
    <x v="1"/>
    <x v="5"/>
    <x v="5"/>
    <n v="11"/>
    <s v="High"/>
  </r>
  <r>
    <s v="Post_3930"/>
    <x v="4"/>
    <s v="Organic"/>
    <s v="Educational"/>
    <x v="0"/>
    <x v="0"/>
    <x v="4"/>
    <n v="775654"/>
    <n v="3110744"/>
    <n v="651173"/>
    <n v="159760"/>
    <n v="65305"/>
    <n v="0.24934708159554769"/>
    <n v="3462868"/>
    <n v="3110744"/>
    <n v="0"/>
    <m/>
    <m/>
    <d v="2024-07-21T08:53:00"/>
    <x v="4"/>
    <d v="2024-07-21T00:00:00"/>
    <x v="1"/>
    <x v="7"/>
    <x v="5"/>
    <n v="8"/>
    <s v="High"/>
  </r>
  <r>
    <s v="Post_3946"/>
    <x v="4"/>
    <s v="Organic"/>
    <s v="Educational"/>
    <x v="0"/>
    <x v="0"/>
    <x v="1"/>
    <n v="549524"/>
    <n v="2367358"/>
    <n v="393080"/>
    <n v="104255"/>
    <n v="58983"/>
    <n v="0.23212582865545309"/>
    <n v="2756486"/>
    <n v="2367358"/>
    <n v="0"/>
    <m/>
    <m/>
    <d v="2025-04-17T09:55:00"/>
    <x v="3"/>
    <d v="2025-04-17T00:00:00"/>
    <x v="0"/>
    <x v="4"/>
    <x v="1"/>
    <n v="9"/>
    <s v="High"/>
  </r>
  <r>
    <s v="Post_3949"/>
    <x v="4"/>
    <s v="Organic"/>
    <s v="Educational"/>
    <x v="3"/>
    <x v="2"/>
    <x v="3"/>
    <n v="40586"/>
    <n v="204268"/>
    <n v="50452"/>
    <n v="12354"/>
    <n v="7928"/>
    <n v="0.1986941083248942"/>
    <n v="242261"/>
    <n v="0"/>
    <n v="0"/>
    <m/>
    <m/>
    <d v="2024-12-22T16:22:00"/>
    <x v="0"/>
    <d v="2024-12-22T00:00:00"/>
    <x v="1"/>
    <x v="8"/>
    <x v="5"/>
    <n v="16"/>
    <s v="Medium"/>
  </r>
  <r>
    <s v="Post_3952"/>
    <x v="4"/>
    <s v="Organic"/>
    <s v="Event / Webinar"/>
    <x v="3"/>
    <x v="11"/>
    <x v="5"/>
    <n v="53902"/>
    <n v="377191"/>
    <n v="69064"/>
    <n v="23673"/>
    <n v="21054"/>
    <n v="0.14290508963275561"/>
    <n v="479059"/>
    <n v="0"/>
    <n v="0"/>
    <m/>
    <m/>
    <d v="2024-04-16T11:23:00"/>
    <x v="3"/>
    <d v="2024-04-16T00:00:00"/>
    <x v="1"/>
    <x v="4"/>
    <x v="0"/>
    <n v="11"/>
    <s v="Medium"/>
  </r>
  <r>
    <s v="Post_3955"/>
    <x v="4"/>
    <s v="Organic"/>
    <s v="Entertainment"/>
    <x v="0"/>
    <x v="7"/>
    <x v="5"/>
    <n v="149321"/>
    <n v="1515568"/>
    <n v="232310"/>
    <n v="48987"/>
    <n v="31265"/>
    <n v="9.8525286696895795E-2"/>
    <n v="1811711"/>
    <n v="1515568"/>
    <n v="0"/>
    <m/>
    <m/>
    <d v="2024-04-28T11:07:00"/>
    <x v="3"/>
    <d v="2024-04-28T00:00:00"/>
    <x v="1"/>
    <x v="4"/>
    <x v="5"/>
    <n v="11"/>
    <s v="Low"/>
  </r>
  <r>
    <s v="Post_3959"/>
    <x v="4"/>
    <s v="Organic"/>
    <s v="Product Promotion"/>
    <x v="0"/>
    <x v="4"/>
    <x v="2"/>
    <n v="217414"/>
    <n v="1811909"/>
    <n v="183550"/>
    <n v="68699"/>
    <n v="100052"/>
    <n v="0.11999219840826809"/>
    <n v="2080025"/>
    <n v="1811909"/>
    <n v="0"/>
    <m/>
    <m/>
    <d v="2024-02-08T15:34:00"/>
    <x v="0"/>
    <d v="2024-02-08T00:00:00"/>
    <x v="1"/>
    <x v="1"/>
    <x v="1"/>
    <n v="15"/>
    <s v="Medium"/>
  </r>
  <r>
    <s v="Post_3961"/>
    <x v="4"/>
    <s v="Organic"/>
    <s v="Product Promotion"/>
    <x v="0"/>
    <x v="4"/>
    <x v="2"/>
    <n v="165798"/>
    <n v="1684802"/>
    <n v="337963"/>
    <n v="105041"/>
    <n v="48440"/>
    <n v="9.8408479569465607E-2"/>
    <n v="2108848"/>
    <n v="1684802"/>
    <n v="0"/>
    <m/>
    <m/>
    <d v="2025-01-26T17:08:00"/>
    <x v="2"/>
    <d v="2025-01-26T00:00:00"/>
    <x v="0"/>
    <x v="0"/>
    <x v="5"/>
    <n v="17"/>
    <s v="Low"/>
  </r>
  <r>
    <s v="Post_3965"/>
    <x v="4"/>
    <s v="Organic"/>
    <s v="Event / Webinar"/>
    <x v="3"/>
    <x v="11"/>
    <x v="3"/>
    <n v="147283"/>
    <n v="985217"/>
    <n v="197338"/>
    <n v="56857"/>
    <n v="33549"/>
    <n v="0.14949348919381461"/>
    <n v="1259288"/>
    <n v="0"/>
    <n v="0"/>
    <m/>
    <m/>
    <d v="2024-08-13T10:18:00"/>
    <x v="3"/>
    <d v="2024-08-13T00:00:00"/>
    <x v="1"/>
    <x v="6"/>
    <x v="0"/>
    <n v="10"/>
    <s v="Medium"/>
  </r>
  <r>
    <s v="Post_3966"/>
    <x v="4"/>
    <s v="Organic"/>
    <s v="Educational"/>
    <x v="3"/>
    <x v="2"/>
    <x v="0"/>
    <n v="43061"/>
    <n v="197222"/>
    <n v="33515"/>
    <n v="13564"/>
    <n v="4424"/>
    <n v="0.21834194190357789"/>
    <n v="244765"/>
    <n v="0"/>
    <n v="0"/>
    <m/>
    <m/>
    <d v="2025-01-23T12:24:00"/>
    <x v="1"/>
    <d v="2025-01-23T00:00:00"/>
    <x v="0"/>
    <x v="0"/>
    <x v="1"/>
    <n v="12"/>
    <s v="High"/>
  </r>
  <r>
    <s v="Post_3973"/>
    <x v="4"/>
    <s v="Organic"/>
    <s v="Educational"/>
    <x v="3"/>
    <x v="2"/>
    <x v="3"/>
    <n v="91244"/>
    <n v="369110"/>
    <n v="52752"/>
    <n v="20175"/>
    <n v="14022"/>
    <n v="0.2472026022636501"/>
    <n v="444450"/>
    <n v="0"/>
    <n v="0"/>
    <m/>
    <m/>
    <d v="2024-11-12T12:57:00"/>
    <x v="1"/>
    <d v="2024-11-12T00:00:00"/>
    <x v="1"/>
    <x v="9"/>
    <x v="0"/>
    <n v="12"/>
    <s v="High"/>
  </r>
  <r>
    <s v="Post_3974"/>
    <x v="4"/>
    <s v="Organic"/>
    <s v="Entertainment"/>
    <x v="3"/>
    <x v="1"/>
    <x v="3"/>
    <n v="59823"/>
    <n v="625895"/>
    <n v="113735"/>
    <n v="29151"/>
    <n v="16904"/>
    <n v="9.5581261098011738E-2"/>
    <n v="784682"/>
    <n v="0"/>
    <n v="0"/>
    <m/>
    <m/>
    <d v="2024-04-18T18:29:00"/>
    <x v="2"/>
    <d v="2024-04-18T00:00:00"/>
    <x v="1"/>
    <x v="4"/>
    <x v="1"/>
    <n v="18"/>
    <s v="Low"/>
  </r>
  <r>
    <s v="Post_3977"/>
    <x v="4"/>
    <s v="Organic"/>
    <s v="Educational"/>
    <x v="3"/>
    <x v="2"/>
    <x v="7"/>
    <n v="14984"/>
    <n v="62594"/>
    <n v="9370"/>
    <n v="3935"/>
    <n v="1827"/>
    <n v="0.23939654787075779"/>
    <n v="70167"/>
    <n v="0"/>
    <n v="0"/>
    <m/>
    <m/>
    <d v="2024-07-29T17:27:00"/>
    <x v="2"/>
    <d v="2024-07-29T00:00:00"/>
    <x v="1"/>
    <x v="7"/>
    <x v="2"/>
    <n v="17"/>
    <s v="High"/>
  </r>
  <r>
    <s v="Post_3980"/>
    <x v="4"/>
    <s v="Organic"/>
    <s v="Educational"/>
    <x v="3"/>
    <x v="2"/>
    <x v="2"/>
    <n v="13319"/>
    <n v="73936"/>
    <n v="15723"/>
    <n v="2941"/>
    <n v="2566"/>
    <n v="0.18015550693191959"/>
    <n v="81575"/>
    <n v="0"/>
    <n v="0"/>
    <m/>
    <m/>
    <d v="2025-01-18T16:04:00"/>
    <x v="0"/>
    <d v="2025-01-18T00:00:00"/>
    <x v="0"/>
    <x v="0"/>
    <x v="4"/>
    <n v="16"/>
    <s v="Medium"/>
  </r>
  <r>
    <s v="Post_3981"/>
    <x v="4"/>
    <s v="Organic"/>
    <s v="Educational"/>
    <x v="3"/>
    <x v="2"/>
    <x v="3"/>
    <n v="51380"/>
    <n v="295467"/>
    <n v="32350"/>
    <n v="14254"/>
    <n v="17199"/>
    <n v="0.17389743296345939"/>
    <n v="348179"/>
    <n v="0"/>
    <n v="0"/>
    <m/>
    <m/>
    <d v="2024-09-22T15:18:00"/>
    <x v="0"/>
    <d v="2024-09-22T00:00:00"/>
    <x v="1"/>
    <x v="11"/>
    <x v="5"/>
    <n v="15"/>
    <s v="Medium"/>
  </r>
  <r>
    <s v="Post_3982"/>
    <x v="4"/>
    <s v="Organic"/>
    <s v="Entertainment"/>
    <x v="3"/>
    <x v="1"/>
    <x v="0"/>
    <n v="35562"/>
    <n v="610279"/>
    <n v="109198"/>
    <n v="29148"/>
    <n v="26757"/>
    <n v="5.8271955194778353E-2"/>
    <n v="790696"/>
    <n v="0"/>
    <n v="0"/>
    <m/>
    <m/>
    <d v="2024-09-02T16:41:00"/>
    <x v="0"/>
    <d v="2024-09-02T00:00:00"/>
    <x v="1"/>
    <x v="11"/>
    <x v="2"/>
    <n v="16"/>
    <s v="Low"/>
  </r>
  <r>
    <s v="Post_3989"/>
    <x v="4"/>
    <s v="Organic"/>
    <s v="Educational"/>
    <x v="3"/>
    <x v="2"/>
    <x v="7"/>
    <n v="19605"/>
    <n v="111540"/>
    <n v="18939"/>
    <n v="8291"/>
    <n v="2949"/>
    <n v="0.17577534761092009"/>
    <n v="125006"/>
    <n v="0"/>
    <n v="0"/>
    <m/>
    <m/>
    <d v="2025-02-20T12:16:00"/>
    <x v="1"/>
    <d v="2025-02-20T00:00:00"/>
    <x v="0"/>
    <x v="1"/>
    <x v="1"/>
    <n v="12"/>
    <s v="Medium"/>
  </r>
  <r>
    <s v="Post_3993"/>
    <x v="4"/>
    <s v="Organic"/>
    <s v="Entertainment"/>
    <x v="3"/>
    <x v="1"/>
    <x v="6"/>
    <n v="37341"/>
    <n v="390854"/>
    <n v="56438"/>
    <n v="18013"/>
    <n v="15997"/>
    <n v="9.5539396236185986E-2"/>
    <n v="481616"/>
    <n v="0"/>
    <n v="0"/>
    <m/>
    <m/>
    <d v="2024-01-01T12:38:00"/>
    <x v="1"/>
    <d v="2024-01-01T00:00:00"/>
    <x v="1"/>
    <x v="0"/>
    <x v="2"/>
    <n v="12"/>
    <s v="Low"/>
  </r>
  <r>
    <s v="Post_3994"/>
    <x v="4"/>
    <s v="Organic"/>
    <s v="Entertainment"/>
    <x v="0"/>
    <x v="7"/>
    <x v="6"/>
    <n v="178860"/>
    <n v="1862681"/>
    <n v="395555"/>
    <n v="78782"/>
    <n v="61227"/>
    <n v="9.6023031969715497E-2"/>
    <n v="2163832"/>
    <n v="1862681"/>
    <n v="0"/>
    <m/>
    <m/>
    <d v="2024-02-01T16:51:00"/>
    <x v="0"/>
    <d v="2024-02-01T00:00:00"/>
    <x v="1"/>
    <x v="1"/>
    <x v="1"/>
    <n v="16"/>
    <s v="Low"/>
  </r>
  <r>
    <s v="Post_3996"/>
    <x v="4"/>
    <s v="Organic"/>
    <s v="Event / Webinar"/>
    <x v="3"/>
    <x v="11"/>
    <x v="4"/>
    <n v="53899"/>
    <n v="415451"/>
    <n v="70522"/>
    <n v="18604"/>
    <n v="21185"/>
    <n v="0.1297373843851109"/>
    <n v="527990"/>
    <n v="0"/>
    <n v="0"/>
    <m/>
    <m/>
    <d v="2024-09-01T12:29:00"/>
    <x v="1"/>
    <d v="2024-09-01T00:00:00"/>
    <x v="1"/>
    <x v="11"/>
    <x v="5"/>
    <n v="12"/>
    <s v="Medium"/>
  </r>
  <r>
    <s v="Post_4008"/>
    <x v="4"/>
    <s v="Organic"/>
    <s v="Educational"/>
    <x v="3"/>
    <x v="2"/>
    <x v="0"/>
    <n v="87781"/>
    <n v="381860"/>
    <n v="71767"/>
    <n v="16296"/>
    <n v="20129"/>
    <n v="0.22987990249712351"/>
    <n v="424228"/>
    <n v="0"/>
    <n v="0"/>
    <m/>
    <m/>
    <d v="2024-11-15T09:04:00"/>
    <x v="3"/>
    <d v="2024-11-15T00:00:00"/>
    <x v="1"/>
    <x v="9"/>
    <x v="3"/>
    <n v="9"/>
    <s v="High"/>
  </r>
  <r>
    <s v="Post_4010"/>
    <x v="4"/>
    <s v="Organic"/>
    <s v="Educational"/>
    <x v="3"/>
    <x v="2"/>
    <x v="2"/>
    <n v="90450"/>
    <n v="428979"/>
    <n v="52612"/>
    <n v="30164"/>
    <n v="16484"/>
    <n v="0.2108501876211652"/>
    <n v="478338"/>
    <n v="0"/>
    <n v="0"/>
    <m/>
    <m/>
    <d v="2024-04-19T09:27:00"/>
    <x v="3"/>
    <d v="2024-04-19T00:00:00"/>
    <x v="1"/>
    <x v="4"/>
    <x v="3"/>
    <n v="9"/>
    <s v="High"/>
  </r>
  <r>
    <s v="Post_4014"/>
    <x v="4"/>
    <s v="Organic"/>
    <s v="Educational"/>
    <x v="3"/>
    <x v="2"/>
    <x v="1"/>
    <n v="24215"/>
    <n v="102603"/>
    <n v="22825"/>
    <n v="7036"/>
    <n v="3475"/>
    <n v="0.23600832334521349"/>
    <n v="127028"/>
    <n v="0"/>
    <n v="0"/>
    <m/>
    <m/>
    <d v="2024-06-05T10:35:00"/>
    <x v="3"/>
    <d v="2024-06-05T00:00:00"/>
    <x v="1"/>
    <x v="3"/>
    <x v="6"/>
    <n v="10"/>
    <s v="High"/>
  </r>
  <r>
    <s v="Post_4020"/>
    <x v="4"/>
    <s v="Organic"/>
    <s v="Educational"/>
    <x v="3"/>
    <x v="2"/>
    <x v="0"/>
    <n v="50807"/>
    <n v="328647"/>
    <n v="76590"/>
    <n v="13151"/>
    <n v="9807"/>
    <n v="0.15459693852858999"/>
    <n v="424144"/>
    <n v="0"/>
    <n v="0"/>
    <m/>
    <m/>
    <d v="2024-10-24T14:02:00"/>
    <x v="0"/>
    <d v="2024-10-24T00:00:00"/>
    <x v="1"/>
    <x v="5"/>
    <x v="1"/>
    <n v="14"/>
    <s v="Medium"/>
  </r>
  <r>
    <s v="Post_4031"/>
    <x v="4"/>
    <s v="Organic"/>
    <s v="Entertainment"/>
    <x v="0"/>
    <x v="7"/>
    <x v="3"/>
    <n v="133256"/>
    <n v="2141151"/>
    <n v="265992"/>
    <n v="105363"/>
    <n v="92936"/>
    <n v="6.223601838403281E-2"/>
    <n v="2665818"/>
    <n v="2141151"/>
    <n v="0"/>
    <m/>
    <m/>
    <d v="2024-03-24T12:44:00"/>
    <x v="1"/>
    <d v="2024-03-24T00:00:00"/>
    <x v="1"/>
    <x v="2"/>
    <x v="5"/>
    <n v="12"/>
    <s v="Low"/>
  </r>
  <r>
    <s v="Post_4038"/>
    <x v="4"/>
    <s v="Organic"/>
    <s v="Product Promotion"/>
    <x v="0"/>
    <x v="4"/>
    <x v="3"/>
    <n v="145272"/>
    <n v="1485923"/>
    <n v="340355"/>
    <n v="59328"/>
    <n v="29924"/>
    <n v="9.7765802510807187E-2"/>
    <n v="1893311"/>
    <n v="1485923"/>
    <n v="0"/>
    <m/>
    <m/>
    <d v="2024-06-29T17:29:00"/>
    <x v="2"/>
    <d v="2024-06-29T00:00:00"/>
    <x v="1"/>
    <x v="3"/>
    <x v="4"/>
    <n v="17"/>
    <s v="Low"/>
  </r>
  <r>
    <s v="Post_4041"/>
    <x v="4"/>
    <s v="Organic"/>
    <s v="Educational"/>
    <x v="3"/>
    <x v="2"/>
    <x v="4"/>
    <n v="64965"/>
    <n v="336205"/>
    <n v="58414"/>
    <n v="18689"/>
    <n v="12328"/>
    <n v="0.19323044962282229"/>
    <n v="422896"/>
    <n v="0"/>
    <n v="0"/>
    <m/>
    <m/>
    <d v="2024-11-02T12:54:00"/>
    <x v="1"/>
    <d v="2024-11-02T00:00:00"/>
    <x v="1"/>
    <x v="9"/>
    <x v="4"/>
    <n v="12"/>
    <s v="Medium"/>
  </r>
  <r>
    <s v="Post_4053"/>
    <x v="4"/>
    <s v="Organic"/>
    <s v="Educational"/>
    <x v="3"/>
    <x v="2"/>
    <x v="7"/>
    <n v="95128"/>
    <n v="391666"/>
    <n v="95601"/>
    <n v="14981"/>
    <n v="23458"/>
    <n v="0.2428816516498058"/>
    <n v="461551"/>
    <n v="0"/>
    <n v="0"/>
    <m/>
    <m/>
    <d v="2024-01-05T11:29:00"/>
    <x v="3"/>
    <d v="2024-01-05T00:00:00"/>
    <x v="1"/>
    <x v="0"/>
    <x v="3"/>
    <n v="11"/>
    <s v="High"/>
  </r>
  <r>
    <s v="Post_4060"/>
    <x v="4"/>
    <s v="Organic"/>
    <s v="Educational"/>
    <x v="3"/>
    <x v="2"/>
    <x v="1"/>
    <n v="9551"/>
    <n v="52927"/>
    <n v="7121"/>
    <n v="2285"/>
    <n v="1545"/>
    <n v="0.18045656427232731"/>
    <n v="65190"/>
    <n v="0"/>
    <n v="0"/>
    <m/>
    <m/>
    <d v="2024-09-21T12:04:00"/>
    <x v="1"/>
    <d v="2024-09-21T00:00:00"/>
    <x v="1"/>
    <x v="11"/>
    <x v="4"/>
    <n v="12"/>
    <s v="Medium"/>
  </r>
  <r>
    <s v="Post_4063"/>
    <x v="4"/>
    <s v="Organic"/>
    <s v="Entertainment"/>
    <x v="3"/>
    <x v="1"/>
    <x v="4"/>
    <n v="13877"/>
    <n v="198384"/>
    <n v="37039"/>
    <n v="11137"/>
    <n v="7785"/>
    <n v="6.9950761327621486E-2"/>
    <n v="230701"/>
    <n v="0"/>
    <n v="0"/>
    <m/>
    <m/>
    <d v="2024-01-31T16:44:00"/>
    <x v="0"/>
    <d v="2024-01-31T00:00:00"/>
    <x v="1"/>
    <x v="0"/>
    <x v="6"/>
    <n v="16"/>
    <s v="Low"/>
  </r>
  <r>
    <s v="Post_4068"/>
    <x v="4"/>
    <s v="Organic"/>
    <s v="Educational"/>
    <x v="0"/>
    <x v="0"/>
    <x v="5"/>
    <n v="254868"/>
    <n v="1184049"/>
    <n v="280377"/>
    <n v="82483"/>
    <n v="32023"/>
    <n v="0.21525173551498181"/>
    <n v="1496029"/>
    <n v="1184049"/>
    <n v="0"/>
    <m/>
    <m/>
    <d v="2024-05-18T11:36:00"/>
    <x v="3"/>
    <d v="2024-05-18T00:00:00"/>
    <x v="1"/>
    <x v="10"/>
    <x v="4"/>
    <n v="11"/>
    <s v="High"/>
  </r>
  <r>
    <s v="Post_4072"/>
    <x v="4"/>
    <s v="Organic"/>
    <s v="Entertainment"/>
    <x v="0"/>
    <x v="7"/>
    <x v="5"/>
    <n v="206422"/>
    <n v="2683446"/>
    <n v="311459"/>
    <n v="182832"/>
    <n v="144816"/>
    <n v="7.6924529641765951E-2"/>
    <n v="3267034"/>
    <n v="2683446"/>
    <n v="0"/>
    <m/>
    <m/>
    <d v="2024-07-15T12:44:00"/>
    <x v="1"/>
    <d v="2024-07-15T00:00:00"/>
    <x v="1"/>
    <x v="7"/>
    <x v="2"/>
    <n v="12"/>
    <s v="Low"/>
  </r>
  <r>
    <s v="Post_4076"/>
    <x v="4"/>
    <s v="Organic"/>
    <s v="Product Promotion"/>
    <x v="0"/>
    <x v="4"/>
    <x v="1"/>
    <n v="348026"/>
    <n v="2540342"/>
    <n v="467360"/>
    <n v="129028"/>
    <n v="141070"/>
    <n v="0.13699989090684991"/>
    <n v="3039518"/>
    <n v="2540342"/>
    <n v="0"/>
    <m/>
    <m/>
    <d v="2024-11-22T12:57:00"/>
    <x v="1"/>
    <d v="2024-11-22T00:00:00"/>
    <x v="1"/>
    <x v="9"/>
    <x v="3"/>
    <n v="12"/>
    <s v="Medium"/>
  </r>
  <r>
    <s v="Post_4078"/>
    <x v="4"/>
    <s v="Organic"/>
    <s v="Entertainment"/>
    <x v="3"/>
    <x v="1"/>
    <x v="6"/>
    <n v="46297"/>
    <n v="569206"/>
    <n v="128850"/>
    <n v="31254"/>
    <n v="14284"/>
    <n v="8.1337239565425656E-2"/>
    <n v="639253"/>
    <n v="0"/>
    <n v="0"/>
    <m/>
    <m/>
    <d v="2025-03-19T11:32:00"/>
    <x v="3"/>
    <d v="2025-03-19T00:00:00"/>
    <x v="0"/>
    <x v="2"/>
    <x v="6"/>
    <n v="11"/>
    <s v="Low"/>
  </r>
  <r>
    <s v="Post_4079"/>
    <x v="4"/>
    <s v="Organic"/>
    <s v="Product Promotion"/>
    <x v="3"/>
    <x v="8"/>
    <x v="2"/>
    <n v="36852"/>
    <n v="298432"/>
    <n v="61664"/>
    <n v="11994"/>
    <n v="16078"/>
    <n v="0.1234884922066584"/>
    <n v="345064"/>
    <n v="0"/>
    <n v="0"/>
    <m/>
    <m/>
    <d v="2024-12-05T16:19:00"/>
    <x v="0"/>
    <d v="2024-12-05T00:00:00"/>
    <x v="1"/>
    <x v="8"/>
    <x v="1"/>
    <n v="16"/>
    <s v="Medium"/>
  </r>
  <r>
    <s v="Post_4084"/>
    <x v="4"/>
    <s v="Organic"/>
    <s v="Product Promotion"/>
    <x v="0"/>
    <x v="4"/>
    <x v="7"/>
    <n v="88565"/>
    <n v="921367"/>
    <n v="170229"/>
    <n v="55978"/>
    <n v="36937"/>
    <n v="9.6124393199877076E-2"/>
    <n v="1016623"/>
    <n v="921367"/>
    <n v="0"/>
    <m/>
    <m/>
    <d v="2024-07-24T17:22:00"/>
    <x v="2"/>
    <d v="2024-07-24T00:00:00"/>
    <x v="1"/>
    <x v="7"/>
    <x v="6"/>
    <n v="17"/>
    <s v="Low"/>
  </r>
  <r>
    <s v="Post_4088"/>
    <x v="4"/>
    <s v="Organic"/>
    <s v="Event / Webinar"/>
    <x v="3"/>
    <x v="11"/>
    <x v="4"/>
    <n v="3829"/>
    <n v="21901"/>
    <n v="3635"/>
    <n v="965"/>
    <n v="1107"/>
    <n v="0.17486806195112201"/>
    <n v="24558"/>
    <n v="0"/>
    <n v="0"/>
    <m/>
    <m/>
    <d v="2024-12-04T15:25:00"/>
    <x v="0"/>
    <d v="2024-12-04T00:00:00"/>
    <x v="1"/>
    <x v="8"/>
    <x v="6"/>
    <n v="15"/>
    <s v="Medium"/>
  </r>
  <r>
    <s v="Post_4095"/>
    <x v="4"/>
    <s v="Organic"/>
    <s v="Event / Webinar"/>
    <x v="3"/>
    <x v="11"/>
    <x v="2"/>
    <n v="30148"/>
    <n v="250211"/>
    <n v="43338"/>
    <n v="9550"/>
    <n v="9953"/>
    <n v="0.1204906707743271"/>
    <n v="295832"/>
    <n v="0"/>
    <n v="0"/>
    <m/>
    <m/>
    <d v="2025-03-15T17:46:00"/>
    <x v="2"/>
    <d v="2025-03-15T00:00:00"/>
    <x v="0"/>
    <x v="2"/>
    <x v="4"/>
    <n v="17"/>
    <s v="Medium"/>
  </r>
  <r>
    <s v="Post_4098"/>
    <x v="4"/>
    <s v="Organic"/>
    <s v="Educational"/>
    <x v="3"/>
    <x v="2"/>
    <x v="7"/>
    <n v="36862"/>
    <n v="188681"/>
    <n v="21074"/>
    <n v="10627"/>
    <n v="9744"/>
    <n v="0.19537136691571039"/>
    <n v="210613"/>
    <n v="0"/>
    <n v="0"/>
    <m/>
    <m/>
    <d v="2024-11-02T17:01:00"/>
    <x v="2"/>
    <d v="2024-11-02T00:00:00"/>
    <x v="1"/>
    <x v="9"/>
    <x v="4"/>
    <n v="17"/>
    <s v="Medium"/>
  </r>
  <r>
    <s v="Post_4104"/>
    <x v="4"/>
    <s v="Organic"/>
    <s v="Entertainment"/>
    <x v="0"/>
    <x v="7"/>
    <x v="4"/>
    <n v="86669"/>
    <n v="1724102"/>
    <n v="406234"/>
    <n v="72007"/>
    <n v="46577"/>
    <n v="5.026929862113147E-2"/>
    <n v="2136583"/>
    <n v="1724102"/>
    <n v="0"/>
    <m/>
    <m/>
    <d v="2024-09-07T11:33:00"/>
    <x v="3"/>
    <d v="2024-09-07T00:00:00"/>
    <x v="1"/>
    <x v="11"/>
    <x v="4"/>
    <n v="11"/>
    <s v="Low"/>
  </r>
  <r>
    <s v="Post_4105"/>
    <x v="4"/>
    <s v="Organic"/>
    <s v="Product Promotion"/>
    <x v="3"/>
    <x v="8"/>
    <x v="3"/>
    <n v="18913"/>
    <n v="188580"/>
    <n v="29729"/>
    <n v="13691"/>
    <n v="9590"/>
    <n v="0.1002922556337511"/>
    <n v="229651"/>
    <n v="0"/>
    <n v="0"/>
    <m/>
    <m/>
    <d v="2024-06-01T12:51:00"/>
    <x v="1"/>
    <d v="2024-06-01T00:00:00"/>
    <x v="1"/>
    <x v="3"/>
    <x v="4"/>
    <n v="12"/>
    <s v="Medium"/>
  </r>
  <r>
    <s v="Post_4116"/>
    <x v="4"/>
    <s v="Organic"/>
    <s v="Product Promotion"/>
    <x v="3"/>
    <x v="8"/>
    <x v="6"/>
    <n v="63413"/>
    <n v="721893"/>
    <n v="178622"/>
    <n v="51793"/>
    <n v="28289"/>
    <n v="8.7843646502072881E-2"/>
    <n v="921029"/>
    <n v="0"/>
    <n v="0"/>
    <m/>
    <m/>
    <d v="2024-12-22T11:02:00"/>
    <x v="3"/>
    <d v="2024-12-22T00:00:00"/>
    <x v="1"/>
    <x v="8"/>
    <x v="5"/>
    <n v="11"/>
    <s v="Low"/>
  </r>
  <r>
    <s v="Post_4118"/>
    <x v="4"/>
    <s v="Organic"/>
    <s v="Product Promotion"/>
    <x v="0"/>
    <x v="4"/>
    <x v="5"/>
    <n v="188849"/>
    <n v="1535096"/>
    <n v="216432"/>
    <n v="76929"/>
    <n v="76711"/>
    <n v="0.1230215064995359"/>
    <n v="1711012"/>
    <n v="1535096"/>
    <n v="0"/>
    <m/>
    <m/>
    <d v="2024-02-28T10:27:00"/>
    <x v="3"/>
    <d v="2024-02-28T00:00:00"/>
    <x v="1"/>
    <x v="1"/>
    <x v="6"/>
    <n v="10"/>
    <s v="Medium"/>
  </r>
  <r>
    <s v="Post_4121"/>
    <x v="4"/>
    <s v="Organic"/>
    <s v="Educational"/>
    <x v="3"/>
    <x v="2"/>
    <x v="4"/>
    <n v="71087"/>
    <n v="374038"/>
    <n v="88809"/>
    <n v="11424"/>
    <n v="20498"/>
    <n v="0.19005408361669129"/>
    <n v="427796"/>
    <n v="0"/>
    <n v="0"/>
    <m/>
    <m/>
    <d v="2024-01-21T19:24:00"/>
    <x v="2"/>
    <d v="2024-01-21T00:00:00"/>
    <x v="1"/>
    <x v="0"/>
    <x v="5"/>
    <n v="19"/>
    <s v="Medium"/>
  </r>
  <r>
    <s v="Post_4123"/>
    <x v="4"/>
    <s v="Organic"/>
    <s v="Product Promotion"/>
    <x v="0"/>
    <x v="4"/>
    <x v="0"/>
    <n v="238675"/>
    <n v="1938165"/>
    <n v="384637"/>
    <n v="95985"/>
    <n v="65953"/>
    <n v="0.12314507500381359"/>
    <n v="2299282"/>
    <n v="1938165"/>
    <n v="0"/>
    <m/>
    <m/>
    <d v="2025-02-09T11:14:00"/>
    <x v="3"/>
    <d v="2025-02-09T00:00:00"/>
    <x v="0"/>
    <x v="1"/>
    <x v="5"/>
    <n v="11"/>
    <s v="Medium"/>
  </r>
  <r>
    <s v="Post_4126"/>
    <x v="4"/>
    <s v="Organic"/>
    <s v="Educational"/>
    <x v="3"/>
    <x v="2"/>
    <x v="3"/>
    <n v="54018"/>
    <n v="234762"/>
    <n v="54662"/>
    <n v="15409"/>
    <n v="9886"/>
    <n v="0.23009873273701381"/>
    <n v="293665"/>
    <n v="0"/>
    <n v="0"/>
    <m/>
    <m/>
    <d v="2024-03-21T17:35:00"/>
    <x v="2"/>
    <d v="2024-03-21T00:00:00"/>
    <x v="1"/>
    <x v="2"/>
    <x v="1"/>
    <n v="17"/>
    <s v="High"/>
  </r>
  <r>
    <s v="Post_4135"/>
    <x v="4"/>
    <s v="Organic"/>
    <s v="Educational"/>
    <x v="3"/>
    <x v="2"/>
    <x v="6"/>
    <n v="55518"/>
    <n v="251809"/>
    <n v="52040"/>
    <n v="17303"/>
    <n v="5041"/>
    <n v="0.22047838009258461"/>
    <n v="302423"/>
    <n v="0"/>
    <n v="0"/>
    <m/>
    <m/>
    <d v="2024-05-06T11:40:00"/>
    <x v="3"/>
    <d v="2024-05-06T00:00:00"/>
    <x v="1"/>
    <x v="10"/>
    <x v="2"/>
    <n v="11"/>
    <s v="High"/>
  </r>
  <r>
    <s v="Post_4136"/>
    <x v="4"/>
    <s v="Organic"/>
    <s v="Product Promotion"/>
    <x v="0"/>
    <x v="4"/>
    <x v="5"/>
    <n v="91890"/>
    <n v="912186"/>
    <n v="123405"/>
    <n v="67269"/>
    <n v="23822"/>
    <n v="0.1007365572940882"/>
    <n v="1124991"/>
    <n v="912186"/>
    <n v="0"/>
    <m/>
    <m/>
    <d v="2025-02-05T10:59:00"/>
    <x v="3"/>
    <d v="2025-02-05T00:00:00"/>
    <x v="0"/>
    <x v="1"/>
    <x v="6"/>
    <n v="10"/>
    <s v="Medium"/>
  </r>
  <r>
    <s v="Post_4144"/>
    <x v="4"/>
    <s v="Organic"/>
    <s v="Educational"/>
    <x v="3"/>
    <x v="2"/>
    <x v="2"/>
    <n v="43884"/>
    <n v="179401"/>
    <n v="23568"/>
    <n v="8179"/>
    <n v="4423"/>
    <n v="0.24461815541664289"/>
    <n v="213734"/>
    <n v="0"/>
    <n v="0"/>
    <m/>
    <m/>
    <d v="2025-02-08T15:44:00"/>
    <x v="0"/>
    <d v="2025-02-08T00:00:00"/>
    <x v="0"/>
    <x v="1"/>
    <x v="4"/>
    <n v="15"/>
    <s v="High"/>
  </r>
  <r>
    <s v="Post_4146"/>
    <x v="4"/>
    <s v="Organic"/>
    <s v="Event / Webinar"/>
    <x v="3"/>
    <x v="11"/>
    <x v="0"/>
    <n v="26660"/>
    <n v="260264"/>
    <n v="60434"/>
    <n v="10039"/>
    <n v="8815"/>
    <n v="0.1024348535802246"/>
    <n v="336786"/>
    <n v="0"/>
    <n v="0"/>
    <m/>
    <m/>
    <d v="2025-01-07T10:23:00"/>
    <x v="3"/>
    <d v="2025-01-07T00:00:00"/>
    <x v="0"/>
    <x v="0"/>
    <x v="0"/>
    <n v="10"/>
    <s v="Medium"/>
  </r>
  <r>
    <s v="Post_4147"/>
    <x v="4"/>
    <s v="Organic"/>
    <s v="Event / Webinar"/>
    <x v="3"/>
    <x v="11"/>
    <x v="6"/>
    <n v="43916"/>
    <n v="300200"/>
    <n v="48226"/>
    <n v="16360"/>
    <n v="10268"/>
    <n v="0.14629044244835221"/>
    <n v="346991"/>
    <n v="0"/>
    <n v="0"/>
    <m/>
    <m/>
    <d v="2025-01-10T11:36:00"/>
    <x v="3"/>
    <d v="2025-01-10T00:00:00"/>
    <x v="0"/>
    <x v="0"/>
    <x v="3"/>
    <n v="11"/>
    <s v="Medium"/>
  </r>
  <r>
    <s v="Post_4164"/>
    <x v="4"/>
    <s v="Organic"/>
    <s v="Educational"/>
    <x v="3"/>
    <x v="2"/>
    <x v="7"/>
    <n v="61926"/>
    <n v="269365"/>
    <n v="27383"/>
    <n v="15416"/>
    <n v="10077"/>
    <n v="0.22989641114039919"/>
    <n v="320611"/>
    <n v="0"/>
    <n v="0"/>
    <m/>
    <m/>
    <d v="2025-01-30T09:15:00"/>
    <x v="3"/>
    <d v="2025-01-30T00:00:00"/>
    <x v="0"/>
    <x v="0"/>
    <x v="1"/>
    <n v="9"/>
    <s v="High"/>
  </r>
  <r>
    <s v="Post_4174"/>
    <x v="4"/>
    <s v="Organic"/>
    <s v="Educational"/>
    <x v="0"/>
    <x v="0"/>
    <x v="1"/>
    <n v="124472"/>
    <n v="572082"/>
    <n v="135021"/>
    <n v="21723"/>
    <n v="27225"/>
    <n v="0.2175778135360352"/>
    <n v="697237"/>
    <n v="572082"/>
    <n v="0"/>
    <m/>
    <m/>
    <d v="2025-03-28T15:26:00"/>
    <x v="0"/>
    <d v="2025-03-28T00:00:00"/>
    <x v="0"/>
    <x v="2"/>
    <x v="3"/>
    <n v="15"/>
    <s v="High"/>
  </r>
  <r>
    <s v="Post_4175"/>
    <x v="4"/>
    <s v="Organic"/>
    <s v="Educational"/>
    <x v="3"/>
    <x v="2"/>
    <x v="3"/>
    <n v="33555"/>
    <n v="186131"/>
    <n v="44902"/>
    <n v="11362"/>
    <n v="10029"/>
    <n v="0.18028153925142251"/>
    <n v="213924"/>
    <n v="0"/>
    <n v="0"/>
    <m/>
    <m/>
    <d v="2024-11-09T18:54:00"/>
    <x v="2"/>
    <d v="2024-11-09T00:00:00"/>
    <x v="1"/>
    <x v="9"/>
    <x v="4"/>
    <n v="18"/>
    <s v="Medium"/>
  </r>
  <r>
    <s v="Post_4182"/>
    <x v="4"/>
    <s v="Organic"/>
    <s v="Entertainment"/>
    <x v="3"/>
    <x v="1"/>
    <x v="4"/>
    <n v="52412"/>
    <n v="738858"/>
    <n v="92611"/>
    <n v="34222"/>
    <n v="23733"/>
    <n v="7.0936930936433121E-2"/>
    <n v="828722"/>
    <n v="0"/>
    <n v="0"/>
    <m/>
    <m/>
    <d v="2024-09-21T16:26:00"/>
    <x v="0"/>
    <d v="2024-09-21T00:00:00"/>
    <x v="1"/>
    <x v="11"/>
    <x v="4"/>
    <n v="16"/>
    <s v="Low"/>
  </r>
  <r>
    <s v="Post_4188"/>
    <x v="4"/>
    <s v="Organic"/>
    <s v="Product Promotion"/>
    <x v="3"/>
    <x v="8"/>
    <x v="3"/>
    <n v="38612"/>
    <n v="269136"/>
    <n v="38852"/>
    <n v="18304"/>
    <n v="7970"/>
    <n v="0.14346964190221759"/>
    <n v="332866"/>
    <n v="0"/>
    <n v="0"/>
    <m/>
    <m/>
    <d v="2024-08-31T16:58:00"/>
    <x v="0"/>
    <d v="2024-08-31T00:00:00"/>
    <x v="1"/>
    <x v="6"/>
    <x v="4"/>
    <n v="16"/>
    <s v="Medium"/>
  </r>
  <r>
    <s v="Post_4196"/>
    <x v="4"/>
    <s v="Organic"/>
    <s v="Product Promotion"/>
    <x v="3"/>
    <x v="8"/>
    <x v="0"/>
    <n v="36840"/>
    <n v="309577"/>
    <n v="49904"/>
    <n v="14299"/>
    <n v="13442"/>
    <n v="0.1190027406472766"/>
    <n v="359203"/>
    <n v="0"/>
    <n v="0"/>
    <m/>
    <m/>
    <d v="2024-01-02T15:25:00"/>
    <x v="0"/>
    <d v="2024-01-02T00:00:00"/>
    <x v="1"/>
    <x v="0"/>
    <x v="0"/>
    <n v="15"/>
    <s v="Medium"/>
  </r>
  <r>
    <s v="Post_4197"/>
    <x v="4"/>
    <s v="Organic"/>
    <s v="Event / Webinar"/>
    <x v="3"/>
    <x v="11"/>
    <x v="7"/>
    <n v="35393"/>
    <n v="346260"/>
    <n v="67549"/>
    <n v="14115"/>
    <n v="11580"/>
    <n v="0.1022156228700614"/>
    <n v="439571"/>
    <n v="0"/>
    <n v="0"/>
    <m/>
    <m/>
    <d v="2025-04-06T11:04:00"/>
    <x v="3"/>
    <d v="2025-04-06T00:00:00"/>
    <x v="0"/>
    <x v="4"/>
    <x v="5"/>
    <n v="11"/>
    <s v="Medium"/>
  </r>
  <r>
    <s v="Post_4199"/>
    <x v="4"/>
    <s v="Organic"/>
    <s v="Educational"/>
    <x v="3"/>
    <x v="2"/>
    <x v="7"/>
    <n v="43964"/>
    <n v="180113"/>
    <n v="19688"/>
    <n v="8140"/>
    <n v="5912"/>
    <n v="0.2440935410789779"/>
    <n v="232772"/>
    <n v="0"/>
    <n v="0"/>
    <m/>
    <m/>
    <d v="2025-03-09T11:55:00"/>
    <x v="3"/>
    <d v="2025-03-09T00:00:00"/>
    <x v="0"/>
    <x v="2"/>
    <x v="5"/>
    <n v="11"/>
    <s v="High"/>
  </r>
  <r>
    <s v="Post_4200"/>
    <x v="4"/>
    <s v="Organic"/>
    <s v="Educational"/>
    <x v="3"/>
    <x v="2"/>
    <x v="7"/>
    <n v="36236"/>
    <n v="157659"/>
    <n v="29712"/>
    <n v="10936"/>
    <n v="3439"/>
    <n v="0.229840658939437"/>
    <n v="176784"/>
    <n v="0"/>
    <n v="0"/>
    <m/>
    <m/>
    <d v="2024-06-21T16:25:00"/>
    <x v="0"/>
    <d v="2024-06-21T00:00:00"/>
    <x v="1"/>
    <x v="3"/>
    <x v="3"/>
    <n v="16"/>
    <s v="High"/>
  </r>
  <r>
    <s v="Post_4201"/>
    <x v="4"/>
    <s v="Organic"/>
    <s v="Product Promotion"/>
    <x v="0"/>
    <x v="4"/>
    <x v="6"/>
    <n v="194896"/>
    <n v="2343253"/>
    <n v="301453"/>
    <n v="117724"/>
    <n v="97354"/>
    <n v="8.3173499230294962E-2"/>
    <n v="2972936"/>
    <n v="2343253"/>
    <n v="0"/>
    <m/>
    <m/>
    <d v="2024-03-13T09:41:00"/>
    <x v="3"/>
    <d v="2024-03-13T00:00:00"/>
    <x v="1"/>
    <x v="2"/>
    <x v="6"/>
    <n v="9"/>
    <s v="Low"/>
  </r>
  <r>
    <s v="Post_4203"/>
    <x v="4"/>
    <s v="Organic"/>
    <s v="Educational"/>
    <x v="3"/>
    <x v="2"/>
    <x v="5"/>
    <n v="171805"/>
    <n v="691225"/>
    <n v="148262"/>
    <n v="45957"/>
    <n v="36500"/>
    <n v="0.2485525771530874"/>
    <n v="885283"/>
    <n v="0"/>
    <n v="0"/>
    <m/>
    <m/>
    <d v="2024-12-21T11:28:00"/>
    <x v="3"/>
    <d v="2024-12-21T00:00:00"/>
    <x v="1"/>
    <x v="8"/>
    <x v="4"/>
    <n v="11"/>
    <s v="High"/>
  </r>
  <r>
    <s v="Post_4206"/>
    <x v="4"/>
    <s v="Organic"/>
    <s v="Educational"/>
    <x v="3"/>
    <x v="2"/>
    <x v="1"/>
    <n v="29165"/>
    <n v="188249"/>
    <n v="28731"/>
    <n v="6434"/>
    <n v="10134"/>
    <n v="0.15492784739100149"/>
    <n v="239605"/>
    <n v="0"/>
    <n v="0"/>
    <m/>
    <m/>
    <d v="2025-04-28T12:32:00"/>
    <x v="1"/>
    <d v="2025-04-28T00:00:00"/>
    <x v="0"/>
    <x v="4"/>
    <x v="2"/>
    <n v="12"/>
    <s v="Medium"/>
  </r>
  <r>
    <s v="Post_4207"/>
    <x v="4"/>
    <s v="Organic"/>
    <s v="Entertainment"/>
    <x v="0"/>
    <x v="7"/>
    <x v="4"/>
    <n v="90089"/>
    <n v="1397046"/>
    <n v="249354"/>
    <n v="54777"/>
    <n v="43659"/>
    <n v="6.4485811473411078E-2"/>
    <n v="1680927"/>
    <n v="1397046"/>
    <n v="0"/>
    <m/>
    <m/>
    <d v="2024-09-17T17:19:00"/>
    <x v="2"/>
    <d v="2024-09-17T00:00:00"/>
    <x v="1"/>
    <x v="11"/>
    <x v="0"/>
    <n v="17"/>
    <s v="Low"/>
  </r>
  <r>
    <s v="Post_4210"/>
    <x v="4"/>
    <s v="Organic"/>
    <s v="Educational"/>
    <x v="3"/>
    <x v="2"/>
    <x v="1"/>
    <n v="36967"/>
    <n v="239068"/>
    <n v="32945"/>
    <n v="16554"/>
    <n v="8928"/>
    <n v="0.15463114221958271"/>
    <n v="272611"/>
    <n v="0"/>
    <n v="0"/>
    <m/>
    <m/>
    <d v="2024-07-30T15:59:00"/>
    <x v="0"/>
    <d v="2024-07-30T00:00:00"/>
    <x v="1"/>
    <x v="7"/>
    <x v="0"/>
    <n v="15"/>
    <s v="Medium"/>
  </r>
  <r>
    <s v="Post_4212"/>
    <x v="4"/>
    <s v="Organic"/>
    <s v="Educational"/>
    <x v="0"/>
    <x v="0"/>
    <x v="5"/>
    <n v="650532"/>
    <n v="2626742"/>
    <n v="563480"/>
    <n v="172538"/>
    <n v="122146"/>
    <n v="0.24765755301520051"/>
    <n v="2892718"/>
    <n v="2626742"/>
    <n v="0"/>
    <m/>
    <m/>
    <d v="2024-01-23T16:36:00"/>
    <x v="0"/>
    <d v="2024-01-23T00:00:00"/>
    <x v="1"/>
    <x v="0"/>
    <x v="0"/>
    <n v="16"/>
    <s v="High"/>
  </r>
  <r>
    <s v="Post_4215"/>
    <x v="4"/>
    <s v="Organic"/>
    <s v="Product Promotion"/>
    <x v="0"/>
    <x v="4"/>
    <x v="7"/>
    <n v="248925"/>
    <n v="2613113"/>
    <n v="472912"/>
    <n v="120637"/>
    <n v="102283"/>
    <n v="9.526008685346303E-2"/>
    <n v="3142147"/>
    <n v="2613113"/>
    <n v="0"/>
    <m/>
    <m/>
    <d v="2024-09-01T17:11:00"/>
    <x v="2"/>
    <d v="2024-09-01T00:00:00"/>
    <x v="1"/>
    <x v="11"/>
    <x v="5"/>
    <n v="17"/>
    <s v="Low"/>
  </r>
  <r>
    <s v="Post_4219"/>
    <x v="4"/>
    <s v="Organic"/>
    <s v="Educational"/>
    <x v="3"/>
    <x v="2"/>
    <x v="4"/>
    <n v="38780"/>
    <n v="188254"/>
    <n v="22923"/>
    <n v="10789"/>
    <n v="4230"/>
    <n v="0.20600232647442701"/>
    <n v="240246"/>
    <n v="0"/>
    <n v="0"/>
    <m/>
    <m/>
    <d v="2025-02-05T17:50:00"/>
    <x v="2"/>
    <d v="2025-02-05T00:00:00"/>
    <x v="0"/>
    <x v="1"/>
    <x v="6"/>
    <n v="17"/>
    <s v="High"/>
  </r>
  <r>
    <s v="Post_4226"/>
    <x v="4"/>
    <s v="Organic"/>
    <s v="Educational"/>
    <x v="0"/>
    <x v="0"/>
    <x v="6"/>
    <n v="279149"/>
    <n v="1573203"/>
    <n v="334751"/>
    <n v="59240"/>
    <n v="56367"/>
    <n v="0.17744020738037711"/>
    <n v="1936930"/>
    <n v="1573203"/>
    <n v="0"/>
    <m/>
    <m/>
    <d v="2025-02-26T17:49:00"/>
    <x v="2"/>
    <d v="2025-02-26T00:00:00"/>
    <x v="0"/>
    <x v="1"/>
    <x v="6"/>
    <n v="17"/>
    <s v="Medium"/>
  </r>
  <r>
    <s v="Post_4227"/>
    <x v="4"/>
    <s v="Organic"/>
    <s v="Product Promotion"/>
    <x v="0"/>
    <x v="4"/>
    <x v="0"/>
    <n v="246935"/>
    <n v="2358874"/>
    <n v="491242"/>
    <n v="113119"/>
    <n v="58717"/>
    <n v="0.10468384482423811"/>
    <n v="2697058"/>
    <n v="2358874"/>
    <n v="0"/>
    <m/>
    <m/>
    <d v="2024-08-13T16:28:00"/>
    <x v="0"/>
    <d v="2024-08-13T00:00:00"/>
    <x v="1"/>
    <x v="6"/>
    <x v="0"/>
    <n v="16"/>
    <s v="Medium"/>
  </r>
  <r>
    <s v="Post_4228"/>
    <x v="4"/>
    <s v="Organic"/>
    <s v="Educational"/>
    <x v="3"/>
    <x v="2"/>
    <x v="3"/>
    <n v="52844"/>
    <n v="303896"/>
    <n v="69812"/>
    <n v="22143"/>
    <n v="17644"/>
    <n v="0.17388989986721859"/>
    <n v="338904"/>
    <n v="0"/>
    <n v="0"/>
    <m/>
    <m/>
    <d v="2025-01-26T11:03:00"/>
    <x v="3"/>
    <d v="2025-01-26T00:00:00"/>
    <x v="0"/>
    <x v="0"/>
    <x v="5"/>
    <n v="11"/>
    <s v="Medium"/>
  </r>
  <r>
    <s v="Post_4235"/>
    <x v="4"/>
    <s v="Organic"/>
    <s v="Event / Webinar"/>
    <x v="0"/>
    <x v="6"/>
    <x v="0"/>
    <n v="327911"/>
    <n v="2253471"/>
    <n v="430787"/>
    <n v="155613"/>
    <n v="85619"/>
    <n v="0.14551395343287149"/>
    <n v="2718590"/>
    <n v="2253471"/>
    <n v="0"/>
    <m/>
    <m/>
    <d v="2025-03-21T12:02:00"/>
    <x v="1"/>
    <d v="2025-03-21T00:00:00"/>
    <x v="0"/>
    <x v="2"/>
    <x v="3"/>
    <n v="12"/>
    <s v="Medium"/>
  </r>
  <r>
    <s v="Post_4238"/>
    <x v="4"/>
    <s v="Organic"/>
    <s v="Product Promotion"/>
    <x v="0"/>
    <x v="4"/>
    <x v="3"/>
    <n v="157415"/>
    <n v="1619231"/>
    <n v="354024"/>
    <n v="124419"/>
    <n v="72759"/>
    <n v="9.72159261422956E-2"/>
    <n v="2071951"/>
    <n v="1619231"/>
    <n v="0"/>
    <m/>
    <m/>
    <d v="2024-09-27T12:01:00"/>
    <x v="1"/>
    <d v="2024-09-27T00:00:00"/>
    <x v="1"/>
    <x v="11"/>
    <x v="3"/>
    <n v="12"/>
    <s v="Low"/>
  </r>
  <r>
    <s v="Post_4244"/>
    <x v="4"/>
    <s v="Organic"/>
    <s v="Entertainment"/>
    <x v="3"/>
    <x v="1"/>
    <x v="3"/>
    <n v="37463"/>
    <n v="439900"/>
    <n v="58836"/>
    <n v="20952"/>
    <n v="21617"/>
    <n v="8.5163527571300107E-2"/>
    <n v="537646"/>
    <n v="0"/>
    <n v="0"/>
    <m/>
    <m/>
    <d v="2024-02-04T17:45:00"/>
    <x v="2"/>
    <d v="2024-02-04T00:00:00"/>
    <x v="1"/>
    <x v="1"/>
    <x v="5"/>
    <n v="17"/>
    <s v="Low"/>
  </r>
  <r>
    <s v="Post_4248"/>
    <x v="4"/>
    <s v="Organic"/>
    <s v="Educational"/>
    <x v="3"/>
    <x v="2"/>
    <x v="6"/>
    <n v="65244"/>
    <n v="293365"/>
    <n v="57523"/>
    <n v="15946"/>
    <n v="5921"/>
    <n v="0.2224017555699864"/>
    <n v="360820"/>
    <n v="0"/>
    <n v="0"/>
    <m/>
    <m/>
    <d v="2024-11-14T19:47:00"/>
    <x v="2"/>
    <d v="2024-11-14T00:00:00"/>
    <x v="1"/>
    <x v="9"/>
    <x v="1"/>
    <n v="19"/>
    <s v="High"/>
  </r>
  <r>
    <s v="Post_4255"/>
    <x v="4"/>
    <s v="Organic"/>
    <s v="Product Promotion"/>
    <x v="0"/>
    <x v="4"/>
    <x v="5"/>
    <n v="186884"/>
    <n v="1421156"/>
    <n v="329606"/>
    <n v="60536"/>
    <n v="29687"/>
    <n v="0.13150201855147181"/>
    <n v="1601872"/>
    <n v="1421156"/>
    <n v="0"/>
    <m/>
    <m/>
    <d v="2024-11-27T16:14:00"/>
    <x v="0"/>
    <d v="2024-11-27T00:00:00"/>
    <x v="1"/>
    <x v="9"/>
    <x v="6"/>
    <n v="16"/>
    <s v="Medium"/>
  </r>
  <r>
    <s v="Post_4258"/>
    <x v="4"/>
    <s v="Organic"/>
    <s v="Product Promotion"/>
    <x v="0"/>
    <x v="4"/>
    <x v="5"/>
    <n v="166630"/>
    <n v="1445856"/>
    <n v="333960"/>
    <n v="80323"/>
    <n v="32285"/>
    <n v="0.1152470355580671"/>
    <n v="1753357"/>
    <n v="1445856"/>
    <n v="0"/>
    <m/>
    <m/>
    <d v="2025-04-14T12:09:00"/>
    <x v="1"/>
    <d v="2025-04-14T00:00:00"/>
    <x v="0"/>
    <x v="4"/>
    <x v="2"/>
    <n v="12"/>
    <s v="Medium"/>
  </r>
  <r>
    <s v="Post_4259"/>
    <x v="4"/>
    <s v="Organic"/>
    <s v="Product Promotion"/>
    <x v="0"/>
    <x v="4"/>
    <x v="2"/>
    <n v="146553"/>
    <n v="1725761"/>
    <n v="191398"/>
    <n v="67978"/>
    <n v="86017"/>
    <n v="8.4921306479472602E-2"/>
    <n v="2102556"/>
    <n v="1725761"/>
    <n v="0"/>
    <m/>
    <m/>
    <d v="2024-07-30T16:49:00"/>
    <x v="0"/>
    <d v="2024-07-30T00:00:00"/>
    <x v="1"/>
    <x v="7"/>
    <x v="0"/>
    <n v="16"/>
    <s v="Low"/>
  </r>
  <r>
    <s v="Post_4262"/>
    <x v="4"/>
    <s v="Organic"/>
    <s v="Product Promotion"/>
    <x v="3"/>
    <x v="8"/>
    <x v="0"/>
    <n v="24119"/>
    <n v="227046"/>
    <n v="52108"/>
    <n v="9722"/>
    <n v="9725"/>
    <n v="0.1062313138290675"/>
    <n v="288069"/>
    <n v="0"/>
    <n v="0"/>
    <m/>
    <m/>
    <d v="2024-09-14T08:37:00"/>
    <x v="4"/>
    <d v="2024-09-14T00:00:00"/>
    <x v="1"/>
    <x v="11"/>
    <x v="4"/>
    <n v="8"/>
    <s v="Medium"/>
  </r>
  <r>
    <s v="Post_4268"/>
    <x v="4"/>
    <s v="Organic"/>
    <s v="Product Promotion"/>
    <x v="0"/>
    <x v="4"/>
    <x v="3"/>
    <n v="123245"/>
    <n v="889667"/>
    <n v="114411"/>
    <n v="63064"/>
    <n v="41284"/>
    <n v="0.138529908274968"/>
    <n v="1090908"/>
    <n v="889667"/>
    <n v="0"/>
    <m/>
    <m/>
    <d v="2024-08-21T17:55:00"/>
    <x v="2"/>
    <d v="2024-08-21T00:00:00"/>
    <x v="1"/>
    <x v="6"/>
    <x v="6"/>
    <n v="17"/>
    <s v="Medium"/>
  </r>
  <r>
    <s v="Post_4271"/>
    <x v="4"/>
    <s v="Organic"/>
    <s v="Educational"/>
    <x v="3"/>
    <x v="2"/>
    <x v="6"/>
    <n v="104870"/>
    <n v="521031"/>
    <n v="122487"/>
    <n v="35954"/>
    <n v="26808"/>
    <n v="0.2012752870618516"/>
    <n v="589799"/>
    <n v="0"/>
    <n v="0"/>
    <m/>
    <m/>
    <d v="2025-04-15T16:05:00"/>
    <x v="0"/>
    <d v="2025-04-15T00:00:00"/>
    <x v="0"/>
    <x v="4"/>
    <x v="0"/>
    <n v="16"/>
    <s v="High"/>
  </r>
  <r>
    <s v="Post_4274"/>
    <x v="4"/>
    <s v="Organic"/>
    <s v="Product Promotion"/>
    <x v="0"/>
    <x v="4"/>
    <x v="0"/>
    <n v="56843"/>
    <n v="491013"/>
    <n v="49223"/>
    <n v="35028"/>
    <n v="29398"/>
    <n v="0.1157686102666927"/>
    <n v="611517"/>
    <n v="491013"/>
    <n v="0"/>
    <m/>
    <m/>
    <d v="2024-06-12T16:59:00"/>
    <x v="0"/>
    <d v="2024-06-12T00:00:00"/>
    <x v="1"/>
    <x v="3"/>
    <x v="6"/>
    <n v="16"/>
    <s v="Medium"/>
  </r>
  <r>
    <s v="Post_4275"/>
    <x v="4"/>
    <s v="Organic"/>
    <s v="Educational"/>
    <x v="3"/>
    <x v="2"/>
    <x v="5"/>
    <n v="19059"/>
    <n v="98510"/>
    <n v="10063"/>
    <n v="3058"/>
    <n v="4381"/>
    <n v="0.19347644851039569"/>
    <n v="108791"/>
    <n v="0"/>
    <n v="0"/>
    <m/>
    <m/>
    <d v="2024-09-27T15:09:00"/>
    <x v="0"/>
    <d v="2024-09-27T00:00:00"/>
    <x v="1"/>
    <x v="11"/>
    <x v="3"/>
    <n v="15"/>
    <s v="Medium"/>
  </r>
  <r>
    <s v="Post_4289"/>
    <x v="4"/>
    <s v="Organic"/>
    <s v="Entertainment"/>
    <x v="0"/>
    <x v="7"/>
    <x v="0"/>
    <n v="158754"/>
    <n v="2148626"/>
    <n v="481414"/>
    <n v="169163"/>
    <n v="115648"/>
    <n v="7.3886677391780536E-2"/>
    <n v="2730987"/>
    <n v="2148626"/>
    <n v="0"/>
    <m/>
    <m/>
    <d v="2024-01-01T15:21:00"/>
    <x v="0"/>
    <d v="2024-01-01T00:00:00"/>
    <x v="1"/>
    <x v="0"/>
    <x v="2"/>
    <n v="15"/>
    <s v="Low"/>
  </r>
  <r>
    <s v="Post_4299"/>
    <x v="4"/>
    <s v="Organic"/>
    <s v="Educational"/>
    <x v="1"/>
    <x v="2"/>
    <x v="6"/>
    <n v="73162"/>
    <n v="320144"/>
    <n v="57658"/>
    <n v="22680"/>
    <n v="12508"/>
    <n v="0.22853119244903791"/>
    <n v="402353"/>
    <n v="0"/>
    <n v="0"/>
    <m/>
    <m/>
    <d v="2024-02-11T17:29:00"/>
    <x v="2"/>
    <d v="2024-02-11T00:00:00"/>
    <x v="1"/>
    <x v="1"/>
    <x v="5"/>
    <n v="17"/>
    <s v="High"/>
  </r>
  <r>
    <s v="Post_4306"/>
    <x v="4"/>
    <s v="Organic"/>
    <s v="Product Promotion"/>
    <x v="1"/>
    <x v="8"/>
    <x v="5"/>
    <n v="11554"/>
    <n v="110748"/>
    <n v="12885"/>
    <n v="4640"/>
    <n v="3255"/>
    <n v="0.10432837873452851"/>
    <n v="143887"/>
    <n v="0"/>
    <n v="0"/>
    <m/>
    <m/>
    <d v="2025-02-28T11:36:00"/>
    <x v="3"/>
    <d v="2025-02-28T00:00:00"/>
    <x v="0"/>
    <x v="1"/>
    <x v="3"/>
    <n v="11"/>
    <s v="Medium"/>
  </r>
  <r>
    <s v="Post_4323"/>
    <x v="4"/>
    <s v="Organic"/>
    <s v="Product Promotion"/>
    <x v="1"/>
    <x v="8"/>
    <x v="0"/>
    <n v="67992"/>
    <n v="489680"/>
    <n v="95421"/>
    <n v="27891"/>
    <n v="12743"/>
    <n v="0.138850168253183"/>
    <n v="583816"/>
    <n v="0"/>
    <n v="0"/>
    <m/>
    <m/>
    <d v="2024-05-19T16:59:00"/>
    <x v="0"/>
    <d v="2024-05-19T00:00:00"/>
    <x v="1"/>
    <x v="10"/>
    <x v="5"/>
    <n v="16"/>
    <s v="Medium"/>
  </r>
  <r>
    <s v="Post_4329"/>
    <x v="4"/>
    <s v="Organic"/>
    <s v="Customer Story"/>
    <x v="1"/>
    <x v="2"/>
    <x v="3"/>
    <n v="60351"/>
    <n v="263968"/>
    <n v="42318"/>
    <n v="8307"/>
    <n v="13234"/>
    <n v="0.22863081618199591"/>
    <n v="341689"/>
    <n v="0"/>
    <n v="0"/>
    <m/>
    <m/>
    <d v="2025-04-24T16:27:00"/>
    <x v="0"/>
    <d v="2025-04-24T00:00:00"/>
    <x v="0"/>
    <x v="4"/>
    <x v="1"/>
    <n v="16"/>
    <s v="High"/>
  </r>
  <r>
    <s v="Post_4330"/>
    <x v="4"/>
    <s v="Organic"/>
    <s v="Product Promotion"/>
    <x v="1"/>
    <x v="8"/>
    <x v="0"/>
    <n v="76205"/>
    <n v="790679"/>
    <n v="152635"/>
    <n v="57582"/>
    <n v="32160"/>
    <n v="9.6379856443294776E-2"/>
    <n v="906383"/>
    <n v="0"/>
    <n v="0"/>
    <m/>
    <m/>
    <d v="2024-08-28T14:01:00"/>
    <x v="0"/>
    <d v="2024-08-28T00:00:00"/>
    <x v="1"/>
    <x v="6"/>
    <x v="6"/>
    <n v="14"/>
    <s v="Low"/>
  </r>
  <r>
    <s v="Post_4338"/>
    <x v="4"/>
    <s v="Organic"/>
    <s v="Product Promotion"/>
    <x v="0"/>
    <x v="4"/>
    <x v="6"/>
    <n v="272811"/>
    <n v="2166783"/>
    <n v="244539"/>
    <n v="88682"/>
    <n v="81832"/>
    <n v="0.1259062648728676"/>
    <n v="2814043"/>
    <n v="2166783"/>
    <n v="0"/>
    <m/>
    <m/>
    <d v="2024-10-16T11:33:00"/>
    <x v="3"/>
    <d v="2024-10-16T00:00:00"/>
    <x v="1"/>
    <x v="5"/>
    <x v="6"/>
    <n v="11"/>
    <s v="Medium"/>
  </r>
  <r>
    <s v="Post_4345"/>
    <x v="4"/>
    <s v="Organic"/>
    <s v="Product Promotion"/>
    <x v="1"/>
    <x v="8"/>
    <x v="4"/>
    <n v="35647"/>
    <n v="439756"/>
    <n v="48143"/>
    <n v="32727"/>
    <n v="25171"/>
    <n v="8.1062463574243501E-2"/>
    <n v="535338"/>
    <n v="0"/>
    <n v="0"/>
    <m/>
    <m/>
    <d v="2024-12-14T15:19:00"/>
    <x v="0"/>
    <d v="2024-12-14T00:00:00"/>
    <x v="1"/>
    <x v="8"/>
    <x v="4"/>
    <n v="15"/>
    <s v="Low"/>
  </r>
  <r>
    <s v="Post_4349"/>
    <x v="4"/>
    <s v="Organic"/>
    <s v="Customer Story"/>
    <x v="1"/>
    <x v="2"/>
    <x v="3"/>
    <n v="91336"/>
    <n v="436176"/>
    <n v="100906"/>
    <n v="20503"/>
    <n v="12160"/>
    <n v="0.20940241762559611"/>
    <n v="508549"/>
    <n v="0"/>
    <n v="0"/>
    <m/>
    <m/>
    <d v="2024-12-03T15:42:00"/>
    <x v="0"/>
    <d v="2024-12-03T00:00:00"/>
    <x v="1"/>
    <x v="8"/>
    <x v="0"/>
    <n v="15"/>
    <s v="High"/>
  </r>
  <r>
    <s v="Post_4355"/>
    <x v="4"/>
    <s v="Organic"/>
    <s v="Entertainment"/>
    <x v="0"/>
    <x v="7"/>
    <x v="0"/>
    <n v="236485"/>
    <n v="3125523"/>
    <n v="605754"/>
    <n v="141902"/>
    <n v="110793"/>
    <n v="7.5662703707584086E-2"/>
    <n v="3629224"/>
    <n v="3125523"/>
    <n v="0"/>
    <m/>
    <m/>
    <d v="2024-06-29T09:31:00"/>
    <x v="3"/>
    <d v="2024-06-29T00:00:00"/>
    <x v="1"/>
    <x v="3"/>
    <x v="4"/>
    <n v="9"/>
    <s v="Low"/>
  </r>
  <r>
    <s v="Post_4365"/>
    <x v="4"/>
    <s v="Organic"/>
    <s v="Customer Story"/>
    <x v="1"/>
    <x v="2"/>
    <x v="1"/>
    <n v="75762"/>
    <n v="335529"/>
    <n v="42514"/>
    <n v="23338"/>
    <n v="10726"/>
    <n v="0.22580108985103789"/>
    <n v="378140"/>
    <n v="0"/>
    <n v="0"/>
    <m/>
    <m/>
    <d v="2024-10-16T12:19:00"/>
    <x v="1"/>
    <d v="2024-10-16T00:00:00"/>
    <x v="1"/>
    <x v="5"/>
    <x v="6"/>
    <n v="12"/>
    <s v="High"/>
  </r>
  <r>
    <s v="Post_4366"/>
    <x v="4"/>
    <s v="Organic"/>
    <s v="Event / Webinar"/>
    <x v="1"/>
    <x v="11"/>
    <x v="3"/>
    <n v="44950"/>
    <n v="383374"/>
    <n v="62637"/>
    <n v="13244"/>
    <n v="11704"/>
    <n v="0.11725086623242111"/>
    <n v="450183"/>
    <n v="0"/>
    <n v="0"/>
    <m/>
    <m/>
    <d v="2024-07-23T12:16:00"/>
    <x v="1"/>
    <d v="2024-07-23T00:00:00"/>
    <x v="1"/>
    <x v="7"/>
    <x v="0"/>
    <n v="12"/>
    <s v="Medium"/>
  </r>
  <r>
    <s v="Post_4370"/>
    <x v="4"/>
    <s v="Organic"/>
    <s v="Event / Webinar"/>
    <x v="1"/>
    <x v="11"/>
    <x v="6"/>
    <n v="46063"/>
    <n v="329843"/>
    <n v="54298"/>
    <n v="20921"/>
    <n v="10663"/>
    <n v="0.13965429293592929"/>
    <n v="376644"/>
    <n v="0"/>
    <n v="0"/>
    <m/>
    <m/>
    <d v="2025-01-24T18:55:00"/>
    <x v="2"/>
    <d v="2025-01-24T00:00:00"/>
    <x v="0"/>
    <x v="0"/>
    <x v="3"/>
    <n v="18"/>
    <s v="Medium"/>
  </r>
  <r>
    <s v="Post_4372"/>
    <x v="4"/>
    <s v="Organic"/>
    <s v="Customer Story"/>
    <x v="1"/>
    <x v="2"/>
    <x v="0"/>
    <n v="61820"/>
    <n v="360731"/>
    <n v="42454"/>
    <n v="11928"/>
    <n v="11702"/>
    <n v="0.17137437996145499"/>
    <n v="406658"/>
    <n v="0"/>
    <n v="0"/>
    <m/>
    <m/>
    <d v="2024-09-30T11:06:00"/>
    <x v="3"/>
    <d v="2024-09-30T00:00:00"/>
    <x v="1"/>
    <x v="11"/>
    <x v="2"/>
    <n v="11"/>
    <s v="Medium"/>
  </r>
  <r>
    <s v="Post_4383"/>
    <x v="4"/>
    <s v="Organic"/>
    <s v="Customer Story"/>
    <x v="1"/>
    <x v="2"/>
    <x v="4"/>
    <n v="50587"/>
    <n v="286457"/>
    <n v="49612"/>
    <n v="11816"/>
    <n v="6201"/>
    <n v="0.17659578927358699"/>
    <n v="353816"/>
    <n v="0"/>
    <n v="0"/>
    <m/>
    <m/>
    <d v="2024-02-07T18:53:00"/>
    <x v="2"/>
    <d v="2024-02-07T00:00:00"/>
    <x v="1"/>
    <x v="1"/>
    <x v="6"/>
    <n v="18"/>
    <s v="Medium"/>
  </r>
  <r>
    <s v="Post_4389"/>
    <x v="4"/>
    <s v="Organic"/>
    <s v="Customer Story"/>
    <x v="0"/>
    <x v="0"/>
    <x v="3"/>
    <n v="121761"/>
    <n v="545900"/>
    <n v="73531"/>
    <n v="33729"/>
    <n v="25887"/>
    <n v="0.22304773347014881"/>
    <n v="651539"/>
    <n v="545900"/>
    <n v="0"/>
    <m/>
    <m/>
    <d v="2024-04-10T18:54:00"/>
    <x v="2"/>
    <d v="2024-04-10T00:00:00"/>
    <x v="1"/>
    <x v="4"/>
    <x v="6"/>
    <n v="18"/>
    <s v="High"/>
  </r>
  <r>
    <s v="Post_4390"/>
    <x v="4"/>
    <s v="Organic"/>
    <s v="Customer Story"/>
    <x v="1"/>
    <x v="2"/>
    <x v="3"/>
    <n v="32915"/>
    <n v="136455"/>
    <n v="14785"/>
    <n v="10360"/>
    <n v="8079"/>
    <n v="0.2412220856180203"/>
    <n v="161864"/>
    <n v="0"/>
    <n v="0"/>
    <m/>
    <m/>
    <d v="2024-03-02T10:07:00"/>
    <x v="3"/>
    <d v="2024-03-02T00:00:00"/>
    <x v="1"/>
    <x v="2"/>
    <x v="4"/>
    <n v="10"/>
    <s v="High"/>
  </r>
  <r>
    <s v="Post_4398"/>
    <x v="4"/>
    <s v="Organic"/>
    <s v="Entertainment"/>
    <x v="0"/>
    <x v="7"/>
    <x v="2"/>
    <n v="117469"/>
    <n v="2067582"/>
    <n v="342863"/>
    <n v="90022"/>
    <n v="54628"/>
    <n v="5.6814793646068069E-2"/>
    <n v="2403042"/>
    <n v="2067582"/>
    <n v="0"/>
    <m/>
    <m/>
    <d v="2025-01-14T10:58:00"/>
    <x v="3"/>
    <d v="2025-01-14T00:00:00"/>
    <x v="0"/>
    <x v="0"/>
    <x v="0"/>
    <n v="10"/>
    <s v="Low"/>
  </r>
  <r>
    <s v="Post_4399"/>
    <x v="4"/>
    <s v="Organic"/>
    <s v="Customer Story"/>
    <x v="0"/>
    <x v="0"/>
    <x v="5"/>
    <n v="270162"/>
    <n v="1472197"/>
    <n v="181170"/>
    <n v="113922"/>
    <n v="61411"/>
    <n v="0.18351006091131439"/>
    <n v="1638098"/>
    <n v="1472197"/>
    <n v="0"/>
    <m/>
    <m/>
    <d v="2025-03-21T17:47:00"/>
    <x v="2"/>
    <d v="2025-03-21T00:00:00"/>
    <x v="0"/>
    <x v="2"/>
    <x v="3"/>
    <n v="17"/>
    <s v="Medium"/>
  </r>
  <r>
    <s v="Post_4402"/>
    <x v="4"/>
    <s v="Organic"/>
    <s v="Product Promotion"/>
    <x v="0"/>
    <x v="4"/>
    <x v="4"/>
    <n v="178103"/>
    <n v="2173645"/>
    <n v="381325"/>
    <n v="170351"/>
    <n v="51204"/>
    <n v="8.193752770197936E-2"/>
    <n v="2598617"/>
    <n v="2173645"/>
    <n v="0"/>
    <m/>
    <m/>
    <d v="2025-02-28T10:16:00"/>
    <x v="3"/>
    <d v="2025-02-28T00:00:00"/>
    <x v="0"/>
    <x v="1"/>
    <x v="3"/>
    <n v="10"/>
    <s v="Low"/>
  </r>
  <r>
    <s v="Post_4403"/>
    <x v="4"/>
    <s v="Organic"/>
    <s v="Customer Story"/>
    <x v="1"/>
    <x v="2"/>
    <x v="6"/>
    <n v="46945"/>
    <n v="267196"/>
    <n v="29874"/>
    <n v="10358"/>
    <n v="8110"/>
    <n v="0.17569737900201571"/>
    <n v="333927"/>
    <n v="0"/>
    <n v="0"/>
    <m/>
    <m/>
    <d v="2024-03-02T12:20:00"/>
    <x v="1"/>
    <d v="2024-03-02T00:00:00"/>
    <x v="1"/>
    <x v="2"/>
    <x v="4"/>
    <n v="12"/>
    <s v="Medium"/>
  </r>
  <r>
    <s v="Post_4409"/>
    <x v="4"/>
    <s v="Organic"/>
    <s v="Customer Story"/>
    <x v="1"/>
    <x v="2"/>
    <x v="7"/>
    <n v="128849"/>
    <n v="545769"/>
    <n v="54716"/>
    <n v="33738"/>
    <n v="27264"/>
    <n v="0.23608838418338091"/>
    <n v="627523"/>
    <n v="0"/>
    <n v="0"/>
    <m/>
    <m/>
    <d v="2024-04-07T17:52:00"/>
    <x v="2"/>
    <d v="2024-04-07T00:00:00"/>
    <x v="1"/>
    <x v="4"/>
    <x v="5"/>
    <n v="17"/>
    <s v="High"/>
  </r>
  <r>
    <s v="Post_4413"/>
    <x v="4"/>
    <s v="Organic"/>
    <s v="Customer Story"/>
    <x v="1"/>
    <x v="2"/>
    <x v="6"/>
    <n v="81158"/>
    <n v="506115"/>
    <n v="125713"/>
    <n v="24033"/>
    <n v="29669"/>
    <n v="0.16035490067193531"/>
    <n v="566464"/>
    <n v="0"/>
    <n v="0"/>
    <m/>
    <m/>
    <d v="2024-05-07T10:01:00"/>
    <x v="3"/>
    <d v="2024-05-07T00:00:00"/>
    <x v="1"/>
    <x v="10"/>
    <x v="0"/>
    <n v="10"/>
    <s v="Medium"/>
  </r>
  <r>
    <s v="Post_4414"/>
    <x v="4"/>
    <s v="Organic"/>
    <s v="Customer Story"/>
    <x v="1"/>
    <x v="2"/>
    <x v="4"/>
    <n v="46746"/>
    <n v="212981"/>
    <n v="44697"/>
    <n v="7606"/>
    <n v="6590"/>
    <n v="0.21948533403958981"/>
    <n v="258594"/>
    <n v="0"/>
    <n v="0"/>
    <m/>
    <m/>
    <d v="2024-08-03T08:10:00"/>
    <x v="4"/>
    <d v="2024-08-03T00:00:00"/>
    <x v="1"/>
    <x v="6"/>
    <x v="4"/>
    <n v="8"/>
    <s v="High"/>
  </r>
  <r>
    <s v="Post_4419"/>
    <x v="4"/>
    <s v="Organic"/>
    <s v="Customer Story"/>
    <x v="3"/>
    <x v="2"/>
    <x v="0"/>
    <n v="58818"/>
    <n v="253464"/>
    <n v="28647"/>
    <n v="18948"/>
    <n v="13075"/>
    <n v="0.23205672593429691"/>
    <n v="328101"/>
    <n v="0"/>
    <n v="0"/>
    <m/>
    <m/>
    <d v="2025-02-01T16:49:00"/>
    <x v="0"/>
    <d v="2025-02-01T00:00:00"/>
    <x v="0"/>
    <x v="1"/>
    <x v="4"/>
    <n v="16"/>
    <s v="High"/>
  </r>
  <r>
    <s v="Post_4420"/>
    <x v="4"/>
    <s v="Organic"/>
    <s v="Entertainment"/>
    <x v="0"/>
    <x v="7"/>
    <x v="1"/>
    <n v="96965"/>
    <n v="1713129"/>
    <n v="327648"/>
    <n v="96121"/>
    <n v="69825"/>
    <n v="5.6601398815694218E-2"/>
    <n v="2016849"/>
    <n v="1713129"/>
    <n v="0"/>
    <m/>
    <m/>
    <d v="2025-04-13T16:24:00"/>
    <x v="0"/>
    <d v="2025-04-13T00:00:00"/>
    <x v="0"/>
    <x v="4"/>
    <x v="5"/>
    <n v="16"/>
    <s v="Low"/>
  </r>
  <r>
    <s v="Post_4425"/>
    <x v="4"/>
    <s v="Organic"/>
    <s v="Customer Story"/>
    <x v="3"/>
    <x v="2"/>
    <x v="7"/>
    <n v="70564"/>
    <n v="437744"/>
    <n v="78661"/>
    <n v="14328"/>
    <n v="25437"/>
    <n v="0.16119983802629059"/>
    <n v="550904"/>
    <n v="0"/>
    <n v="0"/>
    <m/>
    <m/>
    <d v="2024-03-09T18:28:00"/>
    <x v="2"/>
    <d v="2024-03-09T00:00:00"/>
    <x v="1"/>
    <x v="2"/>
    <x v="4"/>
    <n v="18"/>
    <s v="Medium"/>
  </r>
  <r>
    <s v="Post_4430"/>
    <x v="4"/>
    <s v="Organic"/>
    <s v="Customer Story"/>
    <x v="3"/>
    <x v="2"/>
    <x v="6"/>
    <n v="91515"/>
    <n v="381955"/>
    <n v="92094"/>
    <n v="17231"/>
    <n v="20795"/>
    <n v="0.23959727340341491"/>
    <n v="457497"/>
    <n v="0"/>
    <n v="0"/>
    <m/>
    <m/>
    <d v="2024-01-05T10:47:00"/>
    <x v="3"/>
    <d v="2024-01-05T00:00:00"/>
    <x v="1"/>
    <x v="0"/>
    <x v="3"/>
    <n v="10"/>
    <s v="High"/>
  </r>
  <r>
    <s v="Post_4434"/>
    <x v="4"/>
    <s v="Organic"/>
    <s v="Event / Webinar"/>
    <x v="3"/>
    <x v="11"/>
    <x v="0"/>
    <n v="62481"/>
    <n v="360426"/>
    <n v="58249"/>
    <n v="15011"/>
    <n v="12782"/>
    <n v="0.17335343027105099"/>
    <n v="434522"/>
    <n v="0"/>
    <n v="0"/>
    <m/>
    <m/>
    <d v="2024-08-03T15:19:00"/>
    <x v="0"/>
    <d v="2024-08-03T00:00:00"/>
    <x v="1"/>
    <x v="6"/>
    <x v="4"/>
    <n v="15"/>
    <s v="Medium"/>
  </r>
  <r>
    <s v="Post_4435"/>
    <x v="4"/>
    <s v="Organic"/>
    <s v="Customer Story"/>
    <x v="3"/>
    <x v="2"/>
    <x v="3"/>
    <n v="32989"/>
    <n v="181554"/>
    <n v="37676"/>
    <n v="10694"/>
    <n v="10616"/>
    <n v="0.18170805666872411"/>
    <n v="213699"/>
    <n v="0"/>
    <n v="0"/>
    <m/>
    <m/>
    <d v="2025-04-23T11:19:00"/>
    <x v="3"/>
    <d v="2025-04-23T00:00:00"/>
    <x v="0"/>
    <x v="4"/>
    <x v="6"/>
    <n v="11"/>
    <s v="Medium"/>
  </r>
  <r>
    <s v="Post_4439"/>
    <x v="4"/>
    <s v="Organic"/>
    <s v="Product Promotion"/>
    <x v="0"/>
    <x v="4"/>
    <x v="1"/>
    <n v="165920"/>
    <n v="1934979"/>
    <n v="332915"/>
    <n v="72389"/>
    <n v="72230"/>
    <n v="8.5748089108601613E-2"/>
    <n v="2418691"/>
    <n v="1934979"/>
    <n v="0"/>
    <m/>
    <m/>
    <d v="2025-01-11T16:27:00"/>
    <x v="0"/>
    <d v="2025-01-11T00:00:00"/>
    <x v="0"/>
    <x v="0"/>
    <x v="4"/>
    <n v="16"/>
    <s v="Low"/>
  </r>
  <r>
    <s v="Post_4443"/>
    <x v="4"/>
    <s v="Organic"/>
    <s v="Customer Story"/>
    <x v="0"/>
    <x v="0"/>
    <x v="3"/>
    <n v="349614"/>
    <n v="2287921"/>
    <n v="402306"/>
    <n v="103536"/>
    <n v="112340"/>
    <n v="0.15280873636532191"/>
    <n v="2768928"/>
    <n v="2287921"/>
    <n v="0"/>
    <m/>
    <m/>
    <d v="2025-02-24T11:17:00"/>
    <x v="3"/>
    <d v="2025-02-24T00:00:00"/>
    <x v="0"/>
    <x v="1"/>
    <x v="2"/>
    <n v="11"/>
    <s v="Medium"/>
  </r>
  <r>
    <s v="Post_4445"/>
    <x v="4"/>
    <s v="Organic"/>
    <s v="Customer Story"/>
    <x v="3"/>
    <x v="2"/>
    <x v="1"/>
    <n v="130978"/>
    <n v="682422"/>
    <n v="68353"/>
    <n v="38564"/>
    <n v="19507"/>
    <n v="0.191932449688234"/>
    <n v="763520"/>
    <n v="0"/>
    <n v="0"/>
    <m/>
    <m/>
    <d v="2025-03-19T17:33:00"/>
    <x v="2"/>
    <d v="2025-03-19T00:00:00"/>
    <x v="0"/>
    <x v="2"/>
    <x v="6"/>
    <n v="17"/>
    <s v="Medium"/>
  </r>
  <r>
    <s v="Post_4450"/>
    <x v="4"/>
    <s v="Organic"/>
    <s v="Customer Story"/>
    <x v="3"/>
    <x v="2"/>
    <x v="6"/>
    <n v="38117"/>
    <n v="226906"/>
    <n v="24729"/>
    <n v="14413"/>
    <n v="6725"/>
    <n v="0.1679890870814382"/>
    <n v="263903"/>
    <n v="0"/>
    <n v="0"/>
    <m/>
    <m/>
    <d v="2025-04-25T10:57:00"/>
    <x v="3"/>
    <d v="2025-04-25T00:00:00"/>
    <x v="0"/>
    <x v="4"/>
    <x v="3"/>
    <n v="10"/>
    <s v="Medium"/>
  </r>
  <r>
    <s v="Post_4459"/>
    <x v="4"/>
    <s v="Organic"/>
    <s v="Product Promotion"/>
    <x v="0"/>
    <x v="4"/>
    <x v="7"/>
    <n v="283097"/>
    <n v="2271602"/>
    <n v="471529"/>
    <n v="133848"/>
    <n v="66333"/>
    <n v="0.12462481614768391"/>
    <n v="2505747"/>
    <n v="2271602"/>
    <n v="0"/>
    <m/>
    <m/>
    <d v="2025-04-04T11:33:00"/>
    <x v="3"/>
    <d v="2025-04-04T00:00:00"/>
    <x v="0"/>
    <x v="4"/>
    <x v="3"/>
    <n v="11"/>
    <s v="Medium"/>
  </r>
  <r>
    <s v="Post_4460"/>
    <x v="4"/>
    <s v="Organic"/>
    <s v="Entertainment"/>
    <x v="0"/>
    <x v="7"/>
    <x v="3"/>
    <n v="192578"/>
    <n v="2135171"/>
    <n v="436003"/>
    <n v="88719"/>
    <n v="115996"/>
    <n v="9.0193572564130159E-2"/>
    <n v="2547841"/>
    <n v="2135171"/>
    <n v="0"/>
    <m/>
    <m/>
    <d v="2024-03-18T17:51:00"/>
    <x v="2"/>
    <d v="2024-03-18T00:00:00"/>
    <x v="1"/>
    <x v="2"/>
    <x v="2"/>
    <n v="17"/>
    <s v="Low"/>
  </r>
  <r>
    <s v="Post_4464"/>
    <x v="4"/>
    <s v="Organic"/>
    <s v="Customer Story"/>
    <x v="3"/>
    <x v="2"/>
    <x v="6"/>
    <n v="49383"/>
    <n v="198311"/>
    <n v="46652"/>
    <n v="13938"/>
    <n v="4534"/>
    <n v="0.24901820039188721"/>
    <n v="228014"/>
    <n v="0"/>
    <n v="0"/>
    <m/>
    <m/>
    <d v="2024-12-04T12:33:00"/>
    <x v="1"/>
    <d v="2024-12-04T00:00:00"/>
    <x v="1"/>
    <x v="8"/>
    <x v="6"/>
    <n v="12"/>
    <s v="High"/>
  </r>
  <r>
    <s v="Post_4467"/>
    <x v="4"/>
    <s v="Organic"/>
    <s v="Event / Webinar"/>
    <x v="3"/>
    <x v="11"/>
    <x v="2"/>
    <n v="69380"/>
    <n v="393908"/>
    <n v="55691"/>
    <n v="21823"/>
    <n v="16765"/>
    <n v="0.17613344725827129"/>
    <n v="507598"/>
    <n v="0"/>
    <n v="0"/>
    <m/>
    <m/>
    <d v="2024-09-11T16:22:00"/>
    <x v="0"/>
    <d v="2024-09-11T00:00:00"/>
    <x v="1"/>
    <x v="11"/>
    <x v="6"/>
    <n v="16"/>
    <s v="Medium"/>
  </r>
  <r>
    <s v="Post_4468"/>
    <x v="4"/>
    <s v="Organic"/>
    <s v="Event / Webinar"/>
    <x v="3"/>
    <x v="11"/>
    <x v="3"/>
    <n v="34782"/>
    <n v="266624"/>
    <n v="64123"/>
    <n v="18728"/>
    <n v="13127"/>
    <n v="0.1304539955802955"/>
    <n v="335246"/>
    <n v="0"/>
    <n v="0"/>
    <m/>
    <m/>
    <d v="2024-07-13T15:20:00"/>
    <x v="0"/>
    <d v="2024-07-13T00:00:00"/>
    <x v="1"/>
    <x v="7"/>
    <x v="4"/>
    <n v="15"/>
    <s v="Medium"/>
  </r>
  <r>
    <s v="Post_4469"/>
    <x v="4"/>
    <s v="Organic"/>
    <s v="Customer Story"/>
    <x v="3"/>
    <x v="2"/>
    <x v="4"/>
    <n v="32950"/>
    <n v="178070"/>
    <n v="40947"/>
    <n v="11798"/>
    <n v="5080"/>
    <n v="0.18504299267811619"/>
    <n v="217782"/>
    <n v="0"/>
    <n v="0"/>
    <m/>
    <m/>
    <d v="2024-08-12T16:36:00"/>
    <x v="0"/>
    <d v="2024-08-12T00:00:00"/>
    <x v="1"/>
    <x v="6"/>
    <x v="2"/>
    <n v="16"/>
    <s v="Medium"/>
  </r>
  <r>
    <s v="Post_4472"/>
    <x v="4"/>
    <s v="Organic"/>
    <s v="Customer Story"/>
    <x v="0"/>
    <x v="0"/>
    <x v="2"/>
    <n v="324980"/>
    <n v="1314153"/>
    <n v="137457"/>
    <n v="47681"/>
    <n v="33591"/>
    <n v="0.2472928788150901"/>
    <n v="1493633"/>
    <n v="1314153"/>
    <n v="0"/>
    <m/>
    <m/>
    <d v="2024-01-03T16:59:00"/>
    <x v="0"/>
    <d v="2024-01-03T00:00:00"/>
    <x v="1"/>
    <x v="0"/>
    <x v="6"/>
    <n v="16"/>
    <s v="High"/>
  </r>
  <r>
    <s v="Post_4478"/>
    <x v="4"/>
    <s v="Organic"/>
    <s v="Customer Story"/>
    <x v="3"/>
    <x v="2"/>
    <x v="4"/>
    <n v="98896"/>
    <n v="418516"/>
    <n v="96831"/>
    <n v="30196"/>
    <n v="11302"/>
    <n v="0.2363018016709777"/>
    <n v="536057"/>
    <n v="0"/>
    <n v="0"/>
    <m/>
    <m/>
    <d v="2025-03-20T08:43:00"/>
    <x v="4"/>
    <d v="2025-03-20T00:00:00"/>
    <x v="0"/>
    <x v="2"/>
    <x v="1"/>
    <n v="8"/>
    <s v="High"/>
  </r>
  <r>
    <s v="Post_4485"/>
    <x v="4"/>
    <s v="Organic"/>
    <s v="Entertainment"/>
    <x v="0"/>
    <x v="7"/>
    <x v="7"/>
    <n v="165217"/>
    <n v="2178938"/>
    <n v="337517"/>
    <n v="136470"/>
    <n v="70219"/>
    <n v="7.5824963199557394E-2"/>
    <n v="2500717"/>
    <n v="2178938"/>
    <n v="0"/>
    <m/>
    <m/>
    <d v="2025-03-26T11:54:00"/>
    <x v="3"/>
    <d v="2025-03-26T00:00:00"/>
    <x v="0"/>
    <x v="2"/>
    <x v="6"/>
    <n v="11"/>
    <s v="Low"/>
  </r>
  <r>
    <s v="Post_4487"/>
    <x v="4"/>
    <s v="Organic"/>
    <s v="Event / Webinar"/>
    <x v="3"/>
    <x v="11"/>
    <x v="6"/>
    <n v="51885"/>
    <n v="360798"/>
    <n v="86027"/>
    <n v="27908"/>
    <n v="17075"/>
    <n v="0.1438087291432194"/>
    <n v="412129"/>
    <n v="0"/>
    <n v="0"/>
    <m/>
    <m/>
    <d v="2024-10-14T13:07:00"/>
    <x v="1"/>
    <d v="2024-10-14T00:00:00"/>
    <x v="1"/>
    <x v="5"/>
    <x v="2"/>
    <n v="13"/>
    <s v="Medium"/>
  </r>
  <r>
    <s v="Post_4489"/>
    <x v="4"/>
    <s v="Organic"/>
    <s v="Product Promotion"/>
    <x v="3"/>
    <x v="8"/>
    <x v="7"/>
    <n v="55972"/>
    <n v="456021"/>
    <n v="47253"/>
    <n v="19377"/>
    <n v="17078"/>
    <n v="0.12274192084738909"/>
    <n v="559139"/>
    <n v="0"/>
    <n v="0"/>
    <m/>
    <m/>
    <d v="2024-08-21T17:55:00"/>
    <x v="2"/>
    <d v="2024-08-21T00:00:00"/>
    <x v="1"/>
    <x v="6"/>
    <x v="6"/>
    <n v="17"/>
    <s v="Medium"/>
  </r>
  <r>
    <s v="Post_4497"/>
    <x v="4"/>
    <s v="Organic"/>
    <s v="Customer Story"/>
    <x v="3"/>
    <x v="2"/>
    <x v="1"/>
    <n v="52072"/>
    <n v="340199"/>
    <n v="38790"/>
    <n v="10918"/>
    <n v="13663"/>
    <n v="0.1530655363632262"/>
    <n v="378278"/>
    <n v="0"/>
    <n v="0"/>
    <m/>
    <m/>
    <d v="2025-03-01T16:58:00"/>
    <x v="0"/>
    <d v="2025-03-01T00:00:00"/>
    <x v="0"/>
    <x v="2"/>
    <x v="4"/>
    <n v="16"/>
    <s v="Medium"/>
  </r>
  <r>
    <s v="Post_4500"/>
    <x v="4"/>
    <s v="Organic"/>
    <s v="Customer Story"/>
    <x v="3"/>
    <x v="2"/>
    <x v="7"/>
    <n v="38476"/>
    <n v="191651"/>
    <n v="41866"/>
    <n v="7607"/>
    <n v="9455"/>
    <n v="0.200764054570924"/>
    <n v="230053"/>
    <n v="0"/>
    <n v="0"/>
    <m/>
    <m/>
    <d v="2024-05-01T15:45:00"/>
    <x v="0"/>
    <d v="2024-05-01T00:00:00"/>
    <x v="1"/>
    <x v="10"/>
    <x v="6"/>
    <n v="15"/>
    <s v="High"/>
  </r>
  <r>
    <s v="Post_4504"/>
    <x v="4"/>
    <s v="Organic"/>
    <s v="Event / Webinar"/>
    <x v="3"/>
    <x v="11"/>
    <x v="0"/>
    <n v="80715"/>
    <n v="462399"/>
    <n v="89744"/>
    <n v="28663"/>
    <n v="20072"/>
    <n v="0.17455895024539869"/>
    <n v="525075"/>
    <n v="0"/>
    <n v="0"/>
    <m/>
    <m/>
    <d v="2024-05-02T16:01:00"/>
    <x v="0"/>
    <d v="2024-05-02T00:00:00"/>
    <x v="1"/>
    <x v="10"/>
    <x v="1"/>
    <n v="16"/>
    <s v="Medium"/>
  </r>
  <r>
    <s v="Post_4505"/>
    <x v="4"/>
    <s v="Organic"/>
    <s v="Customer Story"/>
    <x v="3"/>
    <x v="2"/>
    <x v="2"/>
    <n v="33034"/>
    <n v="166973"/>
    <n v="18245"/>
    <n v="11813"/>
    <n v="5637"/>
    <n v="0.19784376394002959"/>
    <n v="214180"/>
    <n v="0"/>
    <n v="0"/>
    <m/>
    <m/>
    <d v="2025-04-30T18:30:00"/>
    <x v="2"/>
    <d v="2025-04-30T00:00:00"/>
    <x v="0"/>
    <x v="4"/>
    <x v="6"/>
    <n v="18"/>
    <s v="Medium"/>
  </r>
  <r>
    <s v="Post_4514"/>
    <x v="4"/>
    <s v="Organic"/>
    <s v="Customer Story"/>
    <x v="3"/>
    <x v="2"/>
    <x v="0"/>
    <n v="45889"/>
    <n v="285163"/>
    <n v="58348"/>
    <n v="13796"/>
    <n v="15557"/>
    <n v="0.16092351531377799"/>
    <n v="315349"/>
    <n v="0"/>
    <n v="0"/>
    <m/>
    <m/>
    <d v="2024-05-02T10:21:00"/>
    <x v="3"/>
    <d v="2024-05-02T00:00:00"/>
    <x v="1"/>
    <x v="10"/>
    <x v="1"/>
    <n v="10"/>
    <s v="Medium"/>
  </r>
  <r>
    <s v="Post_4515"/>
    <x v="4"/>
    <s v="Organic"/>
    <s v="Event / Webinar"/>
    <x v="3"/>
    <x v="11"/>
    <x v="0"/>
    <n v="45577"/>
    <n v="302028"/>
    <n v="57703"/>
    <n v="13229"/>
    <n v="11204"/>
    <n v="0.1509039883802433"/>
    <n v="361499"/>
    <n v="0"/>
    <n v="0"/>
    <m/>
    <m/>
    <d v="2025-03-12T15:53:00"/>
    <x v="0"/>
    <d v="2025-03-12T00:00:00"/>
    <x v="0"/>
    <x v="2"/>
    <x v="6"/>
    <n v="15"/>
    <s v="Medium"/>
  </r>
  <r>
    <s v="Post_4516"/>
    <x v="4"/>
    <s v="Organic"/>
    <s v="Customer Story"/>
    <x v="3"/>
    <x v="2"/>
    <x v="1"/>
    <n v="160"/>
    <n v="1000"/>
    <n v="216"/>
    <n v="66"/>
    <n v="33"/>
    <n v="0.1602883117504289"/>
    <n v="1299"/>
    <n v="0"/>
    <n v="0"/>
    <m/>
    <m/>
    <d v="2024-04-27T13:10:00"/>
    <x v="1"/>
    <d v="2024-04-27T00:00:00"/>
    <x v="1"/>
    <x v="4"/>
    <x v="4"/>
    <n v="13"/>
    <s v="Medium"/>
  </r>
  <r>
    <s v="Post_4520"/>
    <x v="4"/>
    <s v="Organic"/>
    <s v="Event / Webinar"/>
    <x v="3"/>
    <x v="11"/>
    <x v="5"/>
    <n v="34188"/>
    <n v="217552"/>
    <n v="26309"/>
    <n v="15048"/>
    <n v="13046"/>
    <n v="0.15715222777662649"/>
    <n v="276336"/>
    <n v="0"/>
    <n v="0"/>
    <m/>
    <m/>
    <d v="2025-04-21T16:07:00"/>
    <x v="0"/>
    <d v="2025-04-21T00:00:00"/>
    <x v="0"/>
    <x v="4"/>
    <x v="2"/>
    <n v="16"/>
    <s v="Medium"/>
  </r>
  <r>
    <s v="Post_4521"/>
    <x v="4"/>
    <s v="Organic"/>
    <s v="Product Promotion"/>
    <x v="3"/>
    <x v="8"/>
    <x v="3"/>
    <n v="37389"/>
    <n v="324372"/>
    <n v="67980"/>
    <n v="21476"/>
    <n v="14681"/>
    <n v="0.1152673553844927"/>
    <n v="408467"/>
    <n v="0"/>
    <n v="0"/>
    <m/>
    <m/>
    <d v="2024-08-17T11:25:00"/>
    <x v="3"/>
    <d v="2024-08-17T00:00:00"/>
    <x v="1"/>
    <x v="6"/>
    <x v="4"/>
    <n v="11"/>
    <s v="Medium"/>
  </r>
  <r>
    <s v="Post_4523"/>
    <x v="4"/>
    <s v="Organic"/>
    <s v="Product Promotion"/>
    <x v="0"/>
    <x v="4"/>
    <x v="2"/>
    <n v="235293"/>
    <n v="1873089"/>
    <n v="294859"/>
    <n v="131940"/>
    <n v="78124"/>
    <n v="0.1256177212593296"/>
    <n v="2064069"/>
    <n v="1873089"/>
    <n v="0"/>
    <m/>
    <m/>
    <d v="2024-04-05T17:51:00"/>
    <x v="2"/>
    <d v="2024-04-05T00:00:00"/>
    <x v="1"/>
    <x v="4"/>
    <x v="3"/>
    <n v="17"/>
    <s v="Medium"/>
  </r>
  <r>
    <s v="Post_4526"/>
    <x v="4"/>
    <s v="Organic"/>
    <s v="Product Promotion"/>
    <x v="3"/>
    <x v="8"/>
    <x v="6"/>
    <n v="50368"/>
    <n v="589453"/>
    <n v="103082"/>
    <n v="21381"/>
    <n v="31545"/>
    <n v="8.5449152566519346E-2"/>
    <n v="661822"/>
    <n v="0"/>
    <n v="0"/>
    <m/>
    <m/>
    <d v="2024-07-03T18:11:00"/>
    <x v="2"/>
    <d v="2024-07-03T00:00:00"/>
    <x v="1"/>
    <x v="7"/>
    <x v="6"/>
    <n v="18"/>
    <s v="Low"/>
  </r>
  <r>
    <s v="Post_4528"/>
    <x v="4"/>
    <s v="Organic"/>
    <s v="Entertainment"/>
    <x v="0"/>
    <x v="7"/>
    <x v="6"/>
    <n v="219314"/>
    <n v="3384350"/>
    <n v="403540"/>
    <n v="229546"/>
    <n v="161197"/>
    <n v="6.4802517217513886E-2"/>
    <n v="4135592"/>
    <n v="3384350"/>
    <n v="0"/>
    <m/>
    <m/>
    <d v="2024-01-30T11:33:00"/>
    <x v="3"/>
    <d v="2024-01-30T00:00:00"/>
    <x v="1"/>
    <x v="0"/>
    <x v="0"/>
    <n v="11"/>
    <s v="Low"/>
  </r>
  <r>
    <s v="Post_4532"/>
    <x v="4"/>
    <s v="Organic"/>
    <s v="Entertainment"/>
    <x v="0"/>
    <x v="7"/>
    <x v="1"/>
    <n v="100902"/>
    <n v="1101609"/>
    <n v="140333"/>
    <n v="70856"/>
    <n v="37567"/>
    <n v="9.1595448571662658E-2"/>
    <n v="1427801"/>
    <n v="1101609"/>
    <n v="0"/>
    <m/>
    <m/>
    <d v="2024-01-05T16:28:00"/>
    <x v="0"/>
    <d v="2024-01-05T00:00:00"/>
    <x v="1"/>
    <x v="0"/>
    <x v="3"/>
    <n v="16"/>
    <s v="Low"/>
  </r>
  <r>
    <s v="Post_4534"/>
    <x v="4"/>
    <s v="Organic"/>
    <s v="Product Promotion"/>
    <x v="0"/>
    <x v="4"/>
    <x v="7"/>
    <n v="170908"/>
    <n v="2040135"/>
    <n v="411154"/>
    <n v="116108"/>
    <n v="92197"/>
    <n v="8.3773056721319336E-2"/>
    <n v="2487619"/>
    <n v="2040135"/>
    <n v="0"/>
    <m/>
    <m/>
    <d v="2025-04-16T12:33:00"/>
    <x v="1"/>
    <d v="2025-04-16T00:00:00"/>
    <x v="0"/>
    <x v="4"/>
    <x v="6"/>
    <n v="12"/>
    <s v="Low"/>
  </r>
  <r>
    <s v="Post_4536"/>
    <x v="4"/>
    <s v="Organic"/>
    <s v="Customer Story"/>
    <x v="3"/>
    <x v="2"/>
    <x v="6"/>
    <n v="46465"/>
    <n v="309317"/>
    <n v="47977"/>
    <n v="11792"/>
    <n v="9297"/>
    <n v="0.1502185445528342"/>
    <n v="353532"/>
    <n v="0"/>
    <n v="0"/>
    <m/>
    <m/>
    <d v="2024-08-16T19:25:00"/>
    <x v="2"/>
    <d v="2024-08-16T00:00:00"/>
    <x v="1"/>
    <x v="6"/>
    <x v="3"/>
    <n v="19"/>
    <s v="Medium"/>
  </r>
  <r>
    <s v="Post_4539"/>
    <x v="4"/>
    <s v="Organic"/>
    <s v="Product Promotion"/>
    <x v="0"/>
    <x v="4"/>
    <x v="4"/>
    <n v="203545"/>
    <n v="2172012"/>
    <n v="301622"/>
    <n v="103686"/>
    <n v="121111"/>
    <n v="9.3712734121941491E-2"/>
    <n v="2413517"/>
    <n v="2172012"/>
    <n v="0"/>
    <m/>
    <m/>
    <d v="2024-04-30T18:49:00"/>
    <x v="2"/>
    <d v="2024-04-30T00:00:00"/>
    <x v="1"/>
    <x v="4"/>
    <x v="0"/>
    <n v="18"/>
    <s v="Low"/>
  </r>
  <r>
    <s v="Post_4545"/>
    <x v="4"/>
    <s v="Organic"/>
    <s v="Customer Story"/>
    <x v="3"/>
    <x v="2"/>
    <x v="6"/>
    <n v="68932"/>
    <n v="289227"/>
    <n v="62167"/>
    <n v="16954"/>
    <n v="16112"/>
    <n v="0.23833299496543661"/>
    <n v="334172"/>
    <n v="0"/>
    <n v="0"/>
    <m/>
    <m/>
    <d v="2025-01-16T12:41:00"/>
    <x v="1"/>
    <d v="2025-01-16T00:00:00"/>
    <x v="0"/>
    <x v="0"/>
    <x v="1"/>
    <n v="12"/>
    <s v="High"/>
  </r>
  <r>
    <s v="Post_4552"/>
    <x v="4"/>
    <s v="Organic"/>
    <s v="Educational"/>
    <x v="3"/>
    <x v="2"/>
    <x v="6"/>
    <n v="87964"/>
    <n v="471490"/>
    <n v="97552"/>
    <n v="18793"/>
    <n v="11873"/>
    <n v="0.18656713805089339"/>
    <n v="550419"/>
    <n v="0"/>
    <n v="0"/>
    <m/>
    <m/>
    <d v="2024-07-22T10:19:00"/>
    <x v="3"/>
    <d v="2024-07-22T00:00:00"/>
    <x v="1"/>
    <x v="7"/>
    <x v="2"/>
    <n v="10"/>
    <s v="Medium"/>
  </r>
  <r>
    <s v="Post_4555"/>
    <x v="4"/>
    <s v="Organic"/>
    <s v="Entertainment"/>
    <x v="0"/>
    <x v="7"/>
    <x v="7"/>
    <n v="169050"/>
    <n v="3024522"/>
    <n v="556004"/>
    <n v="108742"/>
    <n v="64656"/>
    <n v="5.5893321460561807E-2"/>
    <n v="3809829"/>
    <n v="3024522"/>
    <n v="0"/>
    <m/>
    <m/>
    <d v="2024-01-08T15:44:00"/>
    <x v="0"/>
    <d v="2024-01-08T00:00:00"/>
    <x v="1"/>
    <x v="0"/>
    <x v="2"/>
    <n v="15"/>
    <s v="Low"/>
  </r>
  <r>
    <s v="Post_4566"/>
    <x v="4"/>
    <s v="Organic"/>
    <s v="Event / Webinar"/>
    <x v="3"/>
    <x v="11"/>
    <x v="4"/>
    <n v="8532"/>
    <n v="57443"/>
    <n v="11960"/>
    <n v="1976"/>
    <n v="2591"/>
    <n v="0.14854634955204821"/>
    <n v="68401"/>
    <n v="0"/>
    <n v="0"/>
    <m/>
    <m/>
    <d v="2024-11-10T16:29:00"/>
    <x v="0"/>
    <d v="2024-11-10T00:00:00"/>
    <x v="1"/>
    <x v="9"/>
    <x v="5"/>
    <n v="16"/>
    <s v="Medium"/>
  </r>
  <r>
    <s v="Post_4568"/>
    <x v="4"/>
    <s v="Organic"/>
    <s v="Product Promotion"/>
    <x v="0"/>
    <x v="4"/>
    <x v="3"/>
    <n v="135669"/>
    <n v="1264184"/>
    <n v="174560"/>
    <n v="41065"/>
    <n v="67595"/>
    <n v="0.1073174947214026"/>
    <n v="1406860"/>
    <n v="1264184"/>
    <n v="0"/>
    <m/>
    <m/>
    <d v="2024-08-30T08:35:00"/>
    <x v="4"/>
    <d v="2024-08-30T00:00:00"/>
    <x v="1"/>
    <x v="6"/>
    <x v="3"/>
    <n v="8"/>
    <s v="Medium"/>
  </r>
  <r>
    <s v="Post_4579"/>
    <x v="4"/>
    <s v="Organic"/>
    <s v="Product Promotion"/>
    <x v="0"/>
    <x v="4"/>
    <x v="3"/>
    <n v="318911"/>
    <n v="2226310"/>
    <n v="455821"/>
    <n v="136989"/>
    <n v="128381"/>
    <n v="0.14324650691023069"/>
    <n v="2803195"/>
    <n v="2226310"/>
    <n v="0"/>
    <m/>
    <m/>
    <d v="2024-10-16T11:56:00"/>
    <x v="3"/>
    <d v="2024-10-16T00:00:00"/>
    <x v="1"/>
    <x v="5"/>
    <x v="6"/>
    <n v="11"/>
    <s v="Medium"/>
  </r>
  <r>
    <s v="Post_4592"/>
    <x v="4"/>
    <s v="Organic"/>
    <s v="Educational"/>
    <x v="3"/>
    <x v="2"/>
    <x v="7"/>
    <n v="46263"/>
    <n v="228493"/>
    <n v="28545"/>
    <n v="17146"/>
    <n v="10070"/>
    <n v="0.20247259675106821"/>
    <n v="252793"/>
    <n v="0"/>
    <n v="0"/>
    <m/>
    <m/>
    <d v="2024-10-24T15:18:00"/>
    <x v="0"/>
    <d v="2024-10-24T00:00:00"/>
    <x v="1"/>
    <x v="5"/>
    <x v="1"/>
    <n v="15"/>
    <s v="High"/>
  </r>
  <r>
    <s v="Post_4596"/>
    <x v="4"/>
    <s v="Organic"/>
    <s v="Product Promotion"/>
    <x v="0"/>
    <x v="4"/>
    <x v="7"/>
    <n v="61469"/>
    <n v="537230"/>
    <n v="95822"/>
    <n v="39866"/>
    <n v="30533"/>
    <n v="0.11441869246907339"/>
    <n v="634924"/>
    <n v="537230"/>
    <n v="0"/>
    <m/>
    <m/>
    <d v="2024-03-30T13:52:00"/>
    <x v="1"/>
    <d v="2024-03-30T00:00:00"/>
    <x v="1"/>
    <x v="2"/>
    <x v="4"/>
    <n v="13"/>
    <s v="Medium"/>
  </r>
  <r>
    <s v="Post_4598"/>
    <x v="4"/>
    <s v="Organic"/>
    <s v="Educational"/>
    <x v="3"/>
    <x v="2"/>
    <x v="5"/>
    <n v="49543"/>
    <n v="221329"/>
    <n v="25880"/>
    <n v="8228"/>
    <n v="8538"/>
    <n v="0.22384324391167451"/>
    <n v="285570"/>
    <n v="0"/>
    <n v="0"/>
    <m/>
    <m/>
    <d v="2024-05-11T14:54:00"/>
    <x v="0"/>
    <d v="2024-05-11T00:00:00"/>
    <x v="1"/>
    <x v="10"/>
    <x v="4"/>
    <n v="14"/>
    <s v="High"/>
  </r>
  <r>
    <s v="Post_4603"/>
    <x v="4"/>
    <s v="Organic"/>
    <s v="Educational"/>
    <x v="3"/>
    <x v="2"/>
    <x v="6"/>
    <n v="27955"/>
    <n v="159426"/>
    <n v="18673"/>
    <n v="10513"/>
    <n v="8443"/>
    <n v="0.17535126767605949"/>
    <n v="198606"/>
    <n v="0"/>
    <n v="0"/>
    <m/>
    <m/>
    <d v="2024-04-02T09:15:00"/>
    <x v="3"/>
    <d v="2024-04-02T00:00:00"/>
    <x v="1"/>
    <x v="4"/>
    <x v="0"/>
    <n v="9"/>
    <s v="Medium"/>
  </r>
  <r>
    <s v="Post_4617"/>
    <x v="4"/>
    <s v="Organic"/>
    <s v="Educational"/>
    <x v="3"/>
    <x v="2"/>
    <x v="1"/>
    <n v="49409"/>
    <n v="220523"/>
    <n v="45436"/>
    <n v="17332"/>
    <n v="5892"/>
    <n v="0.22405750194908239"/>
    <n v="260677"/>
    <n v="0"/>
    <n v="0"/>
    <m/>
    <m/>
    <d v="2024-08-14T10:02:00"/>
    <x v="3"/>
    <d v="2024-08-14T00:00:00"/>
    <x v="1"/>
    <x v="6"/>
    <x v="6"/>
    <n v="10"/>
    <s v="High"/>
  </r>
  <r>
    <s v="Post_4619"/>
    <x v="4"/>
    <s v="Organic"/>
    <s v="Product Promotion"/>
    <x v="0"/>
    <x v="4"/>
    <x v="7"/>
    <n v="183002"/>
    <n v="1449794"/>
    <n v="314133"/>
    <n v="113275"/>
    <n v="47762"/>
    <n v="0.1262263006477842"/>
    <n v="1794262"/>
    <n v="1449794"/>
    <n v="0"/>
    <m/>
    <m/>
    <d v="2024-06-24T09:52:00"/>
    <x v="3"/>
    <d v="2024-06-24T00:00:00"/>
    <x v="1"/>
    <x v="3"/>
    <x v="2"/>
    <n v="9"/>
    <s v="Medium"/>
  </r>
  <r>
    <s v="Post_4620"/>
    <x v="4"/>
    <s v="Organic"/>
    <s v="Product Promotion"/>
    <x v="0"/>
    <x v="4"/>
    <x v="7"/>
    <n v="134589"/>
    <n v="1455861"/>
    <n v="201945"/>
    <n v="111224"/>
    <n v="68303"/>
    <n v="9.2446522182126456E-2"/>
    <n v="1835164"/>
    <n v="1455861"/>
    <n v="0"/>
    <m/>
    <m/>
    <d v="2024-11-03T17:44:00"/>
    <x v="2"/>
    <d v="2024-11-03T00:00:00"/>
    <x v="1"/>
    <x v="9"/>
    <x v="5"/>
    <n v="17"/>
    <s v="Low"/>
  </r>
  <r>
    <s v="Post_4628"/>
    <x v="4"/>
    <s v="Organic"/>
    <s v="Product Promotion"/>
    <x v="3"/>
    <x v="8"/>
    <x v="2"/>
    <n v="27323"/>
    <n v="182299"/>
    <n v="23856"/>
    <n v="7815"/>
    <n v="9602"/>
    <n v="0.1498833634606877"/>
    <n v="208152"/>
    <n v="0"/>
    <n v="0"/>
    <m/>
    <m/>
    <d v="2024-03-31T18:24:00"/>
    <x v="2"/>
    <d v="2024-03-31T00:00:00"/>
    <x v="1"/>
    <x v="2"/>
    <x v="5"/>
    <n v="18"/>
    <s v="Medium"/>
  </r>
  <r>
    <s v="Post_4630"/>
    <x v="4"/>
    <s v="Organic"/>
    <s v="Entertainment"/>
    <x v="3"/>
    <x v="1"/>
    <x v="7"/>
    <n v="19313"/>
    <n v="252078"/>
    <n v="53242"/>
    <n v="9567"/>
    <n v="11250"/>
    <n v="7.6616350398459529E-2"/>
    <n v="321178"/>
    <n v="0"/>
    <n v="0"/>
    <m/>
    <m/>
    <d v="2024-03-20T19:09:00"/>
    <x v="2"/>
    <d v="2024-03-20T00:00:00"/>
    <x v="1"/>
    <x v="2"/>
    <x v="6"/>
    <n v="19"/>
    <s v="Low"/>
  </r>
  <r>
    <s v="Post_4633"/>
    <x v="4"/>
    <s v="Organic"/>
    <s v="Entertainment"/>
    <x v="0"/>
    <x v="7"/>
    <x v="5"/>
    <n v="73641"/>
    <n v="1420007"/>
    <n v="189586"/>
    <n v="73834"/>
    <n v="55318"/>
    <n v="5.1860292692982153E-2"/>
    <n v="1722581"/>
    <n v="1420007"/>
    <n v="0"/>
    <m/>
    <m/>
    <d v="2024-01-30T10:32:00"/>
    <x v="3"/>
    <d v="2024-01-30T00:00:00"/>
    <x v="1"/>
    <x v="0"/>
    <x v="0"/>
    <n v="10"/>
    <s v="Low"/>
  </r>
  <r>
    <s v="Post_4635"/>
    <x v="4"/>
    <s v="Organic"/>
    <s v="Educational"/>
    <x v="3"/>
    <x v="2"/>
    <x v="1"/>
    <n v="31190"/>
    <n v="196513"/>
    <n v="41643"/>
    <n v="8086"/>
    <n v="11312"/>
    <n v="0.15871744072830549"/>
    <n v="235281"/>
    <n v="0"/>
    <n v="0"/>
    <m/>
    <m/>
    <d v="2024-11-04T12:55:00"/>
    <x v="1"/>
    <d v="2024-11-04T00:00:00"/>
    <x v="1"/>
    <x v="9"/>
    <x v="2"/>
    <n v="12"/>
    <s v="Medium"/>
  </r>
  <r>
    <s v="Post_4640"/>
    <x v="4"/>
    <s v="Organic"/>
    <s v="Entertainment"/>
    <x v="3"/>
    <x v="1"/>
    <x v="3"/>
    <n v="25777"/>
    <n v="264930"/>
    <n v="29231"/>
    <n v="9278"/>
    <n v="11173"/>
    <n v="9.7298135025015067E-2"/>
    <n v="308791"/>
    <n v="0"/>
    <n v="0"/>
    <m/>
    <m/>
    <d v="2024-08-31T15:17:00"/>
    <x v="0"/>
    <d v="2024-08-31T00:00:00"/>
    <x v="1"/>
    <x v="6"/>
    <x v="4"/>
    <n v="15"/>
    <s v="Low"/>
  </r>
  <r>
    <s v="Post_4641"/>
    <x v="4"/>
    <s v="Organic"/>
    <s v="Product Promotion"/>
    <x v="0"/>
    <x v="4"/>
    <x v="7"/>
    <n v="223486"/>
    <n v="1863685"/>
    <n v="372689"/>
    <n v="91785"/>
    <n v="97101"/>
    <n v="0.119916480083475"/>
    <n v="2325328"/>
    <n v="1863685"/>
    <n v="0"/>
    <m/>
    <m/>
    <d v="2024-01-05T17:39:00"/>
    <x v="2"/>
    <d v="2024-01-05T00:00:00"/>
    <x v="1"/>
    <x v="0"/>
    <x v="3"/>
    <n v="17"/>
    <s v="Medium"/>
  </r>
  <r>
    <s v="Post_4645"/>
    <x v="4"/>
    <s v="Organic"/>
    <s v="Entertainment"/>
    <x v="3"/>
    <x v="1"/>
    <x v="2"/>
    <n v="13786"/>
    <n v="201983"/>
    <n v="37215"/>
    <n v="10310"/>
    <n v="9304"/>
    <n v="6.8257611486431058E-2"/>
    <n v="241724"/>
    <n v="0"/>
    <n v="0"/>
    <m/>
    <m/>
    <d v="2024-03-30T10:31:00"/>
    <x v="3"/>
    <d v="2024-03-30T00:00:00"/>
    <x v="1"/>
    <x v="2"/>
    <x v="4"/>
    <n v="10"/>
    <s v="Low"/>
  </r>
  <r>
    <s v="Post_4648"/>
    <x v="4"/>
    <s v="Organic"/>
    <s v="Product Promotion"/>
    <x v="0"/>
    <x v="4"/>
    <x v="7"/>
    <n v="242037"/>
    <n v="1946364"/>
    <n v="472350"/>
    <n v="145439"/>
    <n v="78898"/>
    <n v="0.1243538937618215"/>
    <n v="2391993"/>
    <n v="1946364"/>
    <n v="0"/>
    <m/>
    <m/>
    <d v="2024-05-05T11:29:00"/>
    <x v="3"/>
    <d v="2024-05-05T00:00:00"/>
    <x v="1"/>
    <x v="10"/>
    <x v="5"/>
    <n v="11"/>
    <s v="Medium"/>
  </r>
  <r>
    <s v="Post_4649"/>
    <x v="4"/>
    <s v="Organic"/>
    <s v="Event / Webinar"/>
    <x v="3"/>
    <x v="11"/>
    <x v="7"/>
    <n v="43881"/>
    <n v="264894"/>
    <n v="54589"/>
    <n v="12704"/>
    <n v="7625"/>
    <n v="0.1656575397751979"/>
    <n v="339863"/>
    <n v="0"/>
    <n v="0"/>
    <m/>
    <m/>
    <d v="2025-04-01T12:40:00"/>
    <x v="1"/>
    <d v="2025-04-01T00:00:00"/>
    <x v="0"/>
    <x v="4"/>
    <x v="0"/>
    <n v="12"/>
    <s v="Medium"/>
  </r>
  <r>
    <s v="Post_4653"/>
    <x v="4"/>
    <s v="Organic"/>
    <s v="Entertainment"/>
    <x v="3"/>
    <x v="1"/>
    <x v="2"/>
    <n v="24172"/>
    <n v="467756"/>
    <n v="90333"/>
    <n v="23441"/>
    <n v="9833"/>
    <n v="5.1678563984485157E-2"/>
    <n v="559107"/>
    <n v="0"/>
    <n v="0"/>
    <m/>
    <m/>
    <d v="2025-01-10T10:25:00"/>
    <x v="3"/>
    <d v="2025-01-10T00:00:00"/>
    <x v="0"/>
    <x v="0"/>
    <x v="3"/>
    <n v="10"/>
    <s v="Low"/>
  </r>
  <r>
    <s v="Post_4654"/>
    <x v="4"/>
    <s v="Organic"/>
    <s v="Educational"/>
    <x v="3"/>
    <x v="2"/>
    <x v="5"/>
    <n v="36148"/>
    <n v="202556"/>
    <n v="33689"/>
    <n v="13741"/>
    <n v="6316"/>
    <n v="0.1784626757815754"/>
    <n v="231624"/>
    <n v="0"/>
    <n v="0"/>
    <m/>
    <m/>
    <d v="2024-09-17T10:05:00"/>
    <x v="3"/>
    <d v="2024-09-17T00:00:00"/>
    <x v="1"/>
    <x v="11"/>
    <x v="0"/>
    <n v="10"/>
    <s v="Medium"/>
  </r>
  <r>
    <s v="Post_4658"/>
    <x v="4"/>
    <s v="Organic"/>
    <s v="Product Promotion"/>
    <x v="0"/>
    <x v="4"/>
    <x v="3"/>
    <n v="343295"/>
    <n v="3255289"/>
    <n v="763276"/>
    <n v="124103"/>
    <n v="167589"/>
    <n v="0.1054576867972775"/>
    <n v="4063351"/>
    <n v="3255289"/>
    <n v="0"/>
    <m/>
    <m/>
    <d v="2024-01-08T10:14:00"/>
    <x v="3"/>
    <d v="2024-01-08T00:00:00"/>
    <x v="1"/>
    <x v="0"/>
    <x v="2"/>
    <n v="10"/>
    <s v="Medium"/>
  </r>
  <r>
    <s v="Post_4664"/>
    <x v="4"/>
    <s v="Organic"/>
    <s v="Entertainment"/>
    <x v="0"/>
    <x v="7"/>
    <x v="2"/>
    <n v="213393"/>
    <n v="2510871"/>
    <n v="511936"/>
    <n v="132104"/>
    <n v="63133"/>
    <n v="8.4987785709994768E-2"/>
    <n v="3203957"/>
    <n v="2510871"/>
    <n v="0"/>
    <m/>
    <m/>
    <d v="2024-03-18T15:12:00"/>
    <x v="0"/>
    <d v="2024-03-18T00:00:00"/>
    <x v="1"/>
    <x v="2"/>
    <x v="2"/>
    <n v="15"/>
    <s v="Low"/>
  </r>
  <r>
    <s v="Post_4666"/>
    <x v="4"/>
    <s v="Organic"/>
    <s v="Educational"/>
    <x v="3"/>
    <x v="2"/>
    <x v="5"/>
    <n v="59100"/>
    <n v="237321"/>
    <n v="46883"/>
    <n v="12113"/>
    <n v="13877"/>
    <n v="0.24903301314135251"/>
    <n v="274067"/>
    <n v="0"/>
    <n v="0"/>
    <m/>
    <m/>
    <d v="2025-01-16T12:10:00"/>
    <x v="1"/>
    <d v="2025-01-16T00:00:00"/>
    <x v="0"/>
    <x v="0"/>
    <x v="1"/>
    <n v="12"/>
    <s v="High"/>
  </r>
  <r>
    <s v="Post_4672"/>
    <x v="4"/>
    <s v="Organic"/>
    <s v="Educational"/>
    <x v="1"/>
    <x v="2"/>
    <x v="3"/>
    <n v="34333"/>
    <n v="228688"/>
    <n v="36010"/>
    <n v="8023"/>
    <n v="9901"/>
    <n v="0.1501319737258229"/>
    <n v="282797"/>
    <n v="0"/>
    <n v="0"/>
    <m/>
    <m/>
    <d v="2024-05-09T17:57:00"/>
    <x v="2"/>
    <d v="2024-05-09T00:00:00"/>
    <x v="1"/>
    <x v="10"/>
    <x v="1"/>
    <n v="17"/>
    <s v="Medium"/>
  </r>
  <r>
    <s v="Post_4675"/>
    <x v="4"/>
    <s v="Organic"/>
    <s v="Entertainment"/>
    <x v="0"/>
    <x v="7"/>
    <x v="0"/>
    <n v="112872"/>
    <n v="2239824"/>
    <n v="479119"/>
    <n v="129110"/>
    <n v="67379"/>
    <n v="5.039362757611917E-2"/>
    <n v="2513481"/>
    <n v="2239824"/>
    <n v="0"/>
    <m/>
    <m/>
    <d v="2024-10-22T09:45:00"/>
    <x v="3"/>
    <d v="2024-10-22T00:00:00"/>
    <x v="1"/>
    <x v="5"/>
    <x v="0"/>
    <n v="9"/>
    <s v="Low"/>
  </r>
  <r>
    <s v="Post_4679"/>
    <x v="4"/>
    <s v="Organic"/>
    <s v="Product Promotion"/>
    <x v="0"/>
    <x v="4"/>
    <x v="6"/>
    <n v="37450"/>
    <n v="454958"/>
    <n v="95675"/>
    <n v="27377"/>
    <n v="20994"/>
    <n v="8.2317328783018229E-2"/>
    <n v="519615"/>
    <n v="454958"/>
    <n v="0"/>
    <m/>
    <m/>
    <d v="2024-02-19T16:19:00"/>
    <x v="0"/>
    <d v="2024-02-19T00:00:00"/>
    <x v="1"/>
    <x v="1"/>
    <x v="2"/>
    <n v="16"/>
    <s v="Low"/>
  </r>
  <r>
    <s v="Post_4682"/>
    <x v="4"/>
    <s v="Organic"/>
    <s v="Product Promotion"/>
    <x v="1"/>
    <x v="8"/>
    <x v="5"/>
    <n v="34879"/>
    <n v="369030"/>
    <n v="73985"/>
    <n v="22938"/>
    <n v="20705"/>
    <n v="9.4518014152662547E-2"/>
    <n v="414342"/>
    <n v="0"/>
    <n v="0"/>
    <m/>
    <m/>
    <d v="2024-12-08T12:12:00"/>
    <x v="1"/>
    <d v="2024-12-08T00:00:00"/>
    <x v="1"/>
    <x v="8"/>
    <x v="5"/>
    <n v="12"/>
    <s v="Low"/>
  </r>
  <r>
    <s v="Post_4692"/>
    <x v="4"/>
    <s v="Organic"/>
    <s v="Product Promotion"/>
    <x v="0"/>
    <x v="4"/>
    <x v="6"/>
    <n v="289389"/>
    <n v="2460890"/>
    <n v="608608"/>
    <n v="173849"/>
    <n v="138175"/>
    <n v="0.1175952751058803"/>
    <n v="2721566"/>
    <n v="2460890"/>
    <n v="0"/>
    <m/>
    <m/>
    <d v="2024-07-03T16:27:00"/>
    <x v="0"/>
    <d v="2024-07-03T00:00:00"/>
    <x v="1"/>
    <x v="7"/>
    <x v="6"/>
    <n v="16"/>
    <s v="Medium"/>
  </r>
  <r>
    <s v="Post_4693"/>
    <x v="4"/>
    <s v="Organic"/>
    <s v="Product Promotion"/>
    <x v="0"/>
    <x v="4"/>
    <x v="4"/>
    <n v="236573"/>
    <n v="1696998"/>
    <n v="333134"/>
    <n v="93405"/>
    <n v="95248"/>
    <n v="0.13940718411249509"/>
    <n v="2185684"/>
    <n v="1696998"/>
    <n v="0"/>
    <m/>
    <m/>
    <d v="2024-05-24T12:17:00"/>
    <x v="1"/>
    <d v="2024-05-24T00:00:00"/>
    <x v="1"/>
    <x v="10"/>
    <x v="3"/>
    <n v="12"/>
    <s v="Medium"/>
  </r>
  <r>
    <s v="Post_4694"/>
    <x v="4"/>
    <s v="Organic"/>
    <s v="Product Promotion"/>
    <x v="0"/>
    <x v="4"/>
    <x v="3"/>
    <n v="75716"/>
    <n v="765366"/>
    <n v="95309"/>
    <n v="55600"/>
    <n v="30055"/>
    <n v="9.892896752652125E-2"/>
    <n v="911295"/>
    <n v="765366"/>
    <n v="0"/>
    <m/>
    <m/>
    <d v="2024-12-27T09:18:00"/>
    <x v="3"/>
    <d v="2024-12-27T00:00:00"/>
    <x v="1"/>
    <x v="8"/>
    <x v="3"/>
    <n v="9"/>
    <s v="Low"/>
  </r>
  <r>
    <s v="Post_4695"/>
    <x v="4"/>
    <s v="Organic"/>
    <s v="Product Promotion"/>
    <x v="0"/>
    <x v="4"/>
    <x v="0"/>
    <n v="284546"/>
    <n v="1900235"/>
    <n v="441565"/>
    <n v="120746"/>
    <n v="104532"/>
    <n v="0.1497428000991142"/>
    <n v="2468206"/>
    <n v="1900235"/>
    <n v="0"/>
    <m/>
    <m/>
    <d v="2024-02-05T16:31:00"/>
    <x v="0"/>
    <d v="2024-02-05T00:00:00"/>
    <x v="1"/>
    <x v="1"/>
    <x v="2"/>
    <n v="16"/>
    <s v="Medium"/>
  </r>
  <r>
    <s v="Post_4698"/>
    <x v="4"/>
    <s v="Organic"/>
    <s v="Educational"/>
    <x v="1"/>
    <x v="2"/>
    <x v="2"/>
    <n v="68126"/>
    <n v="304086"/>
    <n v="31830"/>
    <n v="19557"/>
    <n v="12007"/>
    <n v="0.22403741969008761"/>
    <n v="382598"/>
    <n v="0"/>
    <n v="0"/>
    <m/>
    <m/>
    <d v="2025-02-03T09:51:00"/>
    <x v="3"/>
    <d v="2025-02-03T00:00:00"/>
    <x v="0"/>
    <x v="1"/>
    <x v="2"/>
    <n v="9"/>
    <s v="High"/>
  </r>
  <r>
    <s v="Post_4700"/>
    <x v="4"/>
    <s v="Organic"/>
    <s v="Educational"/>
    <x v="1"/>
    <x v="2"/>
    <x v="1"/>
    <n v="57209"/>
    <n v="315719"/>
    <n v="38991"/>
    <n v="14009"/>
    <n v="10455"/>
    <n v="0.18120379913139589"/>
    <n v="374055"/>
    <n v="0"/>
    <n v="0"/>
    <m/>
    <m/>
    <d v="2025-01-23T12:40:00"/>
    <x v="1"/>
    <d v="2025-01-23T00:00:00"/>
    <x v="0"/>
    <x v="0"/>
    <x v="1"/>
    <n v="12"/>
    <s v="Medium"/>
  </r>
  <r>
    <s v="Post_4702"/>
    <x v="4"/>
    <s v="Organic"/>
    <s v="Educational"/>
    <x v="3"/>
    <x v="2"/>
    <x v="3"/>
    <n v="59163"/>
    <n v="337409"/>
    <n v="59229"/>
    <n v="14776"/>
    <n v="9357"/>
    <n v="0.17534618337519431"/>
    <n v="418017"/>
    <n v="0"/>
    <n v="0"/>
    <m/>
    <m/>
    <d v="2024-03-10T12:41:00"/>
    <x v="1"/>
    <d v="2024-03-10T00:00:00"/>
    <x v="1"/>
    <x v="2"/>
    <x v="5"/>
    <n v="12"/>
    <s v="Medium"/>
  </r>
  <r>
    <s v="Post_4704"/>
    <x v="4"/>
    <s v="Organic"/>
    <s v="Entertainment"/>
    <x v="0"/>
    <x v="7"/>
    <x v="3"/>
    <n v="207636"/>
    <n v="2609143"/>
    <n v="469399"/>
    <n v="129375"/>
    <n v="108281"/>
    <n v="7.9580391601418901E-2"/>
    <n v="3189651"/>
    <n v="2609143"/>
    <n v="0"/>
    <m/>
    <m/>
    <d v="2024-06-18T16:34:00"/>
    <x v="0"/>
    <d v="2024-06-18T00:00:00"/>
    <x v="1"/>
    <x v="3"/>
    <x v="0"/>
    <n v="16"/>
    <s v="Low"/>
  </r>
  <r>
    <s v="Post_4708"/>
    <x v="4"/>
    <s v="Organic"/>
    <s v="Educational"/>
    <x v="3"/>
    <x v="2"/>
    <x v="4"/>
    <n v="45361"/>
    <n v="182850"/>
    <n v="33939"/>
    <n v="6755"/>
    <n v="5647"/>
    <n v="0.2480822300887684"/>
    <n v="207272"/>
    <n v="0"/>
    <n v="0"/>
    <m/>
    <m/>
    <d v="2024-07-01T11:14:00"/>
    <x v="3"/>
    <d v="2024-07-01T00:00:00"/>
    <x v="1"/>
    <x v="7"/>
    <x v="2"/>
    <n v="11"/>
    <s v="High"/>
  </r>
  <r>
    <s v="Post_4710"/>
    <x v="4"/>
    <s v="Organic"/>
    <s v="Product Promotion"/>
    <x v="0"/>
    <x v="4"/>
    <x v="0"/>
    <n v="247509"/>
    <n v="1755138"/>
    <n v="243324"/>
    <n v="79686"/>
    <n v="80893"/>
    <n v="0.14102014839441609"/>
    <n v="1983428"/>
    <n v="1755138"/>
    <n v="0"/>
    <m/>
    <m/>
    <d v="2024-07-07T16:47:00"/>
    <x v="0"/>
    <d v="2024-07-07T00:00:00"/>
    <x v="1"/>
    <x v="7"/>
    <x v="5"/>
    <n v="16"/>
    <s v="Medium"/>
  </r>
  <r>
    <s v="Post_4715"/>
    <x v="4"/>
    <s v="Organic"/>
    <s v="Educational"/>
    <x v="3"/>
    <x v="2"/>
    <x v="4"/>
    <n v="19762"/>
    <n v="84624"/>
    <n v="14096"/>
    <n v="6035"/>
    <n v="2839"/>
    <n v="0.23353170975181439"/>
    <n v="94603"/>
    <n v="0"/>
    <n v="0"/>
    <m/>
    <m/>
    <d v="2024-04-02T18:43:00"/>
    <x v="2"/>
    <d v="2024-04-02T00:00:00"/>
    <x v="1"/>
    <x v="4"/>
    <x v="0"/>
    <n v="18"/>
    <s v="High"/>
  </r>
  <r>
    <s v="Post_4716"/>
    <x v="4"/>
    <s v="Organic"/>
    <s v="Product Promotion"/>
    <x v="0"/>
    <x v="4"/>
    <x v="1"/>
    <n v="393397"/>
    <n v="2917379"/>
    <n v="690521"/>
    <n v="144022"/>
    <n v="99002"/>
    <n v="0.1348461812539532"/>
    <n v="3328379"/>
    <n v="2917379"/>
    <n v="0"/>
    <m/>
    <m/>
    <d v="2024-09-16T12:13:00"/>
    <x v="1"/>
    <d v="2024-09-16T00:00:00"/>
    <x v="1"/>
    <x v="11"/>
    <x v="2"/>
    <n v="12"/>
    <s v="Medium"/>
  </r>
  <r>
    <s v="Post_4721"/>
    <x v="4"/>
    <s v="Organic"/>
    <s v="Event / Webinar"/>
    <x v="3"/>
    <x v="11"/>
    <x v="3"/>
    <n v="26014"/>
    <n v="160080"/>
    <n v="20828"/>
    <n v="11266"/>
    <n v="8358"/>
    <n v="0.1625079709909881"/>
    <n v="192018"/>
    <n v="0"/>
    <n v="0"/>
    <m/>
    <m/>
    <d v="2025-01-24T19:29:00"/>
    <x v="2"/>
    <d v="2025-01-24T00:00:00"/>
    <x v="0"/>
    <x v="0"/>
    <x v="3"/>
    <n v="19"/>
    <s v="Medium"/>
  </r>
  <r>
    <s v="Post_4722"/>
    <x v="4"/>
    <s v="Organic"/>
    <s v="Educational"/>
    <x v="3"/>
    <x v="2"/>
    <x v="4"/>
    <n v="87951"/>
    <n v="360421"/>
    <n v="73674"/>
    <n v="19990"/>
    <n v="13220"/>
    <n v="0.2440243467461658"/>
    <n v="468179"/>
    <n v="0"/>
    <n v="0"/>
    <m/>
    <m/>
    <d v="2024-06-27T15:35:00"/>
    <x v="0"/>
    <d v="2024-06-27T00:00:00"/>
    <x v="1"/>
    <x v="3"/>
    <x v="1"/>
    <n v="15"/>
    <s v="High"/>
  </r>
  <r>
    <s v="Post_4723"/>
    <x v="4"/>
    <s v="Organic"/>
    <s v="Educational"/>
    <x v="0"/>
    <x v="0"/>
    <x v="5"/>
    <n v="595825"/>
    <n v="2701061"/>
    <n v="548537"/>
    <n v="200003"/>
    <n v="90359"/>
    <n v="0.22058950107139891"/>
    <n v="3118101"/>
    <n v="2701061"/>
    <n v="0"/>
    <m/>
    <m/>
    <d v="2025-04-26T15:46:00"/>
    <x v="0"/>
    <d v="2025-04-26T00:00:00"/>
    <x v="0"/>
    <x v="4"/>
    <x v="4"/>
    <n v="15"/>
    <s v="High"/>
  </r>
  <r>
    <s v="Post_4731"/>
    <x v="4"/>
    <s v="Organic"/>
    <s v="Educational"/>
    <x v="3"/>
    <x v="2"/>
    <x v="4"/>
    <n v="52929"/>
    <n v="240522"/>
    <n v="43612"/>
    <n v="16431"/>
    <n v="8594"/>
    <n v="0.22006239203531919"/>
    <n v="285738"/>
    <n v="0"/>
    <n v="0"/>
    <m/>
    <m/>
    <d v="2024-08-11T12:17:00"/>
    <x v="1"/>
    <d v="2024-08-11T00:00:00"/>
    <x v="1"/>
    <x v="6"/>
    <x v="5"/>
    <n v="12"/>
    <s v="High"/>
  </r>
  <r>
    <s v="Post_4733"/>
    <x v="4"/>
    <s v="Organic"/>
    <s v="Educational"/>
    <x v="3"/>
    <x v="2"/>
    <x v="4"/>
    <n v="45629"/>
    <n v="215182"/>
    <n v="26436"/>
    <n v="8390"/>
    <n v="11214"/>
    <n v="0.21205227476787211"/>
    <n v="261639"/>
    <n v="0"/>
    <n v="0"/>
    <m/>
    <m/>
    <d v="2024-04-23T17:42:00"/>
    <x v="2"/>
    <d v="2024-04-23T00:00:00"/>
    <x v="1"/>
    <x v="4"/>
    <x v="0"/>
    <n v="17"/>
    <s v="High"/>
  </r>
  <r>
    <s v="Post_4741"/>
    <x v="4"/>
    <s v="Organic"/>
    <s v="Educational"/>
    <x v="3"/>
    <x v="2"/>
    <x v="3"/>
    <n v="71642"/>
    <n v="301988"/>
    <n v="52844"/>
    <n v="12271"/>
    <n v="13704"/>
    <n v="0.23723761003636429"/>
    <n v="341624"/>
    <n v="0"/>
    <n v="0"/>
    <m/>
    <m/>
    <d v="2024-09-19T08:51:00"/>
    <x v="4"/>
    <d v="2024-09-19T00:00:00"/>
    <x v="1"/>
    <x v="11"/>
    <x v="1"/>
    <n v="8"/>
    <s v="High"/>
  </r>
  <r>
    <s v="Post_4747"/>
    <x v="4"/>
    <s v="Organic"/>
    <s v="Event / Webinar"/>
    <x v="3"/>
    <x v="11"/>
    <x v="6"/>
    <n v="37480"/>
    <n v="322133"/>
    <n v="40484"/>
    <n v="16198"/>
    <n v="12050"/>
    <n v="0.116351841060783"/>
    <n v="417653"/>
    <n v="0"/>
    <n v="0"/>
    <m/>
    <m/>
    <d v="2024-12-02T16:05:00"/>
    <x v="0"/>
    <d v="2024-12-02T00:00:00"/>
    <x v="1"/>
    <x v="8"/>
    <x v="2"/>
    <n v="16"/>
    <s v="Medium"/>
  </r>
  <r>
    <s v="Post_4748"/>
    <x v="4"/>
    <s v="Organic"/>
    <s v="Product Promotion"/>
    <x v="3"/>
    <x v="8"/>
    <x v="6"/>
    <n v="66077"/>
    <n v="472690"/>
    <n v="99338"/>
    <n v="35186"/>
    <n v="23360"/>
    <n v="0.13978949970809779"/>
    <n v="605364"/>
    <n v="0"/>
    <n v="0"/>
    <m/>
    <m/>
    <d v="2024-10-31T12:30:00"/>
    <x v="1"/>
    <d v="2024-10-31T00:00:00"/>
    <x v="1"/>
    <x v="5"/>
    <x v="1"/>
    <n v="12"/>
    <s v="Medium"/>
  </r>
  <r>
    <s v="Post_4750"/>
    <x v="4"/>
    <s v="Organic"/>
    <s v="Educational"/>
    <x v="3"/>
    <x v="2"/>
    <x v="4"/>
    <n v="36826"/>
    <n v="220894"/>
    <n v="30748"/>
    <n v="10416"/>
    <n v="8967"/>
    <n v="0.16671372797678591"/>
    <n v="280750"/>
    <n v="0"/>
    <n v="0"/>
    <m/>
    <m/>
    <d v="2024-01-08T16:19:00"/>
    <x v="0"/>
    <d v="2024-01-08T00:00:00"/>
    <x v="1"/>
    <x v="0"/>
    <x v="2"/>
    <n v="16"/>
    <s v="Medium"/>
  </r>
  <r>
    <s v="Post_4756"/>
    <x v="4"/>
    <s v="Organic"/>
    <s v="Educational"/>
    <x v="3"/>
    <x v="2"/>
    <x v="4"/>
    <n v="39793"/>
    <n v="205171"/>
    <n v="28062"/>
    <n v="16296"/>
    <n v="4649"/>
    <n v="0.19395435326847271"/>
    <n v="260303"/>
    <n v="0"/>
    <n v="0"/>
    <m/>
    <m/>
    <d v="2025-03-07T16:07:00"/>
    <x v="0"/>
    <d v="2025-03-07T00:00:00"/>
    <x v="0"/>
    <x v="2"/>
    <x v="3"/>
    <n v="16"/>
    <s v="Medium"/>
  </r>
  <r>
    <s v="Post_4758"/>
    <x v="4"/>
    <s v="Organic"/>
    <s v="Educational"/>
    <x v="3"/>
    <x v="2"/>
    <x v="6"/>
    <n v="12948"/>
    <n v="66741"/>
    <n v="14231"/>
    <n v="4530"/>
    <n v="1496"/>
    <n v="0.19401419708074349"/>
    <n v="76127"/>
    <n v="0"/>
    <n v="0"/>
    <m/>
    <m/>
    <d v="2024-09-28T12:16:00"/>
    <x v="1"/>
    <d v="2024-09-28T00:00:00"/>
    <x v="1"/>
    <x v="11"/>
    <x v="4"/>
    <n v="12"/>
    <s v="Medium"/>
  </r>
  <r>
    <s v="Post_4774"/>
    <x v="4"/>
    <s v="Organic"/>
    <s v="Product Promotion"/>
    <x v="0"/>
    <x v="4"/>
    <x v="0"/>
    <n v="171971"/>
    <n v="1957190"/>
    <n v="211745"/>
    <n v="137475"/>
    <n v="102545"/>
    <n v="8.7866551850633176E-2"/>
    <n v="2200085"/>
    <n v="1957190"/>
    <n v="0"/>
    <m/>
    <m/>
    <d v="2025-02-06T11:42:00"/>
    <x v="3"/>
    <d v="2025-02-06T00:00:00"/>
    <x v="0"/>
    <x v="1"/>
    <x v="1"/>
    <n v="11"/>
    <s v="Low"/>
  </r>
  <r>
    <s v="Post_4775"/>
    <x v="4"/>
    <s v="Organic"/>
    <s v="Educational"/>
    <x v="3"/>
    <x v="2"/>
    <x v="2"/>
    <n v="149441"/>
    <n v="700160"/>
    <n v="125196"/>
    <n v="54492"/>
    <n v="27476"/>
    <n v="0.21343963559678911"/>
    <n v="864971"/>
    <n v="0"/>
    <n v="0"/>
    <m/>
    <m/>
    <d v="2024-11-24T16:05:00"/>
    <x v="0"/>
    <d v="2024-11-24T00:00:00"/>
    <x v="1"/>
    <x v="9"/>
    <x v="5"/>
    <n v="16"/>
    <s v="High"/>
  </r>
  <r>
    <s v="Post_4779"/>
    <x v="4"/>
    <s v="Organic"/>
    <s v="Product Promotion"/>
    <x v="3"/>
    <x v="8"/>
    <x v="5"/>
    <n v="30710"/>
    <n v="235019"/>
    <n v="49607"/>
    <n v="7928"/>
    <n v="5241"/>
    <n v="0.13067367539026589"/>
    <n v="264386"/>
    <n v="0"/>
    <n v="0"/>
    <m/>
    <m/>
    <d v="2024-06-14T15:46:00"/>
    <x v="0"/>
    <d v="2024-06-14T00:00:00"/>
    <x v="1"/>
    <x v="3"/>
    <x v="3"/>
    <n v="15"/>
    <s v="Medium"/>
  </r>
  <r>
    <s v="Post_4783"/>
    <x v="4"/>
    <s v="Organic"/>
    <s v="Entertainment"/>
    <x v="0"/>
    <x v="7"/>
    <x v="7"/>
    <n v="109207"/>
    <n v="1704415"/>
    <n v="298558"/>
    <n v="106201"/>
    <n v="74970"/>
    <n v="6.4073167809950274E-2"/>
    <n v="2118203"/>
    <n v="1704415"/>
    <n v="0"/>
    <m/>
    <m/>
    <d v="2024-01-24T17:02:00"/>
    <x v="2"/>
    <d v="2024-01-24T00:00:00"/>
    <x v="1"/>
    <x v="0"/>
    <x v="6"/>
    <n v="17"/>
    <s v="Low"/>
  </r>
  <r>
    <s v="Post_4786"/>
    <x v="4"/>
    <s v="Organic"/>
    <s v="Product Promotion"/>
    <x v="3"/>
    <x v="8"/>
    <x v="6"/>
    <n v="32969"/>
    <n v="315884"/>
    <n v="57089"/>
    <n v="24855"/>
    <n v="11363"/>
    <n v="0.1043736603945373"/>
    <n v="361373"/>
    <n v="0"/>
    <n v="0"/>
    <m/>
    <m/>
    <d v="2025-02-09T17:22:00"/>
    <x v="2"/>
    <d v="2025-02-09T00:00:00"/>
    <x v="0"/>
    <x v="1"/>
    <x v="5"/>
    <n v="17"/>
    <s v="Medium"/>
  </r>
  <r>
    <s v="Post_4790"/>
    <x v="4"/>
    <s v="Organic"/>
    <s v="Product Promotion"/>
    <x v="0"/>
    <x v="4"/>
    <x v="2"/>
    <n v="167693"/>
    <n v="1349514"/>
    <n v="172589"/>
    <n v="53272"/>
    <n v="64433"/>
    <n v="0.1242618589433543"/>
    <n v="1594203"/>
    <n v="1349514"/>
    <n v="0"/>
    <m/>
    <m/>
    <d v="2024-06-04T12:20:00"/>
    <x v="1"/>
    <d v="2024-06-04T00:00:00"/>
    <x v="1"/>
    <x v="3"/>
    <x v="0"/>
    <n v="12"/>
    <s v="Medium"/>
  </r>
  <r>
    <s v="Post_4793"/>
    <x v="4"/>
    <s v="Organic"/>
    <s v="Educational"/>
    <x v="3"/>
    <x v="2"/>
    <x v="3"/>
    <n v="34043"/>
    <n v="195305"/>
    <n v="44104"/>
    <n v="10551"/>
    <n v="8928"/>
    <n v="0.17430992387207311"/>
    <n v="245853"/>
    <n v="0"/>
    <n v="0"/>
    <m/>
    <m/>
    <d v="2024-08-23T11:32:00"/>
    <x v="3"/>
    <d v="2024-08-23T00:00:00"/>
    <x v="1"/>
    <x v="6"/>
    <x v="3"/>
    <n v="11"/>
    <s v="Medium"/>
  </r>
  <r>
    <s v="Post_4798"/>
    <x v="4"/>
    <s v="Organic"/>
    <s v="Entertainment"/>
    <x v="3"/>
    <x v="1"/>
    <x v="4"/>
    <n v="41194"/>
    <n v="588428"/>
    <n v="60038"/>
    <n v="41104"/>
    <n v="19487"/>
    <n v="7.0006921294490626E-2"/>
    <n v="689320"/>
    <n v="0"/>
    <n v="0"/>
    <m/>
    <m/>
    <d v="2025-03-12T11:03:00"/>
    <x v="3"/>
    <d v="2025-03-12T00:00:00"/>
    <x v="0"/>
    <x v="2"/>
    <x v="6"/>
    <n v="11"/>
    <s v="Low"/>
  </r>
  <r>
    <s v="Post_4806"/>
    <x v="4"/>
    <s v="Organic"/>
    <s v="Educational"/>
    <x v="3"/>
    <x v="2"/>
    <x v="2"/>
    <n v="49553"/>
    <n v="223187"/>
    <n v="55015"/>
    <n v="9195"/>
    <n v="9476"/>
    <n v="0.2220258459253627"/>
    <n v="263380"/>
    <n v="0"/>
    <n v="0"/>
    <m/>
    <m/>
    <d v="2024-05-04T18:51:00"/>
    <x v="2"/>
    <d v="2024-05-04T00:00:00"/>
    <x v="1"/>
    <x v="10"/>
    <x v="4"/>
    <n v="18"/>
    <s v="High"/>
  </r>
  <r>
    <s v="Post_4807"/>
    <x v="4"/>
    <s v="Organic"/>
    <s v="Product Promotion"/>
    <x v="3"/>
    <x v="8"/>
    <x v="2"/>
    <n v="78653"/>
    <n v="599273"/>
    <n v="90565"/>
    <n v="37766"/>
    <n v="25146"/>
    <n v="0.13124893626471179"/>
    <n v="692573"/>
    <n v="0"/>
    <n v="0"/>
    <m/>
    <m/>
    <d v="2024-01-07T13:34:00"/>
    <x v="1"/>
    <d v="2024-01-07T00:00:00"/>
    <x v="1"/>
    <x v="0"/>
    <x v="5"/>
    <n v="13"/>
    <s v="Medium"/>
  </r>
  <r>
    <s v="Post_4809"/>
    <x v="4"/>
    <s v="Organic"/>
    <s v="Educational"/>
    <x v="3"/>
    <x v="2"/>
    <x v="4"/>
    <n v="36344"/>
    <n v="169291"/>
    <n v="29008"/>
    <n v="8461"/>
    <n v="8273"/>
    <n v="0.21468908604679629"/>
    <n v="218487"/>
    <n v="0"/>
    <n v="0"/>
    <m/>
    <m/>
    <d v="2024-11-14T10:48:00"/>
    <x v="3"/>
    <d v="2024-11-14T00:00:00"/>
    <x v="1"/>
    <x v="9"/>
    <x v="1"/>
    <n v="10"/>
    <s v="High"/>
  </r>
  <r>
    <s v="Post_4810"/>
    <x v="4"/>
    <s v="Organic"/>
    <s v="Educational"/>
    <x v="3"/>
    <x v="2"/>
    <x v="2"/>
    <n v="36815"/>
    <n v="216657"/>
    <n v="46155"/>
    <n v="8443"/>
    <n v="12440"/>
    <n v="0.16992397150404259"/>
    <n v="255314"/>
    <n v="0"/>
    <n v="0"/>
    <m/>
    <m/>
    <d v="2025-03-14T10:28:00"/>
    <x v="3"/>
    <d v="2025-03-14T00:00:00"/>
    <x v="0"/>
    <x v="2"/>
    <x v="3"/>
    <n v="10"/>
    <s v="Medium"/>
  </r>
  <r>
    <s v="Post_4812"/>
    <x v="4"/>
    <s v="Organic"/>
    <s v="Educational"/>
    <x v="3"/>
    <x v="2"/>
    <x v="2"/>
    <n v="46529"/>
    <n v="191195"/>
    <n v="41987"/>
    <n v="13136"/>
    <n v="6090"/>
    <n v="0.2433594603639761"/>
    <n v="236376"/>
    <n v="0"/>
    <n v="0"/>
    <m/>
    <m/>
    <d v="2025-03-28T09:09:00"/>
    <x v="3"/>
    <d v="2025-03-28T00:00:00"/>
    <x v="0"/>
    <x v="2"/>
    <x v="3"/>
    <n v="9"/>
    <s v="High"/>
  </r>
  <r>
    <s v="Post_4819"/>
    <x v="4"/>
    <s v="Organic"/>
    <s v="Product Promotion"/>
    <x v="0"/>
    <x v="4"/>
    <x v="3"/>
    <n v="276021"/>
    <n v="2087965"/>
    <n v="336978"/>
    <n v="93434"/>
    <n v="46265"/>
    <n v="0.1321963839251511"/>
    <n v="2514233"/>
    <n v="2087965"/>
    <n v="0"/>
    <m/>
    <m/>
    <d v="2024-06-26T10:50:00"/>
    <x v="3"/>
    <d v="2024-06-26T00:00:00"/>
    <x v="1"/>
    <x v="3"/>
    <x v="6"/>
    <n v="10"/>
    <s v="Medium"/>
  </r>
  <r>
    <s v="Post_4822"/>
    <x v="4"/>
    <s v="Organic"/>
    <s v="Event / Webinar"/>
    <x v="3"/>
    <x v="11"/>
    <x v="3"/>
    <n v="49100"/>
    <n v="357543"/>
    <n v="45431"/>
    <n v="14231"/>
    <n v="20134"/>
    <n v="0.13732743791035831"/>
    <n v="459881"/>
    <n v="0"/>
    <n v="0"/>
    <m/>
    <m/>
    <d v="2024-03-03T17:56:00"/>
    <x v="2"/>
    <d v="2024-03-03T00:00:00"/>
    <x v="1"/>
    <x v="2"/>
    <x v="5"/>
    <n v="17"/>
    <s v="Medium"/>
  </r>
  <r>
    <s v="Post_4831"/>
    <x v="4"/>
    <s v="Organic"/>
    <s v="Educational"/>
    <x v="3"/>
    <x v="2"/>
    <x v="3"/>
    <n v="89332"/>
    <n v="407732"/>
    <n v="81842"/>
    <n v="16580"/>
    <n v="13684"/>
    <n v="0.2190966926770985"/>
    <n v="490348"/>
    <n v="0"/>
    <n v="0"/>
    <m/>
    <m/>
    <d v="2024-02-13T16:59:00"/>
    <x v="0"/>
    <d v="2024-02-13T00:00:00"/>
    <x v="1"/>
    <x v="1"/>
    <x v="0"/>
    <n v="16"/>
    <s v="High"/>
  </r>
  <r>
    <s v="Post_4833"/>
    <x v="4"/>
    <s v="Organic"/>
    <s v="Entertainment"/>
    <x v="0"/>
    <x v="7"/>
    <x v="2"/>
    <n v="74"/>
    <n v="1000"/>
    <n v="181"/>
    <n v="74"/>
    <n v="45"/>
    <n v="7.4469461424220174E-2"/>
    <n v="1244"/>
    <n v="1000"/>
    <n v="0"/>
    <m/>
    <m/>
    <d v="2025-02-21T11:21:00"/>
    <x v="3"/>
    <d v="2025-02-21T00:00:00"/>
    <x v="0"/>
    <x v="1"/>
    <x v="3"/>
    <n v="11"/>
    <s v="Low"/>
  </r>
  <r>
    <s v="Post_4836"/>
    <x v="4"/>
    <s v="Organic"/>
    <s v="Educational"/>
    <x v="3"/>
    <x v="2"/>
    <x v="5"/>
    <n v="47491"/>
    <n v="226934"/>
    <n v="31979"/>
    <n v="9718"/>
    <n v="6819"/>
    <n v="0.2092734950789627"/>
    <n v="277592"/>
    <n v="0"/>
    <n v="0"/>
    <m/>
    <m/>
    <d v="2024-02-18T17:47:00"/>
    <x v="2"/>
    <d v="2024-02-18T00:00:00"/>
    <x v="1"/>
    <x v="1"/>
    <x v="5"/>
    <n v="17"/>
    <s v="High"/>
  </r>
  <r>
    <s v="Post_4838"/>
    <x v="4"/>
    <s v="Organic"/>
    <s v="Entertainment"/>
    <x v="1"/>
    <x v="1"/>
    <x v="1"/>
    <n v="46247"/>
    <n v="765500"/>
    <n v="123454"/>
    <n v="26720"/>
    <n v="23522"/>
    <n v="6.0414124592500312E-2"/>
    <n v="846404"/>
    <n v="0"/>
    <n v="0"/>
    <m/>
    <m/>
    <d v="2025-02-22T16:33:00"/>
    <x v="0"/>
    <d v="2025-02-22T00:00:00"/>
    <x v="0"/>
    <x v="1"/>
    <x v="4"/>
    <n v="16"/>
    <s v="Low"/>
  </r>
  <r>
    <s v="Post_4840"/>
    <x v="4"/>
    <s v="Organic"/>
    <s v="Event / Webinar"/>
    <x v="1"/>
    <x v="11"/>
    <x v="3"/>
    <n v="40556"/>
    <n v="344815"/>
    <n v="39227"/>
    <n v="16050"/>
    <n v="16675"/>
    <n v="0.1176179528179109"/>
    <n v="445387"/>
    <n v="0"/>
    <n v="0"/>
    <m/>
    <m/>
    <d v="2024-11-28T10:19:00"/>
    <x v="3"/>
    <d v="2024-11-28T00:00:00"/>
    <x v="1"/>
    <x v="9"/>
    <x v="1"/>
    <n v="10"/>
    <s v="Medium"/>
  </r>
  <r>
    <s v="Post_4842"/>
    <x v="4"/>
    <s v="Organic"/>
    <s v="Educational"/>
    <x v="1"/>
    <x v="2"/>
    <x v="7"/>
    <n v="64429"/>
    <n v="301797"/>
    <n v="72456"/>
    <n v="10631"/>
    <n v="14843"/>
    <n v="0.21348707330293029"/>
    <n v="369717"/>
    <n v="0"/>
    <n v="0"/>
    <m/>
    <m/>
    <d v="2024-08-14T16:45:00"/>
    <x v="0"/>
    <d v="2024-08-14T00:00:00"/>
    <x v="1"/>
    <x v="6"/>
    <x v="6"/>
    <n v="16"/>
    <s v="High"/>
  </r>
  <r>
    <s v="Post_4845"/>
    <x v="4"/>
    <s v="Organic"/>
    <s v="Entertainment"/>
    <x v="0"/>
    <x v="7"/>
    <x v="5"/>
    <n v="116881"/>
    <n v="1439662"/>
    <n v="332134"/>
    <n v="89394"/>
    <n v="50025"/>
    <n v="8.1187059766442193E-2"/>
    <n v="1842286"/>
    <n v="1439662"/>
    <n v="0"/>
    <m/>
    <m/>
    <d v="2025-01-28T19:51:00"/>
    <x v="2"/>
    <d v="2025-01-28T00:00:00"/>
    <x v="0"/>
    <x v="0"/>
    <x v="0"/>
    <n v="19"/>
    <s v="Low"/>
  </r>
  <r>
    <s v="Post_4846"/>
    <x v="4"/>
    <s v="Organic"/>
    <s v="Educational"/>
    <x v="1"/>
    <x v="2"/>
    <x v="1"/>
    <n v="17235"/>
    <n v="87990"/>
    <n v="18694"/>
    <n v="3642"/>
    <n v="4025"/>
    <n v="0.19587602173677271"/>
    <n v="113021"/>
    <n v="0"/>
    <n v="0"/>
    <m/>
    <m/>
    <d v="2024-07-13T10:42:00"/>
    <x v="3"/>
    <d v="2024-07-13T00:00:00"/>
    <x v="1"/>
    <x v="7"/>
    <x v="4"/>
    <n v="10"/>
    <s v="Medium"/>
  </r>
  <r>
    <s v="Post_4860"/>
    <x v="4"/>
    <s v="Organic"/>
    <s v="Product Promotion"/>
    <x v="0"/>
    <x v="4"/>
    <x v="7"/>
    <n v="253819"/>
    <n v="2171622"/>
    <n v="467766"/>
    <n v="155427"/>
    <n v="54994"/>
    <n v="0.1168800500206878"/>
    <n v="2732702"/>
    <n v="2171622"/>
    <n v="0"/>
    <m/>
    <m/>
    <d v="2024-06-06T16:49:00"/>
    <x v="0"/>
    <d v="2024-06-06T00:00:00"/>
    <x v="1"/>
    <x v="3"/>
    <x v="1"/>
    <n v="16"/>
    <s v="Medium"/>
  </r>
  <r>
    <s v="Post_4864"/>
    <x v="4"/>
    <s v="Organic"/>
    <s v="Entertainment"/>
    <x v="1"/>
    <x v="1"/>
    <x v="3"/>
    <n v="25303"/>
    <n v="266489"/>
    <n v="43219"/>
    <n v="14669"/>
    <n v="12796"/>
    <n v="9.495147389420415E-2"/>
    <n v="294798"/>
    <n v="0"/>
    <n v="0"/>
    <m/>
    <m/>
    <d v="2024-05-08T15:48:00"/>
    <x v="0"/>
    <d v="2024-05-08T00:00:00"/>
    <x v="1"/>
    <x v="10"/>
    <x v="6"/>
    <n v="15"/>
    <s v="Low"/>
  </r>
  <r>
    <s v="Post_4865"/>
    <x v="4"/>
    <s v="Organic"/>
    <s v="Educational"/>
    <x v="1"/>
    <x v="2"/>
    <x v="1"/>
    <n v="57454"/>
    <n v="275785"/>
    <n v="37896"/>
    <n v="21803"/>
    <n v="7494"/>
    <n v="0.20833081068667431"/>
    <n v="353781"/>
    <n v="0"/>
    <n v="0"/>
    <m/>
    <m/>
    <d v="2024-02-10T15:10:00"/>
    <x v="0"/>
    <d v="2024-02-10T00:00:00"/>
    <x v="1"/>
    <x v="1"/>
    <x v="4"/>
    <n v="15"/>
    <s v="High"/>
  </r>
  <r>
    <s v="Post_4871"/>
    <x v="4"/>
    <s v="Organic"/>
    <s v="Educational"/>
    <x v="1"/>
    <x v="2"/>
    <x v="0"/>
    <n v="31200"/>
    <n v="142133"/>
    <n v="20558"/>
    <n v="8695"/>
    <n v="6971"/>
    <n v="0.2195134969956114"/>
    <n v="157460"/>
    <n v="0"/>
    <n v="0"/>
    <m/>
    <m/>
    <d v="2024-05-23T09:12:00"/>
    <x v="3"/>
    <d v="2024-05-23T00:00:00"/>
    <x v="1"/>
    <x v="10"/>
    <x v="1"/>
    <n v="9"/>
    <s v="High"/>
  </r>
  <r>
    <s v="Post_4875"/>
    <x v="4"/>
    <s v="Organic"/>
    <s v="Educational"/>
    <x v="1"/>
    <x v="2"/>
    <x v="6"/>
    <n v="49086"/>
    <n v="287671"/>
    <n v="29861"/>
    <n v="8767"/>
    <n v="9104"/>
    <n v="0.17063306709498391"/>
    <n v="324681"/>
    <n v="0"/>
    <n v="0"/>
    <m/>
    <m/>
    <d v="2024-05-29T16:33:00"/>
    <x v="0"/>
    <d v="2024-05-29T00:00:00"/>
    <x v="1"/>
    <x v="10"/>
    <x v="6"/>
    <n v="16"/>
    <s v="Medium"/>
  </r>
  <r>
    <s v="Post_4876"/>
    <x v="4"/>
    <s v="Organic"/>
    <s v="Educational"/>
    <x v="1"/>
    <x v="2"/>
    <x v="2"/>
    <n v="66605"/>
    <n v="319126"/>
    <n v="62084"/>
    <n v="20165"/>
    <n v="18406"/>
    <n v="0.208711508885699"/>
    <n v="411802"/>
    <n v="0"/>
    <n v="0"/>
    <m/>
    <m/>
    <d v="2025-02-19T16:16:00"/>
    <x v="0"/>
    <d v="2025-02-19T00:00:00"/>
    <x v="0"/>
    <x v="1"/>
    <x v="6"/>
    <n v="16"/>
    <s v="High"/>
  </r>
  <r>
    <s v="Post_4879"/>
    <x v="4"/>
    <s v="Organic"/>
    <s v="Product Promotion"/>
    <x v="0"/>
    <x v="4"/>
    <x v="1"/>
    <n v="256109"/>
    <n v="1765628"/>
    <n v="229916"/>
    <n v="131419"/>
    <n v="83185"/>
    <n v="0.1450528705303217"/>
    <n v="2001866"/>
    <n v="1765628"/>
    <n v="0"/>
    <m/>
    <m/>
    <d v="2024-04-16T15:04:00"/>
    <x v="0"/>
    <d v="2024-04-16T00:00:00"/>
    <x v="1"/>
    <x v="4"/>
    <x v="0"/>
    <n v="15"/>
    <s v="Medium"/>
  </r>
  <r>
    <s v="Post_4881"/>
    <x v="4"/>
    <s v="Organic"/>
    <s v="Educational"/>
    <x v="1"/>
    <x v="2"/>
    <x v="0"/>
    <n v="80721"/>
    <n v="417165"/>
    <n v="67932"/>
    <n v="22423"/>
    <n v="23209"/>
    <n v="0.19350056779544439"/>
    <n v="512718"/>
    <n v="0"/>
    <n v="0"/>
    <m/>
    <m/>
    <d v="2025-03-23T09:33:00"/>
    <x v="3"/>
    <d v="2025-03-23T00:00:00"/>
    <x v="0"/>
    <x v="2"/>
    <x v="5"/>
    <n v="9"/>
    <s v="Medium"/>
  </r>
  <r>
    <s v="Post_4890"/>
    <x v="4"/>
    <s v="Organic"/>
    <s v="Educational"/>
    <x v="1"/>
    <x v="2"/>
    <x v="6"/>
    <n v="43297"/>
    <n v="187274"/>
    <n v="39946"/>
    <n v="6936"/>
    <n v="7424"/>
    <n v="0.23119845927678631"/>
    <n v="221781"/>
    <n v="0"/>
    <n v="0"/>
    <m/>
    <m/>
    <d v="2024-07-02T15:17:00"/>
    <x v="0"/>
    <d v="2024-07-02T00:00:00"/>
    <x v="1"/>
    <x v="7"/>
    <x v="0"/>
    <n v="15"/>
    <s v="High"/>
  </r>
  <r>
    <s v="Post_4891"/>
    <x v="4"/>
    <s v="Organic"/>
    <s v="Entertainment"/>
    <x v="0"/>
    <x v="7"/>
    <x v="3"/>
    <n v="164365"/>
    <n v="2471300"/>
    <n v="598028"/>
    <n v="94873"/>
    <n v="75307"/>
    <n v="6.6509842344218584E-2"/>
    <n v="3119588"/>
    <n v="2471300"/>
    <n v="0"/>
    <m/>
    <m/>
    <d v="2024-03-09T17:19:00"/>
    <x v="2"/>
    <d v="2024-03-09T00:00:00"/>
    <x v="1"/>
    <x v="2"/>
    <x v="4"/>
    <n v="17"/>
    <s v="Low"/>
  </r>
  <r>
    <s v="Post_4895"/>
    <x v="4"/>
    <s v="Organic"/>
    <s v="Entertainment"/>
    <x v="0"/>
    <x v="7"/>
    <x v="1"/>
    <n v="222027"/>
    <n v="3255268"/>
    <n v="569203"/>
    <n v="224551"/>
    <n v="123815"/>
    <n v="6.8205525794766103E-2"/>
    <n v="4220989"/>
    <n v="3255268"/>
    <n v="0"/>
    <m/>
    <m/>
    <d v="2025-03-21T15:33:00"/>
    <x v="0"/>
    <d v="2025-03-21T00:00:00"/>
    <x v="0"/>
    <x v="2"/>
    <x v="3"/>
    <n v="15"/>
    <s v="Low"/>
  </r>
  <r>
    <s v="Post_4899"/>
    <x v="4"/>
    <s v="Organic"/>
    <s v="Entertainment"/>
    <x v="1"/>
    <x v="1"/>
    <x v="0"/>
    <n v="22802"/>
    <n v="363074"/>
    <n v="45434"/>
    <n v="17554"/>
    <n v="15456"/>
    <n v="6.2804431460417767E-2"/>
    <n v="447073"/>
    <n v="0"/>
    <n v="0"/>
    <m/>
    <m/>
    <d v="2024-04-19T10:36:00"/>
    <x v="3"/>
    <d v="2024-04-19T00:00:00"/>
    <x v="1"/>
    <x v="4"/>
    <x v="3"/>
    <n v="10"/>
    <s v="Low"/>
  </r>
  <r>
    <s v="Post_4902"/>
    <x v="4"/>
    <s v="Organic"/>
    <s v="Educational"/>
    <x v="1"/>
    <x v="2"/>
    <x v="6"/>
    <n v="58421"/>
    <n v="267925"/>
    <n v="47868"/>
    <n v="17669"/>
    <n v="5791"/>
    <n v="0.21805096858956119"/>
    <n v="324913"/>
    <n v="0"/>
    <n v="0"/>
    <m/>
    <m/>
    <d v="2024-01-04T12:09:00"/>
    <x v="1"/>
    <d v="2024-01-04T00:00:00"/>
    <x v="1"/>
    <x v="0"/>
    <x v="1"/>
    <n v="12"/>
    <s v="High"/>
  </r>
  <r>
    <s v="Post_4903"/>
    <x v="4"/>
    <s v="Organic"/>
    <s v="Educational"/>
    <x v="1"/>
    <x v="2"/>
    <x v="5"/>
    <n v="37806"/>
    <n v="213610"/>
    <n v="42560"/>
    <n v="8089"/>
    <n v="6911"/>
    <n v="0.17698736540099369"/>
    <n v="265004"/>
    <n v="0"/>
    <n v="0"/>
    <m/>
    <m/>
    <d v="2024-02-07T12:43:00"/>
    <x v="1"/>
    <d v="2024-02-07T00:00:00"/>
    <x v="1"/>
    <x v="1"/>
    <x v="6"/>
    <n v="12"/>
    <s v="Medium"/>
  </r>
  <r>
    <s v="Post_4913"/>
    <x v="4"/>
    <s v="Organic"/>
    <s v="Event / Webinar"/>
    <x v="3"/>
    <x v="11"/>
    <x v="3"/>
    <n v="38004"/>
    <n v="221978"/>
    <n v="24659"/>
    <n v="11994"/>
    <n v="7089"/>
    <n v="0.17120938246843509"/>
    <n v="262694"/>
    <n v="0"/>
    <n v="0"/>
    <m/>
    <m/>
    <d v="2024-01-18T14:39:00"/>
    <x v="0"/>
    <d v="2024-01-18T00:00:00"/>
    <x v="1"/>
    <x v="0"/>
    <x v="1"/>
    <n v="14"/>
    <s v="Medium"/>
  </r>
  <r>
    <s v="Post_4916"/>
    <x v="4"/>
    <s v="Organic"/>
    <s v="Educational"/>
    <x v="1"/>
    <x v="2"/>
    <x v="3"/>
    <n v="52096"/>
    <n v="322295"/>
    <n v="71999"/>
    <n v="20910"/>
    <n v="7433"/>
    <n v="0.16164273347546521"/>
    <n v="392247"/>
    <n v="0"/>
    <n v="0"/>
    <m/>
    <m/>
    <d v="2024-09-11T15:44:00"/>
    <x v="0"/>
    <d v="2024-09-11T00:00:00"/>
    <x v="1"/>
    <x v="11"/>
    <x v="6"/>
    <n v="15"/>
    <s v="Medium"/>
  </r>
  <r>
    <s v="Post_4923"/>
    <x v="4"/>
    <s v="Organic"/>
    <s v="Educational"/>
    <x v="3"/>
    <x v="2"/>
    <x v="1"/>
    <n v="41284"/>
    <n v="179770"/>
    <n v="24623"/>
    <n v="9266"/>
    <n v="5978"/>
    <n v="0.22965193302511641"/>
    <n v="218794"/>
    <n v="0"/>
    <n v="0"/>
    <m/>
    <m/>
    <d v="2024-06-11T17:31:00"/>
    <x v="2"/>
    <d v="2024-06-11T00:00:00"/>
    <x v="1"/>
    <x v="3"/>
    <x v="0"/>
    <n v="17"/>
    <s v="High"/>
  </r>
  <r>
    <s v="Post_4932"/>
    <x v="4"/>
    <s v="Organic"/>
    <s v="Event / Webinar"/>
    <x v="3"/>
    <x v="11"/>
    <x v="3"/>
    <n v="16911"/>
    <n v="144726"/>
    <n v="29603"/>
    <n v="8410"/>
    <n v="4109"/>
    <n v="0.11685389516973629"/>
    <n v="165942"/>
    <n v="0"/>
    <n v="0"/>
    <m/>
    <m/>
    <d v="2024-10-22T15:23:00"/>
    <x v="0"/>
    <d v="2024-10-22T00:00:00"/>
    <x v="1"/>
    <x v="5"/>
    <x v="0"/>
    <n v="15"/>
    <s v="Medium"/>
  </r>
  <r>
    <s v="Post_4934"/>
    <x v="4"/>
    <s v="Organic"/>
    <s v="Educational"/>
    <x v="0"/>
    <x v="0"/>
    <x v="2"/>
    <n v="424232"/>
    <n v="2013215"/>
    <n v="240875"/>
    <n v="101273"/>
    <n v="66785"/>
    <n v="0.21072376451730229"/>
    <n v="2300737"/>
    <n v="2013215"/>
    <n v="0"/>
    <m/>
    <m/>
    <d v="2024-06-15T12:12:00"/>
    <x v="1"/>
    <d v="2024-06-15T00:00:00"/>
    <x v="1"/>
    <x v="3"/>
    <x v="4"/>
    <n v="12"/>
    <s v="High"/>
  </r>
  <r>
    <s v="Post_4940"/>
    <x v="4"/>
    <s v="Organic"/>
    <s v="Educational"/>
    <x v="1"/>
    <x v="2"/>
    <x v="3"/>
    <n v="97214"/>
    <n v="584664"/>
    <n v="91656"/>
    <n v="27146"/>
    <n v="22914"/>
    <n v="0.16627363316410779"/>
    <n v="744523"/>
    <n v="0"/>
    <n v="0"/>
    <m/>
    <m/>
    <d v="2024-01-30T16:12:00"/>
    <x v="0"/>
    <d v="2024-01-30T00:00:00"/>
    <x v="1"/>
    <x v="0"/>
    <x v="0"/>
    <n v="16"/>
    <s v="Medium"/>
  </r>
  <r>
    <s v="Post_4943"/>
    <x v="4"/>
    <s v="Organic"/>
    <s v="Educational"/>
    <x v="1"/>
    <x v="2"/>
    <x v="4"/>
    <n v="31349"/>
    <n v="152856"/>
    <n v="22353"/>
    <n v="8306"/>
    <n v="6770"/>
    <n v="0.20509474937761241"/>
    <n v="196464"/>
    <n v="0"/>
    <n v="0"/>
    <m/>
    <m/>
    <d v="2024-11-01T16:54:00"/>
    <x v="0"/>
    <d v="2024-11-01T00:00:00"/>
    <x v="1"/>
    <x v="9"/>
    <x v="3"/>
    <n v="16"/>
    <s v="High"/>
  </r>
  <r>
    <s v="Post_4950"/>
    <x v="4"/>
    <s v="Organic"/>
    <s v="Product Promotion"/>
    <x v="0"/>
    <x v="4"/>
    <x v="3"/>
    <n v="292301"/>
    <n v="2685185"/>
    <n v="511071"/>
    <n v="87578"/>
    <n v="96306"/>
    <n v="0.1088570680802462"/>
    <n v="2993566"/>
    <n v="2685185"/>
    <n v="0"/>
    <m/>
    <m/>
    <d v="2025-04-26T16:02:00"/>
    <x v="0"/>
    <d v="2025-04-26T00:00:00"/>
    <x v="0"/>
    <x v="4"/>
    <x v="4"/>
    <n v="16"/>
    <s v="Medium"/>
  </r>
  <r>
    <s v="Post_4954"/>
    <x v="4"/>
    <s v="Organic"/>
    <s v="Event / Webinar"/>
    <x v="3"/>
    <x v="11"/>
    <x v="3"/>
    <n v="25568"/>
    <n v="242352"/>
    <n v="48590"/>
    <n v="9951"/>
    <n v="8588"/>
    <n v="0.1055017480962436"/>
    <n v="296873"/>
    <n v="0"/>
    <n v="0"/>
    <m/>
    <m/>
    <d v="2024-03-02T17:16:00"/>
    <x v="2"/>
    <d v="2024-03-02T00:00:00"/>
    <x v="1"/>
    <x v="2"/>
    <x v="4"/>
    <n v="17"/>
    <s v="Medium"/>
  </r>
  <r>
    <s v="Post_4964"/>
    <x v="4"/>
    <s v="Organic"/>
    <s v="Educational"/>
    <x v="1"/>
    <x v="2"/>
    <x v="6"/>
    <n v="34975"/>
    <n v="161230"/>
    <n v="30195"/>
    <n v="11556"/>
    <n v="4925"/>
    <n v="0.21692989574777269"/>
    <n v="184120"/>
    <n v="0"/>
    <n v="0"/>
    <m/>
    <m/>
    <d v="2024-09-05T11:58:00"/>
    <x v="3"/>
    <d v="2024-09-05T00:00:00"/>
    <x v="1"/>
    <x v="11"/>
    <x v="1"/>
    <n v="11"/>
    <s v="High"/>
  </r>
  <r>
    <s v="Post_4971"/>
    <x v="4"/>
    <s v="Organic"/>
    <s v="Event / Webinar"/>
    <x v="3"/>
    <x v="11"/>
    <x v="3"/>
    <n v="30830"/>
    <n v="274970"/>
    <n v="35888"/>
    <n v="20674"/>
    <n v="13798"/>
    <n v="0.1121221415580709"/>
    <n v="339916"/>
    <n v="0"/>
    <n v="0"/>
    <m/>
    <m/>
    <d v="2024-01-19T12:16:00"/>
    <x v="1"/>
    <d v="2024-01-19T00:00:00"/>
    <x v="1"/>
    <x v="0"/>
    <x v="3"/>
    <n v="12"/>
    <s v="Medium"/>
  </r>
  <r>
    <s v="Post_4972"/>
    <x v="4"/>
    <s v="Organic"/>
    <s v="Product Promotion"/>
    <x v="0"/>
    <x v="4"/>
    <x v="4"/>
    <n v="99"/>
    <n v="1000"/>
    <n v="142"/>
    <n v="34"/>
    <n v="53"/>
    <n v="9.9124843083969794E-2"/>
    <n v="1299"/>
    <n v="1000"/>
    <n v="0"/>
    <m/>
    <m/>
    <d v="2024-08-01T10:21:00"/>
    <x v="3"/>
    <d v="2024-08-01T00:00:00"/>
    <x v="1"/>
    <x v="6"/>
    <x v="1"/>
    <n v="10"/>
    <s v="Low"/>
  </r>
  <r>
    <s v="Post_4973"/>
    <x v="4"/>
    <s v="Organic"/>
    <s v="Event / Webinar"/>
    <x v="1"/>
    <x v="11"/>
    <x v="1"/>
    <n v="32931"/>
    <n v="184818"/>
    <n v="40118"/>
    <n v="6226"/>
    <n v="7688"/>
    <n v="0.17818542178986849"/>
    <n v="213558"/>
    <n v="0"/>
    <n v="0"/>
    <m/>
    <m/>
    <d v="2024-08-27T16:05:00"/>
    <x v="0"/>
    <d v="2024-08-27T00:00:00"/>
    <x v="1"/>
    <x v="6"/>
    <x v="0"/>
    <n v="16"/>
    <s v="Medium"/>
  </r>
  <r>
    <s v="Post_4975"/>
    <x v="4"/>
    <s v="Organic"/>
    <s v="Educational"/>
    <x v="3"/>
    <x v="2"/>
    <x v="0"/>
    <n v="10301"/>
    <n v="63593"/>
    <n v="13744"/>
    <n v="2318"/>
    <n v="2384"/>
    <n v="0.16199136415851681"/>
    <n v="78841"/>
    <n v="0"/>
    <n v="0"/>
    <m/>
    <m/>
    <d v="2024-01-15T15:35:00"/>
    <x v="0"/>
    <d v="2024-01-15T00:00:00"/>
    <x v="1"/>
    <x v="0"/>
    <x v="2"/>
    <n v="15"/>
    <s v="Medium"/>
  </r>
  <r>
    <s v="Post_4993"/>
    <x v="4"/>
    <s v="Organic"/>
    <s v="Educational"/>
    <x v="1"/>
    <x v="2"/>
    <x v="4"/>
    <n v="51190"/>
    <n v="306207"/>
    <n v="73707"/>
    <n v="23010"/>
    <n v="17268"/>
    <n v="0.16717574702469501"/>
    <n v="391842"/>
    <n v="0"/>
    <n v="0"/>
    <m/>
    <m/>
    <d v="2025-01-14T13:09:00"/>
    <x v="1"/>
    <d v="2025-01-14T00:00:00"/>
    <x v="0"/>
    <x v="0"/>
    <x v="0"/>
    <n v="13"/>
    <s v="Medium"/>
  </r>
  <r>
    <s v="Post_4270"/>
    <x v="4"/>
    <s v="Organic"/>
    <s v="Event / Webinar"/>
    <x v="1"/>
    <x v="11"/>
    <x v="5"/>
    <n v="17815"/>
    <n v="107112"/>
    <n v="26066"/>
    <n v="5422"/>
    <n v="5658"/>
    <n v="0.16632248418136911"/>
    <n v="129461"/>
    <n v="0"/>
    <n v="0"/>
    <m/>
    <m/>
    <d v="2024-12-19T11:10:00"/>
    <x v="3"/>
    <d v="2024-12-19T00:00:00"/>
    <x v="1"/>
    <x v="8"/>
    <x v="1"/>
    <n v="11"/>
    <s v="Medium"/>
  </r>
  <r>
    <s v="Post_1282"/>
    <x v="4"/>
    <s v="Organic"/>
    <s v="Product Promotion"/>
    <x v="1"/>
    <x v="8"/>
    <x v="7"/>
    <n v="45903"/>
    <n v="413673"/>
    <n v="74922"/>
    <n v="26419"/>
    <n v="19899"/>
    <n v="0.1109654008883648"/>
    <n v="534132"/>
    <n v="0"/>
    <n v="0"/>
    <m/>
    <m/>
    <d v="2024-01-07T19:35:00"/>
    <x v="2"/>
    <d v="2024-01-07T00:00:00"/>
    <x v="1"/>
    <x v="0"/>
    <x v="5"/>
    <n v="19"/>
    <s v="Medium"/>
  </r>
  <r>
    <s v="Post_3215"/>
    <x v="4"/>
    <s v="Organic"/>
    <s v="Product Promotion"/>
    <x v="3"/>
    <x v="4"/>
    <x v="1"/>
    <n v="38215"/>
    <n v="311648"/>
    <n v="36205"/>
    <n v="15479"/>
    <n v="15382"/>
    <n v="0.12262339560983759"/>
    <n v="400236"/>
    <n v="0"/>
    <n v="0"/>
    <m/>
    <m/>
    <d v="2025-01-28T11:12:00"/>
    <x v="3"/>
    <d v="2025-01-28T00:00:00"/>
    <x v="0"/>
    <x v="0"/>
    <x v="0"/>
    <n v="11"/>
    <s v="Medium"/>
  </r>
  <r>
    <s v="Post_80"/>
    <x v="4"/>
    <s v="Organic"/>
    <s v="Product Promotion"/>
    <x v="3"/>
    <x v="4"/>
    <x v="2"/>
    <n v="197999"/>
    <n v="1619792"/>
    <n v="182592"/>
    <n v="128501"/>
    <n v="56645"/>
    <n v="0.1222375878088213"/>
    <n v="1901843"/>
    <n v="0"/>
    <n v="0"/>
    <m/>
    <m/>
    <d v="2025-04-23T08:11:00"/>
    <x v="4"/>
    <d v="2025-04-23T00:00:00"/>
    <x v="0"/>
    <x v="4"/>
    <x v="6"/>
    <n v="8"/>
    <s v="Medium"/>
  </r>
  <r>
    <s v="Post_3024"/>
    <x v="4"/>
    <s v="Organic"/>
    <s v="Product Promotion"/>
    <x v="1"/>
    <x v="8"/>
    <x v="3"/>
    <n v="117281"/>
    <n v="885269"/>
    <n v="117063"/>
    <n v="31713"/>
    <n v="48858"/>
    <n v="0.1324808687329774"/>
    <n v="1051754"/>
    <n v="0"/>
    <n v="0"/>
    <m/>
    <m/>
    <d v="2025-02-24T18:30:00"/>
    <x v="2"/>
    <d v="2025-02-24T00:00:00"/>
    <x v="0"/>
    <x v="1"/>
    <x v="2"/>
    <n v="18"/>
    <s v="Medium"/>
  </r>
  <r>
    <s v="Post_752"/>
    <x v="4"/>
    <s v="Organic"/>
    <s v="Educational"/>
    <x v="3"/>
    <x v="2"/>
    <x v="5"/>
    <n v="79615"/>
    <n v="418844"/>
    <n v="59219"/>
    <n v="28661"/>
    <n v="12167"/>
    <n v="0.19008305178476911"/>
    <n v="518726"/>
    <n v="0"/>
    <n v="0"/>
    <m/>
    <m/>
    <d v="2024-09-15T15:10:00"/>
    <x v="0"/>
    <d v="2024-09-15T00:00:00"/>
    <x v="1"/>
    <x v="11"/>
    <x v="5"/>
    <n v="15"/>
    <s v="Medium"/>
  </r>
  <r>
    <s v="Post_7"/>
    <x v="5"/>
    <s v="Organic"/>
    <s v="Customer Story"/>
    <x v="0"/>
    <x v="0"/>
    <x v="2"/>
    <n v="44036"/>
    <n v="189936"/>
    <n v="38487"/>
    <n v="9878"/>
    <n v="4725"/>
    <n v="0.2318485836655865"/>
    <n v="227739"/>
    <n v="178450"/>
    <n v="0"/>
    <m/>
    <m/>
    <d v="2024-05-05T12:45:00"/>
    <x v="1"/>
    <d v="2024-05-05T00:00:00"/>
    <x v="1"/>
    <x v="10"/>
    <x v="5"/>
    <n v="12"/>
    <s v="High"/>
  </r>
  <r>
    <s v="Post_8"/>
    <x v="5"/>
    <s v="Organic"/>
    <s v="Customer Story"/>
    <x v="0"/>
    <x v="0"/>
    <x v="1"/>
    <n v="325640"/>
    <n v="1781229"/>
    <n v="187310"/>
    <n v="134422"/>
    <n v="54062"/>
    <n v="0.18281797846118589"/>
    <n v="2195372"/>
    <n v="1781229"/>
    <n v="0"/>
    <m/>
    <m/>
    <d v="2024-03-23T15:47:00"/>
    <x v="0"/>
    <d v="2024-03-23T00:00:00"/>
    <x v="1"/>
    <x v="2"/>
    <x v="4"/>
    <n v="15"/>
    <s v="Medium"/>
  </r>
  <r>
    <s v="Post_13"/>
    <x v="5"/>
    <s v="Sponsored"/>
    <s v="Educational"/>
    <x v="0"/>
    <x v="0"/>
    <x v="0"/>
    <n v="226309"/>
    <n v="1492308"/>
    <n v="150466"/>
    <n v="105615"/>
    <n v="72040"/>
    <n v="0.15165093489846981"/>
    <n v="1859119"/>
    <n v="1492308"/>
    <n v="0"/>
    <m/>
    <m/>
    <d v="2025-02-07T09:08:00"/>
    <x v="3"/>
    <d v="2025-02-07T00:00:00"/>
    <x v="0"/>
    <x v="1"/>
    <x v="3"/>
    <n v="9"/>
    <s v="Medium"/>
  </r>
  <r>
    <s v="Post_14"/>
    <x v="5"/>
    <s v="Organic"/>
    <s v="Educational"/>
    <x v="0"/>
    <x v="0"/>
    <x v="2"/>
    <n v="71888"/>
    <n v="311167"/>
    <n v="67115"/>
    <n v="10487"/>
    <n v="10685"/>
    <n v="0.23102875110738541"/>
    <n v="349494"/>
    <n v="281653"/>
    <n v="0"/>
    <m/>
    <m/>
    <d v="2025-04-22T19:01:00"/>
    <x v="2"/>
    <d v="2025-04-22T00:00:00"/>
    <x v="0"/>
    <x v="4"/>
    <x v="0"/>
    <n v="19"/>
    <s v="High"/>
  </r>
  <r>
    <s v="Post_16"/>
    <x v="5"/>
    <s v="Organic"/>
    <s v="Product Promotion"/>
    <x v="2"/>
    <x v="4"/>
    <x v="0"/>
    <n v="30263"/>
    <n v="347554"/>
    <n v="72792"/>
    <n v="21505"/>
    <n v="19285"/>
    <n v="8.7074836698999569E-2"/>
    <n v="415133"/>
    <n v="0"/>
    <n v="679391"/>
    <m/>
    <m/>
    <d v="2025-01-07T15:38:00"/>
    <x v="0"/>
    <d v="2025-01-07T00:00:00"/>
    <x v="0"/>
    <x v="0"/>
    <x v="0"/>
    <n v="15"/>
    <s v="Low"/>
  </r>
  <r>
    <s v="Post_20"/>
    <x v="5"/>
    <s v="Organic"/>
    <s v="Educational"/>
    <x v="0"/>
    <x v="0"/>
    <x v="1"/>
    <n v="58869"/>
    <n v="354249"/>
    <n v="75572"/>
    <n v="14680"/>
    <n v="8175"/>
    <n v="0.16618208797669451"/>
    <n v="410202"/>
    <n v="308035"/>
    <n v="0"/>
    <m/>
    <m/>
    <d v="2024-10-14T12:04:00"/>
    <x v="1"/>
    <d v="2024-10-14T00:00:00"/>
    <x v="1"/>
    <x v="5"/>
    <x v="2"/>
    <n v="12"/>
    <s v="Medium"/>
  </r>
  <r>
    <s v="Post_23"/>
    <x v="5"/>
    <s v="Organic"/>
    <s v="Product Promotion"/>
    <x v="0"/>
    <x v="4"/>
    <x v="4"/>
    <n v="197894"/>
    <n v="1705918"/>
    <n v="379911"/>
    <n v="124594"/>
    <n v="34592"/>
    <n v="0.1160048022200004"/>
    <n v="2050768"/>
    <n v="1705918"/>
    <n v="0"/>
    <m/>
    <m/>
    <d v="2024-11-14T19:45:00"/>
    <x v="2"/>
    <d v="2024-11-14T00:00:00"/>
    <x v="1"/>
    <x v="9"/>
    <x v="1"/>
    <n v="19"/>
    <s v="Medium"/>
  </r>
  <r>
    <s v="Post_25"/>
    <x v="5"/>
    <s v="Organic"/>
    <s v="Educational"/>
    <x v="0"/>
    <x v="0"/>
    <x v="5"/>
    <n v="58395"/>
    <n v="233871"/>
    <n v="41586"/>
    <n v="15236"/>
    <n v="8079"/>
    <n v="0.24969113307119159"/>
    <n v="302712"/>
    <n v="204799"/>
    <n v="0"/>
    <m/>
    <m/>
    <d v="2024-08-30T12:00:00"/>
    <x v="1"/>
    <d v="2024-08-30T00:00:00"/>
    <x v="1"/>
    <x v="6"/>
    <x v="3"/>
    <n v="12"/>
    <s v="High"/>
  </r>
  <r>
    <s v="Post_26"/>
    <x v="5"/>
    <s v="Organic"/>
    <s v="Event / Webinar"/>
    <x v="2"/>
    <x v="6"/>
    <x v="4"/>
    <n v="42412"/>
    <n v="290405"/>
    <n v="70965"/>
    <n v="12368"/>
    <n v="11584"/>
    <n v="0.14604666573325681"/>
    <n v="336920"/>
    <n v="0"/>
    <n v="927260"/>
    <m/>
    <m/>
    <d v="2024-05-22T10:02:00"/>
    <x v="3"/>
    <d v="2024-05-22T00:00:00"/>
    <x v="1"/>
    <x v="10"/>
    <x v="6"/>
    <n v="10"/>
    <s v="Medium"/>
  </r>
  <r>
    <s v="Post_28"/>
    <x v="5"/>
    <s v="Organic"/>
    <s v="Entertainment"/>
    <x v="0"/>
    <x v="7"/>
    <x v="0"/>
    <n v="35665"/>
    <n v="413478"/>
    <n v="56205"/>
    <n v="15399"/>
    <n v="16364"/>
    <n v="8.6256792703554824E-2"/>
    <n v="536334"/>
    <n v="397501"/>
    <n v="0"/>
    <m/>
    <m/>
    <d v="2024-09-19T15:50:00"/>
    <x v="0"/>
    <d v="2024-09-19T00:00:00"/>
    <x v="1"/>
    <x v="11"/>
    <x v="1"/>
    <n v="15"/>
    <s v="Low"/>
  </r>
  <r>
    <s v="Post_30"/>
    <x v="5"/>
    <s v="Organic"/>
    <s v="Event / Webinar"/>
    <x v="2"/>
    <x v="6"/>
    <x v="2"/>
    <n v="182898"/>
    <n v="1137655"/>
    <n v="221876"/>
    <n v="64605"/>
    <n v="26861"/>
    <n v="0.160768296187387"/>
    <n v="1441477"/>
    <n v="0"/>
    <n v="981170"/>
    <m/>
    <m/>
    <d v="2024-07-06T11:19:00"/>
    <x v="3"/>
    <d v="2024-07-06T00:00:00"/>
    <x v="1"/>
    <x v="7"/>
    <x v="4"/>
    <n v="11"/>
    <s v="Medium"/>
  </r>
  <r>
    <s v="Post_33"/>
    <x v="5"/>
    <s v="Organic"/>
    <s v="Event / Webinar"/>
    <x v="2"/>
    <x v="6"/>
    <x v="3"/>
    <n v="33791"/>
    <n v="211173"/>
    <n v="24711"/>
    <n v="16098"/>
    <n v="11634"/>
    <n v="0.16001706544090449"/>
    <n v="243184"/>
    <n v="0"/>
    <n v="1489976"/>
    <m/>
    <m/>
    <d v="2024-04-25T10:06:00"/>
    <x v="3"/>
    <d v="2024-04-25T00:00:00"/>
    <x v="1"/>
    <x v="4"/>
    <x v="1"/>
    <n v="10"/>
    <s v="Medium"/>
  </r>
  <r>
    <s v="Post_34"/>
    <x v="5"/>
    <s v="Organic"/>
    <s v="Educational"/>
    <x v="0"/>
    <x v="0"/>
    <x v="7"/>
    <n v="25047"/>
    <n v="161448"/>
    <n v="35935"/>
    <n v="9325"/>
    <n v="6649"/>
    <n v="0.15514323668092231"/>
    <n v="185402"/>
    <n v="143334"/>
    <n v="0"/>
    <m/>
    <m/>
    <d v="2024-01-15T17:21:00"/>
    <x v="2"/>
    <d v="2024-01-15T00:00:00"/>
    <x v="1"/>
    <x v="0"/>
    <x v="2"/>
    <n v="17"/>
    <s v="Medium"/>
  </r>
  <r>
    <s v="Post_35"/>
    <x v="5"/>
    <s v="Sponsored"/>
    <s v="Educational"/>
    <x v="0"/>
    <x v="0"/>
    <x v="1"/>
    <n v="49341"/>
    <n v="275988"/>
    <n v="41634"/>
    <n v="13098"/>
    <n v="13533"/>
    <n v="0.17878045159874251"/>
    <n v="353105"/>
    <n v="235164"/>
    <n v="0"/>
    <m/>
    <m/>
    <d v="2025-04-10T12:06:00"/>
    <x v="1"/>
    <d v="2025-04-10T00:00:00"/>
    <x v="0"/>
    <x v="4"/>
    <x v="1"/>
    <n v="12"/>
    <s v="Medium"/>
  </r>
  <r>
    <s v="Post_42"/>
    <x v="5"/>
    <s v="Organic"/>
    <s v="Event / Webinar"/>
    <x v="2"/>
    <x v="6"/>
    <x v="7"/>
    <n v="29587"/>
    <n v="172821"/>
    <n v="33643"/>
    <n v="12052"/>
    <n v="6931"/>
    <n v="0.17120114997666391"/>
    <n v="210043"/>
    <n v="0"/>
    <n v="1238776"/>
    <m/>
    <m/>
    <d v="2024-06-26T17:18:00"/>
    <x v="2"/>
    <d v="2024-06-26T00:00:00"/>
    <x v="1"/>
    <x v="3"/>
    <x v="6"/>
    <n v="17"/>
    <s v="Medium"/>
  </r>
  <r>
    <s v="Post_44"/>
    <x v="5"/>
    <s v="Organic"/>
    <s v="Entertainment"/>
    <x v="0"/>
    <x v="7"/>
    <x v="4"/>
    <n v="90944"/>
    <n v="1357131"/>
    <n v="329904"/>
    <n v="102793"/>
    <n v="47236"/>
    <n v="6.7012008036341719E-2"/>
    <n v="1497039"/>
    <n v="1357131"/>
    <n v="0"/>
    <m/>
    <m/>
    <d v="2024-08-30T12:02:00"/>
    <x v="1"/>
    <d v="2024-08-30T00:00:00"/>
    <x v="1"/>
    <x v="6"/>
    <x v="3"/>
    <n v="12"/>
    <s v="Low"/>
  </r>
  <r>
    <s v="Post_51"/>
    <x v="5"/>
    <s v="Organic"/>
    <s v="Entertainment"/>
    <x v="0"/>
    <x v="7"/>
    <x v="7"/>
    <n v="66461"/>
    <n v="766176"/>
    <n v="168075"/>
    <n v="57080"/>
    <n v="25682"/>
    <n v="8.6744682193193562E-2"/>
    <n v="900346"/>
    <n v="721558"/>
    <n v="0"/>
    <m/>
    <m/>
    <d v="2024-09-13T14:16:00"/>
    <x v="0"/>
    <d v="2024-09-13T00:00:00"/>
    <x v="1"/>
    <x v="11"/>
    <x v="3"/>
    <n v="14"/>
    <s v="Low"/>
  </r>
  <r>
    <s v="Post_52"/>
    <x v="5"/>
    <s v="Organic"/>
    <s v="Event / Webinar"/>
    <x v="2"/>
    <x v="6"/>
    <x v="0"/>
    <n v="59324"/>
    <n v="348820"/>
    <n v="39799"/>
    <n v="20550"/>
    <n v="7477"/>
    <n v="0.17007148876961589"/>
    <n v="416183"/>
    <n v="0"/>
    <n v="1313966"/>
    <m/>
    <m/>
    <d v="2024-06-02T16:16:00"/>
    <x v="0"/>
    <d v="2024-06-02T00:00:00"/>
    <x v="1"/>
    <x v="3"/>
    <x v="5"/>
    <n v="16"/>
    <s v="Medium"/>
  </r>
  <r>
    <s v="Post_53"/>
    <x v="5"/>
    <s v="Organic"/>
    <s v="Educational"/>
    <x v="0"/>
    <x v="0"/>
    <x v="2"/>
    <n v="62842"/>
    <n v="318626"/>
    <n v="33320"/>
    <n v="10153"/>
    <n v="16856"/>
    <n v="0.19722855426207139"/>
    <n v="373441"/>
    <n v="302283"/>
    <n v="0"/>
    <m/>
    <m/>
    <d v="2025-04-29T12:49:00"/>
    <x v="1"/>
    <d v="2025-04-29T00:00:00"/>
    <x v="0"/>
    <x v="4"/>
    <x v="0"/>
    <n v="12"/>
    <s v="Medium"/>
  </r>
  <r>
    <s v="Post_56"/>
    <x v="5"/>
    <s v="Organic"/>
    <s v="Customer Story"/>
    <x v="0"/>
    <x v="0"/>
    <x v="7"/>
    <n v="45706"/>
    <n v="271645"/>
    <n v="56750"/>
    <n v="21403"/>
    <n v="11042"/>
    <n v="0.16825908833249001"/>
    <n v="316355"/>
    <n v="243887"/>
    <n v="0"/>
    <m/>
    <m/>
    <d v="2024-09-30T15:14:00"/>
    <x v="0"/>
    <d v="2024-09-30T00:00:00"/>
    <x v="1"/>
    <x v="11"/>
    <x v="2"/>
    <n v="15"/>
    <s v="Medium"/>
  </r>
  <r>
    <s v="Post_59"/>
    <x v="5"/>
    <s v="Organic"/>
    <s v="Event / Webinar"/>
    <x v="2"/>
    <x v="6"/>
    <x v="5"/>
    <n v="90452"/>
    <n v="563553"/>
    <n v="116762"/>
    <n v="35509"/>
    <n v="17581"/>
    <n v="0.1605041931035219"/>
    <n v="727531"/>
    <n v="0"/>
    <n v="1606845"/>
    <m/>
    <m/>
    <d v="2024-06-07T17:53:00"/>
    <x v="2"/>
    <d v="2024-06-07T00:00:00"/>
    <x v="1"/>
    <x v="3"/>
    <x v="3"/>
    <n v="17"/>
    <s v="Medium"/>
  </r>
  <r>
    <s v="Post_62"/>
    <x v="5"/>
    <s v="Organic"/>
    <s v="Entertainment"/>
    <x v="0"/>
    <x v="7"/>
    <x v="7"/>
    <n v="192243"/>
    <n v="3404004"/>
    <n v="561925"/>
    <n v="169945"/>
    <n v="151934"/>
    <n v="5.647575983076096E-2"/>
    <n v="4176776"/>
    <n v="3404004"/>
    <n v="0"/>
    <m/>
    <m/>
    <d v="2024-10-13T15:11:00"/>
    <x v="0"/>
    <d v="2024-10-13T00:00:00"/>
    <x v="1"/>
    <x v="5"/>
    <x v="5"/>
    <n v="15"/>
    <s v="Low"/>
  </r>
  <r>
    <s v="Post_65"/>
    <x v="5"/>
    <s v="Organic"/>
    <s v="Product Promotion"/>
    <x v="0"/>
    <x v="4"/>
    <x v="0"/>
    <n v="327348"/>
    <n v="2485372"/>
    <n v="463077"/>
    <n v="122798"/>
    <n v="113659"/>
    <n v="0.1317100153181355"/>
    <n v="2961694"/>
    <n v="2485372"/>
    <n v="0"/>
    <m/>
    <m/>
    <d v="2024-04-13T18:44:00"/>
    <x v="2"/>
    <d v="2024-04-13T00:00:00"/>
    <x v="1"/>
    <x v="4"/>
    <x v="4"/>
    <n v="18"/>
    <s v="Medium"/>
  </r>
  <r>
    <s v="Post_67"/>
    <x v="5"/>
    <s v="Sponsored"/>
    <s v="Product Promotion"/>
    <x v="0"/>
    <x v="4"/>
    <x v="4"/>
    <n v="157052"/>
    <n v="1635175"/>
    <n v="241754"/>
    <n v="118131"/>
    <n v="34225"/>
    <n v="9.604650492099831E-2"/>
    <n v="2065052"/>
    <n v="1635175"/>
    <n v="0"/>
    <m/>
    <m/>
    <d v="2024-02-17T10:42:00"/>
    <x v="3"/>
    <d v="2024-02-17T00:00:00"/>
    <x v="1"/>
    <x v="1"/>
    <x v="4"/>
    <n v="10"/>
    <s v="Low"/>
  </r>
  <r>
    <s v="Post_70"/>
    <x v="5"/>
    <s v="Organic"/>
    <s v="Customer Story"/>
    <x v="0"/>
    <x v="0"/>
    <x v="7"/>
    <n v="52152"/>
    <n v="308131"/>
    <n v="68104"/>
    <n v="24504"/>
    <n v="11248"/>
    <n v="0.16925445679539999"/>
    <n v="361870"/>
    <n v="277529"/>
    <n v="0"/>
    <m/>
    <m/>
    <d v="2025-01-01T11:25:00"/>
    <x v="3"/>
    <d v="2025-01-01T00:00:00"/>
    <x v="0"/>
    <x v="0"/>
    <x v="6"/>
    <n v="11"/>
    <s v="Medium"/>
  </r>
  <r>
    <s v="Post_75"/>
    <x v="5"/>
    <s v="Organic"/>
    <s v="Customer Story"/>
    <x v="0"/>
    <x v="0"/>
    <x v="3"/>
    <n v="233861"/>
    <n v="1386334"/>
    <n v="199606"/>
    <n v="64371"/>
    <n v="65020"/>
    <n v="0.1686906907798264"/>
    <n v="1733575"/>
    <n v="1386334"/>
    <n v="0"/>
    <m/>
    <m/>
    <d v="2025-02-06T15:56:00"/>
    <x v="0"/>
    <d v="2025-02-06T00:00:00"/>
    <x v="0"/>
    <x v="1"/>
    <x v="1"/>
    <n v="15"/>
    <s v="Medium"/>
  </r>
  <r>
    <s v="Post_89"/>
    <x v="5"/>
    <s v="Organic"/>
    <s v="Customer Story"/>
    <x v="0"/>
    <x v="0"/>
    <x v="4"/>
    <n v="14583"/>
    <n v="75220"/>
    <n v="14107"/>
    <n v="2548"/>
    <n v="4436"/>
    <n v="0.1938734982271576"/>
    <n v="97578"/>
    <n v="68179"/>
    <n v="0"/>
    <m/>
    <m/>
    <d v="2024-12-02T16:53:00"/>
    <x v="0"/>
    <d v="2024-12-02T00:00:00"/>
    <x v="1"/>
    <x v="8"/>
    <x v="2"/>
    <n v="16"/>
    <s v="Medium"/>
  </r>
  <r>
    <s v="Post_90"/>
    <x v="5"/>
    <s v="Organic"/>
    <s v="Customer Story"/>
    <x v="0"/>
    <x v="0"/>
    <x v="2"/>
    <n v="41913"/>
    <n v="197424"/>
    <n v="40417"/>
    <n v="11214"/>
    <n v="6392"/>
    <n v="0.21229969527092701"/>
    <n v="249298"/>
    <n v="192849"/>
    <n v="0"/>
    <m/>
    <m/>
    <d v="2024-02-07T19:34:00"/>
    <x v="2"/>
    <d v="2024-02-07T00:00:00"/>
    <x v="1"/>
    <x v="1"/>
    <x v="6"/>
    <n v="19"/>
    <s v="High"/>
  </r>
  <r>
    <s v="Post_94"/>
    <x v="5"/>
    <s v="Organic"/>
    <s v="Customer Story"/>
    <x v="0"/>
    <x v="0"/>
    <x v="1"/>
    <n v="41710"/>
    <n v="203082"/>
    <n v="49854"/>
    <n v="14643"/>
    <n v="10871"/>
    <n v="0.20538972734613431"/>
    <n v="242426"/>
    <n v="173925"/>
    <n v="0"/>
    <m/>
    <m/>
    <d v="2024-02-09T10:26:00"/>
    <x v="3"/>
    <d v="2024-02-09T00:00:00"/>
    <x v="1"/>
    <x v="1"/>
    <x v="3"/>
    <n v="10"/>
    <s v="High"/>
  </r>
  <r>
    <s v="Post_100"/>
    <x v="5"/>
    <s v="Organic"/>
    <s v="Entertainment"/>
    <x v="0"/>
    <x v="7"/>
    <x v="0"/>
    <n v="90883"/>
    <n v="909479"/>
    <n v="210542"/>
    <n v="45632"/>
    <n v="23064"/>
    <n v="9.9929438754797095E-2"/>
    <n v="1005662"/>
    <n v="850396"/>
    <n v="0"/>
    <m/>
    <m/>
    <d v="2024-09-02T11:46:00"/>
    <x v="3"/>
    <d v="2024-09-02T00:00:00"/>
    <x v="1"/>
    <x v="11"/>
    <x v="2"/>
    <n v="11"/>
    <s v="Low"/>
  </r>
  <r>
    <s v="Post_101"/>
    <x v="5"/>
    <s v="Organic"/>
    <s v="Event / Webinar"/>
    <x v="2"/>
    <x v="6"/>
    <x v="5"/>
    <n v="36511"/>
    <n v="314537"/>
    <n v="64672"/>
    <n v="12785"/>
    <n v="8006"/>
    <n v="0.11607982655276509"/>
    <n v="346905"/>
    <n v="0"/>
    <n v="1025881"/>
    <m/>
    <m/>
    <d v="2024-02-09T12:59:00"/>
    <x v="1"/>
    <d v="2024-02-09T00:00:00"/>
    <x v="1"/>
    <x v="1"/>
    <x v="3"/>
    <n v="12"/>
    <s v="Medium"/>
  </r>
  <r>
    <s v="Post_107"/>
    <x v="5"/>
    <s v="Organic"/>
    <s v="Customer Story"/>
    <x v="0"/>
    <x v="0"/>
    <x v="1"/>
    <n v="34091"/>
    <n v="139874"/>
    <n v="21239"/>
    <n v="10468"/>
    <n v="5449"/>
    <n v="0.24372877588491071"/>
    <n v="172536"/>
    <n v="128548"/>
    <n v="0"/>
    <m/>
    <m/>
    <d v="2024-12-16T11:02:00"/>
    <x v="3"/>
    <d v="2024-12-16T00:00:00"/>
    <x v="1"/>
    <x v="8"/>
    <x v="2"/>
    <n v="11"/>
    <s v="High"/>
  </r>
  <r>
    <s v="Post_114"/>
    <x v="5"/>
    <s v="Organic"/>
    <s v="Event / Webinar"/>
    <x v="2"/>
    <x v="6"/>
    <x v="4"/>
    <n v="20501"/>
    <n v="127194"/>
    <n v="26980"/>
    <n v="4049"/>
    <n v="3828"/>
    <n v="0.16118431228090149"/>
    <n v="158060"/>
    <n v="0"/>
    <n v="1842810"/>
    <m/>
    <m/>
    <d v="2024-08-10T11:41:00"/>
    <x v="3"/>
    <d v="2024-08-10T00:00:00"/>
    <x v="1"/>
    <x v="6"/>
    <x v="4"/>
    <n v="11"/>
    <s v="Medium"/>
  </r>
  <r>
    <s v="Post_119"/>
    <x v="5"/>
    <s v="Sponsored"/>
    <s v="Product Promotion"/>
    <x v="0"/>
    <x v="4"/>
    <x v="6"/>
    <n v="335622"/>
    <n v="3142343"/>
    <n v="517697"/>
    <n v="114315"/>
    <n v="98515"/>
    <n v="0.1068065746843237"/>
    <n v="3684763"/>
    <n v="3142343"/>
    <n v="0"/>
    <m/>
    <m/>
    <d v="2024-05-21T11:28:00"/>
    <x v="3"/>
    <d v="2024-05-21T00:00:00"/>
    <x v="1"/>
    <x v="10"/>
    <x v="0"/>
    <n v="11"/>
    <s v="Medium"/>
  </r>
  <r>
    <s v="Post_122"/>
    <x v="5"/>
    <s v="Organic"/>
    <s v="Event / Webinar"/>
    <x v="2"/>
    <x v="6"/>
    <x v="6"/>
    <n v="53883"/>
    <n v="306296"/>
    <n v="39201"/>
    <n v="13555"/>
    <n v="8250"/>
    <n v="0.1759183026517552"/>
    <n v="391860"/>
    <n v="0"/>
    <n v="620350"/>
    <m/>
    <m/>
    <d v="2024-08-23T16:27:00"/>
    <x v="0"/>
    <d v="2024-08-23T00:00:00"/>
    <x v="1"/>
    <x v="6"/>
    <x v="3"/>
    <n v="16"/>
    <s v="Medium"/>
  </r>
  <r>
    <s v="Post_125"/>
    <x v="5"/>
    <s v="Organic"/>
    <s v="Product Promotion"/>
    <x v="0"/>
    <x v="4"/>
    <x v="3"/>
    <n v="292690"/>
    <n v="2396237"/>
    <n v="439744"/>
    <n v="140373"/>
    <n v="74760"/>
    <n v="0.1221458959602129"/>
    <n v="3004638"/>
    <n v="2396237"/>
    <n v="0"/>
    <m/>
    <m/>
    <d v="2024-06-11T15:03:00"/>
    <x v="0"/>
    <d v="2024-06-11T00:00:00"/>
    <x v="1"/>
    <x v="3"/>
    <x v="0"/>
    <n v="15"/>
    <s v="Medium"/>
  </r>
  <r>
    <s v="Post_132"/>
    <x v="5"/>
    <s v="Organic"/>
    <s v="Product Promotion"/>
    <x v="0"/>
    <x v="4"/>
    <x v="6"/>
    <n v="144804"/>
    <n v="1547011"/>
    <n v="350048"/>
    <n v="57221"/>
    <n v="80151"/>
    <n v="9.3602724818123748E-2"/>
    <n v="1764096"/>
    <n v="1547011"/>
    <n v="0"/>
    <m/>
    <m/>
    <d v="2024-06-17T14:07:00"/>
    <x v="0"/>
    <d v="2024-06-17T00:00:00"/>
    <x v="1"/>
    <x v="3"/>
    <x v="2"/>
    <n v="14"/>
    <s v="Low"/>
  </r>
  <r>
    <s v="Post_134"/>
    <x v="5"/>
    <s v="Organic"/>
    <s v="Customer Story"/>
    <x v="0"/>
    <x v="0"/>
    <x v="4"/>
    <n v="42401"/>
    <n v="218094"/>
    <n v="50506"/>
    <n v="10822"/>
    <n v="11485"/>
    <n v="0.19441798035830549"/>
    <n v="259057"/>
    <n v="209401"/>
    <n v="0"/>
    <m/>
    <m/>
    <d v="2025-02-24T10:38:00"/>
    <x v="3"/>
    <d v="2025-02-24T00:00:00"/>
    <x v="0"/>
    <x v="1"/>
    <x v="2"/>
    <n v="10"/>
    <s v="Medium"/>
  </r>
  <r>
    <s v="Post_142"/>
    <x v="5"/>
    <s v="Organic"/>
    <s v="Customer Story"/>
    <x v="2"/>
    <x v="0"/>
    <x v="4"/>
    <n v="34105"/>
    <n v="194735"/>
    <n v="26828"/>
    <n v="9208"/>
    <n v="5309"/>
    <n v="0.17514021794402329"/>
    <n v="249589"/>
    <n v="0"/>
    <n v="1375087"/>
    <m/>
    <m/>
    <d v="2024-01-16T16:20:00"/>
    <x v="0"/>
    <d v="2024-01-16T00:00:00"/>
    <x v="1"/>
    <x v="0"/>
    <x v="0"/>
    <n v="16"/>
    <s v="Medium"/>
  </r>
  <r>
    <s v="Post_156"/>
    <x v="5"/>
    <s v="Organic"/>
    <s v="Entertainment"/>
    <x v="0"/>
    <x v="7"/>
    <x v="7"/>
    <n v="125543"/>
    <n v="2044413"/>
    <n v="267349"/>
    <n v="80824"/>
    <n v="43877"/>
    <n v="6.1408023169352711E-2"/>
    <n v="2441874"/>
    <n v="2044413"/>
    <n v="0"/>
    <m/>
    <m/>
    <d v="2024-09-04T11:17:00"/>
    <x v="3"/>
    <d v="2024-09-04T00:00:00"/>
    <x v="1"/>
    <x v="11"/>
    <x v="6"/>
    <n v="11"/>
    <s v="Low"/>
  </r>
  <r>
    <s v="Post_158"/>
    <x v="5"/>
    <s v="Organic"/>
    <s v="Customer Story"/>
    <x v="0"/>
    <x v="0"/>
    <x v="0"/>
    <n v="54483"/>
    <n v="260643"/>
    <n v="41732"/>
    <n v="15112"/>
    <n v="6831"/>
    <n v="0.20903625340897261"/>
    <n v="296190"/>
    <n v="258630"/>
    <n v="0"/>
    <m/>
    <m/>
    <d v="2024-01-23T11:39:00"/>
    <x v="3"/>
    <d v="2024-01-23T00:00:00"/>
    <x v="1"/>
    <x v="0"/>
    <x v="0"/>
    <n v="11"/>
    <s v="High"/>
  </r>
  <r>
    <s v="Post_166"/>
    <x v="5"/>
    <s v="Organic"/>
    <s v="Educational"/>
    <x v="0"/>
    <x v="0"/>
    <x v="5"/>
    <n v="59817"/>
    <n v="249777"/>
    <n v="39203"/>
    <n v="14865"/>
    <n v="7673"/>
    <n v="0.23948496317807941"/>
    <n v="305934"/>
    <n v="246633"/>
    <n v="0"/>
    <m/>
    <m/>
    <d v="2025-03-26T10:43:00"/>
    <x v="3"/>
    <d v="2025-03-26T00:00:00"/>
    <x v="0"/>
    <x v="2"/>
    <x v="6"/>
    <n v="10"/>
    <s v="High"/>
  </r>
  <r>
    <s v="Post_169"/>
    <x v="5"/>
    <s v="Organic"/>
    <s v="Educational"/>
    <x v="2"/>
    <x v="0"/>
    <x v="3"/>
    <n v="40156"/>
    <n v="216428"/>
    <n v="22372"/>
    <n v="9400"/>
    <n v="9017"/>
    <n v="0.18554329773415301"/>
    <n v="265491"/>
    <n v="0"/>
    <n v="886831"/>
    <m/>
    <m/>
    <d v="2024-01-13T11:39:00"/>
    <x v="3"/>
    <d v="2024-01-13T00:00:00"/>
    <x v="1"/>
    <x v="0"/>
    <x v="4"/>
    <n v="11"/>
    <s v="Medium"/>
  </r>
  <r>
    <s v="Post_176"/>
    <x v="5"/>
    <s v="Organic"/>
    <s v="Entertainment"/>
    <x v="0"/>
    <x v="7"/>
    <x v="1"/>
    <n v="22313"/>
    <n v="354851"/>
    <n v="50851"/>
    <n v="16956"/>
    <n v="17303"/>
    <n v="6.2882608590866709E-2"/>
    <n v="411422"/>
    <n v="341853"/>
    <n v="0"/>
    <m/>
    <m/>
    <d v="2024-01-06T16:10:00"/>
    <x v="0"/>
    <d v="2024-01-06T00:00:00"/>
    <x v="1"/>
    <x v="0"/>
    <x v="4"/>
    <n v="16"/>
    <s v="Low"/>
  </r>
  <r>
    <s v="Post_177"/>
    <x v="5"/>
    <s v="Organic"/>
    <s v="Customer Story"/>
    <x v="0"/>
    <x v="0"/>
    <x v="3"/>
    <n v="298783"/>
    <n v="1287950"/>
    <n v="257011"/>
    <n v="98967"/>
    <n v="63499"/>
    <n v="0.23198389771856831"/>
    <n v="1472111"/>
    <n v="1287950"/>
    <n v="0"/>
    <m/>
    <m/>
    <d v="2025-04-03T11:53:00"/>
    <x v="3"/>
    <d v="2025-04-03T00:00:00"/>
    <x v="0"/>
    <x v="4"/>
    <x v="1"/>
    <n v="11"/>
    <s v="High"/>
  </r>
  <r>
    <s v="Post_191"/>
    <x v="5"/>
    <s v="Organic"/>
    <s v="Customer Story"/>
    <x v="0"/>
    <x v="0"/>
    <x v="3"/>
    <n v="98570"/>
    <n v="394697"/>
    <n v="58341"/>
    <n v="24192"/>
    <n v="21881"/>
    <n v="0.2497379497606694"/>
    <n v="482782"/>
    <n v="335990"/>
    <n v="0"/>
    <m/>
    <m/>
    <d v="2024-07-24T15:25:00"/>
    <x v="0"/>
    <d v="2024-07-24T00:00:00"/>
    <x v="1"/>
    <x v="7"/>
    <x v="6"/>
    <n v="15"/>
    <s v="High"/>
  </r>
  <r>
    <s v="Post_195"/>
    <x v="5"/>
    <s v="Organic"/>
    <s v="Product Promotion"/>
    <x v="2"/>
    <x v="4"/>
    <x v="1"/>
    <n v="9513"/>
    <n v="81817"/>
    <n v="17233"/>
    <n v="3431"/>
    <n v="1997"/>
    <n v="0.11627944009619361"/>
    <n v="95801"/>
    <n v="0"/>
    <n v="930858"/>
    <m/>
    <m/>
    <d v="2024-03-22T15:03:00"/>
    <x v="0"/>
    <d v="2024-03-22T00:00:00"/>
    <x v="1"/>
    <x v="2"/>
    <x v="3"/>
    <n v="15"/>
    <s v="Medium"/>
  </r>
  <r>
    <s v="Post_196"/>
    <x v="5"/>
    <s v="Organic"/>
    <s v="Entertainment"/>
    <x v="0"/>
    <x v="7"/>
    <x v="4"/>
    <n v="45851"/>
    <n v="681050"/>
    <n v="98375"/>
    <n v="28386"/>
    <n v="14767"/>
    <n v="6.732400940072257E-2"/>
    <n v="751589"/>
    <n v="681050"/>
    <n v="0"/>
    <m/>
    <m/>
    <d v="2024-08-20T15:14:00"/>
    <x v="0"/>
    <d v="2024-08-20T00:00:00"/>
    <x v="1"/>
    <x v="6"/>
    <x v="0"/>
    <n v="15"/>
    <s v="Low"/>
  </r>
  <r>
    <s v="Post_201"/>
    <x v="5"/>
    <s v="Sponsored"/>
    <s v="Product Promotion"/>
    <x v="0"/>
    <x v="4"/>
    <x v="7"/>
    <n v="209332"/>
    <n v="1521695"/>
    <n v="202496"/>
    <n v="59835"/>
    <n v="77885"/>
    <n v="0.13756533026556569"/>
    <n v="1780421"/>
    <n v="1521695"/>
    <n v="0"/>
    <m/>
    <m/>
    <d v="2024-10-19T15:57:00"/>
    <x v="0"/>
    <d v="2024-10-19T00:00:00"/>
    <x v="1"/>
    <x v="5"/>
    <x v="4"/>
    <n v="15"/>
    <s v="Medium"/>
  </r>
  <r>
    <s v="Post_202"/>
    <x v="5"/>
    <s v="Organic"/>
    <s v="Entertainment"/>
    <x v="0"/>
    <x v="7"/>
    <x v="5"/>
    <n v="119176"/>
    <n v="1601752"/>
    <n v="174072"/>
    <n v="125665"/>
    <n v="88659"/>
    <n v="7.4404013097371935E-2"/>
    <n v="2059133"/>
    <n v="1601752"/>
    <n v="0"/>
    <m/>
    <m/>
    <d v="2025-04-30T10:53:00"/>
    <x v="3"/>
    <d v="2025-04-30T00:00:00"/>
    <x v="0"/>
    <x v="4"/>
    <x v="6"/>
    <n v="10"/>
    <s v="Low"/>
  </r>
  <r>
    <s v="Post_203"/>
    <x v="5"/>
    <s v="Organic"/>
    <s v="Event / Webinar"/>
    <x v="2"/>
    <x v="6"/>
    <x v="7"/>
    <n v="69103"/>
    <n v="392050"/>
    <n v="80136"/>
    <n v="14778"/>
    <n v="20634"/>
    <n v="0.17626200961372851"/>
    <n v="448853"/>
    <n v="0"/>
    <n v="835726"/>
    <m/>
    <m/>
    <d v="2024-05-29T11:03:00"/>
    <x v="3"/>
    <d v="2024-05-29T00:00:00"/>
    <x v="1"/>
    <x v="10"/>
    <x v="6"/>
    <n v="11"/>
    <s v="Medium"/>
  </r>
  <r>
    <s v="Post_208"/>
    <x v="5"/>
    <s v="Sponsored"/>
    <s v="Customer Story"/>
    <x v="0"/>
    <x v="0"/>
    <x v="7"/>
    <n v="299459"/>
    <n v="1451802"/>
    <n v="293973"/>
    <n v="49080"/>
    <n v="78467"/>
    <n v="0.2062676473892579"/>
    <n v="1740753"/>
    <n v="1451802"/>
    <n v="0"/>
    <m/>
    <m/>
    <d v="2025-02-14T12:28:00"/>
    <x v="1"/>
    <d v="2025-02-14T00:00:00"/>
    <x v="0"/>
    <x v="1"/>
    <x v="3"/>
    <n v="12"/>
    <s v="High"/>
  </r>
  <r>
    <s v="Post_217"/>
    <x v="5"/>
    <s v="Organic"/>
    <s v="Customer Story"/>
    <x v="2"/>
    <x v="0"/>
    <x v="1"/>
    <n v="38375"/>
    <n v="240470"/>
    <n v="46865"/>
    <n v="18420"/>
    <n v="5795"/>
    <n v="0.1595866103214319"/>
    <n v="309592"/>
    <n v="0"/>
    <n v="1531828"/>
    <m/>
    <m/>
    <d v="2024-06-30T12:50:00"/>
    <x v="1"/>
    <d v="2024-06-30T00:00:00"/>
    <x v="1"/>
    <x v="3"/>
    <x v="5"/>
    <n v="12"/>
    <s v="Medium"/>
  </r>
  <r>
    <s v="Post_218"/>
    <x v="5"/>
    <s v="Organic"/>
    <s v="Customer Story"/>
    <x v="0"/>
    <x v="0"/>
    <x v="3"/>
    <n v="66121"/>
    <n v="277902"/>
    <n v="30618"/>
    <n v="12518"/>
    <n v="13430"/>
    <n v="0.23792948917206039"/>
    <n v="309435"/>
    <n v="248040"/>
    <n v="0"/>
    <m/>
    <m/>
    <d v="2024-04-11T11:59:00"/>
    <x v="3"/>
    <d v="2024-04-11T00:00:00"/>
    <x v="1"/>
    <x v="4"/>
    <x v="1"/>
    <n v="11"/>
    <s v="High"/>
  </r>
  <r>
    <s v="Post_224"/>
    <x v="5"/>
    <s v="Organic"/>
    <s v="Event / Webinar"/>
    <x v="2"/>
    <x v="6"/>
    <x v="5"/>
    <n v="43865"/>
    <n v="348730"/>
    <n v="49167"/>
    <n v="27041"/>
    <n v="9081"/>
    <n v="0.12578718659904861"/>
    <n v="413756"/>
    <n v="0"/>
    <n v="1915423"/>
    <m/>
    <m/>
    <d v="2024-04-06T15:36:00"/>
    <x v="0"/>
    <d v="2024-04-06T00:00:00"/>
    <x v="1"/>
    <x v="4"/>
    <x v="4"/>
    <n v="15"/>
    <s v="Medium"/>
  </r>
  <r>
    <s v="Post_225"/>
    <x v="5"/>
    <s v="Organic"/>
    <s v="Product Promotion"/>
    <x v="0"/>
    <x v="4"/>
    <x v="2"/>
    <n v="375168"/>
    <n v="3384977"/>
    <n v="540374"/>
    <n v="147959"/>
    <n v="200929"/>
    <n v="0.1108335231471454"/>
    <n v="4000591"/>
    <n v="3384977"/>
    <n v="0"/>
    <m/>
    <m/>
    <d v="2024-10-01T16:24:00"/>
    <x v="0"/>
    <d v="2024-10-01T00:00:00"/>
    <x v="1"/>
    <x v="5"/>
    <x v="0"/>
    <n v="16"/>
    <s v="Medium"/>
  </r>
  <r>
    <s v="Post_228"/>
    <x v="5"/>
    <s v="Organic"/>
    <s v="Event / Webinar"/>
    <x v="2"/>
    <x v="6"/>
    <x v="1"/>
    <n v="43151"/>
    <n v="394376"/>
    <n v="90822"/>
    <n v="27144"/>
    <n v="20048"/>
    <n v="0.10941776778271819"/>
    <n v="500446"/>
    <n v="0"/>
    <n v="1641535"/>
    <m/>
    <m/>
    <d v="2024-01-05T10:26:00"/>
    <x v="3"/>
    <d v="2024-01-05T00:00:00"/>
    <x v="1"/>
    <x v="0"/>
    <x v="3"/>
    <n v="10"/>
    <s v="Medium"/>
  </r>
  <r>
    <s v="Post_232"/>
    <x v="5"/>
    <s v="Organic"/>
    <s v="Educational"/>
    <x v="0"/>
    <x v="0"/>
    <x v="2"/>
    <n v="52332"/>
    <n v="218390"/>
    <n v="47965"/>
    <n v="9940"/>
    <n v="8344"/>
    <n v="0.2396280224510966"/>
    <n v="240736"/>
    <n v="214393"/>
    <n v="0"/>
    <m/>
    <m/>
    <d v="2024-12-24T10:22:00"/>
    <x v="3"/>
    <d v="2024-12-24T00:00:00"/>
    <x v="1"/>
    <x v="8"/>
    <x v="0"/>
    <n v="10"/>
    <s v="High"/>
  </r>
  <r>
    <s v="Post_234"/>
    <x v="5"/>
    <s v="Organic"/>
    <s v="Product Promotion"/>
    <x v="0"/>
    <x v="4"/>
    <x v="3"/>
    <n v="156878"/>
    <n v="1483880"/>
    <n v="339835"/>
    <n v="102376"/>
    <n v="32029"/>
    <n v="0.105721618886814"/>
    <n v="1774870"/>
    <n v="1483880"/>
    <n v="0"/>
    <m/>
    <m/>
    <d v="2024-07-04T15:10:00"/>
    <x v="0"/>
    <d v="2024-07-04T00:00:00"/>
    <x v="1"/>
    <x v="7"/>
    <x v="1"/>
    <n v="15"/>
    <s v="Medium"/>
  </r>
  <r>
    <s v="Post_235"/>
    <x v="5"/>
    <s v="Organic"/>
    <s v="Educational"/>
    <x v="0"/>
    <x v="0"/>
    <x v="2"/>
    <n v="55613"/>
    <n v="223667"/>
    <n v="55469"/>
    <n v="8303"/>
    <n v="8936"/>
    <n v="0.2486458728995303"/>
    <n v="273685"/>
    <n v="218448"/>
    <n v="0"/>
    <m/>
    <m/>
    <d v="2025-01-18T19:59:00"/>
    <x v="2"/>
    <d v="2025-01-18T00:00:00"/>
    <x v="0"/>
    <x v="0"/>
    <x v="4"/>
    <n v="19"/>
    <s v="High"/>
  </r>
  <r>
    <s v="Post_237"/>
    <x v="5"/>
    <s v="Sponsored"/>
    <s v="Educational"/>
    <x v="0"/>
    <x v="0"/>
    <x v="1"/>
    <n v="35321"/>
    <n v="162368"/>
    <n v="24776"/>
    <n v="5140"/>
    <n v="3757"/>
    <n v="0.21754213493884331"/>
    <n v="191494"/>
    <n v="159568"/>
    <n v="0"/>
    <m/>
    <m/>
    <d v="2025-03-22T15:17:00"/>
    <x v="0"/>
    <d v="2025-03-22T00:00:00"/>
    <x v="0"/>
    <x v="2"/>
    <x v="4"/>
    <n v="15"/>
    <s v="High"/>
  </r>
  <r>
    <s v="Post_239"/>
    <x v="5"/>
    <s v="Sponsored"/>
    <s v="Entertainment"/>
    <x v="0"/>
    <x v="7"/>
    <x v="2"/>
    <n v="57536"/>
    <n v="779871"/>
    <n v="81682"/>
    <n v="59902"/>
    <n v="17218"/>
    <n v="7.3776931758346043E-2"/>
    <n v="942286"/>
    <n v="668381"/>
    <n v="0"/>
    <m/>
    <m/>
    <d v="2025-02-08T12:16:00"/>
    <x v="1"/>
    <d v="2025-02-08T00:00:00"/>
    <x v="0"/>
    <x v="1"/>
    <x v="4"/>
    <n v="12"/>
    <s v="Low"/>
  </r>
  <r>
    <s v="Post_241"/>
    <x v="5"/>
    <s v="Organic"/>
    <s v="Educational"/>
    <x v="0"/>
    <x v="0"/>
    <x v="6"/>
    <n v="655109"/>
    <n v="2787164"/>
    <n v="312210"/>
    <n v="208314"/>
    <n v="116792"/>
    <n v="0.23504528164565361"/>
    <n v="3521468"/>
    <n v="2787164"/>
    <n v="0"/>
    <m/>
    <m/>
    <d v="2024-09-23T12:15:00"/>
    <x v="1"/>
    <d v="2024-09-23T00:00:00"/>
    <x v="1"/>
    <x v="11"/>
    <x v="2"/>
    <n v="12"/>
    <s v="High"/>
  </r>
  <r>
    <s v="Post_242"/>
    <x v="5"/>
    <s v="Organic"/>
    <s v="Educational"/>
    <x v="0"/>
    <x v="0"/>
    <x v="2"/>
    <n v="368767"/>
    <n v="1598573"/>
    <n v="268316"/>
    <n v="99397"/>
    <n v="65631"/>
    <n v="0.23068561672688301"/>
    <n v="1992330"/>
    <n v="1598573"/>
    <n v="0"/>
    <m/>
    <m/>
    <d v="2025-01-13T12:31:00"/>
    <x v="1"/>
    <d v="2025-01-13T00:00:00"/>
    <x v="0"/>
    <x v="0"/>
    <x v="2"/>
    <n v="12"/>
    <s v="High"/>
  </r>
  <r>
    <s v="Post_246"/>
    <x v="5"/>
    <s v="Organic"/>
    <s v="Entertainment"/>
    <x v="0"/>
    <x v="7"/>
    <x v="1"/>
    <n v="54781"/>
    <n v="587264"/>
    <n v="118647"/>
    <n v="19737"/>
    <n v="12465"/>
    <n v="9.3281879029706916E-2"/>
    <n v="676255"/>
    <n v="573181"/>
    <n v="0"/>
    <m/>
    <m/>
    <d v="2024-05-28T12:48:00"/>
    <x v="1"/>
    <d v="2024-05-28T00:00:00"/>
    <x v="1"/>
    <x v="10"/>
    <x v="0"/>
    <n v="12"/>
    <s v="Low"/>
  </r>
  <r>
    <s v="Post_248"/>
    <x v="5"/>
    <s v="Organic"/>
    <s v="Educational"/>
    <x v="0"/>
    <x v="0"/>
    <x v="3"/>
    <n v="38181"/>
    <n v="238926"/>
    <n v="37190"/>
    <n v="18966"/>
    <n v="5161"/>
    <n v="0.15980438597486729"/>
    <n v="304249"/>
    <n v="213026"/>
    <n v="0"/>
    <m/>
    <m/>
    <d v="2024-10-12T19:05:00"/>
    <x v="2"/>
    <d v="2024-10-12T00:00:00"/>
    <x v="1"/>
    <x v="5"/>
    <x v="4"/>
    <n v="19"/>
    <s v="Medium"/>
  </r>
  <r>
    <s v="Post_250"/>
    <x v="5"/>
    <s v="Sponsored"/>
    <s v="Entertainment"/>
    <x v="0"/>
    <x v="7"/>
    <x v="0"/>
    <n v="52852"/>
    <n v="900347"/>
    <n v="146988"/>
    <n v="39472"/>
    <n v="39339"/>
    <n v="5.8702793298179547E-2"/>
    <n v="1154670"/>
    <n v="891407"/>
    <n v="0"/>
    <m/>
    <m/>
    <d v="2025-01-23T19:42:00"/>
    <x v="2"/>
    <d v="2025-01-23T00:00:00"/>
    <x v="0"/>
    <x v="0"/>
    <x v="1"/>
    <n v="19"/>
    <s v="Low"/>
  </r>
  <r>
    <s v="Post_257"/>
    <x v="5"/>
    <s v="Organic"/>
    <s v="Product Promotion"/>
    <x v="0"/>
    <x v="4"/>
    <x v="7"/>
    <n v="37458"/>
    <n v="428631"/>
    <n v="96155"/>
    <n v="22093"/>
    <n v="12836"/>
    <n v="8.7390494857226206E-2"/>
    <n v="524399"/>
    <n v="428631"/>
    <n v="0"/>
    <m/>
    <m/>
    <d v="2024-04-11T15:14:00"/>
    <x v="0"/>
    <d v="2024-04-11T00:00:00"/>
    <x v="1"/>
    <x v="4"/>
    <x v="1"/>
    <n v="15"/>
    <s v="Low"/>
  </r>
  <r>
    <s v="Post_260"/>
    <x v="5"/>
    <s v="Organic"/>
    <s v="Educational"/>
    <x v="0"/>
    <x v="0"/>
    <x v="2"/>
    <n v="174605"/>
    <n v="744500"/>
    <n v="171414"/>
    <n v="29997"/>
    <n v="18222"/>
    <n v="0.23452737121781569"/>
    <n v="859115"/>
    <n v="695831"/>
    <n v="0"/>
    <m/>
    <m/>
    <d v="2024-12-19T11:20:00"/>
    <x v="3"/>
    <d v="2024-12-19T00:00:00"/>
    <x v="1"/>
    <x v="8"/>
    <x v="1"/>
    <n v="11"/>
    <s v="High"/>
  </r>
  <r>
    <s v="Post_263"/>
    <x v="5"/>
    <s v="Organic"/>
    <s v="Product Promotion"/>
    <x v="0"/>
    <x v="4"/>
    <x v="0"/>
    <n v="370024"/>
    <n v="2687245"/>
    <n v="452024"/>
    <n v="149893"/>
    <n v="106290"/>
    <n v="0.1376966363045318"/>
    <n v="3314375"/>
    <n v="2687245"/>
    <n v="0"/>
    <m/>
    <m/>
    <d v="2025-02-20T18:14:00"/>
    <x v="2"/>
    <d v="2025-02-20T00:00:00"/>
    <x v="0"/>
    <x v="1"/>
    <x v="1"/>
    <n v="18"/>
    <s v="Medium"/>
  </r>
  <r>
    <s v="Post_266"/>
    <x v="5"/>
    <s v="Organic"/>
    <s v="Educational"/>
    <x v="0"/>
    <x v="0"/>
    <x v="1"/>
    <n v="52975"/>
    <n v="289316"/>
    <n v="66606"/>
    <n v="11242"/>
    <n v="13801"/>
    <n v="0.1831055460312985"/>
    <n v="366743"/>
    <n v="267150"/>
    <n v="0"/>
    <m/>
    <m/>
    <d v="2024-03-05T16:12:00"/>
    <x v="0"/>
    <d v="2024-03-05T00:00:00"/>
    <x v="1"/>
    <x v="2"/>
    <x v="0"/>
    <n v="16"/>
    <s v="Medium"/>
  </r>
  <r>
    <s v="Post_267"/>
    <x v="5"/>
    <s v="Organic"/>
    <s v="Entertainment"/>
    <x v="0"/>
    <x v="7"/>
    <x v="4"/>
    <n v="32245"/>
    <n v="530083"/>
    <n v="92539"/>
    <n v="32278"/>
    <n v="29025"/>
    <n v="6.0831098361285807E-2"/>
    <n v="643585"/>
    <n v="507088"/>
    <n v="0"/>
    <m/>
    <m/>
    <d v="2025-03-10T15:47:00"/>
    <x v="0"/>
    <d v="2025-03-10T00:00:00"/>
    <x v="0"/>
    <x v="2"/>
    <x v="2"/>
    <n v="15"/>
    <s v="Low"/>
  </r>
  <r>
    <s v="Post_272"/>
    <x v="5"/>
    <s v="Sponsored"/>
    <s v="Entertainment"/>
    <x v="0"/>
    <x v="7"/>
    <x v="1"/>
    <n v="58518"/>
    <n v="787036"/>
    <n v="157516"/>
    <n v="55401"/>
    <n v="39738"/>
    <n v="7.435294200932141E-2"/>
    <n v="991321"/>
    <n v="772515"/>
    <n v="0"/>
    <m/>
    <m/>
    <d v="2024-06-09T10:36:00"/>
    <x v="3"/>
    <d v="2024-06-09T00:00:00"/>
    <x v="1"/>
    <x v="3"/>
    <x v="5"/>
    <n v="10"/>
    <s v="Low"/>
  </r>
  <r>
    <s v="Post_274"/>
    <x v="5"/>
    <s v="Organic"/>
    <s v="Event / Webinar"/>
    <x v="2"/>
    <x v="6"/>
    <x v="1"/>
    <n v="23007"/>
    <n v="223860"/>
    <n v="34691"/>
    <n v="11150"/>
    <n v="10704"/>
    <n v="0.1027780080323815"/>
    <n v="263642"/>
    <n v="0"/>
    <n v="1173040"/>
    <m/>
    <m/>
    <d v="2025-04-27T17:36:00"/>
    <x v="2"/>
    <d v="2025-04-27T00:00:00"/>
    <x v="0"/>
    <x v="4"/>
    <x v="5"/>
    <n v="17"/>
    <s v="Medium"/>
  </r>
  <r>
    <s v="Post_280"/>
    <x v="5"/>
    <s v="Organic"/>
    <s v="Educational"/>
    <x v="0"/>
    <x v="0"/>
    <x v="2"/>
    <n v="52460"/>
    <n v="335341"/>
    <n v="66102"/>
    <n v="25117"/>
    <n v="9972"/>
    <n v="0.15644025201626549"/>
    <n v="431049"/>
    <n v="299572"/>
    <n v="0"/>
    <m/>
    <m/>
    <d v="2024-08-10T17:07:00"/>
    <x v="2"/>
    <d v="2024-08-10T00:00:00"/>
    <x v="1"/>
    <x v="6"/>
    <x v="4"/>
    <n v="17"/>
    <s v="Medium"/>
  </r>
  <r>
    <s v="Post_283"/>
    <x v="5"/>
    <s v="Organic"/>
    <s v="Product Promotion"/>
    <x v="0"/>
    <x v="4"/>
    <x v="1"/>
    <n v="43101"/>
    <n v="302074"/>
    <n v="48945"/>
    <n v="10903"/>
    <n v="8230"/>
    <n v="0.14268481492924501"/>
    <n v="373430"/>
    <n v="283464"/>
    <n v="0"/>
    <m/>
    <m/>
    <d v="2024-02-27T16:16:00"/>
    <x v="0"/>
    <d v="2024-02-27T00:00:00"/>
    <x v="1"/>
    <x v="1"/>
    <x v="0"/>
    <n v="16"/>
    <s v="Medium"/>
  </r>
  <r>
    <s v="Post_288"/>
    <x v="5"/>
    <s v="Sponsored"/>
    <s v="Educational"/>
    <x v="0"/>
    <x v="0"/>
    <x v="7"/>
    <n v="53620"/>
    <n v="290119"/>
    <n v="68178"/>
    <n v="13830"/>
    <n v="8551"/>
    <n v="0.18482113182790491"/>
    <n v="364419"/>
    <n v="279119"/>
    <n v="0"/>
    <m/>
    <m/>
    <d v="2024-11-15T15:09:00"/>
    <x v="0"/>
    <d v="2024-11-15T00:00:00"/>
    <x v="1"/>
    <x v="9"/>
    <x v="3"/>
    <n v="15"/>
    <s v="Medium"/>
  </r>
  <r>
    <s v="Post_307"/>
    <x v="5"/>
    <s v="Organic"/>
    <s v="Educational"/>
    <x v="0"/>
    <x v="0"/>
    <x v="5"/>
    <n v="55591"/>
    <n v="333632"/>
    <n v="58233"/>
    <n v="26559"/>
    <n v="18035"/>
    <n v="0.16662465773920601"/>
    <n v="380908"/>
    <n v="313964"/>
    <n v="0"/>
    <m/>
    <m/>
    <d v="2025-01-07T17:21:00"/>
    <x v="2"/>
    <d v="2025-01-07T00:00:00"/>
    <x v="0"/>
    <x v="0"/>
    <x v="0"/>
    <n v="17"/>
    <s v="Medium"/>
  </r>
  <r>
    <s v="Post_315"/>
    <x v="5"/>
    <s v="Organic"/>
    <s v="Entertainment"/>
    <x v="0"/>
    <x v="7"/>
    <x v="6"/>
    <n v="54654"/>
    <n v="556659"/>
    <n v="73704"/>
    <n v="33944"/>
    <n v="25610"/>
    <n v="9.8183613109953605E-2"/>
    <n v="629250"/>
    <n v="537513"/>
    <n v="0"/>
    <m/>
    <m/>
    <d v="2024-01-31T12:08:00"/>
    <x v="1"/>
    <d v="2024-01-31T00:00:00"/>
    <x v="1"/>
    <x v="0"/>
    <x v="6"/>
    <n v="12"/>
    <s v="Low"/>
  </r>
  <r>
    <s v="Post_316"/>
    <x v="5"/>
    <s v="Organic"/>
    <s v="Entertainment"/>
    <x v="0"/>
    <x v="7"/>
    <x v="2"/>
    <n v="23164"/>
    <n v="341343"/>
    <n v="37275"/>
    <n v="23565"/>
    <n v="13104"/>
    <n v="6.7864180466684368E-2"/>
    <n v="379448"/>
    <n v="296954"/>
    <n v="0"/>
    <m/>
    <m/>
    <d v="2025-04-22T10:24:00"/>
    <x v="3"/>
    <d v="2025-04-22T00:00:00"/>
    <x v="0"/>
    <x v="4"/>
    <x v="0"/>
    <n v="10"/>
    <s v="Low"/>
  </r>
  <r>
    <s v="Post_322"/>
    <x v="5"/>
    <s v="Organic"/>
    <s v="Product Promotion"/>
    <x v="0"/>
    <x v="4"/>
    <x v="4"/>
    <n v="35323"/>
    <n v="436669"/>
    <n v="75195"/>
    <n v="13519"/>
    <n v="13271"/>
    <n v="8.0893908318680582E-2"/>
    <n v="546734"/>
    <n v="432889"/>
    <n v="0"/>
    <m/>
    <m/>
    <d v="2024-03-17T16:27:00"/>
    <x v="0"/>
    <d v="2024-03-17T00:00:00"/>
    <x v="1"/>
    <x v="2"/>
    <x v="5"/>
    <n v="16"/>
    <s v="Low"/>
  </r>
  <r>
    <s v="Post_328"/>
    <x v="5"/>
    <s v="Organic"/>
    <s v="Educational"/>
    <x v="0"/>
    <x v="0"/>
    <x v="1"/>
    <n v="3951"/>
    <n v="22362"/>
    <n v="4544"/>
    <n v="1160"/>
    <n v="675"/>
    <n v="0.17670135570851681"/>
    <n v="28358"/>
    <n v="21883"/>
    <n v="0"/>
    <m/>
    <m/>
    <d v="2024-08-21T15:36:00"/>
    <x v="0"/>
    <d v="2024-08-21T00:00:00"/>
    <x v="1"/>
    <x v="6"/>
    <x v="6"/>
    <n v="15"/>
    <s v="Medium"/>
  </r>
  <r>
    <s v="Post_330"/>
    <x v="5"/>
    <s v="Organic"/>
    <s v="Educational"/>
    <x v="0"/>
    <x v="0"/>
    <x v="4"/>
    <n v="35829"/>
    <n v="189428"/>
    <n v="20836"/>
    <n v="10592"/>
    <n v="4926"/>
    <n v="0.18914668555634531"/>
    <n v="236308"/>
    <n v="172937"/>
    <n v="0"/>
    <m/>
    <m/>
    <d v="2024-02-09T15:56:00"/>
    <x v="0"/>
    <d v="2024-02-09T00:00:00"/>
    <x v="1"/>
    <x v="1"/>
    <x v="3"/>
    <n v="15"/>
    <s v="Medium"/>
  </r>
  <r>
    <s v="Post_332"/>
    <x v="5"/>
    <s v="Organic"/>
    <s v="Entertainment"/>
    <x v="0"/>
    <x v="7"/>
    <x v="3"/>
    <n v="50559"/>
    <n v="527307"/>
    <n v="58366"/>
    <n v="16138"/>
    <n v="30720"/>
    <n v="9.588317618744964E-2"/>
    <n v="657816"/>
    <n v="472550"/>
    <n v="0"/>
    <m/>
    <m/>
    <d v="2024-01-19T11:12:00"/>
    <x v="3"/>
    <d v="2024-01-19T00:00:00"/>
    <x v="1"/>
    <x v="0"/>
    <x v="3"/>
    <n v="11"/>
    <s v="Low"/>
  </r>
  <r>
    <s v="Post_347"/>
    <x v="5"/>
    <s v="Sponsored"/>
    <s v="Entertainment"/>
    <x v="0"/>
    <x v="7"/>
    <x v="4"/>
    <n v="51261"/>
    <n v="565730"/>
    <n v="121161"/>
    <n v="21499"/>
    <n v="21759"/>
    <n v="9.061107969458132E-2"/>
    <n v="623358"/>
    <n v="507988"/>
    <n v="0"/>
    <m/>
    <m/>
    <d v="2024-06-23T17:19:00"/>
    <x v="2"/>
    <d v="2024-06-23T00:00:00"/>
    <x v="1"/>
    <x v="3"/>
    <x v="5"/>
    <n v="17"/>
    <s v="Low"/>
  </r>
  <r>
    <s v="Post_348"/>
    <x v="5"/>
    <s v="Organic"/>
    <s v="Product Promotion"/>
    <x v="2"/>
    <x v="4"/>
    <x v="4"/>
    <n v="40209"/>
    <n v="340022"/>
    <n v="46583"/>
    <n v="22551"/>
    <n v="20289"/>
    <n v="0.1182565257575965"/>
    <n v="380768"/>
    <n v="0"/>
    <n v="1102241"/>
    <m/>
    <m/>
    <d v="2024-04-19T12:59:00"/>
    <x v="1"/>
    <d v="2024-04-19T00:00:00"/>
    <x v="1"/>
    <x v="4"/>
    <x v="3"/>
    <n v="12"/>
    <s v="Medium"/>
  </r>
  <r>
    <s v="Post_352"/>
    <x v="5"/>
    <s v="Organic"/>
    <s v="Entertainment"/>
    <x v="0"/>
    <x v="7"/>
    <x v="0"/>
    <n v="53903"/>
    <n v="629656"/>
    <n v="91829"/>
    <n v="46489"/>
    <n v="37687"/>
    <n v="8.560829166413772E-2"/>
    <n v="739003"/>
    <n v="602363"/>
    <n v="0"/>
    <m/>
    <m/>
    <d v="2024-01-22T15:46:00"/>
    <x v="0"/>
    <d v="2024-01-22T00:00:00"/>
    <x v="1"/>
    <x v="0"/>
    <x v="2"/>
    <n v="15"/>
    <s v="Low"/>
  </r>
  <r>
    <s v="Post_354"/>
    <x v="5"/>
    <s v="Organic"/>
    <s v="Educational"/>
    <x v="2"/>
    <x v="0"/>
    <x v="3"/>
    <n v="52249"/>
    <n v="210036"/>
    <n v="42919"/>
    <n v="6334"/>
    <n v="9406"/>
    <n v="0.24876290142743121"/>
    <n v="245972"/>
    <n v="0"/>
    <n v="1691295"/>
    <m/>
    <m/>
    <d v="2024-02-15T17:43:00"/>
    <x v="2"/>
    <d v="2024-02-15T00:00:00"/>
    <x v="1"/>
    <x v="1"/>
    <x v="1"/>
    <n v="17"/>
    <s v="High"/>
  </r>
  <r>
    <s v="Post_355"/>
    <x v="5"/>
    <s v="Organic"/>
    <s v="Educational"/>
    <x v="2"/>
    <x v="0"/>
    <x v="7"/>
    <n v="43393"/>
    <n v="268111"/>
    <n v="46154"/>
    <n v="16654"/>
    <n v="6057"/>
    <n v="0.16184829591403199"/>
    <n v="326022"/>
    <n v="0"/>
    <n v="1342226"/>
    <m/>
    <m/>
    <d v="2025-04-05T17:37:00"/>
    <x v="2"/>
    <d v="2025-04-05T00:00:00"/>
    <x v="0"/>
    <x v="4"/>
    <x v="4"/>
    <n v="17"/>
    <s v="Medium"/>
  </r>
  <r>
    <s v="Post_356"/>
    <x v="5"/>
    <s v="Organic"/>
    <s v="Product Promotion"/>
    <x v="2"/>
    <x v="4"/>
    <x v="5"/>
    <n v="19604"/>
    <n v="166423"/>
    <n v="30638"/>
    <n v="10014"/>
    <n v="7831"/>
    <n v="0.11779872515086449"/>
    <n v="209859"/>
    <n v="0"/>
    <n v="904731"/>
    <m/>
    <m/>
    <d v="2024-09-27T16:13:00"/>
    <x v="0"/>
    <d v="2024-09-27T00:00:00"/>
    <x v="1"/>
    <x v="11"/>
    <x v="3"/>
    <n v="16"/>
    <s v="Medium"/>
  </r>
  <r>
    <s v="Post_360"/>
    <x v="5"/>
    <s v="Organic"/>
    <s v="Educational"/>
    <x v="0"/>
    <x v="0"/>
    <x v="4"/>
    <n v="21963"/>
    <n v="126692"/>
    <n v="31641"/>
    <n v="9711"/>
    <n v="5790"/>
    <n v="0.17335759818713839"/>
    <n v="150034"/>
    <n v="114042"/>
    <n v="0"/>
    <m/>
    <m/>
    <d v="2024-09-05T15:07:00"/>
    <x v="0"/>
    <d v="2024-09-05T00:00:00"/>
    <x v="1"/>
    <x v="11"/>
    <x v="1"/>
    <n v="15"/>
    <s v="Medium"/>
  </r>
  <r>
    <s v="Post_361"/>
    <x v="5"/>
    <s v="Sponsored"/>
    <s v="Educational"/>
    <x v="0"/>
    <x v="0"/>
    <x v="1"/>
    <n v="147807"/>
    <n v="744206"/>
    <n v="87630"/>
    <n v="37578"/>
    <n v="39883"/>
    <n v="0.19861096577000981"/>
    <n v="875756"/>
    <n v="662732"/>
    <n v="0"/>
    <m/>
    <m/>
    <d v="2024-01-28T11:26:00"/>
    <x v="3"/>
    <d v="2024-01-28T00:00:00"/>
    <x v="1"/>
    <x v="0"/>
    <x v="5"/>
    <n v="11"/>
    <s v="Medium"/>
  </r>
  <r>
    <s v="Post_372"/>
    <x v="5"/>
    <s v="Organic"/>
    <s v="Event / Webinar"/>
    <x v="2"/>
    <x v="6"/>
    <x v="7"/>
    <n v="40344"/>
    <n v="338404"/>
    <n v="82742"/>
    <n v="19630"/>
    <n v="19449"/>
    <n v="0.119220265691883"/>
    <n v="375781"/>
    <n v="0"/>
    <n v="1128189"/>
    <m/>
    <m/>
    <d v="2024-04-28T19:34:00"/>
    <x v="2"/>
    <d v="2024-04-28T00:00:00"/>
    <x v="1"/>
    <x v="4"/>
    <x v="5"/>
    <n v="19"/>
    <s v="Medium"/>
  </r>
  <r>
    <s v="Post_376"/>
    <x v="5"/>
    <s v="Sponsored"/>
    <s v="Entertainment"/>
    <x v="0"/>
    <x v="7"/>
    <x v="7"/>
    <n v="35505"/>
    <n v="436947"/>
    <n v="80478"/>
    <n v="24543"/>
    <n v="10744"/>
    <n v="8.1258296011471526E-2"/>
    <n v="555808"/>
    <n v="379828"/>
    <n v="0"/>
    <m/>
    <m/>
    <d v="2024-08-04T17:54:00"/>
    <x v="2"/>
    <d v="2024-08-04T00:00:00"/>
    <x v="1"/>
    <x v="6"/>
    <x v="5"/>
    <n v="17"/>
    <s v="Low"/>
  </r>
  <r>
    <s v="Post_380"/>
    <x v="5"/>
    <s v="Organic"/>
    <s v="Educational"/>
    <x v="0"/>
    <x v="0"/>
    <x v="2"/>
    <n v="24027"/>
    <n v="149026"/>
    <n v="32928"/>
    <n v="7892"/>
    <n v="3290"/>
    <n v="0.16122859141713231"/>
    <n v="187363"/>
    <n v="138327"/>
    <n v="0"/>
    <m/>
    <m/>
    <d v="2025-04-29T17:22:00"/>
    <x v="2"/>
    <d v="2025-04-29T00:00:00"/>
    <x v="0"/>
    <x v="4"/>
    <x v="0"/>
    <n v="17"/>
    <s v="Medium"/>
  </r>
  <r>
    <s v="Post_383"/>
    <x v="5"/>
    <s v="Sponsored"/>
    <s v="Educational"/>
    <x v="0"/>
    <x v="0"/>
    <x v="3"/>
    <n v="36778"/>
    <n v="220818"/>
    <n v="54707"/>
    <n v="15148"/>
    <n v="4656"/>
    <n v="0.16655631289765249"/>
    <n v="245779"/>
    <n v="188883"/>
    <n v="0"/>
    <m/>
    <m/>
    <d v="2024-08-01T12:09:00"/>
    <x v="1"/>
    <d v="2024-08-01T00:00:00"/>
    <x v="1"/>
    <x v="6"/>
    <x v="1"/>
    <n v="12"/>
    <s v="Medium"/>
  </r>
  <r>
    <s v="Post_387"/>
    <x v="5"/>
    <s v="Organic"/>
    <s v="Entertainment"/>
    <x v="0"/>
    <x v="7"/>
    <x v="7"/>
    <n v="72549"/>
    <n v="737629"/>
    <n v="117574"/>
    <n v="55878"/>
    <n v="30479"/>
    <n v="9.8355080068878262E-2"/>
    <n v="834694"/>
    <n v="666497"/>
    <n v="0"/>
    <m/>
    <m/>
    <d v="2024-12-25T16:23:00"/>
    <x v="0"/>
    <d v="2024-12-25T00:00:00"/>
    <x v="1"/>
    <x v="8"/>
    <x v="6"/>
    <n v="16"/>
    <s v="Low"/>
  </r>
  <r>
    <s v="Post_390"/>
    <x v="5"/>
    <s v="Organic"/>
    <s v="Educational"/>
    <x v="0"/>
    <x v="0"/>
    <x v="5"/>
    <n v="56912"/>
    <n v="298342"/>
    <n v="69841"/>
    <n v="18710"/>
    <n v="7782"/>
    <n v="0.1907609631797019"/>
    <n v="354449"/>
    <n v="277162"/>
    <n v="0"/>
    <m/>
    <m/>
    <d v="2025-02-21T16:17:00"/>
    <x v="0"/>
    <d v="2025-02-21T00:00:00"/>
    <x v="0"/>
    <x v="1"/>
    <x v="3"/>
    <n v="16"/>
    <s v="Medium"/>
  </r>
  <r>
    <s v="Post_391"/>
    <x v="5"/>
    <s v="Sponsored"/>
    <s v="Entertainment"/>
    <x v="0"/>
    <x v="7"/>
    <x v="7"/>
    <n v="30920"/>
    <n v="352839"/>
    <n v="81986"/>
    <n v="24762"/>
    <n v="14187"/>
    <n v="8.7633012385216397E-2"/>
    <n v="456370"/>
    <n v="328840"/>
    <n v="0"/>
    <m/>
    <m/>
    <d v="2024-03-24T10:42:00"/>
    <x v="3"/>
    <d v="2024-03-24T00:00:00"/>
    <x v="1"/>
    <x v="2"/>
    <x v="5"/>
    <n v="10"/>
    <s v="Low"/>
  </r>
  <r>
    <s v="Post_398"/>
    <x v="5"/>
    <s v="Organic"/>
    <s v="Product Promotion"/>
    <x v="0"/>
    <x v="4"/>
    <x v="3"/>
    <n v="140218"/>
    <n v="1370089"/>
    <n v="208515"/>
    <n v="71953"/>
    <n v="68440"/>
    <n v="0.1023424681282384"/>
    <n v="1685523"/>
    <n v="1370089"/>
    <n v="0"/>
    <m/>
    <m/>
    <d v="2025-04-19T12:40:00"/>
    <x v="1"/>
    <d v="2025-04-19T00:00:00"/>
    <x v="0"/>
    <x v="4"/>
    <x v="4"/>
    <n v="12"/>
    <s v="Medium"/>
  </r>
  <r>
    <s v="Post_399"/>
    <x v="5"/>
    <s v="Sponsored"/>
    <s v="Educational"/>
    <x v="0"/>
    <x v="0"/>
    <x v="7"/>
    <n v="24268"/>
    <n v="98155"/>
    <n v="22204"/>
    <n v="5257"/>
    <n v="5807"/>
    <n v="0.24724975905882099"/>
    <n v="120419"/>
    <n v="96936"/>
    <n v="0"/>
    <m/>
    <m/>
    <d v="2024-11-16T15:02:00"/>
    <x v="0"/>
    <d v="2024-11-16T00:00:00"/>
    <x v="1"/>
    <x v="9"/>
    <x v="4"/>
    <n v="15"/>
    <s v="High"/>
  </r>
  <r>
    <s v="Post_409"/>
    <x v="5"/>
    <s v="Organic"/>
    <s v="Educational"/>
    <x v="0"/>
    <x v="0"/>
    <x v="4"/>
    <n v="462573"/>
    <n v="2494535"/>
    <n v="291578"/>
    <n v="162604"/>
    <n v="103842"/>
    <n v="0.18543493211808779"/>
    <n v="2792150"/>
    <n v="2494535"/>
    <n v="0"/>
    <m/>
    <m/>
    <d v="2024-07-31T12:23:00"/>
    <x v="1"/>
    <d v="2024-07-31T00:00:00"/>
    <x v="1"/>
    <x v="7"/>
    <x v="6"/>
    <n v="12"/>
    <s v="Medium"/>
  </r>
  <r>
    <s v="Post_410"/>
    <x v="5"/>
    <s v="Organic"/>
    <s v="Product Promotion"/>
    <x v="0"/>
    <x v="4"/>
    <x v="7"/>
    <n v="163509"/>
    <n v="1710142"/>
    <n v="233065"/>
    <n v="52364"/>
    <n v="66269"/>
    <n v="9.5611500446995457E-2"/>
    <n v="1984197"/>
    <n v="1710142"/>
    <n v="0"/>
    <m/>
    <m/>
    <d v="2024-08-29T16:55:00"/>
    <x v="0"/>
    <d v="2024-08-29T00:00:00"/>
    <x v="1"/>
    <x v="6"/>
    <x v="1"/>
    <n v="16"/>
    <s v="Low"/>
  </r>
  <r>
    <s v="Post_412"/>
    <x v="5"/>
    <s v="Organic"/>
    <s v="Educational"/>
    <x v="0"/>
    <x v="0"/>
    <x v="0"/>
    <n v="60175"/>
    <n v="327923"/>
    <n v="74713"/>
    <n v="20787"/>
    <n v="14339"/>
    <n v="0.18350544678785041"/>
    <n v="419236"/>
    <n v="298410"/>
    <n v="0"/>
    <m/>
    <m/>
    <d v="2024-09-06T17:39:00"/>
    <x v="2"/>
    <d v="2024-09-06T00:00:00"/>
    <x v="1"/>
    <x v="11"/>
    <x v="3"/>
    <n v="17"/>
    <s v="Medium"/>
  </r>
  <r>
    <s v="Post_413"/>
    <x v="5"/>
    <s v="Organic"/>
    <s v="Educational"/>
    <x v="0"/>
    <x v="0"/>
    <x v="1"/>
    <n v="54326"/>
    <n v="323430"/>
    <n v="34025"/>
    <n v="19127"/>
    <n v="19346"/>
    <n v="0.1679714083567849"/>
    <n v="411124"/>
    <n v="319445"/>
    <n v="0"/>
    <m/>
    <m/>
    <d v="2025-02-25T12:46:00"/>
    <x v="1"/>
    <d v="2025-02-25T00:00:00"/>
    <x v="0"/>
    <x v="1"/>
    <x v="0"/>
    <n v="12"/>
    <s v="Medium"/>
  </r>
  <r>
    <s v="Post_415"/>
    <x v="5"/>
    <s v="Organic"/>
    <s v="Product Promotion"/>
    <x v="0"/>
    <x v="4"/>
    <x v="1"/>
    <n v="357503"/>
    <n v="2731398"/>
    <n v="633265"/>
    <n v="160028"/>
    <n v="111162"/>
    <n v="0.1308867084482111"/>
    <n v="3239671"/>
    <n v="2731398"/>
    <n v="0"/>
    <m/>
    <m/>
    <d v="2024-12-07T15:59:00"/>
    <x v="0"/>
    <d v="2024-12-07T00:00:00"/>
    <x v="1"/>
    <x v="8"/>
    <x v="4"/>
    <n v="15"/>
    <s v="Medium"/>
  </r>
  <r>
    <s v="Post_422"/>
    <x v="5"/>
    <s v="Organic"/>
    <s v="Entertainment"/>
    <x v="0"/>
    <x v="7"/>
    <x v="2"/>
    <n v="5162"/>
    <n v="86429"/>
    <n v="15339"/>
    <n v="2616"/>
    <n v="1755"/>
    <n v="5.9736347276512843E-2"/>
    <n v="98858"/>
    <n v="85114"/>
    <n v="0"/>
    <m/>
    <m/>
    <d v="2024-10-25T18:18:00"/>
    <x v="2"/>
    <d v="2024-10-25T00:00:00"/>
    <x v="1"/>
    <x v="5"/>
    <x v="3"/>
    <n v="18"/>
    <s v="Low"/>
  </r>
  <r>
    <s v="Post_426"/>
    <x v="5"/>
    <s v="Sponsored"/>
    <s v="Entertainment"/>
    <x v="0"/>
    <x v="7"/>
    <x v="6"/>
    <n v="36887"/>
    <n v="504262"/>
    <n v="80271"/>
    <n v="25763"/>
    <n v="18375"/>
    <n v="7.3152234892130186E-2"/>
    <n v="646222"/>
    <n v="431226"/>
    <n v="0"/>
    <m/>
    <m/>
    <d v="2024-11-18T15:47:00"/>
    <x v="0"/>
    <d v="2024-11-18T00:00:00"/>
    <x v="1"/>
    <x v="9"/>
    <x v="2"/>
    <n v="15"/>
    <s v="Low"/>
  </r>
  <r>
    <s v="Post_429"/>
    <x v="5"/>
    <s v="Organic"/>
    <s v="Product Promotion"/>
    <x v="0"/>
    <x v="4"/>
    <x v="3"/>
    <n v="45045"/>
    <n v="528973"/>
    <n v="107375"/>
    <n v="18897"/>
    <n v="18701"/>
    <n v="8.5156934110169419E-2"/>
    <n v="630137"/>
    <n v="512270"/>
    <n v="0"/>
    <m/>
    <m/>
    <d v="2024-06-27T17:28:00"/>
    <x v="2"/>
    <d v="2024-06-27T00:00:00"/>
    <x v="1"/>
    <x v="3"/>
    <x v="1"/>
    <n v="17"/>
    <s v="Low"/>
  </r>
  <r>
    <s v="Post_430"/>
    <x v="5"/>
    <s v="Organic"/>
    <s v="Educational"/>
    <x v="0"/>
    <x v="0"/>
    <x v="0"/>
    <n v="28897"/>
    <n v="188522"/>
    <n v="29288"/>
    <n v="6796"/>
    <n v="6929"/>
    <n v="0.15328626049125671"/>
    <n v="235696"/>
    <n v="161218"/>
    <n v="0"/>
    <m/>
    <m/>
    <d v="2024-10-09T17:09:00"/>
    <x v="2"/>
    <d v="2024-10-09T00:00:00"/>
    <x v="1"/>
    <x v="5"/>
    <x v="6"/>
    <n v="17"/>
    <s v="Medium"/>
  </r>
  <r>
    <s v="Post_436"/>
    <x v="5"/>
    <s v="Organic"/>
    <s v="Educational"/>
    <x v="2"/>
    <x v="0"/>
    <x v="7"/>
    <n v="40526"/>
    <n v="201434"/>
    <n v="42175"/>
    <n v="12612"/>
    <n v="10842"/>
    <n v="0.20118993167762411"/>
    <n v="249475"/>
    <n v="0"/>
    <n v="1144896"/>
    <m/>
    <m/>
    <d v="2025-04-24T17:36:00"/>
    <x v="2"/>
    <d v="2025-04-24T00:00:00"/>
    <x v="0"/>
    <x v="4"/>
    <x v="1"/>
    <n v="17"/>
    <s v="High"/>
  </r>
  <r>
    <s v="Post_438"/>
    <x v="5"/>
    <s v="Organic"/>
    <s v="Educational"/>
    <x v="0"/>
    <x v="0"/>
    <x v="0"/>
    <n v="61438"/>
    <n v="341915"/>
    <n v="76371"/>
    <n v="24918"/>
    <n v="19374"/>
    <n v="0.1796908018754815"/>
    <n v="405578"/>
    <n v="303670"/>
    <n v="0"/>
    <m/>
    <m/>
    <d v="2024-03-07T08:37:00"/>
    <x v="4"/>
    <d v="2024-03-07T00:00:00"/>
    <x v="1"/>
    <x v="2"/>
    <x v="1"/>
    <n v="8"/>
    <s v="Medium"/>
  </r>
  <r>
    <s v="Post_442"/>
    <x v="5"/>
    <s v="Organic"/>
    <s v="Educational"/>
    <x v="0"/>
    <x v="0"/>
    <x v="6"/>
    <n v="54463"/>
    <n v="327966"/>
    <n v="49552"/>
    <n v="11014"/>
    <n v="11933"/>
    <n v="0.16606415740047481"/>
    <n v="381176"/>
    <n v="309920"/>
    <n v="0"/>
    <m/>
    <m/>
    <d v="2024-05-06T10:05:00"/>
    <x v="3"/>
    <d v="2024-05-06T00:00:00"/>
    <x v="1"/>
    <x v="10"/>
    <x v="2"/>
    <n v="10"/>
    <s v="Medium"/>
  </r>
  <r>
    <s v="Post_448"/>
    <x v="5"/>
    <s v="Organic"/>
    <s v="Educational"/>
    <x v="0"/>
    <x v="0"/>
    <x v="7"/>
    <n v="43714"/>
    <n v="272898"/>
    <n v="66633"/>
    <n v="13501"/>
    <n v="9666"/>
    <n v="0.16018730788869659"/>
    <n v="318765"/>
    <n v="243568"/>
    <n v="0"/>
    <m/>
    <m/>
    <d v="2024-07-12T16:20:00"/>
    <x v="0"/>
    <d v="2024-07-12T00:00:00"/>
    <x v="1"/>
    <x v="7"/>
    <x v="3"/>
    <n v="16"/>
    <s v="Medium"/>
  </r>
  <r>
    <s v="Post_450"/>
    <x v="5"/>
    <s v="Sponsored"/>
    <s v="Entertainment"/>
    <x v="0"/>
    <x v="7"/>
    <x v="4"/>
    <n v="176108"/>
    <n v="2107207"/>
    <n v="349935"/>
    <n v="95070"/>
    <n v="64003"/>
    <n v="8.357442015963043E-2"/>
    <n v="2399950"/>
    <n v="2107207"/>
    <n v="0"/>
    <m/>
    <m/>
    <d v="2024-05-18T15:04:00"/>
    <x v="0"/>
    <d v="2024-05-18T00:00:00"/>
    <x v="1"/>
    <x v="10"/>
    <x v="4"/>
    <n v="15"/>
    <s v="Low"/>
  </r>
  <r>
    <s v="Post_456"/>
    <x v="5"/>
    <s v="Organic"/>
    <s v="Entertainment"/>
    <x v="0"/>
    <x v="7"/>
    <x v="5"/>
    <n v="109385"/>
    <n v="2180693"/>
    <n v="502639"/>
    <n v="79666"/>
    <n v="112568"/>
    <n v="5.0160831100020863E-2"/>
    <n v="2453201"/>
    <n v="2180693"/>
    <n v="0"/>
    <m/>
    <m/>
    <d v="2025-02-27T08:59:00"/>
    <x v="4"/>
    <d v="2025-02-27T00:00:00"/>
    <x v="0"/>
    <x v="1"/>
    <x v="1"/>
    <n v="8"/>
    <s v="Low"/>
  </r>
  <r>
    <s v="Post_457"/>
    <x v="5"/>
    <s v="Organic"/>
    <s v="Event / Webinar"/>
    <x v="2"/>
    <x v="6"/>
    <x v="2"/>
    <n v="27172"/>
    <n v="183451"/>
    <n v="42480"/>
    <n v="14162"/>
    <n v="4760"/>
    <n v="0.14812085793501861"/>
    <n v="218771"/>
    <n v="0"/>
    <n v="1971481"/>
    <m/>
    <m/>
    <d v="2024-01-07T16:22:00"/>
    <x v="0"/>
    <d v="2024-01-07T00:00:00"/>
    <x v="1"/>
    <x v="0"/>
    <x v="5"/>
    <n v="16"/>
    <s v="Medium"/>
  </r>
  <r>
    <s v="Post_458"/>
    <x v="5"/>
    <s v="Organic"/>
    <s v="Product Promotion"/>
    <x v="0"/>
    <x v="4"/>
    <x v="3"/>
    <n v="307791"/>
    <n v="2654877"/>
    <n v="457995"/>
    <n v="194276"/>
    <n v="115617"/>
    <n v="0.1159342874006396"/>
    <n v="3119655"/>
    <n v="2654877"/>
    <n v="0"/>
    <m/>
    <m/>
    <d v="2024-08-21T15:17:00"/>
    <x v="0"/>
    <d v="2024-08-21T00:00:00"/>
    <x v="1"/>
    <x v="6"/>
    <x v="6"/>
    <n v="15"/>
    <s v="Medium"/>
  </r>
  <r>
    <s v="Post_471"/>
    <x v="5"/>
    <s v="Organic"/>
    <s v="Educational"/>
    <x v="2"/>
    <x v="0"/>
    <x v="6"/>
    <n v="14325"/>
    <n v="60638"/>
    <n v="6762"/>
    <n v="3336"/>
    <n v="3139"/>
    <n v="0.23623815532395409"/>
    <n v="75277"/>
    <n v="0"/>
    <n v="575339"/>
    <m/>
    <m/>
    <d v="2024-03-22T17:54:00"/>
    <x v="2"/>
    <d v="2024-03-22T00:00:00"/>
    <x v="1"/>
    <x v="2"/>
    <x v="3"/>
    <n v="17"/>
    <s v="High"/>
  </r>
  <r>
    <s v="Post_474"/>
    <x v="5"/>
    <s v="Organic"/>
    <s v="Educational"/>
    <x v="0"/>
    <x v="0"/>
    <x v="1"/>
    <n v="65597"/>
    <n v="374018"/>
    <n v="50082"/>
    <n v="23198"/>
    <n v="22126"/>
    <n v="0.17538579918077871"/>
    <n v="456563"/>
    <n v="322016"/>
    <n v="0"/>
    <m/>
    <m/>
    <d v="2024-05-19T13:27:00"/>
    <x v="1"/>
    <d v="2024-05-19T00:00:00"/>
    <x v="1"/>
    <x v="10"/>
    <x v="5"/>
    <n v="13"/>
    <s v="Medium"/>
  </r>
  <r>
    <s v="Post_476"/>
    <x v="5"/>
    <s v="Organic"/>
    <s v="Event / Webinar"/>
    <x v="2"/>
    <x v="6"/>
    <x v="5"/>
    <n v="15076"/>
    <n v="119117"/>
    <n v="23075"/>
    <n v="4000"/>
    <n v="5634"/>
    <n v="0.12657054171881749"/>
    <n v="136792"/>
    <n v="0"/>
    <n v="1570928"/>
    <m/>
    <m/>
    <d v="2024-11-16T15:56:00"/>
    <x v="0"/>
    <d v="2024-11-16T00:00:00"/>
    <x v="1"/>
    <x v="9"/>
    <x v="4"/>
    <n v="15"/>
    <s v="Medium"/>
  </r>
  <r>
    <s v="Post_477"/>
    <x v="5"/>
    <s v="Organic"/>
    <s v="Product Promotion"/>
    <x v="2"/>
    <x v="4"/>
    <x v="6"/>
    <n v="33199"/>
    <n v="297635"/>
    <n v="54430"/>
    <n v="16670"/>
    <n v="7653"/>
    <n v="0.11154496370157869"/>
    <n v="373552"/>
    <n v="0"/>
    <n v="907114"/>
    <m/>
    <m/>
    <d v="2025-01-12T12:41:00"/>
    <x v="1"/>
    <d v="2025-01-12T00:00:00"/>
    <x v="0"/>
    <x v="0"/>
    <x v="5"/>
    <n v="12"/>
    <s v="Medium"/>
  </r>
  <r>
    <s v="Post_486"/>
    <x v="5"/>
    <s v="Organic"/>
    <s v="Event / Webinar"/>
    <x v="2"/>
    <x v="6"/>
    <x v="3"/>
    <n v="34017"/>
    <n v="269731"/>
    <n v="28922"/>
    <n v="12947"/>
    <n v="15717"/>
    <n v="0.12611495737333639"/>
    <n v="323698"/>
    <n v="0"/>
    <n v="1149093"/>
    <m/>
    <m/>
    <d v="2025-03-17T10:56:00"/>
    <x v="3"/>
    <d v="2025-03-17T00:00:00"/>
    <x v="0"/>
    <x v="2"/>
    <x v="2"/>
    <n v="10"/>
    <s v="Medium"/>
  </r>
  <r>
    <s v="Post_487"/>
    <x v="5"/>
    <s v="Organic"/>
    <s v="Event / Webinar"/>
    <x v="2"/>
    <x v="6"/>
    <x v="7"/>
    <n v="24271"/>
    <n v="211703"/>
    <n v="32878"/>
    <n v="10265"/>
    <n v="4677"/>
    <n v="0.1146500140593102"/>
    <n v="265372"/>
    <n v="0"/>
    <n v="1124756"/>
    <m/>
    <m/>
    <d v="2024-06-05T17:43:00"/>
    <x v="2"/>
    <d v="2024-06-05T00:00:00"/>
    <x v="1"/>
    <x v="3"/>
    <x v="6"/>
    <n v="17"/>
    <s v="Medium"/>
  </r>
  <r>
    <s v="Post_489"/>
    <x v="5"/>
    <s v="Sponsored"/>
    <s v="Product Promotion"/>
    <x v="0"/>
    <x v="4"/>
    <x v="5"/>
    <n v="104386"/>
    <n v="707822"/>
    <n v="93688"/>
    <n v="45223"/>
    <n v="31363"/>
    <n v="0.1474758762877417"/>
    <n v="820408"/>
    <n v="646660"/>
    <n v="0"/>
    <m/>
    <m/>
    <d v="2025-01-04T10:12:00"/>
    <x v="3"/>
    <d v="2025-01-04T00:00:00"/>
    <x v="0"/>
    <x v="0"/>
    <x v="4"/>
    <n v="10"/>
    <s v="Medium"/>
  </r>
  <r>
    <s v="Post_496"/>
    <x v="5"/>
    <s v="Organic"/>
    <s v="Product Promotion"/>
    <x v="0"/>
    <x v="4"/>
    <x v="0"/>
    <n v="94998"/>
    <n v="656920"/>
    <n v="132455"/>
    <n v="29951"/>
    <n v="33476"/>
    <n v="0.1446114651429839"/>
    <n v="824161"/>
    <n v="611121"/>
    <n v="0"/>
    <m/>
    <m/>
    <d v="2024-12-25T18:21:00"/>
    <x v="2"/>
    <d v="2024-12-25T00:00:00"/>
    <x v="1"/>
    <x v="8"/>
    <x v="6"/>
    <n v="18"/>
    <s v="Medium"/>
  </r>
  <r>
    <s v="Post_497"/>
    <x v="5"/>
    <s v="Sponsored"/>
    <s v="Product Promotion"/>
    <x v="0"/>
    <x v="4"/>
    <x v="4"/>
    <n v="250567"/>
    <n v="2328856"/>
    <n v="276743"/>
    <n v="71839"/>
    <n v="118320"/>
    <n v="0.1075925943447352"/>
    <n v="2937691"/>
    <n v="2328856"/>
    <n v="0"/>
    <m/>
    <m/>
    <d v="2025-04-17T09:45:00"/>
    <x v="3"/>
    <d v="2025-04-17T00:00:00"/>
    <x v="0"/>
    <x v="4"/>
    <x v="1"/>
    <n v="9"/>
    <s v="Medium"/>
  </r>
  <r>
    <s v="Post_505"/>
    <x v="5"/>
    <s v="Organic"/>
    <s v="Educational"/>
    <x v="0"/>
    <x v="0"/>
    <x v="0"/>
    <n v="265146"/>
    <n v="1718602"/>
    <n v="332312"/>
    <n v="118697"/>
    <n v="74126"/>
    <n v="0.15428036393545369"/>
    <n v="1940976"/>
    <n v="1718602"/>
    <n v="0"/>
    <m/>
    <m/>
    <d v="2024-07-27T10:28:00"/>
    <x v="3"/>
    <d v="2024-07-27T00:00:00"/>
    <x v="1"/>
    <x v="7"/>
    <x v="4"/>
    <n v="10"/>
    <s v="Medium"/>
  </r>
  <r>
    <s v="Post_506"/>
    <x v="5"/>
    <s v="Organic"/>
    <s v="Educational"/>
    <x v="0"/>
    <x v="0"/>
    <x v="7"/>
    <n v="44065"/>
    <n v="218228"/>
    <n v="48374"/>
    <n v="13485"/>
    <n v="7752"/>
    <n v="0.20192402902081369"/>
    <n v="269473"/>
    <n v="196656"/>
    <n v="0"/>
    <m/>
    <m/>
    <d v="2025-02-10T15:50:00"/>
    <x v="0"/>
    <d v="2025-02-10T00:00:00"/>
    <x v="0"/>
    <x v="1"/>
    <x v="2"/>
    <n v="15"/>
    <s v="High"/>
  </r>
  <r>
    <s v="Post_508"/>
    <x v="5"/>
    <s v="Organic"/>
    <s v="Entertainment"/>
    <x v="0"/>
    <x v="7"/>
    <x v="5"/>
    <n v="71111"/>
    <n v="1056816"/>
    <n v="217871"/>
    <n v="34991"/>
    <n v="27363"/>
    <n v="6.728847678520361E-2"/>
    <n v="1164155"/>
    <n v="1056816"/>
    <n v="0"/>
    <m/>
    <m/>
    <d v="2024-01-22T12:16:00"/>
    <x v="1"/>
    <d v="2024-01-22T00:00:00"/>
    <x v="1"/>
    <x v="0"/>
    <x v="2"/>
    <n v="12"/>
    <s v="Low"/>
  </r>
  <r>
    <s v="Post_509"/>
    <x v="5"/>
    <s v="Organic"/>
    <s v="Product Promotion"/>
    <x v="0"/>
    <x v="4"/>
    <x v="4"/>
    <n v="177770"/>
    <n v="1373642"/>
    <n v="165031"/>
    <n v="107002"/>
    <n v="56575"/>
    <n v="0.1294153941344241"/>
    <n v="1577461"/>
    <n v="1373642"/>
    <n v="0"/>
    <m/>
    <m/>
    <d v="2024-06-01T15:28:00"/>
    <x v="0"/>
    <d v="2024-06-01T00:00:00"/>
    <x v="1"/>
    <x v="3"/>
    <x v="4"/>
    <n v="15"/>
    <s v="Medium"/>
  </r>
  <r>
    <s v="Post_510"/>
    <x v="5"/>
    <s v="Organic"/>
    <s v="Event / Webinar"/>
    <x v="2"/>
    <x v="6"/>
    <x v="3"/>
    <n v="81946"/>
    <n v="458953"/>
    <n v="80358"/>
    <n v="29364"/>
    <n v="10578"/>
    <n v="0.1785511545327588"/>
    <n v="530063"/>
    <n v="0"/>
    <n v="1710448"/>
    <m/>
    <m/>
    <d v="2024-08-03T15:05:00"/>
    <x v="0"/>
    <d v="2024-08-03T00:00:00"/>
    <x v="1"/>
    <x v="6"/>
    <x v="4"/>
    <n v="15"/>
    <s v="Medium"/>
  </r>
  <r>
    <s v="Post_517"/>
    <x v="5"/>
    <s v="Organic"/>
    <s v="Educational"/>
    <x v="0"/>
    <x v="0"/>
    <x v="6"/>
    <n v="28442"/>
    <n v="185851"/>
    <n v="31879"/>
    <n v="12250"/>
    <n v="5555"/>
    <n v="0.15303952790340711"/>
    <n v="228247"/>
    <n v="171663"/>
    <n v="0"/>
    <m/>
    <m/>
    <d v="2024-01-26T13:03:00"/>
    <x v="1"/>
    <d v="2024-01-26T00:00:00"/>
    <x v="1"/>
    <x v="0"/>
    <x v="3"/>
    <n v="13"/>
    <s v="Medium"/>
  </r>
  <r>
    <s v="Post_518"/>
    <x v="5"/>
    <s v="Organic"/>
    <s v="Entertainment"/>
    <x v="0"/>
    <x v="7"/>
    <x v="6"/>
    <n v="43534"/>
    <n v="597574"/>
    <n v="119508"/>
    <n v="22788"/>
    <n v="25458"/>
    <n v="7.2851927113434092E-2"/>
    <n v="749552"/>
    <n v="508092"/>
    <n v="0"/>
    <m/>
    <m/>
    <d v="2024-02-20T11:12:00"/>
    <x v="3"/>
    <d v="2024-02-20T00:00:00"/>
    <x v="1"/>
    <x v="1"/>
    <x v="0"/>
    <n v="11"/>
    <s v="Low"/>
  </r>
  <r>
    <s v="Post_520"/>
    <x v="5"/>
    <s v="Organic"/>
    <s v="Event / Webinar"/>
    <x v="2"/>
    <x v="6"/>
    <x v="0"/>
    <n v="25807"/>
    <n v="249929"/>
    <n v="33318"/>
    <n v="11517"/>
    <n v="13476"/>
    <n v="0.1032600410000316"/>
    <n v="311354"/>
    <n v="0"/>
    <n v="643098"/>
    <m/>
    <m/>
    <d v="2024-08-01T16:16:00"/>
    <x v="0"/>
    <d v="2024-08-01T00:00:00"/>
    <x v="1"/>
    <x v="6"/>
    <x v="1"/>
    <n v="16"/>
    <s v="Medium"/>
  </r>
  <r>
    <s v="Post_523"/>
    <x v="5"/>
    <s v="Organic"/>
    <s v="Educational"/>
    <x v="2"/>
    <x v="0"/>
    <x v="4"/>
    <n v="38196"/>
    <n v="185062"/>
    <n v="29400"/>
    <n v="12531"/>
    <n v="10499"/>
    <n v="0.20639999947002449"/>
    <n v="238764"/>
    <n v="0"/>
    <n v="1365683"/>
    <m/>
    <m/>
    <d v="2024-04-30T14:56:00"/>
    <x v="0"/>
    <d v="2024-04-30T00:00:00"/>
    <x v="1"/>
    <x v="4"/>
    <x v="0"/>
    <n v="14"/>
    <s v="High"/>
  </r>
  <r>
    <s v="Post_525"/>
    <x v="5"/>
    <s v="Organic"/>
    <s v="Educational"/>
    <x v="0"/>
    <x v="0"/>
    <x v="5"/>
    <n v="95594"/>
    <n v="387870"/>
    <n v="52773"/>
    <n v="15351"/>
    <n v="22003"/>
    <n v="0.2464591854660565"/>
    <n v="434554"/>
    <n v="331221"/>
    <n v="0"/>
    <m/>
    <m/>
    <d v="2025-01-05T16:10:00"/>
    <x v="0"/>
    <d v="2025-01-05T00:00:00"/>
    <x v="0"/>
    <x v="0"/>
    <x v="5"/>
    <n v="16"/>
    <s v="High"/>
  </r>
  <r>
    <s v="Post_526"/>
    <x v="5"/>
    <s v="Organic"/>
    <s v="Educational"/>
    <x v="0"/>
    <x v="0"/>
    <x v="5"/>
    <n v="227368"/>
    <n v="1066376"/>
    <n v="187568"/>
    <n v="43766"/>
    <n v="22988"/>
    <n v="0.21321639909083151"/>
    <n v="1180695"/>
    <n v="1066376"/>
    <n v="0"/>
    <m/>
    <m/>
    <d v="2024-07-09T16:46:00"/>
    <x v="0"/>
    <d v="2024-07-09T00:00:00"/>
    <x v="1"/>
    <x v="7"/>
    <x v="0"/>
    <n v="16"/>
    <s v="High"/>
  </r>
  <r>
    <s v="Post_528"/>
    <x v="5"/>
    <s v="Organic"/>
    <s v="Educational"/>
    <x v="0"/>
    <x v="0"/>
    <x v="1"/>
    <n v="57021"/>
    <n v="231058"/>
    <n v="43210"/>
    <n v="12901"/>
    <n v="11634"/>
    <n v="0.24678289857444069"/>
    <n v="267218"/>
    <n v="198811"/>
    <n v="0"/>
    <m/>
    <m/>
    <d v="2024-12-08T17:46:00"/>
    <x v="2"/>
    <d v="2024-12-08T00:00:00"/>
    <x v="1"/>
    <x v="8"/>
    <x v="5"/>
    <n v="17"/>
    <s v="High"/>
  </r>
  <r>
    <s v="Post_532"/>
    <x v="5"/>
    <s v="Organic"/>
    <s v="Event / Webinar"/>
    <x v="2"/>
    <x v="6"/>
    <x v="3"/>
    <n v="24703"/>
    <n v="147378"/>
    <n v="35535"/>
    <n v="8156"/>
    <n v="5361"/>
    <n v="0.16762214180977639"/>
    <n v="186016"/>
    <n v="0"/>
    <n v="1753738"/>
    <m/>
    <m/>
    <d v="2024-02-01T17:07:00"/>
    <x v="2"/>
    <d v="2024-02-01T00:00:00"/>
    <x v="1"/>
    <x v="1"/>
    <x v="1"/>
    <n v="17"/>
    <s v="Medium"/>
  </r>
  <r>
    <s v="Post_535"/>
    <x v="5"/>
    <s v="Organic"/>
    <s v="Educational"/>
    <x v="0"/>
    <x v="0"/>
    <x v="6"/>
    <n v="77696"/>
    <n v="319023"/>
    <n v="34516"/>
    <n v="25092"/>
    <n v="9266"/>
    <n v="0.2435459844940962"/>
    <n v="370334"/>
    <n v="292490"/>
    <n v="0"/>
    <m/>
    <m/>
    <d v="2024-11-19T09:55:00"/>
    <x v="3"/>
    <d v="2024-11-19T00:00:00"/>
    <x v="1"/>
    <x v="9"/>
    <x v="0"/>
    <n v="9"/>
    <s v="High"/>
  </r>
  <r>
    <s v="Post_536"/>
    <x v="5"/>
    <s v="Organic"/>
    <s v="Educational"/>
    <x v="0"/>
    <x v="0"/>
    <x v="4"/>
    <n v="12870"/>
    <n v="81223"/>
    <n v="11825"/>
    <n v="3372"/>
    <n v="1629"/>
    <n v="0.15846127625951281"/>
    <n v="101193"/>
    <n v="81223"/>
    <n v="0"/>
    <m/>
    <m/>
    <d v="2025-03-07T19:10:00"/>
    <x v="2"/>
    <d v="2025-03-07T00:00:00"/>
    <x v="0"/>
    <x v="2"/>
    <x v="3"/>
    <n v="19"/>
    <s v="Medium"/>
  </r>
  <r>
    <s v="Post_540"/>
    <x v="5"/>
    <s v="Organic"/>
    <s v="Educational"/>
    <x v="0"/>
    <x v="0"/>
    <x v="4"/>
    <n v="14251"/>
    <n v="77989"/>
    <n v="9756"/>
    <n v="5383"/>
    <n v="3380"/>
    <n v="0.18273130976495761"/>
    <n v="100640"/>
    <n v="76026"/>
    <n v="0"/>
    <m/>
    <m/>
    <d v="2024-08-28T11:09:00"/>
    <x v="3"/>
    <d v="2024-08-28T00:00:00"/>
    <x v="1"/>
    <x v="6"/>
    <x v="6"/>
    <n v="11"/>
    <s v="Medium"/>
  </r>
  <r>
    <s v="Post_548"/>
    <x v="5"/>
    <s v="Organic"/>
    <s v="Product Promotion"/>
    <x v="2"/>
    <x v="4"/>
    <x v="6"/>
    <n v="53547"/>
    <n v="394442"/>
    <n v="96850"/>
    <n v="20464"/>
    <n v="11596"/>
    <n v="0.13575423627255709"/>
    <n v="489492"/>
    <n v="0"/>
    <n v="1725692"/>
    <m/>
    <m/>
    <d v="2024-07-14T15:10:00"/>
    <x v="0"/>
    <d v="2024-07-14T00:00:00"/>
    <x v="1"/>
    <x v="7"/>
    <x v="5"/>
    <n v="15"/>
    <s v="Medium"/>
  </r>
  <r>
    <s v="Post_549"/>
    <x v="5"/>
    <s v="Organic"/>
    <s v="Product Promotion"/>
    <x v="0"/>
    <x v="4"/>
    <x v="2"/>
    <n v="195150"/>
    <n v="2375499"/>
    <n v="255960"/>
    <n v="131222"/>
    <n v="115777"/>
    <n v="8.2151245186731406E-2"/>
    <n v="3022889"/>
    <n v="2375499"/>
    <n v="0"/>
    <m/>
    <m/>
    <d v="2024-12-31T17:54:00"/>
    <x v="2"/>
    <d v="2024-12-31T00:00:00"/>
    <x v="1"/>
    <x v="8"/>
    <x v="0"/>
    <n v="17"/>
    <s v="Low"/>
  </r>
  <r>
    <s v="Post_550"/>
    <x v="5"/>
    <s v="Organic"/>
    <s v="Product Promotion"/>
    <x v="0"/>
    <x v="4"/>
    <x v="3"/>
    <n v="223007"/>
    <n v="2037330"/>
    <n v="258513"/>
    <n v="142613"/>
    <n v="85788"/>
    <n v="0.10946069622283509"/>
    <n v="2402645"/>
    <n v="2037330"/>
    <n v="0"/>
    <m/>
    <m/>
    <d v="2024-11-15T17:31:00"/>
    <x v="2"/>
    <d v="2024-11-15T00:00:00"/>
    <x v="1"/>
    <x v="9"/>
    <x v="3"/>
    <n v="17"/>
    <s v="Medium"/>
  </r>
  <r>
    <s v="Post_552"/>
    <x v="5"/>
    <s v="Organic"/>
    <s v="Educational"/>
    <x v="0"/>
    <x v="0"/>
    <x v="3"/>
    <n v="36331"/>
    <n v="163722"/>
    <n v="31718"/>
    <n v="9592"/>
    <n v="8728"/>
    <n v="0.22190774857367199"/>
    <n v="209763"/>
    <n v="162268"/>
    <n v="0"/>
    <m/>
    <m/>
    <d v="2024-12-31T17:27:00"/>
    <x v="2"/>
    <d v="2024-12-31T00:00:00"/>
    <x v="1"/>
    <x v="8"/>
    <x v="0"/>
    <n v="17"/>
    <s v="High"/>
  </r>
  <r>
    <s v="Post_558"/>
    <x v="5"/>
    <s v="Organic"/>
    <s v="Product Promotion"/>
    <x v="2"/>
    <x v="4"/>
    <x v="3"/>
    <n v="310977"/>
    <n v="2390726"/>
    <n v="338163"/>
    <n v="123363"/>
    <n v="141566"/>
    <n v="0.13007674233917019"/>
    <n v="2662074"/>
    <n v="0"/>
    <n v="1278051"/>
    <m/>
    <m/>
    <d v="2024-10-22T08:00:00"/>
    <x v="4"/>
    <d v="2024-10-22T00:00:00"/>
    <x v="1"/>
    <x v="5"/>
    <x v="0"/>
    <n v="8"/>
    <s v="Medium"/>
  </r>
  <r>
    <s v="Post_560"/>
    <x v="5"/>
    <s v="Organic"/>
    <s v="Educational"/>
    <x v="0"/>
    <x v="0"/>
    <x v="2"/>
    <n v="30693"/>
    <n v="157576"/>
    <n v="25155"/>
    <n v="6809"/>
    <n v="4445"/>
    <n v="0.19478631343759639"/>
    <n v="188556"/>
    <n v="135569"/>
    <n v="0"/>
    <m/>
    <m/>
    <d v="2024-05-30T12:49:00"/>
    <x v="1"/>
    <d v="2024-05-30T00:00:00"/>
    <x v="1"/>
    <x v="10"/>
    <x v="1"/>
    <n v="12"/>
    <s v="Medium"/>
  </r>
  <r>
    <s v="Post_562"/>
    <x v="5"/>
    <s v="Organic"/>
    <s v="Educational"/>
    <x v="0"/>
    <x v="0"/>
    <x v="0"/>
    <n v="267327"/>
    <n v="1247031"/>
    <n v="138841"/>
    <n v="96733"/>
    <n v="39769"/>
    <n v="0.21437136556776859"/>
    <n v="1394696"/>
    <n v="1247031"/>
    <n v="0"/>
    <m/>
    <m/>
    <d v="2024-03-25T15:27:00"/>
    <x v="0"/>
    <d v="2024-03-25T00:00:00"/>
    <x v="1"/>
    <x v="2"/>
    <x v="2"/>
    <n v="15"/>
    <s v="High"/>
  </r>
  <r>
    <s v="Post_564"/>
    <x v="5"/>
    <s v="Organic"/>
    <s v="Event / Webinar"/>
    <x v="2"/>
    <x v="6"/>
    <x v="2"/>
    <n v="56287"/>
    <n v="384046"/>
    <n v="52857"/>
    <n v="24502"/>
    <n v="18536"/>
    <n v="0.14656436749491761"/>
    <n v="469304"/>
    <n v="0"/>
    <n v="969361"/>
    <m/>
    <m/>
    <d v="2024-08-16T10:35:00"/>
    <x v="3"/>
    <d v="2024-08-16T00:00:00"/>
    <x v="1"/>
    <x v="6"/>
    <x v="3"/>
    <n v="10"/>
    <s v="Medium"/>
  </r>
  <r>
    <s v="Post_567"/>
    <x v="5"/>
    <s v="Sponsored"/>
    <s v="Entertainment"/>
    <x v="0"/>
    <x v="7"/>
    <x v="2"/>
    <n v="225418"/>
    <n v="3248237"/>
    <n v="656198"/>
    <n v="163735"/>
    <n v="66964"/>
    <n v="6.9397284407325704E-2"/>
    <n v="3951757"/>
    <n v="3248237"/>
    <n v="0"/>
    <m/>
    <m/>
    <d v="2024-02-17T17:52:00"/>
    <x v="2"/>
    <d v="2024-02-17T00:00:00"/>
    <x v="1"/>
    <x v="1"/>
    <x v="4"/>
    <n v="17"/>
    <s v="Low"/>
  </r>
  <r>
    <s v="Post_574"/>
    <x v="5"/>
    <s v="Organic"/>
    <s v="Entertainment"/>
    <x v="0"/>
    <x v="7"/>
    <x v="0"/>
    <n v="223393"/>
    <n v="2425956"/>
    <n v="332680"/>
    <n v="80362"/>
    <n v="93053"/>
    <n v="9.2084933610300498E-2"/>
    <n v="3024067"/>
    <n v="2425956"/>
    <n v="0"/>
    <m/>
    <m/>
    <d v="2024-04-25T13:23:00"/>
    <x v="1"/>
    <d v="2024-04-25T00:00:00"/>
    <x v="1"/>
    <x v="4"/>
    <x v="1"/>
    <n v="13"/>
    <s v="Low"/>
  </r>
  <r>
    <s v="Post_579"/>
    <x v="5"/>
    <s v="Organic"/>
    <s v="Educational"/>
    <x v="2"/>
    <x v="0"/>
    <x v="0"/>
    <n v="66981"/>
    <n v="280381"/>
    <n v="61153"/>
    <n v="14780"/>
    <n v="12675"/>
    <n v="0.2388952047688111"/>
    <n v="322347"/>
    <n v="0"/>
    <n v="1558191"/>
    <m/>
    <m/>
    <d v="2024-05-07T10:47:00"/>
    <x v="3"/>
    <d v="2024-05-07T00:00:00"/>
    <x v="1"/>
    <x v="10"/>
    <x v="0"/>
    <n v="10"/>
    <s v="High"/>
  </r>
  <r>
    <s v="Post_581"/>
    <x v="5"/>
    <s v="Sponsored"/>
    <s v="Educational"/>
    <x v="0"/>
    <x v="0"/>
    <x v="6"/>
    <n v="39608"/>
    <n v="202094"/>
    <n v="20873"/>
    <n v="9104"/>
    <n v="8105"/>
    <n v="0.19599075811677291"/>
    <n v="224573"/>
    <n v="186453"/>
    <n v="0"/>
    <m/>
    <m/>
    <d v="2024-08-04T10:43:00"/>
    <x v="3"/>
    <d v="2024-08-04T00:00:00"/>
    <x v="1"/>
    <x v="6"/>
    <x v="5"/>
    <n v="10"/>
    <s v="Medium"/>
  </r>
  <r>
    <s v="Post_584"/>
    <x v="5"/>
    <s v="Sponsored"/>
    <s v="Product Promotion"/>
    <x v="0"/>
    <x v="4"/>
    <x v="3"/>
    <n v="286057"/>
    <n v="2609903"/>
    <n v="521022"/>
    <n v="193353"/>
    <n v="137189"/>
    <n v="0.1096045985376651"/>
    <n v="3228520"/>
    <n v="2609903"/>
    <n v="0"/>
    <m/>
    <m/>
    <d v="2025-03-15T09:03:00"/>
    <x v="3"/>
    <d v="2025-03-15T00:00:00"/>
    <x v="0"/>
    <x v="2"/>
    <x v="4"/>
    <n v="9"/>
    <s v="Medium"/>
  </r>
  <r>
    <s v="Post_585"/>
    <x v="5"/>
    <s v="Sponsored"/>
    <s v="Product Promotion"/>
    <x v="0"/>
    <x v="4"/>
    <x v="0"/>
    <n v="198320"/>
    <n v="1751518"/>
    <n v="256546"/>
    <n v="74435"/>
    <n v="71112"/>
    <n v="0.1132278870952937"/>
    <n v="2114276"/>
    <n v="1751518"/>
    <n v="0"/>
    <m/>
    <m/>
    <d v="2024-06-27T15:05:00"/>
    <x v="0"/>
    <d v="2024-06-27T00:00:00"/>
    <x v="1"/>
    <x v="3"/>
    <x v="1"/>
    <n v="15"/>
    <s v="Medium"/>
  </r>
  <r>
    <s v="Post_589"/>
    <x v="5"/>
    <s v="Sponsored"/>
    <s v="Educational"/>
    <x v="0"/>
    <x v="0"/>
    <x v="1"/>
    <n v="56974"/>
    <n v="267521"/>
    <n v="34531"/>
    <n v="19513"/>
    <n v="12594"/>
    <n v="0.21297132314934289"/>
    <n v="339104"/>
    <n v="235969"/>
    <n v="0"/>
    <m/>
    <m/>
    <d v="2024-01-12T11:14:00"/>
    <x v="3"/>
    <d v="2024-01-12T00:00:00"/>
    <x v="1"/>
    <x v="0"/>
    <x v="3"/>
    <n v="11"/>
    <s v="High"/>
  </r>
  <r>
    <s v="Post_590"/>
    <x v="5"/>
    <s v="Organic"/>
    <s v="Educational"/>
    <x v="0"/>
    <x v="0"/>
    <x v="2"/>
    <n v="821024"/>
    <n v="4238944"/>
    <n v="969932"/>
    <n v="285780"/>
    <n v="159250"/>
    <n v="0.19368605461741911"/>
    <n v="5180453"/>
    <n v="4238944"/>
    <n v="0"/>
    <m/>
    <m/>
    <d v="2025-04-13T12:22:00"/>
    <x v="1"/>
    <d v="2025-04-13T00:00:00"/>
    <x v="0"/>
    <x v="4"/>
    <x v="5"/>
    <n v="12"/>
    <s v="Medium"/>
  </r>
  <r>
    <s v="Post_593"/>
    <x v="5"/>
    <s v="Organic"/>
    <s v="Entertainment"/>
    <x v="0"/>
    <x v="7"/>
    <x v="5"/>
    <n v="172424"/>
    <n v="1789235"/>
    <n v="274004"/>
    <n v="63101"/>
    <n v="51698"/>
    <n v="9.6367954600107275E-2"/>
    <n v="2153961"/>
    <n v="1789235"/>
    <n v="0"/>
    <m/>
    <m/>
    <d v="2024-12-11T15:24:00"/>
    <x v="0"/>
    <d v="2024-12-11T00:00:00"/>
    <x v="1"/>
    <x v="8"/>
    <x v="6"/>
    <n v="15"/>
    <s v="Low"/>
  </r>
  <r>
    <s v="Post_594"/>
    <x v="5"/>
    <s v="Sponsored"/>
    <s v="Educational"/>
    <x v="0"/>
    <x v="0"/>
    <x v="2"/>
    <n v="54785"/>
    <n v="292496"/>
    <n v="55914"/>
    <n v="12363"/>
    <n v="6525"/>
    <n v="0.18730506439609759"/>
    <n v="344620"/>
    <n v="281544"/>
    <n v="0"/>
    <m/>
    <m/>
    <d v="2024-09-17T10:57:00"/>
    <x v="3"/>
    <d v="2024-09-17T00:00:00"/>
    <x v="1"/>
    <x v="11"/>
    <x v="0"/>
    <n v="10"/>
    <s v="Medium"/>
  </r>
  <r>
    <s v="Post_602"/>
    <x v="5"/>
    <s v="Organic"/>
    <s v="Educational"/>
    <x v="2"/>
    <x v="0"/>
    <x v="5"/>
    <n v="77013"/>
    <n v="345847"/>
    <n v="62372"/>
    <n v="24833"/>
    <n v="18279"/>
    <n v="0.22268070962197839"/>
    <n v="438764"/>
    <n v="0"/>
    <n v="1227641"/>
    <m/>
    <m/>
    <d v="2024-02-11T09:00:00"/>
    <x v="3"/>
    <d v="2024-02-11T00:00:00"/>
    <x v="1"/>
    <x v="1"/>
    <x v="5"/>
    <n v="9"/>
    <s v="High"/>
  </r>
  <r>
    <s v="Post_606"/>
    <x v="5"/>
    <s v="Sponsored"/>
    <s v="Product Promotion"/>
    <x v="0"/>
    <x v="4"/>
    <x v="5"/>
    <n v="277487"/>
    <n v="2043517"/>
    <n v="501090"/>
    <n v="68106"/>
    <n v="93864"/>
    <n v="0.13578904601937439"/>
    <n v="2278155"/>
    <n v="2043517"/>
    <n v="0"/>
    <m/>
    <m/>
    <d v="2024-04-22T15:04:00"/>
    <x v="0"/>
    <d v="2024-04-22T00:00:00"/>
    <x v="1"/>
    <x v="4"/>
    <x v="2"/>
    <n v="15"/>
    <s v="Medium"/>
  </r>
  <r>
    <s v="Post_607"/>
    <x v="5"/>
    <s v="Organic"/>
    <s v="Product Promotion"/>
    <x v="0"/>
    <x v="4"/>
    <x v="1"/>
    <n v="74390"/>
    <n v="740015"/>
    <n v="122117"/>
    <n v="59096"/>
    <n v="31348"/>
    <n v="0.10052589273875601"/>
    <n v="861549"/>
    <n v="734047"/>
    <n v="0"/>
    <m/>
    <m/>
    <d v="2025-04-18T17:17:00"/>
    <x v="2"/>
    <d v="2025-04-18T00:00:00"/>
    <x v="0"/>
    <x v="4"/>
    <x v="3"/>
    <n v="17"/>
    <s v="Medium"/>
  </r>
  <r>
    <s v="Post_608"/>
    <x v="5"/>
    <s v="Organic"/>
    <s v="Educational"/>
    <x v="0"/>
    <x v="0"/>
    <x v="4"/>
    <n v="30718"/>
    <n v="200809"/>
    <n v="26710"/>
    <n v="9543"/>
    <n v="7008"/>
    <n v="0.15297235581591881"/>
    <n v="223649"/>
    <n v="181419"/>
    <n v="0"/>
    <m/>
    <m/>
    <d v="2024-08-20T12:46:00"/>
    <x v="1"/>
    <d v="2024-08-20T00:00:00"/>
    <x v="1"/>
    <x v="6"/>
    <x v="0"/>
    <n v="12"/>
    <s v="Medium"/>
  </r>
  <r>
    <s v="Post_611"/>
    <x v="5"/>
    <s v="Organic"/>
    <s v="Product Promotion"/>
    <x v="2"/>
    <x v="4"/>
    <x v="1"/>
    <n v="236208"/>
    <n v="2449095"/>
    <n v="446379"/>
    <n v="81611"/>
    <n v="124072"/>
    <n v="9.6447207457299372E-2"/>
    <n v="2979918"/>
    <n v="0"/>
    <n v="1672939"/>
    <m/>
    <m/>
    <d v="2025-01-07T12:47:00"/>
    <x v="1"/>
    <d v="2025-01-07T00:00:00"/>
    <x v="0"/>
    <x v="0"/>
    <x v="0"/>
    <n v="12"/>
    <s v="Low"/>
  </r>
  <r>
    <s v="Post_615"/>
    <x v="5"/>
    <s v="Organic"/>
    <s v="Educational"/>
    <x v="0"/>
    <x v="0"/>
    <x v="1"/>
    <n v="65691"/>
    <n v="269063"/>
    <n v="52429"/>
    <n v="10176"/>
    <n v="10481"/>
    <n v="0.24414814605986759"/>
    <n v="334520"/>
    <n v="237131"/>
    <n v="0"/>
    <m/>
    <m/>
    <d v="2025-04-23T11:11:00"/>
    <x v="3"/>
    <d v="2025-04-23T00:00:00"/>
    <x v="0"/>
    <x v="4"/>
    <x v="6"/>
    <n v="11"/>
    <s v="High"/>
  </r>
  <r>
    <s v="Post_622"/>
    <x v="5"/>
    <s v="Organic"/>
    <s v="Educational"/>
    <x v="2"/>
    <x v="0"/>
    <x v="3"/>
    <n v="20284"/>
    <n v="113286"/>
    <n v="24257"/>
    <n v="4461"/>
    <n v="2666"/>
    <n v="0.17905489325050011"/>
    <n v="140450"/>
    <n v="0"/>
    <n v="1052520"/>
    <m/>
    <m/>
    <d v="2024-06-13T12:58:00"/>
    <x v="1"/>
    <d v="2024-06-13T00:00:00"/>
    <x v="1"/>
    <x v="3"/>
    <x v="1"/>
    <n v="12"/>
    <s v="Medium"/>
  </r>
  <r>
    <s v="Post_624"/>
    <x v="5"/>
    <s v="Organic"/>
    <s v="Product Promotion"/>
    <x v="2"/>
    <x v="4"/>
    <x v="2"/>
    <n v="26409"/>
    <n v="243361"/>
    <n v="44681"/>
    <n v="7775"/>
    <n v="11358"/>
    <n v="0.108521512805052"/>
    <n v="283419"/>
    <n v="0"/>
    <n v="1846878"/>
    <m/>
    <m/>
    <d v="2024-04-19T12:56:00"/>
    <x v="1"/>
    <d v="2024-04-19T00:00:00"/>
    <x v="1"/>
    <x v="4"/>
    <x v="3"/>
    <n v="12"/>
    <s v="Medium"/>
  </r>
  <r>
    <s v="Post_639"/>
    <x v="5"/>
    <s v="Organic"/>
    <s v="Event / Webinar"/>
    <x v="2"/>
    <x v="6"/>
    <x v="5"/>
    <n v="61907"/>
    <n v="448706"/>
    <n v="101230"/>
    <n v="17269"/>
    <n v="9317"/>
    <n v="0.13796826261949141"/>
    <n v="563494"/>
    <n v="0"/>
    <n v="1414546"/>
    <m/>
    <m/>
    <d v="2024-06-06T09:42:00"/>
    <x v="3"/>
    <d v="2024-06-06T00:00:00"/>
    <x v="1"/>
    <x v="3"/>
    <x v="1"/>
    <n v="9"/>
    <s v="Medium"/>
  </r>
  <r>
    <s v="Post_648"/>
    <x v="5"/>
    <s v="Organic"/>
    <s v="Educational"/>
    <x v="0"/>
    <x v="0"/>
    <x v="0"/>
    <n v="35107"/>
    <n v="201537"/>
    <n v="48508"/>
    <n v="6903"/>
    <n v="7139"/>
    <n v="0.17420028096143239"/>
    <n v="224553"/>
    <n v="186825"/>
    <n v="0"/>
    <m/>
    <m/>
    <d v="2024-05-31T11:53:00"/>
    <x v="3"/>
    <d v="2024-05-31T00:00:00"/>
    <x v="1"/>
    <x v="10"/>
    <x v="3"/>
    <n v="11"/>
    <s v="Medium"/>
  </r>
  <r>
    <s v="Post_649"/>
    <x v="5"/>
    <s v="Organic"/>
    <s v="Educational"/>
    <x v="2"/>
    <x v="0"/>
    <x v="3"/>
    <n v="42979"/>
    <n v="184039"/>
    <n v="31354"/>
    <n v="7992"/>
    <n v="4424"/>
    <n v="0.2335325126396354"/>
    <n v="208607"/>
    <n v="0"/>
    <n v="720913"/>
    <m/>
    <m/>
    <d v="2024-04-13T15:38:00"/>
    <x v="0"/>
    <d v="2024-04-13T00:00:00"/>
    <x v="1"/>
    <x v="4"/>
    <x v="4"/>
    <n v="15"/>
    <s v="High"/>
  </r>
  <r>
    <s v="Post_654"/>
    <x v="5"/>
    <s v="Organic"/>
    <s v="Entertainment"/>
    <x v="0"/>
    <x v="7"/>
    <x v="1"/>
    <n v="115146"/>
    <n v="1581932"/>
    <n v="177825"/>
    <n v="85783"/>
    <n v="50774"/>
    <n v="7.2788563939137227E-2"/>
    <n v="1918379"/>
    <n v="1581932"/>
    <n v="0"/>
    <m/>
    <m/>
    <d v="2024-06-21T15:54:00"/>
    <x v="0"/>
    <d v="2024-06-21T00:00:00"/>
    <x v="1"/>
    <x v="3"/>
    <x v="3"/>
    <n v="15"/>
    <s v="Low"/>
  </r>
  <r>
    <s v="Post_657"/>
    <x v="5"/>
    <s v="Organic"/>
    <s v="Educational"/>
    <x v="0"/>
    <x v="0"/>
    <x v="1"/>
    <n v="69929"/>
    <n v="341539"/>
    <n v="37072"/>
    <n v="17394"/>
    <n v="13093"/>
    <n v="0.20474883614653991"/>
    <n v="425216"/>
    <n v="340428"/>
    <n v="0"/>
    <m/>
    <m/>
    <d v="2024-03-11T11:17:00"/>
    <x v="3"/>
    <d v="2024-03-11T00:00:00"/>
    <x v="1"/>
    <x v="2"/>
    <x v="2"/>
    <n v="11"/>
    <s v="High"/>
  </r>
  <r>
    <s v="Post_669"/>
    <x v="5"/>
    <s v="Organic"/>
    <s v="Entertainment"/>
    <x v="0"/>
    <x v="7"/>
    <x v="1"/>
    <n v="170623"/>
    <n v="2306455"/>
    <n v="317023"/>
    <n v="99552"/>
    <n v="46189"/>
    <n v="7.397631371216308E-2"/>
    <n v="2938732"/>
    <n v="2306455"/>
    <n v="0"/>
    <m/>
    <m/>
    <d v="2024-07-01T14:50:00"/>
    <x v="0"/>
    <d v="2024-07-01T00:00:00"/>
    <x v="1"/>
    <x v="7"/>
    <x v="2"/>
    <n v="14"/>
    <s v="Low"/>
  </r>
  <r>
    <s v="Post_671"/>
    <x v="5"/>
    <s v="Organic"/>
    <s v="Educational"/>
    <x v="0"/>
    <x v="0"/>
    <x v="5"/>
    <n v="101208"/>
    <n v="434729"/>
    <n v="49588"/>
    <n v="23608"/>
    <n v="24705"/>
    <n v="0.23280747161677889"/>
    <n v="481684"/>
    <n v="434729"/>
    <n v="0"/>
    <m/>
    <m/>
    <d v="2024-12-19T09:42:00"/>
    <x v="3"/>
    <d v="2024-12-19T00:00:00"/>
    <x v="1"/>
    <x v="8"/>
    <x v="1"/>
    <n v="9"/>
    <s v="High"/>
  </r>
  <r>
    <s v="Post_672"/>
    <x v="5"/>
    <s v="Organic"/>
    <s v="Entertainment"/>
    <x v="0"/>
    <x v="7"/>
    <x v="0"/>
    <n v="154090"/>
    <n v="1561536"/>
    <n v="224422"/>
    <n v="63050"/>
    <n v="46105"/>
    <n v="9.8678898463908662E-2"/>
    <n v="2001400"/>
    <n v="1561536"/>
    <n v="0"/>
    <m/>
    <m/>
    <d v="2024-11-15T12:39:00"/>
    <x v="1"/>
    <d v="2024-11-15T00:00:00"/>
    <x v="1"/>
    <x v="9"/>
    <x v="3"/>
    <n v="12"/>
    <s v="Low"/>
  </r>
  <r>
    <s v="Post_676"/>
    <x v="5"/>
    <s v="Organic"/>
    <s v="Product Promotion"/>
    <x v="2"/>
    <x v="4"/>
    <x v="0"/>
    <n v="12474"/>
    <n v="138999"/>
    <n v="24351"/>
    <n v="4519"/>
    <n v="2974"/>
    <n v="8.9743508466430089E-2"/>
    <n v="168221"/>
    <n v="0"/>
    <n v="1157267"/>
    <m/>
    <m/>
    <d v="2024-12-20T17:33:00"/>
    <x v="2"/>
    <d v="2024-12-20T00:00:00"/>
    <x v="1"/>
    <x v="8"/>
    <x v="3"/>
    <n v="17"/>
    <s v="Low"/>
  </r>
  <r>
    <s v="Post_686"/>
    <x v="5"/>
    <s v="Sponsored"/>
    <s v="Product Promotion"/>
    <x v="0"/>
    <x v="4"/>
    <x v="3"/>
    <n v="397844"/>
    <n v="2716475"/>
    <n v="559422"/>
    <n v="166070"/>
    <n v="161913"/>
    <n v="0.14645625111991739"/>
    <n v="3157565"/>
    <n v="2716475"/>
    <n v="0"/>
    <m/>
    <m/>
    <d v="2024-07-31T15:35:00"/>
    <x v="0"/>
    <d v="2024-07-31T00:00:00"/>
    <x v="1"/>
    <x v="7"/>
    <x v="6"/>
    <n v="15"/>
    <s v="Medium"/>
  </r>
  <r>
    <s v="Post_689"/>
    <x v="5"/>
    <s v="Organic"/>
    <s v="Educational"/>
    <x v="0"/>
    <x v="0"/>
    <x v="7"/>
    <n v="29953"/>
    <n v="140459"/>
    <n v="34442"/>
    <n v="7351"/>
    <n v="5626"/>
    <n v="0.21325214441380691"/>
    <n v="161433"/>
    <n v="139683"/>
    <n v="0"/>
    <m/>
    <m/>
    <d v="2024-04-26T13:03:00"/>
    <x v="1"/>
    <d v="2024-04-26T00:00:00"/>
    <x v="1"/>
    <x v="4"/>
    <x v="3"/>
    <n v="13"/>
    <s v="High"/>
  </r>
  <r>
    <s v="Post_700"/>
    <x v="5"/>
    <s v="Sponsored"/>
    <s v="Educational"/>
    <x v="0"/>
    <x v="0"/>
    <x v="2"/>
    <n v="596253"/>
    <n v="2451588"/>
    <n v="308602"/>
    <n v="143169"/>
    <n v="78093"/>
    <n v="0.24321127509548099"/>
    <n v="3156819"/>
    <n v="2451588"/>
    <n v="0"/>
    <m/>
    <m/>
    <d v="2024-01-30T15:58:00"/>
    <x v="0"/>
    <d v="2024-01-30T00:00:00"/>
    <x v="1"/>
    <x v="0"/>
    <x v="0"/>
    <n v="15"/>
    <s v="High"/>
  </r>
  <r>
    <s v="Post_708"/>
    <x v="5"/>
    <s v="Sponsored"/>
    <s v="Educational"/>
    <x v="0"/>
    <x v="0"/>
    <x v="0"/>
    <n v="193847"/>
    <n v="891434"/>
    <n v="176915"/>
    <n v="70028"/>
    <n v="37874"/>
    <n v="0.21745625690159401"/>
    <n v="1108008"/>
    <n v="811907"/>
    <n v="0"/>
    <m/>
    <m/>
    <d v="2024-08-26T17:46:00"/>
    <x v="2"/>
    <d v="2024-08-26T00:00:00"/>
    <x v="1"/>
    <x v="6"/>
    <x v="2"/>
    <n v="17"/>
    <s v="High"/>
  </r>
  <r>
    <s v="Post_709"/>
    <x v="5"/>
    <s v="Sponsored"/>
    <s v="Educational"/>
    <x v="0"/>
    <x v="0"/>
    <x v="7"/>
    <n v="367072"/>
    <n v="1898899"/>
    <n v="223032"/>
    <n v="115148"/>
    <n v="109261"/>
    <n v="0.19330827417089169"/>
    <n v="2340118"/>
    <n v="1898899"/>
    <n v="0"/>
    <m/>
    <m/>
    <d v="2024-11-05T17:06:00"/>
    <x v="2"/>
    <d v="2024-11-05T00:00:00"/>
    <x v="1"/>
    <x v="9"/>
    <x v="0"/>
    <n v="17"/>
    <s v="Medium"/>
  </r>
  <r>
    <s v="Post_711"/>
    <x v="5"/>
    <s v="Organic"/>
    <s v="Educational"/>
    <x v="0"/>
    <x v="0"/>
    <x v="2"/>
    <n v="538239"/>
    <n v="2302475"/>
    <n v="441556"/>
    <n v="112068"/>
    <n v="69565"/>
    <n v="0.2337656735316154"/>
    <n v="2581477"/>
    <n v="2302475"/>
    <n v="0"/>
    <m/>
    <m/>
    <d v="2024-05-11T18:00:00"/>
    <x v="2"/>
    <d v="2024-05-11T00:00:00"/>
    <x v="1"/>
    <x v="10"/>
    <x v="4"/>
    <n v="18"/>
    <s v="High"/>
  </r>
  <r>
    <s v="Post_714"/>
    <x v="5"/>
    <s v="Organic"/>
    <s v="Product Promotion"/>
    <x v="0"/>
    <x v="4"/>
    <x v="3"/>
    <n v="228793"/>
    <n v="1703239"/>
    <n v="213297"/>
    <n v="125982"/>
    <n v="72015"/>
    <n v="0.13432855349187439"/>
    <n v="1952382"/>
    <n v="1703239"/>
    <n v="0"/>
    <m/>
    <m/>
    <d v="2025-03-12T16:20:00"/>
    <x v="0"/>
    <d v="2025-03-12T00:00:00"/>
    <x v="0"/>
    <x v="2"/>
    <x v="6"/>
    <n v="16"/>
    <s v="Medium"/>
  </r>
  <r>
    <s v="Post_725"/>
    <x v="5"/>
    <s v="Organic"/>
    <s v="Educational"/>
    <x v="0"/>
    <x v="0"/>
    <x v="0"/>
    <n v="27439"/>
    <n v="133821"/>
    <n v="16813"/>
    <n v="6812"/>
    <n v="6730"/>
    <n v="0.20504328632953919"/>
    <n v="171236"/>
    <n v="121384"/>
    <n v="0"/>
    <m/>
    <m/>
    <d v="2024-05-16T10:29:00"/>
    <x v="3"/>
    <d v="2024-05-16T00:00:00"/>
    <x v="1"/>
    <x v="10"/>
    <x v="1"/>
    <n v="10"/>
    <s v="High"/>
  </r>
  <r>
    <s v="Post_732"/>
    <x v="5"/>
    <s v="Organic"/>
    <s v="Educational"/>
    <x v="0"/>
    <x v="0"/>
    <x v="1"/>
    <n v="42514"/>
    <n v="246242"/>
    <n v="34790"/>
    <n v="16121"/>
    <n v="7598"/>
    <n v="0.17265511097278"/>
    <n v="315398"/>
    <n v="229336"/>
    <n v="0"/>
    <m/>
    <m/>
    <d v="2025-01-15T16:53:00"/>
    <x v="0"/>
    <d v="2025-01-15T00:00:00"/>
    <x v="0"/>
    <x v="0"/>
    <x v="6"/>
    <n v="16"/>
    <s v="Medium"/>
  </r>
  <r>
    <s v="Post_735"/>
    <x v="5"/>
    <s v="Sponsored"/>
    <s v="Educational"/>
    <x v="0"/>
    <x v="0"/>
    <x v="6"/>
    <n v="52403"/>
    <n v="238933"/>
    <n v="35987"/>
    <n v="17569"/>
    <n v="5576"/>
    <n v="0.21932184218910139"/>
    <n v="272915"/>
    <n v="212626"/>
    <n v="0"/>
    <m/>
    <m/>
    <d v="2024-12-27T12:32:00"/>
    <x v="1"/>
    <d v="2024-12-27T00:00:00"/>
    <x v="1"/>
    <x v="8"/>
    <x v="3"/>
    <n v="12"/>
    <s v="High"/>
  </r>
  <r>
    <s v="Post_736"/>
    <x v="5"/>
    <s v="Sponsored"/>
    <s v="Educational"/>
    <x v="0"/>
    <x v="0"/>
    <x v="0"/>
    <n v="61767"/>
    <n v="320671"/>
    <n v="68261"/>
    <n v="10442"/>
    <n v="12731"/>
    <n v="0.1926198646626936"/>
    <n v="381092"/>
    <n v="319080"/>
    <n v="0"/>
    <m/>
    <m/>
    <d v="2024-04-15T09:49:00"/>
    <x v="3"/>
    <d v="2024-04-15T00:00:00"/>
    <x v="1"/>
    <x v="4"/>
    <x v="2"/>
    <n v="9"/>
    <s v="Medium"/>
  </r>
  <r>
    <s v="Post_742"/>
    <x v="5"/>
    <s v="Organic"/>
    <s v="Entertainment"/>
    <x v="0"/>
    <x v="7"/>
    <x v="1"/>
    <n v="134406"/>
    <n v="1435673"/>
    <n v="288518"/>
    <n v="102245"/>
    <n v="51511"/>
    <n v="9.3619352493199429E-2"/>
    <n v="1624124"/>
    <n v="1435673"/>
    <n v="0"/>
    <m/>
    <m/>
    <d v="2024-03-23T13:01:00"/>
    <x v="1"/>
    <d v="2024-03-23T00:00:00"/>
    <x v="1"/>
    <x v="2"/>
    <x v="4"/>
    <n v="13"/>
    <s v="Low"/>
  </r>
  <r>
    <s v="Post_743"/>
    <x v="5"/>
    <s v="Sponsored"/>
    <s v="Entertainment"/>
    <x v="0"/>
    <x v="7"/>
    <x v="0"/>
    <n v="22016"/>
    <n v="343960"/>
    <n v="69029"/>
    <n v="14973"/>
    <n v="7996"/>
    <n v="6.4009198427525282E-2"/>
    <n v="446637"/>
    <n v="295388"/>
    <n v="0"/>
    <m/>
    <m/>
    <d v="2024-11-14T17:02:00"/>
    <x v="2"/>
    <d v="2024-11-14T00:00:00"/>
    <x v="1"/>
    <x v="9"/>
    <x v="1"/>
    <n v="17"/>
    <s v="Low"/>
  </r>
  <r>
    <s v="Post_748"/>
    <x v="5"/>
    <s v="Organic"/>
    <s v="Event / Webinar"/>
    <x v="2"/>
    <x v="6"/>
    <x v="4"/>
    <n v="46672"/>
    <n v="292544"/>
    <n v="65166"/>
    <n v="9363"/>
    <n v="16264"/>
    <n v="0.15954132976328531"/>
    <n v="379836"/>
    <n v="0"/>
    <n v="941101"/>
    <m/>
    <m/>
    <d v="2024-11-10T19:06:00"/>
    <x v="2"/>
    <d v="2024-11-10T00:00:00"/>
    <x v="1"/>
    <x v="9"/>
    <x v="5"/>
    <n v="19"/>
    <s v="Medium"/>
  </r>
  <r>
    <s v="Post_754"/>
    <x v="5"/>
    <s v="Organic"/>
    <s v="Educational"/>
    <x v="0"/>
    <x v="0"/>
    <x v="0"/>
    <n v="155563"/>
    <n v="1012797"/>
    <n v="193342"/>
    <n v="73399"/>
    <n v="22078"/>
    <n v="0.15359833272878809"/>
    <n v="1262785"/>
    <n v="1012797"/>
    <n v="0"/>
    <m/>
    <m/>
    <d v="2025-01-26T10:33:00"/>
    <x v="3"/>
    <d v="2025-01-26T00:00:00"/>
    <x v="0"/>
    <x v="0"/>
    <x v="5"/>
    <n v="10"/>
    <s v="Medium"/>
  </r>
  <r>
    <s v="Post_764"/>
    <x v="5"/>
    <s v="Organic"/>
    <s v="Event / Webinar"/>
    <x v="2"/>
    <x v="6"/>
    <x v="7"/>
    <n v="14742"/>
    <n v="136231"/>
    <n v="20234"/>
    <n v="8616"/>
    <n v="5757"/>
    <n v="0.1082190232046463"/>
    <n v="159192"/>
    <n v="0"/>
    <n v="701864"/>
    <m/>
    <m/>
    <d v="2024-11-14T10:53:00"/>
    <x v="3"/>
    <d v="2024-11-14T00:00:00"/>
    <x v="1"/>
    <x v="9"/>
    <x v="1"/>
    <n v="10"/>
    <s v="Medium"/>
  </r>
  <r>
    <s v="Post_766"/>
    <x v="5"/>
    <s v="Sponsored"/>
    <s v="Product Promotion"/>
    <x v="0"/>
    <x v="4"/>
    <x v="5"/>
    <n v="276049"/>
    <n v="2484867"/>
    <n v="248498"/>
    <n v="163024"/>
    <n v="85141"/>
    <n v="0.111092312834619"/>
    <n v="2859824"/>
    <n v="2484867"/>
    <n v="0"/>
    <m/>
    <m/>
    <d v="2025-03-22T18:38:00"/>
    <x v="2"/>
    <d v="2025-03-22T00:00:00"/>
    <x v="0"/>
    <x v="2"/>
    <x v="4"/>
    <n v="18"/>
    <s v="Medium"/>
  </r>
  <r>
    <s v="Post_767"/>
    <x v="5"/>
    <s v="Organic"/>
    <s v="Product Promotion"/>
    <x v="2"/>
    <x v="4"/>
    <x v="2"/>
    <n v="36981"/>
    <n v="252485"/>
    <n v="57483"/>
    <n v="19663"/>
    <n v="10763"/>
    <n v="0.1464688921573539"/>
    <n v="303712"/>
    <n v="0"/>
    <n v="627584"/>
    <m/>
    <m/>
    <d v="2024-02-28T08:21:00"/>
    <x v="4"/>
    <d v="2024-02-28T00:00:00"/>
    <x v="1"/>
    <x v="1"/>
    <x v="6"/>
    <n v="8"/>
    <s v="Medium"/>
  </r>
  <r>
    <s v="Post_769"/>
    <x v="5"/>
    <s v="Organic"/>
    <s v="Entertainment"/>
    <x v="0"/>
    <x v="7"/>
    <x v="6"/>
    <n v="30216"/>
    <n v="433975"/>
    <n v="63897"/>
    <n v="15116"/>
    <n v="11750"/>
    <n v="6.9626543235461302E-2"/>
    <n v="563068"/>
    <n v="407164"/>
    <n v="0"/>
    <m/>
    <m/>
    <d v="2025-01-19T10:19:00"/>
    <x v="3"/>
    <d v="2025-01-19T00:00:00"/>
    <x v="0"/>
    <x v="0"/>
    <x v="5"/>
    <n v="10"/>
    <s v="Low"/>
  </r>
  <r>
    <s v="Post_777"/>
    <x v="5"/>
    <s v="Organic"/>
    <s v="Educational"/>
    <x v="0"/>
    <x v="0"/>
    <x v="4"/>
    <n v="54350"/>
    <n v="269613"/>
    <n v="48975"/>
    <n v="11239"/>
    <n v="12270"/>
    <n v="0.2015857896445491"/>
    <n v="340794"/>
    <n v="244590"/>
    <n v="0"/>
    <m/>
    <m/>
    <d v="2024-07-05T12:09:00"/>
    <x v="1"/>
    <d v="2024-07-05T00:00:00"/>
    <x v="1"/>
    <x v="7"/>
    <x v="3"/>
    <n v="12"/>
    <s v="High"/>
  </r>
  <r>
    <s v="Post_778"/>
    <x v="5"/>
    <s v="Organic"/>
    <s v="Educational"/>
    <x v="0"/>
    <x v="0"/>
    <x v="5"/>
    <n v="38282"/>
    <n v="159593"/>
    <n v="16954"/>
    <n v="8762"/>
    <n v="7592"/>
    <n v="0.23987354547998971"/>
    <n v="183605"/>
    <n v="157008"/>
    <n v="0"/>
    <m/>
    <m/>
    <d v="2024-09-08T09:00:00"/>
    <x v="3"/>
    <d v="2024-09-08T00:00:00"/>
    <x v="1"/>
    <x v="11"/>
    <x v="5"/>
    <n v="9"/>
    <s v="High"/>
  </r>
  <r>
    <s v="Post_779"/>
    <x v="5"/>
    <s v="Sponsored"/>
    <s v="Educational"/>
    <x v="0"/>
    <x v="0"/>
    <x v="1"/>
    <n v="65194"/>
    <n v="341377"/>
    <n v="80117"/>
    <n v="24065"/>
    <n v="14790"/>
    <n v="0.1909747826292324"/>
    <n v="425370"/>
    <n v="314497"/>
    <n v="0"/>
    <m/>
    <m/>
    <d v="2025-02-03T11:36:00"/>
    <x v="3"/>
    <d v="2025-02-03T00:00:00"/>
    <x v="0"/>
    <x v="1"/>
    <x v="2"/>
    <n v="11"/>
    <s v="Medium"/>
  </r>
  <r>
    <s v="Post_780"/>
    <x v="5"/>
    <s v="Organic"/>
    <s v="Educational"/>
    <x v="2"/>
    <x v="0"/>
    <x v="4"/>
    <n v="20677"/>
    <n v="95427"/>
    <n v="14764"/>
    <n v="5921"/>
    <n v="3687"/>
    <n v="0.216680673156946"/>
    <n v="108594"/>
    <n v="0"/>
    <n v="1552607"/>
    <m/>
    <m/>
    <d v="2025-04-06T17:24:00"/>
    <x v="2"/>
    <d v="2025-04-06T00:00:00"/>
    <x v="0"/>
    <x v="4"/>
    <x v="5"/>
    <n v="17"/>
    <s v="High"/>
  </r>
  <r>
    <s v="Post_783"/>
    <x v="5"/>
    <s v="Sponsored"/>
    <s v="Product Promotion"/>
    <x v="0"/>
    <x v="4"/>
    <x v="0"/>
    <n v="378934"/>
    <n v="3069421"/>
    <n v="516054"/>
    <n v="155355"/>
    <n v="176151"/>
    <n v="0.12345479393609569"/>
    <n v="3530373"/>
    <n v="3069421"/>
    <n v="0"/>
    <m/>
    <m/>
    <d v="2024-12-13T16:52:00"/>
    <x v="0"/>
    <d v="2024-12-13T00:00:00"/>
    <x v="1"/>
    <x v="8"/>
    <x v="3"/>
    <n v="16"/>
    <s v="Medium"/>
  </r>
  <r>
    <s v="Post_787"/>
    <x v="5"/>
    <s v="Organic"/>
    <s v="Product Promotion"/>
    <x v="0"/>
    <x v="4"/>
    <x v="6"/>
    <n v="16046"/>
    <n v="141221"/>
    <n v="28096"/>
    <n v="7357"/>
    <n v="6486"/>
    <n v="0.1136290147550989"/>
    <n v="157078"/>
    <n v="134155"/>
    <n v="0"/>
    <m/>
    <m/>
    <d v="2024-04-27T16:03:00"/>
    <x v="0"/>
    <d v="2024-04-27T00:00:00"/>
    <x v="1"/>
    <x v="4"/>
    <x v="4"/>
    <n v="16"/>
    <s v="Medium"/>
  </r>
  <r>
    <s v="Post_789"/>
    <x v="5"/>
    <s v="Organic"/>
    <s v="Event / Webinar"/>
    <x v="2"/>
    <x v="6"/>
    <x v="3"/>
    <n v="41689"/>
    <n v="242255"/>
    <n v="46094"/>
    <n v="14314"/>
    <n v="8735"/>
    <n v="0.1720911854424976"/>
    <n v="282861"/>
    <n v="0"/>
    <n v="690236"/>
    <m/>
    <m/>
    <d v="2024-07-13T16:22:00"/>
    <x v="0"/>
    <d v="2024-07-13T00:00:00"/>
    <x v="1"/>
    <x v="7"/>
    <x v="4"/>
    <n v="16"/>
    <s v="Medium"/>
  </r>
  <r>
    <s v="Post_790"/>
    <x v="5"/>
    <s v="Organic"/>
    <s v="Educational"/>
    <x v="0"/>
    <x v="0"/>
    <x v="2"/>
    <n v="22301"/>
    <n v="130470"/>
    <n v="20713"/>
    <n v="4975"/>
    <n v="6441"/>
    <n v="0.17092989553436541"/>
    <n v="148966"/>
    <n v="114826"/>
    <n v="0"/>
    <m/>
    <m/>
    <d v="2024-10-31T12:05:00"/>
    <x v="1"/>
    <d v="2024-10-31T00:00:00"/>
    <x v="1"/>
    <x v="5"/>
    <x v="1"/>
    <n v="12"/>
    <s v="Medium"/>
  </r>
  <r>
    <s v="Post_791"/>
    <x v="5"/>
    <s v="Organic"/>
    <s v="Educational"/>
    <x v="0"/>
    <x v="0"/>
    <x v="1"/>
    <n v="62355"/>
    <n v="258079"/>
    <n v="48850"/>
    <n v="18993"/>
    <n v="11117"/>
    <n v="0.24161352338815109"/>
    <n v="301719"/>
    <n v="250966"/>
    <n v="0"/>
    <m/>
    <m/>
    <d v="2025-02-24T08:39:00"/>
    <x v="4"/>
    <d v="2025-02-24T00:00:00"/>
    <x v="0"/>
    <x v="1"/>
    <x v="2"/>
    <n v="8"/>
    <s v="High"/>
  </r>
  <r>
    <s v="Post_800"/>
    <x v="5"/>
    <s v="Organic"/>
    <s v="Product Promotion"/>
    <x v="2"/>
    <x v="4"/>
    <x v="0"/>
    <n v="35354"/>
    <n v="334428"/>
    <n v="36180"/>
    <n v="20056"/>
    <n v="18760"/>
    <n v="0.1057161583761876"/>
    <n v="393502"/>
    <n v="0"/>
    <n v="824499"/>
    <m/>
    <m/>
    <d v="2024-05-04T12:39:00"/>
    <x v="1"/>
    <d v="2024-05-04T00:00:00"/>
    <x v="1"/>
    <x v="10"/>
    <x v="4"/>
    <n v="12"/>
    <s v="Medium"/>
  </r>
  <r>
    <s v="Post_809"/>
    <x v="5"/>
    <s v="Organic"/>
    <s v="Product Promotion"/>
    <x v="0"/>
    <x v="4"/>
    <x v="7"/>
    <n v="403334"/>
    <n v="3271792"/>
    <n v="758090"/>
    <n v="189416"/>
    <n v="191045"/>
    <n v="0.1232762686199399"/>
    <n v="3630835"/>
    <n v="3271792"/>
    <n v="0"/>
    <m/>
    <m/>
    <d v="2024-05-02T16:08:00"/>
    <x v="0"/>
    <d v="2024-05-02T00:00:00"/>
    <x v="1"/>
    <x v="10"/>
    <x v="1"/>
    <n v="16"/>
    <s v="Medium"/>
  </r>
  <r>
    <s v="Post_812"/>
    <x v="5"/>
    <s v="Sponsored"/>
    <s v="Entertainment"/>
    <x v="0"/>
    <x v="7"/>
    <x v="7"/>
    <n v="130838"/>
    <n v="2098945"/>
    <n v="249861"/>
    <n v="75906"/>
    <n v="85516"/>
    <n v="6.2335453048640202E-2"/>
    <n v="2412043"/>
    <n v="2098945"/>
    <n v="0"/>
    <m/>
    <m/>
    <d v="2024-09-22T16:19:00"/>
    <x v="0"/>
    <d v="2024-09-22T00:00:00"/>
    <x v="1"/>
    <x v="11"/>
    <x v="5"/>
    <n v="16"/>
    <s v="Low"/>
  </r>
  <r>
    <s v="Post_818"/>
    <x v="5"/>
    <s v="Organic"/>
    <s v="Educational"/>
    <x v="0"/>
    <x v="0"/>
    <x v="7"/>
    <n v="37011"/>
    <n v="228654"/>
    <n v="39160"/>
    <n v="17405"/>
    <n v="5238"/>
    <n v="0.16186715535101209"/>
    <n v="264351"/>
    <n v="222700"/>
    <n v="0"/>
    <m/>
    <m/>
    <d v="2024-01-04T12:24:00"/>
    <x v="1"/>
    <d v="2024-01-04T00:00:00"/>
    <x v="1"/>
    <x v="0"/>
    <x v="1"/>
    <n v="12"/>
    <s v="Medium"/>
  </r>
  <r>
    <s v="Post_820"/>
    <x v="5"/>
    <s v="Organic"/>
    <s v="Educational"/>
    <x v="0"/>
    <x v="0"/>
    <x v="1"/>
    <n v="42833"/>
    <n v="187268"/>
    <n v="29944"/>
    <n v="9453"/>
    <n v="11072"/>
    <n v="0.22872756721076781"/>
    <n v="212769"/>
    <n v="174142"/>
    <n v="0"/>
    <m/>
    <m/>
    <d v="2024-01-30T10:35:00"/>
    <x v="3"/>
    <d v="2024-01-30T00:00:00"/>
    <x v="1"/>
    <x v="0"/>
    <x v="0"/>
    <n v="10"/>
    <s v="High"/>
  </r>
  <r>
    <s v="Post_823"/>
    <x v="5"/>
    <s v="Organic"/>
    <s v="Entertainment"/>
    <x v="0"/>
    <x v="7"/>
    <x v="2"/>
    <n v="40922"/>
    <n v="755903"/>
    <n v="121255"/>
    <n v="42315"/>
    <n v="45249"/>
    <n v="5.4136891300075693E-2"/>
    <n v="851935"/>
    <n v="679058"/>
    <n v="0"/>
    <m/>
    <m/>
    <d v="2024-09-28T12:50:00"/>
    <x v="1"/>
    <d v="2024-09-28T00:00:00"/>
    <x v="1"/>
    <x v="11"/>
    <x v="4"/>
    <n v="12"/>
    <s v="Low"/>
  </r>
  <r>
    <s v="Post_829"/>
    <x v="5"/>
    <s v="Organic"/>
    <s v="Educational"/>
    <x v="0"/>
    <x v="0"/>
    <x v="2"/>
    <n v="138851"/>
    <n v="775299"/>
    <n v="163009"/>
    <n v="46909"/>
    <n v="30645"/>
    <n v="0.1790938073515396"/>
    <n v="873480"/>
    <n v="702607"/>
    <n v="0"/>
    <m/>
    <m/>
    <d v="2024-07-25T10:49:00"/>
    <x v="3"/>
    <d v="2024-07-25T00:00:00"/>
    <x v="1"/>
    <x v="7"/>
    <x v="1"/>
    <n v="10"/>
    <s v="Medium"/>
  </r>
  <r>
    <s v="Post_832"/>
    <x v="5"/>
    <s v="Organic"/>
    <s v="Educational"/>
    <x v="0"/>
    <x v="0"/>
    <x v="1"/>
    <n v="34955"/>
    <n v="227211"/>
    <n v="54808"/>
    <n v="8797"/>
    <n v="8830"/>
    <n v="0.1538438147539469"/>
    <n v="254086"/>
    <n v="206852"/>
    <n v="0"/>
    <m/>
    <m/>
    <d v="2024-10-29T17:29:00"/>
    <x v="2"/>
    <d v="2024-10-29T00:00:00"/>
    <x v="1"/>
    <x v="5"/>
    <x v="0"/>
    <n v="17"/>
    <s v="Medium"/>
  </r>
  <r>
    <s v="Post_833"/>
    <x v="5"/>
    <s v="Organic"/>
    <s v="Product Promotion"/>
    <x v="2"/>
    <x v="4"/>
    <x v="0"/>
    <n v="49968"/>
    <n v="335259"/>
    <n v="54011"/>
    <n v="18797"/>
    <n v="18728"/>
    <n v="0.14904529630794081"/>
    <n v="381946"/>
    <n v="0"/>
    <n v="533846"/>
    <m/>
    <m/>
    <d v="2024-05-16T12:30:00"/>
    <x v="1"/>
    <d v="2024-05-16T00:00:00"/>
    <x v="1"/>
    <x v="10"/>
    <x v="1"/>
    <n v="12"/>
    <s v="Medium"/>
  </r>
  <r>
    <s v="Post_840"/>
    <x v="5"/>
    <s v="Organic"/>
    <s v="Educational"/>
    <x v="0"/>
    <x v="0"/>
    <x v="6"/>
    <n v="74928"/>
    <n v="420754"/>
    <n v="100944"/>
    <n v="13046"/>
    <n v="11003"/>
    <n v="0.17808167255196511"/>
    <n v="537401"/>
    <n v="420096"/>
    <n v="0"/>
    <m/>
    <m/>
    <d v="2025-01-10T08:25:00"/>
    <x v="4"/>
    <d v="2025-01-10T00:00:00"/>
    <x v="0"/>
    <x v="0"/>
    <x v="3"/>
    <n v="8"/>
    <s v="Medium"/>
  </r>
  <r>
    <s v="Post_842"/>
    <x v="5"/>
    <s v="Organic"/>
    <s v="Educational"/>
    <x v="2"/>
    <x v="0"/>
    <x v="6"/>
    <n v="18890"/>
    <n v="102055"/>
    <n v="14602"/>
    <n v="7550"/>
    <n v="2242"/>
    <n v="0.18509629489820209"/>
    <n v="116977"/>
    <n v="0"/>
    <n v="1846078"/>
    <m/>
    <m/>
    <d v="2024-02-20T16:21:00"/>
    <x v="0"/>
    <d v="2024-02-20T00:00:00"/>
    <x v="1"/>
    <x v="1"/>
    <x v="0"/>
    <n v="16"/>
    <s v="Medium"/>
  </r>
  <r>
    <s v="Post_865"/>
    <x v="5"/>
    <s v="Organic"/>
    <s v="Educational"/>
    <x v="0"/>
    <x v="0"/>
    <x v="4"/>
    <n v="64921"/>
    <n v="356517"/>
    <n v="50120"/>
    <n v="15130"/>
    <n v="20564"/>
    <n v="0.18209998911151509"/>
    <n v="413436"/>
    <n v="340913"/>
    <n v="0"/>
    <m/>
    <m/>
    <d v="2024-06-10T17:48:00"/>
    <x v="2"/>
    <d v="2024-06-10T00:00:00"/>
    <x v="1"/>
    <x v="3"/>
    <x v="2"/>
    <n v="17"/>
    <s v="Medium"/>
  </r>
  <r>
    <s v="Post_867"/>
    <x v="5"/>
    <s v="Sponsored"/>
    <s v="Product Promotion"/>
    <x v="0"/>
    <x v="4"/>
    <x v="5"/>
    <n v="185704"/>
    <n v="2318050"/>
    <n v="360156"/>
    <n v="110940"/>
    <n v="78265"/>
    <n v="8.0112350389777792E-2"/>
    <n v="2791184"/>
    <n v="2318050"/>
    <n v="0"/>
    <m/>
    <m/>
    <d v="2025-03-11T16:34:00"/>
    <x v="0"/>
    <d v="2025-03-11T00:00:00"/>
    <x v="0"/>
    <x v="2"/>
    <x v="0"/>
    <n v="16"/>
    <s v="Low"/>
  </r>
  <r>
    <s v="Post_869"/>
    <x v="5"/>
    <s v="Organic"/>
    <s v="Product Promotion"/>
    <x v="0"/>
    <x v="4"/>
    <x v="3"/>
    <n v="193776"/>
    <n v="1863913"/>
    <n v="371798"/>
    <n v="111402"/>
    <n v="68230"/>
    <n v="0.1039621255927326"/>
    <n v="2207690"/>
    <n v="1863913"/>
    <n v="0"/>
    <m/>
    <m/>
    <d v="2025-03-02T11:23:00"/>
    <x v="3"/>
    <d v="2025-03-02T00:00:00"/>
    <x v="0"/>
    <x v="2"/>
    <x v="5"/>
    <n v="11"/>
    <s v="Medium"/>
  </r>
  <r>
    <s v="Post_873"/>
    <x v="5"/>
    <s v="Organic"/>
    <s v="Entertainment"/>
    <x v="0"/>
    <x v="7"/>
    <x v="5"/>
    <n v="39873"/>
    <n v="408430"/>
    <n v="53355"/>
    <n v="20803"/>
    <n v="11756"/>
    <n v="9.7626426907967717E-2"/>
    <n v="449291"/>
    <n v="405835"/>
    <n v="0"/>
    <m/>
    <m/>
    <d v="2025-04-12T15:45:00"/>
    <x v="0"/>
    <d v="2025-04-12T00:00:00"/>
    <x v="0"/>
    <x v="4"/>
    <x v="4"/>
    <n v="15"/>
    <s v="Low"/>
  </r>
  <r>
    <s v="Post_875"/>
    <x v="5"/>
    <s v="Organic"/>
    <s v="Product Promotion"/>
    <x v="2"/>
    <x v="4"/>
    <x v="6"/>
    <n v="38450"/>
    <n v="282167"/>
    <n v="46439"/>
    <n v="10145"/>
    <n v="11426"/>
    <n v="0.13627026455829599"/>
    <n v="330069"/>
    <n v="0"/>
    <n v="1062237"/>
    <m/>
    <m/>
    <d v="2025-03-16T17:21:00"/>
    <x v="2"/>
    <d v="2025-03-16T00:00:00"/>
    <x v="0"/>
    <x v="2"/>
    <x v="5"/>
    <n v="17"/>
    <s v="Medium"/>
  </r>
  <r>
    <s v="Post_876"/>
    <x v="5"/>
    <s v="Organic"/>
    <s v="Entertainment"/>
    <x v="0"/>
    <x v="7"/>
    <x v="6"/>
    <n v="45456"/>
    <n v="533611"/>
    <n v="103093"/>
    <n v="35184"/>
    <n v="13032"/>
    <n v="8.5187260053334282E-2"/>
    <n v="590770"/>
    <n v="458712"/>
    <n v="0"/>
    <m/>
    <m/>
    <d v="2024-02-19T17:35:00"/>
    <x v="2"/>
    <d v="2024-02-19T00:00:00"/>
    <x v="1"/>
    <x v="1"/>
    <x v="2"/>
    <n v="17"/>
    <s v="Low"/>
  </r>
  <r>
    <s v="Post_878"/>
    <x v="5"/>
    <s v="Organic"/>
    <s v="Educational"/>
    <x v="2"/>
    <x v="0"/>
    <x v="7"/>
    <n v="39292"/>
    <n v="204620"/>
    <n v="36081"/>
    <n v="14952"/>
    <n v="11180"/>
    <n v="0.1920245523097161"/>
    <n v="225487"/>
    <n v="0"/>
    <n v="1667069"/>
    <m/>
    <m/>
    <d v="2024-08-25T12:29:00"/>
    <x v="1"/>
    <d v="2024-08-25T00:00:00"/>
    <x v="1"/>
    <x v="6"/>
    <x v="5"/>
    <n v="12"/>
    <s v="Medium"/>
  </r>
  <r>
    <s v="Post_883"/>
    <x v="5"/>
    <s v="Organic"/>
    <s v="Event / Webinar"/>
    <x v="2"/>
    <x v="6"/>
    <x v="7"/>
    <n v="40182"/>
    <n v="273538"/>
    <n v="39308"/>
    <n v="13914"/>
    <n v="9594"/>
    <n v="0.14689997648036149"/>
    <n v="348810"/>
    <n v="0"/>
    <n v="1857948"/>
    <m/>
    <m/>
    <d v="2024-06-09T13:00:00"/>
    <x v="1"/>
    <d v="2024-06-09T00:00:00"/>
    <x v="1"/>
    <x v="3"/>
    <x v="5"/>
    <n v="13"/>
    <s v="Medium"/>
  </r>
  <r>
    <s v="Post_884"/>
    <x v="5"/>
    <s v="Organic"/>
    <s v="Entertainment"/>
    <x v="0"/>
    <x v="7"/>
    <x v="5"/>
    <n v="81964"/>
    <n v="1005654"/>
    <n v="174927"/>
    <n v="46770"/>
    <n v="24409"/>
    <n v="8.1503202121162965E-2"/>
    <n v="1297978"/>
    <n v="1005654"/>
    <n v="0"/>
    <m/>
    <m/>
    <d v="2025-02-02T10:14:00"/>
    <x v="3"/>
    <d v="2025-02-02T00:00:00"/>
    <x v="0"/>
    <x v="1"/>
    <x v="5"/>
    <n v="10"/>
    <s v="Low"/>
  </r>
  <r>
    <s v="Post_892"/>
    <x v="5"/>
    <s v="Organic"/>
    <s v="Entertainment"/>
    <x v="0"/>
    <x v="7"/>
    <x v="2"/>
    <n v="30448"/>
    <n v="523621"/>
    <n v="95328"/>
    <n v="17998"/>
    <n v="18376"/>
    <n v="5.8150536416973292E-2"/>
    <n v="619288"/>
    <n v="523621"/>
    <n v="0"/>
    <m/>
    <m/>
    <d v="2024-04-21T17:39:00"/>
    <x v="2"/>
    <d v="2024-04-21T00:00:00"/>
    <x v="1"/>
    <x v="4"/>
    <x v="5"/>
    <n v="17"/>
    <s v="Low"/>
  </r>
  <r>
    <s v="Post_900"/>
    <x v="5"/>
    <s v="Organic"/>
    <s v="Educational"/>
    <x v="0"/>
    <x v="0"/>
    <x v="0"/>
    <n v="207863"/>
    <n v="1231255"/>
    <n v="160818"/>
    <n v="65813"/>
    <n v="64071"/>
    <n v="0.16882257510784529"/>
    <n v="1398744"/>
    <n v="1231255"/>
    <n v="0"/>
    <m/>
    <m/>
    <d v="2025-04-24T16:36:00"/>
    <x v="0"/>
    <d v="2025-04-24T00:00:00"/>
    <x v="0"/>
    <x v="4"/>
    <x v="1"/>
    <n v="16"/>
    <s v="Medium"/>
  </r>
  <r>
    <s v="Post_937"/>
    <x v="5"/>
    <s v="Organic"/>
    <s v="Event / Webinar"/>
    <x v="2"/>
    <x v="6"/>
    <x v="2"/>
    <n v="144445"/>
    <n v="1429686"/>
    <n v="165734"/>
    <n v="102756"/>
    <n v="42308"/>
    <n v="0.10103308539262119"/>
    <n v="1628400"/>
    <n v="0"/>
    <n v="1257367"/>
    <m/>
    <m/>
    <d v="2025-04-02T15:32:00"/>
    <x v="0"/>
    <d v="2025-04-02T00:00:00"/>
    <x v="0"/>
    <x v="4"/>
    <x v="6"/>
    <n v="15"/>
    <s v="Medium"/>
  </r>
  <r>
    <s v="Post_939"/>
    <x v="5"/>
    <s v="Organic"/>
    <s v="Product Promotion"/>
    <x v="0"/>
    <x v="4"/>
    <x v="1"/>
    <n v="52081"/>
    <n v="484186"/>
    <n v="109716"/>
    <n v="20878"/>
    <n v="17851"/>
    <n v="0.10756565439496341"/>
    <n v="536470"/>
    <n v="460011"/>
    <n v="0"/>
    <m/>
    <m/>
    <d v="2025-01-11T17:39:00"/>
    <x v="2"/>
    <d v="2025-01-11T00:00:00"/>
    <x v="0"/>
    <x v="0"/>
    <x v="4"/>
    <n v="17"/>
    <s v="Medium"/>
  </r>
  <r>
    <s v="Post_942"/>
    <x v="5"/>
    <s v="Sponsored"/>
    <s v="Educational"/>
    <x v="0"/>
    <x v="0"/>
    <x v="3"/>
    <n v="33648"/>
    <n v="168396"/>
    <n v="32015"/>
    <n v="10953"/>
    <n v="5289"/>
    <n v="0.1998192895121999"/>
    <n v="206479"/>
    <n v="145052"/>
    <n v="0"/>
    <m/>
    <m/>
    <d v="2024-04-04T11:35:00"/>
    <x v="3"/>
    <d v="2024-04-04T00:00:00"/>
    <x v="1"/>
    <x v="4"/>
    <x v="1"/>
    <n v="11"/>
    <s v="Medium"/>
  </r>
  <r>
    <s v="Post_948"/>
    <x v="5"/>
    <s v="Organic"/>
    <s v="Product Promotion"/>
    <x v="0"/>
    <x v="4"/>
    <x v="4"/>
    <n v="213680"/>
    <n v="2146131"/>
    <n v="345446"/>
    <n v="158796"/>
    <n v="98608"/>
    <n v="9.9565569015776845E-2"/>
    <n v="2746725"/>
    <n v="2146131"/>
    <n v="0"/>
    <m/>
    <m/>
    <d v="2024-01-27T11:15:00"/>
    <x v="3"/>
    <d v="2024-01-27T00:00:00"/>
    <x v="1"/>
    <x v="0"/>
    <x v="4"/>
    <n v="11"/>
    <s v="Low"/>
  </r>
  <r>
    <s v="Post_955"/>
    <x v="5"/>
    <s v="Organic"/>
    <s v="Product Promotion"/>
    <x v="0"/>
    <x v="4"/>
    <x v="5"/>
    <n v="192210"/>
    <n v="1845406"/>
    <n v="414173"/>
    <n v="67698"/>
    <n v="105955"/>
    <n v="0.1041563931522925"/>
    <n v="2307282"/>
    <n v="1845406"/>
    <n v="0"/>
    <m/>
    <m/>
    <d v="2025-04-04T12:03:00"/>
    <x v="1"/>
    <d v="2025-04-04T00:00:00"/>
    <x v="0"/>
    <x v="4"/>
    <x v="3"/>
    <n v="12"/>
    <s v="Medium"/>
  </r>
  <r>
    <s v="Post_956"/>
    <x v="5"/>
    <s v="Organic"/>
    <s v="Educational"/>
    <x v="2"/>
    <x v="0"/>
    <x v="1"/>
    <n v="65673"/>
    <n v="326032"/>
    <n v="78638"/>
    <n v="20810"/>
    <n v="11259"/>
    <n v="0.2014328995397561"/>
    <n v="419810"/>
    <n v="0"/>
    <n v="913350"/>
    <m/>
    <m/>
    <d v="2025-04-11T15:05:00"/>
    <x v="0"/>
    <d v="2025-04-11T00:00:00"/>
    <x v="0"/>
    <x v="4"/>
    <x v="3"/>
    <n v="15"/>
    <s v="High"/>
  </r>
  <r>
    <s v="Post_957"/>
    <x v="5"/>
    <s v="Organic"/>
    <s v="Educational"/>
    <x v="0"/>
    <x v="0"/>
    <x v="0"/>
    <n v="546310"/>
    <n v="2926063"/>
    <n v="628510"/>
    <n v="223756"/>
    <n v="82491"/>
    <n v="0.18670483327018231"/>
    <n v="3685667"/>
    <n v="2926063"/>
    <n v="0"/>
    <m/>
    <m/>
    <d v="2024-02-19T13:04:00"/>
    <x v="1"/>
    <d v="2024-02-19T00:00:00"/>
    <x v="1"/>
    <x v="1"/>
    <x v="2"/>
    <n v="13"/>
    <s v="Medium"/>
  </r>
  <r>
    <s v="Post_958"/>
    <x v="5"/>
    <s v="Organic"/>
    <s v="Event / Webinar"/>
    <x v="2"/>
    <x v="6"/>
    <x v="2"/>
    <n v="179099"/>
    <n v="1226033"/>
    <n v="258425"/>
    <n v="40691"/>
    <n v="43510"/>
    <n v="0.14608015643295011"/>
    <n v="1417972"/>
    <n v="0"/>
    <n v="956735"/>
    <m/>
    <m/>
    <d v="2025-03-28T11:41:00"/>
    <x v="3"/>
    <d v="2025-03-28T00:00:00"/>
    <x v="0"/>
    <x v="2"/>
    <x v="3"/>
    <n v="11"/>
    <s v="Medium"/>
  </r>
  <r>
    <s v="Post_968"/>
    <x v="5"/>
    <s v="Sponsored"/>
    <s v="Entertainment"/>
    <x v="0"/>
    <x v="7"/>
    <x v="2"/>
    <n v="62391"/>
    <n v="720988"/>
    <n v="81099"/>
    <n v="52738"/>
    <n v="28278"/>
    <n v="8.6536543598156268E-2"/>
    <n v="803000"/>
    <n v="661168"/>
    <n v="0"/>
    <m/>
    <m/>
    <d v="2024-12-27T12:27:00"/>
    <x v="1"/>
    <d v="2024-12-27T00:00:00"/>
    <x v="1"/>
    <x v="8"/>
    <x v="3"/>
    <n v="12"/>
    <s v="Low"/>
  </r>
  <r>
    <s v="Post_973"/>
    <x v="5"/>
    <s v="Sponsored"/>
    <s v="Educational"/>
    <x v="0"/>
    <x v="0"/>
    <x v="2"/>
    <n v="24138"/>
    <n v="117081"/>
    <n v="27358"/>
    <n v="6207"/>
    <n v="5665"/>
    <n v="0.20616578153812809"/>
    <n v="151823"/>
    <n v="102183"/>
    <n v="0"/>
    <m/>
    <m/>
    <d v="2024-05-14T17:03:00"/>
    <x v="2"/>
    <d v="2024-05-14T00:00:00"/>
    <x v="1"/>
    <x v="10"/>
    <x v="0"/>
    <n v="17"/>
    <s v="High"/>
  </r>
  <r>
    <s v="Post_975"/>
    <x v="5"/>
    <s v="Organic"/>
    <s v="Educational"/>
    <x v="2"/>
    <x v="0"/>
    <x v="5"/>
    <n v="46736"/>
    <n v="202124"/>
    <n v="34393"/>
    <n v="12187"/>
    <n v="7505"/>
    <n v="0.23122923164253151"/>
    <n v="223432"/>
    <n v="0"/>
    <n v="1675252"/>
    <m/>
    <m/>
    <d v="2024-12-19T16:39:00"/>
    <x v="0"/>
    <d v="2024-12-19T00:00:00"/>
    <x v="1"/>
    <x v="8"/>
    <x v="1"/>
    <n v="16"/>
    <s v="High"/>
  </r>
  <r>
    <s v="Post_978"/>
    <x v="5"/>
    <s v="Sponsored"/>
    <s v="Entertainment"/>
    <x v="0"/>
    <x v="7"/>
    <x v="4"/>
    <n v="224380"/>
    <n v="3978271"/>
    <n v="764864"/>
    <n v="303722"/>
    <n v="232658"/>
    <n v="5.6401576753285623E-2"/>
    <n v="4781053"/>
    <n v="3978271"/>
    <n v="0"/>
    <m/>
    <m/>
    <d v="2024-08-05T12:23:00"/>
    <x v="1"/>
    <d v="2024-08-05T00:00:00"/>
    <x v="1"/>
    <x v="6"/>
    <x v="2"/>
    <n v="12"/>
    <s v="Low"/>
  </r>
  <r>
    <s v="Post_992"/>
    <x v="5"/>
    <s v="Organic"/>
    <s v="Product Promotion"/>
    <x v="2"/>
    <x v="4"/>
    <x v="7"/>
    <n v="29249"/>
    <n v="195319"/>
    <n v="19798"/>
    <n v="12190"/>
    <n v="7899"/>
    <n v="0.14975173089948729"/>
    <n v="232254"/>
    <n v="0"/>
    <n v="1950452"/>
    <m/>
    <m/>
    <d v="2024-06-22T10:54:00"/>
    <x v="3"/>
    <d v="2024-06-22T00:00:00"/>
    <x v="1"/>
    <x v="3"/>
    <x v="4"/>
    <n v="10"/>
    <s v="Medium"/>
  </r>
  <r>
    <s v="Post_994"/>
    <x v="5"/>
    <s v="Organic"/>
    <s v="Product Promotion"/>
    <x v="0"/>
    <x v="4"/>
    <x v="5"/>
    <n v="200350"/>
    <n v="2158001"/>
    <n v="448221"/>
    <n v="104883"/>
    <n v="51140"/>
    <n v="9.284059324994598E-2"/>
    <n v="2571430"/>
    <n v="2158001"/>
    <n v="0"/>
    <m/>
    <m/>
    <d v="2024-11-08T18:25:00"/>
    <x v="2"/>
    <d v="2024-11-08T00:00:00"/>
    <x v="1"/>
    <x v="9"/>
    <x v="3"/>
    <n v="18"/>
    <s v="Low"/>
  </r>
  <r>
    <s v="Post_997"/>
    <x v="5"/>
    <s v="Organic"/>
    <s v="Educational"/>
    <x v="0"/>
    <x v="0"/>
    <x v="2"/>
    <n v="97097"/>
    <n v="558179"/>
    <n v="113402"/>
    <n v="24377"/>
    <n v="27606"/>
    <n v="0.17395467213726459"/>
    <n v="619763"/>
    <n v="508722"/>
    <n v="0"/>
    <m/>
    <m/>
    <d v="2025-03-19T17:30:00"/>
    <x v="2"/>
    <d v="2025-03-19T00:00:00"/>
    <x v="0"/>
    <x v="2"/>
    <x v="6"/>
    <n v="17"/>
    <s v="Medium"/>
  </r>
  <r>
    <s v="Post_1004"/>
    <x v="5"/>
    <s v="Sponsored"/>
    <s v="Educational"/>
    <x v="0"/>
    <x v="0"/>
    <x v="1"/>
    <n v="126154"/>
    <n v="741019"/>
    <n v="96231"/>
    <n v="35117"/>
    <n v="33204"/>
    <n v="0.17024484794064471"/>
    <n v="895862"/>
    <n v="697223"/>
    <n v="0"/>
    <m/>
    <m/>
    <d v="2025-04-20T08:23:00"/>
    <x v="4"/>
    <d v="2025-04-20T00:00:00"/>
    <x v="0"/>
    <x v="4"/>
    <x v="5"/>
    <n v="8"/>
    <s v="Medium"/>
  </r>
  <r>
    <s v="Post_1012"/>
    <x v="5"/>
    <s v="Sponsored"/>
    <s v="Educational"/>
    <x v="0"/>
    <x v="0"/>
    <x v="4"/>
    <n v="396142"/>
    <n v="1698653"/>
    <n v="325211"/>
    <n v="128681"/>
    <n v="44597"/>
    <n v="0.23320965958415441"/>
    <n v="2123927"/>
    <n v="1698653"/>
    <n v="0"/>
    <m/>
    <m/>
    <d v="2024-10-18T09:55:00"/>
    <x v="3"/>
    <d v="2024-10-18T00:00:00"/>
    <x v="1"/>
    <x v="5"/>
    <x v="3"/>
    <n v="9"/>
    <s v="High"/>
  </r>
  <r>
    <s v="Post_1014"/>
    <x v="5"/>
    <s v="Organic"/>
    <s v="Educational"/>
    <x v="2"/>
    <x v="0"/>
    <x v="3"/>
    <n v="48360"/>
    <n v="300325"/>
    <n v="55678"/>
    <n v="18495"/>
    <n v="12238"/>
    <n v="0.1610266024701123"/>
    <n v="333430"/>
    <n v="0"/>
    <n v="849287"/>
    <m/>
    <m/>
    <d v="2024-05-29T15:08:00"/>
    <x v="0"/>
    <d v="2024-05-29T00:00:00"/>
    <x v="1"/>
    <x v="10"/>
    <x v="6"/>
    <n v="15"/>
    <s v="Medium"/>
  </r>
  <r>
    <s v="Post_1016"/>
    <x v="5"/>
    <s v="Organic"/>
    <s v="Educational"/>
    <x v="0"/>
    <x v="0"/>
    <x v="7"/>
    <n v="56276"/>
    <n v="241713"/>
    <n v="29003"/>
    <n v="18463"/>
    <n v="13223"/>
    <n v="0.23282323764720311"/>
    <n v="300092"/>
    <n v="223352"/>
    <n v="0"/>
    <m/>
    <m/>
    <d v="2024-09-17T17:40:00"/>
    <x v="2"/>
    <d v="2024-09-17T00:00:00"/>
    <x v="1"/>
    <x v="11"/>
    <x v="0"/>
    <n v="17"/>
    <s v="High"/>
  </r>
  <r>
    <s v="Post_1017"/>
    <x v="5"/>
    <s v="Organic"/>
    <s v="Product Promotion"/>
    <x v="0"/>
    <x v="4"/>
    <x v="0"/>
    <n v="53073"/>
    <n v="545406"/>
    <n v="120640"/>
    <n v="37299"/>
    <n v="13394"/>
    <n v="9.7310945488126355E-2"/>
    <n v="670184"/>
    <n v="485512"/>
    <n v="0"/>
    <m/>
    <m/>
    <d v="2024-02-10T17:35:00"/>
    <x v="2"/>
    <d v="2024-02-10T00:00:00"/>
    <x v="1"/>
    <x v="1"/>
    <x v="4"/>
    <n v="17"/>
    <s v="Low"/>
  </r>
  <r>
    <s v="Post_1020"/>
    <x v="5"/>
    <s v="Organic"/>
    <s v="Event / Webinar"/>
    <x v="2"/>
    <x v="6"/>
    <x v="0"/>
    <n v="356809"/>
    <n v="2024305"/>
    <n v="368047"/>
    <n v="74232"/>
    <n v="96489"/>
    <n v="0.17626288211871449"/>
    <n v="2548604"/>
    <n v="0"/>
    <n v="745031"/>
    <m/>
    <m/>
    <d v="2024-03-18T18:30:00"/>
    <x v="2"/>
    <d v="2024-03-18T00:00:00"/>
    <x v="1"/>
    <x v="2"/>
    <x v="2"/>
    <n v="18"/>
    <s v="Medium"/>
  </r>
  <r>
    <s v="Post_1022"/>
    <x v="5"/>
    <s v="Organic"/>
    <s v="Entertainment"/>
    <x v="0"/>
    <x v="7"/>
    <x v="4"/>
    <n v="62999"/>
    <n v="710784"/>
    <n v="159377"/>
    <n v="43573"/>
    <n v="16355"/>
    <n v="8.8633780872076379E-2"/>
    <n v="797840"/>
    <n v="681396"/>
    <n v="0"/>
    <m/>
    <m/>
    <d v="2024-10-27T17:17:00"/>
    <x v="2"/>
    <d v="2024-10-27T00:00:00"/>
    <x v="1"/>
    <x v="5"/>
    <x v="5"/>
    <n v="17"/>
    <s v="Low"/>
  </r>
  <r>
    <s v="Post_1025"/>
    <x v="5"/>
    <s v="Sponsored"/>
    <s v="Educational"/>
    <x v="0"/>
    <x v="0"/>
    <x v="0"/>
    <n v="283290"/>
    <n v="1324496"/>
    <n v="317350"/>
    <n v="41366"/>
    <n v="63400"/>
    <n v="0.213885484484126"/>
    <n v="1649083"/>
    <n v="1324496"/>
    <n v="0"/>
    <m/>
    <m/>
    <d v="2025-04-15T12:04:00"/>
    <x v="1"/>
    <d v="2025-04-15T00:00:00"/>
    <x v="0"/>
    <x v="4"/>
    <x v="0"/>
    <n v="12"/>
    <s v="High"/>
  </r>
  <r>
    <s v="Post_1033"/>
    <x v="5"/>
    <s v="Organic"/>
    <s v="Educational"/>
    <x v="0"/>
    <x v="0"/>
    <x v="2"/>
    <n v="11015"/>
    <n v="71884"/>
    <n v="8018"/>
    <n v="4567"/>
    <n v="3799"/>
    <n v="0.1532421190310706"/>
    <n v="82589"/>
    <n v="71645"/>
    <n v="0"/>
    <m/>
    <m/>
    <d v="2024-11-16T12:47:00"/>
    <x v="1"/>
    <d v="2024-11-16T00:00:00"/>
    <x v="1"/>
    <x v="9"/>
    <x v="4"/>
    <n v="12"/>
    <s v="Medium"/>
  </r>
  <r>
    <s v="Post_1038"/>
    <x v="5"/>
    <s v="Organic"/>
    <s v="Educational"/>
    <x v="0"/>
    <x v="0"/>
    <x v="3"/>
    <n v="50383"/>
    <n v="259988"/>
    <n v="33184"/>
    <n v="8540"/>
    <n v="11312"/>
    <n v="0.19379032035057339"/>
    <n v="329682"/>
    <n v="223458"/>
    <n v="0"/>
    <m/>
    <m/>
    <d v="2024-03-10T12:43:00"/>
    <x v="1"/>
    <d v="2024-03-10T00:00:00"/>
    <x v="1"/>
    <x v="2"/>
    <x v="5"/>
    <n v="12"/>
    <s v="Medium"/>
  </r>
  <r>
    <s v="Post_1040"/>
    <x v="5"/>
    <s v="Organic"/>
    <s v="Entertainment"/>
    <x v="0"/>
    <x v="7"/>
    <x v="3"/>
    <n v="41988"/>
    <n v="557745"/>
    <n v="58000"/>
    <n v="37235"/>
    <n v="25113"/>
    <n v="7.5282072659131893E-2"/>
    <n v="678302"/>
    <n v="477571"/>
    <n v="0"/>
    <m/>
    <m/>
    <d v="2024-02-10T09:39:00"/>
    <x v="3"/>
    <d v="2024-02-10T00:00:00"/>
    <x v="1"/>
    <x v="1"/>
    <x v="4"/>
    <n v="9"/>
    <s v="Low"/>
  </r>
  <r>
    <s v="Post_1054"/>
    <x v="5"/>
    <s v="Organic"/>
    <s v="Product Promotion"/>
    <x v="2"/>
    <x v="4"/>
    <x v="2"/>
    <n v="24297"/>
    <n v="222351"/>
    <n v="26950"/>
    <n v="8119"/>
    <n v="10169"/>
    <n v="0.109274622551487"/>
    <n v="253354"/>
    <n v="0"/>
    <n v="646415"/>
    <m/>
    <m/>
    <d v="2024-04-14T19:13:00"/>
    <x v="2"/>
    <d v="2024-04-14T00:00:00"/>
    <x v="1"/>
    <x v="4"/>
    <x v="5"/>
    <n v="19"/>
    <s v="Medium"/>
  </r>
  <r>
    <s v="Post_1062"/>
    <x v="5"/>
    <s v="Organic"/>
    <s v="Educational"/>
    <x v="0"/>
    <x v="0"/>
    <x v="3"/>
    <n v="48163"/>
    <n v="238528"/>
    <n v="46507"/>
    <n v="15755"/>
    <n v="7224"/>
    <n v="0.20192103579706749"/>
    <n v="296699"/>
    <n v="236748"/>
    <n v="0"/>
    <m/>
    <m/>
    <d v="2024-09-11T11:23:00"/>
    <x v="3"/>
    <d v="2024-09-11T00:00:00"/>
    <x v="1"/>
    <x v="11"/>
    <x v="6"/>
    <n v="11"/>
    <s v="High"/>
  </r>
  <r>
    <s v="Post_1063"/>
    <x v="5"/>
    <s v="Organic"/>
    <s v="Educational"/>
    <x v="0"/>
    <x v="0"/>
    <x v="4"/>
    <n v="358420"/>
    <n v="1940458"/>
    <n v="376474"/>
    <n v="72388"/>
    <n v="102689"/>
    <n v="0.18470938732015599"/>
    <n v="2225717"/>
    <n v="1940458"/>
    <n v="0"/>
    <m/>
    <m/>
    <d v="2025-04-11T11:16:00"/>
    <x v="3"/>
    <d v="2025-04-11T00:00:00"/>
    <x v="0"/>
    <x v="4"/>
    <x v="3"/>
    <n v="11"/>
    <s v="Medium"/>
  </r>
  <r>
    <s v="Post_1068"/>
    <x v="5"/>
    <s v="Sponsored"/>
    <s v="Educational"/>
    <x v="0"/>
    <x v="0"/>
    <x v="4"/>
    <n v="34443"/>
    <n v="220081"/>
    <n v="33305"/>
    <n v="17401"/>
    <n v="9944"/>
    <n v="0.1565036879726385"/>
    <n v="260406"/>
    <n v="196636"/>
    <n v="0"/>
    <m/>
    <m/>
    <d v="2024-10-23T13:24:00"/>
    <x v="1"/>
    <d v="2024-10-23T00:00:00"/>
    <x v="1"/>
    <x v="5"/>
    <x v="6"/>
    <n v="13"/>
    <s v="Medium"/>
  </r>
  <r>
    <s v="Post_1070"/>
    <x v="5"/>
    <s v="Organic"/>
    <s v="Product Promotion"/>
    <x v="0"/>
    <x v="4"/>
    <x v="0"/>
    <n v="96486"/>
    <n v="666323"/>
    <n v="159460"/>
    <n v="36539"/>
    <n v="35793"/>
    <n v="0.14480430504409381"/>
    <n v="792376"/>
    <n v="602925"/>
    <n v="0"/>
    <m/>
    <m/>
    <d v="2024-11-03T14:46:00"/>
    <x v="0"/>
    <d v="2024-11-03T00:00:00"/>
    <x v="1"/>
    <x v="9"/>
    <x v="5"/>
    <n v="14"/>
    <s v="Medium"/>
  </r>
  <r>
    <s v="Post_1075"/>
    <x v="5"/>
    <s v="Sponsored"/>
    <s v="Educational"/>
    <x v="0"/>
    <x v="0"/>
    <x v="3"/>
    <n v="73946"/>
    <n v="430967"/>
    <n v="56769"/>
    <n v="28789"/>
    <n v="14135"/>
    <n v="0.17158268736986601"/>
    <n v="517681"/>
    <n v="375872"/>
    <n v="0"/>
    <m/>
    <m/>
    <d v="2025-03-14T12:30:00"/>
    <x v="1"/>
    <d v="2025-03-14T00:00:00"/>
    <x v="0"/>
    <x v="2"/>
    <x v="3"/>
    <n v="12"/>
    <s v="Medium"/>
  </r>
  <r>
    <s v="Post_1085"/>
    <x v="5"/>
    <s v="Organic"/>
    <s v="Product Promotion"/>
    <x v="0"/>
    <x v="4"/>
    <x v="1"/>
    <n v="72407"/>
    <n v="556383"/>
    <n v="83630"/>
    <n v="43182"/>
    <n v="22990"/>
    <n v="0.1301391026555653"/>
    <n v="682297"/>
    <n v="482547"/>
    <n v="0"/>
    <m/>
    <m/>
    <d v="2024-06-05T11:11:00"/>
    <x v="3"/>
    <d v="2024-06-05T00:00:00"/>
    <x v="1"/>
    <x v="3"/>
    <x v="6"/>
    <n v="11"/>
    <s v="Medium"/>
  </r>
  <r>
    <s v="Post_1091"/>
    <x v="5"/>
    <s v="Organic"/>
    <s v="Product Promotion"/>
    <x v="0"/>
    <x v="4"/>
    <x v="3"/>
    <n v="62726"/>
    <n v="706511"/>
    <n v="165231"/>
    <n v="23972"/>
    <n v="23482"/>
    <n v="8.8783601126544182E-2"/>
    <n v="812245"/>
    <n v="634782"/>
    <n v="0"/>
    <m/>
    <m/>
    <d v="2024-06-23T17:09:00"/>
    <x v="2"/>
    <d v="2024-06-23T00:00:00"/>
    <x v="1"/>
    <x v="3"/>
    <x v="5"/>
    <n v="17"/>
    <s v="Low"/>
  </r>
  <r>
    <s v="Post_1096"/>
    <x v="5"/>
    <s v="Sponsored"/>
    <s v="Educational"/>
    <x v="0"/>
    <x v="0"/>
    <x v="6"/>
    <n v="91246"/>
    <n v="554167"/>
    <n v="107165"/>
    <n v="25184"/>
    <n v="19256"/>
    <n v="0.16465525663223751"/>
    <n v="694895"/>
    <n v="493505"/>
    <n v="0"/>
    <m/>
    <m/>
    <d v="2024-06-25T18:58:00"/>
    <x v="2"/>
    <d v="2024-06-25T00:00:00"/>
    <x v="1"/>
    <x v="3"/>
    <x v="0"/>
    <n v="18"/>
    <s v="Medium"/>
  </r>
  <r>
    <s v="Post_1098"/>
    <x v="5"/>
    <s v="Organic"/>
    <s v="Educational"/>
    <x v="0"/>
    <x v="0"/>
    <x v="1"/>
    <n v="69508"/>
    <n v="374331"/>
    <n v="87829"/>
    <n v="28220"/>
    <n v="8795"/>
    <n v="0.18568839521411831"/>
    <n v="481875"/>
    <n v="348509"/>
    <n v="0"/>
    <m/>
    <m/>
    <d v="2025-01-20T17:17:00"/>
    <x v="2"/>
    <d v="2025-01-20T00:00:00"/>
    <x v="0"/>
    <x v="0"/>
    <x v="2"/>
    <n v="17"/>
    <s v="Medium"/>
  </r>
  <r>
    <s v="Post_1099"/>
    <x v="5"/>
    <s v="Organic"/>
    <s v="Event / Webinar"/>
    <x v="2"/>
    <x v="6"/>
    <x v="5"/>
    <n v="47519"/>
    <n v="299007"/>
    <n v="38911"/>
    <n v="21007"/>
    <n v="16147"/>
    <n v="0.15892541157793"/>
    <n v="346199"/>
    <n v="0"/>
    <n v="1928390"/>
    <m/>
    <m/>
    <d v="2024-05-29T09:05:00"/>
    <x v="3"/>
    <d v="2024-05-29T00:00:00"/>
    <x v="1"/>
    <x v="10"/>
    <x v="6"/>
    <n v="9"/>
    <s v="Medium"/>
  </r>
  <r>
    <s v="Post_1105"/>
    <x v="5"/>
    <s v="Organic"/>
    <s v="Educational"/>
    <x v="0"/>
    <x v="0"/>
    <x v="3"/>
    <n v="21399"/>
    <n v="113497"/>
    <n v="25032"/>
    <n v="8045"/>
    <n v="6714"/>
    <n v="0.18854850706234891"/>
    <n v="136238"/>
    <n v="109853"/>
    <n v="0"/>
    <m/>
    <m/>
    <d v="2025-01-14T09:19:00"/>
    <x v="3"/>
    <d v="2025-01-14T00:00:00"/>
    <x v="0"/>
    <x v="0"/>
    <x v="0"/>
    <n v="9"/>
    <s v="Medium"/>
  </r>
  <r>
    <s v="Post_1107"/>
    <x v="5"/>
    <s v="Organic"/>
    <s v="Educational"/>
    <x v="2"/>
    <x v="0"/>
    <x v="0"/>
    <n v="36947"/>
    <n v="163173"/>
    <n v="26547"/>
    <n v="11856"/>
    <n v="8851"/>
    <n v="0.2264335061999859"/>
    <n v="182728"/>
    <n v="0"/>
    <n v="636081"/>
    <m/>
    <m/>
    <d v="2024-10-05T18:11:00"/>
    <x v="2"/>
    <d v="2024-10-05T00:00:00"/>
    <x v="1"/>
    <x v="5"/>
    <x v="4"/>
    <n v="18"/>
    <s v="High"/>
  </r>
  <r>
    <s v="Post_1108"/>
    <x v="5"/>
    <s v="Organic"/>
    <s v="Product Promotion"/>
    <x v="0"/>
    <x v="4"/>
    <x v="6"/>
    <n v="280285"/>
    <n v="2073359"/>
    <n v="289035"/>
    <n v="152885"/>
    <n v="52157"/>
    <n v="0.13518405262659661"/>
    <n v="2579257"/>
    <n v="2073359"/>
    <n v="0"/>
    <m/>
    <m/>
    <d v="2024-04-18T09:32:00"/>
    <x v="3"/>
    <d v="2024-04-18T00:00:00"/>
    <x v="1"/>
    <x v="4"/>
    <x v="1"/>
    <n v="9"/>
    <s v="Medium"/>
  </r>
  <r>
    <s v="Post_1110"/>
    <x v="5"/>
    <s v="Sponsored"/>
    <s v="Educational"/>
    <x v="0"/>
    <x v="0"/>
    <x v="4"/>
    <n v="283903"/>
    <n v="1391019"/>
    <n v="188277"/>
    <n v="91366"/>
    <n v="76432"/>
    <n v="0.20409730558459649"/>
    <n v="1565397"/>
    <n v="1391019"/>
    <n v="0"/>
    <m/>
    <m/>
    <d v="2024-12-02T16:02:00"/>
    <x v="0"/>
    <d v="2024-12-02T00:00:00"/>
    <x v="1"/>
    <x v="8"/>
    <x v="2"/>
    <n v="16"/>
    <s v="High"/>
  </r>
  <r>
    <s v="Post_1112"/>
    <x v="5"/>
    <s v="Sponsored"/>
    <s v="Educational"/>
    <x v="0"/>
    <x v="0"/>
    <x v="6"/>
    <n v="451913"/>
    <n v="2767400"/>
    <n v="320657"/>
    <n v="153056"/>
    <n v="145523"/>
    <n v="0.1632988076418429"/>
    <n v="3562287"/>
    <n v="2767400"/>
    <n v="0"/>
    <m/>
    <m/>
    <d v="2024-12-19T16:58:00"/>
    <x v="0"/>
    <d v="2024-12-19T00:00:00"/>
    <x v="1"/>
    <x v="8"/>
    <x v="1"/>
    <n v="16"/>
    <s v="Medium"/>
  </r>
  <r>
    <s v="Post_1114"/>
    <x v="5"/>
    <s v="Organic"/>
    <s v="Educational"/>
    <x v="2"/>
    <x v="0"/>
    <x v="6"/>
    <n v="53455"/>
    <n v="251938"/>
    <n v="43027"/>
    <n v="13734"/>
    <n v="13572"/>
    <n v="0.21217736084949221"/>
    <n v="319051"/>
    <n v="0"/>
    <n v="1105279"/>
    <m/>
    <m/>
    <d v="2024-02-03T10:15:00"/>
    <x v="3"/>
    <d v="2024-02-03T00:00:00"/>
    <x v="1"/>
    <x v="1"/>
    <x v="4"/>
    <n v="10"/>
    <s v="High"/>
  </r>
  <r>
    <s v="Post_1116"/>
    <x v="5"/>
    <s v="Organic"/>
    <s v="Event / Webinar"/>
    <x v="2"/>
    <x v="6"/>
    <x v="2"/>
    <n v="6514"/>
    <n v="40746"/>
    <n v="4727"/>
    <n v="1708"/>
    <n v="2362"/>
    <n v="0.15989021185627189"/>
    <n v="47306"/>
    <n v="0"/>
    <n v="753288"/>
    <m/>
    <m/>
    <d v="2025-01-03T16:45:00"/>
    <x v="0"/>
    <d v="2025-01-03T00:00:00"/>
    <x v="0"/>
    <x v="0"/>
    <x v="3"/>
    <n v="16"/>
    <s v="Medium"/>
  </r>
  <r>
    <s v="Post_1119"/>
    <x v="5"/>
    <s v="Organic"/>
    <s v="Educational"/>
    <x v="2"/>
    <x v="0"/>
    <x v="7"/>
    <n v="31289"/>
    <n v="163951"/>
    <n v="27652"/>
    <n v="11144"/>
    <n v="4629"/>
    <n v="0.1908441461065912"/>
    <n v="203604"/>
    <n v="0"/>
    <n v="531724"/>
    <m/>
    <m/>
    <d v="2025-01-16T19:47:00"/>
    <x v="2"/>
    <d v="2025-01-16T00:00:00"/>
    <x v="0"/>
    <x v="0"/>
    <x v="1"/>
    <n v="19"/>
    <s v="Medium"/>
  </r>
  <r>
    <s v="Post_1123"/>
    <x v="5"/>
    <s v="Organic"/>
    <s v="Product Promotion"/>
    <x v="0"/>
    <x v="4"/>
    <x v="6"/>
    <n v="217992"/>
    <n v="1881270"/>
    <n v="327255"/>
    <n v="64145"/>
    <n v="52373"/>
    <n v="0.11587536141425719"/>
    <n v="2424492"/>
    <n v="1881270"/>
    <n v="0"/>
    <m/>
    <m/>
    <d v="2024-10-11T16:07:00"/>
    <x v="0"/>
    <d v="2024-10-11T00:00:00"/>
    <x v="1"/>
    <x v="5"/>
    <x v="3"/>
    <n v="16"/>
    <s v="Medium"/>
  </r>
  <r>
    <s v="Post_1124"/>
    <x v="5"/>
    <s v="Organic"/>
    <s v="Educational"/>
    <x v="0"/>
    <x v="0"/>
    <x v="4"/>
    <n v="50530"/>
    <n v="231614"/>
    <n v="57086"/>
    <n v="11305"/>
    <n v="13186"/>
    <n v="0.2181650325033071"/>
    <n v="280013"/>
    <n v="220590"/>
    <n v="0"/>
    <m/>
    <m/>
    <d v="2024-07-13T18:57:00"/>
    <x v="2"/>
    <d v="2024-07-13T00:00:00"/>
    <x v="1"/>
    <x v="7"/>
    <x v="4"/>
    <n v="18"/>
    <s v="High"/>
  </r>
  <r>
    <s v="Post_1125"/>
    <x v="5"/>
    <s v="Organic"/>
    <s v="Entertainment"/>
    <x v="0"/>
    <x v="7"/>
    <x v="6"/>
    <n v="204168"/>
    <n v="2692631"/>
    <n v="535390"/>
    <n v="213946"/>
    <n v="82399"/>
    <n v="7.5825064287846952E-2"/>
    <n v="3323815"/>
    <n v="2692631"/>
    <n v="0"/>
    <m/>
    <m/>
    <d v="2024-01-14T18:13:00"/>
    <x v="2"/>
    <d v="2024-01-14T00:00:00"/>
    <x v="1"/>
    <x v="0"/>
    <x v="5"/>
    <n v="18"/>
    <s v="Low"/>
  </r>
  <r>
    <s v="Post_1126"/>
    <x v="5"/>
    <s v="Organic"/>
    <s v="Educational"/>
    <x v="0"/>
    <x v="0"/>
    <x v="6"/>
    <n v="278613"/>
    <n v="1212032"/>
    <n v="130661"/>
    <n v="43248"/>
    <n v="24430"/>
    <n v="0.22987296206661881"/>
    <n v="1575510"/>
    <n v="1212032"/>
    <n v="0"/>
    <m/>
    <m/>
    <d v="2024-07-01T12:12:00"/>
    <x v="1"/>
    <d v="2024-07-01T00:00:00"/>
    <x v="1"/>
    <x v="7"/>
    <x v="2"/>
    <n v="12"/>
    <s v="High"/>
  </r>
  <r>
    <s v="Post_1127"/>
    <x v="5"/>
    <s v="Sponsored"/>
    <s v="Educational"/>
    <x v="0"/>
    <x v="0"/>
    <x v="4"/>
    <n v="68856"/>
    <n v="308785"/>
    <n v="54487"/>
    <n v="13896"/>
    <n v="8044"/>
    <n v="0.22299140198908041"/>
    <n v="357244"/>
    <n v="279970"/>
    <n v="0"/>
    <m/>
    <m/>
    <d v="2024-09-08T17:53:00"/>
    <x v="2"/>
    <d v="2024-09-08T00:00:00"/>
    <x v="1"/>
    <x v="11"/>
    <x v="5"/>
    <n v="17"/>
    <s v="High"/>
  </r>
  <r>
    <s v="Post_1139"/>
    <x v="5"/>
    <s v="Organic"/>
    <s v="Entertainment"/>
    <x v="0"/>
    <x v="7"/>
    <x v="0"/>
    <n v="64281"/>
    <n v="741223"/>
    <n v="178354"/>
    <n v="47880"/>
    <n v="19445"/>
    <n v="8.6722988356765701E-2"/>
    <n v="851434"/>
    <n v="653417"/>
    <n v="0"/>
    <m/>
    <m/>
    <d v="2024-10-15T08:45:00"/>
    <x v="4"/>
    <d v="2024-10-15T00:00:00"/>
    <x v="1"/>
    <x v="5"/>
    <x v="0"/>
    <n v="8"/>
    <s v="Low"/>
  </r>
  <r>
    <s v="Post_1142"/>
    <x v="5"/>
    <s v="Organic"/>
    <s v="Educational"/>
    <x v="0"/>
    <x v="0"/>
    <x v="4"/>
    <n v="145145"/>
    <n v="627193"/>
    <n v="100563"/>
    <n v="20422"/>
    <n v="25000"/>
    <n v="0.2314215518629564"/>
    <n v="705381"/>
    <n v="574276"/>
    <n v="0"/>
    <m/>
    <m/>
    <d v="2024-07-15T10:30:00"/>
    <x v="3"/>
    <d v="2024-07-15T00:00:00"/>
    <x v="1"/>
    <x v="7"/>
    <x v="2"/>
    <n v="10"/>
    <s v="High"/>
  </r>
  <r>
    <s v="Post_1145"/>
    <x v="5"/>
    <s v="Organic"/>
    <s v="Product Promotion"/>
    <x v="0"/>
    <x v="4"/>
    <x v="4"/>
    <n v="40108"/>
    <n v="337615"/>
    <n v="65575"/>
    <n v="12177"/>
    <n v="20066"/>
    <n v="0.1187986007808913"/>
    <n v="424090"/>
    <n v="297781"/>
    <n v="0"/>
    <m/>
    <m/>
    <d v="2025-03-06T09:42:00"/>
    <x v="3"/>
    <d v="2025-03-06T00:00:00"/>
    <x v="0"/>
    <x v="2"/>
    <x v="1"/>
    <n v="9"/>
    <s v="Medium"/>
  </r>
  <r>
    <s v="Post_1146"/>
    <x v="5"/>
    <s v="Organic"/>
    <s v="Educational"/>
    <x v="2"/>
    <x v="0"/>
    <x v="2"/>
    <n v="43762"/>
    <n v="222548"/>
    <n v="35281"/>
    <n v="13114"/>
    <n v="12563"/>
    <n v="0.19664164487143451"/>
    <n v="269465"/>
    <n v="0"/>
    <n v="761747"/>
    <m/>
    <m/>
    <d v="2024-06-05T10:16:00"/>
    <x v="3"/>
    <d v="2024-06-05T00:00:00"/>
    <x v="1"/>
    <x v="3"/>
    <x v="6"/>
    <n v="10"/>
    <s v="Medium"/>
  </r>
  <r>
    <s v="Post_1147"/>
    <x v="5"/>
    <s v="Organic"/>
    <s v="Educational"/>
    <x v="2"/>
    <x v="0"/>
    <x v="3"/>
    <n v="61721"/>
    <n v="356265"/>
    <n v="70053"/>
    <n v="22279"/>
    <n v="19478"/>
    <n v="0.17324510528498921"/>
    <n v="455589"/>
    <n v="0"/>
    <n v="1879688"/>
    <m/>
    <m/>
    <d v="2024-02-10T12:30:00"/>
    <x v="1"/>
    <d v="2024-02-10T00:00:00"/>
    <x v="1"/>
    <x v="1"/>
    <x v="4"/>
    <n v="12"/>
    <s v="Medium"/>
  </r>
  <r>
    <s v="Post_1148"/>
    <x v="5"/>
    <s v="Sponsored"/>
    <s v="Product Promotion"/>
    <x v="0"/>
    <x v="4"/>
    <x v="6"/>
    <n v="223864"/>
    <n v="1718274"/>
    <n v="196273"/>
    <n v="98296"/>
    <n v="85261"/>
    <n v="0.13028466726202709"/>
    <n v="2150222"/>
    <n v="1718274"/>
    <n v="0"/>
    <m/>
    <m/>
    <d v="2024-04-11T09:50:00"/>
    <x v="3"/>
    <d v="2024-04-11T00:00:00"/>
    <x v="1"/>
    <x v="4"/>
    <x v="1"/>
    <n v="9"/>
    <s v="Medium"/>
  </r>
  <r>
    <s v="Post_1152"/>
    <x v="5"/>
    <s v="Organic"/>
    <s v="Educational"/>
    <x v="0"/>
    <x v="0"/>
    <x v="3"/>
    <n v="55353"/>
    <n v="362237"/>
    <n v="44733"/>
    <n v="28521"/>
    <n v="19452"/>
    <n v="0.1528113126665841"/>
    <n v="434747"/>
    <n v="315324"/>
    <n v="0"/>
    <m/>
    <m/>
    <d v="2024-09-22T11:41:00"/>
    <x v="3"/>
    <d v="2024-09-22T00:00:00"/>
    <x v="1"/>
    <x v="11"/>
    <x v="5"/>
    <n v="11"/>
    <s v="Medium"/>
  </r>
  <r>
    <s v="Post_1154"/>
    <x v="5"/>
    <s v="Organic"/>
    <s v="Educational"/>
    <x v="0"/>
    <x v="0"/>
    <x v="4"/>
    <n v="224113"/>
    <n v="949946"/>
    <n v="179188"/>
    <n v="59501"/>
    <n v="28713"/>
    <n v="0.23592272436196959"/>
    <n v="1114204"/>
    <n v="949946"/>
    <n v="0"/>
    <m/>
    <m/>
    <d v="2024-03-02T10:28:00"/>
    <x v="3"/>
    <d v="2024-03-02T00:00:00"/>
    <x v="1"/>
    <x v="2"/>
    <x v="4"/>
    <n v="10"/>
    <s v="High"/>
  </r>
  <r>
    <s v="Post_1156"/>
    <x v="5"/>
    <s v="Organic"/>
    <s v="Educational"/>
    <x v="0"/>
    <x v="0"/>
    <x v="3"/>
    <n v="66445"/>
    <n v="293450"/>
    <n v="38479"/>
    <n v="17149"/>
    <n v="16054"/>
    <n v="0.22642984413500519"/>
    <n v="348155"/>
    <n v="273425"/>
    <n v="0"/>
    <m/>
    <m/>
    <d v="2025-01-31T16:42:00"/>
    <x v="0"/>
    <d v="2025-01-31T00:00:00"/>
    <x v="0"/>
    <x v="0"/>
    <x v="3"/>
    <n v="16"/>
    <s v="High"/>
  </r>
  <r>
    <s v="Post_1164"/>
    <x v="5"/>
    <s v="Sponsored"/>
    <s v="Entertainment"/>
    <x v="0"/>
    <x v="7"/>
    <x v="3"/>
    <n v="328604"/>
    <n v="3794082"/>
    <n v="920488"/>
    <n v="191354"/>
    <n v="146707"/>
    <n v="8.6609635276063565E-2"/>
    <n v="4213487"/>
    <n v="3794082"/>
    <n v="0"/>
    <m/>
    <m/>
    <d v="2024-11-17T13:20:00"/>
    <x v="1"/>
    <d v="2024-11-17T00:00:00"/>
    <x v="1"/>
    <x v="9"/>
    <x v="5"/>
    <n v="13"/>
    <s v="Low"/>
  </r>
  <r>
    <s v="Post_1168"/>
    <x v="5"/>
    <s v="Organic"/>
    <s v="Educational"/>
    <x v="0"/>
    <x v="0"/>
    <x v="3"/>
    <n v="728616"/>
    <n v="2920852"/>
    <n v="603040"/>
    <n v="88700"/>
    <n v="118961"/>
    <n v="0.249453287665648"/>
    <n v="3234860"/>
    <n v="2920852"/>
    <n v="0"/>
    <m/>
    <m/>
    <d v="2025-02-07T18:38:00"/>
    <x v="2"/>
    <d v="2025-02-07T00:00:00"/>
    <x v="0"/>
    <x v="1"/>
    <x v="3"/>
    <n v="18"/>
    <s v="High"/>
  </r>
  <r>
    <s v="Post_1193"/>
    <x v="5"/>
    <s v="Sponsored"/>
    <s v="Product Promotion"/>
    <x v="0"/>
    <x v="4"/>
    <x v="5"/>
    <n v="250603"/>
    <n v="2185041"/>
    <n v="376644"/>
    <n v="133568"/>
    <n v="44578"/>
    <n v="0.1146906727708287"/>
    <n v="2488691"/>
    <n v="2185041"/>
    <n v="0"/>
    <m/>
    <m/>
    <d v="2024-09-11T16:19:00"/>
    <x v="0"/>
    <d v="2024-09-11T00:00:00"/>
    <x v="1"/>
    <x v="11"/>
    <x v="6"/>
    <n v="16"/>
    <s v="Medium"/>
  </r>
  <r>
    <s v="Post_1196"/>
    <x v="5"/>
    <s v="Sponsored"/>
    <s v="Educational"/>
    <x v="0"/>
    <x v="0"/>
    <x v="3"/>
    <n v="68591"/>
    <n v="404934"/>
    <n v="63078"/>
    <n v="12671"/>
    <n v="11690"/>
    <n v="0.1693887135718497"/>
    <n v="508635"/>
    <n v="346472"/>
    <n v="0"/>
    <m/>
    <m/>
    <d v="2024-03-13T08:36:00"/>
    <x v="4"/>
    <d v="2024-03-13T00:00:00"/>
    <x v="1"/>
    <x v="2"/>
    <x v="6"/>
    <n v="8"/>
    <s v="Medium"/>
  </r>
  <r>
    <s v="Post_1200"/>
    <x v="5"/>
    <s v="Organic"/>
    <s v="Educational"/>
    <x v="0"/>
    <x v="0"/>
    <x v="2"/>
    <n v="367556"/>
    <n v="2340189"/>
    <n v="578293"/>
    <n v="88423"/>
    <n v="67927"/>
    <n v="0.15706274811937379"/>
    <n v="2673337"/>
    <n v="2340189"/>
    <n v="0"/>
    <m/>
    <m/>
    <d v="2024-01-14T08:17:00"/>
    <x v="4"/>
    <d v="2024-01-14T00:00:00"/>
    <x v="1"/>
    <x v="0"/>
    <x v="5"/>
    <n v="8"/>
    <s v="Medium"/>
  </r>
  <r>
    <s v="Post_1206"/>
    <x v="5"/>
    <s v="Sponsored"/>
    <s v="Educational"/>
    <x v="0"/>
    <x v="0"/>
    <x v="7"/>
    <n v="761302"/>
    <n v="4188630"/>
    <n v="786826"/>
    <n v="127438"/>
    <n v="211275"/>
    <n v="0.18175456744844429"/>
    <n v="5204803"/>
    <n v="4188630"/>
    <n v="0"/>
    <m/>
    <m/>
    <d v="2024-09-08T16:10:00"/>
    <x v="0"/>
    <d v="2024-09-08T00:00:00"/>
    <x v="1"/>
    <x v="11"/>
    <x v="5"/>
    <n v="16"/>
    <s v="Medium"/>
  </r>
  <r>
    <s v="Post_1210"/>
    <x v="5"/>
    <s v="Organic"/>
    <s v="Educational"/>
    <x v="0"/>
    <x v="0"/>
    <x v="1"/>
    <n v="91331"/>
    <n v="430143"/>
    <n v="48079"/>
    <n v="31857"/>
    <n v="9942"/>
    <n v="0.21232827471524429"/>
    <n v="533962"/>
    <n v="373166"/>
    <n v="0"/>
    <m/>
    <m/>
    <d v="2024-03-14T08:21:00"/>
    <x v="4"/>
    <d v="2024-03-14T00:00:00"/>
    <x v="1"/>
    <x v="2"/>
    <x v="1"/>
    <n v="8"/>
    <s v="High"/>
  </r>
  <r>
    <s v="Post_1212"/>
    <x v="5"/>
    <s v="Organic"/>
    <s v="Educational"/>
    <x v="0"/>
    <x v="0"/>
    <x v="0"/>
    <n v="54124"/>
    <n v="286751"/>
    <n v="60485"/>
    <n v="9844"/>
    <n v="13410"/>
    <n v="0.18874997227512491"/>
    <n v="338957"/>
    <n v="273079"/>
    <n v="0"/>
    <m/>
    <m/>
    <d v="2024-11-07T16:09:00"/>
    <x v="0"/>
    <d v="2024-11-07T00:00:00"/>
    <x v="1"/>
    <x v="9"/>
    <x v="1"/>
    <n v="16"/>
    <s v="Medium"/>
  </r>
  <r>
    <s v="Post_1215"/>
    <x v="5"/>
    <s v="Organic"/>
    <s v="Educational"/>
    <x v="0"/>
    <x v="0"/>
    <x v="2"/>
    <n v="35351"/>
    <n v="216922"/>
    <n v="51652"/>
    <n v="12815"/>
    <n v="8967"/>
    <n v="0.16296870104372191"/>
    <n v="264488"/>
    <n v="190701"/>
    <n v="0"/>
    <m/>
    <m/>
    <d v="2024-05-22T11:11:00"/>
    <x v="3"/>
    <d v="2024-05-22T00:00:00"/>
    <x v="1"/>
    <x v="10"/>
    <x v="6"/>
    <n v="11"/>
    <s v="Medium"/>
  </r>
  <r>
    <s v="Post_1217"/>
    <x v="5"/>
    <s v="Organic"/>
    <s v="Event / Webinar"/>
    <x v="2"/>
    <x v="6"/>
    <x v="5"/>
    <n v="45150"/>
    <n v="260716"/>
    <n v="62698"/>
    <n v="11841"/>
    <n v="14282"/>
    <n v="0.1731806887576389"/>
    <n v="326629"/>
    <n v="0"/>
    <n v="871718"/>
    <m/>
    <m/>
    <d v="2024-10-15T16:27:00"/>
    <x v="0"/>
    <d v="2024-10-15T00:00:00"/>
    <x v="1"/>
    <x v="5"/>
    <x v="0"/>
    <n v="16"/>
    <s v="Medium"/>
  </r>
  <r>
    <s v="Post_1218"/>
    <x v="5"/>
    <s v="Organic"/>
    <s v="Entertainment"/>
    <x v="0"/>
    <x v="7"/>
    <x v="5"/>
    <n v="24804"/>
    <n v="284297"/>
    <n v="29979"/>
    <n v="9976"/>
    <n v="13970"/>
    <n v="8.7248881426406716E-2"/>
    <n v="324079"/>
    <n v="275402"/>
    <n v="0"/>
    <m/>
    <m/>
    <d v="2024-10-09T19:20:00"/>
    <x v="2"/>
    <d v="2024-10-09T00:00:00"/>
    <x v="1"/>
    <x v="5"/>
    <x v="6"/>
    <n v="19"/>
    <s v="Low"/>
  </r>
  <r>
    <s v="Post_1221"/>
    <x v="5"/>
    <s v="Organic"/>
    <s v="Educational"/>
    <x v="0"/>
    <x v="0"/>
    <x v="0"/>
    <n v="83632"/>
    <n v="430760"/>
    <n v="69698"/>
    <n v="15903"/>
    <n v="20086"/>
    <n v="0.19415083318766499"/>
    <n v="519037"/>
    <n v="416861"/>
    <n v="0"/>
    <m/>
    <m/>
    <d v="2024-05-03T09:16:00"/>
    <x v="3"/>
    <d v="2024-05-03T00:00:00"/>
    <x v="1"/>
    <x v="10"/>
    <x v="3"/>
    <n v="9"/>
    <s v="Medium"/>
  </r>
  <r>
    <s v="Post_1225"/>
    <x v="5"/>
    <s v="Organic"/>
    <s v="Educational"/>
    <x v="0"/>
    <x v="0"/>
    <x v="3"/>
    <n v="51959"/>
    <n v="209908"/>
    <n v="26605"/>
    <n v="8809"/>
    <n v="7707"/>
    <n v="0.24753460013996301"/>
    <n v="241444"/>
    <n v="188699"/>
    <n v="0"/>
    <m/>
    <m/>
    <d v="2024-07-27T11:17:00"/>
    <x v="3"/>
    <d v="2024-07-27T00:00:00"/>
    <x v="1"/>
    <x v="7"/>
    <x v="4"/>
    <n v="11"/>
    <s v="High"/>
  </r>
  <r>
    <s v="Post_1227"/>
    <x v="5"/>
    <s v="Organic"/>
    <s v="Educational"/>
    <x v="0"/>
    <x v="0"/>
    <x v="3"/>
    <n v="12488"/>
    <n v="52532"/>
    <n v="11135"/>
    <n v="3922"/>
    <n v="2640"/>
    <n v="0.23772360958357511"/>
    <n v="61273"/>
    <n v="49517"/>
    <n v="0"/>
    <m/>
    <m/>
    <d v="2024-02-06T10:59:00"/>
    <x v="3"/>
    <d v="2024-02-06T00:00:00"/>
    <x v="1"/>
    <x v="1"/>
    <x v="0"/>
    <n v="10"/>
    <s v="High"/>
  </r>
  <r>
    <s v="Post_1228"/>
    <x v="5"/>
    <s v="Sponsored"/>
    <s v="Educational"/>
    <x v="0"/>
    <x v="0"/>
    <x v="2"/>
    <n v="39169"/>
    <n v="175092"/>
    <n v="37061"/>
    <n v="6583"/>
    <n v="4414"/>
    <n v="0.22370921663799079"/>
    <n v="204704"/>
    <n v="164376"/>
    <n v="0"/>
    <m/>
    <m/>
    <d v="2024-03-02T11:15:00"/>
    <x v="3"/>
    <d v="2024-03-02T00:00:00"/>
    <x v="1"/>
    <x v="2"/>
    <x v="4"/>
    <n v="11"/>
    <s v="High"/>
  </r>
  <r>
    <s v="Post_1229"/>
    <x v="5"/>
    <s v="Sponsored"/>
    <s v="Educational"/>
    <x v="0"/>
    <x v="0"/>
    <x v="5"/>
    <n v="35608"/>
    <n v="189493"/>
    <n v="20747"/>
    <n v="6932"/>
    <n v="10298"/>
    <n v="0.18791705587315821"/>
    <n v="232461"/>
    <n v="184615"/>
    <n v="0"/>
    <m/>
    <m/>
    <d v="2024-08-17T15:59:00"/>
    <x v="0"/>
    <d v="2024-08-17T00:00:00"/>
    <x v="1"/>
    <x v="6"/>
    <x v="4"/>
    <n v="15"/>
    <s v="Medium"/>
  </r>
  <r>
    <s v="Post_1234"/>
    <x v="5"/>
    <s v="Organic"/>
    <s v="Product Promotion"/>
    <x v="2"/>
    <x v="4"/>
    <x v="3"/>
    <n v="37703"/>
    <n v="284089"/>
    <n v="43559"/>
    <n v="20012"/>
    <n v="9030"/>
    <n v="0.13271641874305271"/>
    <n v="344952"/>
    <n v="0"/>
    <n v="1618096"/>
    <m/>
    <m/>
    <d v="2024-04-21T10:29:00"/>
    <x v="3"/>
    <d v="2024-04-21T00:00:00"/>
    <x v="1"/>
    <x v="4"/>
    <x v="5"/>
    <n v="10"/>
    <s v="Medium"/>
  </r>
  <r>
    <s v="Post_1236"/>
    <x v="5"/>
    <s v="Sponsored"/>
    <s v="Educational"/>
    <x v="0"/>
    <x v="0"/>
    <x v="2"/>
    <n v="32267"/>
    <n v="158178"/>
    <n v="31512"/>
    <n v="11889"/>
    <n v="3787"/>
    <n v="0.20399355278273409"/>
    <n v="181337"/>
    <n v="152965"/>
    <n v="0"/>
    <m/>
    <m/>
    <d v="2025-04-11T15:14:00"/>
    <x v="0"/>
    <d v="2025-04-11T00:00:00"/>
    <x v="0"/>
    <x v="4"/>
    <x v="3"/>
    <n v="15"/>
    <s v="High"/>
  </r>
  <r>
    <s v="Post_1244"/>
    <x v="5"/>
    <s v="Organic"/>
    <s v="Educational"/>
    <x v="0"/>
    <x v="0"/>
    <x v="7"/>
    <n v="65568"/>
    <n v="271030"/>
    <n v="67466"/>
    <n v="13658"/>
    <n v="8536"/>
    <n v="0.24192188028903369"/>
    <n v="328373"/>
    <n v="270919"/>
    <n v="0"/>
    <m/>
    <m/>
    <d v="2024-06-01T12:20:00"/>
    <x v="1"/>
    <d v="2024-06-01T00:00:00"/>
    <x v="1"/>
    <x v="3"/>
    <x v="4"/>
    <n v="12"/>
    <s v="High"/>
  </r>
  <r>
    <s v="Post_1251"/>
    <x v="5"/>
    <s v="Organic"/>
    <s v="Educational"/>
    <x v="2"/>
    <x v="0"/>
    <x v="4"/>
    <n v="66485"/>
    <n v="290795"/>
    <n v="53093"/>
    <n v="20732"/>
    <n v="9346"/>
    <n v="0.22863222820539009"/>
    <n v="343049"/>
    <n v="0"/>
    <n v="975369"/>
    <m/>
    <m/>
    <d v="2024-02-07T15:21:00"/>
    <x v="0"/>
    <d v="2024-02-07T00:00:00"/>
    <x v="1"/>
    <x v="1"/>
    <x v="6"/>
    <n v="15"/>
    <s v="High"/>
  </r>
  <r>
    <s v="Post_1252"/>
    <x v="5"/>
    <s v="Organic"/>
    <s v="Educational"/>
    <x v="0"/>
    <x v="0"/>
    <x v="6"/>
    <n v="55044"/>
    <n v="285502"/>
    <n v="48566"/>
    <n v="12641"/>
    <n v="16691"/>
    <n v="0.19279744021602471"/>
    <n v="331915"/>
    <n v="250096"/>
    <n v="0"/>
    <m/>
    <m/>
    <d v="2024-06-17T15:35:00"/>
    <x v="0"/>
    <d v="2024-06-17T00:00:00"/>
    <x v="1"/>
    <x v="3"/>
    <x v="2"/>
    <n v="15"/>
    <s v="Medium"/>
  </r>
  <r>
    <s v="Post_1256"/>
    <x v="5"/>
    <s v="Sponsored"/>
    <s v="Entertainment"/>
    <x v="0"/>
    <x v="7"/>
    <x v="5"/>
    <n v="16515"/>
    <n v="274882"/>
    <n v="32884"/>
    <n v="11484"/>
    <n v="15750"/>
    <n v="6.0082488456981387E-2"/>
    <n v="349622"/>
    <n v="254930"/>
    <n v="0"/>
    <m/>
    <m/>
    <d v="2024-09-07T12:45:00"/>
    <x v="1"/>
    <d v="2024-09-07T00:00:00"/>
    <x v="1"/>
    <x v="11"/>
    <x v="4"/>
    <n v="12"/>
    <s v="Low"/>
  </r>
  <r>
    <s v="Post_1258"/>
    <x v="5"/>
    <s v="Organic"/>
    <s v="Educational"/>
    <x v="0"/>
    <x v="0"/>
    <x v="5"/>
    <n v="206888"/>
    <n v="870682"/>
    <n v="112828"/>
    <n v="35416"/>
    <n v="40960"/>
    <n v="0.2376162120364704"/>
    <n v="1028275"/>
    <n v="770415"/>
    <n v="0"/>
    <m/>
    <m/>
    <d v="2024-02-03T10:03:00"/>
    <x v="3"/>
    <d v="2024-02-03T00:00:00"/>
    <x v="1"/>
    <x v="1"/>
    <x v="4"/>
    <n v="10"/>
    <s v="High"/>
  </r>
  <r>
    <s v="Post_1268"/>
    <x v="5"/>
    <s v="Organic"/>
    <s v="Educational"/>
    <x v="0"/>
    <x v="0"/>
    <x v="0"/>
    <n v="71299"/>
    <n v="337617"/>
    <n v="81527"/>
    <n v="25856"/>
    <n v="9546"/>
    <n v="0.21118422592603811"/>
    <n v="395566"/>
    <n v="297974"/>
    <n v="0"/>
    <m/>
    <m/>
    <d v="2024-01-11T17:57:00"/>
    <x v="2"/>
    <d v="2024-01-11T00:00:00"/>
    <x v="1"/>
    <x v="0"/>
    <x v="1"/>
    <n v="17"/>
    <s v="High"/>
  </r>
  <r>
    <s v="Post_1274"/>
    <x v="5"/>
    <s v="Organic"/>
    <s v="Product Promotion"/>
    <x v="2"/>
    <x v="4"/>
    <x v="1"/>
    <n v="43054"/>
    <n v="368398"/>
    <n v="52968"/>
    <n v="14234"/>
    <n v="12958"/>
    <n v="0.1168684598125567"/>
    <n v="472347"/>
    <n v="0"/>
    <n v="1423021"/>
    <m/>
    <m/>
    <d v="2024-09-25T14:45:00"/>
    <x v="0"/>
    <d v="2024-09-25T00:00:00"/>
    <x v="1"/>
    <x v="11"/>
    <x v="6"/>
    <n v="14"/>
    <s v="Medium"/>
  </r>
  <r>
    <s v="Post_1276"/>
    <x v="5"/>
    <s v="Organic"/>
    <s v="Educational"/>
    <x v="0"/>
    <x v="0"/>
    <x v="4"/>
    <n v="351498"/>
    <n v="1896566"/>
    <n v="200910"/>
    <n v="95116"/>
    <n v="87177"/>
    <n v="0.18533426761106839"/>
    <n v="2351009"/>
    <n v="1896566"/>
    <n v="0"/>
    <m/>
    <m/>
    <d v="2024-12-15T12:51:00"/>
    <x v="1"/>
    <d v="2024-12-15T00:00:00"/>
    <x v="1"/>
    <x v="8"/>
    <x v="5"/>
    <n v="12"/>
    <s v="Medium"/>
  </r>
  <r>
    <s v="Post_1280"/>
    <x v="5"/>
    <s v="Organic"/>
    <s v="Entertainment"/>
    <x v="0"/>
    <x v="7"/>
    <x v="0"/>
    <n v="99973"/>
    <n v="1562834"/>
    <n v="188283"/>
    <n v="64753"/>
    <n v="86424"/>
    <n v="6.3969412798421443E-2"/>
    <n v="1725406"/>
    <n v="1562834"/>
    <n v="0"/>
    <m/>
    <m/>
    <d v="2024-04-01T14:30:00"/>
    <x v="0"/>
    <d v="2024-04-01T00:00:00"/>
    <x v="1"/>
    <x v="4"/>
    <x v="2"/>
    <n v="14"/>
    <s v="Low"/>
  </r>
  <r>
    <s v="Post_1283"/>
    <x v="5"/>
    <s v="Organic"/>
    <s v="Entertainment"/>
    <x v="0"/>
    <x v="7"/>
    <x v="4"/>
    <n v="58000"/>
    <n v="605754"/>
    <n v="118919"/>
    <n v="27202"/>
    <n v="15179"/>
    <n v="9.5749575360747602E-2"/>
    <n v="768405"/>
    <n v="598676"/>
    <n v="0"/>
    <m/>
    <m/>
    <d v="2024-11-04T10:13:00"/>
    <x v="3"/>
    <d v="2024-11-04T00:00:00"/>
    <x v="1"/>
    <x v="9"/>
    <x v="2"/>
    <n v="10"/>
    <s v="Low"/>
  </r>
  <r>
    <s v="Post_1284"/>
    <x v="5"/>
    <s v="Organic"/>
    <s v="Educational"/>
    <x v="2"/>
    <x v="0"/>
    <x v="7"/>
    <n v="39958"/>
    <n v="238312"/>
    <n v="36778"/>
    <n v="15019"/>
    <n v="9254"/>
    <n v="0.16767428825289701"/>
    <n v="271624"/>
    <n v="0"/>
    <n v="1402529"/>
    <m/>
    <m/>
    <d v="2025-03-22T16:42:00"/>
    <x v="0"/>
    <d v="2025-03-22T00:00:00"/>
    <x v="0"/>
    <x v="2"/>
    <x v="4"/>
    <n v="16"/>
    <s v="Medium"/>
  </r>
  <r>
    <s v="Post_1285"/>
    <x v="5"/>
    <s v="Organic"/>
    <s v="Educational"/>
    <x v="2"/>
    <x v="0"/>
    <x v="0"/>
    <n v="55154"/>
    <n v="237145"/>
    <n v="43158"/>
    <n v="12284"/>
    <n v="11844"/>
    <n v="0.2325767045609434"/>
    <n v="300127"/>
    <n v="0"/>
    <n v="1656864"/>
    <m/>
    <m/>
    <d v="2025-01-23T11:35:00"/>
    <x v="3"/>
    <d v="2025-01-23T00:00:00"/>
    <x v="0"/>
    <x v="0"/>
    <x v="1"/>
    <n v="11"/>
    <s v="High"/>
  </r>
  <r>
    <s v="Post_1286"/>
    <x v="5"/>
    <s v="Organic"/>
    <s v="Product Promotion"/>
    <x v="0"/>
    <x v="4"/>
    <x v="6"/>
    <n v="163815"/>
    <n v="1511243"/>
    <n v="159922"/>
    <n v="60006"/>
    <n v="62662"/>
    <n v="0.10839792816080571"/>
    <n v="1944915"/>
    <n v="1511243"/>
    <n v="0"/>
    <m/>
    <m/>
    <d v="2024-02-15T15:29:00"/>
    <x v="0"/>
    <d v="2024-02-15T00:00:00"/>
    <x v="1"/>
    <x v="1"/>
    <x v="1"/>
    <n v="15"/>
    <s v="Medium"/>
  </r>
  <r>
    <s v="Post_1287"/>
    <x v="5"/>
    <s v="Organic"/>
    <s v="Educational"/>
    <x v="0"/>
    <x v="0"/>
    <x v="2"/>
    <n v="96029"/>
    <n v="559112"/>
    <n v="81340"/>
    <n v="28778"/>
    <n v="21709"/>
    <n v="0.17175406830187739"/>
    <n v="632620"/>
    <n v="538874"/>
    <n v="0"/>
    <m/>
    <m/>
    <d v="2025-01-11T12:23:00"/>
    <x v="1"/>
    <d v="2025-01-11T00:00:00"/>
    <x v="0"/>
    <x v="0"/>
    <x v="4"/>
    <n v="12"/>
    <s v="Medium"/>
  </r>
  <r>
    <s v="Post_1292"/>
    <x v="5"/>
    <s v="Sponsored"/>
    <s v="Educational"/>
    <x v="0"/>
    <x v="0"/>
    <x v="6"/>
    <n v="55183"/>
    <n v="367691"/>
    <n v="64581"/>
    <n v="26945"/>
    <n v="10903"/>
    <n v="0.1500820607273996"/>
    <n v="410235"/>
    <n v="365661"/>
    <n v="0"/>
    <m/>
    <m/>
    <d v="2024-03-18T11:23:00"/>
    <x v="3"/>
    <d v="2024-03-18T00:00:00"/>
    <x v="1"/>
    <x v="2"/>
    <x v="2"/>
    <n v="11"/>
    <s v="Medium"/>
  </r>
  <r>
    <s v="Post_1294"/>
    <x v="5"/>
    <s v="Organic"/>
    <s v="Product Promotion"/>
    <x v="0"/>
    <x v="4"/>
    <x v="1"/>
    <n v="159932"/>
    <n v="1438121"/>
    <n v="274063"/>
    <n v="78617"/>
    <n v="31067"/>
    <n v="0.1112096637843549"/>
    <n v="1865047"/>
    <n v="1438121"/>
    <n v="0"/>
    <m/>
    <m/>
    <d v="2025-03-11T10:32:00"/>
    <x v="3"/>
    <d v="2025-03-11T00:00:00"/>
    <x v="0"/>
    <x v="2"/>
    <x v="0"/>
    <n v="10"/>
    <s v="Medium"/>
  </r>
  <r>
    <s v="Post_1295"/>
    <x v="5"/>
    <s v="Organic"/>
    <s v="Product Promotion"/>
    <x v="0"/>
    <x v="4"/>
    <x v="2"/>
    <n v="165825"/>
    <n v="1208270"/>
    <n v="241661"/>
    <n v="53422"/>
    <n v="52476"/>
    <n v="0.1372417842447306"/>
    <n v="1470891"/>
    <n v="1208270"/>
    <n v="0"/>
    <m/>
    <m/>
    <d v="2025-01-27T17:22:00"/>
    <x v="2"/>
    <d v="2025-01-27T00:00:00"/>
    <x v="0"/>
    <x v="0"/>
    <x v="2"/>
    <n v="17"/>
    <s v="Medium"/>
  </r>
  <r>
    <s v="Post_1296"/>
    <x v="5"/>
    <s v="Organic"/>
    <s v="Product Promotion"/>
    <x v="0"/>
    <x v="4"/>
    <x v="5"/>
    <n v="219751"/>
    <n v="1734735"/>
    <n v="289456"/>
    <n v="124564"/>
    <n v="53080"/>
    <n v="0.12667710961323811"/>
    <n v="2063860"/>
    <n v="1734735"/>
    <n v="0"/>
    <m/>
    <m/>
    <d v="2025-01-10T10:36:00"/>
    <x v="3"/>
    <d v="2025-01-10T00:00:00"/>
    <x v="0"/>
    <x v="0"/>
    <x v="3"/>
    <n v="10"/>
    <s v="Medium"/>
  </r>
  <r>
    <s v="Post_1303"/>
    <x v="5"/>
    <s v="Sponsored"/>
    <s v="Educational"/>
    <x v="0"/>
    <x v="0"/>
    <x v="0"/>
    <n v="35633"/>
    <n v="183185"/>
    <n v="32158"/>
    <n v="7168"/>
    <n v="7869"/>
    <n v="0.19452184746092471"/>
    <n v="224856"/>
    <n v="162298"/>
    <n v="0"/>
    <m/>
    <m/>
    <d v="2025-02-28T12:17:00"/>
    <x v="1"/>
    <d v="2025-02-28T00:00:00"/>
    <x v="0"/>
    <x v="1"/>
    <x v="3"/>
    <n v="12"/>
    <s v="Medium"/>
  </r>
  <r>
    <s v="Post_1306"/>
    <x v="5"/>
    <s v="Organic"/>
    <s v="Event / Webinar"/>
    <x v="2"/>
    <x v="6"/>
    <x v="0"/>
    <n v="141"/>
    <n v="1000"/>
    <n v="112"/>
    <n v="34"/>
    <n v="56"/>
    <n v="0.1416241982408572"/>
    <n v="1237"/>
    <n v="0"/>
    <n v="690653"/>
    <m/>
    <m/>
    <d v="2024-03-04T12:23:00"/>
    <x v="1"/>
    <d v="2024-03-04T00:00:00"/>
    <x v="1"/>
    <x v="2"/>
    <x v="2"/>
    <n v="12"/>
    <s v="Medium"/>
  </r>
  <r>
    <s v="Post_1309"/>
    <x v="5"/>
    <s v="Organic"/>
    <s v="Product Promotion"/>
    <x v="0"/>
    <x v="4"/>
    <x v="1"/>
    <n v="186099"/>
    <n v="1858848"/>
    <n v="193745"/>
    <n v="78512"/>
    <n v="102718"/>
    <n v="0.10011531692992851"/>
    <n v="2199356"/>
    <n v="1858848"/>
    <n v="0"/>
    <m/>
    <m/>
    <d v="2024-02-07T11:01:00"/>
    <x v="3"/>
    <d v="2024-02-07T00:00:00"/>
    <x v="1"/>
    <x v="1"/>
    <x v="6"/>
    <n v="11"/>
    <s v="Medium"/>
  </r>
  <r>
    <s v="Post_1310"/>
    <x v="5"/>
    <s v="Organic"/>
    <s v="Educational"/>
    <x v="0"/>
    <x v="0"/>
    <x v="1"/>
    <n v="40956"/>
    <n v="239641"/>
    <n v="49857"/>
    <n v="18192"/>
    <n v="8704"/>
    <n v="0.1709077740827791"/>
    <n v="272772"/>
    <n v="218314"/>
    <n v="0"/>
    <m/>
    <m/>
    <d v="2024-01-13T10:21:00"/>
    <x v="3"/>
    <d v="2024-01-13T00:00:00"/>
    <x v="1"/>
    <x v="0"/>
    <x v="4"/>
    <n v="10"/>
    <s v="Medium"/>
  </r>
  <r>
    <s v="Post_1311"/>
    <x v="5"/>
    <s v="Sponsored"/>
    <s v="Educational"/>
    <x v="0"/>
    <x v="0"/>
    <x v="4"/>
    <n v="54384"/>
    <n v="339866"/>
    <n v="74993"/>
    <n v="11314"/>
    <n v="16212"/>
    <n v="0.1600163110671271"/>
    <n v="412726"/>
    <n v="333844"/>
    <n v="0"/>
    <m/>
    <m/>
    <d v="2024-12-08T10:32:00"/>
    <x v="3"/>
    <d v="2024-12-08T00:00:00"/>
    <x v="1"/>
    <x v="8"/>
    <x v="5"/>
    <n v="10"/>
    <s v="Medium"/>
  </r>
  <r>
    <s v="Post_1323"/>
    <x v="5"/>
    <s v="Sponsored"/>
    <s v="Educational"/>
    <x v="0"/>
    <x v="0"/>
    <x v="1"/>
    <n v="57301"/>
    <n v="250736"/>
    <n v="33860"/>
    <n v="12656"/>
    <n v="12838"/>
    <n v="0.22853462586947629"/>
    <n v="314484"/>
    <n v="226102"/>
    <n v="0"/>
    <m/>
    <m/>
    <d v="2025-03-14T17:42:00"/>
    <x v="2"/>
    <d v="2025-03-14T00:00:00"/>
    <x v="0"/>
    <x v="2"/>
    <x v="3"/>
    <n v="17"/>
    <s v="High"/>
  </r>
  <r>
    <s v="Post_1326"/>
    <x v="5"/>
    <s v="Sponsored"/>
    <s v="Entertainment"/>
    <x v="0"/>
    <x v="7"/>
    <x v="4"/>
    <n v="40001"/>
    <n v="509201"/>
    <n v="112996"/>
    <n v="29069"/>
    <n v="12853"/>
    <n v="7.855643708550572E-2"/>
    <n v="638146"/>
    <n v="487321"/>
    <n v="0"/>
    <m/>
    <m/>
    <d v="2024-09-18T16:19:00"/>
    <x v="0"/>
    <d v="2024-09-18T00:00:00"/>
    <x v="1"/>
    <x v="11"/>
    <x v="6"/>
    <n v="16"/>
    <s v="Low"/>
  </r>
  <r>
    <s v="Post_1336"/>
    <x v="5"/>
    <s v="Organic"/>
    <s v="Product Promotion"/>
    <x v="2"/>
    <x v="4"/>
    <x v="2"/>
    <n v="17615"/>
    <n v="146385"/>
    <n v="32477"/>
    <n v="10637"/>
    <n v="8281"/>
    <n v="0.12033621935267511"/>
    <n v="168790"/>
    <n v="0"/>
    <n v="1855929"/>
    <m/>
    <m/>
    <d v="2025-02-02T18:11:00"/>
    <x v="2"/>
    <d v="2025-02-02T00:00:00"/>
    <x v="0"/>
    <x v="1"/>
    <x v="5"/>
    <n v="18"/>
    <s v="Medium"/>
  </r>
  <r>
    <s v="Post_1338"/>
    <x v="5"/>
    <s v="Organic"/>
    <s v="Educational"/>
    <x v="2"/>
    <x v="0"/>
    <x v="2"/>
    <n v="12725"/>
    <n v="59505"/>
    <n v="7650"/>
    <n v="3778"/>
    <n v="1191"/>
    <n v="0.21385949169252191"/>
    <n v="75046"/>
    <n v="0"/>
    <n v="618874"/>
    <m/>
    <m/>
    <d v="2024-08-18T16:30:00"/>
    <x v="0"/>
    <d v="2024-08-18T00:00:00"/>
    <x v="1"/>
    <x v="6"/>
    <x v="5"/>
    <n v="16"/>
    <s v="High"/>
  </r>
  <r>
    <s v="Post_1343"/>
    <x v="5"/>
    <s v="Organic"/>
    <s v="Educational"/>
    <x v="0"/>
    <x v="0"/>
    <x v="0"/>
    <n v="53847"/>
    <n v="261544"/>
    <n v="59205"/>
    <n v="17292"/>
    <n v="6046"/>
    <n v="0.20588448829910869"/>
    <n v="293249"/>
    <n v="240074"/>
    <n v="0"/>
    <m/>
    <m/>
    <d v="2024-12-30T17:15:00"/>
    <x v="2"/>
    <d v="2024-12-30T00:00:00"/>
    <x v="1"/>
    <x v="8"/>
    <x v="2"/>
    <n v="17"/>
    <s v="High"/>
  </r>
  <r>
    <s v="Post_1347"/>
    <x v="5"/>
    <s v="Sponsored"/>
    <s v="Educational"/>
    <x v="0"/>
    <x v="0"/>
    <x v="3"/>
    <n v="67705"/>
    <n v="346654"/>
    <n v="36288"/>
    <n v="27158"/>
    <n v="14234"/>
    <n v="0.1953119908310578"/>
    <n v="402346"/>
    <n v="329939"/>
    <n v="0"/>
    <m/>
    <m/>
    <d v="2024-05-31T17:38:00"/>
    <x v="2"/>
    <d v="2024-05-31T00:00:00"/>
    <x v="1"/>
    <x v="10"/>
    <x v="3"/>
    <n v="17"/>
    <s v="Medium"/>
  </r>
  <r>
    <s v="Post_1349"/>
    <x v="5"/>
    <s v="Organic"/>
    <s v="Product Promotion"/>
    <x v="0"/>
    <x v="4"/>
    <x v="1"/>
    <n v="215022"/>
    <n v="1452597"/>
    <n v="352018"/>
    <n v="61444"/>
    <n v="59968"/>
    <n v="0.1480262684390927"/>
    <n v="1737990"/>
    <n v="1452597"/>
    <n v="0"/>
    <m/>
    <m/>
    <d v="2025-02-13T11:20:00"/>
    <x v="3"/>
    <d v="2025-02-13T00:00:00"/>
    <x v="0"/>
    <x v="1"/>
    <x v="1"/>
    <n v="11"/>
    <s v="Medium"/>
  </r>
  <r>
    <s v="Post_1350"/>
    <x v="5"/>
    <s v="Organic"/>
    <s v="Product Promotion"/>
    <x v="2"/>
    <x v="4"/>
    <x v="3"/>
    <n v="39528"/>
    <n v="447439"/>
    <n v="91917"/>
    <n v="14944"/>
    <n v="12417"/>
    <n v="8.8344516146381252E-2"/>
    <n v="511383"/>
    <n v="0"/>
    <n v="1607226"/>
    <m/>
    <m/>
    <d v="2025-02-08T12:39:00"/>
    <x v="1"/>
    <d v="2025-02-08T00:00:00"/>
    <x v="0"/>
    <x v="1"/>
    <x v="4"/>
    <n v="12"/>
    <s v="Low"/>
  </r>
  <r>
    <s v="Post_1351"/>
    <x v="5"/>
    <s v="Organic"/>
    <s v="Educational"/>
    <x v="2"/>
    <x v="0"/>
    <x v="5"/>
    <n v="46285"/>
    <n v="280800"/>
    <n v="37146"/>
    <n v="20521"/>
    <n v="16198"/>
    <n v="0.16483343060779421"/>
    <n v="337998"/>
    <n v="0"/>
    <n v="1028463"/>
    <m/>
    <m/>
    <d v="2025-01-10T15:13:00"/>
    <x v="0"/>
    <d v="2025-01-10T00:00:00"/>
    <x v="0"/>
    <x v="0"/>
    <x v="3"/>
    <n v="15"/>
    <s v="Medium"/>
  </r>
  <r>
    <s v="Post_1353"/>
    <x v="5"/>
    <s v="Organic"/>
    <s v="Product Promotion"/>
    <x v="0"/>
    <x v="4"/>
    <x v="5"/>
    <n v="240464"/>
    <n v="1896438"/>
    <n v="387024"/>
    <n v="103291"/>
    <n v="76811"/>
    <n v="0.1267980088084662"/>
    <n v="2187645"/>
    <n v="1896438"/>
    <n v="0"/>
    <m/>
    <m/>
    <d v="2025-04-12T11:23:00"/>
    <x v="3"/>
    <d v="2025-04-12T00:00:00"/>
    <x v="0"/>
    <x v="4"/>
    <x v="4"/>
    <n v="11"/>
    <s v="Medium"/>
  </r>
  <r>
    <s v="Post_1361"/>
    <x v="5"/>
    <s v="Organic"/>
    <s v="Product Promotion"/>
    <x v="0"/>
    <x v="4"/>
    <x v="6"/>
    <n v="347777"/>
    <n v="3375651"/>
    <n v="502339"/>
    <n v="117259"/>
    <n v="199280"/>
    <n v="0.1030252582569251"/>
    <n v="3906478"/>
    <n v="3375651"/>
    <n v="0"/>
    <m/>
    <m/>
    <d v="2024-07-15T15:39:00"/>
    <x v="0"/>
    <d v="2024-07-15T00:00:00"/>
    <x v="1"/>
    <x v="7"/>
    <x v="2"/>
    <n v="15"/>
    <s v="Medium"/>
  </r>
  <r>
    <s v="Post_1362"/>
    <x v="5"/>
    <s v="Organic"/>
    <s v="Educational"/>
    <x v="0"/>
    <x v="0"/>
    <x v="2"/>
    <n v="133459"/>
    <n v="619679"/>
    <n v="101361"/>
    <n v="38725"/>
    <n v="13005"/>
    <n v="0.21536837375242879"/>
    <n v="782067"/>
    <n v="538423"/>
    <n v="0"/>
    <m/>
    <m/>
    <d v="2024-06-06T11:51:00"/>
    <x v="3"/>
    <d v="2024-06-06T00:00:00"/>
    <x v="1"/>
    <x v="3"/>
    <x v="1"/>
    <n v="11"/>
    <s v="High"/>
  </r>
  <r>
    <s v="Post_1364"/>
    <x v="5"/>
    <s v="Organic"/>
    <s v="Product Promotion"/>
    <x v="0"/>
    <x v="4"/>
    <x v="3"/>
    <n v="291690"/>
    <n v="2218255"/>
    <n v="304977"/>
    <n v="73823"/>
    <n v="105643"/>
    <n v="0.13149556049872069"/>
    <n v="2694029"/>
    <n v="2218255"/>
    <n v="0"/>
    <m/>
    <m/>
    <d v="2024-09-08T17:15:00"/>
    <x v="2"/>
    <d v="2024-09-08T00:00:00"/>
    <x v="1"/>
    <x v="11"/>
    <x v="5"/>
    <n v="17"/>
    <s v="Medium"/>
  </r>
  <r>
    <s v="Post_1366"/>
    <x v="5"/>
    <s v="Organic"/>
    <s v="Educational"/>
    <x v="0"/>
    <x v="0"/>
    <x v="0"/>
    <n v="241928"/>
    <n v="1097897"/>
    <n v="208125"/>
    <n v="56222"/>
    <n v="41574"/>
    <n v="0.22035612879085029"/>
    <n v="1263492"/>
    <n v="1097897"/>
    <n v="0"/>
    <m/>
    <m/>
    <d v="2024-05-09T14:41:00"/>
    <x v="0"/>
    <d v="2024-05-09T00:00:00"/>
    <x v="1"/>
    <x v="10"/>
    <x v="1"/>
    <n v="14"/>
    <s v="High"/>
  </r>
  <r>
    <s v="Post_1372"/>
    <x v="5"/>
    <s v="Sponsored"/>
    <s v="Educational"/>
    <x v="0"/>
    <x v="0"/>
    <x v="4"/>
    <n v="61015"/>
    <n v="271757"/>
    <n v="30238"/>
    <n v="9976"/>
    <n v="12443"/>
    <n v="0.2245240282345822"/>
    <n v="317393"/>
    <n v="251928"/>
    <n v="0"/>
    <m/>
    <m/>
    <d v="2024-05-08T17:45:00"/>
    <x v="2"/>
    <d v="2024-05-08T00:00:00"/>
    <x v="1"/>
    <x v="10"/>
    <x v="6"/>
    <n v="17"/>
    <s v="High"/>
  </r>
  <r>
    <s v="Post_1377"/>
    <x v="5"/>
    <s v="Sponsored"/>
    <s v="Educational"/>
    <x v="0"/>
    <x v="0"/>
    <x v="5"/>
    <n v="20005"/>
    <n v="92884"/>
    <n v="20683"/>
    <n v="2964"/>
    <n v="5093"/>
    <n v="0.21538502005040919"/>
    <n v="111697"/>
    <n v="92755"/>
    <n v="0"/>
    <m/>
    <m/>
    <d v="2024-05-24T16:04:00"/>
    <x v="0"/>
    <d v="2024-05-24T00:00:00"/>
    <x v="1"/>
    <x v="10"/>
    <x v="3"/>
    <n v="16"/>
    <s v="High"/>
  </r>
  <r>
    <s v="Post_1381"/>
    <x v="5"/>
    <s v="Organic"/>
    <s v="Educational"/>
    <x v="0"/>
    <x v="0"/>
    <x v="5"/>
    <n v="76080"/>
    <n v="375761"/>
    <n v="43739"/>
    <n v="18737"/>
    <n v="12578"/>
    <n v="0.20247000255973349"/>
    <n v="456134"/>
    <n v="366786"/>
    <n v="0"/>
    <m/>
    <m/>
    <d v="2025-01-02T16:34:00"/>
    <x v="0"/>
    <d v="2025-01-02T00:00:00"/>
    <x v="0"/>
    <x v="0"/>
    <x v="1"/>
    <n v="16"/>
    <s v="High"/>
  </r>
  <r>
    <s v="Post_1382"/>
    <x v="5"/>
    <s v="Sponsored"/>
    <s v="Product Promotion"/>
    <x v="0"/>
    <x v="4"/>
    <x v="3"/>
    <n v="196103"/>
    <n v="2304542"/>
    <n v="528125"/>
    <n v="78162"/>
    <n v="52780"/>
    <n v="8.5094237989718574E-2"/>
    <n v="2926914"/>
    <n v="2304542"/>
    <n v="0"/>
    <m/>
    <m/>
    <d v="2024-04-30T16:52:00"/>
    <x v="0"/>
    <d v="2024-04-30T00:00:00"/>
    <x v="1"/>
    <x v="4"/>
    <x v="0"/>
    <n v="16"/>
    <s v="Low"/>
  </r>
  <r>
    <s v="Post_1386"/>
    <x v="5"/>
    <s v="Sponsored"/>
    <s v="Entertainment"/>
    <x v="0"/>
    <x v="7"/>
    <x v="3"/>
    <n v="25658"/>
    <n v="320549"/>
    <n v="34765"/>
    <n v="15536"/>
    <n v="12896"/>
    <n v="8.0046321318077027E-2"/>
    <n v="388527"/>
    <n v="288005"/>
    <n v="0"/>
    <m/>
    <m/>
    <d v="2024-10-18T11:18:00"/>
    <x v="3"/>
    <d v="2024-10-18T00:00:00"/>
    <x v="1"/>
    <x v="5"/>
    <x v="3"/>
    <n v="11"/>
    <s v="Low"/>
  </r>
  <r>
    <s v="Post_1388"/>
    <x v="5"/>
    <s v="Organic"/>
    <s v="Product Promotion"/>
    <x v="0"/>
    <x v="4"/>
    <x v="4"/>
    <n v="268536"/>
    <n v="2991625"/>
    <n v="415588"/>
    <n v="102410"/>
    <n v="74105"/>
    <n v="8.9762588220028361E-2"/>
    <n v="3425160"/>
    <n v="2991625"/>
    <n v="0"/>
    <m/>
    <m/>
    <d v="2024-03-31T12:21:00"/>
    <x v="1"/>
    <d v="2024-03-31T00:00:00"/>
    <x v="1"/>
    <x v="2"/>
    <x v="5"/>
    <n v="12"/>
    <s v="Low"/>
  </r>
  <r>
    <s v="Post_1390"/>
    <x v="5"/>
    <s v="Organic"/>
    <s v="Customer Story"/>
    <x v="0"/>
    <x v="0"/>
    <x v="5"/>
    <n v="39666"/>
    <n v="250072"/>
    <n v="39774"/>
    <n v="9901"/>
    <n v="5613"/>
    <n v="0.15862049113933549"/>
    <n v="304633"/>
    <n v="215399"/>
    <n v="0"/>
    <m/>
    <m/>
    <d v="2024-11-27T12:36:00"/>
    <x v="1"/>
    <d v="2024-11-27T00:00:00"/>
    <x v="1"/>
    <x v="9"/>
    <x v="6"/>
    <n v="12"/>
    <s v="Medium"/>
  </r>
  <r>
    <s v="Post_1396"/>
    <x v="5"/>
    <s v="Organic"/>
    <s v="Customer Story"/>
    <x v="2"/>
    <x v="0"/>
    <x v="7"/>
    <n v="46380"/>
    <n v="212172"/>
    <n v="26582"/>
    <n v="12526"/>
    <n v="10306"/>
    <n v="0.2185986302575437"/>
    <n v="272286"/>
    <n v="0"/>
    <n v="1558244"/>
    <m/>
    <m/>
    <d v="2024-09-08T12:21:00"/>
    <x v="1"/>
    <d v="2024-09-08T00:00:00"/>
    <x v="1"/>
    <x v="11"/>
    <x v="5"/>
    <n v="12"/>
    <s v="High"/>
  </r>
  <r>
    <s v="Post_1399"/>
    <x v="5"/>
    <s v="Organic"/>
    <s v="Product Promotion"/>
    <x v="0"/>
    <x v="4"/>
    <x v="3"/>
    <n v="247394"/>
    <n v="2373953"/>
    <n v="556013"/>
    <n v="85172"/>
    <n v="141508"/>
    <n v="0.1042121903258232"/>
    <n v="2710772"/>
    <n v="2373953"/>
    <n v="0"/>
    <m/>
    <m/>
    <d v="2024-10-30T12:27:00"/>
    <x v="1"/>
    <d v="2024-10-30T00:00:00"/>
    <x v="1"/>
    <x v="5"/>
    <x v="6"/>
    <n v="12"/>
    <s v="Medium"/>
  </r>
  <r>
    <s v="Post_1404"/>
    <x v="5"/>
    <s v="Organic"/>
    <s v="Customer Story"/>
    <x v="0"/>
    <x v="0"/>
    <x v="6"/>
    <n v="79700"/>
    <n v="333715"/>
    <n v="55298"/>
    <n v="24378"/>
    <n v="14227"/>
    <n v="0.23882851059792551"/>
    <n v="377580"/>
    <n v="299238"/>
    <n v="0"/>
    <m/>
    <m/>
    <d v="2024-04-17T15:00:00"/>
    <x v="0"/>
    <d v="2024-04-17T00:00:00"/>
    <x v="1"/>
    <x v="4"/>
    <x v="6"/>
    <n v="15"/>
    <s v="High"/>
  </r>
  <r>
    <s v="Post_1412"/>
    <x v="5"/>
    <s v="Sponsored"/>
    <s v="Product Promotion"/>
    <x v="0"/>
    <x v="4"/>
    <x v="7"/>
    <n v="99603"/>
    <n v="743696"/>
    <n v="161145"/>
    <n v="40916"/>
    <n v="25509"/>
    <n v="0.1339302429533325"/>
    <n v="859329"/>
    <n v="685691"/>
    <n v="0"/>
    <m/>
    <m/>
    <d v="2024-05-29T12:30:00"/>
    <x v="1"/>
    <d v="2024-05-29T00:00:00"/>
    <x v="1"/>
    <x v="10"/>
    <x v="6"/>
    <n v="12"/>
    <s v="Medium"/>
  </r>
  <r>
    <s v="Post_1413"/>
    <x v="5"/>
    <s v="Organic"/>
    <s v="Event / Webinar"/>
    <x v="2"/>
    <x v="6"/>
    <x v="6"/>
    <n v="58071"/>
    <n v="387718"/>
    <n v="89425"/>
    <n v="18267"/>
    <n v="19692"/>
    <n v="0.14977749683171959"/>
    <n v="470019"/>
    <n v="0"/>
    <n v="1824254"/>
    <m/>
    <m/>
    <d v="2024-07-02T18:38:00"/>
    <x v="2"/>
    <d v="2024-07-02T00:00:00"/>
    <x v="1"/>
    <x v="7"/>
    <x v="0"/>
    <n v="18"/>
    <s v="Medium"/>
  </r>
  <r>
    <s v="Post_1416"/>
    <x v="5"/>
    <s v="Organic"/>
    <s v="Customer Story"/>
    <x v="0"/>
    <x v="0"/>
    <x v="3"/>
    <n v="48735"/>
    <n v="310347"/>
    <n v="45545"/>
    <n v="14062"/>
    <n v="16607"/>
    <n v="0.15703616918939939"/>
    <n v="345872"/>
    <n v="302990"/>
    <n v="0"/>
    <m/>
    <m/>
    <d v="2025-04-29T12:13:00"/>
    <x v="1"/>
    <d v="2025-04-29T00:00:00"/>
    <x v="0"/>
    <x v="4"/>
    <x v="0"/>
    <n v="12"/>
    <s v="Medium"/>
  </r>
  <r>
    <s v="Post_1421"/>
    <x v="5"/>
    <s v="Sponsored"/>
    <s v="Product Promotion"/>
    <x v="0"/>
    <x v="4"/>
    <x v="6"/>
    <n v="152447"/>
    <n v="1767206"/>
    <n v="195906"/>
    <n v="137323"/>
    <n v="51125"/>
    <n v="8.6264505888011822E-2"/>
    <n v="2269908"/>
    <n v="1767206"/>
    <n v="0"/>
    <m/>
    <m/>
    <d v="2024-07-19T11:54:00"/>
    <x v="3"/>
    <d v="2024-07-19T00:00:00"/>
    <x v="1"/>
    <x v="7"/>
    <x v="3"/>
    <n v="11"/>
    <s v="Low"/>
  </r>
  <r>
    <s v="Post_1423"/>
    <x v="5"/>
    <s v="Organic"/>
    <s v="Product Promotion"/>
    <x v="2"/>
    <x v="4"/>
    <x v="3"/>
    <n v="41808"/>
    <n v="467459"/>
    <n v="112214"/>
    <n v="26700"/>
    <n v="19211"/>
    <n v="8.943868125768395E-2"/>
    <n v="527399"/>
    <n v="0"/>
    <n v="501184"/>
    <m/>
    <m/>
    <d v="2024-06-15T12:42:00"/>
    <x v="1"/>
    <d v="2024-06-15T00:00:00"/>
    <x v="1"/>
    <x v="3"/>
    <x v="4"/>
    <n v="12"/>
    <s v="Low"/>
  </r>
  <r>
    <s v="Post_1426"/>
    <x v="5"/>
    <s v="Organic"/>
    <s v="Customer Story"/>
    <x v="0"/>
    <x v="0"/>
    <x v="1"/>
    <n v="29312"/>
    <n v="139896"/>
    <n v="20310"/>
    <n v="7438"/>
    <n v="6152"/>
    <n v="0.20953140792575661"/>
    <n v="158677"/>
    <n v="122255"/>
    <n v="0"/>
    <m/>
    <m/>
    <d v="2024-05-29T16:12:00"/>
    <x v="0"/>
    <d v="2024-05-29T00:00:00"/>
    <x v="1"/>
    <x v="10"/>
    <x v="6"/>
    <n v="16"/>
    <s v="High"/>
  </r>
  <r>
    <s v="Post_1431"/>
    <x v="5"/>
    <s v="Organic"/>
    <s v="Customer Story"/>
    <x v="0"/>
    <x v="0"/>
    <x v="2"/>
    <n v="39046"/>
    <n v="253225"/>
    <n v="52244"/>
    <n v="10748"/>
    <n v="8350"/>
    <n v="0.1541952017569384"/>
    <n v="295473"/>
    <n v="236974"/>
    <n v="0"/>
    <m/>
    <m/>
    <d v="2024-02-25T12:39:00"/>
    <x v="1"/>
    <d v="2024-02-25T00:00:00"/>
    <x v="1"/>
    <x v="1"/>
    <x v="5"/>
    <n v="12"/>
    <s v="Medium"/>
  </r>
  <r>
    <s v="Post_1432"/>
    <x v="5"/>
    <s v="Organic"/>
    <s v="Customer Story"/>
    <x v="0"/>
    <x v="0"/>
    <x v="4"/>
    <n v="84001"/>
    <n v="431660"/>
    <n v="44832"/>
    <n v="20310"/>
    <n v="22503"/>
    <n v="0.19460216264100871"/>
    <n v="552291"/>
    <n v="390324"/>
    <n v="0"/>
    <m/>
    <m/>
    <d v="2024-10-22T08:15:00"/>
    <x v="4"/>
    <d v="2024-10-22T00:00:00"/>
    <x v="1"/>
    <x v="5"/>
    <x v="0"/>
    <n v="8"/>
    <s v="Medium"/>
  </r>
  <r>
    <s v="Post_1441"/>
    <x v="5"/>
    <s v="Organic"/>
    <s v="Customer Story"/>
    <x v="0"/>
    <x v="0"/>
    <x v="4"/>
    <n v="154134"/>
    <n v="727189"/>
    <n v="175699"/>
    <n v="34030"/>
    <n v="30853"/>
    <n v="0.21195987926514881"/>
    <n v="813732"/>
    <n v="692900"/>
    <n v="0"/>
    <m/>
    <m/>
    <d v="2024-06-23T11:51:00"/>
    <x v="3"/>
    <d v="2024-06-23T00:00:00"/>
    <x v="1"/>
    <x v="3"/>
    <x v="5"/>
    <n v="11"/>
    <s v="High"/>
  </r>
  <r>
    <s v="Post_1445"/>
    <x v="5"/>
    <s v="Organic"/>
    <s v="Customer Story"/>
    <x v="0"/>
    <x v="0"/>
    <x v="3"/>
    <n v="57032"/>
    <n v="291680"/>
    <n v="65576"/>
    <n v="15955"/>
    <n v="7215"/>
    <n v="0.19553103331884669"/>
    <n v="321643"/>
    <n v="250821"/>
    <n v="0"/>
    <m/>
    <m/>
    <d v="2024-08-14T17:07:00"/>
    <x v="2"/>
    <d v="2024-08-14T00:00:00"/>
    <x v="1"/>
    <x v="6"/>
    <x v="6"/>
    <n v="17"/>
    <s v="Medium"/>
  </r>
  <r>
    <s v="Post_1450"/>
    <x v="5"/>
    <s v="Organic"/>
    <s v="Entertainment"/>
    <x v="0"/>
    <x v="7"/>
    <x v="2"/>
    <n v="21647"/>
    <n v="225888"/>
    <n v="52815"/>
    <n v="12825"/>
    <n v="9429"/>
    <n v="9.583169634603815E-2"/>
    <n v="278012"/>
    <n v="197270"/>
    <n v="0"/>
    <m/>
    <m/>
    <d v="2024-01-06T17:52:00"/>
    <x v="2"/>
    <d v="2024-01-06T00:00:00"/>
    <x v="1"/>
    <x v="0"/>
    <x v="4"/>
    <n v="17"/>
    <s v="Low"/>
  </r>
  <r>
    <s v="Post_1453"/>
    <x v="5"/>
    <s v="Sponsored"/>
    <s v="Customer Story"/>
    <x v="0"/>
    <x v="0"/>
    <x v="4"/>
    <n v="27832"/>
    <n v="178956"/>
    <n v="28637"/>
    <n v="6715"/>
    <n v="7183"/>
    <n v="0.1555261709263035"/>
    <n v="225543"/>
    <n v="174925"/>
    <n v="0"/>
    <m/>
    <m/>
    <d v="2024-08-03T15:21:00"/>
    <x v="0"/>
    <d v="2024-08-03T00:00:00"/>
    <x v="1"/>
    <x v="6"/>
    <x v="4"/>
    <n v="15"/>
    <s v="Medium"/>
  </r>
  <r>
    <s v="Post_1454"/>
    <x v="5"/>
    <s v="Organic"/>
    <s v="Entertainment"/>
    <x v="0"/>
    <x v="7"/>
    <x v="5"/>
    <n v="26999"/>
    <n v="314589"/>
    <n v="52294"/>
    <n v="17154"/>
    <n v="16972"/>
    <n v="8.5824483716075428E-2"/>
    <n v="390471"/>
    <n v="313402"/>
    <n v="0"/>
    <m/>
    <m/>
    <d v="2024-03-22T16:22:00"/>
    <x v="0"/>
    <d v="2024-03-22T00:00:00"/>
    <x v="1"/>
    <x v="2"/>
    <x v="3"/>
    <n v="16"/>
    <s v="Low"/>
  </r>
  <r>
    <s v="Post_1457"/>
    <x v="5"/>
    <s v="Organic"/>
    <s v="Entertainment"/>
    <x v="0"/>
    <x v="7"/>
    <x v="0"/>
    <n v="29688"/>
    <n v="463193"/>
    <n v="107505"/>
    <n v="23458"/>
    <n v="19222"/>
    <n v="6.4095425162817701E-2"/>
    <n v="514079"/>
    <n v="420522"/>
    <n v="0"/>
    <m/>
    <m/>
    <d v="2024-09-28T10:22:00"/>
    <x v="3"/>
    <d v="2024-09-28T00:00:00"/>
    <x v="1"/>
    <x v="11"/>
    <x v="4"/>
    <n v="10"/>
    <s v="Low"/>
  </r>
  <r>
    <s v="Post_1458"/>
    <x v="5"/>
    <s v="Organic"/>
    <s v="Entertainment"/>
    <x v="0"/>
    <x v="7"/>
    <x v="3"/>
    <n v="11871"/>
    <n v="134133"/>
    <n v="13460"/>
    <n v="5665"/>
    <n v="6334"/>
    <n v="8.8502625550661254E-2"/>
    <n v="150799"/>
    <n v="134133"/>
    <n v="0"/>
    <m/>
    <m/>
    <d v="2025-01-29T12:01:00"/>
    <x v="1"/>
    <d v="2025-01-29T00:00:00"/>
    <x v="0"/>
    <x v="0"/>
    <x v="6"/>
    <n v="12"/>
    <s v="Low"/>
  </r>
  <r>
    <s v="Post_1465"/>
    <x v="5"/>
    <s v="Organic"/>
    <s v="Entertainment"/>
    <x v="0"/>
    <x v="7"/>
    <x v="6"/>
    <n v="85030"/>
    <n v="1549710"/>
    <n v="362734"/>
    <n v="87543"/>
    <n v="72486"/>
    <n v="5.4868580971551971E-2"/>
    <n v="1962420"/>
    <n v="1549710"/>
    <n v="0"/>
    <m/>
    <m/>
    <d v="2024-07-11T17:46:00"/>
    <x v="2"/>
    <d v="2024-07-11T00:00:00"/>
    <x v="1"/>
    <x v="7"/>
    <x v="1"/>
    <n v="17"/>
    <s v="Low"/>
  </r>
  <r>
    <s v="Post_1470"/>
    <x v="5"/>
    <s v="Organic"/>
    <s v="Product Promotion"/>
    <x v="0"/>
    <x v="4"/>
    <x v="7"/>
    <n v="87607"/>
    <n v="682205"/>
    <n v="140791"/>
    <n v="27299"/>
    <n v="19402"/>
    <n v="0.12841785873971209"/>
    <n v="844336"/>
    <n v="645215"/>
    <n v="0"/>
    <m/>
    <m/>
    <d v="2024-03-03T10:05:00"/>
    <x v="3"/>
    <d v="2024-03-03T00:00:00"/>
    <x v="1"/>
    <x v="2"/>
    <x v="5"/>
    <n v="10"/>
    <s v="Medium"/>
  </r>
  <r>
    <s v="Post_1473"/>
    <x v="5"/>
    <s v="Sponsored"/>
    <s v="Customer Story"/>
    <x v="0"/>
    <x v="0"/>
    <x v="4"/>
    <n v="33273"/>
    <n v="215322"/>
    <n v="28299"/>
    <n v="11361"/>
    <n v="12130"/>
    <n v="0.15452955968770679"/>
    <n v="241353"/>
    <n v="191556"/>
    <n v="0"/>
    <m/>
    <m/>
    <d v="2024-04-03T10:37:00"/>
    <x v="3"/>
    <d v="2024-04-03T00:00:00"/>
    <x v="1"/>
    <x v="4"/>
    <x v="6"/>
    <n v="10"/>
    <s v="Medium"/>
  </r>
  <r>
    <s v="Post_1487"/>
    <x v="5"/>
    <s v="Organic"/>
    <s v="Entertainment"/>
    <x v="0"/>
    <x v="7"/>
    <x v="7"/>
    <n v="6694"/>
    <n v="84576"/>
    <n v="14155"/>
    <n v="4950"/>
    <n v="3165"/>
    <n v="7.9151043254697573E-2"/>
    <n v="100050"/>
    <n v="72266"/>
    <n v="0"/>
    <m/>
    <m/>
    <d v="2024-04-27T17:23:00"/>
    <x v="2"/>
    <d v="2024-04-27T00:00:00"/>
    <x v="1"/>
    <x v="4"/>
    <x v="4"/>
    <n v="17"/>
    <s v="Low"/>
  </r>
  <r>
    <s v="Post_1489"/>
    <x v="5"/>
    <s v="Organic"/>
    <s v="Entertainment"/>
    <x v="0"/>
    <x v="7"/>
    <x v="6"/>
    <n v="65616"/>
    <n v="778051"/>
    <n v="120956"/>
    <n v="42250"/>
    <n v="25326"/>
    <n v="8.4334922131309026E-2"/>
    <n v="877928"/>
    <n v="709712"/>
    <n v="0"/>
    <m/>
    <m/>
    <d v="2024-12-25T12:23:00"/>
    <x v="1"/>
    <d v="2024-12-25T00:00:00"/>
    <x v="1"/>
    <x v="8"/>
    <x v="6"/>
    <n v="12"/>
    <s v="Low"/>
  </r>
  <r>
    <s v="Post_1490"/>
    <x v="5"/>
    <s v="Sponsored"/>
    <s v="Entertainment"/>
    <x v="0"/>
    <x v="7"/>
    <x v="4"/>
    <n v="311851"/>
    <n v="3340509"/>
    <n v="441181"/>
    <n v="117838"/>
    <n v="158082"/>
    <n v="9.3354417765873721E-2"/>
    <n v="4115993"/>
    <n v="3340509"/>
    <n v="0"/>
    <m/>
    <m/>
    <d v="2025-02-22T17:16:00"/>
    <x v="2"/>
    <d v="2025-02-22T00:00:00"/>
    <x v="0"/>
    <x v="1"/>
    <x v="4"/>
    <n v="17"/>
    <s v="Low"/>
  </r>
  <r>
    <s v="Post_1491"/>
    <x v="5"/>
    <s v="Organic"/>
    <s v="Product Promotion"/>
    <x v="0"/>
    <x v="4"/>
    <x v="0"/>
    <n v="45494"/>
    <n v="465665"/>
    <n v="87488"/>
    <n v="36696"/>
    <n v="19228"/>
    <n v="9.7698581178241636E-2"/>
    <n v="596546"/>
    <n v="400370"/>
    <n v="0"/>
    <m/>
    <m/>
    <d v="2024-05-21T11:22:00"/>
    <x v="3"/>
    <d v="2024-05-21T00:00:00"/>
    <x v="1"/>
    <x v="10"/>
    <x v="0"/>
    <n v="11"/>
    <s v="Low"/>
  </r>
  <r>
    <s v="Post_1494"/>
    <x v="5"/>
    <s v="Organic"/>
    <s v="Customer Story"/>
    <x v="0"/>
    <x v="0"/>
    <x v="3"/>
    <n v="51544"/>
    <n v="237348"/>
    <n v="50162"/>
    <n v="16263"/>
    <n v="9490"/>
    <n v="0.2171679379428853"/>
    <n v="275571"/>
    <n v="230248"/>
    <n v="0"/>
    <m/>
    <m/>
    <d v="2025-01-02T15:19:00"/>
    <x v="0"/>
    <d v="2025-01-02T00:00:00"/>
    <x v="0"/>
    <x v="0"/>
    <x v="1"/>
    <n v="15"/>
    <s v="High"/>
  </r>
  <r>
    <s v="Post_1500"/>
    <x v="5"/>
    <s v="Organic"/>
    <s v="Product Promotion"/>
    <x v="0"/>
    <x v="4"/>
    <x v="3"/>
    <n v="202873"/>
    <n v="1726920"/>
    <n v="178443"/>
    <n v="78032"/>
    <n v="98162"/>
    <n v="0.11747732569199371"/>
    <n v="2010457"/>
    <n v="1726920"/>
    <n v="0"/>
    <m/>
    <m/>
    <d v="2024-02-23T16:31:00"/>
    <x v="0"/>
    <d v="2024-02-23T00:00:00"/>
    <x v="1"/>
    <x v="1"/>
    <x v="3"/>
    <n v="16"/>
    <s v="Medium"/>
  </r>
  <r>
    <s v="Post_1501"/>
    <x v="5"/>
    <s v="Organic"/>
    <s v="Customer Story"/>
    <x v="0"/>
    <x v="0"/>
    <x v="3"/>
    <n v="68059"/>
    <n v="272776"/>
    <n v="60984"/>
    <n v="9590"/>
    <n v="15744"/>
    <n v="0.24950615653357441"/>
    <n v="343428"/>
    <n v="251526"/>
    <n v="0"/>
    <m/>
    <m/>
    <d v="2024-06-07T16:33:00"/>
    <x v="0"/>
    <d v="2024-06-07T00:00:00"/>
    <x v="1"/>
    <x v="3"/>
    <x v="3"/>
    <n v="16"/>
    <s v="High"/>
  </r>
  <r>
    <s v="Post_1509"/>
    <x v="5"/>
    <s v="Organic"/>
    <s v="Customer Story"/>
    <x v="2"/>
    <x v="0"/>
    <x v="1"/>
    <n v="23128"/>
    <n v="99347"/>
    <n v="20027"/>
    <n v="4418"/>
    <n v="4280"/>
    <n v="0.23280919734045011"/>
    <n v="110590"/>
    <n v="0"/>
    <n v="786933"/>
    <m/>
    <m/>
    <d v="2024-08-05T15:31:00"/>
    <x v="0"/>
    <d v="2024-08-05T00:00:00"/>
    <x v="1"/>
    <x v="6"/>
    <x v="2"/>
    <n v="15"/>
    <s v="High"/>
  </r>
  <r>
    <s v="Post_1511"/>
    <x v="5"/>
    <s v="Organic"/>
    <s v="Customer Story"/>
    <x v="0"/>
    <x v="0"/>
    <x v="2"/>
    <n v="29525"/>
    <n v="193588"/>
    <n v="21058"/>
    <n v="8763"/>
    <n v="5092"/>
    <n v="0.1525150285040138"/>
    <n v="219684"/>
    <n v="192762"/>
    <n v="0"/>
    <m/>
    <m/>
    <d v="2024-12-04T16:43:00"/>
    <x v="0"/>
    <d v="2024-12-04T00:00:00"/>
    <x v="1"/>
    <x v="8"/>
    <x v="6"/>
    <n v="16"/>
    <s v="Medium"/>
  </r>
  <r>
    <s v="Post_1513"/>
    <x v="5"/>
    <s v="Organic"/>
    <s v="Product Promotion"/>
    <x v="0"/>
    <x v="4"/>
    <x v="1"/>
    <n v="536718"/>
    <n v="4145852"/>
    <n v="609461"/>
    <n v="185549"/>
    <n v="204540"/>
    <n v="0.12945907229672801"/>
    <n v="5282874"/>
    <n v="4145852"/>
    <n v="0"/>
    <m/>
    <m/>
    <d v="2024-01-31T11:40:00"/>
    <x v="3"/>
    <d v="2024-01-31T00:00:00"/>
    <x v="1"/>
    <x v="0"/>
    <x v="6"/>
    <n v="11"/>
    <s v="Medium"/>
  </r>
  <r>
    <s v="Post_1516"/>
    <x v="5"/>
    <s v="Organic"/>
    <s v="Event / Webinar"/>
    <x v="2"/>
    <x v="6"/>
    <x v="3"/>
    <n v="24165"/>
    <n v="216742"/>
    <n v="47583"/>
    <n v="12900"/>
    <n v="5175"/>
    <n v="0.1114938201851684"/>
    <n v="262172"/>
    <n v="0"/>
    <n v="1554107"/>
    <m/>
    <m/>
    <d v="2025-04-07T11:06:00"/>
    <x v="3"/>
    <d v="2025-04-07T00:00:00"/>
    <x v="0"/>
    <x v="4"/>
    <x v="2"/>
    <n v="11"/>
    <s v="Medium"/>
  </r>
  <r>
    <s v="Post_1517"/>
    <x v="5"/>
    <s v="Sponsored"/>
    <s v="Entertainment"/>
    <x v="0"/>
    <x v="7"/>
    <x v="1"/>
    <n v="183786"/>
    <n v="2404551"/>
    <n v="295516"/>
    <n v="157518"/>
    <n v="113239"/>
    <n v="7.6432967218180339E-2"/>
    <n v="2656753"/>
    <n v="2404551"/>
    <n v="0"/>
    <m/>
    <m/>
    <d v="2024-01-10T10:49:00"/>
    <x v="3"/>
    <d v="2024-01-10T00:00:00"/>
    <x v="1"/>
    <x v="0"/>
    <x v="6"/>
    <n v="10"/>
    <s v="Low"/>
  </r>
  <r>
    <s v="Post_1525"/>
    <x v="5"/>
    <s v="Organic"/>
    <s v="Customer Story"/>
    <x v="0"/>
    <x v="0"/>
    <x v="6"/>
    <n v="40996"/>
    <n v="215184"/>
    <n v="32349"/>
    <n v="16956"/>
    <n v="11822"/>
    <n v="0.1905171403222132"/>
    <n v="250877"/>
    <n v="203974"/>
    <n v="0"/>
    <m/>
    <m/>
    <d v="2025-02-18T13:20:00"/>
    <x v="1"/>
    <d v="2025-02-18T00:00:00"/>
    <x v="0"/>
    <x v="1"/>
    <x v="0"/>
    <n v="13"/>
    <s v="Medium"/>
  </r>
  <r>
    <s v="Post_1528"/>
    <x v="5"/>
    <s v="Organic"/>
    <s v="Product Promotion"/>
    <x v="0"/>
    <x v="4"/>
    <x v="1"/>
    <n v="133425"/>
    <n v="1398177"/>
    <n v="301584"/>
    <n v="100769"/>
    <n v="62509"/>
    <n v="9.5428335904587519E-2"/>
    <n v="1718198"/>
    <n v="1398177"/>
    <n v="0"/>
    <m/>
    <m/>
    <d v="2024-12-24T13:45:00"/>
    <x v="1"/>
    <d v="2024-12-24T00:00:00"/>
    <x v="1"/>
    <x v="8"/>
    <x v="0"/>
    <n v="13"/>
    <s v="Low"/>
  </r>
  <r>
    <s v="Post_1531"/>
    <x v="5"/>
    <s v="Organic"/>
    <s v="Event / Webinar"/>
    <x v="2"/>
    <x v="6"/>
    <x v="4"/>
    <n v="9929"/>
    <n v="74902"/>
    <n v="7817"/>
    <n v="4513"/>
    <n v="2683"/>
    <n v="0.132570796204077"/>
    <n v="86866"/>
    <n v="0"/>
    <n v="1800411"/>
    <m/>
    <m/>
    <d v="2024-02-22T16:17:00"/>
    <x v="0"/>
    <d v="2024-02-22T00:00:00"/>
    <x v="1"/>
    <x v="1"/>
    <x v="1"/>
    <n v="16"/>
    <s v="Medium"/>
  </r>
  <r>
    <s v="Post_1533"/>
    <x v="5"/>
    <s v="Organic"/>
    <s v="Event / Webinar"/>
    <x v="2"/>
    <x v="6"/>
    <x v="3"/>
    <n v="23321"/>
    <n v="221949"/>
    <n v="24358"/>
    <n v="15817"/>
    <n v="5557"/>
    <n v="0.1050744239689102"/>
    <n v="284232"/>
    <n v="0"/>
    <n v="1796345"/>
    <m/>
    <m/>
    <d v="2024-08-27T11:10:00"/>
    <x v="3"/>
    <d v="2024-08-27T00:00:00"/>
    <x v="1"/>
    <x v="6"/>
    <x v="0"/>
    <n v="11"/>
    <s v="Medium"/>
  </r>
  <r>
    <s v="Post_1538"/>
    <x v="5"/>
    <s v="Sponsored"/>
    <s v="Customer Story"/>
    <x v="0"/>
    <x v="0"/>
    <x v="0"/>
    <n v="313540"/>
    <n v="1974000"/>
    <n v="388864"/>
    <n v="141144"/>
    <n v="43370"/>
    <n v="0.15883528810487099"/>
    <n v="2507942"/>
    <n v="1974000"/>
    <n v="0"/>
    <m/>
    <m/>
    <d v="2024-01-12T12:39:00"/>
    <x v="1"/>
    <d v="2024-01-12T00:00:00"/>
    <x v="1"/>
    <x v="0"/>
    <x v="3"/>
    <n v="12"/>
    <s v="Medium"/>
  </r>
  <r>
    <s v="Post_1539"/>
    <x v="5"/>
    <s v="Sponsored"/>
    <s v="Entertainment"/>
    <x v="0"/>
    <x v="7"/>
    <x v="7"/>
    <n v="13358"/>
    <n v="223713"/>
    <n v="33017"/>
    <n v="9864"/>
    <n v="9224"/>
    <n v="5.9714776320369339E-2"/>
    <n v="248396"/>
    <n v="211303"/>
    <n v="0"/>
    <m/>
    <m/>
    <d v="2024-06-22T14:41:00"/>
    <x v="0"/>
    <d v="2024-06-22T00:00:00"/>
    <x v="1"/>
    <x v="3"/>
    <x v="4"/>
    <n v="14"/>
    <s v="Low"/>
  </r>
  <r>
    <s v="Post_1542"/>
    <x v="5"/>
    <s v="Organic"/>
    <s v="Customer Story"/>
    <x v="0"/>
    <x v="0"/>
    <x v="0"/>
    <n v="184"/>
    <n v="1000"/>
    <n v="123"/>
    <n v="51"/>
    <n v="35"/>
    <n v="0.1840813601221622"/>
    <n v="1248"/>
    <n v="980"/>
    <n v="0"/>
    <m/>
    <m/>
    <d v="2024-06-23T16:24:00"/>
    <x v="0"/>
    <d v="2024-06-23T00:00:00"/>
    <x v="1"/>
    <x v="3"/>
    <x v="5"/>
    <n v="16"/>
    <s v="Medium"/>
  </r>
  <r>
    <s v="Post_1543"/>
    <x v="5"/>
    <s v="Organic"/>
    <s v="Customer Story"/>
    <x v="0"/>
    <x v="0"/>
    <x v="0"/>
    <n v="14778"/>
    <n v="65973"/>
    <n v="8287"/>
    <n v="2727"/>
    <n v="2838"/>
    <n v="0.2240089734586761"/>
    <n v="78157"/>
    <n v="59707"/>
    <n v="0"/>
    <m/>
    <m/>
    <d v="2024-08-27T11:45:00"/>
    <x v="3"/>
    <d v="2024-08-27T00:00:00"/>
    <x v="1"/>
    <x v="6"/>
    <x v="0"/>
    <n v="11"/>
    <s v="High"/>
  </r>
  <r>
    <s v="Post_1544"/>
    <x v="5"/>
    <s v="Organic"/>
    <s v="Event / Webinar"/>
    <x v="2"/>
    <x v="6"/>
    <x v="7"/>
    <n v="40751"/>
    <n v="382816"/>
    <n v="67849"/>
    <n v="14751"/>
    <n v="17807"/>
    <n v="0.10645209018931059"/>
    <n v="486370"/>
    <n v="0"/>
    <n v="886909"/>
    <m/>
    <m/>
    <d v="2025-03-13T16:46:00"/>
    <x v="0"/>
    <d v="2025-03-13T00:00:00"/>
    <x v="0"/>
    <x v="2"/>
    <x v="1"/>
    <n v="16"/>
    <s v="Medium"/>
  </r>
  <r>
    <s v="Post_1545"/>
    <x v="5"/>
    <s v="Sponsored"/>
    <s v="Customer Story"/>
    <x v="0"/>
    <x v="0"/>
    <x v="3"/>
    <n v="472285"/>
    <n v="2335439"/>
    <n v="350283"/>
    <n v="139547"/>
    <n v="55134"/>
    <n v="0.20222562622042189"/>
    <n v="2852045"/>
    <n v="2335439"/>
    <n v="0"/>
    <m/>
    <m/>
    <d v="2025-04-26T17:10:00"/>
    <x v="2"/>
    <d v="2025-04-26T00:00:00"/>
    <x v="0"/>
    <x v="4"/>
    <x v="4"/>
    <n v="17"/>
    <s v="High"/>
  </r>
  <r>
    <s v="Post_1546"/>
    <x v="5"/>
    <s v="Sponsored"/>
    <s v="Customer Story"/>
    <x v="0"/>
    <x v="0"/>
    <x v="1"/>
    <n v="39732"/>
    <n v="249201"/>
    <n v="28270"/>
    <n v="19428"/>
    <n v="12117"/>
    <n v="0.15944059712147271"/>
    <n v="313403"/>
    <n v="245409"/>
    <n v="0"/>
    <m/>
    <m/>
    <d v="2024-03-23T17:45:00"/>
    <x v="2"/>
    <d v="2024-03-23T00:00:00"/>
    <x v="1"/>
    <x v="2"/>
    <x v="4"/>
    <n v="17"/>
    <s v="Medium"/>
  </r>
  <r>
    <s v="Post_1551"/>
    <x v="5"/>
    <s v="Organic"/>
    <s v="Customer Story"/>
    <x v="0"/>
    <x v="0"/>
    <x v="6"/>
    <n v="310258"/>
    <n v="1556736"/>
    <n v="289201"/>
    <n v="66444"/>
    <n v="45336"/>
    <n v="0.19930052213188321"/>
    <n v="1715998"/>
    <n v="1556736"/>
    <n v="0"/>
    <m/>
    <m/>
    <d v="2024-08-25T16:13:00"/>
    <x v="0"/>
    <d v="2024-08-25T00:00:00"/>
    <x v="1"/>
    <x v="6"/>
    <x v="5"/>
    <n v="16"/>
    <s v="Medium"/>
  </r>
  <r>
    <s v="Post_1553"/>
    <x v="5"/>
    <s v="Organic"/>
    <s v="Product Promotion"/>
    <x v="2"/>
    <x v="4"/>
    <x v="2"/>
    <n v="18434"/>
    <n v="173963"/>
    <n v="22591"/>
    <n v="10330"/>
    <n v="3924"/>
    <n v="0.1059699051117643"/>
    <n v="221365"/>
    <n v="0"/>
    <n v="1942249"/>
    <m/>
    <m/>
    <d v="2024-09-27T15:40:00"/>
    <x v="0"/>
    <d v="2024-09-27T00:00:00"/>
    <x v="1"/>
    <x v="11"/>
    <x v="3"/>
    <n v="15"/>
    <s v="Medium"/>
  </r>
  <r>
    <s v="Post_1554"/>
    <x v="5"/>
    <s v="Organic"/>
    <s v="Customer Story"/>
    <x v="0"/>
    <x v="0"/>
    <x v="6"/>
    <n v="287752"/>
    <n v="1704791"/>
    <n v="233577"/>
    <n v="89509"/>
    <n v="35605"/>
    <n v="0.1687904514778"/>
    <n v="2093725"/>
    <n v="1704791"/>
    <n v="0"/>
    <m/>
    <m/>
    <d v="2024-09-21T14:38:00"/>
    <x v="0"/>
    <d v="2024-09-21T00:00:00"/>
    <x v="1"/>
    <x v="11"/>
    <x v="4"/>
    <n v="14"/>
    <s v="Medium"/>
  </r>
  <r>
    <s v="Post_1555"/>
    <x v="5"/>
    <s v="Organic"/>
    <s v="Customer Story"/>
    <x v="0"/>
    <x v="0"/>
    <x v="4"/>
    <n v="17534"/>
    <n v="92037"/>
    <n v="12059"/>
    <n v="5770"/>
    <n v="3373"/>
    <n v="0.19051242418357889"/>
    <n v="104547"/>
    <n v="80137"/>
    <n v="0"/>
    <m/>
    <m/>
    <d v="2024-11-08T17:01:00"/>
    <x v="2"/>
    <d v="2024-11-08T00:00:00"/>
    <x v="1"/>
    <x v="9"/>
    <x v="3"/>
    <n v="17"/>
    <s v="Medium"/>
  </r>
  <r>
    <s v="Post_1556"/>
    <x v="5"/>
    <s v="Organic"/>
    <s v="Customer Story"/>
    <x v="0"/>
    <x v="0"/>
    <x v="5"/>
    <n v="29457"/>
    <n v="190869"/>
    <n v="38816"/>
    <n v="11118"/>
    <n v="10373"/>
    <n v="0.1543347329326854"/>
    <n v="214440"/>
    <n v="166850"/>
    <n v="0"/>
    <m/>
    <m/>
    <d v="2024-05-30T17:09:00"/>
    <x v="2"/>
    <d v="2024-05-30T00:00:00"/>
    <x v="1"/>
    <x v="10"/>
    <x v="1"/>
    <n v="17"/>
    <s v="Medium"/>
  </r>
  <r>
    <s v="Post_1559"/>
    <x v="5"/>
    <s v="Organic"/>
    <s v="Product Promotion"/>
    <x v="0"/>
    <x v="4"/>
    <x v="4"/>
    <n v="291984"/>
    <n v="2173443"/>
    <n v="511243"/>
    <n v="94586"/>
    <n v="113326"/>
    <n v="0.13434212794491671"/>
    <n v="2823565"/>
    <n v="2173443"/>
    <n v="0"/>
    <m/>
    <m/>
    <d v="2024-02-17T08:42:00"/>
    <x v="4"/>
    <d v="2024-02-17T00:00:00"/>
    <x v="1"/>
    <x v="1"/>
    <x v="4"/>
    <n v="8"/>
    <s v="Medium"/>
  </r>
  <r>
    <s v="Post_1560"/>
    <x v="5"/>
    <s v="Organic"/>
    <s v="Customer Story"/>
    <x v="0"/>
    <x v="0"/>
    <x v="4"/>
    <n v="39011"/>
    <n v="241492"/>
    <n v="33301"/>
    <n v="12518"/>
    <n v="9854"/>
    <n v="0.16154379310905001"/>
    <n v="279885"/>
    <n v="231520"/>
    <n v="0"/>
    <m/>
    <m/>
    <d v="2024-04-03T19:21:00"/>
    <x v="2"/>
    <d v="2024-04-03T00:00:00"/>
    <x v="1"/>
    <x v="4"/>
    <x v="6"/>
    <n v="19"/>
    <s v="Medium"/>
  </r>
  <r>
    <s v="Post_1563"/>
    <x v="5"/>
    <s v="Organic"/>
    <s v="Customer Story"/>
    <x v="0"/>
    <x v="0"/>
    <x v="7"/>
    <n v="59348"/>
    <n v="264376"/>
    <n v="63402"/>
    <n v="17456"/>
    <n v="13385"/>
    <n v="0.22448664168677121"/>
    <n v="295650"/>
    <n v="262633"/>
    <n v="0"/>
    <m/>
    <m/>
    <d v="2024-06-20T16:36:00"/>
    <x v="0"/>
    <d v="2024-06-20T00:00:00"/>
    <x v="1"/>
    <x v="3"/>
    <x v="1"/>
    <n v="16"/>
    <s v="High"/>
  </r>
  <r>
    <s v="Post_1565"/>
    <x v="5"/>
    <s v="Organic"/>
    <s v="Product Promotion"/>
    <x v="0"/>
    <x v="4"/>
    <x v="1"/>
    <n v="271059"/>
    <n v="1928395"/>
    <n v="464331"/>
    <n v="75769"/>
    <n v="114006"/>
    <n v="0.14056218350277649"/>
    <n v="2504710"/>
    <n v="1928395"/>
    <n v="0"/>
    <m/>
    <m/>
    <d v="2025-03-17T15:34:00"/>
    <x v="0"/>
    <d v="2025-03-17T00:00:00"/>
    <x v="0"/>
    <x v="2"/>
    <x v="2"/>
    <n v="15"/>
    <s v="Medium"/>
  </r>
  <r>
    <s v="Post_1566"/>
    <x v="5"/>
    <s v="Organic"/>
    <s v="Customer Story"/>
    <x v="0"/>
    <x v="0"/>
    <x v="3"/>
    <n v="26600"/>
    <n v="138849"/>
    <n v="25456"/>
    <n v="5346"/>
    <n v="4532"/>
    <n v="0.1915812425383267"/>
    <n v="164521"/>
    <n v="125279"/>
    <n v="0"/>
    <m/>
    <m/>
    <d v="2024-02-23T11:25:00"/>
    <x v="3"/>
    <d v="2024-02-23T00:00:00"/>
    <x v="1"/>
    <x v="1"/>
    <x v="3"/>
    <n v="11"/>
    <s v="Medium"/>
  </r>
  <r>
    <s v="Post_1571"/>
    <x v="5"/>
    <s v="Organic"/>
    <s v="Product Promotion"/>
    <x v="0"/>
    <x v="4"/>
    <x v="0"/>
    <n v="55512"/>
    <n v="450126"/>
    <n v="81298"/>
    <n v="14010"/>
    <n v="16998"/>
    <n v="0.1233270769172341"/>
    <n v="565480"/>
    <n v="432988"/>
    <n v="0"/>
    <m/>
    <m/>
    <d v="2024-11-18T17:09:00"/>
    <x v="2"/>
    <d v="2024-11-18T00:00:00"/>
    <x v="1"/>
    <x v="9"/>
    <x v="2"/>
    <n v="17"/>
    <s v="Medium"/>
  </r>
  <r>
    <s v="Post_1575"/>
    <x v="5"/>
    <s v="Organic"/>
    <s v="Customer Story"/>
    <x v="0"/>
    <x v="0"/>
    <x v="3"/>
    <n v="48075"/>
    <n v="306827"/>
    <n v="49002"/>
    <n v="17084"/>
    <n v="15992"/>
    <n v="0.15668626848323139"/>
    <n v="360438"/>
    <n v="275630"/>
    <n v="0"/>
    <m/>
    <m/>
    <d v="2025-04-02T11:20:00"/>
    <x v="3"/>
    <d v="2025-04-02T00:00:00"/>
    <x v="0"/>
    <x v="4"/>
    <x v="6"/>
    <n v="11"/>
    <s v="Medium"/>
  </r>
  <r>
    <s v="Post_1581"/>
    <x v="5"/>
    <s v="Organic"/>
    <s v="Entertainment"/>
    <x v="0"/>
    <x v="7"/>
    <x v="2"/>
    <n v="218827"/>
    <n v="2494739"/>
    <n v="275616"/>
    <n v="159365"/>
    <n v="67140"/>
    <n v="8.7715440371086154E-2"/>
    <n v="2916103"/>
    <n v="2494739"/>
    <n v="0"/>
    <m/>
    <m/>
    <d v="2024-03-09T12:08:00"/>
    <x v="1"/>
    <d v="2024-03-09T00:00:00"/>
    <x v="1"/>
    <x v="2"/>
    <x v="4"/>
    <n v="12"/>
    <s v="Low"/>
  </r>
  <r>
    <s v="Post_1583"/>
    <x v="5"/>
    <s v="Organic"/>
    <s v="Customer Story"/>
    <x v="0"/>
    <x v="0"/>
    <x v="5"/>
    <n v="37867"/>
    <n v="230285"/>
    <n v="39274"/>
    <n v="16967"/>
    <n v="11632"/>
    <n v="0.1644386529356642"/>
    <n v="276944"/>
    <n v="228725"/>
    <n v="0"/>
    <m/>
    <m/>
    <d v="2024-08-05T17:42:00"/>
    <x v="2"/>
    <d v="2024-08-05T00:00:00"/>
    <x v="1"/>
    <x v="6"/>
    <x v="2"/>
    <n v="17"/>
    <s v="Medium"/>
  </r>
  <r>
    <s v="Post_1584"/>
    <x v="5"/>
    <s v="Organic"/>
    <s v="Entertainment"/>
    <x v="0"/>
    <x v="7"/>
    <x v="2"/>
    <n v="17908"/>
    <n v="198782"/>
    <n v="39878"/>
    <n v="14385"/>
    <n v="4051"/>
    <n v="9.0093604315843484E-2"/>
    <n v="234677"/>
    <n v="176130"/>
    <n v="0"/>
    <m/>
    <m/>
    <d v="2024-07-29T17:31:00"/>
    <x v="2"/>
    <d v="2024-07-29T00:00:00"/>
    <x v="1"/>
    <x v="7"/>
    <x v="2"/>
    <n v="17"/>
    <s v="Low"/>
  </r>
  <r>
    <s v="Post_1587"/>
    <x v="5"/>
    <s v="Organic"/>
    <s v="Event / Webinar"/>
    <x v="2"/>
    <x v="6"/>
    <x v="2"/>
    <n v="29593"/>
    <n v="233316"/>
    <n v="37611"/>
    <n v="15019"/>
    <n v="6998"/>
    <n v="0.1268373337990078"/>
    <n v="286523"/>
    <n v="0"/>
    <n v="1816233"/>
    <m/>
    <m/>
    <d v="2024-03-19T17:26:00"/>
    <x v="2"/>
    <d v="2024-03-19T00:00:00"/>
    <x v="1"/>
    <x v="2"/>
    <x v="0"/>
    <n v="17"/>
    <s v="Medium"/>
  </r>
  <r>
    <s v="Post_1593"/>
    <x v="5"/>
    <s v="Organic"/>
    <s v="Entertainment"/>
    <x v="0"/>
    <x v="7"/>
    <x v="3"/>
    <n v="185447"/>
    <n v="2196896"/>
    <n v="367699"/>
    <n v="114251"/>
    <n v="51946"/>
    <n v="8.4413407313709832E-2"/>
    <n v="2732325"/>
    <n v="2196896"/>
    <n v="0"/>
    <m/>
    <m/>
    <d v="2024-07-16T09:15:00"/>
    <x v="3"/>
    <d v="2024-07-16T00:00:00"/>
    <x v="1"/>
    <x v="7"/>
    <x v="0"/>
    <n v="9"/>
    <s v="Low"/>
  </r>
  <r>
    <s v="Post_1596"/>
    <x v="5"/>
    <s v="Organic"/>
    <s v="Entertainment"/>
    <x v="0"/>
    <x v="7"/>
    <x v="2"/>
    <n v="45703"/>
    <n v="737528"/>
    <n v="171153"/>
    <n v="38120"/>
    <n v="26907"/>
    <n v="6.1967950719078603E-2"/>
    <n v="816533"/>
    <n v="716549"/>
    <n v="0"/>
    <m/>
    <m/>
    <d v="2024-02-16T11:12:00"/>
    <x v="3"/>
    <d v="2024-02-16T00:00:00"/>
    <x v="1"/>
    <x v="1"/>
    <x v="3"/>
    <n v="11"/>
    <s v="Low"/>
  </r>
  <r>
    <s v="Post_1602"/>
    <x v="5"/>
    <s v="Organic"/>
    <s v="Customer Story"/>
    <x v="0"/>
    <x v="0"/>
    <x v="2"/>
    <n v="36144"/>
    <n v="224199"/>
    <n v="31291"/>
    <n v="6861"/>
    <n v="9137"/>
    <n v="0.1612166639423471"/>
    <n v="273781"/>
    <n v="220595"/>
    <n v="0"/>
    <m/>
    <m/>
    <d v="2024-11-26T19:55:00"/>
    <x v="2"/>
    <d v="2024-11-26T00:00:00"/>
    <x v="1"/>
    <x v="9"/>
    <x v="0"/>
    <n v="19"/>
    <s v="Medium"/>
  </r>
  <r>
    <s v="Post_1603"/>
    <x v="5"/>
    <s v="Organic"/>
    <s v="Customer Story"/>
    <x v="2"/>
    <x v="0"/>
    <x v="0"/>
    <n v="60230"/>
    <n v="259205"/>
    <n v="44240"/>
    <n v="15207"/>
    <n v="14804"/>
    <n v="0.2323662683432062"/>
    <n v="328069"/>
    <n v="0"/>
    <n v="984468"/>
    <m/>
    <m/>
    <d v="2024-06-01T13:45:00"/>
    <x v="1"/>
    <d v="2024-06-01T00:00:00"/>
    <x v="1"/>
    <x v="3"/>
    <x v="4"/>
    <n v="13"/>
    <s v="High"/>
  </r>
  <r>
    <s v="Post_1607"/>
    <x v="5"/>
    <s v="Organic"/>
    <s v="Customer Story"/>
    <x v="0"/>
    <x v="0"/>
    <x v="4"/>
    <n v="58642"/>
    <n v="320272"/>
    <n v="55841"/>
    <n v="14624"/>
    <n v="16060"/>
    <n v="0.18310298803377989"/>
    <n v="366395"/>
    <n v="312325"/>
    <n v="0"/>
    <m/>
    <m/>
    <d v="2024-12-20T12:30:00"/>
    <x v="1"/>
    <d v="2024-12-20T00:00:00"/>
    <x v="1"/>
    <x v="8"/>
    <x v="3"/>
    <n v="12"/>
    <s v="Medium"/>
  </r>
  <r>
    <s v="Post_1616"/>
    <x v="5"/>
    <s v="Organic"/>
    <s v="Educational"/>
    <x v="0"/>
    <x v="0"/>
    <x v="4"/>
    <n v="43140"/>
    <n v="249324"/>
    <n v="55004"/>
    <n v="17352"/>
    <n v="6254"/>
    <n v="0.1730317739793337"/>
    <n v="294130"/>
    <n v="222978"/>
    <n v="0"/>
    <m/>
    <m/>
    <d v="2024-09-23T18:52:00"/>
    <x v="2"/>
    <d v="2024-09-23T00:00:00"/>
    <x v="1"/>
    <x v="11"/>
    <x v="2"/>
    <n v="18"/>
    <s v="Medium"/>
  </r>
  <r>
    <s v="Post_1633"/>
    <x v="5"/>
    <s v="Organic"/>
    <s v="Educational"/>
    <x v="2"/>
    <x v="0"/>
    <x v="6"/>
    <n v="33010"/>
    <n v="202029"/>
    <n v="41107"/>
    <n v="10928"/>
    <n v="5045"/>
    <n v="0.1633946951816673"/>
    <n v="230889"/>
    <n v="0"/>
    <n v="596736"/>
    <m/>
    <m/>
    <d v="2025-01-01T10:43:00"/>
    <x v="3"/>
    <d v="2025-01-01T00:00:00"/>
    <x v="0"/>
    <x v="0"/>
    <x v="6"/>
    <n v="10"/>
    <s v="Medium"/>
  </r>
  <r>
    <s v="Post_1636"/>
    <x v="5"/>
    <s v="Organic"/>
    <s v="Entertainment"/>
    <x v="0"/>
    <x v="7"/>
    <x v="2"/>
    <n v="150927"/>
    <n v="2751677"/>
    <n v="543076"/>
    <n v="130737"/>
    <n v="155975"/>
    <n v="5.4849460280302548E-2"/>
    <n v="3100575"/>
    <n v="2751677"/>
    <n v="0"/>
    <m/>
    <m/>
    <d v="2024-12-25T12:04:00"/>
    <x v="1"/>
    <d v="2024-12-25T00:00:00"/>
    <x v="1"/>
    <x v="8"/>
    <x v="6"/>
    <n v="12"/>
    <s v="Low"/>
  </r>
  <r>
    <s v="Post_1638"/>
    <x v="5"/>
    <s v="Organic"/>
    <s v="Educational"/>
    <x v="0"/>
    <x v="0"/>
    <x v="5"/>
    <n v="306804"/>
    <n v="1496209"/>
    <n v="157290"/>
    <n v="68799"/>
    <n v="78427"/>
    <n v="0.20505479171012"/>
    <n v="1852217"/>
    <n v="1496209"/>
    <n v="0"/>
    <m/>
    <m/>
    <d v="2025-03-28T18:34:00"/>
    <x v="2"/>
    <d v="2025-03-28T00:00:00"/>
    <x v="0"/>
    <x v="2"/>
    <x v="3"/>
    <n v="18"/>
    <s v="High"/>
  </r>
  <r>
    <s v="Post_1647"/>
    <x v="5"/>
    <s v="Organic"/>
    <s v="Product Promotion"/>
    <x v="0"/>
    <x v="4"/>
    <x v="1"/>
    <n v="96086"/>
    <n v="976920"/>
    <n v="122797"/>
    <n v="61917"/>
    <n v="43353"/>
    <n v="9.8356929284178107E-2"/>
    <n v="1200351"/>
    <n v="976920"/>
    <n v="0"/>
    <m/>
    <m/>
    <d v="2024-02-06T16:50:00"/>
    <x v="0"/>
    <d v="2024-02-06T00:00:00"/>
    <x v="1"/>
    <x v="1"/>
    <x v="0"/>
    <n v="16"/>
    <s v="Low"/>
  </r>
  <r>
    <s v="Post_1649"/>
    <x v="5"/>
    <s v="Organic"/>
    <s v="Educational"/>
    <x v="0"/>
    <x v="0"/>
    <x v="3"/>
    <n v="5267"/>
    <n v="21422"/>
    <n v="4917"/>
    <n v="1637"/>
    <n v="688"/>
    <n v="0.2458817431585939"/>
    <n v="27265"/>
    <n v="21406"/>
    <n v="0"/>
    <m/>
    <m/>
    <d v="2024-02-03T16:13:00"/>
    <x v="0"/>
    <d v="2024-02-03T00:00:00"/>
    <x v="1"/>
    <x v="1"/>
    <x v="4"/>
    <n v="16"/>
    <s v="High"/>
  </r>
  <r>
    <s v="Post_1650"/>
    <x v="5"/>
    <s v="Organic"/>
    <s v="Entertainment"/>
    <x v="0"/>
    <x v="7"/>
    <x v="7"/>
    <n v="139790"/>
    <n v="1413056"/>
    <n v="306955"/>
    <n v="108155"/>
    <n v="42151"/>
    <n v="9.8927612139514245E-2"/>
    <n v="1717416"/>
    <n v="1413056"/>
    <n v="0"/>
    <m/>
    <m/>
    <d v="2024-06-26T10:49:00"/>
    <x v="3"/>
    <d v="2024-06-26T00:00:00"/>
    <x v="1"/>
    <x v="3"/>
    <x v="6"/>
    <n v="10"/>
    <s v="Low"/>
  </r>
  <r>
    <s v="Post_1655"/>
    <x v="5"/>
    <s v="Organic"/>
    <s v="Educational"/>
    <x v="0"/>
    <x v="0"/>
    <x v="1"/>
    <n v="15652"/>
    <n v="94671"/>
    <n v="10598"/>
    <n v="4873"/>
    <n v="3992"/>
    <n v="0.16533263063661599"/>
    <n v="110362"/>
    <n v="85034"/>
    <n v="0"/>
    <m/>
    <m/>
    <d v="2024-01-23T15:17:00"/>
    <x v="0"/>
    <d v="2024-01-23T00:00:00"/>
    <x v="1"/>
    <x v="0"/>
    <x v="0"/>
    <n v="15"/>
    <s v="Medium"/>
  </r>
  <r>
    <s v="Post_1662"/>
    <x v="5"/>
    <s v="Organic"/>
    <s v="Event / Webinar"/>
    <x v="2"/>
    <x v="6"/>
    <x v="0"/>
    <n v="65424"/>
    <n v="417711"/>
    <n v="72982"/>
    <n v="24635"/>
    <n v="13143"/>
    <n v="0.15662559780895791"/>
    <n v="490138"/>
    <n v="0"/>
    <n v="625846"/>
    <m/>
    <m/>
    <d v="2024-08-24T09:22:00"/>
    <x v="3"/>
    <d v="2024-08-24T00:00:00"/>
    <x v="1"/>
    <x v="6"/>
    <x v="4"/>
    <n v="9"/>
    <s v="Medium"/>
  </r>
  <r>
    <s v="Post_1664"/>
    <x v="5"/>
    <s v="Organic"/>
    <s v="Educational"/>
    <x v="0"/>
    <x v="0"/>
    <x v="1"/>
    <n v="62318"/>
    <n v="337913"/>
    <n v="62393"/>
    <n v="12072"/>
    <n v="20234"/>
    <n v="0.18442217654808959"/>
    <n v="400464"/>
    <n v="329143"/>
    <n v="0"/>
    <m/>
    <m/>
    <d v="2025-03-16T12:47:00"/>
    <x v="1"/>
    <d v="2025-03-16T00:00:00"/>
    <x v="0"/>
    <x v="2"/>
    <x v="5"/>
    <n v="12"/>
    <s v="Medium"/>
  </r>
  <r>
    <s v="Post_1665"/>
    <x v="5"/>
    <s v="Organic"/>
    <s v="Educational"/>
    <x v="2"/>
    <x v="0"/>
    <x v="3"/>
    <n v="75184"/>
    <n v="381407"/>
    <n v="58959"/>
    <n v="27333"/>
    <n v="14558"/>
    <n v="0.19712508772556869"/>
    <n v="474436"/>
    <n v="0"/>
    <n v="661179"/>
    <m/>
    <m/>
    <d v="2024-10-27T16:59:00"/>
    <x v="0"/>
    <d v="2024-10-27T00:00:00"/>
    <x v="1"/>
    <x v="5"/>
    <x v="5"/>
    <n v="16"/>
    <s v="Medium"/>
  </r>
  <r>
    <s v="Post_1666"/>
    <x v="5"/>
    <s v="Sponsored"/>
    <s v="Product Promotion"/>
    <x v="0"/>
    <x v="4"/>
    <x v="2"/>
    <n v="191134"/>
    <n v="1288438"/>
    <n v="292369"/>
    <n v="86049"/>
    <n v="36680"/>
    <n v="0.1483457812602216"/>
    <n v="1454720"/>
    <n v="1288438"/>
    <n v="0"/>
    <m/>
    <m/>
    <d v="2024-09-30T11:37:00"/>
    <x v="3"/>
    <d v="2024-09-30T00:00:00"/>
    <x v="1"/>
    <x v="11"/>
    <x v="2"/>
    <n v="11"/>
    <s v="Medium"/>
  </r>
  <r>
    <s v="Post_1681"/>
    <x v="5"/>
    <s v="Organic"/>
    <s v="Educational"/>
    <x v="0"/>
    <x v="0"/>
    <x v="0"/>
    <n v="116829"/>
    <n v="492646"/>
    <n v="122126"/>
    <n v="37878"/>
    <n v="26842"/>
    <n v="0.23714732129033431"/>
    <n v="629515"/>
    <n v="463585"/>
    <n v="0"/>
    <m/>
    <m/>
    <d v="2024-02-06T11:36:00"/>
    <x v="3"/>
    <d v="2024-02-06T00:00:00"/>
    <x v="1"/>
    <x v="1"/>
    <x v="0"/>
    <n v="11"/>
    <s v="High"/>
  </r>
  <r>
    <s v="Post_1685"/>
    <x v="5"/>
    <s v="Sponsored"/>
    <s v="Educational"/>
    <x v="0"/>
    <x v="0"/>
    <x v="6"/>
    <n v="214908"/>
    <n v="896015"/>
    <n v="133000"/>
    <n v="48441"/>
    <n v="40046"/>
    <n v="0.23984962865018861"/>
    <n v="1058177"/>
    <n v="798004"/>
    <n v="0"/>
    <m/>
    <m/>
    <d v="2024-06-04T16:36:00"/>
    <x v="0"/>
    <d v="2024-06-04T00:00:00"/>
    <x v="1"/>
    <x v="3"/>
    <x v="0"/>
    <n v="16"/>
    <s v="High"/>
  </r>
  <r>
    <s v="Post_1695"/>
    <x v="5"/>
    <s v="Organic"/>
    <s v="Product Promotion"/>
    <x v="0"/>
    <x v="4"/>
    <x v="5"/>
    <n v="55736"/>
    <n v="643833"/>
    <n v="155707"/>
    <n v="33573"/>
    <n v="28310"/>
    <n v="8.6569879358913401E-2"/>
    <n v="769552"/>
    <n v="634750"/>
    <n v="0"/>
    <m/>
    <m/>
    <d v="2025-03-20T17:59:00"/>
    <x v="2"/>
    <d v="2025-03-20T00:00:00"/>
    <x v="0"/>
    <x v="2"/>
    <x v="1"/>
    <n v="17"/>
    <s v="Low"/>
  </r>
  <r>
    <s v="Post_1699"/>
    <x v="5"/>
    <s v="Organic"/>
    <s v="Product Promotion"/>
    <x v="0"/>
    <x v="4"/>
    <x v="3"/>
    <n v="364390"/>
    <n v="2654699"/>
    <n v="371542"/>
    <n v="199029"/>
    <n v="151569"/>
    <n v="0.13726251226666369"/>
    <n v="3133931"/>
    <n v="2654699"/>
    <n v="0"/>
    <m/>
    <m/>
    <d v="2024-06-28T18:11:00"/>
    <x v="2"/>
    <d v="2024-06-28T00:00:00"/>
    <x v="1"/>
    <x v="3"/>
    <x v="3"/>
    <n v="18"/>
    <s v="Medium"/>
  </r>
  <r>
    <s v="Post_1701"/>
    <x v="5"/>
    <s v="Organic"/>
    <s v="Product Promotion"/>
    <x v="0"/>
    <x v="4"/>
    <x v="3"/>
    <n v="389770"/>
    <n v="3264947"/>
    <n v="506315"/>
    <n v="101030"/>
    <n v="78427"/>
    <n v="0.1193802011987655"/>
    <n v="3915467"/>
    <n v="3264947"/>
    <n v="0"/>
    <m/>
    <m/>
    <d v="2024-02-15T11:23:00"/>
    <x v="3"/>
    <d v="2024-02-15T00:00:00"/>
    <x v="1"/>
    <x v="1"/>
    <x v="1"/>
    <n v="11"/>
    <s v="Medium"/>
  </r>
  <r>
    <s v="Post_1706"/>
    <x v="5"/>
    <s v="Organic"/>
    <s v="Product Promotion"/>
    <x v="0"/>
    <x v="4"/>
    <x v="3"/>
    <n v="378286"/>
    <n v="2841124"/>
    <n v="500150"/>
    <n v="182881"/>
    <n v="128791"/>
    <n v="0.13314677822678331"/>
    <n v="3585907"/>
    <n v="2841124"/>
    <n v="0"/>
    <m/>
    <m/>
    <d v="2025-03-24T15:18:00"/>
    <x v="0"/>
    <d v="2025-03-24T00:00:00"/>
    <x v="0"/>
    <x v="2"/>
    <x v="2"/>
    <n v="15"/>
    <s v="Medium"/>
  </r>
  <r>
    <s v="Post_1709"/>
    <x v="5"/>
    <s v="Organic"/>
    <s v="Educational"/>
    <x v="0"/>
    <x v="0"/>
    <x v="2"/>
    <n v="27268"/>
    <n v="124839"/>
    <n v="22618"/>
    <n v="3893"/>
    <n v="2895"/>
    <n v="0.21842826260428599"/>
    <n v="147758"/>
    <n v="111001"/>
    <n v="0"/>
    <m/>
    <m/>
    <d v="2025-02-26T17:15:00"/>
    <x v="2"/>
    <d v="2025-02-26T00:00:00"/>
    <x v="0"/>
    <x v="1"/>
    <x v="6"/>
    <n v="17"/>
    <s v="High"/>
  </r>
  <r>
    <s v="Post_1711"/>
    <x v="5"/>
    <s v="Organic"/>
    <s v="Educational"/>
    <x v="0"/>
    <x v="0"/>
    <x v="7"/>
    <n v="53406"/>
    <n v="320227"/>
    <n v="71424"/>
    <n v="16077"/>
    <n v="9241"/>
    <n v="0.16677778494535639"/>
    <n v="385042"/>
    <n v="295437"/>
    <n v="0"/>
    <m/>
    <m/>
    <d v="2024-03-10T13:01:00"/>
    <x v="1"/>
    <d v="2024-03-10T00:00:00"/>
    <x v="1"/>
    <x v="2"/>
    <x v="5"/>
    <n v="13"/>
    <s v="Medium"/>
  </r>
  <r>
    <s v="Post_1718"/>
    <x v="5"/>
    <s v="Sponsored"/>
    <s v="Educational"/>
    <x v="0"/>
    <x v="0"/>
    <x v="3"/>
    <n v="70859"/>
    <n v="336406"/>
    <n v="42841"/>
    <n v="25941"/>
    <n v="16888"/>
    <n v="0.21063810886563361"/>
    <n v="384042"/>
    <n v="314212"/>
    <n v="0"/>
    <m/>
    <m/>
    <d v="2024-01-27T10:01:00"/>
    <x v="3"/>
    <d v="2024-01-27T00:00:00"/>
    <x v="1"/>
    <x v="0"/>
    <x v="4"/>
    <n v="10"/>
    <s v="High"/>
  </r>
  <r>
    <s v="Post_1719"/>
    <x v="5"/>
    <s v="Organic"/>
    <s v="Educational"/>
    <x v="0"/>
    <x v="0"/>
    <x v="7"/>
    <n v="70260"/>
    <n v="355956"/>
    <n v="72740"/>
    <n v="24307"/>
    <n v="13401"/>
    <n v="0.19738592755649931"/>
    <n v="442558"/>
    <n v="348843"/>
    <n v="0"/>
    <m/>
    <m/>
    <d v="2024-08-08T15:23:00"/>
    <x v="0"/>
    <d v="2024-08-08T00:00:00"/>
    <x v="1"/>
    <x v="6"/>
    <x v="1"/>
    <n v="15"/>
    <s v="Medium"/>
  </r>
  <r>
    <s v="Post_1721"/>
    <x v="5"/>
    <s v="Organic"/>
    <s v="Educational"/>
    <x v="0"/>
    <x v="0"/>
    <x v="7"/>
    <n v="402147"/>
    <n v="1704921"/>
    <n v="342859"/>
    <n v="97308"/>
    <n v="91617"/>
    <n v="0.23587470868183519"/>
    <n v="2135155"/>
    <n v="1704921"/>
    <n v="0"/>
    <m/>
    <m/>
    <d v="2024-02-15T17:26:00"/>
    <x v="2"/>
    <d v="2024-02-15T00:00:00"/>
    <x v="1"/>
    <x v="1"/>
    <x v="1"/>
    <n v="17"/>
    <s v="High"/>
  </r>
  <r>
    <s v="Post_1723"/>
    <x v="5"/>
    <s v="Organic"/>
    <s v="Educational"/>
    <x v="0"/>
    <x v="0"/>
    <x v="6"/>
    <n v="574890"/>
    <n v="2698749"/>
    <n v="315368"/>
    <n v="127885"/>
    <n v="148584"/>
    <n v="0.21302108981458739"/>
    <n v="3077467"/>
    <n v="2698749"/>
    <n v="0"/>
    <m/>
    <m/>
    <d v="2025-04-17T17:09:00"/>
    <x v="2"/>
    <d v="2025-04-17T00:00:00"/>
    <x v="0"/>
    <x v="4"/>
    <x v="1"/>
    <n v="17"/>
    <s v="High"/>
  </r>
  <r>
    <s v="Post_1728"/>
    <x v="5"/>
    <s v="Organic"/>
    <s v="Entertainment"/>
    <x v="0"/>
    <x v="7"/>
    <x v="6"/>
    <n v="57304"/>
    <n v="773105"/>
    <n v="86072"/>
    <n v="32728"/>
    <n v="36964"/>
    <n v="7.4122187173426987E-2"/>
    <n v="913724"/>
    <n v="695956"/>
    <n v="0"/>
    <m/>
    <m/>
    <d v="2024-09-12T08:26:00"/>
    <x v="4"/>
    <d v="2024-09-12T00:00:00"/>
    <x v="1"/>
    <x v="11"/>
    <x v="1"/>
    <n v="8"/>
    <s v="Low"/>
  </r>
  <r>
    <s v="Post_1730"/>
    <x v="5"/>
    <s v="Organic"/>
    <s v="Event / Webinar"/>
    <x v="2"/>
    <x v="6"/>
    <x v="0"/>
    <n v="51423"/>
    <n v="319946"/>
    <n v="57664"/>
    <n v="23621"/>
    <n v="18076"/>
    <n v="0.16072592930699819"/>
    <n v="368960"/>
    <n v="0"/>
    <n v="1193210"/>
    <m/>
    <m/>
    <d v="2024-01-06T10:50:00"/>
    <x v="3"/>
    <d v="2024-01-06T00:00:00"/>
    <x v="1"/>
    <x v="0"/>
    <x v="4"/>
    <n v="10"/>
    <s v="Medium"/>
  </r>
  <r>
    <s v="Post_1734"/>
    <x v="5"/>
    <s v="Sponsored"/>
    <s v="Entertainment"/>
    <x v="0"/>
    <x v="7"/>
    <x v="6"/>
    <n v="65385"/>
    <n v="675050"/>
    <n v="121657"/>
    <n v="26962"/>
    <n v="27228"/>
    <n v="9.6860156374505957E-2"/>
    <n v="763802"/>
    <n v="675050"/>
    <n v="0"/>
    <m/>
    <m/>
    <d v="2024-01-15T16:18:00"/>
    <x v="0"/>
    <d v="2024-01-15T00:00:00"/>
    <x v="1"/>
    <x v="0"/>
    <x v="2"/>
    <n v="16"/>
    <s v="Low"/>
  </r>
  <r>
    <s v="Post_1736"/>
    <x v="5"/>
    <s v="Sponsored"/>
    <s v="Entertainment"/>
    <x v="0"/>
    <x v="7"/>
    <x v="6"/>
    <n v="56676"/>
    <n v="656474"/>
    <n v="91683"/>
    <n v="37012"/>
    <n v="26717"/>
    <n v="8.6334316829733804E-2"/>
    <n v="843484"/>
    <n v="653818"/>
    <n v="0"/>
    <m/>
    <m/>
    <d v="2024-12-30T12:19:00"/>
    <x v="1"/>
    <d v="2024-12-30T00:00:00"/>
    <x v="1"/>
    <x v="8"/>
    <x v="2"/>
    <n v="12"/>
    <s v="Low"/>
  </r>
  <r>
    <s v="Post_1739"/>
    <x v="5"/>
    <s v="Organic"/>
    <s v="Event / Webinar"/>
    <x v="2"/>
    <x v="6"/>
    <x v="7"/>
    <n v="36794"/>
    <n v="309452"/>
    <n v="44436"/>
    <n v="13886"/>
    <n v="9857"/>
    <n v="0.1189036415931036"/>
    <n v="385302"/>
    <n v="0"/>
    <n v="844739"/>
    <m/>
    <m/>
    <d v="2025-02-01T17:46:00"/>
    <x v="2"/>
    <d v="2025-02-01T00:00:00"/>
    <x v="0"/>
    <x v="1"/>
    <x v="4"/>
    <n v="17"/>
    <s v="Medium"/>
  </r>
  <r>
    <s v="Post_1740"/>
    <x v="5"/>
    <s v="Sponsored"/>
    <s v="Entertainment"/>
    <x v="0"/>
    <x v="7"/>
    <x v="3"/>
    <n v="72610"/>
    <n v="1310279"/>
    <n v="131205"/>
    <n v="86166"/>
    <n v="35177"/>
    <n v="5.541576710455396E-2"/>
    <n v="1468687"/>
    <n v="1310279"/>
    <n v="0"/>
    <m/>
    <m/>
    <d v="2024-04-06T10:47:00"/>
    <x v="3"/>
    <d v="2024-04-06T00:00:00"/>
    <x v="1"/>
    <x v="4"/>
    <x v="4"/>
    <n v="10"/>
    <s v="Low"/>
  </r>
  <r>
    <s v="Post_1749"/>
    <x v="5"/>
    <s v="Organic"/>
    <s v="Event / Webinar"/>
    <x v="2"/>
    <x v="6"/>
    <x v="5"/>
    <n v="27030"/>
    <n v="223564"/>
    <n v="39169"/>
    <n v="7192"/>
    <n v="7587"/>
    <n v="0.12090778322552261"/>
    <n v="253932"/>
    <n v="0"/>
    <n v="1470605"/>
    <m/>
    <m/>
    <d v="2024-06-06T11:48:00"/>
    <x v="3"/>
    <d v="2024-06-06T00:00:00"/>
    <x v="1"/>
    <x v="3"/>
    <x v="1"/>
    <n v="11"/>
    <s v="Medium"/>
  </r>
  <r>
    <s v="Post_1750"/>
    <x v="5"/>
    <s v="Organic"/>
    <s v="Event / Webinar"/>
    <x v="2"/>
    <x v="6"/>
    <x v="5"/>
    <n v="26492"/>
    <n v="172579"/>
    <n v="29276"/>
    <n v="9451"/>
    <n v="6404"/>
    <n v="0.15351222054104899"/>
    <n v="222834"/>
    <n v="0"/>
    <n v="822102"/>
    <m/>
    <m/>
    <d v="2024-07-25T10:01:00"/>
    <x v="3"/>
    <d v="2024-07-25T00:00:00"/>
    <x v="1"/>
    <x v="7"/>
    <x v="1"/>
    <n v="10"/>
    <s v="Medium"/>
  </r>
  <r>
    <s v="Post_1753"/>
    <x v="5"/>
    <s v="Organic"/>
    <s v="Event / Webinar"/>
    <x v="2"/>
    <x v="6"/>
    <x v="4"/>
    <n v="23856"/>
    <n v="169813"/>
    <n v="34766"/>
    <n v="10390"/>
    <n v="4680"/>
    <n v="0.14048708854792999"/>
    <n v="202737"/>
    <n v="0"/>
    <n v="1580484"/>
    <m/>
    <m/>
    <d v="2024-06-12T16:04:00"/>
    <x v="0"/>
    <d v="2024-06-12T00:00:00"/>
    <x v="1"/>
    <x v="3"/>
    <x v="6"/>
    <n v="16"/>
    <s v="Medium"/>
  </r>
  <r>
    <s v="Post_1755"/>
    <x v="5"/>
    <s v="Organic"/>
    <s v="Educational"/>
    <x v="0"/>
    <x v="0"/>
    <x v="5"/>
    <n v="334019"/>
    <n v="2132363"/>
    <n v="237144"/>
    <n v="113088"/>
    <n v="118629"/>
    <n v="0.15664272620164721"/>
    <n v="2385884"/>
    <n v="2132363"/>
    <n v="0"/>
    <m/>
    <m/>
    <d v="2024-04-19T10:11:00"/>
    <x v="3"/>
    <d v="2024-04-19T00:00:00"/>
    <x v="1"/>
    <x v="4"/>
    <x v="3"/>
    <n v="10"/>
    <s v="Medium"/>
  </r>
  <r>
    <s v="Post_1756"/>
    <x v="5"/>
    <s v="Organic"/>
    <s v="Event / Webinar"/>
    <x v="2"/>
    <x v="6"/>
    <x v="3"/>
    <n v="38226"/>
    <n v="295122"/>
    <n v="73288"/>
    <n v="22858"/>
    <n v="6826"/>
    <n v="0.12952883891018771"/>
    <n v="379728"/>
    <n v="0"/>
    <n v="1044698"/>
    <m/>
    <m/>
    <d v="2024-02-08T15:23:00"/>
    <x v="0"/>
    <d v="2024-02-08T00:00:00"/>
    <x v="1"/>
    <x v="1"/>
    <x v="1"/>
    <n v="15"/>
    <s v="Medium"/>
  </r>
  <r>
    <s v="Post_1759"/>
    <x v="5"/>
    <s v="Sponsored"/>
    <s v="Educational"/>
    <x v="0"/>
    <x v="0"/>
    <x v="6"/>
    <n v="8578"/>
    <n v="45079"/>
    <n v="5233"/>
    <n v="1680"/>
    <n v="961"/>
    <n v="0.19029342971255331"/>
    <n v="53826"/>
    <n v="42151"/>
    <n v="0"/>
    <m/>
    <m/>
    <d v="2024-03-10T11:54:00"/>
    <x v="3"/>
    <d v="2024-03-10T00:00:00"/>
    <x v="1"/>
    <x v="2"/>
    <x v="5"/>
    <n v="11"/>
    <s v="Medium"/>
  </r>
  <r>
    <s v="Post_1762"/>
    <x v="5"/>
    <s v="Organic"/>
    <s v="Event / Webinar"/>
    <x v="2"/>
    <x v="6"/>
    <x v="1"/>
    <n v="49011"/>
    <n v="381588"/>
    <n v="71747"/>
    <n v="27336"/>
    <n v="8734"/>
    <n v="0.12844166090179979"/>
    <n v="472459"/>
    <n v="0"/>
    <n v="1301041"/>
    <m/>
    <m/>
    <d v="2024-02-22T10:25:00"/>
    <x v="3"/>
    <d v="2024-02-22T00:00:00"/>
    <x v="1"/>
    <x v="1"/>
    <x v="1"/>
    <n v="10"/>
    <s v="Medium"/>
  </r>
  <r>
    <s v="Post_1763"/>
    <x v="5"/>
    <s v="Organic"/>
    <s v="Product Promotion"/>
    <x v="0"/>
    <x v="4"/>
    <x v="0"/>
    <n v="101017"/>
    <n v="855821"/>
    <n v="165280"/>
    <n v="63801"/>
    <n v="34101"/>
    <n v="0.1180356685383404"/>
    <n v="1082566"/>
    <n v="855821"/>
    <n v="0"/>
    <m/>
    <m/>
    <d v="2024-07-01T14:46:00"/>
    <x v="0"/>
    <d v="2024-07-01T00:00:00"/>
    <x v="1"/>
    <x v="7"/>
    <x v="2"/>
    <n v="14"/>
    <s v="Medium"/>
  </r>
  <r>
    <s v="Post_1764"/>
    <x v="5"/>
    <s v="Organic"/>
    <s v="Educational"/>
    <x v="0"/>
    <x v="0"/>
    <x v="1"/>
    <n v="231247"/>
    <n v="1134377"/>
    <n v="181867"/>
    <n v="39839"/>
    <n v="25478"/>
    <n v="0.20385395677528209"/>
    <n v="1259461"/>
    <n v="1134377"/>
    <n v="0"/>
    <m/>
    <m/>
    <d v="2025-04-29T08:32:00"/>
    <x v="4"/>
    <d v="2025-04-29T00:00:00"/>
    <x v="0"/>
    <x v="4"/>
    <x v="0"/>
    <n v="8"/>
    <s v="High"/>
  </r>
  <r>
    <s v="Post_1771"/>
    <x v="5"/>
    <s v="Sponsored"/>
    <s v="Educational"/>
    <x v="0"/>
    <x v="0"/>
    <x v="1"/>
    <n v="58905"/>
    <n v="247178"/>
    <n v="32332"/>
    <n v="16526"/>
    <n v="11861"/>
    <n v="0.2383110542188597"/>
    <n v="284070"/>
    <n v="245565"/>
    <n v="0"/>
    <m/>
    <m/>
    <d v="2024-06-24T17:37:00"/>
    <x v="2"/>
    <d v="2024-06-24T00:00:00"/>
    <x v="1"/>
    <x v="3"/>
    <x v="2"/>
    <n v="17"/>
    <s v="High"/>
  </r>
  <r>
    <s v="Post_1775"/>
    <x v="5"/>
    <s v="Sponsored"/>
    <s v="Product Promotion"/>
    <x v="0"/>
    <x v="4"/>
    <x v="5"/>
    <n v="33761"/>
    <n v="283024"/>
    <n v="57822"/>
    <n v="9986"/>
    <n v="13186"/>
    <n v="0.119286869176531"/>
    <n v="327525"/>
    <n v="251390"/>
    <n v="0"/>
    <m/>
    <m/>
    <d v="2024-10-06T09:24:00"/>
    <x v="3"/>
    <d v="2024-10-06T00:00:00"/>
    <x v="1"/>
    <x v="5"/>
    <x v="5"/>
    <n v="9"/>
    <s v="Medium"/>
  </r>
  <r>
    <s v="Post_1777"/>
    <x v="5"/>
    <s v="Organic"/>
    <s v="Entertainment"/>
    <x v="0"/>
    <x v="7"/>
    <x v="2"/>
    <n v="41682"/>
    <n v="497136"/>
    <n v="87076"/>
    <n v="22909"/>
    <n v="12570"/>
    <n v="8.3845974492508302E-2"/>
    <n v="584272"/>
    <n v="493977"/>
    <n v="0"/>
    <m/>
    <m/>
    <d v="2025-02-26T15:02:00"/>
    <x v="0"/>
    <d v="2025-02-26T00:00:00"/>
    <x v="0"/>
    <x v="1"/>
    <x v="6"/>
    <n v="15"/>
    <s v="Low"/>
  </r>
  <r>
    <s v="Post_1782"/>
    <x v="5"/>
    <s v="Organic"/>
    <s v="Educational"/>
    <x v="0"/>
    <x v="0"/>
    <x v="6"/>
    <n v="89226"/>
    <n v="379917"/>
    <n v="40699"/>
    <n v="15563"/>
    <n v="18330"/>
    <n v="0.23485799542044589"/>
    <n v="477377"/>
    <n v="348464"/>
    <n v="0"/>
    <m/>
    <m/>
    <d v="2024-08-16T11:59:00"/>
    <x v="3"/>
    <d v="2024-08-16T00:00:00"/>
    <x v="1"/>
    <x v="6"/>
    <x v="3"/>
    <n v="11"/>
    <s v="High"/>
  </r>
  <r>
    <s v="Post_1790"/>
    <x v="5"/>
    <s v="Organic"/>
    <s v="Product Promotion"/>
    <x v="0"/>
    <x v="4"/>
    <x v="2"/>
    <n v="190019"/>
    <n v="1488266"/>
    <n v="199374"/>
    <n v="80419"/>
    <n v="59462"/>
    <n v="0.12767862165822549"/>
    <n v="1701113"/>
    <n v="1488266"/>
    <n v="0"/>
    <m/>
    <m/>
    <d v="2025-01-03T19:05:00"/>
    <x v="2"/>
    <d v="2025-01-03T00:00:00"/>
    <x v="0"/>
    <x v="0"/>
    <x v="3"/>
    <n v="19"/>
    <s v="Medium"/>
  </r>
  <r>
    <s v="Post_1795"/>
    <x v="5"/>
    <s v="Organic"/>
    <s v="Educational"/>
    <x v="2"/>
    <x v="0"/>
    <x v="0"/>
    <n v="508705"/>
    <n v="2773740"/>
    <n v="281262"/>
    <n v="87785"/>
    <n v="149991"/>
    <n v="0.18340055172952821"/>
    <n v="3430575"/>
    <n v="0"/>
    <n v="898054"/>
    <m/>
    <m/>
    <d v="2024-08-11T12:38:00"/>
    <x v="1"/>
    <d v="2024-08-11T00:00:00"/>
    <x v="1"/>
    <x v="6"/>
    <x v="5"/>
    <n v="12"/>
    <s v="Medium"/>
  </r>
  <r>
    <s v="Post_1799"/>
    <x v="5"/>
    <s v="Sponsored"/>
    <s v="Educational"/>
    <x v="0"/>
    <x v="0"/>
    <x v="1"/>
    <n v="52518"/>
    <n v="225266"/>
    <n v="43951"/>
    <n v="15328"/>
    <n v="13390"/>
    <n v="0.2331395785494115"/>
    <n v="255921"/>
    <n v="198750"/>
    <n v="0"/>
    <m/>
    <m/>
    <d v="2024-06-10T16:15:00"/>
    <x v="0"/>
    <d v="2024-06-10T00:00:00"/>
    <x v="1"/>
    <x v="3"/>
    <x v="2"/>
    <n v="16"/>
    <s v="High"/>
  </r>
  <r>
    <s v="Post_1801"/>
    <x v="5"/>
    <s v="Organic"/>
    <s v="Educational"/>
    <x v="2"/>
    <x v="0"/>
    <x v="0"/>
    <n v="111939"/>
    <n v="470139"/>
    <n v="117193"/>
    <n v="23486"/>
    <n v="20975"/>
    <n v="0.2380985725200343"/>
    <n v="551496"/>
    <n v="0"/>
    <n v="1089178"/>
    <m/>
    <m/>
    <d v="2025-02-23T12:46:00"/>
    <x v="1"/>
    <d v="2025-02-23T00:00:00"/>
    <x v="0"/>
    <x v="1"/>
    <x v="5"/>
    <n v="12"/>
    <s v="High"/>
  </r>
  <r>
    <s v="Post_1802"/>
    <x v="5"/>
    <s v="Organic"/>
    <s v="Educational"/>
    <x v="0"/>
    <x v="0"/>
    <x v="6"/>
    <n v="10633"/>
    <n v="43782"/>
    <n v="8946"/>
    <n v="3366"/>
    <n v="1825"/>
    <n v="0.242875001383072"/>
    <n v="54888"/>
    <n v="42834"/>
    <n v="0"/>
    <m/>
    <m/>
    <d v="2024-05-03T10:15:00"/>
    <x v="3"/>
    <d v="2024-05-03T00:00:00"/>
    <x v="1"/>
    <x v="10"/>
    <x v="3"/>
    <n v="10"/>
    <s v="High"/>
  </r>
  <r>
    <s v="Post_1803"/>
    <x v="5"/>
    <s v="Organic"/>
    <s v="Entertainment"/>
    <x v="0"/>
    <x v="7"/>
    <x v="7"/>
    <n v="163535"/>
    <n v="1696882"/>
    <n v="234047"/>
    <n v="94804"/>
    <n v="34953"/>
    <n v="9.6373823562408117E-2"/>
    <n v="1956350"/>
    <n v="1696882"/>
    <n v="0"/>
    <m/>
    <m/>
    <d v="2024-10-18T09:52:00"/>
    <x v="3"/>
    <d v="2024-10-18T00:00:00"/>
    <x v="1"/>
    <x v="5"/>
    <x v="3"/>
    <n v="9"/>
    <s v="Low"/>
  </r>
  <r>
    <s v="Post_1805"/>
    <x v="5"/>
    <s v="Organic"/>
    <s v="Event / Webinar"/>
    <x v="2"/>
    <x v="6"/>
    <x v="7"/>
    <n v="45598"/>
    <n v="320941"/>
    <n v="69879"/>
    <n v="12837"/>
    <n v="8098"/>
    <n v="0.14207741478791711"/>
    <n v="396414"/>
    <n v="0"/>
    <n v="1339824"/>
    <m/>
    <m/>
    <d v="2024-09-04T16:33:00"/>
    <x v="0"/>
    <d v="2024-09-04T00:00:00"/>
    <x v="1"/>
    <x v="11"/>
    <x v="6"/>
    <n v="16"/>
    <s v="Medium"/>
  </r>
  <r>
    <s v="Post_1809"/>
    <x v="5"/>
    <s v="Organic"/>
    <s v="Educational"/>
    <x v="0"/>
    <x v="0"/>
    <x v="3"/>
    <n v="69921"/>
    <n v="380024"/>
    <n v="80827"/>
    <n v="24293"/>
    <n v="10616"/>
    <n v="0.18399358146053099"/>
    <n v="455571"/>
    <n v="374432"/>
    <n v="0"/>
    <m/>
    <m/>
    <d v="2024-09-15T16:48:00"/>
    <x v="0"/>
    <d v="2024-09-15T00:00:00"/>
    <x v="1"/>
    <x v="11"/>
    <x v="5"/>
    <n v="16"/>
    <s v="Medium"/>
  </r>
  <r>
    <s v="Post_1814"/>
    <x v="5"/>
    <s v="Organic"/>
    <s v="Event / Webinar"/>
    <x v="2"/>
    <x v="6"/>
    <x v="5"/>
    <n v="297794"/>
    <n v="2222561"/>
    <n v="357879"/>
    <n v="160910"/>
    <n v="77136"/>
    <n v="0.13398726499270949"/>
    <n v="2707566"/>
    <n v="0"/>
    <n v="1255660"/>
    <m/>
    <m/>
    <d v="2024-11-25T10:02:00"/>
    <x v="3"/>
    <d v="2024-11-25T00:00:00"/>
    <x v="1"/>
    <x v="9"/>
    <x v="2"/>
    <n v="10"/>
    <s v="Medium"/>
  </r>
  <r>
    <s v="Post_1817"/>
    <x v="5"/>
    <s v="Organic"/>
    <s v="Educational"/>
    <x v="0"/>
    <x v="0"/>
    <x v="4"/>
    <n v="354678"/>
    <n v="2055397"/>
    <n v="493277"/>
    <n v="144496"/>
    <n v="98081"/>
    <n v="0.17255961685556351"/>
    <n v="2263002"/>
    <n v="2055397"/>
    <n v="0"/>
    <m/>
    <m/>
    <d v="2024-10-15T16:26:00"/>
    <x v="0"/>
    <d v="2024-10-15T00:00:00"/>
    <x v="1"/>
    <x v="5"/>
    <x v="0"/>
    <n v="16"/>
    <s v="Medium"/>
  </r>
  <r>
    <s v="Post_1819"/>
    <x v="5"/>
    <s v="Organic"/>
    <s v="Educational"/>
    <x v="0"/>
    <x v="0"/>
    <x v="3"/>
    <n v="14690"/>
    <n v="77743"/>
    <n v="10221"/>
    <n v="4661"/>
    <n v="1831"/>
    <n v="0.18896835413820809"/>
    <n v="86421"/>
    <n v="74586"/>
    <n v="0"/>
    <m/>
    <m/>
    <d v="2024-06-03T16:33:00"/>
    <x v="0"/>
    <d v="2024-06-03T00:00:00"/>
    <x v="1"/>
    <x v="3"/>
    <x v="2"/>
    <n v="16"/>
    <s v="Medium"/>
  </r>
  <r>
    <s v="Post_1821"/>
    <x v="5"/>
    <s v="Organic"/>
    <s v="Educational"/>
    <x v="0"/>
    <x v="0"/>
    <x v="7"/>
    <n v="11335"/>
    <n v="52698"/>
    <n v="12669"/>
    <n v="1725"/>
    <n v="2473"/>
    <n v="0.21510602424665631"/>
    <n v="67361"/>
    <n v="52391"/>
    <n v="0"/>
    <m/>
    <m/>
    <d v="2024-12-24T10:40:00"/>
    <x v="3"/>
    <d v="2024-12-24T00:00:00"/>
    <x v="1"/>
    <x v="8"/>
    <x v="0"/>
    <n v="10"/>
    <s v="High"/>
  </r>
  <r>
    <s v="Post_1824"/>
    <x v="5"/>
    <s v="Organic"/>
    <s v="Educational"/>
    <x v="0"/>
    <x v="0"/>
    <x v="3"/>
    <n v="61919"/>
    <n v="343087"/>
    <n v="36449"/>
    <n v="10689"/>
    <n v="11980"/>
    <n v="0.18047896230102731"/>
    <n v="387605"/>
    <n v="331792"/>
    <n v="0"/>
    <m/>
    <m/>
    <d v="2025-04-03T12:46:00"/>
    <x v="1"/>
    <d v="2025-04-03T00:00:00"/>
    <x v="0"/>
    <x v="4"/>
    <x v="1"/>
    <n v="12"/>
    <s v="Medium"/>
  </r>
  <r>
    <s v="Post_1825"/>
    <x v="5"/>
    <s v="Sponsored"/>
    <s v="Educational"/>
    <x v="0"/>
    <x v="0"/>
    <x v="7"/>
    <n v="81515"/>
    <n v="331905"/>
    <n v="52680"/>
    <n v="23979"/>
    <n v="6641"/>
    <n v="0.24559830470902011"/>
    <n v="376281"/>
    <n v="297674"/>
    <n v="0"/>
    <m/>
    <m/>
    <d v="2024-11-05T17:07:00"/>
    <x v="2"/>
    <d v="2024-11-05T00:00:00"/>
    <x v="1"/>
    <x v="9"/>
    <x v="0"/>
    <n v="17"/>
    <s v="High"/>
  </r>
  <r>
    <s v="Post_1829"/>
    <x v="5"/>
    <s v="Organic"/>
    <s v="Product Promotion"/>
    <x v="2"/>
    <x v="4"/>
    <x v="5"/>
    <n v="15008"/>
    <n v="160845"/>
    <n v="26821"/>
    <n v="12863"/>
    <n v="8590"/>
    <n v="9.3312283032874949E-2"/>
    <n v="205671"/>
    <n v="0"/>
    <n v="1734839"/>
    <m/>
    <m/>
    <d v="2024-07-20T12:58:00"/>
    <x v="1"/>
    <d v="2024-07-20T00:00:00"/>
    <x v="1"/>
    <x v="7"/>
    <x v="4"/>
    <n v="12"/>
    <s v="Low"/>
  </r>
  <r>
    <s v="Post_1834"/>
    <x v="5"/>
    <s v="Organic"/>
    <s v="Product Promotion"/>
    <x v="0"/>
    <x v="4"/>
    <x v="4"/>
    <n v="85586"/>
    <n v="681617"/>
    <n v="93856"/>
    <n v="26112"/>
    <n v="23160"/>
    <n v="0.12556460033644179"/>
    <n v="850904"/>
    <n v="681617"/>
    <n v="0"/>
    <m/>
    <m/>
    <d v="2024-05-02T16:31:00"/>
    <x v="0"/>
    <d v="2024-05-02T00:00:00"/>
    <x v="1"/>
    <x v="10"/>
    <x v="1"/>
    <n v="16"/>
    <s v="Medium"/>
  </r>
  <r>
    <s v="Post_1835"/>
    <x v="5"/>
    <s v="Sponsored"/>
    <s v="Educational"/>
    <x v="0"/>
    <x v="0"/>
    <x v="7"/>
    <n v="66761"/>
    <n v="326343"/>
    <n v="44090"/>
    <n v="19386"/>
    <n v="13976"/>
    <n v="0.20457424114386549"/>
    <n v="390584"/>
    <n v="295745"/>
    <n v="0"/>
    <m/>
    <m/>
    <d v="2024-08-21T10:08:00"/>
    <x v="3"/>
    <d v="2024-08-21T00:00:00"/>
    <x v="1"/>
    <x v="6"/>
    <x v="6"/>
    <n v="10"/>
    <s v="High"/>
  </r>
  <r>
    <s v="Post_1836"/>
    <x v="5"/>
    <s v="Sponsored"/>
    <s v="Educational"/>
    <x v="0"/>
    <x v="0"/>
    <x v="7"/>
    <n v="75275"/>
    <n v="367418"/>
    <n v="67052"/>
    <n v="20057"/>
    <n v="15658"/>
    <n v="0.20487711895229341"/>
    <n v="456737"/>
    <n v="357517"/>
    <n v="0"/>
    <m/>
    <m/>
    <d v="2025-04-22T11:36:00"/>
    <x v="3"/>
    <d v="2025-04-22T00:00:00"/>
    <x v="0"/>
    <x v="4"/>
    <x v="0"/>
    <n v="11"/>
    <s v="High"/>
  </r>
  <r>
    <s v="Post_1838"/>
    <x v="5"/>
    <s v="Organic"/>
    <s v="Entertainment"/>
    <x v="0"/>
    <x v="7"/>
    <x v="0"/>
    <n v="124433"/>
    <n v="1651382"/>
    <n v="180108"/>
    <n v="86140"/>
    <n v="45330"/>
    <n v="7.5351201589783673E-2"/>
    <n v="1976818"/>
    <n v="1651382"/>
    <n v="0"/>
    <m/>
    <m/>
    <d v="2024-04-21T19:34:00"/>
    <x v="2"/>
    <d v="2024-04-21T00:00:00"/>
    <x v="1"/>
    <x v="4"/>
    <x v="5"/>
    <n v="19"/>
    <s v="Low"/>
  </r>
  <r>
    <s v="Post_1840"/>
    <x v="5"/>
    <s v="Organic"/>
    <s v="Product Promotion"/>
    <x v="2"/>
    <x v="4"/>
    <x v="3"/>
    <n v="40829"/>
    <n v="380101"/>
    <n v="69837"/>
    <n v="17575"/>
    <n v="12062"/>
    <n v="0.107418240791449"/>
    <n v="420651"/>
    <n v="0"/>
    <n v="1723731"/>
    <m/>
    <m/>
    <d v="2024-07-04T12:53:00"/>
    <x v="1"/>
    <d v="2024-07-04T00:00:00"/>
    <x v="1"/>
    <x v="7"/>
    <x v="1"/>
    <n v="12"/>
    <s v="Medium"/>
  </r>
  <r>
    <s v="Post_1844"/>
    <x v="5"/>
    <s v="Organic"/>
    <s v="Entertainment"/>
    <x v="0"/>
    <x v="7"/>
    <x v="3"/>
    <n v="34241"/>
    <n v="396846"/>
    <n v="85100"/>
    <n v="26975"/>
    <n v="22002"/>
    <n v="8.6283991631964346E-2"/>
    <n v="494393"/>
    <n v="390759"/>
    <n v="0"/>
    <m/>
    <m/>
    <d v="2024-05-20T13:25:00"/>
    <x v="1"/>
    <d v="2024-05-20T00:00:00"/>
    <x v="1"/>
    <x v="10"/>
    <x v="2"/>
    <n v="13"/>
    <s v="Low"/>
  </r>
  <r>
    <s v="Post_1847"/>
    <x v="5"/>
    <s v="Organic"/>
    <s v="Product Promotion"/>
    <x v="0"/>
    <x v="4"/>
    <x v="7"/>
    <n v="196468"/>
    <n v="1483166"/>
    <n v="351264"/>
    <n v="110703"/>
    <n v="68457"/>
    <n v="0.1324656326278392"/>
    <n v="1830889"/>
    <n v="1483166"/>
    <n v="0"/>
    <m/>
    <m/>
    <d v="2024-06-30T12:17:00"/>
    <x v="1"/>
    <d v="2024-06-30T00:00:00"/>
    <x v="1"/>
    <x v="3"/>
    <x v="5"/>
    <n v="12"/>
    <s v="Medium"/>
  </r>
  <r>
    <s v="Post_1848"/>
    <x v="5"/>
    <s v="Organic"/>
    <s v="Educational"/>
    <x v="0"/>
    <x v="0"/>
    <x v="4"/>
    <n v="69226"/>
    <n v="296769"/>
    <n v="29914"/>
    <n v="23517"/>
    <n v="16355"/>
    <n v="0.23326736064571771"/>
    <n v="379573"/>
    <n v="287992"/>
    <n v="0"/>
    <m/>
    <m/>
    <d v="2024-05-29T12:11:00"/>
    <x v="1"/>
    <d v="2024-05-29T00:00:00"/>
    <x v="1"/>
    <x v="10"/>
    <x v="6"/>
    <n v="12"/>
    <s v="High"/>
  </r>
  <r>
    <s v="Post_1850"/>
    <x v="5"/>
    <s v="Organic"/>
    <s v="Event / Webinar"/>
    <x v="2"/>
    <x v="6"/>
    <x v="3"/>
    <n v="61274"/>
    <n v="378920"/>
    <n v="45893"/>
    <n v="15628"/>
    <n v="16037"/>
    <n v="0.16170774789348921"/>
    <n v="474718"/>
    <n v="0"/>
    <n v="1429026"/>
    <m/>
    <m/>
    <d v="2025-02-25T12:30:00"/>
    <x v="1"/>
    <d v="2025-02-25T00:00:00"/>
    <x v="0"/>
    <x v="1"/>
    <x v="0"/>
    <n v="12"/>
    <s v="Medium"/>
  </r>
  <r>
    <s v="Post_1854"/>
    <x v="5"/>
    <s v="Sponsored"/>
    <s v="Product Promotion"/>
    <x v="0"/>
    <x v="4"/>
    <x v="2"/>
    <n v="247846"/>
    <n v="2333640"/>
    <n v="409639"/>
    <n v="174329"/>
    <n v="134076"/>
    <n v="0.1062059839062017"/>
    <n v="2943826"/>
    <n v="2333640"/>
    <n v="0"/>
    <m/>
    <m/>
    <d v="2024-02-16T10:23:00"/>
    <x v="3"/>
    <d v="2024-02-16T00:00:00"/>
    <x v="1"/>
    <x v="1"/>
    <x v="3"/>
    <n v="10"/>
    <s v="Medium"/>
  </r>
  <r>
    <s v="Post_1856"/>
    <x v="5"/>
    <s v="Organic"/>
    <s v="Product Promotion"/>
    <x v="0"/>
    <x v="4"/>
    <x v="0"/>
    <n v="74889"/>
    <n v="695574"/>
    <n v="75487"/>
    <n v="54897"/>
    <n v="30283"/>
    <n v="0.10766601720386269"/>
    <n v="842611"/>
    <n v="626006"/>
    <n v="0"/>
    <m/>
    <m/>
    <d v="2024-01-30T15:13:00"/>
    <x v="0"/>
    <d v="2024-01-30T00:00:00"/>
    <x v="1"/>
    <x v="0"/>
    <x v="0"/>
    <n v="15"/>
    <s v="Medium"/>
  </r>
  <r>
    <s v="Post_1858"/>
    <x v="5"/>
    <s v="Organic"/>
    <s v="Educational"/>
    <x v="0"/>
    <x v="0"/>
    <x v="5"/>
    <n v="888909"/>
    <n v="3619340"/>
    <n v="773070"/>
    <n v="149659"/>
    <n v="104421"/>
    <n v="0.24559975740179549"/>
    <n v="4098118"/>
    <n v="3619340"/>
    <n v="0"/>
    <m/>
    <m/>
    <d v="2025-03-28T18:11:00"/>
    <x v="2"/>
    <d v="2025-03-28T00:00:00"/>
    <x v="0"/>
    <x v="2"/>
    <x v="3"/>
    <n v="18"/>
    <s v="High"/>
  </r>
  <r>
    <s v="Post_1860"/>
    <x v="5"/>
    <s v="Organic"/>
    <s v="Entertainment"/>
    <x v="0"/>
    <x v="7"/>
    <x v="5"/>
    <n v="28823"/>
    <n v="423992"/>
    <n v="53092"/>
    <n v="33327"/>
    <n v="18953"/>
    <n v="6.7980956002557116E-2"/>
    <n v="549613"/>
    <n v="365228"/>
    <n v="0"/>
    <m/>
    <m/>
    <d v="2024-02-16T12:22:00"/>
    <x v="1"/>
    <d v="2024-02-16T00:00:00"/>
    <x v="1"/>
    <x v="1"/>
    <x v="3"/>
    <n v="12"/>
    <s v="Low"/>
  </r>
  <r>
    <s v="Post_1864"/>
    <x v="5"/>
    <s v="Organic"/>
    <s v="Educational"/>
    <x v="0"/>
    <x v="0"/>
    <x v="2"/>
    <n v="367267"/>
    <n v="2166175"/>
    <n v="450087"/>
    <n v="72888"/>
    <n v="114471"/>
    <n v="0.1695465378844136"/>
    <n v="2596392"/>
    <n v="2166175"/>
    <n v="0"/>
    <m/>
    <m/>
    <d v="2024-01-18T17:15:00"/>
    <x v="2"/>
    <d v="2024-01-18T00:00:00"/>
    <x v="1"/>
    <x v="0"/>
    <x v="1"/>
    <n v="17"/>
    <s v="Medium"/>
  </r>
  <r>
    <s v="Post_1870"/>
    <x v="5"/>
    <s v="Organic"/>
    <s v="Entertainment"/>
    <x v="0"/>
    <x v="7"/>
    <x v="5"/>
    <n v="159608"/>
    <n v="1813145"/>
    <n v="294741"/>
    <n v="75165"/>
    <n v="53073"/>
    <n v="8.8028576280137633E-2"/>
    <n v="2321333"/>
    <n v="1813145"/>
    <n v="0"/>
    <m/>
    <m/>
    <d v="2024-05-02T11:35:00"/>
    <x v="3"/>
    <d v="2024-05-02T00:00:00"/>
    <x v="1"/>
    <x v="10"/>
    <x v="1"/>
    <n v="11"/>
    <s v="Low"/>
  </r>
  <r>
    <s v="Post_1873"/>
    <x v="5"/>
    <s v="Organic"/>
    <s v="Product Promotion"/>
    <x v="2"/>
    <x v="4"/>
    <x v="7"/>
    <n v="56260"/>
    <n v="375576"/>
    <n v="45440"/>
    <n v="20903"/>
    <n v="11153"/>
    <n v="0.14979919483573781"/>
    <n v="426979"/>
    <n v="0"/>
    <n v="597251"/>
    <m/>
    <m/>
    <d v="2024-04-29T11:40:00"/>
    <x v="3"/>
    <d v="2024-04-29T00:00:00"/>
    <x v="1"/>
    <x v="4"/>
    <x v="2"/>
    <n v="11"/>
    <s v="Medium"/>
  </r>
  <r>
    <s v="Post_1878"/>
    <x v="5"/>
    <s v="Organic"/>
    <s v="Educational"/>
    <x v="0"/>
    <x v="0"/>
    <x v="6"/>
    <n v="85995"/>
    <n v="344592"/>
    <n v="71542"/>
    <n v="23477"/>
    <n v="9668"/>
    <n v="0.2495588612315896"/>
    <n v="395191"/>
    <n v="309061"/>
    <n v="0"/>
    <m/>
    <m/>
    <d v="2024-07-03T17:37:00"/>
    <x v="2"/>
    <d v="2024-07-03T00:00:00"/>
    <x v="1"/>
    <x v="7"/>
    <x v="6"/>
    <n v="17"/>
    <s v="High"/>
  </r>
  <r>
    <s v="Post_1882"/>
    <x v="5"/>
    <s v="Organic"/>
    <s v="Product Promotion"/>
    <x v="0"/>
    <x v="4"/>
    <x v="2"/>
    <n v="36158"/>
    <n v="301694"/>
    <n v="54691"/>
    <n v="10427"/>
    <n v="14227"/>
    <n v="0.11985321469439229"/>
    <n v="375614"/>
    <n v="275165"/>
    <n v="0"/>
    <m/>
    <m/>
    <d v="2024-12-20T15:28:00"/>
    <x v="0"/>
    <d v="2024-12-20T00:00:00"/>
    <x v="1"/>
    <x v="8"/>
    <x v="3"/>
    <n v="15"/>
    <s v="Medium"/>
  </r>
  <r>
    <s v="Post_1885"/>
    <x v="5"/>
    <s v="Organic"/>
    <s v="Entertainment"/>
    <x v="0"/>
    <x v="7"/>
    <x v="3"/>
    <n v="159637"/>
    <n v="3079470"/>
    <n v="461615"/>
    <n v="220400"/>
    <n v="95410"/>
    <n v="5.1839250992561058E-2"/>
    <n v="3723755"/>
    <n v="3079470"/>
    <n v="0"/>
    <m/>
    <m/>
    <d v="2024-03-24T10:44:00"/>
    <x v="3"/>
    <d v="2024-03-24T00:00:00"/>
    <x v="1"/>
    <x v="2"/>
    <x v="5"/>
    <n v="10"/>
    <s v="Low"/>
  </r>
  <r>
    <s v="Post_1887"/>
    <x v="5"/>
    <s v="Organic"/>
    <s v="Event / Webinar"/>
    <x v="2"/>
    <x v="6"/>
    <x v="4"/>
    <n v="35911"/>
    <n v="316042"/>
    <n v="32161"/>
    <n v="18771"/>
    <n v="12659"/>
    <n v="0.11362947483824019"/>
    <n v="402851"/>
    <n v="0"/>
    <n v="626002"/>
    <m/>
    <m/>
    <d v="2024-05-03T16:39:00"/>
    <x v="0"/>
    <d v="2024-05-03T00:00:00"/>
    <x v="1"/>
    <x v="10"/>
    <x v="3"/>
    <n v="16"/>
    <s v="Medium"/>
  </r>
  <r>
    <s v="Post_1888"/>
    <x v="5"/>
    <s v="Organic"/>
    <s v="Product Promotion"/>
    <x v="0"/>
    <x v="4"/>
    <x v="7"/>
    <n v="179303"/>
    <n v="1889479"/>
    <n v="382107"/>
    <n v="120937"/>
    <n v="88358"/>
    <n v="9.4895992909256197E-2"/>
    <n v="2434531"/>
    <n v="1889479"/>
    <n v="0"/>
    <m/>
    <m/>
    <d v="2024-02-19T11:11:00"/>
    <x v="3"/>
    <d v="2024-02-19T00:00:00"/>
    <x v="1"/>
    <x v="1"/>
    <x v="2"/>
    <n v="11"/>
    <s v="Low"/>
  </r>
  <r>
    <s v="Post_1889"/>
    <x v="5"/>
    <s v="Sponsored"/>
    <s v="Educational"/>
    <x v="0"/>
    <x v="0"/>
    <x v="2"/>
    <n v="1927"/>
    <n v="10391"/>
    <n v="1522"/>
    <n v="546"/>
    <n v="367"/>
    <n v="0.18545403102780189"/>
    <n v="12328"/>
    <n v="9108"/>
    <n v="0"/>
    <m/>
    <m/>
    <d v="2024-11-01T12:51:00"/>
    <x v="1"/>
    <d v="2024-11-01T00:00:00"/>
    <x v="1"/>
    <x v="9"/>
    <x v="3"/>
    <n v="12"/>
    <s v="Medium"/>
  </r>
  <r>
    <s v="Post_1891"/>
    <x v="5"/>
    <s v="Organic"/>
    <s v="Product Promotion"/>
    <x v="0"/>
    <x v="4"/>
    <x v="7"/>
    <n v="390394"/>
    <n v="2830080"/>
    <n v="436028"/>
    <n v="145808"/>
    <n v="102960"/>
    <n v="0.1379446726265417"/>
    <n v="3325191"/>
    <n v="2830080"/>
    <n v="0"/>
    <m/>
    <m/>
    <d v="2024-05-09T10:39:00"/>
    <x v="3"/>
    <d v="2024-05-09T00:00:00"/>
    <x v="1"/>
    <x v="10"/>
    <x v="1"/>
    <n v="10"/>
    <s v="Medium"/>
  </r>
  <r>
    <s v="Post_1899"/>
    <x v="5"/>
    <s v="Organic"/>
    <s v="Entertainment"/>
    <x v="0"/>
    <x v="7"/>
    <x v="0"/>
    <n v="62228"/>
    <n v="645634"/>
    <n v="83042"/>
    <n v="37215"/>
    <n v="19452"/>
    <n v="9.6384308390657869E-2"/>
    <n v="833593"/>
    <n v="638876"/>
    <n v="0"/>
    <m/>
    <m/>
    <d v="2024-07-10T16:12:00"/>
    <x v="0"/>
    <d v="2024-07-10T00:00:00"/>
    <x v="1"/>
    <x v="7"/>
    <x v="6"/>
    <n v="16"/>
    <s v="Low"/>
  </r>
  <r>
    <s v="Post_1900"/>
    <x v="5"/>
    <s v="Organic"/>
    <s v="Entertainment"/>
    <x v="0"/>
    <x v="7"/>
    <x v="2"/>
    <n v="29781"/>
    <n v="304136"/>
    <n v="31719"/>
    <n v="12161"/>
    <n v="9030"/>
    <n v="9.7920103877378692E-2"/>
    <n v="359736"/>
    <n v="287222"/>
    <n v="0"/>
    <m/>
    <m/>
    <d v="2024-09-06T11:49:00"/>
    <x v="3"/>
    <d v="2024-09-06T00:00:00"/>
    <x v="1"/>
    <x v="11"/>
    <x v="3"/>
    <n v="11"/>
    <s v="Low"/>
  </r>
  <r>
    <s v="Post_1902"/>
    <x v="5"/>
    <s v="Organic"/>
    <s v="Product Promotion"/>
    <x v="2"/>
    <x v="4"/>
    <x v="4"/>
    <n v="11549"/>
    <n v="91864"/>
    <n v="18749"/>
    <n v="3520"/>
    <n v="4726"/>
    <n v="0.12572776666313679"/>
    <n v="105644"/>
    <n v="0"/>
    <n v="1125573"/>
    <m/>
    <m/>
    <d v="2025-02-09T11:32:00"/>
    <x v="3"/>
    <d v="2025-02-09T00:00:00"/>
    <x v="0"/>
    <x v="1"/>
    <x v="5"/>
    <n v="11"/>
    <s v="Medium"/>
  </r>
  <r>
    <s v="Post_1909"/>
    <x v="5"/>
    <s v="Organic"/>
    <s v="Educational"/>
    <x v="0"/>
    <x v="0"/>
    <x v="4"/>
    <n v="55839"/>
    <n v="250734"/>
    <n v="42553"/>
    <n v="20027"/>
    <n v="9964"/>
    <n v="0.22270315620644029"/>
    <n v="284753"/>
    <n v="226940"/>
    <n v="0"/>
    <m/>
    <m/>
    <d v="2025-04-27T12:12:00"/>
    <x v="1"/>
    <d v="2025-04-27T00:00:00"/>
    <x v="0"/>
    <x v="4"/>
    <x v="5"/>
    <n v="12"/>
    <s v="High"/>
  </r>
  <r>
    <s v="Post_1911"/>
    <x v="5"/>
    <s v="Organic"/>
    <s v="Product Promotion"/>
    <x v="0"/>
    <x v="4"/>
    <x v="5"/>
    <n v="235468"/>
    <n v="2453038"/>
    <n v="574051"/>
    <n v="97404"/>
    <n v="61861"/>
    <n v="9.5990700707614673E-2"/>
    <n v="3176981"/>
    <n v="2453038"/>
    <n v="0"/>
    <m/>
    <m/>
    <d v="2024-02-15T16:43:00"/>
    <x v="0"/>
    <d v="2024-02-15T00:00:00"/>
    <x v="1"/>
    <x v="1"/>
    <x v="1"/>
    <n v="16"/>
    <s v="Low"/>
  </r>
  <r>
    <s v="Post_1915"/>
    <x v="5"/>
    <s v="Organic"/>
    <s v="Educational"/>
    <x v="0"/>
    <x v="0"/>
    <x v="6"/>
    <n v="257755"/>
    <n v="1645158"/>
    <n v="310257"/>
    <n v="99546"/>
    <n v="43035"/>
    <n v="0.15667506711741941"/>
    <n v="2070831"/>
    <n v="1645158"/>
    <n v="0"/>
    <m/>
    <m/>
    <d v="2024-01-12T11:37:00"/>
    <x v="3"/>
    <d v="2024-01-12T00:00:00"/>
    <x v="1"/>
    <x v="0"/>
    <x v="3"/>
    <n v="11"/>
    <s v="Medium"/>
  </r>
  <r>
    <s v="Post_1916"/>
    <x v="5"/>
    <s v="Sponsored"/>
    <s v="Educational"/>
    <x v="0"/>
    <x v="0"/>
    <x v="1"/>
    <n v="41367"/>
    <n v="178869"/>
    <n v="38954"/>
    <n v="7488"/>
    <n v="5642"/>
    <n v="0.23127305422370159"/>
    <n v="230311"/>
    <n v="169044"/>
    <n v="0"/>
    <m/>
    <m/>
    <d v="2025-01-10T16:16:00"/>
    <x v="0"/>
    <d v="2025-01-10T00:00:00"/>
    <x v="0"/>
    <x v="0"/>
    <x v="3"/>
    <n v="16"/>
    <s v="High"/>
  </r>
  <r>
    <s v="Post_1917"/>
    <x v="5"/>
    <s v="Organic"/>
    <s v="Educational"/>
    <x v="2"/>
    <x v="0"/>
    <x v="0"/>
    <n v="54665"/>
    <n v="304119"/>
    <n v="34163"/>
    <n v="15483"/>
    <n v="12886"/>
    <n v="0.17975184631630761"/>
    <n v="345929"/>
    <n v="0"/>
    <n v="1172339"/>
    <m/>
    <m/>
    <d v="2024-03-20T12:04:00"/>
    <x v="1"/>
    <d v="2024-03-20T00:00:00"/>
    <x v="1"/>
    <x v="2"/>
    <x v="6"/>
    <n v="12"/>
    <s v="Medium"/>
  </r>
  <r>
    <s v="Post_1921"/>
    <x v="5"/>
    <s v="Organic"/>
    <s v="Entertainment"/>
    <x v="0"/>
    <x v="7"/>
    <x v="2"/>
    <n v="47508"/>
    <n v="760813"/>
    <n v="162763"/>
    <n v="55272"/>
    <n v="44822"/>
    <n v="6.244432900760459E-2"/>
    <n v="877469"/>
    <n v="710824"/>
    <n v="0"/>
    <m/>
    <m/>
    <d v="2024-07-21T10:02:00"/>
    <x v="3"/>
    <d v="2024-07-21T00:00:00"/>
    <x v="1"/>
    <x v="7"/>
    <x v="5"/>
    <n v="10"/>
    <s v="Low"/>
  </r>
  <r>
    <s v="Post_1925"/>
    <x v="5"/>
    <s v="Sponsored"/>
    <s v="Educational"/>
    <x v="0"/>
    <x v="0"/>
    <x v="7"/>
    <n v="45639"/>
    <n v="209065"/>
    <n v="34201"/>
    <n v="10040"/>
    <n v="10858"/>
    <n v="0.218302585024888"/>
    <n v="251883"/>
    <n v="179587"/>
    <n v="0"/>
    <m/>
    <m/>
    <d v="2024-08-15T11:29:00"/>
    <x v="3"/>
    <d v="2024-08-15T00:00:00"/>
    <x v="1"/>
    <x v="6"/>
    <x v="1"/>
    <n v="11"/>
    <s v="High"/>
  </r>
  <r>
    <s v="Post_1926"/>
    <x v="5"/>
    <s v="Organic"/>
    <s v="Entertainment"/>
    <x v="0"/>
    <x v="7"/>
    <x v="0"/>
    <n v="109030"/>
    <n v="1207916"/>
    <n v="224448"/>
    <n v="87755"/>
    <n v="63098"/>
    <n v="9.0263353323472295E-2"/>
    <n v="1360647"/>
    <n v="1207916"/>
    <n v="0"/>
    <m/>
    <m/>
    <d v="2024-03-02T17:49:00"/>
    <x v="2"/>
    <d v="2024-03-02T00:00:00"/>
    <x v="1"/>
    <x v="2"/>
    <x v="4"/>
    <n v="17"/>
    <s v="Low"/>
  </r>
  <r>
    <s v="Post_1927"/>
    <x v="5"/>
    <s v="Organic"/>
    <s v="Entertainment"/>
    <x v="0"/>
    <x v="7"/>
    <x v="3"/>
    <n v="29623"/>
    <n v="396272"/>
    <n v="57141"/>
    <n v="12879"/>
    <n v="15648"/>
    <n v="7.4754698378162579E-2"/>
    <n v="464069"/>
    <n v="370271"/>
    <n v="0"/>
    <m/>
    <m/>
    <d v="2024-03-19T09:04:00"/>
    <x v="3"/>
    <d v="2024-03-19T00:00:00"/>
    <x v="1"/>
    <x v="2"/>
    <x v="0"/>
    <n v="9"/>
    <s v="Low"/>
  </r>
  <r>
    <s v="Post_1930"/>
    <x v="5"/>
    <s v="Sponsored"/>
    <s v="Educational"/>
    <x v="0"/>
    <x v="0"/>
    <x v="4"/>
    <n v="77001"/>
    <n v="355780"/>
    <n v="68247"/>
    <n v="13636"/>
    <n v="14638"/>
    <n v="0.2164288302412489"/>
    <n v="433348"/>
    <n v="330953"/>
    <n v="0"/>
    <m/>
    <m/>
    <d v="2024-10-15T15:45:00"/>
    <x v="0"/>
    <d v="2024-10-15T00:00:00"/>
    <x v="1"/>
    <x v="5"/>
    <x v="0"/>
    <n v="15"/>
    <s v="High"/>
  </r>
  <r>
    <s v="Post_1932"/>
    <x v="5"/>
    <s v="Organic"/>
    <s v="Entertainment"/>
    <x v="0"/>
    <x v="7"/>
    <x v="6"/>
    <n v="44335"/>
    <n v="727124"/>
    <n v="150481"/>
    <n v="31757"/>
    <n v="18078"/>
    <n v="6.0973635089081893E-2"/>
    <n v="880700"/>
    <n v="654552"/>
    <n v="0"/>
    <m/>
    <m/>
    <d v="2025-02-12T15:30:00"/>
    <x v="0"/>
    <d v="2025-02-12T00:00:00"/>
    <x v="0"/>
    <x v="1"/>
    <x v="6"/>
    <n v="15"/>
    <s v="Low"/>
  </r>
  <r>
    <s v="Post_1933"/>
    <x v="5"/>
    <s v="Sponsored"/>
    <s v="Entertainment"/>
    <x v="0"/>
    <x v="7"/>
    <x v="4"/>
    <n v="29511"/>
    <n v="373282"/>
    <n v="73552"/>
    <n v="20420"/>
    <n v="16727"/>
    <n v="7.9058499415621084E-2"/>
    <n v="451238"/>
    <n v="350609"/>
    <n v="0"/>
    <m/>
    <m/>
    <d v="2024-04-23T10:31:00"/>
    <x v="3"/>
    <d v="2024-04-23T00:00:00"/>
    <x v="1"/>
    <x v="4"/>
    <x v="0"/>
    <n v="10"/>
    <s v="Low"/>
  </r>
  <r>
    <s v="Post_1934"/>
    <x v="5"/>
    <s v="Sponsored"/>
    <s v="Educational"/>
    <x v="0"/>
    <x v="0"/>
    <x v="1"/>
    <n v="12268"/>
    <n v="59376"/>
    <n v="12526"/>
    <n v="3877"/>
    <n v="2456"/>
    <n v="0.2066257822064437"/>
    <n v="73375"/>
    <n v="53608"/>
    <n v="0"/>
    <m/>
    <m/>
    <d v="2024-07-07T08:14:00"/>
    <x v="4"/>
    <d v="2024-07-07T00:00:00"/>
    <x v="1"/>
    <x v="7"/>
    <x v="5"/>
    <n v="8"/>
    <s v="High"/>
  </r>
  <r>
    <s v="Post_1935"/>
    <x v="5"/>
    <s v="Organic"/>
    <s v="Educational"/>
    <x v="0"/>
    <x v="0"/>
    <x v="6"/>
    <n v="36493"/>
    <n v="231277"/>
    <n v="37447"/>
    <n v="15775"/>
    <n v="10014"/>
    <n v="0.1577913392612624"/>
    <n v="257689"/>
    <n v="210360"/>
    <n v="0"/>
    <m/>
    <m/>
    <d v="2024-04-17T17:44:00"/>
    <x v="2"/>
    <d v="2024-04-17T00:00:00"/>
    <x v="1"/>
    <x v="4"/>
    <x v="6"/>
    <n v="17"/>
    <s v="Medium"/>
  </r>
  <r>
    <s v="Post_1943"/>
    <x v="5"/>
    <s v="Organic"/>
    <s v="Entertainment"/>
    <x v="0"/>
    <x v="7"/>
    <x v="0"/>
    <n v="142967"/>
    <n v="2042382"/>
    <n v="464733"/>
    <n v="105598"/>
    <n v="116703"/>
    <n v="7.0000604380638695E-2"/>
    <n v="2487743"/>
    <n v="2042382"/>
    <n v="0"/>
    <m/>
    <m/>
    <d v="2024-05-04T11:43:00"/>
    <x v="3"/>
    <d v="2024-05-04T00:00:00"/>
    <x v="1"/>
    <x v="10"/>
    <x v="4"/>
    <n v="11"/>
    <s v="Low"/>
  </r>
  <r>
    <s v="Post_1948"/>
    <x v="5"/>
    <s v="Organic"/>
    <s v="Entertainment"/>
    <x v="0"/>
    <x v="7"/>
    <x v="6"/>
    <n v="132634"/>
    <n v="2237050"/>
    <n v="512193"/>
    <n v="145429"/>
    <n v="93753"/>
    <n v="5.9290120250875482E-2"/>
    <n v="2733482"/>
    <n v="2237050"/>
    <n v="0"/>
    <m/>
    <m/>
    <d v="2024-11-20T15:06:00"/>
    <x v="0"/>
    <d v="2024-11-20T00:00:00"/>
    <x v="1"/>
    <x v="9"/>
    <x v="6"/>
    <n v="15"/>
    <s v="Low"/>
  </r>
  <r>
    <s v="Post_1949"/>
    <x v="5"/>
    <s v="Organic"/>
    <s v="Entertainment"/>
    <x v="0"/>
    <x v="7"/>
    <x v="0"/>
    <n v="34517"/>
    <n v="488642"/>
    <n v="63061"/>
    <n v="19750"/>
    <n v="22698"/>
    <n v="7.0640203791429768E-2"/>
    <n v="626561"/>
    <n v="465616"/>
    <n v="0"/>
    <m/>
    <m/>
    <d v="2024-11-16T16:03:00"/>
    <x v="0"/>
    <d v="2024-11-16T00:00:00"/>
    <x v="1"/>
    <x v="9"/>
    <x v="4"/>
    <n v="16"/>
    <s v="Low"/>
  </r>
  <r>
    <s v="Post_1952"/>
    <x v="5"/>
    <s v="Organic"/>
    <s v="Educational"/>
    <x v="0"/>
    <x v="0"/>
    <x v="1"/>
    <n v="570396"/>
    <n v="2287191"/>
    <n v="362365"/>
    <n v="127087"/>
    <n v="130742"/>
    <n v="0.2493875415270107"/>
    <n v="2915846"/>
    <n v="2287191"/>
    <n v="0"/>
    <m/>
    <m/>
    <d v="2024-09-11T12:50:00"/>
    <x v="1"/>
    <d v="2024-09-11T00:00:00"/>
    <x v="1"/>
    <x v="11"/>
    <x v="6"/>
    <n v="12"/>
    <s v="High"/>
  </r>
  <r>
    <s v="Post_1956"/>
    <x v="5"/>
    <s v="Organic"/>
    <s v="Educational"/>
    <x v="0"/>
    <x v="0"/>
    <x v="0"/>
    <n v="37140"/>
    <n v="208357"/>
    <n v="32212"/>
    <n v="16246"/>
    <n v="7867"/>
    <n v="0.17825505255818419"/>
    <n v="260658"/>
    <n v="180075"/>
    <n v="0"/>
    <m/>
    <m/>
    <d v="2024-04-20T15:51:00"/>
    <x v="0"/>
    <d v="2024-04-20T00:00:00"/>
    <x v="1"/>
    <x v="4"/>
    <x v="4"/>
    <n v="15"/>
    <s v="Medium"/>
  </r>
  <r>
    <s v="Post_1960"/>
    <x v="5"/>
    <s v="Organic"/>
    <s v="Educational"/>
    <x v="0"/>
    <x v="0"/>
    <x v="2"/>
    <n v="513980"/>
    <n v="2873743"/>
    <n v="479676"/>
    <n v="167369"/>
    <n v="111559"/>
    <n v="0.17885387247143131"/>
    <n v="3188686"/>
    <n v="2873743"/>
    <n v="0"/>
    <m/>
    <m/>
    <d v="2025-02-18T15:29:00"/>
    <x v="0"/>
    <d v="2025-02-18T00:00:00"/>
    <x v="0"/>
    <x v="1"/>
    <x v="0"/>
    <n v="15"/>
    <s v="Medium"/>
  </r>
  <r>
    <s v="Post_1961"/>
    <x v="5"/>
    <s v="Organic"/>
    <s v="Product Promotion"/>
    <x v="0"/>
    <x v="4"/>
    <x v="7"/>
    <n v="204211"/>
    <n v="1890139"/>
    <n v="355991"/>
    <n v="69858"/>
    <n v="38058"/>
    <n v="0.1080404974456405"/>
    <n v="2171879"/>
    <n v="1890139"/>
    <n v="0"/>
    <m/>
    <m/>
    <d v="2024-07-15T09:38:00"/>
    <x v="3"/>
    <d v="2024-07-15T00:00:00"/>
    <x v="1"/>
    <x v="7"/>
    <x v="2"/>
    <n v="9"/>
    <s v="Medium"/>
  </r>
  <r>
    <s v="Post_1962"/>
    <x v="5"/>
    <s v="Organic"/>
    <s v="Entertainment"/>
    <x v="0"/>
    <x v="7"/>
    <x v="6"/>
    <n v="47360"/>
    <n v="701282"/>
    <n v="144245"/>
    <n v="24516"/>
    <n v="39521"/>
    <n v="6.7534256496033743E-2"/>
    <n v="801568"/>
    <n v="664612"/>
    <n v="0"/>
    <m/>
    <m/>
    <d v="2024-06-26T10:38:00"/>
    <x v="3"/>
    <d v="2024-06-26T00:00:00"/>
    <x v="1"/>
    <x v="3"/>
    <x v="6"/>
    <n v="10"/>
    <s v="Low"/>
  </r>
  <r>
    <s v="Post_1965"/>
    <x v="5"/>
    <s v="Sponsored"/>
    <s v="Entertainment"/>
    <x v="0"/>
    <x v="7"/>
    <x v="6"/>
    <n v="172906"/>
    <n v="2622873"/>
    <n v="435179"/>
    <n v="117746"/>
    <n v="100289"/>
    <n v="6.5922689391377853E-2"/>
    <n v="2922513"/>
    <n v="2622873"/>
    <n v="0"/>
    <m/>
    <m/>
    <d v="2024-07-27T11:50:00"/>
    <x v="3"/>
    <d v="2024-07-27T00:00:00"/>
    <x v="1"/>
    <x v="7"/>
    <x v="4"/>
    <n v="11"/>
    <s v="Low"/>
  </r>
  <r>
    <s v="Post_1967"/>
    <x v="5"/>
    <s v="Organic"/>
    <s v="Product Promotion"/>
    <x v="2"/>
    <x v="4"/>
    <x v="1"/>
    <n v="34350"/>
    <n v="271442"/>
    <n v="60102"/>
    <n v="21279"/>
    <n v="10617"/>
    <n v="0.1265496709177707"/>
    <n v="338075"/>
    <n v="0"/>
    <n v="1056065"/>
    <m/>
    <m/>
    <d v="2024-06-15T11:09:00"/>
    <x v="3"/>
    <d v="2024-06-15T00:00:00"/>
    <x v="1"/>
    <x v="3"/>
    <x v="4"/>
    <n v="11"/>
    <s v="Medium"/>
  </r>
  <r>
    <s v="Post_1970"/>
    <x v="5"/>
    <s v="Organic"/>
    <s v="Educational"/>
    <x v="2"/>
    <x v="0"/>
    <x v="5"/>
    <n v="213471"/>
    <n v="1361614"/>
    <n v="249519"/>
    <n v="60402"/>
    <n v="78438"/>
    <n v="0.15677849061865501"/>
    <n v="1705304"/>
    <n v="0"/>
    <n v="1958771"/>
    <m/>
    <m/>
    <d v="2024-03-12T09:53:00"/>
    <x v="3"/>
    <d v="2024-03-12T00:00:00"/>
    <x v="1"/>
    <x v="2"/>
    <x v="0"/>
    <n v="9"/>
    <s v="Medium"/>
  </r>
  <r>
    <s v="Post_1971"/>
    <x v="5"/>
    <s v="Organic"/>
    <s v="Educational"/>
    <x v="2"/>
    <x v="0"/>
    <x v="6"/>
    <n v="132243"/>
    <n v="655725"/>
    <n v="88302"/>
    <n v="36360"/>
    <n v="36401"/>
    <n v="0.20167514272162679"/>
    <n v="812280"/>
    <n v="0"/>
    <n v="1091943"/>
    <m/>
    <m/>
    <d v="2025-03-10T12:39:00"/>
    <x v="1"/>
    <d v="2025-03-10T00:00:00"/>
    <x v="0"/>
    <x v="2"/>
    <x v="2"/>
    <n v="12"/>
    <s v="High"/>
  </r>
  <r>
    <s v="Post_1975"/>
    <x v="5"/>
    <s v="Organic"/>
    <s v="Educational"/>
    <x v="0"/>
    <x v="0"/>
    <x v="2"/>
    <n v="29021"/>
    <n v="179456"/>
    <n v="32121"/>
    <n v="9435"/>
    <n v="7749"/>
    <n v="0.16172158831112521"/>
    <n v="228883"/>
    <n v="169844"/>
    <n v="0"/>
    <m/>
    <m/>
    <d v="2025-04-02T08:17:00"/>
    <x v="4"/>
    <d v="2025-04-02T00:00:00"/>
    <x v="0"/>
    <x v="4"/>
    <x v="6"/>
    <n v="8"/>
    <s v="Medium"/>
  </r>
  <r>
    <s v="Post_1976"/>
    <x v="5"/>
    <s v="Organic"/>
    <s v="Entertainment"/>
    <x v="0"/>
    <x v="7"/>
    <x v="2"/>
    <n v="214642"/>
    <n v="2541076"/>
    <n v="584859"/>
    <n v="133543"/>
    <n v="52383"/>
    <n v="8.4469129741459995E-2"/>
    <n v="3011908"/>
    <n v="2541076"/>
    <n v="0"/>
    <m/>
    <m/>
    <d v="2025-04-14T15:22:00"/>
    <x v="0"/>
    <d v="2025-04-14T00:00:00"/>
    <x v="0"/>
    <x v="4"/>
    <x v="2"/>
    <n v="15"/>
    <s v="Low"/>
  </r>
  <r>
    <s v="Post_1978"/>
    <x v="5"/>
    <s v="Organic"/>
    <s v="Event / Webinar"/>
    <x v="2"/>
    <x v="6"/>
    <x v="4"/>
    <n v="58195"/>
    <n v="459339"/>
    <n v="97645"/>
    <n v="21567"/>
    <n v="22230"/>
    <n v="0.12669424265923099"/>
    <n v="509670"/>
    <n v="0"/>
    <n v="1111790"/>
    <m/>
    <m/>
    <d v="2025-02-11T11:42:00"/>
    <x v="3"/>
    <d v="2025-02-11T00:00:00"/>
    <x v="0"/>
    <x v="1"/>
    <x v="0"/>
    <n v="11"/>
    <s v="Medium"/>
  </r>
  <r>
    <s v="Post_1979"/>
    <x v="5"/>
    <s v="Organic"/>
    <s v="Product Promotion"/>
    <x v="0"/>
    <x v="4"/>
    <x v="0"/>
    <n v="174378"/>
    <n v="1259357"/>
    <n v="276168"/>
    <n v="77499"/>
    <n v="54785"/>
    <n v="0.13846656858488129"/>
    <n v="1474341"/>
    <n v="1259357"/>
    <n v="0"/>
    <m/>
    <m/>
    <d v="2024-08-07T10:20:00"/>
    <x v="3"/>
    <d v="2024-08-07T00:00:00"/>
    <x v="1"/>
    <x v="6"/>
    <x v="6"/>
    <n v="10"/>
    <s v="Medium"/>
  </r>
  <r>
    <s v="Post_1981"/>
    <x v="5"/>
    <s v="Organic"/>
    <s v="Product Promotion"/>
    <x v="0"/>
    <x v="4"/>
    <x v="0"/>
    <n v="166147"/>
    <n v="1545285"/>
    <n v="155873"/>
    <n v="69611"/>
    <n v="77197"/>
    <n v="0.1075190639765076"/>
    <n v="1945255"/>
    <n v="1545285"/>
    <n v="0"/>
    <m/>
    <m/>
    <d v="2024-04-06T10:29:00"/>
    <x v="3"/>
    <d v="2024-04-06T00:00:00"/>
    <x v="1"/>
    <x v="4"/>
    <x v="4"/>
    <n v="10"/>
    <s v="Medium"/>
  </r>
  <r>
    <s v="Post_1984"/>
    <x v="5"/>
    <s v="Organic"/>
    <s v="Educational"/>
    <x v="0"/>
    <x v="0"/>
    <x v="3"/>
    <n v="61374"/>
    <n v="346150"/>
    <n v="52499"/>
    <n v="23999"/>
    <n v="11615"/>
    <n v="0.17730731922601739"/>
    <n v="437487"/>
    <n v="322043"/>
    <n v="0"/>
    <m/>
    <m/>
    <d v="2025-02-26T10:57:00"/>
    <x v="3"/>
    <d v="2025-02-26T00:00:00"/>
    <x v="0"/>
    <x v="1"/>
    <x v="6"/>
    <n v="10"/>
    <s v="Medium"/>
  </r>
  <r>
    <s v="Post_1985"/>
    <x v="5"/>
    <s v="Organic"/>
    <s v="Product Promotion"/>
    <x v="0"/>
    <x v="4"/>
    <x v="0"/>
    <n v="222289"/>
    <n v="1882174"/>
    <n v="284455"/>
    <n v="94907"/>
    <n v="63896"/>
    <n v="0.1181023903765875"/>
    <n v="2357854"/>
    <n v="1882174"/>
    <n v="0"/>
    <m/>
    <m/>
    <d v="2024-09-03T15:26:00"/>
    <x v="0"/>
    <d v="2024-09-03T00:00:00"/>
    <x v="1"/>
    <x v="11"/>
    <x v="0"/>
    <n v="15"/>
    <s v="Medium"/>
  </r>
  <r>
    <s v="Post_1987"/>
    <x v="5"/>
    <s v="Organic"/>
    <s v="Entertainment"/>
    <x v="0"/>
    <x v="7"/>
    <x v="5"/>
    <n v="33711"/>
    <n v="448669"/>
    <n v="69929"/>
    <n v="30877"/>
    <n v="19668"/>
    <n v="7.51369811144567E-2"/>
    <n v="551357"/>
    <n v="444213"/>
    <n v="0"/>
    <m/>
    <m/>
    <d v="2025-04-07T10:33:00"/>
    <x v="3"/>
    <d v="2025-04-07T00:00:00"/>
    <x v="0"/>
    <x v="4"/>
    <x v="2"/>
    <n v="10"/>
    <s v="Low"/>
  </r>
  <r>
    <s v="Post_1991"/>
    <x v="5"/>
    <s v="Organic"/>
    <s v="Entertainment"/>
    <x v="0"/>
    <x v="7"/>
    <x v="1"/>
    <n v="31641"/>
    <n v="408322"/>
    <n v="97471"/>
    <n v="29640"/>
    <n v="16729"/>
    <n v="7.749200955115465E-2"/>
    <n v="467850"/>
    <n v="384199"/>
    <n v="0"/>
    <m/>
    <m/>
    <d v="2024-04-14T18:52:00"/>
    <x v="2"/>
    <d v="2024-04-14T00:00:00"/>
    <x v="1"/>
    <x v="4"/>
    <x v="5"/>
    <n v="18"/>
    <s v="Low"/>
  </r>
  <r>
    <s v="Post_1996"/>
    <x v="5"/>
    <s v="Organic"/>
    <s v="Entertainment"/>
    <x v="0"/>
    <x v="7"/>
    <x v="2"/>
    <n v="146448"/>
    <n v="2156368"/>
    <n v="418073"/>
    <n v="150254"/>
    <n v="67329"/>
    <n v="6.7914217260027665E-2"/>
    <n v="2612137"/>
    <n v="2156368"/>
    <n v="0"/>
    <m/>
    <m/>
    <d v="2025-04-05T15:53:00"/>
    <x v="0"/>
    <d v="2025-04-05T00:00:00"/>
    <x v="0"/>
    <x v="4"/>
    <x v="4"/>
    <n v="15"/>
    <s v="Low"/>
  </r>
  <r>
    <s v="Post_1997"/>
    <x v="5"/>
    <s v="Organic"/>
    <s v="Product Promotion"/>
    <x v="0"/>
    <x v="4"/>
    <x v="2"/>
    <n v="126916"/>
    <n v="1459658"/>
    <n v="324204"/>
    <n v="88025"/>
    <n v="84633"/>
    <n v="8.6949672401461342E-2"/>
    <n v="1704743"/>
    <n v="1459658"/>
    <n v="0"/>
    <m/>
    <m/>
    <d v="2024-06-03T12:21:00"/>
    <x v="1"/>
    <d v="2024-06-03T00:00:00"/>
    <x v="1"/>
    <x v="3"/>
    <x v="2"/>
    <n v="12"/>
    <s v="Low"/>
  </r>
  <r>
    <s v="Post_2001"/>
    <x v="5"/>
    <s v="Organic"/>
    <s v="Event / Webinar"/>
    <x v="2"/>
    <x v="6"/>
    <x v="2"/>
    <n v="16934"/>
    <n v="157223"/>
    <n v="37705"/>
    <n v="7660"/>
    <n v="3652"/>
    <n v="0.10771112515409061"/>
    <n v="185123"/>
    <n v="0"/>
    <n v="1400303"/>
    <m/>
    <m/>
    <d v="2024-07-01T15:34:00"/>
    <x v="0"/>
    <d v="2024-07-01T00:00:00"/>
    <x v="1"/>
    <x v="7"/>
    <x v="2"/>
    <n v="15"/>
    <s v="Medium"/>
  </r>
  <r>
    <s v="Post_2003"/>
    <x v="5"/>
    <s v="Organic"/>
    <s v="Educational"/>
    <x v="0"/>
    <x v="0"/>
    <x v="1"/>
    <n v="32215"/>
    <n v="206373"/>
    <n v="39588"/>
    <n v="7768"/>
    <n v="4673"/>
    <n v="0.15610196129014139"/>
    <n v="235923"/>
    <n v="201842"/>
    <n v="0"/>
    <m/>
    <m/>
    <d v="2024-03-16T15:10:00"/>
    <x v="0"/>
    <d v="2024-03-16T00:00:00"/>
    <x v="1"/>
    <x v="2"/>
    <x v="4"/>
    <n v="15"/>
    <s v="Medium"/>
  </r>
  <r>
    <s v="Post_2004"/>
    <x v="5"/>
    <s v="Organic"/>
    <s v="Event / Webinar"/>
    <x v="2"/>
    <x v="6"/>
    <x v="7"/>
    <n v="58816"/>
    <n v="354811"/>
    <n v="42285"/>
    <n v="16186"/>
    <n v="14396"/>
    <n v="0.16576992218342451"/>
    <n v="432071"/>
    <n v="0"/>
    <n v="1684802"/>
    <m/>
    <m/>
    <d v="2024-07-04T17:34:00"/>
    <x v="2"/>
    <d v="2024-07-04T00:00:00"/>
    <x v="1"/>
    <x v="7"/>
    <x v="1"/>
    <n v="17"/>
    <s v="Medium"/>
  </r>
  <r>
    <s v="Post_2009"/>
    <x v="5"/>
    <s v="Organic"/>
    <s v="Educational"/>
    <x v="0"/>
    <x v="0"/>
    <x v="0"/>
    <n v="777766"/>
    <n v="3279664"/>
    <n v="757413"/>
    <n v="240009"/>
    <n v="114331"/>
    <n v="0.23714829275913341"/>
    <n v="3744647"/>
    <n v="3279664"/>
    <n v="0"/>
    <m/>
    <m/>
    <d v="2024-04-18T10:36:00"/>
    <x v="3"/>
    <d v="2024-04-18T00:00:00"/>
    <x v="1"/>
    <x v="4"/>
    <x v="1"/>
    <n v="10"/>
    <s v="High"/>
  </r>
  <r>
    <s v="Post_2010"/>
    <x v="5"/>
    <s v="Organic"/>
    <s v="Educational"/>
    <x v="2"/>
    <x v="0"/>
    <x v="1"/>
    <n v="13503"/>
    <n v="73551"/>
    <n v="15907"/>
    <n v="3799"/>
    <n v="2036"/>
    <n v="0.18359453918660151"/>
    <n v="94210"/>
    <n v="0"/>
    <n v="797156"/>
    <m/>
    <m/>
    <d v="2024-03-30T15:35:00"/>
    <x v="0"/>
    <d v="2024-03-30T00:00:00"/>
    <x v="1"/>
    <x v="2"/>
    <x v="4"/>
    <n v="15"/>
    <s v="Medium"/>
  </r>
  <r>
    <s v="Post_2016"/>
    <x v="5"/>
    <s v="Sponsored"/>
    <s v="Educational"/>
    <x v="0"/>
    <x v="0"/>
    <x v="3"/>
    <n v="82997"/>
    <n v="539165"/>
    <n v="100573"/>
    <n v="33899"/>
    <n v="14980"/>
    <n v="0.15393628373992169"/>
    <n v="635213"/>
    <n v="492801"/>
    <n v="0"/>
    <m/>
    <m/>
    <d v="2024-02-09T19:58:00"/>
    <x v="2"/>
    <d v="2024-02-09T00:00:00"/>
    <x v="1"/>
    <x v="1"/>
    <x v="3"/>
    <n v="19"/>
    <s v="Medium"/>
  </r>
  <r>
    <s v="Post_2023"/>
    <x v="5"/>
    <s v="Organic"/>
    <s v="Educational"/>
    <x v="0"/>
    <x v="0"/>
    <x v="3"/>
    <n v="57539"/>
    <n v="337155"/>
    <n v="67905"/>
    <n v="16132"/>
    <n v="13657"/>
    <n v="0.17066211083718591"/>
    <n v="416436"/>
    <n v="332362"/>
    <n v="0"/>
    <m/>
    <m/>
    <d v="2024-12-29T15:59:00"/>
    <x v="0"/>
    <d v="2024-12-29T00:00:00"/>
    <x v="1"/>
    <x v="8"/>
    <x v="5"/>
    <n v="15"/>
    <s v="Medium"/>
  </r>
  <r>
    <s v="Post_2030"/>
    <x v="5"/>
    <s v="Organic"/>
    <s v="Educational"/>
    <x v="0"/>
    <x v="0"/>
    <x v="7"/>
    <n v="61924"/>
    <n v="313818"/>
    <n v="74891"/>
    <n v="20592"/>
    <n v="10900"/>
    <n v="0.19732564693620211"/>
    <n v="389952"/>
    <n v="281242"/>
    <n v="0"/>
    <m/>
    <m/>
    <d v="2025-04-12T17:44:00"/>
    <x v="2"/>
    <d v="2025-04-12T00:00:00"/>
    <x v="0"/>
    <x v="4"/>
    <x v="4"/>
    <n v="17"/>
    <s v="Medium"/>
  </r>
  <r>
    <s v="Post_2035"/>
    <x v="5"/>
    <s v="Organic"/>
    <s v="Event / Webinar"/>
    <x v="2"/>
    <x v="6"/>
    <x v="1"/>
    <n v="26533"/>
    <n v="236166"/>
    <n v="41658"/>
    <n v="13371"/>
    <n v="7251"/>
    <n v="0.112349479830646"/>
    <n v="302840"/>
    <n v="0"/>
    <n v="1052394"/>
    <m/>
    <m/>
    <d v="2024-03-01T19:31:00"/>
    <x v="2"/>
    <d v="2024-03-01T00:00:00"/>
    <x v="1"/>
    <x v="2"/>
    <x v="3"/>
    <n v="19"/>
    <s v="Medium"/>
  </r>
  <r>
    <s v="Post_2038"/>
    <x v="5"/>
    <s v="Organic"/>
    <s v="Entertainment"/>
    <x v="0"/>
    <x v="7"/>
    <x v="1"/>
    <n v="35408"/>
    <n v="420358"/>
    <n v="81005"/>
    <n v="27710"/>
    <n v="14998"/>
    <n v="8.4233688975134585E-2"/>
    <n v="538472"/>
    <n v="410360"/>
    <n v="0"/>
    <m/>
    <m/>
    <d v="2025-02-25T17:54:00"/>
    <x v="2"/>
    <d v="2025-02-25T00:00:00"/>
    <x v="0"/>
    <x v="1"/>
    <x v="0"/>
    <n v="17"/>
    <s v="Low"/>
  </r>
  <r>
    <s v="Post_2041"/>
    <x v="5"/>
    <s v="Organic"/>
    <s v="Entertainment"/>
    <x v="0"/>
    <x v="7"/>
    <x v="7"/>
    <n v="194086"/>
    <n v="2464312"/>
    <n v="529810"/>
    <n v="118555"/>
    <n v="121650"/>
    <n v="7.8758946596281215E-2"/>
    <n v="2762038"/>
    <n v="2464312"/>
    <n v="0"/>
    <m/>
    <m/>
    <d v="2024-06-10T17:05:00"/>
    <x v="2"/>
    <d v="2024-06-10T00:00:00"/>
    <x v="1"/>
    <x v="3"/>
    <x v="2"/>
    <n v="17"/>
    <s v="Low"/>
  </r>
  <r>
    <s v="Post_2048"/>
    <x v="5"/>
    <s v="Organic"/>
    <s v="Entertainment"/>
    <x v="0"/>
    <x v="7"/>
    <x v="5"/>
    <n v="60081"/>
    <n v="691187"/>
    <n v="162427"/>
    <n v="44518"/>
    <n v="41083"/>
    <n v="8.6924572144002676E-2"/>
    <n v="866335"/>
    <n v="677270"/>
    <n v="0"/>
    <m/>
    <m/>
    <d v="2024-12-18T10:23:00"/>
    <x v="3"/>
    <d v="2024-12-18T00:00:00"/>
    <x v="1"/>
    <x v="8"/>
    <x v="6"/>
    <n v="10"/>
    <s v="Low"/>
  </r>
  <r>
    <s v="Post_2050"/>
    <x v="5"/>
    <s v="Organic"/>
    <s v="Educational"/>
    <x v="0"/>
    <x v="0"/>
    <x v="4"/>
    <n v="77565"/>
    <n v="452509"/>
    <n v="86621"/>
    <n v="21897"/>
    <n v="16573"/>
    <n v="0.17141257726646711"/>
    <n v="573061"/>
    <n v="406641"/>
    <n v="0"/>
    <m/>
    <m/>
    <d v="2025-04-29T19:49:00"/>
    <x v="2"/>
    <d v="2025-04-29T00:00:00"/>
    <x v="0"/>
    <x v="4"/>
    <x v="0"/>
    <n v="19"/>
    <s v="Medium"/>
  </r>
  <r>
    <s v="Post_2051"/>
    <x v="5"/>
    <s v="Organic"/>
    <s v="Product Promotion"/>
    <x v="0"/>
    <x v="4"/>
    <x v="0"/>
    <n v="214785"/>
    <n v="2262931"/>
    <n v="287267"/>
    <n v="142872"/>
    <n v="106095"/>
    <n v="9.4914712018076053E-2"/>
    <n v="2603364"/>
    <n v="2262931"/>
    <n v="0"/>
    <m/>
    <m/>
    <d v="2024-01-02T16:16:00"/>
    <x v="0"/>
    <d v="2024-01-02T00:00:00"/>
    <x v="1"/>
    <x v="0"/>
    <x v="0"/>
    <n v="16"/>
    <s v="Low"/>
  </r>
  <r>
    <s v="Post_2060"/>
    <x v="5"/>
    <s v="Organic"/>
    <s v="Educational"/>
    <x v="0"/>
    <x v="0"/>
    <x v="4"/>
    <n v="7306"/>
    <n v="44628"/>
    <n v="10498"/>
    <n v="3381"/>
    <n v="2278"/>
    <n v="0.16372730632789231"/>
    <n v="51128"/>
    <n v="38691"/>
    <n v="0"/>
    <m/>
    <m/>
    <d v="2025-01-19T16:02:00"/>
    <x v="0"/>
    <d v="2025-01-19T00:00:00"/>
    <x v="0"/>
    <x v="0"/>
    <x v="5"/>
    <n v="16"/>
    <s v="Medium"/>
  </r>
  <r>
    <s v="Post_2064"/>
    <x v="5"/>
    <s v="Organic"/>
    <s v="Product Promotion"/>
    <x v="0"/>
    <x v="4"/>
    <x v="3"/>
    <n v="176528"/>
    <n v="1927097"/>
    <n v="315153"/>
    <n v="125514"/>
    <n v="111214"/>
    <n v="9.1603155537398409E-2"/>
    <n v="2222737"/>
    <n v="1927097"/>
    <n v="0"/>
    <m/>
    <m/>
    <d v="2024-01-20T17:23:00"/>
    <x v="2"/>
    <d v="2024-01-20T00:00:00"/>
    <x v="1"/>
    <x v="0"/>
    <x v="4"/>
    <n v="17"/>
    <s v="Low"/>
  </r>
  <r>
    <s v="Post_2065"/>
    <x v="5"/>
    <s v="Organic"/>
    <s v="Event / Webinar"/>
    <x v="2"/>
    <x v="6"/>
    <x v="3"/>
    <n v="49188"/>
    <n v="389209"/>
    <n v="74515"/>
    <n v="13828"/>
    <n v="17556"/>
    <n v="0.12638112292531509"/>
    <n v="442666"/>
    <n v="0"/>
    <n v="1265323"/>
    <m/>
    <m/>
    <d v="2024-11-03T12:25:00"/>
    <x v="1"/>
    <d v="2024-11-03T00:00:00"/>
    <x v="1"/>
    <x v="9"/>
    <x v="5"/>
    <n v="12"/>
    <s v="Medium"/>
  </r>
  <r>
    <s v="Post_2072"/>
    <x v="5"/>
    <s v="Organic"/>
    <s v="Educational"/>
    <x v="2"/>
    <x v="0"/>
    <x v="0"/>
    <n v="18308"/>
    <n v="95572"/>
    <n v="12488"/>
    <n v="7324"/>
    <n v="2922"/>
    <n v="0.1915658815924714"/>
    <n v="107994"/>
    <n v="0"/>
    <n v="634950"/>
    <m/>
    <m/>
    <d v="2024-02-15T17:23:00"/>
    <x v="2"/>
    <d v="2024-02-15T00:00:00"/>
    <x v="1"/>
    <x v="1"/>
    <x v="1"/>
    <n v="17"/>
    <s v="Medium"/>
  </r>
  <r>
    <s v="Post_2081"/>
    <x v="5"/>
    <s v="Organic"/>
    <s v="Product Promotion"/>
    <x v="2"/>
    <x v="4"/>
    <x v="6"/>
    <n v="325243"/>
    <n v="2357322"/>
    <n v="448919"/>
    <n v="138972"/>
    <n v="69013"/>
    <n v="0.13797140340861941"/>
    <n v="2615070"/>
    <n v="0"/>
    <n v="1917782"/>
    <m/>
    <m/>
    <d v="2024-07-18T15:36:00"/>
    <x v="0"/>
    <d v="2024-07-18T00:00:00"/>
    <x v="1"/>
    <x v="7"/>
    <x v="1"/>
    <n v="15"/>
    <s v="Medium"/>
  </r>
  <r>
    <s v="Post_2084"/>
    <x v="5"/>
    <s v="Organic"/>
    <s v="Educational"/>
    <x v="0"/>
    <x v="0"/>
    <x v="2"/>
    <n v="589199"/>
    <n v="2385782"/>
    <n v="382985"/>
    <n v="119115"/>
    <n v="63928"/>
    <n v="0.24696272560854551"/>
    <n v="2807142"/>
    <n v="2385782"/>
    <n v="0"/>
    <m/>
    <m/>
    <d v="2024-01-28T17:54:00"/>
    <x v="2"/>
    <d v="2024-01-28T00:00:00"/>
    <x v="1"/>
    <x v="0"/>
    <x v="5"/>
    <n v="17"/>
    <s v="High"/>
  </r>
  <r>
    <s v="Post_2089"/>
    <x v="5"/>
    <s v="Organic"/>
    <s v="Product Promotion"/>
    <x v="0"/>
    <x v="4"/>
    <x v="2"/>
    <n v="111582"/>
    <n v="998323"/>
    <n v="209000"/>
    <n v="50898"/>
    <n v="59155"/>
    <n v="0.1117702539758165"/>
    <n v="1167935"/>
    <n v="998323"/>
    <n v="0"/>
    <m/>
    <m/>
    <d v="2024-03-28T12:10:00"/>
    <x v="1"/>
    <d v="2024-03-28T00:00:00"/>
    <x v="1"/>
    <x v="2"/>
    <x v="1"/>
    <n v="12"/>
    <s v="Medium"/>
  </r>
  <r>
    <s v="Post_2101"/>
    <x v="5"/>
    <s v="Organic"/>
    <s v="Customer Story"/>
    <x v="0"/>
    <x v="0"/>
    <x v="1"/>
    <n v="50311"/>
    <n v="206348"/>
    <n v="23736"/>
    <n v="13141"/>
    <n v="4191"/>
    <n v="0.2438208332883188"/>
    <n v="246597"/>
    <n v="189547"/>
    <n v="0"/>
    <m/>
    <m/>
    <d v="2024-09-07T17:14:00"/>
    <x v="2"/>
    <d v="2024-09-07T00:00:00"/>
    <x v="1"/>
    <x v="11"/>
    <x v="4"/>
    <n v="17"/>
    <s v="High"/>
  </r>
  <r>
    <s v="Post_2108"/>
    <x v="5"/>
    <s v="Organic"/>
    <s v="Product Promotion"/>
    <x v="0"/>
    <x v="4"/>
    <x v="2"/>
    <n v="196967"/>
    <n v="1482292"/>
    <n v="287669"/>
    <n v="69398"/>
    <n v="69494"/>
    <n v="0.13288005940731201"/>
    <n v="1640043"/>
    <n v="1482292"/>
    <n v="0"/>
    <m/>
    <m/>
    <d v="2024-04-06T19:02:00"/>
    <x v="2"/>
    <d v="2024-04-06T00:00:00"/>
    <x v="1"/>
    <x v="4"/>
    <x v="4"/>
    <n v="19"/>
    <s v="Medium"/>
  </r>
  <r>
    <s v="Post_2112"/>
    <x v="5"/>
    <s v="Organic"/>
    <s v="Entertainment"/>
    <x v="0"/>
    <x v="7"/>
    <x v="4"/>
    <n v="68590"/>
    <n v="726439"/>
    <n v="135491"/>
    <n v="27805"/>
    <n v="26231"/>
    <n v="9.4420846173124295E-2"/>
    <n v="848979"/>
    <n v="658035"/>
    <n v="0"/>
    <m/>
    <m/>
    <d v="2024-04-12T10:16:00"/>
    <x v="3"/>
    <d v="2024-04-12T00:00:00"/>
    <x v="1"/>
    <x v="4"/>
    <x v="3"/>
    <n v="10"/>
    <s v="Low"/>
  </r>
  <r>
    <s v="Post_2115"/>
    <x v="5"/>
    <s v="Organic"/>
    <s v="Entertainment"/>
    <x v="0"/>
    <x v="7"/>
    <x v="0"/>
    <n v="63363"/>
    <n v="639447"/>
    <n v="128807"/>
    <n v="30083"/>
    <n v="26691"/>
    <n v="9.9090542121262531E-2"/>
    <n v="810887"/>
    <n v="579561"/>
    <n v="0"/>
    <m/>
    <m/>
    <d v="2024-01-17T08:07:00"/>
    <x v="4"/>
    <d v="2024-01-17T00:00:00"/>
    <x v="1"/>
    <x v="0"/>
    <x v="6"/>
    <n v="8"/>
    <s v="Low"/>
  </r>
  <r>
    <s v="Post_2126"/>
    <x v="5"/>
    <s v="Organic"/>
    <s v="Customer Story"/>
    <x v="0"/>
    <x v="0"/>
    <x v="3"/>
    <n v="788147"/>
    <n v="3510165"/>
    <n v="484594"/>
    <n v="257956"/>
    <n v="130862"/>
    <n v="0.22453277015599341"/>
    <n v="4428680"/>
    <n v="3510165"/>
    <n v="0"/>
    <m/>
    <m/>
    <d v="2025-03-22T14:33:00"/>
    <x v="0"/>
    <d v="2025-03-22T00:00:00"/>
    <x v="0"/>
    <x v="2"/>
    <x v="4"/>
    <n v="14"/>
    <s v="High"/>
  </r>
  <r>
    <s v="Post_2130"/>
    <x v="5"/>
    <s v="Organic"/>
    <s v="Entertainment"/>
    <x v="0"/>
    <x v="7"/>
    <x v="0"/>
    <n v="239639"/>
    <n v="2425435"/>
    <n v="475222"/>
    <n v="153259"/>
    <n v="88693"/>
    <n v="9.880279253671545E-2"/>
    <n v="2689592"/>
    <n v="2425435"/>
    <n v="0"/>
    <m/>
    <m/>
    <d v="2025-04-14T10:15:00"/>
    <x v="3"/>
    <d v="2025-04-14T00:00:00"/>
    <x v="0"/>
    <x v="4"/>
    <x v="2"/>
    <n v="10"/>
    <s v="Low"/>
  </r>
  <r>
    <s v="Post_2135"/>
    <x v="5"/>
    <s v="Organic"/>
    <s v="Customer Story"/>
    <x v="0"/>
    <x v="0"/>
    <x v="2"/>
    <n v="70625"/>
    <n v="330664"/>
    <n v="44920"/>
    <n v="13334"/>
    <n v="19440"/>
    <n v="0.21358797192852311"/>
    <n v="365383"/>
    <n v="308275"/>
    <n v="0"/>
    <m/>
    <m/>
    <d v="2025-02-19T15:49:00"/>
    <x v="0"/>
    <d v="2025-02-19T00:00:00"/>
    <x v="0"/>
    <x v="1"/>
    <x v="6"/>
    <n v="15"/>
    <s v="High"/>
  </r>
  <r>
    <s v="Post_2136"/>
    <x v="5"/>
    <s v="Sponsored"/>
    <s v="Customer Story"/>
    <x v="0"/>
    <x v="0"/>
    <x v="1"/>
    <n v="45561"/>
    <n v="227156"/>
    <n v="49489"/>
    <n v="10464"/>
    <n v="4883"/>
    <n v="0.20057194079600851"/>
    <n v="291568"/>
    <n v="219403"/>
    <n v="0"/>
    <m/>
    <m/>
    <d v="2024-09-30T17:27:00"/>
    <x v="2"/>
    <d v="2024-09-30T00:00:00"/>
    <x v="1"/>
    <x v="11"/>
    <x v="2"/>
    <n v="17"/>
    <s v="High"/>
  </r>
  <r>
    <s v="Post_2138"/>
    <x v="5"/>
    <s v="Organic"/>
    <s v="Entertainment"/>
    <x v="0"/>
    <x v="7"/>
    <x v="4"/>
    <n v="15814"/>
    <n v="276975"/>
    <n v="30662"/>
    <n v="18842"/>
    <n v="10919"/>
    <n v="5.7095768086876497E-2"/>
    <n v="323667"/>
    <n v="264634"/>
    <n v="0"/>
    <m/>
    <m/>
    <d v="2025-01-22T12:29:00"/>
    <x v="1"/>
    <d v="2025-01-22T00:00:00"/>
    <x v="0"/>
    <x v="0"/>
    <x v="6"/>
    <n v="12"/>
    <s v="Low"/>
  </r>
  <r>
    <s v="Post_2139"/>
    <x v="5"/>
    <s v="Organic"/>
    <s v="Product Promotion"/>
    <x v="0"/>
    <x v="4"/>
    <x v="2"/>
    <n v="369341"/>
    <n v="2542394"/>
    <n v="601562"/>
    <n v="167248"/>
    <n v="140816"/>
    <n v="0.1452732746963557"/>
    <n v="2959167"/>
    <n v="2542394"/>
    <n v="0"/>
    <m/>
    <m/>
    <d v="2025-01-26T16:56:00"/>
    <x v="0"/>
    <d v="2025-01-26T00:00:00"/>
    <x v="0"/>
    <x v="0"/>
    <x v="5"/>
    <n v="16"/>
    <s v="Medium"/>
  </r>
  <r>
    <s v="Post_2142"/>
    <x v="5"/>
    <s v="Organic"/>
    <s v="Product Promotion"/>
    <x v="2"/>
    <x v="4"/>
    <x v="7"/>
    <n v="25557"/>
    <n v="246514"/>
    <n v="28355"/>
    <n v="11739"/>
    <n v="8903"/>
    <n v="0.103674120234568"/>
    <n v="271980"/>
    <n v="0"/>
    <n v="1722188"/>
    <m/>
    <m/>
    <d v="2024-06-05T16:55:00"/>
    <x v="0"/>
    <d v="2024-06-05T00:00:00"/>
    <x v="1"/>
    <x v="3"/>
    <x v="6"/>
    <n v="16"/>
    <s v="Medium"/>
  </r>
  <r>
    <s v="Post_2143"/>
    <x v="5"/>
    <s v="Organic"/>
    <s v="Event / Webinar"/>
    <x v="2"/>
    <x v="6"/>
    <x v="4"/>
    <n v="40616"/>
    <n v="355254"/>
    <n v="39466"/>
    <n v="13766"/>
    <n v="19747"/>
    <n v="0.1143298402328147"/>
    <n v="434027"/>
    <n v="0"/>
    <n v="1925426"/>
    <m/>
    <m/>
    <d v="2024-06-05T10:54:00"/>
    <x v="3"/>
    <d v="2024-06-05T00:00:00"/>
    <x v="1"/>
    <x v="3"/>
    <x v="6"/>
    <n v="10"/>
    <s v="Medium"/>
  </r>
  <r>
    <s v="Post_2148"/>
    <x v="5"/>
    <s v="Organic"/>
    <s v="Product Promotion"/>
    <x v="0"/>
    <x v="4"/>
    <x v="1"/>
    <n v="35675"/>
    <n v="293598"/>
    <n v="39788"/>
    <n v="16185"/>
    <n v="9056"/>
    <n v="0.12151300313954851"/>
    <n v="378600"/>
    <n v="254942"/>
    <n v="0"/>
    <m/>
    <m/>
    <d v="2024-01-09T10:46:00"/>
    <x v="3"/>
    <d v="2024-01-09T00:00:00"/>
    <x v="1"/>
    <x v="0"/>
    <x v="0"/>
    <n v="10"/>
    <s v="Medium"/>
  </r>
  <r>
    <s v="Post_2151"/>
    <x v="5"/>
    <s v="Organic"/>
    <s v="Product Promotion"/>
    <x v="0"/>
    <x v="4"/>
    <x v="0"/>
    <n v="137863"/>
    <n v="1669577"/>
    <n v="399156"/>
    <n v="125334"/>
    <n v="39393"/>
    <n v="8.2573877873551971E-2"/>
    <n v="1880588"/>
    <n v="1669577"/>
    <n v="0"/>
    <m/>
    <m/>
    <d v="2024-11-04T16:39:00"/>
    <x v="0"/>
    <d v="2024-11-04T00:00:00"/>
    <x v="1"/>
    <x v="9"/>
    <x v="2"/>
    <n v="16"/>
    <s v="Low"/>
  </r>
  <r>
    <s v="Post_2155"/>
    <x v="5"/>
    <s v="Organic"/>
    <s v="Customer Story"/>
    <x v="0"/>
    <x v="0"/>
    <x v="0"/>
    <n v="40682"/>
    <n v="177281"/>
    <n v="36220"/>
    <n v="7558"/>
    <n v="5753"/>
    <n v="0.22948092199496439"/>
    <n v="199302"/>
    <n v="162743"/>
    <n v="0"/>
    <m/>
    <m/>
    <d v="2024-11-28T16:30:00"/>
    <x v="0"/>
    <d v="2024-11-28T00:00:00"/>
    <x v="1"/>
    <x v="9"/>
    <x v="1"/>
    <n v="16"/>
    <s v="High"/>
  </r>
  <r>
    <s v="Post_2157"/>
    <x v="5"/>
    <s v="Organic"/>
    <s v="Entertainment"/>
    <x v="0"/>
    <x v="7"/>
    <x v="3"/>
    <n v="96265"/>
    <n v="1038653"/>
    <n v="219955"/>
    <n v="37757"/>
    <n v="25088"/>
    <n v="9.268274331256568E-2"/>
    <n v="1290037"/>
    <n v="1038653"/>
    <n v="0"/>
    <m/>
    <m/>
    <d v="2024-05-22T19:04:00"/>
    <x v="2"/>
    <d v="2024-05-22T00:00:00"/>
    <x v="1"/>
    <x v="10"/>
    <x v="6"/>
    <n v="19"/>
    <s v="Low"/>
  </r>
  <r>
    <s v="Post_2159"/>
    <x v="5"/>
    <s v="Organic"/>
    <s v="Product Promotion"/>
    <x v="0"/>
    <x v="4"/>
    <x v="6"/>
    <n v="64666"/>
    <n v="673354"/>
    <n v="132421"/>
    <n v="44241"/>
    <n v="21348"/>
    <n v="9.6036137639458938E-2"/>
    <n v="784098"/>
    <n v="649700"/>
    <n v="0"/>
    <m/>
    <m/>
    <d v="2024-05-12T16:50:00"/>
    <x v="0"/>
    <d v="2024-05-12T00:00:00"/>
    <x v="1"/>
    <x v="10"/>
    <x v="5"/>
    <n v="16"/>
    <s v="Low"/>
  </r>
  <r>
    <s v="Post_2161"/>
    <x v="5"/>
    <s v="Organic"/>
    <s v="Product Promotion"/>
    <x v="0"/>
    <x v="4"/>
    <x v="7"/>
    <n v="245631"/>
    <n v="2065329"/>
    <n v="472339"/>
    <n v="138041"/>
    <n v="59118"/>
    <n v="0.1189307058578345"/>
    <n v="2436798"/>
    <n v="2065329"/>
    <n v="0"/>
    <m/>
    <m/>
    <d v="2024-02-21T10:23:00"/>
    <x v="3"/>
    <d v="2024-02-21T00:00:00"/>
    <x v="1"/>
    <x v="1"/>
    <x v="6"/>
    <n v="10"/>
    <s v="Medium"/>
  </r>
  <r>
    <s v="Post_2163"/>
    <x v="5"/>
    <s v="Organic"/>
    <s v="Customer Story"/>
    <x v="0"/>
    <x v="0"/>
    <x v="3"/>
    <n v="77287"/>
    <n v="444120"/>
    <n v="51859"/>
    <n v="25876"/>
    <n v="13300"/>
    <n v="0.17402405468665669"/>
    <n v="526878"/>
    <n v="403938"/>
    <n v="0"/>
    <m/>
    <m/>
    <d v="2024-10-15T11:28:00"/>
    <x v="3"/>
    <d v="2024-10-15T00:00:00"/>
    <x v="1"/>
    <x v="5"/>
    <x v="0"/>
    <n v="11"/>
    <s v="Medium"/>
  </r>
  <r>
    <s v="Post_2165"/>
    <x v="5"/>
    <s v="Organic"/>
    <s v="Entertainment"/>
    <x v="0"/>
    <x v="7"/>
    <x v="7"/>
    <n v="33686"/>
    <n v="443483"/>
    <n v="59064"/>
    <n v="35185"/>
    <n v="14298"/>
    <n v="7.5958488379955669E-2"/>
    <n v="499133"/>
    <n v="403258"/>
    <n v="0"/>
    <m/>
    <m/>
    <d v="2025-02-06T17:51:00"/>
    <x v="2"/>
    <d v="2025-02-06T00:00:00"/>
    <x v="0"/>
    <x v="1"/>
    <x v="1"/>
    <n v="17"/>
    <s v="Low"/>
  </r>
  <r>
    <s v="Post_2169"/>
    <x v="5"/>
    <s v="Organic"/>
    <s v="Customer Story"/>
    <x v="0"/>
    <x v="0"/>
    <x v="0"/>
    <n v="51564"/>
    <n v="237453"/>
    <n v="54805"/>
    <n v="9795"/>
    <n v="9277"/>
    <n v="0.21715543531173659"/>
    <n v="267494"/>
    <n v="206756"/>
    <n v="0"/>
    <m/>
    <m/>
    <d v="2024-07-14T10:28:00"/>
    <x v="3"/>
    <d v="2024-07-14T00:00:00"/>
    <x v="1"/>
    <x v="7"/>
    <x v="5"/>
    <n v="10"/>
    <s v="High"/>
  </r>
  <r>
    <s v="Post_2170"/>
    <x v="5"/>
    <s v="Organic"/>
    <s v="Customer Story"/>
    <x v="0"/>
    <x v="0"/>
    <x v="2"/>
    <n v="18473"/>
    <n v="116275"/>
    <n v="18518"/>
    <n v="4518"/>
    <n v="4016"/>
    <n v="0.1588752858188375"/>
    <n v="136587"/>
    <n v="98843"/>
    <n v="0"/>
    <m/>
    <m/>
    <d v="2024-03-24T11:59:00"/>
    <x v="3"/>
    <d v="2024-03-24T00:00:00"/>
    <x v="1"/>
    <x v="2"/>
    <x v="5"/>
    <n v="11"/>
    <s v="Medium"/>
  </r>
  <r>
    <s v="Post_2173"/>
    <x v="5"/>
    <s v="Organic"/>
    <s v="Customer Story"/>
    <x v="0"/>
    <x v="0"/>
    <x v="4"/>
    <n v="120878"/>
    <n v="522311"/>
    <n v="69592"/>
    <n v="35428"/>
    <n v="16913"/>
    <n v="0.2314308785537576"/>
    <n v="670869"/>
    <n v="477811"/>
    <n v="0"/>
    <m/>
    <m/>
    <d v="2024-06-14T11:27:00"/>
    <x v="3"/>
    <d v="2024-06-14T00:00:00"/>
    <x v="1"/>
    <x v="3"/>
    <x v="3"/>
    <n v="11"/>
    <s v="High"/>
  </r>
  <r>
    <s v="Post_2183"/>
    <x v="5"/>
    <s v="Organic"/>
    <s v="Customer Story"/>
    <x v="2"/>
    <x v="0"/>
    <x v="1"/>
    <n v="71471"/>
    <n v="440929"/>
    <n v="100727"/>
    <n v="24044"/>
    <n v="12640"/>
    <n v="0.16209392697329611"/>
    <n v="499989"/>
    <n v="0"/>
    <n v="500236"/>
    <m/>
    <m/>
    <d v="2025-01-14T16:42:00"/>
    <x v="0"/>
    <d v="2025-01-14T00:00:00"/>
    <x v="0"/>
    <x v="0"/>
    <x v="0"/>
    <n v="16"/>
    <s v="Medium"/>
  </r>
  <r>
    <s v="Post_2185"/>
    <x v="5"/>
    <s v="Sponsored"/>
    <s v="Customer Story"/>
    <x v="0"/>
    <x v="0"/>
    <x v="1"/>
    <n v="86214"/>
    <n v="451351"/>
    <n v="90812"/>
    <n v="14796"/>
    <n v="11264"/>
    <n v="0.1910132070286048"/>
    <n v="541550"/>
    <n v="451351"/>
    <n v="0"/>
    <m/>
    <m/>
    <d v="2024-07-26T17:17:00"/>
    <x v="2"/>
    <d v="2024-07-26T00:00:00"/>
    <x v="1"/>
    <x v="7"/>
    <x v="3"/>
    <n v="17"/>
    <s v="Medium"/>
  </r>
  <r>
    <s v="Post_2186"/>
    <x v="5"/>
    <s v="Sponsored"/>
    <s v="Product Promotion"/>
    <x v="0"/>
    <x v="4"/>
    <x v="1"/>
    <n v="252425"/>
    <n v="2916353"/>
    <n v="439041"/>
    <n v="130625"/>
    <n v="66146"/>
    <n v="8.6555224627137745E-2"/>
    <n v="3730434"/>
    <n v="2916353"/>
    <n v="0"/>
    <m/>
    <m/>
    <d v="2024-05-16T11:34:00"/>
    <x v="3"/>
    <d v="2024-05-16T00:00:00"/>
    <x v="1"/>
    <x v="10"/>
    <x v="1"/>
    <n v="11"/>
    <s v="Low"/>
  </r>
  <r>
    <s v="Post_2187"/>
    <x v="5"/>
    <s v="Sponsored"/>
    <s v="Customer Story"/>
    <x v="0"/>
    <x v="0"/>
    <x v="4"/>
    <n v="41339"/>
    <n v="177683"/>
    <n v="19501"/>
    <n v="13991"/>
    <n v="8394"/>
    <n v="0.23266133488756521"/>
    <n v="210286"/>
    <n v="158464"/>
    <n v="0"/>
    <m/>
    <m/>
    <d v="2024-11-26T14:32:00"/>
    <x v="0"/>
    <d v="2024-11-26T00:00:00"/>
    <x v="1"/>
    <x v="9"/>
    <x v="0"/>
    <n v="14"/>
    <s v="High"/>
  </r>
  <r>
    <s v="Post_2189"/>
    <x v="5"/>
    <s v="Sponsored"/>
    <s v="Customer Story"/>
    <x v="0"/>
    <x v="0"/>
    <x v="4"/>
    <n v="51911"/>
    <n v="242603"/>
    <n v="57725"/>
    <n v="18376"/>
    <n v="14451"/>
    <n v="0.2139786175275635"/>
    <n v="309273"/>
    <n v="218930"/>
    <n v="0"/>
    <m/>
    <m/>
    <d v="2025-01-28T16:28:00"/>
    <x v="0"/>
    <d v="2025-01-28T00:00:00"/>
    <x v="0"/>
    <x v="0"/>
    <x v="0"/>
    <n v="16"/>
    <s v="High"/>
  </r>
  <r>
    <s v="Post_2192"/>
    <x v="5"/>
    <s v="Organic"/>
    <s v="Entertainment"/>
    <x v="0"/>
    <x v="7"/>
    <x v="1"/>
    <n v="133076"/>
    <n v="1846432"/>
    <n v="313673"/>
    <n v="77431"/>
    <n v="87878"/>
    <n v="7.2072271783826886E-2"/>
    <n v="2239930"/>
    <n v="1846432"/>
    <n v="0"/>
    <m/>
    <m/>
    <d v="2025-04-14T16:42:00"/>
    <x v="0"/>
    <d v="2025-04-14T00:00:00"/>
    <x v="0"/>
    <x v="4"/>
    <x v="2"/>
    <n v="16"/>
    <s v="Low"/>
  </r>
  <r>
    <s v="Post_2201"/>
    <x v="5"/>
    <s v="Sponsored"/>
    <s v="Customer Story"/>
    <x v="0"/>
    <x v="0"/>
    <x v="6"/>
    <n v="35295"/>
    <n v="180718"/>
    <n v="18173"/>
    <n v="10230"/>
    <n v="4388"/>
    <n v="0.1953060132531502"/>
    <n v="212948"/>
    <n v="165288"/>
    <n v="0"/>
    <m/>
    <m/>
    <d v="2024-01-27T11:52:00"/>
    <x v="3"/>
    <d v="2024-01-27T00:00:00"/>
    <x v="1"/>
    <x v="0"/>
    <x v="4"/>
    <n v="11"/>
    <s v="Medium"/>
  </r>
  <r>
    <s v="Post_2205"/>
    <x v="5"/>
    <s v="Sponsored"/>
    <s v="Entertainment"/>
    <x v="0"/>
    <x v="7"/>
    <x v="5"/>
    <n v="185761"/>
    <n v="1889137"/>
    <n v="466403"/>
    <n v="147337"/>
    <n v="62654"/>
    <n v="9.8331459836663082E-2"/>
    <n v="2412776"/>
    <n v="1889137"/>
    <n v="0"/>
    <m/>
    <m/>
    <d v="2024-04-20T15:10:00"/>
    <x v="0"/>
    <d v="2024-04-20T00:00:00"/>
    <x v="1"/>
    <x v="4"/>
    <x v="4"/>
    <n v="15"/>
    <s v="Low"/>
  </r>
  <r>
    <s v="Post_2206"/>
    <x v="5"/>
    <s v="Organic"/>
    <s v="Customer Story"/>
    <x v="0"/>
    <x v="0"/>
    <x v="2"/>
    <n v="62367"/>
    <n v="357091"/>
    <n v="81110"/>
    <n v="14474"/>
    <n v="16058"/>
    <n v="0.17465448726106411"/>
    <n v="397990"/>
    <n v="342044"/>
    <n v="0"/>
    <m/>
    <m/>
    <d v="2024-09-19T17:19:00"/>
    <x v="2"/>
    <d v="2024-09-19T00:00:00"/>
    <x v="1"/>
    <x v="11"/>
    <x v="1"/>
    <n v="17"/>
    <s v="Medium"/>
  </r>
  <r>
    <s v="Post_2207"/>
    <x v="5"/>
    <s v="Organic"/>
    <s v="Customer Story"/>
    <x v="2"/>
    <x v="0"/>
    <x v="5"/>
    <n v="39593"/>
    <n v="214420"/>
    <n v="23719"/>
    <n v="10723"/>
    <n v="9236"/>
    <n v="0.18465496068575349"/>
    <n v="272524"/>
    <n v="0"/>
    <n v="1961363"/>
    <m/>
    <m/>
    <d v="2024-02-19T17:28:00"/>
    <x v="2"/>
    <d v="2024-02-19T00:00:00"/>
    <x v="1"/>
    <x v="1"/>
    <x v="2"/>
    <n v="17"/>
    <s v="Medium"/>
  </r>
  <r>
    <s v="Post_2208"/>
    <x v="5"/>
    <s v="Organic"/>
    <s v="Customer Story"/>
    <x v="0"/>
    <x v="0"/>
    <x v="7"/>
    <n v="111799"/>
    <n v="573620"/>
    <n v="95177"/>
    <n v="18942"/>
    <n v="28660"/>
    <n v="0.19490226365149341"/>
    <n v="695820"/>
    <n v="571629"/>
    <n v="0"/>
    <m/>
    <m/>
    <d v="2024-03-27T16:05:00"/>
    <x v="0"/>
    <d v="2024-03-27T00:00:00"/>
    <x v="1"/>
    <x v="2"/>
    <x v="6"/>
    <n v="16"/>
    <s v="Medium"/>
  </r>
  <r>
    <s v="Post_2210"/>
    <x v="5"/>
    <s v="Organic"/>
    <s v="Customer Story"/>
    <x v="0"/>
    <x v="0"/>
    <x v="4"/>
    <n v="43549"/>
    <n v="199230"/>
    <n v="36166"/>
    <n v="8350"/>
    <n v="10767"/>
    <n v="0.21858918427666069"/>
    <n v="241355"/>
    <n v="187076"/>
    <n v="0"/>
    <m/>
    <m/>
    <d v="2024-11-28T11:54:00"/>
    <x v="3"/>
    <d v="2024-11-28T00:00:00"/>
    <x v="1"/>
    <x v="9"/>
    <x v="1"/>
    <n v="11"/>
    <s v="High"/>
  </r>
  <r>
    <s v="Post_2213"/>
    <x v="5"/>
    <s v="Organic"/>
    <s v="Event / Webinar"/>
    <x v="2"/>
    <x v="6"/>
    <x v="5"/>
    <n v="21154"/>
    <n v="200140"/>
    <n v="29915"/>
    <n v="12512"/>
    <n v="10062"/>
    <n v="0.10569813418989631"/>
    <n v="250156"/>
    <n v="0"/>
    <n v="1264811"/>
    <m/>
    <m/>
    <d v="2024-04-02T18:17:00"/>
    <x v="2"/>
    <d v="2024-04-02T00:00:00"/>
    <x v="1"/>
    <x v="4"/>
    <x v="0"/>
    <n v="18"/>
    <s v="Medium"/>
  </r>
  <r>
    <s v="Post_2216"/>
    <x v="5"/>
    <s v="Organic"/>
    <s v="Entertainment"/>
    <x v="0"/>
    <x v="7"/>
    <x v="2"/>
    <n v="247472"/>
    <n v="2743033"/>
    <n v="629571"/>
    <n v="126596"/>
    <n v="105747"/>
    <n v="9.0218479106490779E-2"/>
    <n v="3245050"/>
    <n v="2743033"/>
    <n v="0"/>
    <m/>
    <m/>
    <d v="2024-07-10T09:21:00"/>
    <x v="3"/>
    <d v="2024-07-10T00:00:00"/>
    <x v="1"/>
    <x v="7"/>
    <x v="6"/>
    <n v="9"/>
    <s v="Low"/>
  </r>
  <r>
    <s v="Post_2223"/>
    <x v="5"/>
    <s v="Organic"/>
    <s v="Customer Story"/>
    <x v="0"/>
    <x v="0"/>
    <x v="7"/>
    <n v="57068"/>
    <n v="332014"/>
    <n v="70997"/>
    <n v="14892"/>
    <n v="12305"/>
    <n v="0.17188635032261901"/>
    <n v="377563"/>
    <n v="300586"/>
    <n v="0"/>
    <m/>
    <m/>
    <d v="2024-07-17T14:22:00"/>
    <x v="0"/>
    <d v="2024-07-17T00:00:00"/>
    <x v="1"/>
    <x v="7"/>
    <x v="6"/>
    <n v="14"/>
    <s v="Medium"/>
  </r>
  <r>
    <s v="Post_2224"/>
    <x v="5"/>
    <s v="Sponsored"/>
    <s v="Product Promotion"/>
    <x v="0"/>
    <x v="4"/>
    <x v="1"/>
    <n v="175824"/>
    <n v="1649195"/>
    <n v="192391"/>
    <n v="109074"/>
    <n v="50631"/>
    <n v="0.10661257898953561"/>
    <n v="2084602"/>
    <n v="1649195"/>
    <n v="0"/>
    <m/>
    <m/>
    <d v="2024-05-05T17:00:00"/>
    <x v="2"/>
    <d v="2024-05-05T00:00:00"/>
    <x v="1"/>
    <x v="10"/>
    <x v="5"/>
    <n v="17"/>
    <s v="Medium"/>
  </r>
  <r>
    <s v="Post_2228"/>
    <x v="5"/>
    <s v="Sponsored"/>
    <s v="Customer Story"/>
    <x v="0"/>
    <x v="0"/>
    <x v="1"/>
    <n v="69625"/>
    <n v="353244"/>
    <n v="53746"/>
    <n v="24071"/>
    <n v="15655"/>
    <n v="0.1971034088906212"/>
    <n v="395815"/>
    <n v="321747"/>
    <n v="0"/>
    <m/>
    <m/>
    <d v="2024-12-17T09:45:00"/>
    <x v="3"/>
    <d v="2024-12-17T00:00:00"/>
    <x v="1"/>
    <x v="8"/>
    <x v="0"/>
    <n v="9"/>
    <s v="Medium"/>
  </r>
  <r>
    <s v="Post_2232"/>
    <x v="5"/>
    <s v="Organic"/>
    <s v="Event / Webinar"/>
    <x v="2"/>
    <x v="6"/>
    <x v="4"/>
    <n v="84926"/>
    <n v="826659"/>
    <n v="119179"/>
    <n v="25364"/>
    <n v="19100"/>
    <n v="0.10273450495704101"/>
    <n v="974084"/>
    <n v="0"/>
    <n v="730961"/>
    <m/>
    <m/>
    <d v="2024-05-01T12:46:00"/>
    <x v="1"/>
    <d v="2024-05-01T00:00:00"/>
    <x v="1"/>
    <x v="10"/>
    <x v="6"/>
    <n v="12"/>
    <s v="Medium"/>
  </r>
  <r>
    <s v="Post_2234"/>
    <x v="5"/>
    <s v="Organic"/>
    <s v="Product Promotion"/>
    <x v="0"/>
    <x v="4"/>
    <x v="3"/>
    <n v="32681"/>
    <n v="218156"/>
    <n v="49985"/>
    <n v="14760"/>
    <n v="9192"/>
    <n v="0.1498082653843717"/>
    <n v="255778"/>
    <n v="198681"/>
    <n v="0"/>
    <m/>
    <m/>
    <d v="2024-11-22T14:40:00"/>
    <x v="0"/>
    <d v="2024-11-22T00:00:00"/>
    <x v="1"/>
    <x v="9"/>
    <x v="3"/>
    <n v="14"/>
    <s v="Medium"/>
  </r>
  <r>
    <s v="Post_2239"/>
    <x v="5"/>
    <s v="Organic"/>
    <s v="Customer Story"/>
    <x v="0"/>
    <x v="0"/>
    <x v="0"/>
    <n v="32885"/>
    <n v="214670"/>
    <n v="51776"/>
    <n v="12759"/>
    <n v="6965"/>
    <n v="0.15319108156464281"/>
    <n v="255443"/>
    <n v="194632"/>
    <n v="0"/>
    <m/>
    <m/>
    <d v="2024-10-20T16:07:00"/>
    <x v="0"/>
    <d v="2024-10-20T00:00:00"/>
    <x v="1"/>
    <x v="5"/>
    <x v="5"/>
    <n v="16"/>
    <s v="Medium"/>
  </r>
  <r>
    <s v="Post_2244"/>
    <x v="5"/>
    <s v="Organic"/>
    <s v="Entertainment"/>
    <x v="0"/>
    <x v="7"/>
    <x v="5"/>
    <n v="30706"/>
    <n v="500948"/>
    <n v="101377"/>
    <n v="17572"/>
    <n v="16598"/>
    <n v="6.1296705266262991E-2"/>
    <n v="558584"/>
    <n v="448801"/>
    <n v="0"/>
    <m/>
    <m/>
    <d v="2024-10-11T13:00:00"/>
    <x v="1"/>
    <d v="2024-10-11T00:00:00"/>
    <x v="1"/>
    <x v="5"/>
    <x v="3"/>
    <n v="13"/>
    <s v="Low"/>
  </r>
  <r>
    <s v="Post_2247"/>
    <x v="5"/>
    <s v="Organic"/>
    <s v="Entertainment"/>
    <x v="0"/>
    <x v="7"/>
    <x v="4"/>
    <n v="45397"/>
    <n v="472451"/>
    <n v="115888"/>
    <n v="32405"/>
    <n v="26423"/>
    <n v="9.6089742259791888E-2"/>
    <n v="551228"/>
    <n v="461971"/>
    <n v="0"/>
    <m/>
    <m/>
    <d v="2024-08-02T15:14:00"/>
    <x v="0"/>
    <d v="2024-08-02T00:00:00"/>
    <x v="1"/>
    <x v="6"/>
    <x v="3"/>
    <n v="15"/>
    <s v="Low"/>
  </r>
  <r>
    <s v="Post_2250"/>
    <x v="5"/>
    <s v="Organic"/>
    <s v="Educational"/>
    <x v="0"/>
    <x v="0"/>
    <x v="7"/>
    <n v="76278"/>
    <n v="455989"/>
    <n v="82197"/>
    <n v="31861"/>
    <n v="19987"/>
    <n v="0.16728114690926579"/>
    <n v="530273"/>
    <n v="440498"/>
    <n v="0"/>
    <m/>
    <m/>
    <d v="2024-04-29T14:20:00"/>
    <x v="0"/>
    <d v="2024-04-29T00:00:00"/>
    <x v="1"/>
    <x v="4"/>
    <x v="2"/>
    <n v="14"/>
    <s v="Medium"/>
  </r>
  <r>
    <s v="Post_2253"/>
    <x v="5"/>
    <s v="Organic"/>
    <s v="Educational"/>
    <x v="0"/>
    <x v="0"/>
    <x v="3"/>
    <n v="738922"/>
    <n v="2964307"/>
    <n v="349454"/>
    <n v="225885"/>
    <n v="68495"/>
    <n v="0.24927323910230509"/>
    <n v="3812102"/>
    <n v="2964307"/>
    <n v="0"/>
    <m/>
    <m/>
    <d v="2024-03-13T10:39:00"/>
    <x v="3"/>
    <d v="2024-03-13T00:00:00"/>
    <x v="1"/>
    <x v="2"/>
    <x v="6"/>
    <n v="10"/>
    <s v="High"/>
  </r>
  <r>
    <s v="Post_2255"/>
    <x v="5"/>
    <s v="Organic"/>
    <s v="Educational"/>
    <x v="0"/>
    <x v="0"/>
    <x v="2"/>
    <n v="76432"/>
    <n v="415074"/>
    <n v="65737"/>
    <n v="22576"/>
    <n v="24736"/>
    <n v="0.18414067418481461"/>
    <n v="474340"/>
    <n v="410050"/>
    <n v="0"/>
    <m/>
    <m/>
    <d v="2024-10-04T15:23:00"/>
    <x v="0"/>
    <d v="2024-10-04T00:00:00"/>
    <x v="1"/>
    <x v="5"/>
    <x v="3"/>
    <n v="15"/>
    <s v="Medium"/>
  </r>
  <r>
    <s v="Post_2258"/>
    <x v="5"/>
    <s v="Organic"/>
    <s v="Educational"/>
    <x v="0"/>
    <x v="0"/>
    <x v="1"/>
    <n v="47543"/>
    <n v="226872"/>
    <n v="38674"/>
    <n v="9714"/>
    <n v="12625"/>
    <n v="0.2095614355573972"/>
    <n v="271841"/>
    <n v="220981"/>
    <n v="0"/>
    <m/>
    <m/>
    <d v="2024-07-23T08:08:00"/>
    <x v="4"/>
    <d v="2024-07-23T00:00:00"/>
    <x v="1"/>
    <x v="7"/>
    <x v="0"/>
    <n v="8"/>
    <s v="High"/>
  </r>
  <r>
    <s v="Post_2261"/>
    <x v="5"/>
    <s v="Organic"/>
    <s v="Entertainment"/>
    <x v="0"/>
    <x v="7"/>
    <x v="3"/>
    <n v="37868"/>
    <n v="608484"/>
    <n v="116933"/>
    <n v="38933"/>
    <n v="20718"/>
    <n v="6.2233989525553882E-2"/>
    <n v="707530"/>
    <n v="567753"/>
    <n v="0"/>
    <m/>
    <m/>
    <d v="2024-08-21T10:56:00"/>
    <x v="3"/>
    <d v="2024-08-21T00:00:00"/>
    <x v="1"/>
    <x v="6"/>
    <x v="6"/>
    <n v="10"/>
    <s v="Low"/>
  </r>
  <r>
    <s v="Post_2263"/>
    <x v="5"/>
    <s v="Sponsored"/>
    <s v="Product Promotion"/>
    <x v="0"/>
    <x v="4"/>
    <x v="5"/>
    <n v="347754"/>
    <n v="2341028"/>
    <n v="283377"/>
    <n v="138982"/>
    <n v="65639"/>
    <n v="0.14854770978792059"/>
    <n v="2945047"/>
    <n v="2341028"/>
    <n v="0"/>
    <m/>
    <m/>
    <d v="2024-01-28T10:09:00"/>
    <x v="3"/>
    <d v="2024-01-28T00:00:00"/>
    <x v="1"/>
    <x v="0"/>
    <x v="5"/>
    <n v="10"/>
    <s v="Medium"/>
  </r>
  <r>
    <s v="Post_2266"/>
    <x v="5"/>
    <s v="Organic"/>
    <s v="Educational"/>
    <x v="0"/>
    <x v="0"/>
    <x v="4"/>
    <n v="38459"/>
    <n v="252398"/>
    <n v="44188"/>
    <n v="17582"/>
    <n v="6563"/>
    <n v="0.15237566586432441"/>
    <n v="310940"/>
    <n v="248542"/>
    <n v="0"/>
    <m/>
    <m/>
    <d v="2025-01-30T14:35:00"/>
    <x v="0"/>
    <d v="2025-01-30T00:00:00"/>
    <x v="0"/>
    <x v="0"/>
    <x v="1"/>
    <n v="14"/>
    <s v="Medium"/>
  </r>
  <r>
    <s v="Post_2269"/>
    <x v="5"/>
    <s v="Organic"/>
    <s v="Entertainment"/>
    <x v="0"/>
    <x v="7"/>
    <x v="4"/>
    <n v="27673"/>
    <n v="337169"/>
    <n v="60881"/>
    <n v="13681"/>
    <n v="17683"/>
    <n v="8.2076066219025606E-2"/>
    <n v="423055"/>
    <n v="315575"/>
    <n v="0"/>
    <m/>
    <m/>
    <d v="2024-09-11T11:41:00"/>
    <x v="3"/>
    <d v="2024-09-11T00:00:00"/>
    <x v="1"/>
    <x v="11"/>
    <x v="6"/>
    <n v="11"/>
    <s v="Low"/>
  </r>
  <r>
    <s v="Post_2272"/>
    <x v="5"/>
    <s v="Organic"/>
    <s v="Educational"/>
    <x v="0"/>
    <x v="0"/>
    <x v="4"/>
    <n v="96768"/>
    <n v="391788"/>
    <n v="42125"/>
    <n v="19522"/>
    <n v="13634"/>
    <n v="0.24699281807594481"/>
    <n v="453283"/>
    <n v="359254"/>
    <n v="0"/>
    <m/>
    <m/>
    <d v="2024-11-13T17:43:00"/>
    <x v="2"/>
    <d v="2024-11-13T00:00:00"/>
    <x v="1"/>
    <x v="9"/>
    <x v="6"/>
    <n v="17"/>
    <s v="High"/>
  </r>
  <r>
    <s v="Post_2276"/>
    <x v="5"/>
    <s v="Sponsored"/>
    <s v="Educational"/>
    <x v="0"/>
    <x v="0"/>
    <x v="0"/>
    <n v="53511"/>
    <n v="228754"/>
    <n v="46302"/>
    <n v="17622"/>
    <n v="10645"/>
    <n v="0.23392454193003731"/>
    <n v="291490"/>
    <n v="202449"/>
    <n v="0"/>
    <m/>
    <m/>
    <d v="2024-10-13T11:25:00"/>
    <x v="3"/>
    <d v="2024-10-13T00:00:00"/>
    <x v="1"/>
    <x v="5"/>
    <x v="5"/>
    <n v="11"/>
    <s v="High"/>
  </r>
  <r>
    <s v="Post_2277"/>
    <x v="5"/>
    <s v="Organic"/>
    <s v="Product Promotion"/>
    <x v="0"/>
    <x v="4"/>
    <x v="5"/>
    <n v="222902"/>
    <n v="1656742"/>
    <n v="314811"/>
    <n v="62646"/>
    <n v="68623"/>
    <n v="0.13454263717649001"/>
    <n v="1898766"/>
    <n v="1656742"/>
    <n v="0"/>
    <m/>
    <m/>
    <d v="2024-11-02T16:34:00"/>
    <x v="0"/>
    <d v="2024-11-02T00:00:00"/>
    <x v="1"/>
    <x v="9"/>
    <x v="4"/>
    <n v="16"/>
    <s v="Medium"/>
  </r>
  <r>
    <s v="Post_2283"/>
    <x v="5"/>
    <s v="Organic"/>
    <s v="Educational"/>
    <x v="0"/>
    <x v="0"/>
    <x v="4"/>
    <n v="46383"/>
    <n v="265734"/>
    <n v="36622"/>
    <n v="20659"/>
    <n v="10452"/>
    <n v="0.17454873365786841"/>
    <n v="309935"/>
    <n v="256115"/>
    <n v="0"/>
    <m/>
    <m/>
    <d v="2025-04-12T16:23:00"/>
    <x v="0"/>
    <d v="2025-04-12T00:00:00"/>
    <x v="0"/>
    <x v="4"/>
    <x v="4"/>
    <n v="16"/>
    <s v="Medium"/>
  </r>
  <r>
    <s v="Post_2285"/>
    <x v="5"/>
    <s v="Organic"/>
    <s v="Event / Webinar"/>
    <x v="2"/>
    <x v="6"/>
    <x v="6"/>
    <n v="36327"/>
    <n v="205424"/>
    <n v="20729"/>
    <n v="11379"/>
    <n v="12311"/>
    <n v="0.17684314981455329"/>
    <n v="254518"/>
    <n v="0"/>
    <n v="962591"/>
    <m/>
    <m/>
    <d v="2024-09-29T15:06:00"/>
    <x v="0"/>
    <d v="2024-09-29T00:00:00"/>
    <x v="1"/>
    <x v="11"/>
    <x v="5"/>
    <n v="15"/>
    <s v="Medium"/>
  </r>
  <r>
    <s v="Post_2290"/>
    <x v="5"/>
    <s v="Organic"/>
    <s v="Product Promotion"/>
    <x v="0"/>
    <x v="4"/>
    <x v="0"/>
    <n v="125449"/>
    <n v="1474530"/>
    <n v="212111"/>
    <n v="68588"/>
    <n v="69687"/>
    <n v="8.5077776144444228E-2"/>
    <n v="1725037"/>
    <n v="1474530"/>
    <n v="0"/>
    <m/>
    <m/>
    <d v="2024-04-16T10:02:00"/>
    <x v="3"/>
    <d v="2024-04-16T00:00:00"/>
    <x v="1"/>
    <x v="4"/>
    <x v="0"/>
    <n v="10"/>
    <s v="Low"/>
  </r>
  <r>
    <s v="Post_2296"/>
    <x v="5"/>
    <s v="Organic"/>
    <s v="Event / Webinar"/>
    <x v="2"/>
    <x v="6"/>
    <x v="3"/>
    <n v="44516"/>
    <n v="274673"/>
    <n v="42948"/>
    <n v="21733"/>
    <n v="12804"/>
    <n v="0.162069166509792"/>
    <n v="354687"/>
    <n v="0"/>
    <n v="802169"/>
    <m/>
    <m/>
    <d v="2024-03-10T09:52:00"/>
    <x v="3"/>
    <d v="2024-03-10T00:00:00"/>
    <x v="1"/>
    <x v="2"/>
    <x v="5"/>
    <n v="9"/>
    <s v="Medium"/>
  </r>
  <r>
    <s v="Post_2304"/>
    <x v="5"/>
    <s v="Organic"/>
    <s v="Educational"/>
    <x v="2"/>
    <x v="0"/>
    <x v="3"/>
    <n v="30497"/>
    <n v="167848"/>
    <n v="38465"/>
    <n v="9117"/>
    <n v="4259"/>
    <n v="0.18169712360527221"/>
    <n v="194348"/>
    <n v="0"/>
    <n v="1493644"/>
    <m/>
    <m/>
    <d v="2024-03-14T16:02:00"/>
    <x v="0"/>
    <d v="2024-03-14T00:00:00"/>
    <x v="1"/>
    <x v="2"/>
    <x v="1"/>
    <n v="16"/>
    <s v="Medium"/>
  </r>
  <r>
    <s v="Post_2307"/>
    <x v="5"/>
    <s v="Organic"/>
    <s v="Product Promotion"/>
    <x v="0"/>
    <x v="4"/>
    <x v="7"/>
    <n v="441230"/>
    <n v="2987005"/>
    <n v="623442"/>
    <n v="98500"/>
    <n v="129218"/>
    <n v="0.1477167901403332"/>
    <n v="3363480"/>
    <n v="2987005"/>
    <n v="0"/>
    <m/>
    <m/>
    <d v="2024-10-04T15:48:00"/>
    <x v="0"/>
    <d v="2024-10-04T00:00:00"/>
    <x v="1"/>
    <x v="5"/>
    <x v="3"/>
    <n v="15"/>
    <s v="Medium"/>
  </r>
  <r>
    <s v="Post_2309"/>
    <x v="5"/>
    <s v="Organic"/>
    <s v="Entertainment"/>
    <x v="0"/>
    <x v="7"/>
    <x v="0"/>
    <n v="167830"/>
    <n v="1800600"/>
    <n v="326351"/>
    <n v="88935"/>
    <n v="43291"/>
    <n v="9.3207859053284853E-2"/>
    <n v="2269447"/>
    <n v="1800600"/>
    <n v="0"/>
    <m/>
    <m/>
    <d v="2024-07-11T12:31:00"/>
    <x v="1"/>
    <d v="2024-07-11T00:00:00"/>
    <x v="1"/>
    <x v="7"/>
    <x v="1"/>
    <n v="12"/>
    <s v="Low"/>
  </r>
  <r>
    <s v="Post_2310"/>
    <x v="5"/>
    <s v="Organic"/>
    <s v="Event / Webinar"/>
    <x v="2"/>
    <x v="6"/>
    <x v="0"/>
    <n v="26088"/>
    <n v="241133"/>
    <n v="57211"/>
    <n v="16355"/>
    <n v="12755"/>
    <n v="0.1081899736355617"/>
    <n v="275686"/>
    <n v="0"/>
    <n v="895359"/>
    <m/>
    <m/>
    <d v="2024-08-05T09:08:00"/>
    <x v="3"/>
    <d v="2024-08-05T00:00:00"/>
    <x v="1"/>
    <x v="6"/>
    <x v="2"/>
    <n v="9"/>
    <s v="Medium"/>
  </r>
  <r>
    <s v="Post_2315"/>
    <x v="5"/>
    <s v="Organic"/>
    <s v="Educational"/>
    <x v="0"/>
    <x v="0"/>
    <x v="3"/>
    <n v="73695"/>
    <n v="336780"/>
    <n v="77437"/>
    <n v="25097"/>
    <n v="10372"/>
    <n v="0.2188237835878912"/>
    <n v="372814"/>
    <n v="328977"/>
    <n v="0"/>
    <m/>
    <m/>
    <d v="2025-03-22T17:55:00"/>
    <x v="2"/>
    <d v="2025-03-22T00:00:00"/>
    <x v="0"/>
    <x v="2"/>
    <x v="4"/>
    <n v="17"/>
    <s v="High"/>
  </r>
  <r>
    <s v="Post_2318"/>
    <x v="5"/>
    <s v="Organic"/>
    <s v="Educational"/>
    <x v="0"/>
    <x v="0"/>
    <x v="3"/>
    <n v="27843"/>
    <n v="146540"/>
    <n v="19936"/>
    <n v="7024"/>
    <n v="8292"/>
    <n v="0.19000659167884701"/>
    <n v="178049"/>
    <n v="143242"/>
    <n v="0"/>
    <m/>
    <m/>
    <d v="2025-04-04T15:58:00"/>
    <x v="0"/>
    <d v="2025-04-04T00:00:00"/>
    <x v="0"/>
    <x v="4"/>
    <x v="3"/>
    <n v="15"/>
    <s v="Medium"/>
  </r>
  <r>
    <s v="Post_2319"/>
    <x v="5"/>
    <s v="Sponsored"/>
    <s v="Product Promotion"/>
    <x v="0"/>
    <x v="4"/>
    <x v="7"/>
    <n v="197927"/>
    <n v="1946495"/>
    <n v="203075"/>
    <n v="64642"/>
    <n v="80812"/>
    <n v="0.1016841111264483"/>
    <n v="2420968"/>
    <n v="1946495"/>
    <n v="0"/>
    <m/>
    <m/>
    <d v="2025-03-25T17:58:00"/>
    <x v="2"/>
    <d v="2025-03-25T00:00:00"/>
    <x v="0"/>
    <x v="2"/>
    <x v="0"/>
    <n v="17"/>
    <s v="Medium"/>
  </r>
  <r>
    <s v="Post_2323"/>
    <x v="5"/>
    <s v="Organic"/>
    <s v="Product Promotion"/>
    <x v="0"/>
    <x v="4"/>
    <x v="7"/>
    <n v="277003"/>
    <n v="1857442"/>
    <n v="235851"/>
    <n v="82201"/>
    <n v="70958"/>
    <n v="0.14913169841025489"/>
    <n v="2151159"/>
    <n v="1857442"/>
    <n v="0"/>
    <m/>
    <m/>
    <d v="2024-03-25T15:35:00"/>
    <x v="0"/>
    <d v="2024-03-25T00:00:00"/>
    <x v="1"/>
    <x v="2"/>
    <x v="2"/>
    <n v="15"/>
    <s v="Medium"/>
  </r>
  <r>
    <s v="Post_2328"/>
    <x v="5"/>
    <s v="Organic"/>
    <s v="Product Promotion"/>
    <x v="2"/>
    <x v="4"/>
    <x v="6"/>
    <n v="258211"/>
    <n v="2082813"/>
    <n v="441181"/>
    <n v="88084"/>
    <n v="102376"/>
    <n v="0.12397240369076221"/>
    <n v="2602590"/>
    <n v="0"/>
    <n v="1096180"/>
    <m/>
    <m/>
    <d v="2024-01-10T16:32:00"/>
    <x v="0"/>
    <d v="2024-01-10T00:00:00"/>
    <x v="1"/>
    <x v="0"/>
    <x v="6"/>
    <n v="16"/>
    <s v="Medium"/>
  </r>
  <r>
    <s v="Post_2329"/>
    <x v="5"/>
    <s v="Organic"/>
    <s v="Event / Webinar"/>
    <x v="2"/>
    <x v="6"/>
    <x v="5"/>
    <n v="45353"/>
    <n v="260801"/>
    <n v="62125"/>
    <n v="16164"/>
    <n v="7019"/>
    <n v="0.17390248637836531"/>
    <n v="322493"/>
    <n v="0"/>
    <n v="1140804"/>
    <m/>
    <m/>
    <d v="2024-03-13T16:06:00"/>
    <x v="0"/>
    <d v="2024-03-13T00:00:00"/>
    <x v="1"/>
    <x v="2"/>
    <x v="6"/>
    <n v="16"/>
    <s v="Medium"/>
  </r>
  <r>
    <s v="Post_2338"/>
    <x v="5"/>
    <s v="Organic"/>
    <s v="Educational"/>
    <x v="0"/>
    <x v="0"/>
    <x v="6"/>
    <n v="53720"/>
    <n v="293374"/>
    <n v="56995"/>
    <n v="11333"/>
    <n v="8902"/>
    <n v="0.1831137458387628"/>
    <n v="350174"/>
    <n v="290205"/>
    <n v="0"/>
    <m/>
    <m/>
    <d v="2024-05-28T17:54:00"/>
    <x v="2"/>
    <d v="2024-05-28T00:00:00"/>
    <x v="1"/>
    <x v="10"/>
    <x v="0"/>
    <n v="17"/>
    <s v="Medium"/>
  </r>
  <r>
    <s v="Post_2343"/>
    <x v="5"/>
    <s v="Sponsored"/>
    <s v="Educational"/>
    <x v="0"/>
    <x v="0"/>
    <x v="2"/>
    <n v="56241"/>
    <n v="341776"/>
    <n v="45115"/>
    <n v="15813"/>
    <n v="8896"/>
    <n v="0.16455773324718209"/>
    <n v="418372"/>
    <n v="326529"/>
    <n v="0"/>
    <m/>
    <m/>
    <d v="2024-12-17T11:03:00"/>
    <x v="3"/>
    <d v="2024-12-17T00:00:00"/>
    <x v="1"/>
    <x v="8"/>
    <x v="0"/>
    <n v="11"/>
    <s v="Medium"/>
  </r>
  <r>
    <s v="Post_2344"/>
    <x v="5"/>
    <s v="Organic"/>
    <s v="Educational"/>
    <x v="0"/>
    <x v="0"/>
    <x v="0"/>
    <n v="345764"/>
    <n v="1767202"/>
    <n v="288019"/>
    <n v="107205"/>
    <n v="89185"/>
    <n v="0.19565637457415819"/>
    <n v="2136795"/>
    <n v="1767202"/>
    <n v="0"/>
    <m/>
    <m/>
    <d v="2024-12-10T17:34:00"/>
    <x v="2"/>
    <d v="2024-12-10T00:00:00"/>
    <x v="1"/>
    <x v="8"/>
    <x v="0"/>
    <n v="17"/>
    <s v="Medium"/>
  </r>
  <r>
    <s v="Post_2346"/>
    <x v="5"/>
    <s v="Organic"/>
    <s v="Event / Webinar"/>
    <x v="2"/>
    <x v="6"/>
    <x v="0"/>
    <n v="32655"/>
    <n v="267567"/>
    <n v="33922"/>
    <n v="13059"/>
    <n v="10358"/>
    <n v="0.12204501777774771"/>
    <n v="316766"/>
    <n v="0"/>
    <n v="767412"/>
    <m/>
    <m/>
    <d v="2024-10-28T16:18:00"/>
    <x v="0"/>
    <d v="2024-10-28T00:00:00"/>
    <x v="1"/>
    <x v="5"/>
    <x v="2"/>
    <n v="16"/>
    <s v="Medium"/>
  </r>
  <r>
    <s v="Post_2348"/>
    <x v="5"/>
    <s v="Organic"/>
    <s v="Product Promotion"/>
    <x v="0"/>
    <x v="4"/>
    <x v="4"/>
    <n v="235568"/>
    <n v="2058476"/>
    <n v="283155"/>
    <n v="117611"/>
    <n v="106959"/>
    <n v="0.11443829941226021"/>
    <n v="2279249"/>
    <n v="2058476"/>
    <n v="0"/>
    <m/>
    <m/>
    <d v="2024-10-25T16:15:00"/>
    <x v="0"/>
    <d v="2024-10-25T00:00:00"/>
    <x v="1"/>
    <x v="5"/>
    <x v="3"/>
    <n v="16"/>
    <s v="Medium"/>
  </r>
  <r>
    <s v="Post_2351"/>
    <x v="5"/>
    <s v="Organic"/>
    <s v="Educational"/>
    <x v="0"/>
    <x v="0"/>
    <x v="3"/>
    <n v="80719"/>
    <n v="426919"/>
    <n v="46409"/>
    <n v="27669"/>
    <n v="9440"/>
    <n v="0.18907420057030119"/>
    <n v="539376"/>
    <n v="411850"/>
    <n v="0"/>
    <m/>
    <m/>
    <d v="2024-06-03T18:22:00"/>
    <x v="2"/>
    <d v="2024-06-03T00:00:00"/>
    <x v="1"/>
    <x v="3"/>
    <x v="2"/>
    <n v="18"/>
    <s v="Medium"/>
  </r>
  <r>
    <s v="Post_2353"/>
    <x v="5"/>
    <s v="Sponsored"/>
    <s v="Educational"/>
    <x v="0"/>
    <x v="0"/>
    <x v="3"/>
    <n v="14582"/>
    <n v="91163"/>
    <n v="17218"/>
    <n v="4092"/>
    <n v="2025"/>
    <n v="0.15996555413243149"/>
    <n v="100325"/>
    <n v="87164"/>
    <n v="0"/>
    <m/>
    <m/>
    <d v="2024-09-28T12:31:00"/>
    <x v="1"/>
    <d v="2024-09-28T00:00:00"/>
    <x v="1"/>
    <x v="11"/>
    <x v="4"/>
    <n v="12"/>
    <s v="Medium"/>
  </r>
  <r>
    <s v="Post_2361"/>
    <x v="5"/>
    <s v="Organic"/>
    <s v="Educational"/>
    <x v="2"/>
    <x v="0"/>
    <x v="0"/>
    <n v="176887"/>
    <n v="843891"/>
    <n v="136386"/>
    <n v="62314"/>
    <n v="34684"/>
    <n v="0.20960898171772679"/>
    <n v="984688"/>
    <n v="0"/>
    <n v="811832"/>
    <m/>
    <m/>
    <d v="2024-04-06T11:45:00"/>
    <x v="3"/>
    <d v="2024-04-06T00:00:00"/>
    <x v="1"/>
    <x v="4"/>
    <x v="4"/>
    <n v="11"/>
    <s v="High"/>
  </r>
  <r>
    <s v="Post_2367"/>
    <x v="5"/>
    <s v="Organic"/>
    <s v="Educational"/>
    <x v="0"/>
    <x v="0"/>
    <x v="7"/>
    <n v="32608"/>
    <n v="148423"/>
    <n v="16711"/>
    <n v="6972"/>
    <n v="4813"/>
    <n v="0.21969708703230001"/>
    <n v="191574"/>
    <n v="128491"/>
    <n v="0"/>
    <m/>
    <m/>
    <d v="2024-10-26T19:49:00"/>
    <x v="2"/>
    <d v="2024-10-26T00:00:00"/>
    <x v="1"/>
    <x v="5"/>
    <x v="4"/>
    <n v="19"/>
    <s v="High"/>
  </r>
  <r>
    <s v="Post_2368"/>
    <x v="5"/>
    <s v="Organic"/>
    <s v="Product Promotion"/>
    <x v="2"/>
    <x v="4"/>
    <x v="2"/>
    <n v="32628"/>
    <n v="246990"/>
    <n v="53731"/>
    <n v="15559"/>
    <n v="10053"/>
    <n v="0.13210587558659029"/>
    <n v="279956"/>
    <n v="0"/>
    <n v="1967685"/>
    <m/>
    <m/>
    <d v="2024-08-15T16:32:00"/>
    <x v="0"/>
    <d v="2024-08-15T00:00:00"/>
    <x v="1"/>
    <x v="6"/>
    <x v="1"/>
    <n v="16"/>
    <s v="Medium"/>
  </r>
  <r>
    <s v="Post_2375"/>
    <x v="5"/>
    <s v="Organic"/>
    <s v="Event / Webinar"/>
    <x v="2"/>
    <x v="6"/>
    <x v="7"/>
    <n v="7413"/>
    <n v="58665"/>
    <n v="9743"/>
    <n v="3283"/>
    <n v="2656"/>
    <n v="0.12637501378331359"/>
    <n v="73926"/>
    <n v="0"/>
    <n v="1178153"/>
    <m/>
    <m/>
    <d v="2024-10-03T18:01:00"/>
    <x v="2"/>
    <d v="2024-10-03T00:00:00"/>
    <x v="1"/>
    <x v="5"/>
    <x v="1"/>
    <n v="18"/>
    <s v="Medium"/>
  </r>
  <r>
    <s v="Post_2382"/>
    <x v="5"/>
    <s v="Organic"/>
    <s v="Event / Webinar"/>
    <x v="2"/>
    <x v="6"/>
    <x v="1"/>
    <n v="48916"/>
    <n v="301566"/>
    <n v="58398"/>
    <n v="12629"/>
    <n v="12102"/>
    <n v="0.16220938921065681"/>
    <n v="387585"/>
    <n v="0"/>
    <n v="1722511"/>
    <m/>
    <m/>
    <d v="2024-01-10T17:39:00"/>
    <x v="2"/>
    <d v="2024-01-10T00:00:00"/>
    <x v="1"/>
    <x v="0"/>
    <x v="6"/>
    <n v="17"/>
    <s v="Medium"/>
  </r>
  <r>
    <s v="Post_2384"/>
    <x v="5"/>
    <s v="Organic"/>
    <s v="Educational"/>
    <x v="0"/>
    <x v="0"/>
    <x v="6"/>
    <n v="502386"/>
    <n v="2113654"/>
    <n v="373531"/>
    <n v="73265"/>
    <n v="120130"/>
    <n v="0.23768617747825771"/>
    <n v="2470422"/>
    <n v="2113654"/>
    <n v="0"/>
    <m/>
    <m/>
    <d v="2024-11-03T19:48:00"/>
    <x v="2"/>
    <d v="2024-11-03T00:00:00"/>
    <x v="1"/>
    <x v="9"/>
    <x v="5"/>
    <n v="19"/>
    <s v="High"/>
  </r>
  <r>
    <s v="Post_2385"/>
    <x v="5"/>
    <s v="Organic"/>
    <s v="Educational"/>
    <x v="0"/>
    <x v="0"/>
    <x v="4"/>
    <n v="56284"/>
    <n v="248573"/>
    <n v="25776"/>
    <n v="18751"/>
    <n v="10125"/>
    <n v="0.22643168120052479"/>
    <n v="277156"/>
    <n v="238531"/>
    <n v="0"/>
    <m/>
    <m/>
    <d v="2024-06-29T12:03:00"/>
    <x v="1"/>
    <d v="2024-06-29T00:00:00"/>
    <x v="1"/>
    <x v="3"/>
    <x v="4"/>
    <n v="12"/>
    <s v="High"/>
  </r>
  <r>
    <s v="Post_2394"/>
    <x v="5"/>
    <s v="Sponsored"/>
    <s v="Educational"/>
    <x v="0"/>
    <x v="0"/>
    <x v="0"/>
    <n v="44631"/>
    <n v="286011"/>
    <n v="57514"/>
    <n v="16264"/>
    <n v="10801"/>
    <n v="0.15604644627130659"/>
    <n v="350903"/>
    <n v="246215"/>
    <n v="0"/>
    <m/>
    <m/>
    <d v="2024-05-20T10:44:00"/>
    <x v="3"/>
    <d v="2024-05-20T00:00:00"/>
    <x v="1"/>
    <x v="10"/>
    <x v="2"/>
    <n v="10"/>
    <s v="Medium"/>
  </r>
  <r>
    <s v="Post_2408"/>
    <x v="5"/>
    <s v="Sponsored"/>
    <s v="Educational"/>
    <x v="0"/>
    <x v="0"/>
    <x v="0"/>
    <n v="35142"/>
    <n v="153187"/>
    <n v="24216"/>
    <n v="11558"/>
    <n v="9004"/>
    <n v="0.22940888480684249"/>
    <n v="173825"/>
    <n v="148793"/>
    <n v="0"/>
    <m/>
    <m/>
    <d v="2025-04-30T15:51:00"/>
    <x v="0"/>
    <d v="2025-04-30T00:00:00"/>
    <x v="0"/>
    <x v="4"/>
    <x v="6"/>
    <n v="15"/>
    <s v="High"/>
  </r>
  <r>
    <s v="Post_2409"/>
    <x v="5"/>
    <s v="Organic"/>
    <s v="Product Promotion"/>
    <x v="0"/>
    <x v="4"/>
    <x v="3"/>
    <n v="76007"/>
    <n v="528222"/>
    <n v="60052"/>
    <n v="27373"/>
    <n v="22857"/>
    <n v="0.14389225751597909"/>
    <n v="636198"/>
    <n v="473335"/>
    <n v="0"/>
    <m/>
    <m/>
    <d v="2025-03-31T11:44:00"/>
    <x v="3"/>
    <d v="2025-03-31T00:00:00"/>
    <x v="0"/>
    <x v="2"/>
    <x v="2"/>
    <n v="11"/>
    <s v="Medium"/>
  </r>
  <r>
    <s v="Post_2410"/>
    <x v="5"/>
    <s v="Organic"/>
    <s v="Educational"/>
    <x v="0"/>
    <x v="0"/>
    <x v="1"/>
    <n v="16990"/>
    <n v="97501"/>
    <n v="14589"/>
    <n v="5569"/>
    <n v="5689"/>
    <n v="0.17426415974574469"/>
    <n v="111268"/>
    <n v="91065"/>
    <n v="0"/>
    <m/>
    <m/>
    <d v="2025-02-03T11:17:00"/>
    <x v="3"/>
    <d v="2025-02-03T00:00:00"/>
    <x v="0"/>
    <x v="1"/>
    <x v="2"/>
    <n v="11"/>
    <s v="Medium"/>
  </r>
  <r>
    <s v="Post_2415"/>
    <x v="5"/>
    <s v="Organic"/>
    <s v="Educational"/>
    <x v="0"/>
    <x v="0"/>
    <x v="7"/>
    <n v="387252"/>
    <n v="2064362"/>
    <n v="395557"/>
    <n v="135819"/>
    <n v="104206"/>
    <n v="0.18758938990016011"/>
    <n v="2379306"/>
    <n v="2064362"/>
    <n v="0"/>
    <m/>
    <m/>
    <d v="2024-06-08T11:43:00"/>
    <x v="3"/>
    <d v="2024-06-08T00:00:00"/>
    <x v="1"/>
    <x v="3"/>
    <x v="4"/>
    <n v="11"/>
    <s v="Medium"/>
  </r>
  <r>
    <s v="Post_2418"/>
    <x v="5"/>
    <s v="Organic"/>
    <s v="Product Promotion"/>
    <x v="2"/>
    <x v="4"/>
    <x v="1"/>
    <n v="17389"/>
    <n v="136811"/>
    <n v="14733"/>
    <n v="6810"/>
    <n v="3768"/>
    <n v="0.12710851234319551"/>
    <n v="165859"/>
    <n v="0"/>
    <n v="1539212"/>
    <m/>
    <m/>
    <d v="2024-11-13T17:13:00"/>
    <x v="2"/>
    <d v="2024-11-13T00:00:00"/>
    <x v="1"/>
    <x v="9"/>
    <x v="6"/>
    <n v="17"/>
    <s v="Medium"/>
  </r>
  <r>
    <s v="Post_2419"/>
    <x v="5"/>
    <s v="Organic"/>
    <s v="Educational"/>
    <x v="2"/>
    <x v="0"/>
    <x v="4"/>
    <n v="20902"/>
    <n v="131628"/>
    <n v="20810"/>
    <n v="9488"/>
    <n v="3787"/>
    <n v="0.15879684978814679"/>
    <n v="164119"/>
    <n v="0"/>
    <n v="1636223"/>
    <m/>
    <m/>
    <d v="2024-03-29T11:27:00"/>
    <x v="3"/>
    <d v="2024-03-29T00:00:00"/>
    <x v="1"/>
    <x v="2"/>
    <x v="3"/>
    <n v="11"/>
    <s v="Medium"/>
  </r>
  <r>
    <s v="Post_2420"/>
    <x v="5"/>
    <s v="Organic"/>
    <s v="Event / Webinar"/>
    <x v="2"/>
    <x v="6"/>
    <x v="5"/>
    <n v="65467"/>
    <n v="371672"/>
    <n v="60537"/>
    <n v="16675"/>
    <n v="14428"/>
    <n v="0.17614300256604279"/>
    <n v="415768"/>
    <n v="0"/>
    <n v="568895"/>
    <m/>
    <m/>
    <d v="2024-07-03T15:50:00"/>
    <x v="0"/>
    <d v="2024-07-03T00:00:00"/>
    <x v="1"/>
    <x v="7"/>
    <x v="6"/>
    <n v="15"/>
    <s v="Medium"/>
  </r>
  <r>
    <s v="Post_2423"/>
    <x v="5"/>
    <s v="Sponsored"/>
    <s v="Educational"/>
    <x v="0"/>
    <x v="0"/>
    <x v="4"/>
    <n v="102684"/>
    <n v="419688"/>
    <n v="95477"/>
    <n v="33490"/>
    <n v="16924"/>
    <n v="0.24466802818284811"/>
    <n v="490632"/>
    <n v="387935"/>
    <n v="0"/>
    <m/>
    <m/>
    <d v="2024-03-03T17:00:00"/>
    <x v="2"/>
    <d v="2024-03-03T00:00:00"/>
    <x v="1"/>
    <x v="2"/>
    <x v="5"/>
    <n v="17"/>
    <s v="High"/>
  </r>
  <r>
    <s v="Post_2428"/>
    <x v="5"/>
    <s v="Organic"/>
    <s v="Educational"/>
    <x v="0"/>
    <x v="0"/>
    <x v="0"/>
    <n v="37376"/>
    <n v="211284"/>
    <n v="45972"/>
    <n v="15816"/>
    <n v="7933"/>
    <n v="0.17690316986308841"/>
    <n v="242303"/>
    <n v="207437"/>
    <n v="0"/>
    <m/>
    <m/>
    <d v="2024-03-02T15:56:00"/>
    <x v="0"/>
    <d v="2024-03-02T00:00:00"/>
    <x v="1"/>
    <x v="2"/>
    <x v="4"/>
    <n v="15"/>
    <s v="Medium"/>
  </r>
  <r>
    <s v="Post_2435"/>
    <x v="5"/>
    <s v="Sponsored"/>
    <s v="Entertainment"/>
    <x v="0"/>
    <x v="7"/>
    <x v="2"/>
    <n v="119299"/>
    <n v="1799075"/>
    <n v="189776"/>
    <n v="70740"/>
    <n v="89721"/>
    <n v="6.6311768914346758E-2"/>
    <n v="2096091"/>
    <n v="1799075"/>
    <n v="0"/>
    <m/>
    <m/>
    <d v="2024-05-10T16:32:00"/>
    <x v="0"/>
    <d v="2024-05-10T00:00:00"/>
    <x v="1"/>
    <x v="10"/>
    <x v="3"/>
    <n v="16"/>
    <s v="Low"/>
  </r>
  <r>
    <s v="Post_2436"/>
    <x v="5"/>
    <s v="Sponsored"/>
    <s v="Product Promotion"/>
    <x v="0"/>
    <x v="4"/>
    <x v="6"/>
    <n v="179586"/>
    <n v="1468416"/>
    <n v="294029"/>
    <n v="96686"/>
    <n v="63505"/>
    <n v="0.12229929470934341"/>
    <n v="1896811"/>
    <n v="1468416"/>
    <n v="0"/>
    <m/>
    <m/>
    <d v="2024-07-01T16:23:00"/>
    <x v="0"/>
    <d v="2024-07-01T00:00:00"/>
    <x v="1"/>
    <x v="7"/>
    <x v="2"/>
    <n v="16"/>
    <s v="Medium"/>
  </r>
  <r>
    <s v="Post_2437"/>
    <x v="5"/>
    <s v="Organic"/>
    <s v="Event / Webinar"/>
    <x v="2"/>
    <x v="6"/>
    <x v="4"/>
    <n v="33917"/>
    <n v="200296"/>
    <n v="25210"/>
    <n v="12030"/>
    <n v="9711"/>
    <n v="0.169338749641186"/>
    <n v="233027"/>
    <n v="0"/>
    <n v="1309259"/>
    <m/>
    <m/>
    <d v="2024-02-13T09:17:00"/>
    <x v="3"/>
    <d v="2024-02-13T00:00:00"/>
    <x v="1"/>
    <x v="1"/>
    <x v="0"/>
    <n v="9"/>
    <s v="Medium"/>
  </r>
  <r>
    <s v="Post_2441"/>
    <x v="5"/>
    <s v="Organic"/>
    <s v="Product Promotion"/>
    <x v="0"/>
    <x v="4"/>
    <x v="2"/>
    <n v="144592"/>
    <n v="1184080"/>
    <n v="290908"/>
    <n v="78578"/>
    <n v="40242"/>
    <n v="0.1221136942177625"/>
    <n v="1324475"/>
    <n v="1184080"/>
    <n v="0"/>
    <m/>
    <m/>
    <d v="2024-05-22T11:06:00"/>
    <x v="3"/>
    <d v="2024-05-22T00:00:00"/>
    <x v="1"/>
    <x v="10"/>
    <x v="6"/>
    <n v="11"/>
    <s v="Medium"/>
  </r>
  <r>
    <s v="Post_2443"/>
    <x v="5"/>
    <s v="Sponsored"/>
    <s v="Educational"/>
    <x v="0"/>
    <x v="0"/>
    <x v="3"/>
    <n v="654564"/>
    <n v="3155990"/>
    <n v="571721"/>
    <n v="241001"/>
    <n v="180762"/>
    <n v="0.20740391210423151"/>
    <n v="3795218"/>
    <n v="3155990"/>
    <n v="0"/>
    <m/>
    <m/>
    <d v="2024-08-27T16:23:00"/>
    <x v="0"/>
    <d v="2024-08-27T00:00:00"/>
    <x v="1"/>
    <x v="6"/>
    <x v="0"/>
    <n v="16"/>
    <s v="High"/>
  </r>
  <r>
    <s v="Post_2447"/>
    <x v="5"/>
    <s v="Organic"/>
    <s v="Educational"/>
    <x v="0"/>
    <x v="0"/>
    <x v="3"/>
    <n v="34800"/>
    <n v="208873"/>
    <n v="36342"/>
    <n v="9357"/>
    <n v="6902"/>
    <n v="0.16661179675491661"/>
    <n v="269902"/>
    <n v="194443"/>
    <n v="0"/>
    <m/>
    <m/>
    <d v="2024-08-25T08:47:00"/>
    <x v="4"/>
    <d v="2024-08-25T00:00:00"/>
    <x v="1"/>
    <x v="6"/>
    <x v="5"/>
    <n v="8"/>
    <s v="Medium"/>
  </r>
  <r>
    <s v="Post_2448"/>
    <x v="5"/>
    <s v="Organic"/>
    <s v="Educational"/>
    <x v="2"/>
    <x v="0"/>
    <x v="5"/>
    <n v="51733"/>
    <n v="264561"/>
    <n v="33706"/>
    <n v="12053"/>
    <n v="10687"/>
    <n v="0.19554654333619501"/>
    <n v="336681"/>
    <n v="0"/>
    <n v="1125005"/>
    <m/>
    <m/>
    <d v="2024-06-11T11:17:00"/>
    <x v="3"/>
    <d v="2024-06-11T00:00:00"/>
    <x v="1"/>
    <x v="3"/>
    <x v="0"/>
    <n v="11"/>
    <s v="Medium"/>
  </r>
  <r>
    <s v="Post_2451"/>
    <x v="5"/>
    <s v="Organic"/>
    <s v="Educational"/>
    <x v="0"/>
    <x v="0"/>
    <x v="2"/>
    <n v="71016"/>
    <n v="396237"/>
    <n v="51367"/>
    <n v="20420"/>
    <n v="15876"/>
    <n v="0.17922662159225439"/>
    <n v="507277"/>
    <n v="386990"/>
    <n v="0"/>
    <m/>
    <m/>
    <d v="2024-04-02T16:35:00"/>
    <x v="0"/>
    <d v="2024-04-02T00:00:00"/>
    <x v="1"/>
    <x v="4"/>
    <x v="0"/>
    <n v="16"/>
    <s v="Medium"/>
  </r>
  <r>
    <s v="Post_2453"/>
    <x v="5"/>
    <s v="Organic"/>
    <s v="Educational"/>
    <x v="0"/>
    <x v="0"/>
    <x v="2"/>
    <n v="26175"/>
    <n v="146062"/>
    <n v="22963"/>
    <n v="6982"/>
    <n v="5096"/>
    <n v="0.179208470928542"/>
    <n v="169965"/>
    <n v="135185"/>
    <n v="0"/>
    <m/>
    <m/>
    <d v="2024-07-12T12:24:00"/>
    <x v="1"/>
    <d v="2024-07-12T00:00:00"/>
    <x v="1"/>
    <x v="7"/>
    <x v="3"/>
    <n v="12"/>
    <s v="Medium"/>
  </r>
  <r>
    <s v="Post_2454"/>
    <x v="5"/>
    <s v="Organic"/>
    <s v="Event / Webinar"/>
    <x v="2"/>
    <x v="6"/>
    <x v="1"/>
    <n v="20038"/>
    <n v="163171"/>
    <n v="31519"/>
    <n v="6235"/>
    <n v="8785"/>
    <n v="0.1228056984305874"/>
    <n v="206000"/>
    <n v="0"/>
    <n v="1214724"/>
    <m/>
    <m/>
    <d v="2024-04-21T17:29:00"/>
    <x v="2"/>
    <d v="2024-04-21T00:00:00"/>
    <x v="1"/>
    <x v="4"/>
    <x v="5"/>
    <n v="17"/>
    <s v="Medium"/>
  </r>
  <r>
    <s v="Post_2455"/>
    <x v="5"/>
    <s v="Organic"/>
    <s v="Product Promotion"/>
    <x v="0"/>
    <x v="4"/>
    <x v="4"/>
    <n v="233339"/>
    <n v="1671179"/>
    <n v="171521"/>
    <n v="101875"/>
    <n v="64033"/>
    <n v="0.13962574943880721"/>
    <n v="2027863"/>
    <n v="1671179"/>
    <n v="0"/>
    <m/>
    <m/>
    <d v="2024-03-10T15:47:00"/>
    <x v="0"/>
    <d v="2024-03-10T00:00:00"/>
    <x v="1"/>
    <x v="2"/>
    <x v="5"/>
    <n v="15"/>
    <s v="Medium"/>
  </r>
  <r>
    <s v="Post_2456"/>
    <x v="5"/>
    <s v="Organic"/>
    <s v="Educational"/>
    <x v="2"/>
    <x v="0"/>
    <x v="5"/>
    <n v="48176"/>
    <n v="311160"/>
    <n v="73091"/>
    <n v="24424"/>
    <n v="14119"/>
    <n v="0.15482881739778251"/>
    <n v="389824"/>
    <n v="0"/>
    <n v="625712"/>
    <m/>
    <m/>
    <d v="2024-05-21T12:05:00"/>
    <x v="1"/>
    <d v="2024-05-21T00:00:00"/>
    <x v="1"/>
    <x v="10"/>
    <x v="0"/>
    <n v="12"/>
    <s v="Medium"/>
  </r>
  <r>
    <s v="Post_2459"/>
    <x v="5"/>
    <s v="Organic"/>
    <s v="Educational"/>
    <x v="0"/>
    <x v="0"/>
    <x v="4"/>
    <n v="54539"/>
    <n v="288864"/>
    <n v="31267"/>
    <n v="11216"/>
    <n v="12117"/>
    <n v="0.18880742117263369"/>
    <n v="345542"/>
    <n v="257907"/>
    <n v="0"/>
    <m/>
    <m/>
    <d v="2024-12-14T08:21:00"/>
    <x v="4"/>
    <d v="2024-12-14T00:00:00"/>
    <x v="1"/>
    <x v="8"/>
    <x v="4"/>
    <n v="8"/>
    <s v="Medium"/>
  </r>
  <r>
    <s v="Post_2465"/>
    <x v="5"/>
    <s v="Sponsored"/>
    <s v="Entertainment"/>
    <x v="0"/>
    <x v="7"/>
    <x v="6"/>
    <n v="265179"/>
    <n v="2891604"/>
    <n v="402998"/>
    <n v="134256"/>
    <n v="70312"/>
    <n v="9.1706703266129092E-2"/>
    <n v="3721538"/>
    <n v="2891604"/>
    <n v="0"/>
    <m/>
    <m/>
    <d v="2024-08-28T12:34:00"/>
    <x v="1"/>
    <d v="2024-08-28T00:00:00"/>
    <x v="1"/>
    <x v="6"/>
    <x v="6"/>
    <n v="12"/>
    <s v="Low"/>
  </r>
  <r>
    <s v="Post_2477"/>
    <x v="5"/>
    <s v="Organic"/>
    <s v="Product Promotion"/>
    <x v="0"/>
    <x v="4"/>
    <x v="0"/>
    <n v="161700"/>
    <n v="1362075"/>
    <n v="325753"/>
    <n v="47295"/>
    <n v="47444"/>
    <n v="0.1187166141331439"/>
    <n v="1691412"/>
    <n v="1362075"/>
    <n v="0"/>
    <m/>
    <m/>
    <d v="2024-10-13T12:53:00"/>
    <x v="1"/>
    <d v="2024-10-13T00:00:00"/>
    <x v="1"/>
    <x v="5"/>
    <x v="5"/>
    <n v="12"/>
    <s v="Medium"/>
  </r>
  <r>
    <s v="Post_2478"/>
    <x v="5"/>
    <s v="Sponsored"/>
    <s v="Educational"/>
    <x v="0"/>
    <x v="0"/>
    <x v="3"/>
    <n v="79253"/>
    <n v="395453"/>
    <n v="52950"/>
    <n v="24842"/>
    <n v="10506"/>
    <n v="0.200412233924014"/>
    <n v="439425"/>
    <n v="354942"/>
    <n v="0"/>
    <m/>
    <m/>
    <d v="2024-07-22T11:22:00"/>
    <x v="3"/>
    <d v="2024-07-22T00:00:00"/>
    <x v="1"/>
    <x v="7"/>
    <x v="2"/>
    <n v="11"/>
    <s v="High"/>
  </r>
  <r>
    <s v="Post_2479"/>
    <x v="5"/>
    <s v="Organic"/>
    <s v="Educational"/>
    <x v="0"/>
    <x v="0"/>
    <x v="0"/>
    <n v="88990"/>
    <n v="390431"/>
    <n v="58524"/>
    <n v="23282"/>
    <n v="15538"/>
    <n v="0.22792846635449929"/>
    <n v="503323"/>
    <n v="378218"/>
    <n v="0"/>
    <m/>
    <m/>
    <d v="2024-11-29T15:13:00"/>
    <x v="0"/>
    <d v="2024-11-29T00:00:00"/>
    <x v="1"/>
    <x v="9"/>
    <x v="3"/>
    <n v="15"/>
    <s v="High"/>
  </r>
  <r>
    <s v="Post_2490"/>
    <x v="5"/>
    <s v="Organic"/>
    <s v="Educational"/>
    <x v="0"/>
    <x v="0"/>
    <x v="0"/>
    <n v="27945"/>
    <n v="179352"/>
    <n v="34105"/>
    <n v="10367"/>
    <n v="6490"/>
    <n v="0.15581622827510841"/>
    <n v="212677"/>
    <n v="177828"/>
    <n v="0"/>
    <m/>
    <m/>
    <d v="2024-02-24T17:24:00"/>
    <x v="2"/>
    <d v="2024-02-24T00:00:00"/>
    <x v="1"/>
    <x v="1"/>
    <x v="4"/>
    <n v="17"/>
    <s v="Medium"/>
  </r>
  <r>
    <s v="Post_2491"/>
    <x v="5"/>
    <s v="Organic"/>
    <s v="Educational"/>
    <x v="0"/>
    <x v="0"/>
    <x v="3"/>
    <n v="109413"/>
    <n v="450965"/>
    <n v="109579"/>
    <n v="32705"/>
    <n v="11639"/>
    <n v="0.2426207481491458"/>
    <n v="498747"/>
    <n v="396131"/>
    <n v="0"/>
    <m/>
    <m/>
    <d v="2025-01-23T15:03:00"/>
    <x v="0"/>
    <d v="2025-01-23T00:00:00"/>
    <x v="0"/>
    <x v="0"/>
    <x v="1"/>
    <n v="15"/>
    <s v="High"/>
  </r>
  <r>
    <s v="Post_2499"/>
    <x v="5"/>
    <s v="Organic"/>
    <s v="Educational"/>
    <x v="0"/>
    <x v="0"/>
    <x v="1"/>
    <n v="53020"/>
    <n v="217238"/>
    <n v="26075"/>
    <n v="11831"/>
    <n v="10833"/>
    <n v="0.24406461125311171"/>
    <n v="243734"/>
    <n v="201218"/>
    <n v="0"/>
    <m/>
    <m/>
    <d v="2024-03-07T15:13:00"/>
    <x v="0"/>
    <d v="2024-03-07T00:00:00"/>
    <x v="1"/>
    <x v="2"/>
    <x v="1"/>
    <n v="15"/>
    <s v="High"/>
  </r>
  <r>
    <s v="Post_2507"/>
    <x v="5"/>
    <s v="Organic"/>
    <s v="Educational"/>
    <x v="0"/>
    <x v="0"/>
    <x v="5"/>
    <n v="54851"/>
    <n v="242827"/>
    <n v="38638"/>
    <n v="9734"/>
    <n v="5541"/>
    <n v="0.2258884153310548"/>
    <n v="304641"/>
    <n v="231267"/>
    <n v="0"/>
    <m/>
    <m/>
    <d v="2024-02-17T15:59:00"/>
    <x v="0"/>
    <d v="2024-02-17T00:00:00"/>
    <x v="1"/>
    <x v="1"/>
    <x v="4"/>
    <n v="15"/>
    <s v="High"/>
  </r>
  <r>
    <s v="Post_2509"/>
    <x v="5"/>
    <s v="Organic"/>
    <s v="Educational"/>
    <x v="0"/>
    <x v="0"/>
    <x v="6"/>
    <n v="40471"/>
    <n v="234563"/>
    <n v="33480"/>
    <n v="17545"/>
    <n v="12774"/>
    <n v="0.1725383248296469"/>
    <n v="265714"/>
    <n v="205205"/>
    <n v="0"/>
    <m/>
    <m/>
    <d v="2025-03-04T17:28:00"/>
    <x v="2"/>
    <d v="2025-03-04T00:00:00"/>
    <x v="0"/>
    <x v="2"/>
    <x v="0"/>
    <n v="17"/>
    <s v="Medium"/>
  </r>
  <r>
    <s v="Post_2514"/>
    <x v="5"/>
    <s v="Organic"/>
    <s v="Product Promotion"/>
    <x v="0"/>
    <x v="4"/>
    <x v="6"/>
    <n v="141046"/>
    <n v="1053582"/>
    <n v="111648"/>
    <n v="71802"/>
    <n v="28175"/>
    <n v="0.1338728629189655"/>
    <n v="1292002"/>
    <n v="1053582"/>
    <n v="0"/>
    <m/>
    <m/>
    <d v="2024-03-04T17:47:00"/>
    <x v="2"/>
    <d v="2024-03-04T00:00:00"/>
    <x v="1"/>
    <x v="2"/>
    <x v="2"/>
    <n v="17"/>
    <s v="Medium"/>
  </r>
  <r>
    <s v="Post_2522"/>
    <x v="5"/>
    <s v="Organic"/>
    <s v="Entertainment"/>
    <x v="0"/>
    <x v="7"/>
    <x v="7"/>
    <n v="19971"/>
    <n v="275159"/>
    <n v="65055"/>
    <n v="19644"/>
    <n v="7304"/>
    <n v="7.2582730432475762E-2"/>
    <n v="350616"/>
    <n v="243261"/>
    <n v="0"/>
    <m/>
    <m/>
    <d v="2024-11-26T10:43:00"/>
    <x v="3"/>
    <d v="2024-11-26T00:00:00"/>
    <x v="1"/>
    <x v="9"/>
    <x v="0"/>
    <n v="10"/>
    <s v="Low"/>
  </r>
  <r>
    <s v="Post_2523"/>
    <x v="5"/>
    <s v="Organic"/>
    <s v="Educational"/>
    <x v="0"/>
    <x v="0"/>
    <x v="0"/>
    <n v="47841"/>
    <n v="211876"/>
    <n v="42062"/>
    <n v="13282"/>
    <n v="5042"/>
    <n v="0.2257982438430024"/>
    <n v="246575"/>
    <n v="204998"/>
    <n v="0"/>
    <m/>
    <m/>
    <d v="2024-02-08T12:42:00"/>
    <x v="1"/>
    <d v="2024-02-08T00:00:00"/>
    <x v="1"/>
    <x v="1"/>
    <x v="1"/>
    <n v="12"/>
    <s v="High"/>
  </r>
  <r>
    <s v="Post_2524"/>
    <x v="5"/>
    <s v="Sponsored"/>
    <s v="Product Promotion"/>
    <x v="0"/>
    <x v="4"/>
    <x v="3"/>
    <n v="149820"/>
    <n v="1844628"/>
    <n v="459168"/>
    <n v="117911"/>
    <n v="90761"/>
    <n v="8.1219769060799626E-2"/>
    <n v="2107641"/>
    <n v="1844628"/>
    <n v="0"/>
    <m/>
    <m/>
    <d v="2024-04-26T16:38:00"/>
    <x v="0"/>
    <d v="2024-04-26T00:00:00"/>
    <x v="1"/>
    <x v="4"/>
    <x v="3"/>
    <n v="16"/>
    <s v="Low"/>
  </r>
  <r>
    <s v="Post_2527"/>
    <x v="5"/>
    <s v="Organic"/>
    <s v="Educational"/>
    <x v="0"/>
    <x v="0"/>
    <x v="1"/>
    <n v="41471"/>
    <n v="181481"/>
    <n v="44763"/>
    <n v="12618"/>
    <n v="7187"/>
    <n v="0.22851742967163349"/>
    <n v="202771"/>
    <n v="180913"/>
    <n v="0"/>
    <m/>
    <m/>
    <d v="2024-05-17T17:03:00"/>
    <x v="2"/>
    <d v="2024-05-17T00:00:00"/>
    <x v="1"/>
    <x v="10"/>
    <x v="3"/>
    <n v="17"/>
    <s v="High"/>
  </r>
  <r>
    <s v="Post_2528"/>
    <x v="5"/>
    <s v="Organic"/>
    <s v="Event / Webinar"/>
    <x v="2"/>
    <x v="6"/>
    <x v="0"/>
    <n v="25645"/>
    <n v="247174"/>
    <n v="46682"/>
    <n v="16792"/>
    <n v="6829"/>
    <n v="0.1037545890373066"/>
    <n v="299980"/>
    <n v="0"/>
    <n v="1721316"/>
    <m/>
    <m/>
    <d v="2024-06-14T17:17:00"/>
    <x v="2"/>
    <d v="2024-06-14T00:00:00"/>
    <x v="1"/>
    <x v="3"/>
    <x v="3"/>
    <n v="17"/>
    <s v="Medium"/>
  </r>
  <r>
    <s v="Post_2530"/>
    <x v="5"/>
    <s v="Sponsored"/>
    <s v="Educational"/>
    <x v="0"/>
    <x v="0"/>
    <x v="5"/>
    <n v="120511"/>
    <n v="621947"/>
    <n v="127232"/>
    <n v="49616"/>
    <n v="12779"/>
    <n v="0.193764358397119"/>
    <n v="728316"/>
    <n v="606401"/>
    <n v="0"/>
    <m/>
    <m/>
    <d v="2024-11-13T09:11:00"/>
    <x v="3"/>
    <d v="2024-11-13T00:00:00"/>
    <x v="1"/>
    <x v="9"/>
    <x v="6"/>
    <n v="9"/>
    <s v="Medium"/>
  </r>
  <r>
    <s v="Post_2532"/>
    <x v="5"/>
    <s v="Organic"/>
    <s v="Entertainment"/>
    <x v="0"/>
    <x v="7"/>
    <x v="1"/>
    <n v="27700"/>
    <n v="320956"/>
    <n v="65479"/>
    <n v="13653"/>
    <n v="9665"/>
    <n v="8.6305433072776661E-2"/>
    <n v="393418"/>
    <n v="306943"/>
    <n v="0"/>
    <m/>
    <m/>
    <d v="2024-01-23T11:33:00"/>
    <x v="3"/>
    <d v="2024-01-23T00:00:00"/>
    <x v="1"/>
    <x v="0"/>
    <x v="0"/>
    <n v="11"/>
    <s v="Low"/>
  </r>
  <r>
    <s v="Post_2533"/>
    <x v="5"/>
    <s v="Sponsored"/>
    <s v="Product Promotion"/>
    <x v="0"/>
    <x v="4"/>
    <x v="7"/>
    <n v="83500"/>
    <n v="596288"/>
    <n v="135846"/>
    <n v="46656"/>
    <n v="25792"/>
    <n v="0.14003319976570941"/>
    <n v="764280"/>
    <n v="527387"/>
    <n v="0"/>
    <m/>
    <m/>
    <d v="2024-11-06T16:38:00"/>
    <x v="0"/>
    <d v="2024-11-06T00:00:00"/>
    <x v="1"/>
    <x v="9"/>
    <x v="6"/>
    <n v="16"/>
    <s v="Medium"/>
  </r>
  <r>
    <s v="Post_2538"/>
    <x v="5"/>
    <s v="Organic"/>
    <s v="Entertainment"/>
    <x v="0"/>
    <x v="7"/>
    <x v="6"/>
    <n v="158466"/>
    <n v="2411525"/>
    <n v="304640"/>
    <n v="102149"/>
    <n v="142159"/>
    <n v="6.5712081125232857E-2"/>
    <n v="2844226"/>
    <n v="2411525"/>
    <n v="0"/>
    <m/>
    <m/>
    <d v="2024-01-30T19:23:00"/>
    <x v="2"/>
    <d v="2024-01-30T00:00:00"/>
    <x v="1"/>
    <x v="0"/>
    <x v="0"/>
    <n v="19"/>
    <s v="Low"/>
  </r>
  <r>
    <s v="Post_2539"/>
    <x v="5"/>
    <s v="Organic"/>
    <s v="Event / Webinar"/>
    <x v="2"/>
    <x v="6"/>
    <x v="7"/>
    <n v="11715"/>
    <n v="106364"/>
    <n v="18461"/>
    <n v="3585"/>
    <n v="2275"/>
    <n v="0.110140740169877"/>
    <n v="126971"/>
    <n v="0"/>
    <n v="1097988"/>
    <m/>
    <m/>
    <d v="2025-02-01T12:40:00"/>
    <x v="1"/>
    <d v="2025-02-01T00:00:00"/>
    <x v="0"/>
    <x v="1"/>
    <x v="4"/>
    <n v="12"/>
    <s v="Medium"/>
  </r>
  <r>
    <s v="Post_2544"/>
    <x v="5"/>
    <s v="Organic"/>
    <s v="Educational"/>
    <x v="2"/>
    <x v="0"/>
    <x v="1"/>
    <n v="47555"/>
    <n v="254269"/>
    <n v="58833"/>
    <n v="14293"/>
    <n v="9237"/>
    <n v="0.18702774991114299"/>
    <n v="295444"/>
    <n v="0"/>
    <n v="945675"/>
    <m/>
    <m/>
    <d v="2024-08-16T16:03:00"/>
    <x v="0"/>
    <d v="2024-08-16T00:00:00"/>
    <x v="1"/>
    <x v="6"/>
    <x v="3"/>
    <n v="16"/>
    <s v="Medium"/>
  </r>
  <r>
    <s v="Post_2559"/>
    <x v="5"/>
    <s v="Organic"/>
    <s v="Educational"/>
    <x v="0"/>
    <x v="0"/>
    <x v="1"/>
    <n v="21996"/>
    <n v="132182"/>
    <n v="26682"/>
    <n v="9010"/>
    <n v="4913"/>
    <n v="0.16640857434241341"/>
    <n v="168178"/>
    <n v="114795"/>
    <n v="0"/>
    <m/>
    <m/>
    <d v="2024-10-09T16:27:00"/>
    <x v="0"/>
    <d v="2024-10-09T00:00:00"/>
    <x v="1"/>
    <x v="5"/>
    <x v="6"/>
    <n v="16"/>
    <s v="Medium"/>
  </r>
  <r>
    <s v="Post_2562"/>
    <x v="5"/>
    <s v="Organic"/>
    <s v="Educational"/>
    <x v="0"/>
    <x v="0"/>
    <x v="1"/>
    <n v="51803"/>
    <n v="237070"/>
    <n v="59185"/>
    <n v="16042"/>
    <n v="13947"/>
    <n v="0.21851449315010399"/>
    <n v="298096"/>
    <n v="205314"/>
    <n v="0"/>
    <m/>
    <m/>
    <d v="2025-02-15T11:55:00"/>
    <x v="3"/>
    <d v="2025-02-15T00:00:00"/>
    <x v="0"/>
    <x v="1"/>
    <x v="4"/>
    <n v="11"/>
    <s v="High"/>
  </r>
  <r>
    <s v="Post_2563"/>
    <x v="5"/>
    <s v="Organic"/>
    <s v="Educational"/>
    <x v="0"/>
    <x v="0"/>
    <x v="3"/>
    <n v="80541"/>
    <n v="465111"/>
    <n v="91622"/>
    <n v="22109"/>
    <n v="14388"/>
    <n v="0.17316551496825169"/>
    <n v="565333"/>
    <n v="451341"/>
    <n v="0"/>
    <m/>
    <m/>
    <d v="2024-01-08T14:59:00"/>
    <x v="0"/>
    <d v="2024-01-08T00:00:00"/>
    <x v="1"/>
    <x v="0"/>
    <x v="2"/>
    <n v="14"/>
    <s v="Medium"/>
  </r>
  <r>
    <s v="Post_2565"/>
    <x v="5"/>
    <s v="Organic"/>
    <s v="Educational"/>
    <x v="0"/>
    <x v="0"/>
    <x v="7"/>
    <n v="51832"/>
    <n v="262437"/>
    <n v="34284"/>
    <n v="15027"/>
    <n v="13283"/>
    <n v="0.19750309036847111"/>
    <n v="335692"/>
    <n v="240600"/>
    <n v="0"/>
    <m/>
    <m/>
    <d v="2024-02-19T11:43:00"/>
    <x v="3"/>
    <d v="2024-02-19T00:00:00"/>
    <x v="1"/>
    <x v="1"/>
    <x v="2"/>
    <n v="11"/>
    <s v="Medium"/>
  </r>
  <r>
    <s v="Post_2569"/>
    <x v="5"/>
    <s v="Sponsored"/>
    <s v="Educational"/>
    <x v="0"/>
    <x v="0"/>
    <x v="3"/>
    <n v="38760"/>
    <n v="199391"/>
    <n v="45720"/>
    <n v="10212"/>
    <n v="11291"/>
    <n v="0.19439392071448799"/>
    <n v="239186"/>
    <n v="177726"/>
    <n v="0"/>
    <m/>
    <m/>
    <d v="2024-04-02T11:08:00"/>
    <x v="3"/>
    <d v="2024-04-02T00:00:00"/>
    <x v="1"/>
    <x v="4"/>
    <x v="0"/>
    <n v="11"/>
    <s v="Medium"/>
  </r>
  <r>
    <s v="Post_2570"/>
    <x v="5"/>
    <s v="Organic"/>
    <s v="Educational"/>
    <x v="0"/>
    <x v="0"/>
    <x v="2"/>
    <n v="242170"/>
    <n v="1150218"/>
    <n v="183834"/>
    <n v="77662"/>
    <n v="26371"/>
    <n v="0.2105431245021753"/>
    <n v="1285823"/>
    <n v="1150218"/>
    <n v="0"/>
    <m/>
    <m/>
    <d v="2024-02-13T10:47:00"/>
    <x v="3"/>
    <d v="2024-02-13T00:00:00"/>
    <x v="1"/>
    <x v="1"/>
    <x v="0"/>
    <n v="10"/>
    <s v="High"/>
  </r>
  <r>
    <s v="Post_2571"/>
    <x v="5"/>
    <s v="Organic"/>
    <s v="Product Promotion"/>
    <x v="0"/>
    <x v="4"/>
    <x v="2"/>
    <n v="270911"/>
    <n v="1860070"/>
    <n v="406541"/>
    <n v="141018"/>
    <n v="66096"/>
    <n v="0.14564563907435879"/>
    <n v="2267949"/>
    <n v="1860070"/>
    <n v="0"/>
    <m/>
    <m/>
    <d v="2024-12-02T09:16:00"/>
    <x v="3"/>
    <d v="2024-12-02T00:00:00"/>
    <x v="1"/>
    <x v="8"/>
    <x v="2"/>
    <n v="9"/>
    <s v="Medium"/>
  </r>
  <r>
    <s v="Post_2575"/>
    <x v="5"/>
    <s v="Sponsored"/>
    <s v="Educational"/>
    <x v="0"/>
    <x v="0"/>
    <x v="5"/>
    <n v="45020"/>
    <n v="291871"/>
    <n v="44426"/>
    <n v="18349"/>
    <n v="6020"/>
    <n v="0.15424835599709849"/>
    <n v="324815"/>
    <n v="256465"/>
    <n v="0"/>
    <m/>
    <m/>
    <d v="2024-08-21T11:19:00"/>
    <x v="3"/>
    <d v="2024-08-21T00:00:00"/>
    <x v="1"/>
    <x v="6"/>
    <x v="6"/>
    <n v="11"/>
    <s v="Medium"/>
  </r>
  <r>
    <s v="Post_2582"/>
    <x v="5"/>
    <s v="Organic"/>
    <s v="Educational"/>
    <x v="0"/>
    <x v="0"/>
    <x v="7"/>
    <n v="295825"/>
    <n v="1677506"/>
    <n v="361625"/>
    <n v="131344"/>
    <n v="68061"/>
    <n v="0.17634825891907641"/>
    <n v="2004180"/>
    <n v="1677506"/>
    <n v="0"/>
    <m/>
    <m/>
    <d v="2024-09-12T11:18:00"/>
    <x v="3"/>
    <d v="2024-09-12T00:00:00"/>
    <x v="1"/>
    <x v="11"/>
    <x v="1"/>
    <n v="11"/>
    <s v="Medium"/>
  </r>
  <r>
    <s v="Post_2583"/>
    <x v="5"/>
    <s v="Organic"/>
    <s v="Product Promotion"/>
    <x v="0"/>
    <x v="4"/>
    <x v="3"/>
    <n v="298114"/>
    <n v="2368252"/>
    <n v="579326"/>
    <n v="109478"/>
    <n v="123026"/>
    <n v="0.12587962225936561"/>
    <n v="2704849"/>
    <n v="2368252"/>
    <n v="0"/>
    <m/>
    <m/>
    <d v="2024-02-26T12:56:00"/>
    <x v="1"/>
    <d v="2024-02-26T00:00:00"/>
    <x v="1"/>
    <x v="1"/>
    <x v="2"/>
    <n v="12"/>
    <s v="Medium"/>
  </r>
  <r>
    <s v="Post_2584"/>
    <x v="5"/>
    <s v="Organic"/>
    <s v="Event / Webinar"/>
    <x v="2"/>
    <x v="6"/>
    <x v="7"/>
    <n v="31651"/>
    <n v="282982"/>
    <n v="51456"/>
    <n v="11034"/>
    <n v="9591"/>
    <n v="0.1118503898161515"/>
    <n v="363991"/>
    <n v="0"/>
    <n v="719136"/>
    <m/>
    <m/>
    <d v="2025-04-09T08:41:00"/>
    <x v="4"/>
    <d v="2025-04-09T00:00:00"/>
    <x v="0"/>
    <x v="4"/>
    <x v="6"/>
    <n v="8"/>
    <s v="Medium"/>
  </r>
  <r>
    <s v="Post_2590"/>
    <x v="5"/>
    <s v="Organic"/>
    <s v="Event / Webinar"/>
    <x v="2"/>
    <x v="6"/>
    <x v="2"/>
    <n v="47832"/>
    <n v="420411"/>
    <n v="88398"/>
    <n v="18716"/>
    <n v="13511"/>
    <n v="0.1137762602580409"/>
    <n v="528287"/>
    <n v="0"/>
    <n v="945059"/>
    <m/>
    <m/>
    <d v="2025-01-20T12:53:00"/>
    <x v="1"/>
    <d v="2025-01-20T00:00:00"/>
    <x v="0"/>
    <x v="0"/>
    <x v="2"/>
    <n v="12"/>
    <s v="Medium"/>
  </r>
  <r>
    <s v="Post_2591"/>
    <x v="5"/>
    <s v="Organic"/>
    <s v="Educational"/>
    <x v="0"/>
    <x v="0"/>
    <x v="0"/>
    <n v="15727"/>
    <n v="92369"/>
    <n v="20556"/>
    <n v="3281"/>
    <n v="4911"/>
    <n v="0.17026818218721521"/>
    <n v="112740"/>
    <n v="88335"/>
    <n v="0"/>
    <m/>
    <m/>
    <d v="2024-06-11T11:41:00"/>
    <x v="3"/>
    <d v="2024-06-11T00:00:00"/>
    <x v="1"/>
    <x v="3"/>
    <x v="0"/>
    <n v="11"/>
    <s v="Medium"/>
  </r>
  <r>
    <s v="Post_2596"/>
    <x v="5"/>
    <s v="Organic"/>
    <s v="Educational"/>
    <x v="0"/>
    <x v="0"/>
    <x v="0"/>
    <n v="122008"/>
    <n v="568490"/>
    <n v="93818"/>
    <n v="30333"/>
    <n v="27397"/>
    <n v="0.2146181041060532"/>
    <n v="660453"/>
    <n v="561015"/>
    <n v="0"/>
    <m/>
    <m/>
    <d v="2025-03-09T16:53:00"/>
    <x v="0"/>
    <d v="2025-03-09T00:00:00"/>
    <x v="0"/>
    <x v="2"/>
    <x v="5"/>
    <n v="16"/>
    <s v="High"/>
  </r>
  <r>
    <s v="Post_2597"/>
    <x v="5"/>
    <s v="Sponsored"/>
    <s v="Educational"/>
    <x v="0"/>
    <x v="0"/>
    <x v="7"/>
    <n v="33066"/>
    <n v="209716"/>
    <n v="42577"/>
    <n v="12245"/>
    <n v="7125"/>
    <n v="0.15767156805265919"/>
    <n v="260265"/>
    <n v="202768"/>
    <n v="0"/>
    <m/>
    <m/>
    <d v="2024-10-16T16:18:00"/>
    <x v="0"/>
    <d v="2024-10-16T00:00:00"/>
    <x v="1"/>
    <x v="5"/>
    <x v="6"/>
    <n v="16"/>
    <s v="Medium"/>
  </r>
  <r>
    <s v="Post_2598"/>
    <x v="5"/>
    <s v="Organic"/>
    <s v="Educational"/>
    <x v="0"/>
    <x v="0"/>
    <x v="5"/>
    <n v="50867"/>
    <n v="233067"/>
    <n v="42092"/>
    <n v="12460"/>
    <n v="9428"/>
    <n v="0.21825285279692511"/>
    <n v="286036"/>
    <n v="206204"/>
    <n v="0"/>
    <m/>
    <m/>
    <d v="2024-03-13T16:50:00"/>
    <x v="0"/>
    <d v="2024-03-13T00:00:00"/>
    <x v="1"/>
    <x v="2"/>
    <x v="6"/>
    <n v="16"/>
    <s v="High"/>
  </r>
  <r>
    <s v="Post_2601"/>
    <x v="5"/>
    <s v="Organic"/>
    <s v="Educational"/>
    <x v="2"/>
    <x v="0"/>
    <x v="5"/>
    <n v="65525"/>
    <n v="352276"/>
    <n v="36042"/>
    <n v="12457"/>
    <n v="8350"/>
    <n v="0.18600594072524279"/>
    <n v="437710"/>
    <n v="0"/>
    <n v="604372"/>
    <m/>
    <m/>
    <d v="2025-03-07T11:20:00"/>
    <x v="3"/>
    <d v="2025-03-07T00:00:00"/>
    <x v="0"/>
    <x v="2"/>
    <x v="3"/>
    <n v="11"/>
    <s v="Medium"/>
  </r>
  <r>
    <s v="Post_2603"/>
    <x v="5"/>
    <s v="Organic"/>
    <s v="Educational"/>
    <x v="0"/>
    <x v="0"/>
    <x v="2"/>
    <n v="43839"/>
    <n v="203377"/>
    <n v="43955"/>
    <n v="6410"/>
    <n v="9542"/>
    <n v="0.21555982676597329"/>
    <n v="256922"/>
    <n v="181884"/>
    <n v="0"/>
    <m/>
    <m/>
    <d v="2024-07-12T17:23:00"/>
    <x v="2"/>
    <d v="2024-07-12T00:00:00"/>
    <x v="1"/>
    <x v="7"/>
    <x v="3"/>
    <n v="17"/>
    <s v="High"/>
  </r>
  <r>
    <s v="Post_2616"/>
    <x v="5"/>
    <s v="Organic"/>
    <s v="Educational"/>
    <x v="0"/>
    <x v="0"/>
    <x v="2"/>
    <n v="62603"/>
    <n v="268146"/>
    <n v="44245"/>
    <n v="18216"/>
    <n v="6409"/>
    <n v="0.23346808013576351"/>
    <n v="297118"/>
    <n v="244461"/>
    <n v="0"/>
    <m/>
    <m/>
    <d v="2025-04-03T12:16:00"/>
    <x v="1"/>
    <d v="2025-04-03T00:00:00"/>
    <x v="0"/>
    <x v="4"/>
    <x v="1"/>
    <n v="12"/>
    <s v="High"/>
  </r>
  <r>
    <s v="Post_2623"/>
    <x v="5"/>
    <s v="Organic"/>
    <s v="Entertainment"/>
    <x v="0"/>
    <x v="7"/>
    <x v="1"/>
    <n v="53028"/>
    <n v="686934"/>
    <n v="134283"/>
    <n v="44284"/>
    <n v="32082"/>
    <n v="7.7196159830671185E-2"/>
    <n v="817377"/>
    <n v="663322"/>
    <n v="0"/>
    <m/>
    <m/>
    <d v="2024-08-09T10:23:00"/>
    <x v="3"/>
    <d v="2024-08-09T00:00:00"/>
    <x v="1"/>
    <x v="6"/>
    <x v="3"/>
    <n v="10"/>
    <s v="Low"/>
  </r>
  <r>
    <s v="Post_2625"/>
    <x v="5"/>
    <s v="Organic"/>
    <s v="Entertainment"/>
    <x v="0"/>
    <x v="7"/>
    <x v="1"/>
    <n v="144694"/>
    <n v="2597134"/>
    <n v="264638"/>
    <n v="106124"/>
    <n v="58709"/>
    <n v="5.571311723987496E-2"/>
    <n v="3262118"/>
    <n v="2597134"/>
    <n v="0"/>
    <m/>
    <m/>
    <d v="2024-02-18T12:35:00"/>
    <x v="1"/>
    <d v="2024-02-18T00:00:00"/>
    <x v="1"/>
    <x v="1"/>
    <x v="5"/>
    <n v="12"/>
    <s v="Low"/>
  </r>
  <r>
    <s v="Post_2628"/>
    <x v="5"/>
    <s v="Organic"/>
    <s v="Educational"/>
    <x v="0"/>
    <x v="0"/>
    <x v="6"/>
    <n v="23292"/>
    <n v="151961"/>
    <n v="18521"/>
    <n v="5966"/>
    <n v="4281"/>
    <n v="0.15328018670464569"/>
    <n v="174411"/>
    <n v="137288"/>
    <n v="0"/>
    <m/>
    <m/>
    <d v="2024-05-31T13:31:00"/>
    <x v="1"/>
    <d v="2024-05-31T00:00:00"/>
    <x v="1"/>
    <x v="10"/>
    <x v="3"/>
    <n v="13"/>
    <s v="Medium"/>
  </r>
  <r>
    <s v="Post_2635"/>
    <x v="5"/>
    <s v="Organic"/>
    <s v="Educational"/>
    <x v="2"/>
    <x v="0"/>
    <x v="7"/>
    <n v="19062"/>
    <n v="121491"/>
    <n v="18780"/>
    <n v="4428"/>
    <n v="4648"/>
    <n v="0.1569042889424207"/>
    <n v="140241"/>
    <n v="0"/>
    <n v="1027857"/>
    <m/>
    <m/>
    <d v="2024-04-01T13:47:00"/>
    <x v="1"/>
    <d v="2024-04-01T00:00:00"/>
    <x v="1"/>
    <x v="4"/>
    <x v="2"/>
    <n v="13"/>
    <s v="Medium"/>
  </r>
  <r>
    <s v="Post_2637"/>
    <x v="5"/>
    <s v="Organic"/>
    <s v="Product Promotion"/>
    <x v="0"/>
    <x v="4"/>
    <x v="3"/>
    <n v="82847"/>
    <n v="681356"/>
    <n v="75866"/>
    <n v="36208"/>
    <n v="40588"/>
    <n v="0.1215926227404077"/>
    <n v="854365"/>
    <n v="583227"/>
    <n v="0"/>
    <m/>
    <m/>
    <d v="2024-08-17T11:39:00"/>
    <x v="3"/>
    <d v="2024-08-17T00:00:00"/>
    <x v="1"/>
    <x v="6"/>
    <x v="4"/>
    <n v="11"/>
    <s v="Medium"/>
  </r>
  <r>
    <s v="Post_2640"/>
    <x v="5"/>
    <s v="Sponsored"/>
    <s v="Educational"/>
    <x v="0"/>
    <x v="0"/>
    <x v="0"/>
    <n v="53836"/>
    <n v="254402"/>
    <n v="61145"/>
    <n v="15087"/>
    <n v="8121"/>
    <n v="0.21162048171749151"/>
    <n v="287430"/>
    <n v="224084"/>
    <n v="0"/>
    <m/>
    <m/>
    <d v="2024-10-05T14:14:00"/>
    <x v="0"/>
    <d v="2024-10-05T00:00:00"/>
    <x v="1"/>
    <x v="5"/>
    <x v="4"/>
    <n v="14"/>
    <s v="High"/>
  </r>
  <r>
    <s v="Post_2646"/>
    <x v="5"/>
    <s v="Organic"/>
    <s v="Product Promotion"/>
    <x v="0"/>
    <x v="4"/>
    <x v="5"/>
    <n v="203748"/>
    <n v="2338616"/>
    <n v="448915"/>
    <n v="143623"/>
    <n v="115444"/>
    <n v="8.7123558529895062E-2"/>
    <n v="2862874"/>
    <n v="2338616"/>
    <n v="0"/>
    <m/>
    <m/>
    <d v="2024-01-28T15:29:00"/>
    <x v="0"/>
    <d v="2024-01-28T00:00:00"/>
    <x v="1"/>
    <x v="0"/>
    <x v="5"/>
    <n v="15"/>
    <s v="Low"/>
  </r>
  <r>
    <s v="Post_2648"/>
    <x v="5"/>
    <s v="Organic"/>
    <s v="Entertainment"/>
    <x v="0"/>
    <x v="7"/>
    <x v="3"/>
    <n v="47560"/>
    <n v="625620"/>
    <n v="128900"/>
    <n v="20024"/>
    <n v="26190"/>
    <n v="7.6021061310394808E-2"/>
    <n v="699227"/>
    <n v="542700"/>
    <n v="0"/>
    <m/>
    <m/>
    <d v="2024-05-31T10:56:00"/>
    <x v="3"/>
    <d v="2024-05-31T00:00:00"/>
    <x v="1"/>
    <x v="10"/>
    <x v="3"/>
    <n v="10"/>
    <s v="Low"/>
  </r>
  <r>
    <s v="Post_2652"/>
    <x v="5"/>
    <s v="Organic"/>
    <s v="Educational"/>
    <x v="0"/>
    <x v="0"/>
    <x v="4"/>
    <n v="13779"/>
    <n v="81862"/>
    <n v="19074"/>
    <n v="3149"/>
    <n v="3186"/>
    <n v="0.16832090621370699"/>
    <n v="105950"/>
    <n v="74324"/>
    <n v="0"/>
    <m/>
    <m/>
    <d v="2025-04-09T10:12:00"/>
    <x v="3"/>
    <d v="2025-04-09T00:00:00"/>
    <x v="0"/>
    <x v="4"/>
    <x v="6"/>
    <n v="10"/>
    <s v="Medium"/>
  </r>
  <r>
    <s v="Post_2664"/>
    <x v="5"/>
    <s v="Organic"/>
    <s v="Educational"/>
    <x v="0"/>
    <x v="0"/>
    <x v="7"/>
    <n v="24664"/>
    <n v="112181"/>
    <n v="18516"/>
    <n v="7772"/>
    <n v="6470"/>
    <n v="0.21986374319768981"/>
    <n v="143075"/>
    <n v="98620"/>
    <n v="0"/>
    <m/>
    <m/>
    <d v="2024-06-24T10:54:00"/>
    <x v="3"/>
    <d v="2024-06-24T00:00:00"/>
    <x v="1"/>
    <x v="3"/>
    <x v="2"/>
    <n v="10"/>
    <s v="High"/>
  </r>
  <r>
    <s v="Post_2670"/>
    <x v="5"/>
    <s v="Organic"/>
    <s v="Event / Webinar"/>
    <x v="2"/>
    <x v="6"/>
    <x v="5"/>
    <n v="15185"/>
    <n v="146746"/>
    <n v="17457"/>
    <n v="9984"/>
    <n v="7928"/>
    <n v="0.1034824821001039"/>
    <n v="168963"/>
    <n v="0"/>
    <n v="1110637"/>
    <m/>
    <m/>
    <d v="2024-03-30T14:26:00"/>
    <x v="0"/>
    <d v="2024-03-30T00:00:00"/>
    <x v="1"/>
    <x v="2"/>
    <x v="4"/>
    <n v="14"/>
    <s v="Medium"/>
  </r>
  <r>
    <s v="Post_2673"/>
    <x v="5"/>
    <s v="Organic"/>
    <s v="Educational"/>
    <x v="2"/>
    <x v="0"/>
    <x v="6"/>
    <n v="59338"/>
    <n v="276161"/>
    <n v="44662"/>
    <n v="10823"/>
    <n v="15922"/>
    <n v="0.21486771102099531"/>
    <n v="333180"/>
    <n v="0"/>
    <n v="1778533"/>
    <m/>
    <m/>
    <d v="2024-08-09T16:39:00"/>
    <x v="0"/>
    <d v="2024-08-09T00:00:00"/>
    <x v="1"/>
    <x v="6"/>
    <x v="3"/>
    <n v="16"/>
    <s v="High"/>
  </r>
  <r>
    <s v="Post_2677"/>
    <x v="5"/>
    <s v="Sponsored"/>
    <s v="Product Promotion"/>
    <x v="0"/>
    <x v="4"/>
    <x v="7"/>
    <n v="253560"/>
    <n v="2177426"/>
    <n v="542642"/>
    <n v="154503"/>
    <n v="91948"/>
    <n v="0.1164496654273106"/>
    <n v="2606266"/>
    <n v="2177426"/>
    <n v="0"/>
    <m/>
    <m/>
    <d v="2024-07-30T11:26:00"/>
    <x v="3"/>
    <d v="2024-07-30T00:00:00"/>
    <x v="1"/>
    <x v="7"/>
    <x v="0"/>
    <n v="11"/>
    <s v="Medium"/>
  </r>
  <r>
    <s v="Post_2678"/>
    <x v="5"/>
    <s v="Organic"/>
    <s v="Educational"/>
    <x v="0"/>
    <x v="0"/>
    <x v="4"/>
    <n v="35144"/>
    <n v="208495"/>
    <n v="46964"/>
    <n v="16012"/>
    <n v="12419"/>
    <n v="0.16856422873422899"/>
    <n v="245879"/>
    <n v="199191"/>
    <n v="0"/>
    <m/>
    <m/>
    <d v="2025-04-08T15:36:00"/>
    <x v="0"/>
    <d v="2025-04-08T00:00:00"/>
    <x v="0"/>
    <x v="4"/>
    <x v="0"/>
    <n v="15"/>
    <s v="Medium"/>
  </r>
  <r>
    <s v="Post_2686"/>
    <x v="5"/>
    <s v="Organic"/>
    <s v="Educational"/>
    <x v="2"/>
    <x v="0"/>
    <x v="6"/>
    <n v="97876"/>
    <n v="410409"/>
    <n v="80361"/>
    <n v="23233"/>
    <n v="20822"/>
    <n v="0.23848603302884541"/>
    <n v="513662"/>
    <n v="0"/>
    <n v="1426788"/>
    <m/>
    <m/>
    <d v="2025-04-25T11:17:00"/>
    <x v="3"/>
    <d v="2025-04-25T00:00:00"/>
    <x v="0"/>
    <x v="4"/>
    <x v="3"/>
    <n v="11"/>
    <s v="High"/>
  </r>
  <r>
    <s v="Post_2688"/>
    <x v="5"/>
    <s v="Organic"/>
    <s v="Product Promotion"/>
    <x v="0"/>
    <x v="4"/>
    <x v="2"/>
    <n v="293534"/>
    <n v="2833008"/>
    <n v="376126"/>
    <n v="161822"/>
    <n v="98714"/>
    <n v="0.1036123870464787"/>
    <n v="3511512"/>
    <n v="2833008"/>
    <n v="0"/>
    <m/>
    <m/>
    <d v="2024-01-24T12:29:00"/>
    <x v="1"/>
    <d v="2024-01-24T00:00:00"/>
    <x v="1"/>
    <x v="0"/>
    <x v="6"/>
    <n v="12"/>
    <s v="Medium"/>
  </r>
  <r>
    <s v="Post_2690"/>
    <x v="5"/>
    <s v="Organic"/>
    <s v="Entertainment"/>
    <x v="0"/>
    <x v="7"/>
    <x v="1"/>
    <n v="44274"/>
    <n v="481951"/>
    <n v="109042"/>
    <n v="33471"/>
    <n v="16004"/>
    <n v="9.1865080861808487E-2"/>
    <n v="581775"/>
    <n v="446626"/>
    <n v="0"/>
    <m/>
    <m/>
    <d v="2024-04-17T08:26:00"/>
    <x v="4"/>
    <d v="2024-04-17T00:00:00"/>
    <x v="1"/>
    <x v="4"/>
    <x v="6"/>
    <n v="8"/>
    <s v="Low"/>
  </r>
  <r>
    <s v="Post_2691"/>
    <x v="5"/>
    <s v="Organic"/>
    <s v="Educational"/>
    <x v="0"/>
    <x v="0"/>
    <x v="6"/>
    <n v="52695"/>
    <n v="261833"/>
    <n v="31913"/>
    <n v="15095"/>
    <n v="12030"/>
    <n v="0.20125430464697869"/>
    <n v="308449"/>
    <n v="251180"/>
    <n v="0"/>
    <m/>
    <m/>
    <d v="2024-10-15T10:51:00"/>
    <x v="3"/>
    <d v="2024-10-15T00:00:00"/>
    <x v="1"/>
    <x v="5"/>
    <x v="0"/>
    <n v="10"/>
    <s v="High"/>
  </r>
  <r>
    <s v="Post_2694"/>
    <x v="5"/>
    <s v="Organic"/>
    <s v="Product Promotion"/>
    <x v="0"/>
    <x v="4"/>
    <x v="7"/>
    <n v="32449"/>
    <n v="364789"/>
    <n v="42510"/>
    <n v="25341"/>
    <n v="9748"/>
    <n v="8.8953778658332927E-2"/>
    <n v="426470"/>
    <n v="353227"/>
    <n v="0"/>
    <m/>
    <m/>
    <d v="2024-04-23T15:59:00"/>
    <x v="0"/>
    <d v="2024-04-23T00:00:00"/>
    <x v="1"/>
    <x v="4"/>
    <x v="0"/>
    <n v="15"/>
    <s v="Low"/>
  </r>
  <r>
    <s v="Post_2699"/>
    <x v="5"/>
    <s v="Organic"/>
    <s v="Entertainment"/>
    <x v="0"/>
    <x v="7"/>
    <x v="3"/>
    <n v="8228"/>
    <n v="128813"/>
    <n v="23191"/>
    <n v="4729"/>
    <n v="7381"/>
    <n v="6.387931721113152E-2"/>
    <n v="164739"/>
    <n v="111588"/>
    <n v="0"/>
    <m/>
    <m/>
    <d v="2025-01-19T19:36:00"/>
    <x v="2"/>
    <d v="2025-01-19T00:00:00"/>
    <x v="0"/>
    <x v="0"/>
    <x v="5"/>
    <n v="19"/>
    <s v="Low"/>
  </r>
  <r>
    <s v="Post_2701"/>
    <x v="5"/>
    <s v="Organic"/>
    <s v="Educational"/>
    <x v="0"/>
    <x v="0"/>
    <x v="1"/>
    <n v="20341"/>
    <n v="121850"/>
    <n v="28918"/>
    <n v="8849"/>
    <n v="5263"/>
    <n v="0.16693607819873671"/>
    <n v="146715"/>
    <n v="110959"/>
    <n v="0"/>
    <m/>
    <m/>
    <d v="2024-06-07T10:09:00"/>
    <x v="3"/>
    <d v="2024-06-07T00:00:00"/>
    <x v="1"/>
    <x v="3"/>
    <x v="3"/>
    <n v="10"/>
    <s v="Medium"/>
  </r>
  <r>
    <s v="Post_2703"/>
    <x v="5"/>
    <s v="Organic"/>
    <s v="Event / Webinar"/>
    <x v="2"/>
    <x v="6"/>
    <x v="2"/>
    <n v="38086"/>
    <n v="297758"/>
    <n v="53958"/>
    <n v="9207"/>
    <n v="6693"/>
    <n v="0.12791099184877461"/>
    <n v="380420"/>
    <n v="0"/>
    <n v="1803306"/>
    <m/>
    <m/>
    <d v="2024-06-22T11:17:00"/>
    <x v="3"/>
    <d v="2024-06-22T00:00:00"/>
    <x v="1"/>
    <x v="3"/>
    <x v="4"/>
    <n v="11"/>
    <s v="Medium"/>
  </r>
  <r>
    <s v="Post_2705"/>
    <x v="5"/>
    <s v="Organic"/>
    <s v="Educational"/>
    <x v="0"/>
    <x v="0"/>
    <x v="1"/>
    <n v="41666"/>
    <n v="233351"/>
    <n v="39341"/>
    <n v="13428"/>
    <n v="5652"/>
    <n v="0.17855844163198811"/>
    <n v="302955"/>
    <n v="215468"/>
    <n v="0"/>
    <m/>
    <m/>
    <d v="2025-04-25T11:28:00"/>
    <x v="3"/>
    <d v="2025-04-25T00:00:00"/>
    <x v="0"/>
    <x v="4"/>
    <x v="3"/>
    <n v="11"/>
    <s v="Medium"/>
  </r>
  <r>
    <s v="Post_2714"/>
    <x v="5"/>
    <s v="Sponsored"/>
    <s v="Educational"/>
    <x v="0"/>
    <x v="0"/>
    <x v="3"/>
    <n v="41338"/>
    <n v="257974"/>
    <n v="51872"/>
    <n v="10456"/>
    <n v="13795"/>
    <n v="0.1602419420861744"/>
    <n v="298730"/>
    <n v="227466"/>
    <n v="0"/>
    <m/>
    <m/>
    <d v="2024-09-02T15:57:00"/>
    <x v="0"/>
    <d v="2024-09-02T00:00:00"/>
    <x v="1"/>
    <x v="11"/>
    <x v="2"/>
    <n v="15"/>
    <s v="Medium"/>
  </r>
  <r>
    <s v="Post_2716"/>
    <x v="5"/>
    <s v="Sponsored"/>
    <s v="Product Promotion"/>
    <x v="0"/>
    <x v="4"/>
    <x v="4"/>
    <n v="148623"/>
    <n v="1063419"/>
    <n v="117695"/>
    <n v="61556"/>
    <n v="33616"/>
    <n v="0.13975964622261"/>
    <n v="1345874"/>
    <n v="1063419"/>
    <n v="0"/>
    <m/>
    <m/>
    <d v="2024-04-12T16:22:00"/>
    <x v="0"/>
    <d v="2024-04-12T00:00:00"/>
    <x v="1"/>
    <x v="4"/>
    <x v="3"/>
    <n v="16"/>
    <s v="Medium"/>
  </r>
  <r>
    <s v="Post_2725"/>
    <x v="5"/>
    <s v="Sponsored"/>
    <s v="Educational"/>
    <x v="0"/>
    <x v="0"/>
    <x v="1"/>
    <n v="419618"/>
    <n v="2009518"/>
    <n v="406963"/>
    <n v="119358"/>
    <n v="107899"/>
    <n v="0.20881532334159869"/>
    <n v="2324835"/>
    <n v="2009518"/>
    <n v="0"/>
    <m/>
    <m/>
    <d v="2025-01-06T16:24:00"/>
    <x v="0"/>
    <d v="2025-01-06T00:00:00"/>
    <x v="0"/>
    <x v="0"/>
    <x v="2"/>
    <n v="16"/>
    <s v="High"/>
  </r>
  <r>
    <s v="Post_2726"/>
    <x v="5"/>
    <s v="Organic"/>
    <s v="Educational"/>
    <x v="0"/>
    <x v="0"/>
    <x v="6"/>
    <n v="77642"/>
    <n v="363725"/>
    <n v="67769"/>
    <n v="13152"/>
    <n v="17316"/>
    <n v="0.21346544951511809"/>
    <n v="453344"/>
    <n v="322498"/>
    <n v="0"/>
    <m/>
    <m/>
    <d v="2025-04-08T14:24:00"/>
    <x v="0"/>
    <d v="2025-04-08T00:00:00"/>
    <x v="0"/>
    <x v="4"/>
    <x v="0"/>
    <n v="14"/>
    <s v="High"/>
  </r>
  <r>
    <s v="Post_2729"/>
    <x v="5"/>
    <s v="Organic"/>
    <s v="Entertainment"/>
    <x v="0"/>
    <x v="7"/>
    <x v="6"/>
    <n v="35242"/>
    <n v="442230"/>
    <n v="105981"/>
    <n v="28440"/>
    <n v="9449"/>
    <n v="7.969172724725318E-2"/>
    <n v="558875"/>
    <n v="428848"/>
    <n v="0"/>
    <m/>
    <m/>
    <d v="2024-04-25T17:52:00"/>
    <x v="2"/>
    <d v="2024-04-25T00:00:00"/>
    <x v="1"/>
    <x v="4"/>
    <x v="1"/>
    <n v="17"/>
    <s v="Low"/>
  </r>
  <r>
    <s v="Post_2732"/>
    <x v="5"/>
    <s v="Organic"/>
    <s v="Educational"/>
    <x v="0"/>
    <x v="0"/>
    <x v="7"/>
    <n v="53898"/>
    <n v="346018"/>
    <n v="58886"/>
    <n v="11987"/>
    <n v="17864"/>
    <n v="0.15576680120713671"/>
    <n v="385843"/>
    <n v="338345"/>
    <n v="0"/>
    <m/>
    <m/>
    <d v="2024-09-19T11:38:00"/>
    <x v="3"/>
    <d v="2024-09-19T00:00:00"/>
    <x v="1"/>
    <x v="11"/>
    <x v="1"/>
    <n v="11"/>
    <s v="Medium"/>
  </r>
  <r>
    <s v="Post_2739"/>
    <x v="5"/>
    <s v="Organic"/>
    <s v="Product Promotion"/>
    <x v="0"/>
    <x v="4"/>
    <x v="4"/>
    <n v="164495"/>
    <n v="1199727"/>
    <n v="197841"/>
    <n v="43613"/>
    <n v="48110"/>
    <n v="0.13711067441479899"/>
    <n v="1454375"/>
    <n v="1199727"/>
    <n v="0"/>
    <m/>
    <m/>
    <d v="2024-11-05T13:29:00"/>
    <x v="1"/>
    <d v="2024-11-05T00:00:00"/>
    <x v="1"/>
    <x v="9"/>
    <x v="0"/>
    <n v="13"/>
    <s v="Medium"/>
  </r>
  <r>
    <s v="Post_2743"/>
    <x v="5"/>
    <s v="Organic"/>
    <s v="Educational"/>
    <x v="0"/>
    <x v="0"/>
    <x v="4"/>
    <n v="14243"/>
    <n v="66399"/>
    <n v="12330"/>
    <n v="2489"/>
    <n v="3410"/>
    <n v="0.21451574952055541"/>
    <n v="77453"/>
    <n v="64264"/>
    <n v="0"/>
    <m/>
    <m/>
    <d v="2024-05-21T14:23:00"/>
    <x v="0"/>
    <d v="2024-05-21T00:00:00"/>
    <x v="1"/>
    <x v="10"/>
    <x v="0"/>
    <n v="14"/>
    <s v="High"/>
  </r>
  <r>
    <s v="Post_2744"/>
    <x v="5"/>
    <s v="Sponsored"/>
    <s v="Educational"/>
    <x v="0"/>
    <x v="0"/>
    <x v="1"/>
    <n v="30921"/>
    <n v="205882"/>
    <n v="38850"/>
    <n v="13543"/>
    <n v="11439"/>
    <n v="0.1501904543619817"/>
    <n v="260884"/>
    <n v="197382"/>
    <n v="0"/>
    <m/>
    <m/>
    <d v="2024-04-01T17:33:00"/>
    <x v="2"/>
    <d v="2024-04-01T00:00:00"/>
    <x v="1"/>
    <x v="4"/>
    <x v="2"/>
    <n v="17"/>
    <s v="Medium"/>
  </r>
  <r>
    <s v="Post_2746"/>
    <x v="5"/>
    <s v="Organic"/>
    <s v="Educational"/>
    <x v="0"/>
    <x v="0"/>
    <x v="4"/>
    <n v="89458"/>
    <n v="400519"/>
    <n v="63173"/>
    <n v="27558"/>
    <n v="14925"/>
    <n v="0.2233575440493904"/>
    <n v="467183"/>
    <n v="384623"/>
    <n v="0"/>
    <m/>
    <m/>
    <d v="2024-06-24T12:37:00"/>
    <x v="1"/>
    <d v="2024-06-24T00:00:00"/>
    <x v="1"/>
    <x v="3"/>
    <x v="2"/>
    <n v="12"/>
    <s v="High"/>
  </r>
  <r>
    <s v="Post_2749"/>
    <x v="5"/>
    <s v="Organic"/>
    <s v="Educational"/>
    <x v="0"/>
    <x v="0"/>
    <x v="4"/>
    <n v="613305"/>
    <n v="2805024"/>
    <n v="389518"/>
    <n v="132411"/>
    <n v="167232"/>
    <n v="0.21864530035214849"/>
    <n v="3295490"/>
    <n v="2805024"/>
    <n v="0"/>
    <m/>
    <m/>
    <d v="2025-03-10T10:59:00"/>
    <x v="3"/>
    <d v="2025-03-10T00:00:00"/>
    <x v="0"/>
    <x v="2"/>
    <x v="2"/>
    <n v="10"/>
    <s v="High"/>
  </r>
  <r>
    <s v="Post_2751"/>
    <x v="5"/>
    <s v="Organic"/>
    <s v="Educational"/>
    <x v="0"/>
    <x v="0"/>
    <x v="5"/>
    <n v="72036"/>
    <n v="338985"/>
    <n v="81655"/>
    <n v="19999"/>
    <n v="9999"/>
    <n v="0.2125050765961646"/>
    <n v="399909"/>
    <n v="310217"/>
    <n v="0"/>
    <m/>
    <m/>
    <d v="2025-03-10T17:23:00"/>
    <x v="2"/>
    <d v="2025-03-10T00:00:00"/>
    <x v="0"/>
    <x v="2"/>
    <x v="2"/>
    <n v="17"/>
    <s v="High"/>
  </r>
  <r>
    <s v="Post_2754"/>
    <x v="5"/>
    <s v="Organic"/>
    <s v="Educational"/>
    <x v="0"/>
    <x v="0"/>
    <x v="6"/>
    <n v="71969"/>
    <n v="332192"/>
    <n v="42466"/>
    <n v="13608"/>
    <n v="10070"/>
    <n v="0.21665073867641849"/>
    <n v="402975"/>
    <n v="326046"/>
    <n v="0"/>
    <m/>
    <m/>
    <d v="2024-08-02T11:52:00"/>
    <x v="3"/>
    <d v="2024-08-02T00:00:00"/>
    <x v="1"/>
    <x v="6"/>
    <x v="3"/>
    <n v="11"/>
    <s v="High"/>
  </r>
  <r>
    <s v="Post_2760"/>
    <x v="5"/>
    <s v="Organic"/>
    <s v="Educational"/>
    <x v="0"/>
    <x v="0"/>
    <x v="7"/>
    <n v="38799"/>
    <n v="228656"/>
    <n v="43756"/>
    <n v="16089"/>
    <n v="8084"/>
    <n v="0.16968675196321339"/>
    <n v="273099"/>
    <n v="211273"/>
    <n v="0"/>
    <m/>
    <m/>
    <d v="2024-09-07T17:18:00"/>
    <x v="2"/>
    <d v="2024-09-07T00:00:00"/>
    <x v="1"/>
    <x v="11"/>
    <x v="4"/>
    <n v="17"/>
    <s v="Medium"/>
  </r>
  <r>
    <s v="Post_2763"/>
    <x v="5"/>
    <s v="Organic"/>
    <s v="Educational"/>
    <x v="0"/>
    <x v="0"/>
    <x v="3"/>
    <n v="65977"/>
    <n v="359563"/>
    <n v="77801"/>
    <n v="12296"/>
    <n v="19996"/>
    <n v="0.18349335700253189"/>
    <n v="429445"/>
    <n v="351574"/>
    <n v="0"/>
    <m/>
    <m/>
    <d v="2024-03-22T16:11:00"/>
    <x v="0"/>
    <d v="2024-03-22T00:00:00"/>
    <x v="1"/>
    <x v="2"/>
    <x v="3"/>
    <n v="16"/>
    <s v="Medium"/>
  </r>
  <r>
    <s v="Post_2765"/>
    <x v="5"/>
    <s v="Organic"/>
    <s v="Educational"/>
    <x v="0"/>
    <x v="0"/>
    <x v="4"/>
    <n v="77223"/>
    <n v="435725"/>
    <n v="53481"/>
    <n v="15077"/>
    <n v="12893"/>
    <n v="0.17722963619643509"/>
    <n v="488013"/>
    <n v="431787"/>
    <n v="0"/>
    <m/>
    <m/>
    <d v="2024-11-11T15:29:00"/>
    <x v="0"/>
    <d v="2024-11-11T00:00:00"/>
    <x v="1"/>
    <x v="9"/>
    <x v="2"/>
    <n v="15"/>
    <s v="Medium"/>
  </r>
  <r>
    <s v="Post_2773"/>
    <x v="5"/>
    <s v="Organic"/>
    <s v="Product Promotion"/>
    <x v="0"/>
    <x v="4"/>
    <x v="1"/>
    <n v="330245"/>
    <n v="2807871"/>
    <n v="652607"/>
    <n v="94055"/>
    <n v="103229"/>
    <n v="0.11761430195162161"/>
    <n v="3416059"/>
    <n v="2807871"/>
    <n v="0"/>
    <m/>
    <m/>
    <d v="2024-02-26T11:32:00"/>
    <x v="3"/>
    <d v="2024-02-26T00:00:00"/>
    <x v="1"/>
    <x v="1"/>
    <x v="2"/>
    <n v="11"/>
    <s v="Medium"/>
  </r>
  <r>
    <s v="Post_2779"/>
    <x v="5"/>
    <s v="Organic"/>
    <s v="Entertainment"/>
    <x v="0"/>
    <x v="7"/>
    <x v="5"/>
    <n v="20353"/>
    <n v="311351"/>
    <n v="69399"/>
    <n v="20403"/>
    <n v="18452"/>
    <n v="6.5370884036004634E-2"/>
    <n v="386792"/>
    <n v="273472"/>
    <n v="0"/>
    <m/>
    <m/>
    <d v="2025-01-15T11:14:00"/>
    <x v="3"/>
    <d v="2025-01-15T00:00:00"/>
    <x v="0"/>
    <x v="0"/>
    <x v="6"/>
    <n v="11"/>
    <s v="Low"/>
  </r>
  <r>
    <s v="Post_2780"/>
    <x v="5"/>
    <s v="Organic"/>
    <s v="Entertainment"/>
    <x v="0"/>
    <x v="7"/>
    <x v="6"/>
    <n v="85246"/>
    <n v="1305908"/>
    <n v="212521"/>
    <n v="84814"/>
    <n v="78326"/>
    <n v="6.5277643008112368E-2"/>
    <n v="1621974"/>
    <n v="1305908"/>
    <n v="0"/>
    <m/>
    <m/>
    <d v="2024-03-31T11:38:00"/>
    <x v="3"/>
    <d v="2024-03-31T00:00:00"/>
    <x v="1"/>
    <x v="2"/>
    <x v="5"/>
    <n v="11"/>
    <s v="Low"/>
  </r>
  <r>
    <s v="Post_2781"/>
    <x v="5"/>
    <s v="Organic"/>
    <s v="Product Promotion"/>
    <x v="2"/>
    <x v="4"/>
    <x v="5"/>
    <n v="84211"/>
    <n v="568591"/>
    <n v="129423"/>
    <n v="44190"/>
    <n v="16170"/>
    <n v="0.14810567167712901"/>
    <n v="682755"/>
    <n v="0"/>
    <n v="1520832"/>
    <m/>
    <m/>
    <d v="2024-01-13T16:54:00"/>
    <x v="0"/>
    <d v="2024-01-13T00:00:00"/>
    <x v="1"/>
    <x v="0"/>
    <x v="4"/>
    <n v="16"/>
    <s v="Medium"/>
  </r>
  <r>
    <s v="Post_2784"/>
    <x v="5"/>
    <s v="Organic"/>
    <s v="Product Promotion"/>
    <x v="0"/>
    <x v="4"/>
    <x v="6"/>
    <n v="9524"/>
    <n v="85594"/>
    <n v="9167"/>
    <n v="3406"/>
    <n v="3704"/>
    <n v="0.1112736848611527"/>
    <n v="107610"/>
    <n v="85594"/>
    <n v="0"/>
    <m/>
    <m/>
    <d v="2024-12-24T12:12:00"/>
    <x v="1"/>
    <d v="2024-12-24T00:00:00"/>
    <x v="1"/>
    <x v="8"/>
    <x v="0"/>
    <n v="12"/>
    <s v="Medium"/>
  </r>
  <r>
    <s v="Post_2791"/>
    <x v="5"/>
    <s v="Organic"/>
    <s v="Educational"/>
    <x v="0"/>
    <x v="0"/>
    <x v="0"/>
    <n v="48679"/>
    <n v="244684"/>
    <n v="39194"/>
    <n v="17073"/>
    <n v="12367"/>
    <n v="0.1989467024436686"/>
    <n v="275709"/>
    <n v="237003"/>
    <n v="0"/>
    <m/>
    <m/>
    <d v="2024-06-14T10:49:00"/>
    <x v="3"/>
    <d v="2024-06-14T00:00:00"/>
    <x v="1"/>
    <x v="3"/>
    <x v="3"/>
    <n v="10"/>
    <s v="Medium"/>
  </r>
  <r>
    <s v="Post_2792"/>
    <x v="5"/>
    <s v="Organic"/>
    <s v="Product Promotion"/>
    <x v="2"/>
    <x v="4"/>
    <x v="0"/>
    <n v="13058"/>
    <n v="111004"/>
    <n v="12574"/>
    <n v="8370"/>
    <n v="4597"/>
    <n v="0.11764116905873109"/>
    <n v="141148"/>
    <n v="0"/>
    <n v="587226"/>
    <m/>
    <m/>
    <d v="2025-02-04T10:57:00"/>
    <x v="3"/>
    <d v="2025-02-04T00:00:00"/>
    <x v="0"/>
    <x v="1"/>
    <x v="0"/>
    <n v="10"/>
    <s v="Medium"/>
  </r>
  <r>
    <s v="Post_2795"/>
    <x v="5"/>
    <s v="Organic"/>
    <s v="Event / Webinar"/>
    <x v="2"/>
    <x v="6"/>
    <x v="6"/>
    <n v="24340"/>
    <n v="209384"/>
    <n v="47004"/>
    <n v="15626"/>
    <n v="5752"/>
    <n v="0.1162490663679458"/>
    <n v="256271"/>
    <n v="0"/>
    <n v="1876042"/>
    <m/>
    <m/>
    <d v="2024-12-21T16:48:00"/>
    <x v="0"/>
    <d v="2024-12-21T00:00:00"/>
    <x v="1"/>
    <x v="8"/>
    <x v="4"/>
    <n v="16"/>
    <s v="Medium"/>
  </r>
  <r>
    <s v="Post_2796"/>
    <x v="5"/>
    <s v="Organic"/>
    <s v="Product Promotion"/>
    <x v="0"/>
    <x v="4"/>
    <x v="1"/>
    <n v="125072"/>
    <n v="1289762"/>
    <n v="218691"/>
    <n v="45370"/>
    <n v="49414"/>
    <n v="9.6972990710123372E-2"/>
    <n v="1515675"/>
    <n v="1289762"/>
    <n v="0"/>
    <m/>
    <m/>
    <d v="2024-03-17T19:37:00"/>
    <x v="2"/>
    <d v="2024-03-17T00:00:00"/>
    <x v="1"/>
    <x v="2"/>
    <x v="5"/>
    <n v="19"/>
    <s v="Low"/>
  </r>
  <r>
    <s v="Post_2797"/>
    <x v="5"/>
    <s v="Organic"/>
    <s v="Educational"/>
    <x v="0"/>
    <x v="0"/>
    <x v="4"/>
    <n v="19365"/>
    <n v="92219"/>
    <n v="9461"/>
    <n v="7349"/>
    <n v="3849"/>
    <n v="0.20999210409305"/>
    <n v="110176"/>
    <n v="87997"/>
    <n v="0"/>
    <m/>
    <m/>
    <d v="2024-06-22T15:16:00"/>
    <x v="0"/>
    <d v="2024-06-22T00:00:00"/>
    <x v="1"/>
    <x v="3"/>
    <x v="4"/>
    <n v="15"/>
    <s v="High"/>
  </r>
  <r>
    <s v="Post_2804"/>
    <x v="5"/>
    <s v="Organic"/>
    <s v="Educational"/>
    <x v="0"/>
    <x v="0"/>
    <x v="7"/>
    <n v="366520"/>
    <n v="1940935"/>
    <n v="335588"/>
    <n v="97734"/>
    <n v="89327"/>
    <n v="0.18883726250958019"/>
    <n v="2273277"/>
    <n v="1940935"/>
    <n v="0"/>
    <m/>
    <m/>
    <d v="2024-01-01T17:05:00"/>
    <x v="2"/>
    <d v="2024-01-01T00:00:00"/>
    <x v="1"/>
    <x v="0"/>
    <x v="2"/>
    <n v="17"/>
    <s v="Medium"/>
  </r>
  <r>
    <s v="Post_2808"/>
    <x v="5"/>
    <s v="Organic"/>
    <s v="Educational"/>
    <x v="2"/>
    <x v="0"/>
    <x v="5"/>
    <n v="86322"/>
    <n v="370049"/>
    <n v="91932"/>
    <n v="19961"/>
    <n v="10780"/>
    <n v="0.2332737671187573"/>
    <n v="435315"/>
    <n v="0"/>
    <n v="1480757"/>
    <m/>
    <m/>
    <d v="2024-08-25T17:08:00"/>
    <x v="2"/>
    <d v="2024-08-25T00:00:00"/>
    <x v="1"/>
    <x v="6"/>
    <x v="5"/>
    <n v="17"/>
    <s v="High"/>
  </r>
  <r>
    <s v="Post_2810"/>
    <x v="5"/>
    <s v="Organic"/>
    <s v="Entertainment"/>
    <x v="0"/>
    <x v="7"/>
    <x v="2"/>
    <n v="34875"/>
    <n v="356663"/>
    <n v="73047"/>
    <n v="13593"/>
    <n v="7310"/>
    <n v="9.7783426332499881E-2"/>
    <n v="404547"/>
    <n v="339772"/>
    <n v="0"/>
    <m/>
    <m/>
    <d v="2024-10-21T14:32:00"/>
    <x v="0"/>
    <d v="2024-10-21T00:00:00"/>
    <x v="1"/>
    <x v="5"/>
    <x v="2"/>
    <n v="14"/>
    <s v="Low"/>
  </r>
  <r>
    <s v="Post_2815"/>
    <x v="5"/>
    <s v="Organic"/>
    <s v="Product Promotion"/>
    <x v="0"/>
    <x v="4"/>
    <x v="1"/>
    <n v="282348"/>
    <n v="2160896"/>
    <n v="343689"/>
    <n v="94287"/>
    <n v="43509"/>
    <n v="0.13066247737652389"/>
    <n v="2688081"/>
    <n v="2160896"/>
    <n v="0"/>
    <m/>
    <m/>
    <d v="2024-01-20T10:07:00"/>
    <x v="3"/>
    <d v="2024-01-20T00:00:00"/>
    <x v="1"/>
    <x v="0"/>
    <x v="4"/>
    <n v="10"/>
    <s v="Medium"/>
  </r>
  <r>
    <s v="Post_2817"/>
    <x v="5"/>
    <s v="Organic"/>
    <s v="Educational"/>
    <x v="0"/>
    <x v="0"/>
    <x v="3"/>
    <n v="77194"/>
    <n v="472048"/>
    <n v="112219"/>
    <n v="23161"/>
    <n v="23889"/>
    <n v="0.1635307349442951"/>
    <n v="575680"/>
    <n v="456861"/>
    <n v="0"/>
    <m/>
    <m/>
    <d v="2024-04-14T10:10:00"/>
    <x v="3"/>
    <d v="2024-04-14T00:00:00"/>
    <x v="1"/>
    <x v="4"/>
    <x v="5"/>
    <n v="10"/>
    <s v="Medium"/>
  </r>
  <r>
    <s v="Post_2818"/>
    <x v="5"/>
    <s v="Organic"/>
    <s v="Event / Webinar"/>
    <x v="2"/>
    <x v="6"/>
    <x v="0"/>
    <n v="25204"/>
    <n v="232513"/>
    <n v="55582"/>
    <n v="11606"/>
    <n v="7618"/>
    <n v="0.1083986113827502"/>
    <n v="297018"/>
    <n v="0"/>
    <n v="573866"/>
    <m/>
    <m/>
    <d v="2024-01-18T17:33:00"/>
    <x v="2"/>
    <d v="2024-01-18T00:00:00"/>
    <x v="1"/>
    <x v="0"/>
    <x v="1"/>
    <n v="17"/>
    <s v="Medium"/>
  </r>
  <r>
    <s v="Post_2819"/>
    <x v="5"/>
    <s v="Organic"/>
    <s v="Product Promotion"/>
    <x v="2"/>
    <x v="4"/>
    <x v="3"/>
    <n v="253740"/>
    <n v="1887591"/>
    <n v="189898"/>
    <n v="94534"/>
    <n v="51855"/>
    <n v="0.13442571325814301"/>
    <n v="2312072"/>
    <n v="0"/>
    <n v="1519038"/>
    <m/>
    <m/>
    <d v="2025-01-16T15:43:00"/>
    <x v="0"/>
    <d v="2025-01-16T00:00:00"/>
    <x v="0"/>
    <x v="0"/>
    <x v="1"/>
    <n v="15"/>
    <s v="Medium"/>
  </r>
  <r>
    <s v="Post_2825"/>
    <x v="5"/>
    <s v="Organic"/>
    <s v="Educational"/>
    <x v="0"/>
    <x v="0"/>
    <x v="4"/>
    <n v="592591"/>
    <n v="3469762"/>
    <n v="671136"/>
    <n v="130617"/>
    <n v="186644"/>
    <n v="0.17078725951712451"/>
    <n v="3952596"/>
    <n v="3469762"/>
    <n v="0"/>
    <m/>
    <m/>
    <d v="2024-08-24T17:23:00"/>
    <x v="2"/>
    <d v="2024-08-24T00:00:00"/>
    <x v="1"/>
    <x v="6"/>
    <x v="4"/>
    <n v="17"/>
    <s v="Medium"/>
  </r>
  <r>
    <s v="Post_2827"/>
    <x v="5"/>
    <s v="Sponsored"/>
    <s v="Product Promotion"/>
    <x v="0"/>
    <x v="4"/>
    <x v="5"/>
    <n v="142880"/>
    <n v="1132904"/>
    <n v="240383"/>
    <n v="65528"/>
    <n v="62670"/>
    <n v="0.1261190531318209"/>
    <n v="1315839"/>
    <n v="1132904"/>
    <n v="0"/>
    <m/>
    <m/>
    <d v="2025-01-19T09:27:00"/>
    <x v="3"/>
    <d v="2025-01-19T00:00:00"/>
    <x v="0"/>
    <x v="0"/>
    <x v="5"/>
    <n v="9"/>
    <s v="Medium"/>
  </r>
  <r>
    <s v="Post_2843"/>
    <x v="5"/>
    <s v="Organic"/>
    <s v="Educational"/>
    <x v="0"/>
    <x v="0"/>
    <x v="0"/>
    <n v="36197"/>
    <n v="212240"/>
    <n v="22066"/>
    <n v="6983"/>
    <n v="11513"/>
    <n v="0.17054901461731259"/>
    <n v="274239"/>
    <n v="210714"/>
    <n v="0"/>
    <m/>
    <m/>
    <d v="2024-03-20T17:27:00"/>
    <x v="2"/>
    <d v="2024-03-20T00:00:00"/>
    <x v="1"/>
    <x v="2"/>
    <x v="6"/>
    <n v="17"/>
    <s v="Medium"/>
  </r>
  <r>
    <s v="Post_2844"/>
    <x v="5"/>
    <s v="Organic"/>
    <s v="Event / Webinar"/>
    <x v="2"/>
    <x v="6"/>
    <x v="4"/>
    <n v="50876"/>
    <n v="376579"/>
    <n v="76543"/>
    <n v="18158"/>
    <n v="21669"/>
    <n v="0.13510102461546139"/>
    <n v="464156"/>
    <n v="0"/>
    <n v="1766500"/>
    <m/>
    <m/>
    <d v="2024-04-08T15:18:00"/>
    <x v="0"/>
    <d v="2024-04-08T00:00:00"/>
    <x v="1"/>
    <x v="4"/>
    <x v="2"/>
    <n v="15"/>
    <s v="Medium"/>
  </r>
  <r>
    <s v="Post_2848"/>
    <x v="5"/>
    <s v="Organic"/>
    <s v="Product Promotion"/>
    <x v="0"/>
    <x v="4"/>
    <x v="3"/>
    <n v="130147"/>
    <n v="1586196"/>
    <n v="245211"/>
    <n v="114848"/>
    <n v="65666"/>
    <n v="8.2050006224909613E-2"/>
    <n v="1786196"/>
    <n v="1586196"/>
    <n v="0"/>
    <m/>
    <m/>
    <d v="2025-02-09T11:19:00"/>
    <x v="3"/>
    <d v="2025-02-09T00:00:00"/>
    <x v="0"/>
    <x v="1"/>
    <x v="5"/>
    <n v="11"/>
    <s v="Low"/>
  </r>
  <r>
    <s v="Post_2852"/>
    <x v="5"/>
    <s v="Organic"/>
    <s v="Educational"/>
    <x v="0"/>
    <x v="0"/>
    <x v="7"/>
    <n v="164500"/>
    <n v="1027126"/>
    <n v="217383"/>
    <n v="69130"/>
    <n v="48099"/>
    <n v="0.160156298230899"/>
    <n v="1262057"/>
    <n v="1027126"/>
    <n v="0"/>
    <m/>
    <m/>
    <d v="2024-09-23T12:17:00"/>
    <x v="1"/>
    <d v="2024-09-23T00:00:00"/>
    <x v="1"/>
    <x v="11"/>
    <x v="2"/>
    <n v="12"/>
    <s v="Medium"/>
  </r>
  <r>
    <s v="Post_2854"/>
    <x v="5"/>
    <s v="Organic"/>
    <s v="Educational"/>
    <x v="0"/>
    <x v="0"/>
    <x v="7"/>
    <n v="743038"/>
    <n v="3040723"/>
    <n v="671119"/>
    <n v="230900"/>
    <n v="169885"/>
    <n v="0.2443622878821943"/>
    <n v="3904288"/>
    <n v="3040723"/>
    <n v="0"/>
    <m/>
    <m/>
    <d v="2025-01-29T16:25:00"/>
    <x v="0"/>
    <d v="2025-01-29T00:00:00"/>
    <x v="0"/>
    <x v="0"/>
    <x v="6"/>
    <n v="16"/>
    <s v="High"/>
  </r>
  <r>
    <s v="Post_2858"/>
    <x v="5"/>
    <s v="Organic"/>
    <s v="Event / Webinar"/>
    <x v="2"/>
    <x v="6"/>
    <x v="1"/>
    <n v="297502"/>
    <n v="2770302"/>
    <n v="469564"/>
    <n v="174552"/>
    <n v="143460"/>
    <n v="0.1073899408315804"/>
    <n v="3463601"/>
    <n v="0"/>
    <n v="1913391"/>
    <m/>
    <m/>
    <d v="2025-01-02T15:12:00"/>
    <x v="0"/>
    <d v="2025-01-02T00:00:00"/>
    <x v="0"/>
    <x v="0"/>
    <x v="1"/>
    <n v="15"/>
    <s v="Medium"/>
  </r>
  <r>
    <s v="Post_2859"/>
    <x v="5"/>
    <s v="Organic"/>
    <s v="Educational"/>
    <x v="2"/>
    <x v="0"/>
    <x v="4"/>
    <n v="45380"/>
    <n v="239338"/>
    <n v="43711"/>
    <n v="8505"/>
    <n v="7552"/>
    <n v="0.18961008267905261"/>
    <n v="273222"/>
    <n v="0"/>
    <n v="1094845"/>
    <m/>
    <m/>
    <d v="2024-03-04T16:03:00"/>
    <x v="0"/>
    <d v="2024-03-04T00:00:00"/>
    <x v="1"/>
    <x v="2"/>
    <x v="2"/>
    <n v="16"/>
    <s v="Medium"/>
  </r>
  <r>
    <s v="Post_2863"/>
    <x v="5"/>
    <s v="Organic"/>
    <s v="Educational"/>
    <x v="0"/>
    <x v="0"/>
    <x v="5"/>
    <n v="28627"/>
    <n v="166134"/>
    <n v="36148"/>
    <n v="10681"/>
    <n v="7848"/>
    <n v="0.17231707344432809"/>
    <n v="201109"/>
    <n v="145974"/>
    <n v="0"/>
    <m/>
    <m/>
    <d v="2025-03-19T09:34:00"/>
    <x v="3"/>
    <d v="2025-03-19T00:00:00"/>
    <x v="0"/>
    <x v="2"/>
    <x v="6"/>
    <n v="9"/>
    <s v="Medium"/>
  </r>
  <r>
    <s v="Post_2866"/>
    <x v="5"/>
    <s v="Organic"/>
    <s v="Event / Webinar"/>
    <x v="2"/>
    <x v="6"/>
    <x v="2"/>
    <n v="42984"/>
    <n v="325321"/>
    <n v="53422"/>
    <n v="23465"/>
    <n v="16988"/>
    <n v="0.13212823510378971"/>
    <n v="405419"/>
    <n v="0"/>
    <n v="1194844"/>
    <m/>
    <m/>
    <d v="2025-05-01T11:19:00"/>
    <x v="3"/>
    <d v="2025-05-01T00:00:00"/>
    <x v="0"/>
    <x v="10"/>
    <x v="1"/>
    <n v="11"/>
    <s v="Medium"/>
  </r>
  <r>
    <s v="Post_2868"/>
    <x v="5"/>
    <s v="Sponsored"/>
    <s v="Product Promotion"/>
    <x v="0"/>
    <x v="4"/>
    <x v="4"/>
    <n v="79565"/>
    <n v="801265"/>
    <n v="135981"/>
    <n v="63204"/>
    <n v="37755"/>
    <n v="9.9299852287001583E-2"/>
    <n v="946653"/>
    <n v="801265"/>
    <n v="0"/>
    <m/>
    <m/>
    <d v="2024-05-25T10:31:00"/>
    <x v="3"/>
    <d v="2024-05-25T00:00:00"/>
    <x v="1"/>
    <x v="10"/>
    <x v="4"/>
    <n v="10"/>
    <s v="Low"/>
  </r>
  <r>
    <s v="Post_2879"/>
    <x v="5"/>
    <s v="Organic"/>
    <s v="Educational"/>
    <x v="0"/>
    <x v="0"/>
    <x v="6"/>
    <n v="54751"/>
    <n v="282902"/>
    <n v="31820"/>
    <n v="12522"/>
    <n v="11546"/>
    <n v="0.19353366552840681"/>
    <n v="359418"/>
    <n v="277732"/>
    <n v="0"/>
    <m/>
    <m/>
    <d v="2024-08-12T08:40:00"/>
    <x v="4"/>
    <d v="2024-08-12T00:00:00"/>
    <x v="1"/>
    <x v="6"/>
    <x v="2"/>
    <n v="8"/>
    <s v="Medium"/>
  </r>
  <r>
    <s v="Post_2881"/>
    <x v="5"/>
    <s v="Organic"/>
    <s v="Product Promotion"/>
    <x v="0"/>
    <x v="4"/>
    <x v="4"/>
    <n v="213071"/>
    <n v="1827647"/>
    <n v="190582"/>
    <n v="74116"/>
    <n v="68170"/>
    <n v="0.116582636575051"/>
    <n v="2163424"/>
    <n v="1827647"/>
    <n v="0"/>
    <m/>
    <m/>
    <d v="2024-06-22T12:53:00"/>
    <x v="1"/>
    <d v="2024-06-22T00:00:00"/>
    <x v="1"/>
    <x v="3"/>
    <x v="4"/>
    <n v="12"/>
    <s v="Medium"/>
  </r>
  <r>
    <s v="Post_2882"/>
    <x v="5"/>
    <s v="Organic"/>
    <s v="Event / Webinar"/>
    <x v="2"/>
    <x v="6"/>
    <x v="3"/>
    <n v="25362"/>
    <n v="153766"/>
    <n v="16398"/>
    <n v="9141"/>
    <n v="6456"/>
    <n v="0.16493976056415521"/>
    <n v="171544"/>
    <n v="0"/>
    <n v="1914744"/>
    <m/>
    <m/>
    <d v="2025-01-16T13:30:00"/>
    <x v="1"/>
    <d v="2025-01-16T00:00:00"/>
    <x v="0"/>
    <x v="0"/>
    <x v="1"/>
    <n v="13"/>
    <s v="Medium"/>
  </r>
  <r>
    <s v="Post_2886"/>
    <x v="5"/>
    <s v="Organic"/>
    <s v="Event / Webinar"/>
    <x v="2"/>
    <x v="6"/>
    <x v="5"/>
    <n v="25899"/>
    <n v="199882"/>
    <n v="35166"/>
    <n v="9625"/>
    <n v="6053"/>
    <n v="0.12957413195605949"/>
    <n v="249893"/>
    <n v="0"/>
    <n v="1009477"/>
    <m/>
    <m/>
    <d v="2025-02-17T12:16:00"/>
    <x v="1"/>
    <d v="2025-02-17T00:00:00"/>
    <x v="0"/>
    <x v="1"/>
    <x v="2"/>
    <n v="12"/>
    <s v="Medium"/>
  </r>
  <r>
    <s v="Post_2888"/>
    <x v="5"/>
    <s v="Organic"/>
    <s v="Educational"/>
    <x v="0"/>
    <x v="0"/>
    <x v="7"/>
    <n v="23980"/>
    <n v="107219"/>
    <n v="21030"/>
    <n v="3541"/>
    <n v="2554"/>
    <n v="0.22365443673354529"/>
    <n v="118753"/>
    <n v="106903"/>
    <n v="0"/>
    <m/>
    <m/>
    <d v="2024-12-10T15:51:00"/>
    <x v="0"/>
    <d v="2024-12-10T00:00:00"/>
    <x v="1"/>
    <x v="8"/>
    <x v="0"/>
    <n v="15"/>
    <s v="High"/>
  </r>
  <r>
    <s v="Post_2889"/>
    <x v="5"/>
    <s v="Organic"/>
    <s v="Educational"/>
    <x v="0"/>
    <x v="0"/>
    <x v="0"/>
    <n v="70723"/>
    <n v="378408"/>
    <n v="55611"/>
    <n v="18620"/>
    <n v="21334"/>
    <n v="0.1868975824510305"/>
    <n v="479586"/>
    <n v="347307"/>
    <n v="0"/>
    <m/>
    <m/>
    <d v="2024-01-15T10:24:00"/>
    <x v="3"/>
    <d v="2024-01-15T00:00:00"/>
    <x v="1"/>
    <x v="0"/>
    <x v="2"/>
    <n v="10"/>
    <s v="Medium"/>
  </r>
  <r>
    <s v="Post_2892"/>
    <x v="5"/>
    <s v="Organic"/>
    <s v="Entertainment"/>
    <x v="0"/>
    <x v="7"/>
    <x v="7"/>
    <n v="30579"/>
    <n v="378495"/>
    <n v="73729"/>
    <n v="23008"/>
    <n v="15908"/>
    <n v="8.0792752434608886E-2"/>
    <n v="435307"/>
    <n v="363278"/>
    <n v="0"/>
    <m/>
    <m/>
    <d v="2024-10-15T19:24:00"/>
    <x v="2"/>
    <d v="2024-10-15T00:00:00"/>
    <x v="1"/>
    <x v="5"/>
    <x v="0"/>
    <n v="19"/>
    <s v="Low"/>
  </r>
  <r>
    <s v="Post_2893"/>
    <x v="5"/>
    <s v="Organic"/>
    <s v="Entertainment"/>
    <x v="0"/>
    <x v="7"/>
    <x v="3"/>
    <n v="133955"/>
    <n v="1417353"/>
    <n v="189881"/>
    <n v="106138"/>
    <n v="83889"/>
    <n v="9.4510955108157241E-2"/>
    <n v="1742680"/>
    <n v="1417353"/>
    <n v="0"/>
    <m/>
    <m/>
    <d v="2024-11-06T11:40:00"/>
    <x v="3"/>
    <d v="2024-11-06T00:00:00"/>
    <x v="1"/>
    <x v="9"/>
    <x v="6"/>
    <n v="11"/>
    <s v="Low"/>
  </r>
  <r>
    <s v="Post_2901"/>
    <x v="5"/>
    <s v="Sponsored"/>
    <s v="Entertainment"/>
    <x v="0"/>
    <x v="7"/>
    <x v="5"/>
    <n v="69484"/>
    <n v="1365119"/>
    <n v="275687"/>
    <n v="89617"/>
    <n v="78376"/>
    <n v="5.0900252177598103E-2"/>
    <n v="1519342"/>
    <n v="1365119"/>
    <n v="0"/>
    <m/>
    <m/>
    <d v="2024-05-20T18:36:00"/>
    <x v="2"/>
    <d v="2024-05-20T00:00:00"/>
    <x v="1"/>
    <x v="10"/>
    <x v="2"/>
    <n v="18"/>
    <s v="Low"/>
  </r>
  <r>
    <s v="Post_2907"/>
    <x v="5"/>
    <s v="Organic"/>
    <s v="Educational"/>
    <x v="0"/>
    <x v="0"/>
    <x v="6"/>
    <n v="98208"/>
    <n v="409352"/>
    <n v="88431"/>
    <n v="15346"/>
    <n v="15459"/>
    <n v="0.23991266063498129"/>
    <n v="464767"/>
    <n v="352810"/>
    <n v="0"/>
    <m/>
    <m/>
    <d v="2024-04-29T10:23:00"/>
    <x v="3"/>
    <d v="2024-04-29T00:00:00"/>
    <x v="1"/>
    <x v="4"/>
    <x v="2"/>
    <n v="10"/>
    <s v="High"/>
  </r>
  <r>
    <s v="Post_2909"/>
    <x v="5"/>
    <s v="Organic"/>
    <s v="Educational"/>
    <x v="0"/>
    <x v="0"/>
    <x v="7"/>
    <n v="36383"/>
    <n v="236149"/>
    <n v="24464"/>
    <n v="12924"/>
    <n v="5521"/>
    <n v="0.1540686251343579"/>
    <n v="306301"/>
    <n v="220349"/>
    <n v="0"/>
    <m/>
    <m/>
    <d v="2024-07-21T15:14:00"/>
    <x v="0"/>
    <d v="2024-07-21T00:00:00"/>
    <x v="1"/>
    <x v="7"/>
    <x v="5"/>
    <n v="15"/>
    <s v="Medium"/>
  </r>
  <r>
    <s v="Post_2910"/>
    <x v="5"/>
    <s v="Organic"/>
    <s v="Entertainment"/>
    <x v="0"/>
    <x v="7"/>
    <x v="6"/>
    <n v="228325"/>
    <n v="2877644"/>
    <n v="541620"/>
    <n v="123239"/>
    <n v="122440"/>
    <n v="7.9344565142571766E-2"/>
    <n v="3209647"/>
    <n v="2877644"/>
    <n v="0"/>
    <m/>
    <m/>
    <d v="2024-09-20T15:31:00"/>
    <x v="0"/>
    <d v="2024-09-20T00:00:00"/>
    <x v="1"/>
    <x v="11"/>
    <x v="3"/>
    <n v="15"/>
    <s v="Low"/>
  </r>
  <r>
    <s v="Post_2911"/>
    <x v="5"/>
    <s v="Organic"/>
    <s v="Educational"/>
    <x v="0"/>
    <x v="0"/>
    <x v="0"/>
    <n v="70277"/>
    <n v="429156"/>
    <n v="63886"/>
    <n v="13627"/>
    <n v="19765"/>
    <n v="0.16375807881622209"/>
    <n v="517983"/>
    <n v="378338"/>
    <n v="0"/>
    <m/>
    <m/>
    <d v="2024-04-22T17:52:00"/>
    <x v="2"/>
    <d v="2024-04-22T00:00:00"/>
    <x v="1"/>
    <x v="4"/>
    <x v="2"/>
    <n v="17"/>
    <s v="Medium"/>
  </r>
  <r>
    <s v="Post_2913"/>
    <x v="5"/>
    <s v="Sponsored"/>
    <s v="Product Promotion"/>
    <x v="0"/>
    <x v="4"/>
    <x v="2"/>
    <n v="42329"/>
    <n v="508273"/>
    <n v="64587"/>
    <n v="34310"/>
    <n v="14322"/>
    <n v="8.3280605901268359E-2"/>
    <n v="628998"/>
    <n v="508273"/>
    <n v="0"/>
    <m/>
    <m/>
    <d v="2024-04-22T11:43:00"/>
    <x v="3"/>
    <d v="2024-04-22T00:00:00"/>
    <x v="1"/>
    <x v="4"/>
    <x v="2"/>
    <n v="11"/>
    <s v="Low"/>
  </r>
  <r>
    <s v="Post_2919"/>
    <x v="5"/>
    <s v="Organic"/>
    <s v="Educational"/>
    <x v="0"/>
    <x v="0"/>
    <x v="4"/>
    <n v="50792"/>
    <n v="227121"/>
    <n v="51203"/>
    <n v="11449"/>
    <n v="6930"/>
    <n v="0.22363481378355859"/>
    <n v="275986"/>
    <n v="206631"/>
    <n v="0"/>
    <m/>
    <m/>
    <d v="2024-06-18T12:05:00"/>
    <x v="1"/>
    <d v="2024-06-18T00:00:00"/>
    <x v="1"/>
    <x v="3"/>
    <x v="0"/>
    <n v="12"/>
    <s v="High"/>
  </r>
  <r>
    <s v="Post_2920"/>
    <x v="5"/>
    <s v="Organic"/>
    <s v="Entertainment"/>
    <x v="0"/>
    <x v="7"/>
    <x v="2"/>
    <n v="39942"/>
    <n v="533538"/>
    <n v="119153"/>
    <n v="36778"/>
    <n v="29664"/>
    <n v="7.4863255279778274E-2"/>
    <n v="685930"/>
    <n v="467245"/>
    <n v="0"/>
    <m/>
    <m/>
    <d v="2025-02-20T08:50:00"/>
    <x v="4"/>
    <d v="2025-02-20T00:00:00"/>
    <x v="0"/>
    <x v="1"/>
    <x v="1"/>
    <n v="8"/>
    <s v="Low"/>
  </r>
  <r>
    <s v="Post_2921"/>
    <x v="5"/>
    <s v="Sponsored"/>
    <s v="Educational"/>
    <x v="0"/>
    <x v="0"/>
    <x v="2"/>
    <n v="45119"/>
    <n v="206526"/>
    <n v="21105"/>
    <n v="15275"/>
    <n v="5407"/>
    <n v="0.21846845747075039"/>
    <n v="262761"/>
    <n v="179117"/>
    <n v="0"/>
    <m/>
    <m/>
    <d v="2024-06-08T11:51:00"/>
    <x v="3"/>
    <d v="2024-06-08T00:00:00"/>
    <x v="1"/>
    <x v="3"/>
    <x v="4"/>
    <n v="11"/>
    <s v="High"/>
  </r>
  <r>
    <s v="Post_2922"/>
    <x v="5"/>
    <s v="Organic"/>
    <s v="Educational"/>
    <x v="0"/>
    <x v="0"/>
    <x v="0"/>
    <n v="177091"/>
    <n v="878601"/>
    <n v="131270"/>
    <n v="42530"/>
    <n v="18947"/>
    <n v="0.2015608690211389"/>
    <n v="1023900"/>
    <n v="878601"/>
    <n v="0"/>
    <m/>
    <m/>
    <d v="2024-01-14T16:26:00"/>
    <x v="0"/>
    <d v="2024-01-14T00:00:00"/>
    <x v="1"/>
    <x v="0"/>
    <x v="5"/>
    <n v="16"/>
    <s v="High"/>
  </r>
  <r>
    <s v="Post_2924"/>
    <x v="5"/>
    <s v="Sponsored"/>
    <s v="Entertainment"/>
    <x v="0"/>
    <x v="7"/>
    <x v="7"/>
    <n v="159064"/>
    <n v="1937441"/>
    <n v="320467"/>
    <n v="84646"/>
    <n v="84421"/>
    <n v="8.2100145568564181E-2"/>
    <n v="2186249"/>
    <n v="1937441"/>
    <n v="0"/>
    <m/>
    <m/>
    <d v="2024-07-06T17:30:00"/>
    <x v="2"/>
    <d v="2024-07-06T00:00:00"/>
    <x v="1"/>
    <x v="7"/>
    <x v="4"/>
    <n v="17"/>
    <s v="Low"/>
  </r>
  <r>
    <s v="Post_2925"/>
    <x v="5"/>
    <s v="Organic"/>
    <s v="Product Promotion"/>
    <x v="0"/>
    <x v="4"/>
    <x v="2"/>
    <n v="182684"/>
    <n v="2239128"/>
    <n v="303689"/>
    <n v="143206"/>
    <n v="88803"/>
    <n v="8.1587373956276868E-2"/>
    <n v="2808757"/>
    <n v="2239128"/>
    <n v="0"/>
    <m/>
    <m/>
    <d v="2025-01-29T15:51:00"/>
    <x v="0"/>
    <d v="2025-01-29T00:00:00"/>
    <x v="0"/>
    <x v="0"/>
    <x v="6"/>
    <n v="15"/>
    <s v="Low"/>
  </r>
  <r>
    <s v="Post_2927"/>
    <x v="5"/>
    <s v="Organic"/>
    <s v="Educational"/>
    <x v="0"/>
    <x v="0"/>
    <x v="0"/>
    <n v="424726"/>
    <n v="2261071"/>
    <n v="483828"/>
    <n v="122598"/>
    <n v="93858"/>
    <n v="0.18784304285477421"/>
    <n v="2514104"/>
    <n v="2261071"/>
    <n v="0"/>
    <m/>
    <m/>
    <d v="2025-01-11T15:24:00"/>
    <x v="0"/>
    <d v="2025-01-11T00:00:00"/>
    <x v="0"/>
    <x v="0"/>
    <x v="4"/>
    <n v="15"/>
    <s v="Medium"/>
  </r>
  <r>
    <s v="Post_2933"/>
    <x v="5"/>
    <s v="Organic"/>
    <s v="Product Promotion"/>
    <x v="2"/>
    <x v="4"/>
    <x v="4"/>
    <n v="39292"/>
    <n v="363664"/>
    <n v="65385"/>
    <n v="21974"/>
    <n v="12997"/>
    <n v="0.10804525610021359"/>
    <n v="470204"/>
    <n v="0"/>
    <n v="1357523"/>
    <m/>
    <m/>
    <d v="2025-01-29T11:24:00"/>
    <x v="3"/>
    <d v="2025-01-29T00:00:00"/>
    <x v="0"/>
    <x v="0"/>
    <x v="6"/>
    <n v="11"/>
    <s v="Medium"/>
  </r>
  <r>
    <s v="Post_2934"/>
    <x v="5"/>
    <s v="Organic"/>
    <s v="Product Promotion"/>
    <x v="2"/>
    <x v="4"/>
    <x v="3"/>
    <n v="19273"/>
    <n v="166071"/>
    <n v="39967"/>
    <n v="5045"/>
    <n v="7125"/>
    <n v="0.11605681608631591"/>
    <n v="206498"/>
    <n v="0"/>
    <n v="1617620"/>
    <m/>
    <m/>
    <d v="2025-04-08T10:31:00"/>
    <x v="3"/>
    <d v="2025-04-08T00:00:00"/>
    <x v="0"/>
    <x v="4"/>
    <x v="0"/>
    <n v="10"/>
    <s v="Medium"/>
  </r>
  <r>
    <s v="Post_2936"/>
    <x v="5"/>
    <s v="Organic"/>
    <s v="Product Promotion"/>
    <x v="0"/>
    <x v="4"/>
    <x v="1"/>
    <n v="70331"/>
    <n v="860761"/>
    <n v="136616"/>
    <n v="68427"/>
    <n v="24372"/>
    <n v="8.1708695804558321E-2"/>
    <n v="1040622"/>
    <n v="860761"/>
    <n v="0"/>
    <m/>
    <m/>
    <d v="2024-04-06T13:07:00"/>
    <x v="1"/>
    <d v="2024-04-06T00:00:00"/>
    <x v="1"/>
    <x v="4"/>
    <x v="4"/>
    <n v="13"/>
    <s v="Low"/>
  </r>
  <r>
    <s v="Post_2937"/>
    <x v="5"/>
    <s v="Organic"/>
    <s v="Product Promotion"/>
    <x v="0"/>
    <x v="4"/>
    <x v="2"/>
    <n v="294692"/>
    <n v="3446952"/>
    <n v="401799"/>
    <n v="179439"/>
    <n v="180484"/>
    <n v="8.5493707314971981E-2"/>
    <n v="4140020"/>
    <n v="3446952"/>
    <n v="0"/>
    <m/>
    <m/>
    <d v="2025-03-23T14:15:00"/>
    <x v="0"/>
    <d v="2025-03-23T00:00:00"/>
    <x v="0"/>
    <x v="2"/>
    <x v="5"/>
    <n v="14"/>
    <s v="Low"/>
  </r>
  <r>
    <s v="Post_2939"/>
    <x v="5"/>
    <s v="Organic"/>
    <s v="Educational"/>
    <x v="0"/>
    <x v="0"/>
    <x v="4"/>
    <n v="21888"/>
    <n v="104983"/>
    <n v="24126"/>
    <n v="5342"/>
    <n v="5250"/>
    <n v="0.20849927733866591"/>
    <n v="126988"/>
    <n v="97508"/>
    <n v="0"/>
    <m/>
    <m/>
    <d v="2025-03-24T11:59:00"/>
    <x v="3"/>
    <d v="2025-03-24T00:00:00"/>
    <x v="0"/>
    <x v="2"/>
    <x v="2"/>
    <n v="11"/>
    <s v="High"/>
  </r>
  <r>
    <s v="Post_2940"/>
    <x v="5"/>
    <s v="Organic"/>
    <s v="Product Promotion"/>
    <x v="2"/>
    <x v="4"/>
    <x v="5"/>
    <n v="206409"/>
    <n v="1849220"/>
    <n v="290846"/>
    <n v="130358"/>
    <n v="80216"/>
    <n v="0.1116196831189758"/>
    <n v="2178589"/>
    <n v="0"/>
    <n v="664396"/>
    <m/>
    <m/>
    <d v="2024-04-13T17:53:00"/>
    <x v="2"/>
    <d v="2024-04-13T00:00:00"/>
    <x v="1"/>
    <x v="4"/>
    <x v="4"/>
    <n v="17"/>
    <s v="Medium"/>
  </r>
  <r>
    <s v="Post_2941"/>
    <x v="5"/>
    <s v="Organic"/>
    <s v="Entertainment"/>
    <x v="0"/>
    <x v="7"/>
    <x v="7"/>
    <n v="37624"/>
    <n v="427991"/>
    <n v="83843"/>
    <n v="32574"/>
    <n v="11156"/>
    <n v="8.7910049431493636E-2"/>
    <n v="519320"/>
    <n v="389366"/>
    <n v="0"/>
    <m/>
    <m/>
    <d v="2024-10-11T10:53:00"/>
    <x v="3"/>
    <d v="2024-10-11T00:00:00"/>
    <x v="1"/>
    <x v="5"/>
    <x v="3"/>
    <n v="10"/>
    <s v="Low"/>
  </r>
  <r>
    <s v="Post_2946"/>
    <x v="5"/>
    <s v="Organic"/>
    <s v="Educational"/>
    <x v="0"/>
    <x v="0"/>
    <x v="4"/>
    <n v="32939"/>
    <n v="217601"/>
    <n v="30499"/>
    <n v="12750"/>
    <n v="12748"/>
    <n v="0.15137633219218899"/>
    <n v="277465"/>
    <n v="198154"/>
    <n v="0"/>
    <m/>
    <m/>
    <d v="2024-10-06T19:50:00"/>
    <x v="2"/>
    <d v="2024-10-06T00:00:00"/>
    <x v="1"/>
    <x v="5"/>
    <x v="5"/>
    <n v="19"/>
    <s v="Medium"/>
  </r>
  <r>
    <s v="Post_2948"/>
    <x v="5"/>
    <s v="Organic"/>
    <s v="Product Promotion"/>
    <x v="2"/>
    <x v="4"/>
    <x v="3"/>
    <n v="30186"/>
    <n v="263155"/>
    <n v="48290"/>
    <n v="11156"/>
    <n v="7825"/>
    <n v="0.1147107201288679"/>
    <n v="341613"/>
    <n v="0"/>
    <n v="1635169"/>
    <m/>
    <m/>
    <d v="2024-06-17T08:16:00"/>
    <x v="4"/>
    <d v="2024-06-17T00:00:00"/>
    <x v="1"/>
    <x v="3"/>
    <x v="2"/>
    <n v="8"/>
    <s v="Medium"/>
  </r>
  <r>
    <s v="Post_2953"/>
    <x v="5"/>
    <s v="Organic"/>
    <s v="Educational"/>
    <x v="2"/>
    <x v="0"/>
    <x v="0"/>
    <n v="44708"/>
    <n v="216677"/>
    <n v="29140"/>
    <n v="10161"/>
    <n v="12984"/>
    <n v="0.20633637614311959"/>
    <n v="274114"/>
    <n v="0"/>
    <n v="1825852"/>
    <m/>
    <m/>
    <d v="2024-04-21T18:09:00"/>
    <x v="2"/>
    <d v="2024-04-21T00:00:00"/>
    <x v="1"/>
    <x v="4"/>
    <x v="5"/>
    <n v="18"/>
    <s v="High"/>
  </r>
  <r>
    <s v="Post_2970"/>
    <x v="5"/>
    <s v="Organic"/>
    <s v="Educational"/>
    <x v="0"/>
    <x v="0"/>
    <x v="4"/>
    <n v="66328"/>
    <n v="311934"/>
    <n v="60752"/>
    <n v="21284"/>
    <n v="15952"/>
    <n v="0.21263734307663229"/>
    <n v="391172"/>
    <n v="278671"/>
    <n v="0"/>
    <m/>
    <m/>
    <d v="2024-09-02T10:25:00"/>
    <x v="3"/>
    <d v="2024-09-02T00:00:00"/>
    <x v="1"/>
    <x v="11"/>
    <x v="2"/>
    <n v="10"/>
    <s v="High"/>
  </r>
  <r>
    <s v="Post_2972"/>
    <x v="5"/>
    <s v="Sponsored"/>
    <s v="Product Promotion"/>
    <x v="0"/>
    <x v="4"/>
    <x v="6"/>
    <n v="197966"/>
    <n v="2239120"/>
    <n v="391089"/>
    <n v="115096"/>
    <n v="73982"/>
    <n v="8.8412517664838111E-2"/>
    <n v="2752117"/>
    <n v="2239120"/>
    <n v="0"/>
    <m/>
    <m/>
    <d v="2025-03-11T11:53:00"/>
    <x v="3"/>
    <d v="2025-03-11T00:00:00"/>
    <x v="0"/>
    <x v="2"/>
    <x v="0"/>
    <n v="11"/>
    <s v="Low"/>
  </r>
  <r>
    <s v="Post_2974"/>
    <x v="5"/>
    <s v="Organic"/>
    <s v="Entertainment"/>
    <x v="0"/>
    <x v="7"/>
    <x v="5"/>
    <n v="25091"/>
    <n v="363846"/>
    <n v="54115"/>
    <n v="20321"/>
    <n v="7942"/>
    <n v="6.8960864045403636E-2"/>
    <n v="469023"/>
    <n v="340515"/>
    <n v="0"/>
    <m/>
    <m/>
    <d v="2024-01-03T19:21:00"/>
    <x v="2"/>
    <d v="2024-01-03T00:00:00"/>
    <x v="1"/>
    <x v="0"/>
    <x v="6"/>
    <n v="19"/>
    <s v="Low"/>
  </r>
  <r>
    <s v="Post_2978"/>
    <x v="5"/>
    <s v="Organic"/>
    <s v="Event / Webinar"/>
    <x v="2"/>
    <x v="6"/>
    <x v="2"/>
    <n v="16739"/>
    <n v="109699"/>
    <n v="16543"/>
    <n v="5549"/>
    <n v="2619"/>
    <n v="0.15259568596778489"/>
    <n v="125844"/>
    <n v="0"/>
    <n v="577462"/>
    <m/>
    <m/>
    <d v="2024-01-10T10:37:00"/>
    <x v="3"/>
    <d v="2024-01-10T00:00:00"/>
    <x v="1"/>
    <x v="0"/>
    <x v="6"/>
    <n v="10"/>
    <s v="Medium"/>
  </r>
  <r>
    <s v="Post_2979"/>
    <x v="5"/>
    <s v="Sponsored"/>
    <s v="Product Promotion"/>
    <x v="0"/>
    <x v="4"/>
    <x v="5"/>
    <n v="148945"/>
    <n v="1644378"/>
    <n v="358506"/>
    <n v="125258"/>
    <n v="72306"/>
    <n v="9.0578876572160197E-2"/>
    <n v="1870351"/>
    <n v="1644378"/>
    <n v="0"/>
    <m/>
    <m/>
    <d v="2024-11-05T12:37:00"/>
    <x v="1"/>
    <d v="2024-11-05T00:00:00"/>
    <x v="1"/>
    <x v="9"/>
    <x v="0"/>
    <n v="12"/>
    <s v="Low"/>
  </r>
  <r>
    <s v="Post_2981"/>
    <x v="5"/>
    <s v="Organic"/>
    <s v="Entertainment"/>
    <x v="0"/>
    <x v="7"/>
    <x v="7"/>
    <n v="77722"/>
    <n v="786317"/>
    <n v="188060"/>
    <n v="48318"/>
    <n v="40569"/>
    <n v="9.8843293404252727E-2"/>
    <n v="891940"/>
    <n v="688655"/>
    <n v="0"/>
    <m/>
    <m/>
    <d v="2024-12-22T08:26:00"/>
    <x v="4"/>
    <d v="2024-12-22T00:00:00"/>
    <x v="1"/>
    <x v="8"/>
    <x v="5"/>
    <n v="8"/>
    <s v="Low"/>
  </r>
  <r>
    <s v="Post_2984"/>
    <x v="5"/>
    <s v="Organic"/>
    <s v="Product Promotion"/>
    <x v="0"/>
    <x v="4"/>
    <x v="4"/>
    <n v="180874"/>
    <n v="1496591"/>
    <n v="372528"/>
    <n v="91485"/>
    <n v="32073"/>
    <n v="0.1208578700240584"/>
    <n v="1651426"/>
    <n v="1496591"/>
    <n v="0"/>
    <m/>
    <m/>
    <d v="2024-01-14T17:03:00"/>
    <x v="2"/>
    <d v="2024-01-14T00:00:00"/>
    <x v="1"/>
    <x v="0"/>
    <x v="5"/>
    <n v="17"/>
    <s v="Medium"/>
  </r>
  <r>
    <s v="Post_2985"/>
    <x v="5"/>
    <s v="Organic"/>
    <s v="Product Promotion"/>
    <x v="0"/>
    <x v="4"/>
    <x v="4"/>
    <n v="106482"/>
    <n v="1238812"/>
    <n v="274963"/>
    <n v="89492"/>
    <n v="37591"/>
    <n v="8.5955304842899982E-2"/>
    <n v="1443375"/>
    <n v="1238812"/>
    <n v="0"/>
    <m/>
    <m/>
    <d v="2024-07-15T10:49:00"/>
    <x v="3"/>
    <d v="2024-07-15T00:00:00"/>
    <x v="1"/>
    <x v="7"/>
    <x v="2"/>
    <n v="10"/>
    <s v="Low"/>
  </r>
  <r>
    <s v="Post_2989"/>
    <x v="5"/>
    <s v="Organic"/>
    <s v="Educational"/>
    <x v="0"/>
    <x v="0"/>
    <x v="5"/>
    <n v="74884"/>
    <n v="321841"/>
    <n v="33930"/>
    <n v="13576"/>
    <n v="8930"/>
    <n v="0.23267581663138301"/>
    <n v="386356"/>
    <n v="302979"/>
    <n v="0"/>
    <m/>
    <m/>
    <d v="2024-08-06T15:12:00"/>
    <x v="0"/>
    <d v="2024-08-06T00:00:00"/>
    <x v="1"/>
    <x v="6"/>
    <x v="0"/>
    <n v="15"/>
    <s v="High"/>
  </r>
  <r>
    <s v="Post_2993"/>
    <x v="5"/>
    <s v="Organic"/>
    <s v="Educational"/>
    <x v="2"/>
    <x v="0"/>
    <x v="0"/>
    <n v="41704"/>
    <n v="273167"/>
    <n v="41439"/>
    <n v="12974"/>
    <n v="11396"/>
    <n v="0.1526707152312427"/>
    <n v="321435"/>
    <n v="0"/>
    <n v="502138"/>
    <m/>
    <m/>
    <d v="2025-02-14T11:25:00"/>
    <x v="3"/>
    <d v="2025-02-14T00:00:00"/>
    <x v="0"/>
    <x v="1"/>
    <x v="3"/>
    <n v="11"/>
    <s v="Medium"/>
  </r>
  <r>
    <s v="Post_2998"/>
    <x v="5"/>
    <s v="Organic"/>
    <s v="Educational"/>
    <x v="0"/>
    <x v="0"/>
    <x v="5"/>
    <n v="36853"/>
    <n v="206922"/>
    <n v="21214"/>
    <n v="10245"/>
    <n v="9555"/>
    <n v="0.17810466747813089"/>
    <n v="238140"/>
    <n v="189356"/>
    <n v="0"/>
    <m/>
    <m/>
    <d v="2024-06-07T15:11:00"/>
    <x v="0"/>
    <d v="2024-06-07T00:00:00"/>
    <x v="1"/>
    <x v="3"/>
    <x v="3"/>
    <n v="15"/>
    <s v="Medium"/>
  </r>
  <r>
    <s v="Post_3000"/>
    <x v="5"/>
    <s v="Organic"/>
    <s v="Event / Webinar"/>
    <x v="2"/>
    <x v="6"/>
    <x v="5"/>
    <n v="27530"/>
    <n v="239997"/>
    <n v="27177"/>
    <n v="9623"/>
    <n v="6284"/>
    <n v="0.114713406573499"/>
    <n v="287117"/>
    <n v="0"/>
    <n v="1293883"/>
    <m/>
    <m/>
    <d v="2024-09-27T17:24:00"/>
    <x v="2"/>
    <d v="2024-09-27T00:00:00"/>
    <x v="1"/>
    <x v="11"/>
    <x v="3"/>
    <n v="17"/>
    <s v="Medium"/>
  </r>
  <r>
    <s v="Post_3001"/>
    <x v="5"/>
    <s v="Organic"/>
    <s v="Product Promotion"/>
    <x v="0"/>
    <x v="4"/>
    <x v="7"/>
    <n v="335962"/>
    <n v="2483051"/>
    <n v="440580"/>
    <n v="182896"/>
    <n v="70075"/>
    <n v="0.13530231263818371"/>
    <n v="2751604"/>
    <n v="2483051"/>
    <n v="0"/>
    <m/>
    <m/>
    <d v="2025-02-11T10:34:00"/>
    <x v="3"/>
    <d v="2025-02-11T00:00:00"/>
    <x v="0"/>
    <x v="1"/>
    <x v="0"/>
    <n v="10"/>
    <s v="Medium"/>
  </r>
  <r>
    <s v="Post_3007"/>
    <x v="5"/>
    <s v="Sponsored"/>
    <s v="Product Promotion"/>
    <x v="0"/>
    <x v="4"/>
    <x v="1"/>
    <n v="289820"/>
    <n v="2250727"/>
    <n v="360945"/>
    <n v="176346"/>
    <n v="100052"/>
    <n v="0.12876755419946961"/>
    <n v="2803759"/>
    <n v="2250727"/>
    <n v="0"/>
    <m/>
    <m/>
    <d v="2024-04-22T11:16:00"/>
    <x v="3"/>
    <d v="2024-04-22T00:00:00"/>
    <x v="1"/>
    <x v="4"/>
    <x v="2"/>
    <n v="11"/>
    <s v="Medium"/>
  </r>
  <r>
    <s v="Post_3008"/>
    <x v="5"/>
    <s v="Organic"/>
    <s v="Event / Webinar"/>
    <x v="2"/>
    <x v="6"/>
    <x v="3"/>
    <n v="326123"/>
    <n v="3093028"/>
    <n v="469359"/>
    <n v="196399"/>
    <n v="93755"/>
    <n v="0.1054383843832388"/>
    <n v="3553949"/>
    <n v="0"/>
    <n v="1572083"/>
    <m/>
    <m/>
    <d v="2024-03-09T16:53:00"/>
    <x v="0"/>
    <d v="2024-03-09T00:00:00"/>
    <x v="1"/>
    <x v="2"/>
    <x v="4"/>
    <n v="16"/>
    <s v="Medium"/>
  </r>
  <r>
    <s v="Post_3014"/>
    <x v="5"/>
    <s v="Sponsored"/>
    <s v="Product Promotion"/>
    <x v="0"/>
    <x v="4"/>
    <x v="2"/>
    <n v="228155"/>
    <n v="2180807"/>
    <n v="474835"/>
    <n v="73580"/>
    <n v="129847"/>
    <n v="0.10461969206723939"/>
    <n v="2693207"/>
    <n v="2180807"/>
    <n v="0"/>
    <m/>
    <m/>
    <d v="2024-11-06T16:22:00"/>
    <x v="0"/>
    <d v="2024-11-06T00:00:00"/>
    <x v="1"/>
    <x v="9"/>
    <x v="6"/>
    <n v="16"/>
    <s v="Medium"/>
  </r>
  <r>
    <s v="Post_3018"/>
    <x v="5"/>
    <s v="Sponsored"/>
    <s v="Educational"/>
    <x v="0"/>
    <x v="0"/>
    <x v="1"/>
    <n v="134847"/>
    <n v="658123"/>
    <n v="146329"/>
    <n v="25640"/>
    <n v="15326"/>
    <n v="0.20489722266610871"/>
    <n v="767155"/>
    <n v="564945"/>
    <n v="0"/>
    <m/>
    <m/>
    <d v="2025-02-16T12:09:00"/>
    <x v="1"/>
    <d v="2025-02-16T00:00:00"/>
    <x v="0"/>
    <x v="1"/>
    <x v="5"/>
    <n v="12"/>
    <s v="High"/>
  </r>
  <r>
    <s v="Post_3020"/>
    <x v="5"/>
    <s v="Organic"/>
    <s v="Educational"/>
    <x v="0"/>
    <x v="0"/>
    <x v="0"/>
    <n v="9458"/>
    <n v="39028"/>
    <n v="6140"/>
    <n v="2434"/>
    <n v="2289"/>
    <n v="0.24234113527015219"/>
    <n v="46914"/>
    <n v="34117"/>
    <n v="0"/>
    <m/>
    <m/>
    <d v="2025-02-11T10:20:00"/>
    <x v="3"/>
    <d v="2025-02-11T00:00:00"/>
    <x v="0"/>
    <x v="1"/>
    <x v="0"/>
    <n v="10"/>
    <s v="High"/>
  </r>
  <r>
    <s v="Post_3022"/>
    <x v="5"/>
    <s v="Organic"/>
    <s v="Educational"/>
    <x v="0"/>
    <x v="0"/>
    <x v="6"/>
    <n v="36237"/>
    <n v="158010"/>
    <n v="22819"/>
    <n v="11743"/>
    <n v="5069"/>
    <n v="0.2293378879303431"/>
    <n v="196373"/>
    <n v="145889"/>
    <n v="0"/>
    <m/>
    <m/>
    <d v="2025-04-14T15:28:00"/>
    <x v="0"/>
    <d v="2025-04-14T00:00:00"/>
    <x v="0"/>
    <x v="4"/>
    <x v="2"/>
    <n v="15"/>
    <s v="High"/>
  </r>
  <r>
    <s v="Post_3028"/>
    <x v="5"/>
    <s v="Organic"/>
    <s v="Educational"/>
    <x v="0"/>
    <x v="0"/>
    <x v="2"/>
    <n v="176640"/>
    <n v="747240"/>
    <n v="182469"/>
    <n v="50444"/>
    <n v="33810"/>
    <n v="0.2363901692235032"/>
    <n v="869237"/>
    <n v="704607"/>
    <n v="0"/>
    <m/>
    <m/>
    <d v="2024-05-03T18:36:00"/>
    <x v="2"/>
    <d v="2024-05-03T00:00:00"/>
    <x v="1"/>
    <x v="10"/>
    <x v="3"/>
    <n v="18"/>
    <s v="High"/>
  </r>
  <r>
    <s v="Post_3032"/>
    <x v="5"/>
    <s v="Organic"/>
    <s v="Educational"/>
    <x v="0"/>
    <x v="0"/>
    <x v="5"/>
    <n v="61365"/>
    <n v="312495"/>
    <n v="38739"/>
    <n v="15359"/>
    <n v="8194"/>
    <n v="0.19637229723783001"/>
    <n v="403973"/>
    <n v="301184"/>
    <n v="0"/>
    <m/>
    <m/>
    <d v="2024-07-04T17:15:00"/>
    <x v="2"/>
    <d v="2024-07-04T00:00:00"/>
    <x v="1"/>
    <x v="7"/>
    <x v="1"/>
    <n v="17"/>
    <s v="Medium"/>
  </r>
  <r>
    <s v="Post_3033"/>
    <x v="5"/>
    <s v="Organic"/>
    <s v="Educational"/>
    <x v="0"/>
    <x v="0"/>
    <x v="0"/>
    <n v="54970"/>
    <n v="234691"/>
    <n v="45990"/>
    <n v="13304"/>
    <n v="12350"/>
    <n v="0.23422688596034941"/>
    <n v="287611"/>
    <n v="207007"/>
    <n v="0"/>
    <m/>
    <m/>
    <d v="2025-01-21T16:19:00"/>
    <x v="0"/>
    <d v="2025-01-21T00:00:00"/>
    <x v="0"/>
    <x v="0"/>
    <x v="0"/>
    <n v="16"/>
    <s v="High"/>
  </r>
  <r>
    <s v="Post_3042"/>
    <x v="5"/>
    <s v="Organic"/>
    <s v="Educational"/>
    <x v="0"/>
    <x v="0"/>
    <x v="6"/>
    <n v="21062"/>
    <n v="136330"/>
    <n v="27620"/>
    <n v="10656"/>
    <n v="3899"/>
    <n v="0.1544949318574855"/>
    <n v="165005"/>
    <n v="123421"/>
    <n v="0"/>
    <m/>
    <m/>
    <d v="2024-10-17T12:33:00"/>
    <x v="1"/>
    <d v="2024-10-17T00:00:00"/>
    <x v="1"/>
    <x v="5"/>
    <x v="1"/>
    <n v="12"/>
    <s v="Medium"/>
  </r>
  <r>
    <s v="Post_3043"/>
    <x v="5"/>
    <s v="Organic"/>
    <s v="Educational"/>
    <x v="0"/>
    <x v="0"/>
    <x v="2"/>
    <n v="42147"/>
    <n v="261083"/>
    <n v="39665"/>
    <n v="14697"/>
    <n v="7645"/>
    <n v="0.16143262488672169"/>
    <n v="289677"/>
    <n v="249143"/>
    <n v="0"/>
    <m/>
    <m/>
    <d v="2024-01-27T13:37:00"/>
    <x v="1"/>
    <d v="2024-01-27T00:00:00"/>
    <x v="1"/>
    <x v="0"/>
    <x v="4"/>
    <n v="13"/>
    <s v="Medium"/>
  </r>
  <r>
    <s v="Post_3048"/>
    <x v="5"/>
    <s v="Organic"/>
    <s v="Educational"/>
    <x v="0"/>
    <x v="0"/>
    <x v="1"/>
    <n v="24223"/>
    <n v="144867"/>
    <n v="16140"/>
    <n v="6870"/>
    <n v="7664"/>
    <n v="0.16720859046031139"/>
    <n v="178140"/>
    <n v="129736"/>
    <n v="0"/>
    <m/>
    <m/>
    <d v="2024-01-19T10:09:00"/>
    <x v="3"/>
    <d v="2024-01-19T00:00:00"/>
    <x v="1"/>
    <x v="0"/>
    <x v="3"/>
    <n v="10"/>
    <s v="Medium"/>
  </r>
  <r>
    <s v="Post_3049"/>
    <x v="5"/>
    <s v="Organic"/>
    <s v="Entertainment"/>
    <x v="0"/>
    <x v="7"/>
    <x v="1"/>
    <n v="246414"/>
    <n v="2591064"/>
    <n v="450829"/>
    <n v="142295"/>
    <n v="153037"/>
    <n v="9.5101514266646758E-2"/>
    <n v="3340978"/>
    <n v="2591064"/>
    <n v="0"/>
    <m/>
    <m/>
    <d v="2024-10-18T16:24:00"/>
    <x v="0"/>
    <d v="2024-10-18T00:00:00"/>
    <x v="1"/>
    <x v="5"/>
    <x v="3"/>
    <n v="16"/>
    <s v="Low"/>
  </r>
  <r>
    <s v="Post_3054"/>
    <x v="5"/>
    <s v="Organic"/>
    <s v="Product Promotion"/>
    <x v="2"/>
    <x v="4"/>
    <x v="0"/>
    <n v="44953"/>
    <n v="340077"/>
    <n v="70652"/>
    <n v="16128"/>
    <n v="14791"/>
    <n v="0.13218614330580761"/>
    <n v="395221"/>
    <n v="0"/>
    <n v="1998724"/>
    <m/>
    <m/>
    <d v="2024-07-19T12:46:00"/>
    <x v="1"/>
    <d v="2024-07-19T00:00:00"/>
    <x v="1"/>
    <x v="7"/>
    <x v="3"/>
    <n v="12"/>
    <s v="Medium"/>
  </r>
  <r>
    <s v="Post_3057"/>
    <x v="5"/>
    <s v="Sponsored"/>
    <s v="Product Promotion"/>
    <x v="0"/>
    <x v="4"/>
    <x v="3"/>
    <n v="233828"/>
    <n v="1746873"/>
    <n v="238562"/>
    <n v="78355"/>
    <n v="75269"/>
    <n v="0.13385574049327501"/>
    <n v="2111860"/>
    <n v="1746873"/>
    <n v="0"/>
    <m/>
    <m/>
    <d v="2024-11-24T16:08:00"/>
    <x v="0"/>
    <d v="2024-11-24T00:00:00"/>
    <x v="1"/>
    <x v="9"/>
    <x v="5"/>
    <n v="16"/>
    <s v="Medium"/>
  </r>
  <r>
    <s v="Post_3058"/>
    <x v="5"/>
    <s v="Organic"/>
    <s v="Product Promotion"/>
    <x v="0"/>
    <x v="4"/>
    <x v="5"/>
    <n v="197597"/>
    <n v="2421642"/>
    <n v="420668"/>
    <n v="159530"/>
    <n v="79094"/>
    <n v="8.1596461570313819E-2"/>
    <n v="3042582"/>
    <n v="2421642"/>
    <n v="0"/>
    <m/>
    <m/>
    <d v="2024-04-25T12:17:00"/>
    <x v="1"/>
    <d v="2024-04-25T00:00:00"/>
    <x v="1"/>
    <x v="4"/>
    <x v="1"/>
    <n v="12"/>
    <s v="Low"/>
  </r>
  <r>
    <s v="Post_3071"/>
    <x v="5"/>
    <s v="Organic"/>
    <s v="Entertainment"/>
    <x v="0"/>
    <x v="7"/>
    <x v="1"/>
    <n v="51770"/>
    <n v="780110"/>
    <n v="103222"/>
    <n v="43973"/>
    <n v="23112"/>
    <n v="6.636244244944059E-2"/>
    <n v="976650"/>
    <n v="779118"/>
    <n v="0"/>
    <m/>
    <m/>
    <d v="2024-12-20T09:57:00"/>
    <x v="3"/>
    <d v="2024-12-20T00:00:00"/>
    <x v="1"/>
    <x v="8"/>
    <x v="3"/>
    <n v="9"/>
    <s v="Low"/>
  </r>
  <r>
    <s v="Post_3073"/>
    <x v="5"/>
    <s v="Organic"/>
    <s v="Entertainment"/>
    <x v="0"/>
    <x v="7"/>
    <x v="7"/>
    <n v="221585"/>
    <n v="2281452"/>
    <n v="359703"/>
    <n v="142376"/>
    <n v="128517"/>
    <n v="9.7124690542591444E-2"/>
    <n v="2699724"/>
    <n v="2281452"/>
    <n v="0"/>
    <m/>
    <m/>
    <d v="2024-03-06T17:18:00"/>
    <x v="2"/>
    <d v="2024-03-06T00:00:00"/>
    <x v="1"/>
    <x v="2"/>
    <x v="6"/>
    <n v="17"/>
    <s v="Low"/>
  </r>
  <r>
    <s v="Post_3074"/>
    <x v="5"/>
    <s v="Organic"/>
    <s v="Educational"/>
    <x v="0"/>
    <x v="0"/>
    <x v="1"/>
    <n v="80351"/>
    <n v="421845"/>
    <n v="62079"/>
    <n v="20848"/>
    <n v="15783"/>
    <n v="0.1904763142004515"/>
    <n v="470235"/>
    <n v="410188"/>
    <n v="0"/>
    <m/>
    <m/>
    <d v="2024-05-07T10:45:00"/>
    <x v="3"/>
    <d v="2024-05-07T00:00:00"/>
    <x v="1"/>
    <x v="10"/>
    <x v="0"/>
    <n v="10"/>
    <s v="Medium"/>
  </r>
  <r>
    <s v="Post_3076"/>
    <x v="5"/>
    <s v="Sponsored"/>
    <s v="Product Promotion"/>
    <x v="0"/>
    <x v="4"/>
    <x v="7"/>
    <n v="158426"/>
    <n v="1164582"/>
    <n v="283366"/>
    <n v="68920"/>
    <n v="25275"/>
    <n v="0.1360375960686539"/>
    <n v="1506791"/>
    <n v="1164582"/>
    <n v="0"/>
    <m/>
    <m/>
    <d v="2024-09-13T17:57:00"/>
    <x v="2"/>
    <d v="2024-09-13T00:00:00"/>
    <x v="1"/>
    <x v="11"/>
    <x v="3"/>
    <n v="17"/>
    <s v="Medium"/>
  </r>
  <r>
    <s v="Post_3077"/>
    <x v="5"/>
    <s v="Organic"/>
    <s v="Product Promotion"/>
    <x v="0"/>
    <x v="4"/>
    <x v="5"/>
    <n v="154930"/>
    <n v="1251248"/>
    <n v="152744"/>
    <n v="46510"/>
    <n v="33420"/>
    <n v="0.1238209176757392"/>
    <n v="1387777"/>
    <n v="1251248"/>
    <n v="0"/>
    <m/>
    <m/>
    <d v="2024-05-08T16:59:00"/>
    <x v="0"/>
    <d v="2024-05-08T00:00:00"/>
    <x v="1"/>
    <x v="10"/>
    <x v="6"/>
    <n v="16"/>
    <s v="Medium"/>
  </r>
  <r>
    <s v="Post_3079"/>
    <x v="5"/>
    <s v="Organic"/>
    <s v="Educational"/>
    <x v="2"/>
    <x v="0"/>
    <x v="6"/>
    <n v="57500"/>
    <n v="311262"/>
    <n v="64896"/>
    <n v="10437"/>
    <n v="14713"/>
    <n v="0.1847338780344312"/>
    <n v="385137"/>
    <n v="0"/>
    <n v="1858790"/>
    <m/>
    <m/>
    <d v="2024-03-14T11:17:00"/>
    <x v="3"/>
    <d v="2024-03-14T00:00:00"/>
    <x v="1"/>
    <x v="2"/>
    <x v="1"/>
    <n v="11"/>
    <s v="Medium"/>
  </r>
  <r>
    <s v="Post_3080"/>
    <x v="5"/>
    <s v="Organic"/>
    <s v="Educational"/>
    <x v="2"/>
    <x v="0"/>
    <x v="6"/>
    <n v="57000"/>
    <n v="241711"/>
    <n v="37692"/>
    <n v="14320"/>
    <n v="4952"/>
    <n v="0.2358212758451779"/>
    <n v="281935"/>
    <n v="0"/>
    <n v="593365"/>
    <m/>
    <m/>
    <d v="2024-04-18T11:16:00"/>
    <x v="3"/>
    <d v="2024-04-18T00:00:00"/>
    <x v="1"/>
    <x v="4"/>
    <x v="1"/>
    <n v="11"/>
    <s v="High"/>
  </r>
  <r>
    <s v="Post_3083"/>
    <x v="5"/>
    <s v="Sponsored"/>
    <s v="Entertainment"/>
    <x v="0"/>
    <x v="7"/>
    <x v="6"/>
    <n v="73470"/>
    <n v="939496"/>
    <n v="98034"/>
    <n v="55119"/>
    <n v="50300"/>
    <n v="7.8202375934453311E-2"/>
    <n v="1169168"/>
    <n v="901272"/>
    <n v="0"/>
    <m/>
    <m/>
    <d v="2024-12-11T10:23:00"/>
    <x v="3"/>
    <d v="2024-12-11T00:00:00"/>
    <x v="1"/>
    <x v="8"/>
    <x v="6"/>
    <n v="10"/>
    <s v="Low"/>
  </r>
  <r>
    <s v="Post_3088"/>
    <x v="5"/>
    <s v="Organic"/>
    <s v="Product Promotion"/>
    <x v="2"/>
    <x v="4"/>
    <x v="5"/>
    <n v="65837"/>
    <n v="513116"/>
    <n v="85643"/>
    <n v="23400"/>
    <n v="15774"/>
    <n v="0.128309049394563"/>
    <n v="608699"/>
    <n v="0"/>
    <n v="1068127"/>
    <m/>
    <m/>
    <d v="2024-07-25T12:42:00"/>
    <x v="1"/>
    <d v="2024-07-25T00:00:00"/>
    <x v="1"/>
    <x v="7"/>
    <x v="1"/>
    <n v="12"/>
    <s v="Medium"/>
  </r>
  <r>
    <s v="Post_3092"/>
    <x v="5"/>
    <s v="Sponsored"/>
    <s v="Educational"/>
    <x v="0"/>
    <x v="0"/>
    <x v="1"/>
    <n v="54136"/>
    <n v="272735"/>
    <n v="60511"/>
    <n v="18324"/>
    <n v="11902"/>
    <n v="0.198495641545784"/>
    <n v="329432"/>
    <n v="250656"/>
    <n v="0"/>
    <m/>
    <m/>
    <d v="2024-06-19T11:43:00"/>
    <x v="3"/>
    <d v="2024-06-19T00:00:00"/>
    <x v="1"/>
    <x v="3"/>
    <x v="6"/>
    <n v="11"/>
    <s v="Medium"/>
  </r>
  <r>
    <s v="Post_3096"/>
    <x v="5"/>
    <s v="Organic"/>
    <s v="Educational"/>
    <x v="0"/>
    <x v="0"/>
    <x v="4"/>
    <n v="33654"/>
    <n v="189979"/>
    <n v="31795"/>
    <n v="9079"/>
    <n v="8983"/>
    <n v="0.17714590737081279"/>
    <n v="245697"/>
    <n v="167520"/>
    <n v="0"/>
    <m/>
    <m/>
    <d v="2024-08-06T17:24:00"/>
    <x v="2"/>
    <d v="2024-08-06T00:00:00"/>
    <x v="1"/>
    <x v="6"/>
    <x v="0"/>
    <n v="17"/>
    <s v="Medium"/>
  </r>
  <r>
    <s v="Post_3100"/>
    <x v="5"/>
    <s v="Organic"/>
    <s v="Educational"/>
    <x v="0"/>
    <x v="0"/>
    <x v="0"/>
    <n v="38892"/>
    <n v="192469"/>
    <n v="40236"/>
    <n v="9864"/>
    <n v="10969"/>
    <n v="0.20207341084311689"/>
    <n v="218143"/>
    <n v="170889"/>
    <n v="0"/>
    <m/>
    <m/>
    <d v="2024-10-01T19:24:00"/>
    <x v="2"/>
    <d v="2024-10-01T00:00:00"/>
    <x v="1"/>
    <x v="5"/>
    <x v="0"/>
    <n v="19"/>
    <s v="High"/>
  </r>
  <r>
    <s v="Post_3104"/>
    <x v="5"/>
    <s v="Organic"/>
    <s v="Event / Webinar"/>
    <x v="2"/>
    <x v="6"/>
    <x v="5"/>
    <n v="41052"/>
    <n v="356746"/>
    <n v="42106"/>
    <n v="26226"/>
    <n v="20540"/>
    <n v="0.11507446731604801"/>
    <n v="398043"/>
    <n v="0"/>
    <n v="1023528"/>
    <m/>
    <m/>
    <d v="2024-02-08T18:39:00"/>
    <x v="2"/>
    <d v="2024-02-08T00:00:00"/>
    <x v="1"/>
    <x v="1"/>
    <x v="1"/>
    <n v="18"/>
    <s v="Medium"/>
  </r>
  <r>
    <s v="Post_3105"/>
    <x v="5"/>
    <s v="Organic"/>
    <s v="Educational"/>
    <x v="0"/>
    <x v="0"/>
    <x v="0"/>
    <n v="377090"/>
    <n v="2163079"/>
    <n v="533704"/>
    <n v="115857"/>
    <n v="57343"/>
    <n v="0.17433062013139969"/>
    <n v="2466811"/>
    <n v="2163079"/>
    <n v="0"/>
    <m/>
    <m/>
    <d v="2024-06-28T13:17:00"/>
    <x v="1"/>
    <d v="2024-06-28T00:00:00"/>
    <x v="1"/>
    <x v="3"/>
    <x v="3"/>
    <n v="13"/>
    <s v="Medium"/>
  </r>
  <r>
    <s v="Post_3112"/>
    <x v="5"/>
    <s v="Organic"/>
    <s v="Customer Story"/>
    <x v="0"/>
    <x v="0"/>
    <x v="4"/>
    <n v="27383"/>
    <n v="152224"/>
    <n v="27742"/>
    <n v="5273"/>
    <n v="5343"/>
    <n v="0.17988925927600369"/>
    <n v="177099"/>
    <n v="148990"/>
    <n v="0"/>
    <m/>
    <m/>
    <d v="2024-07-10T14:00:00"/>
    <x v="0"/>
    <d v="2024-07-10T00:00:00"/>
    <x v="1"/>
    <x v="7"/>
    <x v="6"/>
    <n v="14"/>
    <s v="Medium"/>
  </r>
  <r>
    <s v="Post_3118"/>
    <x v="5"/>
    <s v="Organic"/>
    <s v="Product Promotion"/>
    <x v="2"/>
    <x v="4"/>
    <x v="0"/>
    <n v="27888"/>
    <n v="222304"/>
    <n v="37865"/>
    <n v="6911"/>
    <n v="11464"/>
    <n v="0.1254533152283652"/>
    <n v="258632"/>
    <n v="0"/>
    <n v="1780644"/>
    <m/>
    <m/>
    <d v="2024-07-01T17:29:00"/>
    <x v="2"/>
    <d v="2024-07-01T00:00:00"/>
    <x v="1"/>
    <x v="7"/>
    <x v="2"/>
    <n v="17"/>
    <s v="Medium"/>
  </r>
  <r>
    <s v="Post_3122"/>
    <x v="5"/>
    <s v="Organic"/>
    <s v="Entertainment"/>
    <x v="0"/>
    <x v="7"/>
    <x v="3"/>
    <n v="77996"/>
    <n v="1023454"/>
    <n v="189968"/>
    <n v="77485"/>
    <n v="42010"/>
    <n v="7.6209079223048454E-2"/>
    <n v="1153854"/>
    <n v="994438"/>
    <n v="0"/>
    <m/>
    <m/>
    <d v="2025-03-31T11:34:00"/>
    <x v="3"/>
    <d v="2025-03-31T00:00:00"/>
    <x v="0"/>
    <x v="2"/>
    <x v="2"/>
    <n v="11"/>
    <s v="Low"/>
  </r>
  <r>
    <s v="Post_3123"/>
    <x v="5"/>
    <s v="Sponsored"/>
    <s v="Customer Story"/>
    <x v="0"/>
    <x v="0"/>
    <x v="1"/>
    <n v="32642"/>
    <n v="165058"/>
    <n v="21551"/>
    <n v="5208"/>
    <n v="6690"/>
    <n v="0.19776321903773211"/>
    <n v="184354"/>
    <n v="149792"/>
    <n v="0"/>
    <m/>
    <m/>
    <d v="2024-09-10T12:31:00"/>
    <x v="1"/>
    <d v="2024-09-10T00:00:00"/>
    <x v="1"/>
    <x v="11"/>
    <x v="0"/>
    <n v="12"/>
    <s v="Medium"/>
  </r>
  <r>
    <s v="Post_3130"/>
    <x v="5"/>
    <s v="Organic"/>
    <s v="Event / Webinar"/>
    <x v="2"/>
    <x v="6"/>
    <x v="0"/>
    <n v="43192"/>
    <n v="277908"/>
    <n v="38482"/>
    <n v="15690"/>
    <n v="16235"/>
    <n v="0.15541877021188991"/>
    <n v="310680"/>
    <n v="0"/>
    <n v="1524574"/>
    <m/>
    <m/>
    <d v="2025-02-02T15:52:00"/>
    <x v="0"/>
    <d v="2025-02-02T00:00:00"/>
    <x v="0"/>
    <x v="1"/>
    <x v="5"/>
    <n v="15"/>
    <s v="Medium"/>
  </r>
  <r>
    <s v="Post_3137"/>
    <x v="5"/>
    <s v="Organic"/>
    <s v="Entertainment"/>
    <x v="0"/>
    <x v="7"/>
    <x v="0"/>
    <n v="204128"/>
    <n v="2440852"/>
    <n v="325723"/>
    <n v="148425"/>
    <n v="72586"/>
    <n v="8.3630188298446984E-2"/>
    <n v="3167370"/>
    <n v="2440852"/>
    <n v="0"/>
    <m/>
    <m/>
    <d v="2024-05-28T15:25:00"/>
    <x v="0"/>
    <d v="2024-05-28T00:00:00"/>
    <x v="1"/>
    <x v="10"/>
    <x v="0"/>
    <n v="15"/>
    <s v="Low"/>
  </r>
  <r>
    <s v="Post_3149"/>
    <x v="5"/>
    <s v="Organic"/>
    <s v="Customer Story"/>
    <x v="0"/>
    <x v="0"/>
    <x v="3"/>
    <n v="322071"/>
    <n v="1323312"/>
    <n v="223096"/>
    <n v="49533"/>
    <n v="47903"/>
    <n v="0.24338288775971731"/>
    <n v="1482956"/>
    <n v="1323312"/>
    <n v="0"/>
    <m/>
    <m/>
    <d v="2025-02-27T11:50:00"/>
    <x v="3"/>
    <d v="2025-02-27T00:00:00"/>
    <x v="0"/>
    <x v="1"/>
    <x v="1"/>
    <n v="11"/>
    <s v="High"/>
  </r>
  <r>
    <s v="Post_3150"/>
    <x v="5"/>
    <s v="Organic"/>
    <s v="Customer Story"/>
    <x v="0"/>
    <x v="0"/>
    <x v="1"/>
    <n v="76880"/>
    <n v="382797"/>
    <n v="68886"/>
    <n v="13358"/>
    <n v="19760"/>
    <n v="0.2008398211878645"/>
    <n v="464455"/>
    <n v="358691"/>
    <n v="0"/>
    <m/>
    <m/>
    <d v="2025-03-31T10:44:00"/>
    <x v="3"/>
    <d v="2025-03-31T00:00:00"/>
    <x v="0"/>
    <x v="2"/>
    <x v="2"/>
    <n v="10"/>
    <s v="High"/>
  </r>
  <r>
    <s v="Post_3153"/>
    <x v="5"/>
    <s v="Organic"/>
    <s v="Customer Story"/>
    <x v="0"/>
    <x v="0"/>
    <x v="7"/>
    <n v="47771"/>
    <n v="284542"/>
    <n v="31882"/>
    <n v="18418"/>
    <n v="10036"/>
    <n v="0.1678905286076299"/>
    <n v="320536"/>
    <n v="263204"/>
    <n v="0"/>
    <m/>
    <m/>
    <d v="2024-02-13T18:27:00"/>
    <x v="2"/>
    <d v="2024-02-13T00:00:00"/>
    <x v="1"/>
    <x v="1"/>
    <x v="0"/>
    <n v="18"/>
    <s v="Medium"/>
  </r>
  <r>
    <s v="Post_3154"/>
    <x v="5"/>
    <s v="Sponsored"/>
    <s v="Customer Story"/>
    <x v="0"/>
    <x v="0"/>
    <x v="4"/>
    <n v="31823"/>
    <n v="149215"/>
    <n v="34216"/>
    <n v="9057"/>
    <n v="5101"/>
    <n v="0.21327067664248381"/>
    <n v="165053"/>
    <n v="140542"/>
    <n v="0"/>
    <m/>
    <m/>
    <d v="2024-06-13T12:49:00"/>
    <x v="1"/>
    <d v="2024-06-13T00:00:00"/>
    <x v="1"/>
    <x v="3"/>
    <x v="1"/>
    <n v="12"/>
    <s v="High"/>
  </r>
  <r>
    <s v="Post_3155"/>
    <x v="5"/>
    <s v="Organic"/>
    <s v="Product Promotion"/>
    <x v="0"/>
    <x v="4"/>
    <x v="4"/>
    <n v="92539"/>
    <n v="660785"/>
    <n v="125190"/>
    <n v="51926"/>
    <n v="16822"/>
    <n v="0.1400447425319476"/>
    <n v="801968"/>
    <n v="584633"/>
    <n v="0"/>
    <m/>
    <m/>
    <d v="2024-09-28T17:10:00"/>
    <x v="2"/>
    <d v="2024-09-28T00:00:00"/>
    <x v="1"/>
    <x v="11"/>
    <x v="4"/>
    <n v="17"/>
    <s v="Medium"/>
  </r>
  <r>
    <s v="Post_3156"/>
    <x v="5"/>
    <s v="Sponsored"/>
    <s v="Customer Story"/>
    <x v="0"/>
    <x v="0"/>
    <x v="4"/>
    <n v="57813"/>
    <n v="257087"/>
    <n v="56486"/>
    <n v="14468"/>
    <n v="6078"/>
    <n v="0.22488002585183531"/>
    <n v="312766"/>
    <n v="241415"/>
    <n v="0"/>
    <m/>
    <m/>
    <d v="2024-08-21T15:30:00"/>
    <x v="0"/>
    <d v="2024-08-21T00:00:00"/>
    <x v="1"/>
    <x v="6"/>
    <x v="6"/>
    <n v="15"/>
    <s v="High"/>
  </r>
  <r>
    <s v="Post_3158"/>
    <x v="5"/>
    <s v="Organic"/>
    <s v="Customer Story"/>
    <x v="0"/>
    <x v="0"/>
    <x v="3"/>
    <n v="99596"/>
    <n v="644274"/>
    <n v="103493"/>
    <n v="44330"/>
    <n v="37456"/>
    <n v="0.15458687625446349"/>
    <n v="718874"/>
    <n v="602369"/>
    <n v="0"/>
    <m/>
    <m/>
    <d v="2025-01-29T14:16:00"/>
    <x v="0"/>
    <d v="2025-01-29T00:00:00"/>
    <x v="0"/>
    <x v="0"/>
    <x v="6"/>
    <n v="14"/>
    <s v="Medium"/>
  </r>
  <r>
    <s v="Post_3160"/>
    <x v="5"/>
    <s v="Organic"/>
    <s v="Customer Story"/>
    <x v="0"/>
    <x v="0"/>
    <x v="4"/>
    <n v="65352"/>
    <n v="286557"/>
    <n v="62191"/>
    <n v="20343"/>
    <n v="16798"/>
    <n v="0.2280619351002704"/>
    <n v="325565"/>
    <n v="260926"/>
    <n v="0"/>
    <m/>
    <m/>
    <d v="2025-03-13T09:25:00"/>
    <x v="3"/>
    <d v="2025-03-13T00:00:00"/>
    <x v="0"/>
    <x v="2"/>
    <x v="1"/>
    <n v="9"/>
    <s v="High"/>
  </r>
  <r>
    <s v="Post_3163"/>
    <x v="5"/>
    <s v="Sponsored"/>
    <s v="Customer Story"/>
    <x v="0"/>
    <x v="0"/>
    <x v="1"/>
    <n v="32232"/>
    <n v="186719"/>
    <n v="43842"/>
    <n v="7256"/>
    <n v="5917"/>
    <n v="0.17262504824611929"/>
    <n v="225979"/>
    <n v="162449"/>
    <n v="0"/>
    <m/>
    <m/>
    <d v="2024-01-08T10:43:00"/>
    <x v="3"/>
    <d v="2024-01-08T00:00:00"/>
    <x v="1"/>
    <x v="0"/>
    <x v="2"/>
    <n v="10"/>
    <s v="Medium"/>
  </r>
  <r>
    <s v="Post_3176"/>
    <x v="5"/>
    <s v="Organic"/>
    <s v="Customer Story"/>
    <x v="0"/>
    <x v="0"/>
    <x v="3"/>
    <n v="68327"/>
    <n v="397140"/>
    <n v="55409"/>
    <n v="15882"/>
    <n v="8165"/>
    <n v="0.17204949971350469"/>
    <n v="495024"/>
    <n v="358378"/>
    <n v="0"/>
    <m/>
    <m/>
    <d v="2025-04-26T17:12:00"/>
    <x v="2"/>
    <d v="2025-04-26T00:00:00"/>
    <x v="0"/>
    <x v="4"/>
    <x v="4"/>
    <n v="17"/>
    <s v="Medium"/>
  </r>
  <r>
    <s v="Post_3178"/>
    <x v="5"/>
    <s v="Sponsored"/>
    <s v="Customer Story"/>
    <x v="0"/>
    <x v="0"/>
    <x v="0"/>
    <n v="56508"/>
    <n v="315763"/>
    <n v="64604"/>
    <n v="19482"/>
    <n v="7763"/>
    <n v="0.178957505551705"/>
    <n v="396664"/>
    <n v="308506"/>
    <n v="0"/>
    <m/>
    <m/>
    <d v="2024-04-04T15:17:00"/>
    <x v="0"/>
    <d v="2024-04-04T00:00:00"/>
    <x v="1"/>
    <x v="4"/>
    <x v="1"/>
    <n v="15"/>
    <s v="Medium"/>
  </r>
  <r>
    <s v="Post_3187"/>
    <x v="5"/>
    <s v="Organic"/>
    <s v="Event / Webinar"/>
    <x v="2"/>
    <x v="6"/>
    <x v="2"/>
    <n v="29356"/>
    <n v="277194"/>
    <n v="43502"/>
    <n v="17166"/>
    <n v="7329"/>
    <n v="0.1059070382143503"/>
    <n v="359268"/>
    <n v="0"/>
    <n v="1555978"/>
    <m/>
    <m/>
    <d v="2024-07-18T16:23:00"/>
    <x v="0"/>
    <d v="2024-07-18T00:00:00"/>
    <x v="1"/>
    <x v="7"/>
    <x v="1"/>
    <n v="16"/>
    <s v="Medium"/>
  </r>
  <r>
    <s v="Post_3193"/>
    <x v="5"/>
    <s v="Organic"/>
    <s v="Customer Story"/>
    <x v="0"/>
    <x v="0"/>
    <x v="4"/>
    <n v="62905"/>
    <n v="415802"/>
    <n v="46669"/>
    <n v="22486"/>
    <n v="15071"/>
    <n v="0.15128759521727209"/>
    <n v="507792"/>
    <n v="381940"/>
    <n v="0"/>
    <m/>
    <m/>
    <d v="2024-05-24T15:02:00"/>
    <x v="0"/>
    <d v="2024-05-24T00:00:00"/>
    <x v="1"/>
    <x v="10"/>
    <x v="3"/>
    <n v="15"/>
    <s v="Medium"/>
  </r>
  <r>
    <s v="Post_3194"/>
    <x v="5"/>
    <s v="Sponsored"/>
    <s v="Product Promotion"/>
    <x v="0"/>
    <x v="4"/>
    <x v="0"/>
    <n v="214566"/>
    <n v="2067531"/>
    <n v="342852"/>
    <n v="158587"/>
    <n v="85574"/>
    <n v="0.1037790235577966"/>
    <n v="2561144"/>
    <n v="2067531"/>
    <n v="0"/>
    <m/>
    <m/>
    <d v="2024-12-15T10:17:00"/>
    <x v="3"/>
    <d v="2024-12-15T00:00:00"/>
    <x v="1"/>
    <x v="8"/>
    <x v="5"/>
    <n v="10"/>
    <s v="Medium"/>
  </r>
  <r>
    <s v="Post_3195"/>
    <x v="5"/>
    <s v="Organic"/>
    <s v="Entertainment"/>
    <x v="0"/>
    <x v="7"/>
    <x v="6"/>
    <n v="35543"/>
    <n v="428018"/>
    <n v="51766"/>
    <n v="23810"/>
    <n v="14059"/>
    <n v="8.3042026534656865E-2"/>
    <n v="507044"/>
    <n v="367755"/>
    <n v="0"/>
    <m/>
    <m/>
    <d v="2024-05-03T11:06:00"/>
    <x v="3"/>
    <d v="2024-05-03T00:00:00"/>
    <x v="1"/>
    <x v="10"/>
    <x v="3"/>
    <n v="11"/>
    <s v="Low"/>
  </r>
  <r>
    <s v="Post_3201"/>
    <x v="5"/>
    <s v="Organic"/>
    <s v="Product Promotion"/>
    <x v="0"/>
    <x v="4"/>
    <x v="3"/>
    <n v="280645"/>
    <n v="2613735"/>
    <n v="532049"/>
    <n v="97416"/>
    <n v="114079"/>
    <n v="0.107373404688272"/>
    <n v="3341519"/>
    <n v="2613735"/>
    <n v="0"/>
    <m/>
    <m/>
    <d v="2024-02-14T10:22:00"/>
    <x v="3"/>
    <d v="2024-02-14T00:00:00"/>
    <x v="1"/>
    <x v="1"/>
    <x v="6"/>
    <n v="10"/>
    <s v="Medium"/>
  </r>
  <r>
    <s v="Post_3203"/>
    <x v="5"/>
    <s v="Organic"/>
    <s v="Product Promotion"/>
    <x v="0"/>
    <x v="4"/>
    <x v="1"/>
    <n v="366654"/>
    <n v="3112444"/>
    <n v="708317"/>
    <n v="238352"/>
    <n v="177988"/>
    <n v="0.1178026840803624"/>
    <n v="3428639"/>
    <n v="3112444"/>
    <n v="0"/>
    <m/>
    <m/>
    <d v="2024-03-04T10:59:00"/>
    <x v="3"/>
    <d v="2024-03-04T00:00:00"/>
    <x v="1"/>
    <x v="2"/>
    <x v="2"/>
    <n v="10"/>
    <s v="Medium"/>
  </r>
  <r>
    <s v="Post_3206"/>
    <x v="5"/>
    <s v="Organic"/>
    <s v="Entertainment"/>
    <x v="0"/>
    <x v="7"/>
    <x v="7"/>
    <n v="264518"/>
    <n v="3829267"/>
    <n v="427005"/>
    <n v="231586"/>
    <n v="181007"/>
    <n v="6.907814767444212E-2"/>
    <n v="4599364"/>
    <n v="3829267"/>
    <n v="0"/>
    <m/>
    <m/>
    <d v="2025-02-27T17:47:00"/>
    <x v="2"/>
    <d v="2025-02-27T00:00:00"/>
    <x v="0"/>
    <x v="1"/>
    <x v="1"/>
    <n v="17"/>
    <s v="Low"/>
  </r>
  <r>
    <s v="Post_3209"/>
    <x v="5"/>
    <s v="Organic"/>
    <s v="Product Promotion"/>
    <x v="2"/>
    <x v="4"/>
    <x v="5"/>
    <n v="36272"/>
    <n v="324567"/>
    <n v="55749"/>
    <n v="18844"/>
    <n v="14230"/>
    <n v="0.1117573903292476"/>
    <n v="383636"/>
    <n v="0"/>
    <n v="1757724"/>
    <m/>
    <m/>
    <d v="2024-09-24T17:35:00"/>
    <x v="2"/>
    <d v="2024-09-24T00:00:00"/>
    <x v="1"/>
    <x v="11"/>
    <x v="0"/>
    <n v="17"/>
    <s v="Medium"/>
  </r>
  <r>
    <s v="Post_3211"/>
    <x v="5"/>
    <s v="Sponsored"/>
    <s v="Entertainment"/>
    <x v="0"/>
    <x v="7"/>
    <x v="3"/>
    <n v="101163"/>
    <n v="2017538"/>
    <n v="396394"/>
    <n v="100295"/>
    <n v="78133"/>
    <n v="5.0142231149979608E-2"/>
    <n v="2584976"/>
    <n v="2017538"/>
    <n v="0"/>
    <m/>
    <m/>
    <d v="2024-04-29T10:11:00"/>
    <x v="3"/>
    <d v="2024-04-29T00:00:00"/>
    <x v="1"/>
    <x v="4"/>
    <x v="2"/>
    <n v="10"/>
    <s v="Low"/>
  </r>
  <r>
    <s v="Post_3214"/>
    <x v="5"/>
    <s v="Organic"/>
    <s v="Customer Story"/>
    <x v="0"/>
    <x v="0"/>
    <x v="1"/>
    <n v="61937"/>
    <n v="298061"/>
    <n v="61725"/>
    <n v="20753"/>
    <n v="11852"/>
    <n v="0.2078008080636578"/>
    <n v="378953"/>
    <n v="287514"/>
    <n v="0"/>
    <m/>
    <m/>
    <d v="2024-10-27T08:35:00"/>
    <x v="4"/>
    <d v="2024-10-27T00:00:00"/>
    <x v="1"/>
    <x v="5"/>
    <x v="5"/>
    <n v="8"/>
    <s v="High"/>
  </r>
  <r>
    <s v="Post_3216"/>
    <x v="5"/>
    <s v="Organic"/>
    <s v="Product Promotion"/>
    <x v="0"/>
    <x v="4"/>
    <x v="1"/>
    <n v="235785"/>
    <n v="2882013"/>
    <n v="397002"/>
    <n v="137650"/>
    <n v="75388"/>
    <n v="8.1812637137403235E-2"/>
    <n v="3568348"/>
    <n v="2882013"/>
    <n v="0"/>
    <m/>
    <m/>
    <d v="2024-04-05T10:06:00"/>
    <x v="3"/>
    <d v="2024-04-05T00:00:00"/>
    <x v="1"/>
    <x v="4"/>
    <x v="3"/>
    <n v="10"/>
    <s v="Low"/>
  </r>
  <r>
    <s v="Post_3219"/>
    <x v="5"/>
    <s v="Sponsored"/>
    <s v="Customer Story"/>
    <x v="0"/>
    <x v="0"/>
    <x v="5"/>
    <n v="112467"/>
    <n v="505382"/>
    <n v="58792"/>
    <n v="26763"/>
    <n v="26029"/>
    <n v="0.22253874772331969"/>
    <n v="558722"/>
    <n v="493809"/>
    <n v="0"/>
    <m/>
    <m/>
    <d v="2024-11-05T10:42:00"/>
    <x v="3"/>
    <d v="2024-11-05T00:00:00"/>
    <x v="1"/>
    <x v="9"/>
    <x v="0"/>
    <n v="10"/>
    <s v="High"/>
  </r>
  <r>
    <s v="Post_3221"/>
    <x v="5"/>
    <s v="Sponsored"/>
    <s v="Product Promotion"/>
    <x v="0"/>
    <x v="4"/>
    <x v="4"/>
    <n v="202229"/>
    <n v="1387968"/>
    <n v="291245"/>
    <n v="63917"/>
    <n v="42489"/>
    <n v="0.14570164842806729"/>
    <n v="1707844"/>
    <n v="1387968"/>
    <n v="0"/>
    <m/>
    <m/>
    <d v="2024-02-01T13:34:00"/>
    <x v="1"/>
    <d v="2024-02-01T00:00:00"/>
    <x v="1"/>
    <x v="1"/>
    <x v="1"/>
    <n v="13"/>
    <s v="Medium"/>
  </r>
  <r>
    <s v="Post_3223"/>
    <x v="5"/>
    <s v="Organic"/>
    <s v="Customer Story"/>
    <x v="0"/>
    <x v="0"/>
    <x v="3"/>
    <n v="77557"/>
    <n v="372385"/>
    <n v="46110"/>
    <n v="25739"/>
    <n v="17992"/>
    <n v="0.2082725066536717"/>
    <n v="423225"/>
    <n v="334146"/>
    <n v="0"/>
    <m/>
    <m/>
    <d v="2025-04-18T14:16:00"/>
    <x v="0"/>
    <d v="2025-04-18T00:00:00"/>
    <x v="0"/>
    <x v="4"/>
    <x v="3"/>
    <n v="14"/>
    <s v="High"/>
  </r>
  <r>
    <s v="Post_3225"/>
    <x v="5"/>
    <s v="Sponsored"/>
    <s v="Product Promotion"/>
    <x v="0"/>
    <x v="4"/>
    <x v="4"/>
    <n v="261667"/>
    <n v="2015020"/>
    <n v="207163"/>
    <n v="99904"/>
    <n v="46332"/>
    <n v="0.1298585482682709"/>
    <n v="2408008"/>
    <n v="2015020"/>
    <n v="0"/>
    <m/>
    <m/>
    <d v="2025-01-18T11:31:00"/>
    <x v="3"/>
    <d v="2025-01-18T00:00:00"/>
    <x v="0"/>
    <x v="0"/>
    <x v="4"/>
    <n v="11"/>
    <s v="Medium"/>
  </r>
  <r>
    <s v="Post_3227"/>
    <x v="5"/>
    <s v="Organic"/>
    <s v="Entertainment"/>
    <x v="0"/>
    <x v="7"/>
    <x v="1"/>
    <n v="29660"/>
    <n v="364812"/>
    <n v="75616"/>
    <n v="17683"/>
    <n v="13472"/>
    <n v="8.1302990367413494E-2"/>
    <n v="442436"/>
    <n v="327747"/>
    <n v="0"/>
    <m/>
    <m/>
    <d v="2025-02-19T08:05:00"/>
    <x v="4"/>
    <d v="2025-02-19T00:00:00"/>
    <x v="0"/>
    <x v="1"/>
    <x v="6"/>
    <n v="8"/>
    <s v="Low"/>
  </r>
  <r>
    <s v="Post_3231"/>
    <x v="5"/>
    <s v="Sponsored"/>
    <s v="Entertainment"/>
    <x v="0"/>
    <x v="7"/>
    <x v="6"/>
    <n v="5033"/>
    <n v="100002"/>
    <n v="10244"/>
    <n v="3870"/>
    <n v="3954"/>
    <n v="5.033878026588514E-2"/>
    <n v="126455"/>
    <n v="88492"/>
    <n v="0"/>
    <m/>
    <m/>
    <d v="2024-04-25T12:57:00"/>
    <x v="1"/>
    <d v="2024-04-25T00:00:00"/>
    <x v="1"/>
    <x v="4"/>
    <x v="1"/>
    <n v="12"/>
    <s v="Low"/>
  </r>
  <r>
    <s v="Post_3237"/>
    <x v="5"/>
    <s v="Sponsored"/>
    <s v="Customer Story"/>
    <x v="0"/>
    <x v="0"/>
    <x v="1"/>
    <n v="41157"/>
    <n v="187011"/>
    <n v="34697"/>
    <n v="10924"/>
    <n v="8845"/>
    <n v="0.22008310811071"/>
    <n v="208906"/>
    <n v="160177"/>
    <n v="0"/>
    <m/>
    <m/>
    <d v="2024-10-08T12:38:00"/>
    <x v="1"/>
    <d v="2024-10-08T00:00:00"/>
    <x v="1"/>
    <x v="5"/>
    <x v="0"/>
    <n v="12"/>
    <s v="High"/>
  </r>
  <r>
    <s v="Post_3244"/>
    <x v="5"/>
    <s v="Sponsored"/>
    <s v="Customer Story"/>
    <x v="0"/>
    <x v="0"/>
    <x v="6"/>
    <n v="84972"/>
    <n v="392807"/>
    <n v="45220"/>
    <n v="14544"/>
    <n v="19396"/>
    <n v="0.2163221578740083"/>
    <n v="500040"/>
    <n v="368668"/>
    <n v="0"/>
    <m/>
    <m/>
    <d v="2024-01-21T10:16:00"/>
    <x v="3"/>
    <d v="2024-01-21T00:00:00"/>
    <x v="1"/>
    <x v="0"/>
    <x v="5"/>
    <n v="10"/>
    <s v="High"/>
  </r>
  <r>
    <s v="Post_3245"/>
    <x v="5"/>
    <s v="Organic"/>
    <s v="Entertainment"/>
    <x v="0"/>
    <x v="7"/>
    <x v="2"/>
    <n v="11518"/>
    <n v="136925"/>
    <n v="20908"/>
    <n v="6455"/>
    <n v="4527"/>
    <n v="8.4120445472061961E-2"/>
    <n v="157269"/>
    <n v="136725"/>
    <n v="0"/>
    <m/>
    <m/>
    <d v="2025-04-02T17:40:00"/>
    <x v="2"/>
    <d v="2025-04-02T00:00:00"/>
    <x v="0"/>
    <x v="4"/>
    <x v="6"/>
    <n v="17"/>
    <s v="Low"/>
  </r>
  <r>
    <s v="Post_3249"/>
    <x v="5"/>
    <s v="Organic"/>
    <s v="Customer Story"/>
    <x v="0"/>
    <x v="0"/>
    <x v="5"/>
    <n v="86532"/>
    <n v="462083"/>
    <n v="76200"/>
    <n v="29560"/>
    <n v="17581"/>
    <n v="0.18726684303840821"/>
    <n v="539121"/>
    <n v="404975"/>
    <n v="0"/>
    <m/>
    <m/>
    <d v="2025-01-30T16:54:00"/>
    <x v="0"/>
    <d v="2025-01-30T00:00:00"/>
    <x v="0"/>
    <x v="0"/>
    <x v="1"/>
    <n v="16"/>
    <s v="Medium"/>
  </r>
  <r>
    <s v="Post_3250"/>
    <x v="5"/>
    <s v="Sponsored"/>
    <s v="Product Promotion"/>
    <x v="0"/>
    <x v="4"/>
    <x v="7"/>
    <n v="184914"/>
    <n v="1794886"/>
    <n v="261229"/>
    <n v="90722"/>
    <n v="37555"/>
    <n v="0.1030231785962533"/>
    <n v="2214359"/>
    <n v="1794886"/>
    <n v="0"/>
    <m/>
    <m/>
    <d v="2024-03-13T11:35:00"/>
    <x v="3"/>
    <d v="2024-03-13T00:00:00"/>
    <x v="1"/>
    <x v="2"/>
    <x v="6"/>
    <n v="11"/>
    <s v="Medium"/>
  </r>
  <r>
    <s v="Post_3253"/>
    <x v="5"/>
    <s v="Sponsored"/>
    <s v="Entertainment"/>
    <x v="0"/>
    <x v="7"/>
    <x v="5"/>
    <n v="28439"/>
    <n v="306771"/>
    <n v="45875"/>
    <n v="20321"/>
    <n v="13645"/>
    <n v="9.2704933562091946E-2"/>
    <n v="344797"/>
    <n v="280693"/>
    <n v="0"/>
    <m/>
    <m/>
    <d v="2024-06-03T17:19:00"/>
    <x v="2"/>
    <d v="2024-06-03T00:00:00"/>
    <x v="1"/>
    <x v="3"/>
    <x v="2"/>
    <n v="17"/>
    <s v="Low"/>
  </r>
  <r>
    <s v="Post_3255"/>
    <x v="5"/>
    <s v="Organic"/>
    <s v="Product Promotion"/>
    <x v="0"/>
    <x v="4"/>
    <x v="6"/>
    <n v="54196"/>
    <n v="395633"/>
    <n v="40766"/>
    <n v="27066"/>
    <n v="14258"/>
    <n v="0.1369877333856111"/>
    <n v="499773"/>
    <n v="349118"/>
    <n v="0"/>
    <m/>
    <m/>
    <d v="2024-07-26T11:28:00"/>
    <x v="3"/>
    <d v="2024-07-26T00:00:00"/>
    <x v="1"/>
    <x v="7"/>
    <x v="3"/>
    <n v="11"/>
    <s v="Medium"/>
  </r>
  <r>
    <s v="Post_3257"/>
    <x v="5"/>
    <s v="Organic"/>
    <s v="Product Promotion"/>
    <x v="0"/>
    <x v="4"/>
    <x v="7"/>
    <n v="442832"/>
    <n v="2970363"/>
    <n v="331781"/>
    <n v="173371"/>
    <n v="110387"/>
    <n v="0.1490837438606768"/>
    <n v="3277864"/>
    <n v="2970363"/>
    <n v="0"/>
    <m/>
    <m/>
    <d v="2024-09-19T12:54:00"/>
    <x v="1"/>
    <d v="2024-09-19T00:00:00"/>
    <x v="1"/>
    <x v="11"/>
    <x v="1"/>
    <n v="12"/>
    <s v="Medium"/>
  </r>
  <r>
    <s v="Post_3260"/>
    <x v="5"/>
    <s v="Organic"/>
    <s v="Customer Story"/>
    <x v="0"/>
    <x v="0"/>
    <x v="2"/>
    <n v="37723"/>
    <n v="156094"/>
    <n v="16195"/>
    <n v="8181"/>
    <n v="6935"/>
    <n v="0.24167465340586591"/>
    <n v="181648"/>
    <n v="151279"/>
    <n v="0"/>
    <m/>
    <m/>
    <d v="2024-08-21T14:25:00"/>
    <x v="0"/>
    <d v="2024-08-21T00:00:00"/>
    <x v="1"/>
    <x v="6"/>
    <x v="6"/>
    <n v="14"/>
    <s v="High"/>
  </r>
  <r>
    <s v="Post_3261"/>
    <x v="5"/>
    <s v="Organic"/>
    <s v="Customer Story"/>
    <x v="0"/>
    <x v="0"/>
    <x v="3"/>
    <n v="20189"/>
    <n v="105987"/>
    <n v="21838"/>
    <n v="4686"/>
    <n v="3252"/>
    <n v="0.19049332488666479"/>
    <n v="135223"/>
    <n v="96778"/>
    <n v="0"/>
    <m/>
    <m/>
    <d v="2024-04-28T15:01:00"/>
    <x v="0"/>
    <d v="2024-04-28T00:00:00"/>
    <x v="1"/>
    <x v="4"/>
    <x v="5"/>
    <n v="15"/>
    <s v="Medium"/>
  </r>
  <r>
    <s v="Post_3263"/>
    <x v="5"/>
    <s v="Organic"/>
    <s v="Customer Story"/>
    <x v="0"/>
    <x v="0"/>
    <x v="6"/>
    <n v="44715"/>
    <n v="242050"/>
    <n v="46982"/>
    <n v="17533"/>
    <n v="7066"/>
    <n v="0.18473639694583349"/>
    <n v="305822"/>
    <n v="209149"/>
    <n v="0"/>
    <m/>
    <m/>
    <d v="2024-09-25T10:28:00"/>
    <x v="3"/>
    <d v="2024-09-25T00:00:00"/>
    <x v="1"/>
    <x v="11"/>
    <x v="6"/>
    <n v="10"/>
    <s v="Medium"/>
  </r>
  <r>
    <s v="Post_3264"/>
    <x v="5"/>
    <s v="Organic"/>
    <s v="Event / Webinar"/>
    <x v="2"/>
    <x v="6"/>
    <x v="2"/>
    <n v="21612"/>
    <n v="144513"/>
    <n v="19543"/>
    <n v="9225"/>
    <n v="5379"/>
    <n v="0.14955458903869301"/>
    <n v="162278"/>
    <n v="0"/>
    <n v="1571395"/>
    <m/>
    <m/>
    <d v="2024-05-12T13:48:00"/>
    <x v="1"/>
    <d v="2024-05-12T00:00:00"/>
    <x v="1"/>
    <x v="10"/>
    <x v="5"/>
    <n v="13"/>
    <s v="Medium"/>
  </r>
  <r>
    <s v="Post_3270"/>
    <x v="5"/>
    <s v="Organic"/>
    <s v="Entertainment"/>
    <x v="0"/>
    <x v="7"/>
    <x v="0"/>
    <n v="22229"/>
    <n v="231456"/>
    <n v="39229"/>
    <n v="7986"/>
    <n v="13855"/>
    <n v="9.6040078072358939E-2"/>
    <n v="280132"/>
    <n v="212689"/>
    <n v="0"/>
    <m/>
    <m/>
    <d v="2024-03-20T15:09:00"/>
    <x v="0"/>
    <d v="2024-03-20T00:00:00"/>
    <x v="1"/>
    <x v="2"/>
    <x v="6"/>
    <n v="15"/>
    <s v="Low"/>
  </r>
  <r>
    <s v="Post_3274"/>
    <x v="5"/>
    <s v="Sponsored"/>
    <s v="Educational"/>
    <x v="0"/>
    <x v="0"/>
    <x v="5"/>
    <n v="69331"/>
    <n v="288602"/>
    <n v="53906"/>
    <n v="12084"/>
    <n v="8798"/>
    <n v="0.24023193557903599"/>
    <n v="345811"/>
    <n v="273351"/>
    <n v="0"/>
    <m/>
    <m/>
    <d v="2025-02-04T17:55:00"/>
    <x v="2"/>
    <d v="2025-02-04T00:00:00"/>
    <x v="0"/>
    <x v="1"/>
    <x v="0"/>
    <n v="17"/>
    <s v="High"/>
  </r>
  <r>
    <s v="Post_3276"/>
    <x v="5"/>
    <s v="Sponsored"/>
    <s v="Product Promotion"/>
    <x v="0"/>
    <x v="4"/>
    <x v="3"/>
    <n v="223937"/>
    <n v="1514843"/>
    <n v="272711"/>
    <n v="69529"/>
    <n v="62194"/>
    <n v="0.14782903786340071"/>
    <n v="1902893"/>
    <n v="1514843"/>
    <n v="0"/>
    <m/>
    <m/>
    <d v="2024-03-31T12:19:00"/>
    <x v="1"/>
    <d v="2024-03-31T00:00:00"/>
    <x v="1"/>
    <x v="2"/>
    <x v="5"/>
    <n v="12"/>
    <s v="Medium"/>
  </r>
  <r>
    <s v="Post_3281"/>
    <x v="5"/>
    <s v="Sponsored"/>
    <s v="Educational"/>
    <x v="0"/>
    <x v="0"/>
    <x v="3"/>
    <n v="24413"/>
    <n v="123498"/>
    <n v="12693"/>
    <n v="7470"/>
    <n v="7018"/>
    <n v="0.19768282249051419"/>
    <n v="138474"/>
    <n v="107709"/>
    <n v="0"/>
    <m/>
    <m/>
    <d v="2025-03-30T12:34:00"/>
    <x v="1"/>
    <d v="2025-03-30T00:00:00"/>
    <x v="0"/>
    <x v="2"/>
    <x v="5"/>
    <n v="12"/>
    <s v="Medium"/>
  </r>
  <r>
    <s v="Post_3302"/>
    <x v="5"/>
    <s v="Organic"/>
    <s v="Event / Webinar"/>
    <x v="2"/>
    <x v="6"/>
    <x v="4"/>
    <n v="48232"/>
    <n v="356015"/>
    <n v="50011"/>
    <n v="23412"/>
    <n v="20750"/>
    <n v="0.13547784552727171"/>
    <n v="440815"/>
    <n v="0"/>
    <n v="1830400"/>
    <m/>
    <m/>
    <d v="2025-02-13T17:02:00"/>
    <x v="2"/>
    <d v="2025-02-13T00:00:00"/>
    <x v="0"/>
    <x v="1"/>
    <x v="1"/>
    <n v="17"/>
    <s v="Medium"/>
  </r>
  <r>
    <s v="Post_3304"/>
    <x v="5"/>
    <s v="Organic"/>
    <s v="Educational"/>
    <x v="0"/>
    <x v="0"/>
    <x v="7"/>
    <n v="50604"/>
    <n v="223702"/>
    <n v="45875"/>
    <n v="9541"/>
    <n v="11718"/>
    <n v="0.22621185859128001"/>
    <n v="288590"/>
    <n v="216761"/>
    <n v="0"/>
    <m/>
    <m/>
    <d v="2024-09-15T17:30:00"/>
    <x v="2"/>
    <d v="2024-09-15T00:00:00"/>
    <x v="1"/>
    <x v="11"/>
    <x v="5"/>
    <n v="17"/>
    <s v="High"/>
  </r>
  <r>
    <s v="Post_3313"/>
    <x v="5"/>
    <s v="Organic"/>
    <s v="Event / Webinar"/>
    <x v="2"/>
    <x v="6"/>
    <x v="4"/>
    <n v="19331"/>
    <n v="184982"/>
    <n v="21579"/>
    <n v="14531"/>
    <n v="7946"/>
    <n v="0.1045058002152891"/>
    <n v="208208"/>
    <n v="0"/>
    <n v="1029209"/>
    <m/>
    <m/>
    <d v="2024-06-04T10:32:00"/>
    <x v="3"/>
    <d v="2024-06-04T00:00:00"/>
    <x v="1"/>
    <x v="3"/>
    <x v="0"/>
    <n v="10"/>
    <s v="Medium"/>
  </r>
  <r>
    <s v="Post_3319"/>
    <x v="5"/>
    <s v="Organic"/>
    <s v="Educational"/>
    <x v="0"/>
    <x v="0"/>
    <x v="0"/>
    <n v="57892"/>
    <n v="305747"/>
    <n v="76205"/>
    <n v="16317"/>
    <n v="14965"/>
    <n v="0.1893478552199537"/>
    <n v="366596"/>
    <n v="263662"/>
    <n v="0"/>
    <m/>
    <m/>
    <d v="2024-05-12T16:06:00"/>
    <x v="0"/>
    <d v="2024-05-12T00:00:00"/>
    <x v="1"/>
    <x v="10"/>
    <x v="5"/>
    <n v="16"/>
    <s v="Medium"/>
  </r>
  <r>
    <s v="Post_3321"/>
    <x v="5"/>
    <s v="Organic"/>
    <s v="Event / Webinar"/>
    <x v="2"/>
    <x v="6"/>
    <x v="5"/>
    <n v="42866"/>
    <n v="304401"/>
    <n v="70752"/>
    <n v="12597"/>
    <n v="16996"/>
    <n v="0.14082104426115369"/>
    <n v="355634"/>
    <n v="0"/>
    <n v="963961"/>
    <m/>
    <m/>
    <d v="2024-04-30T17:59:00"/>
    <x v="2"/>
    <d v="2024-04-30T00:00:00"/>
    <x v="1"/>
    <x v="4"/>
    <x v="0"/>
    <n v="17"/>
    <s v="Medium"/>
  </r>
  <r>
    <s v="Post_3322"/>
    <x v="5"/>
    <s v="Sponsored"/>
    <s v="Educational"/>
    <x v="0"/>
    <x v="0"/>
    <x v="6"/>
    <n v="91824"/>
    <n v="572319"/>
    <n v="119622"/>
    <n v="25888"/>
    <n v="12658"/>
    <n v="0.16044282380077679"/>
    <n v="672316"/>
    <n v="544283"/>
    <n v="0"/>
    <m/>
    <m/>
    <d v="2024-08-05T10:08:00"/>
    <x v="3"/>
    <d v="2024-08-05T00:00:00"/>
    <x v="1"/>
    <x v="6"/>
    <x v="2"/>
    <n v="10"/>
    <s v="Medium"/>
  </r>
  <r>
    <s v="Post_3324"/>
    <x v="5"/>
    <s v="Sponsored"/>
    <s v="Entertainment"/>
    <x v="0"/>
    <x v="7"/>
    <x v="6"/>
    <n v="148315"/>
    <n v="2897112"/>
    <n v="477689"/>
    <n v="111021"/>
    <n v="94900"/>
    <n v="5.1194303327120882E-2"/>
    <n v="3437230"/>
    <n v="2897112"/>
    <n v="0"/>
    <m/>
    <m/>
    <d v="2024-11-25T09:43:00"/>
    <x v="3"/>
    <d v="2024-11-25T00:00:00"/>
    <x v="1"/>
    <x v="9"/>
    <x v="2"/>
    <n v="9"/>
    <s v="Low"/>
  </r>
  <r>
    <s v="Post_3326"/>
    <x v="5"/>
    <s v="Organic"/>
    <s v="Educational"/>
    <x v="0"/>
    <x v="0"/>
    <x v="5"/>
    <n v="39567"/>
    <n v="180417"/>
    <n v="36503"/>
    <n v="9378"/>
    <n v="10706"/>
    <n v="0.2193111631079093"/>
    <n v="218992"/>
    <n v="157407"/>
    <n v="0"/>
    <m/>
    <m/>
    <d v="2024-07-04T18:11:00"/>
    <x v="2"/>
    <d v="2024-07-04T00:00:00"/>
    <x v="1"/>
    <x v="7"/>
    <x v="1"/>
    <n v="18"/>
    <s v="High"/>
  </r>
  <r>
    <s v="Post_3329"/>
    <x v="5"/>
    <s v="Organic"/>
    <s v="Product Promotion"/>
    <x v="2"/>
    <x v="4"/>
    <x v="4"/>
    <n v="17423"/>
    <n v="123007"/>
    <n v="28485"/>
    <n v="4351"/>
    <n v="2647"/>
    <n v="0.14164527474758881"/>
    <n v="140436"/>
    <n v="0"/>
    <n v="929131"/>
    <m/>
    <m/>
    <d v="2024-12-09T16:45:00"/>
    <x v="0"/>
    <d v="2024-12-09T00:00:00"/>
    <x v="1"/>
    <x v="8"/>
    <x v="2"/>
    <n v="16"/>
    <s v="Medium"/>
  </r>
  <r>
    <s v="Post_3342"/>
    <x v="5"/>
    <s v="Organic"/>
    <s v="Product Promotion"/>
    <x v="0"/>
    <x v="4"/>
    <x v="3"/>
    <n v="236463"/>
    <n v="2855009"/>
    <n v="525602"/>
    <n v="102764"/>
    <n v="81266"/>
    <n v="8.2824009821365216E-2"/>
    <n v="3238829"/>
    <n v="2855009"/>
    <n v="0"/>
    <m/>
    <m/>
    <d v="2024-02-03T17:15:00"/>
    <x v="2"/>
    <d v="2024-02-03T00:00:00"/>
    <x v="1"/>
    <x v="1"/>
    <x v="4"/>
    <n v="17"/>
    <s v="Low"/>
  </r>
  <r>
    <s v="Post_3350"/>
    <x v="5"/>
    <s v="Organic"/>
    <s v="Educational"/>
    <x v="0"/>
    <x v="0"/>
    <x v="5"/>
    <n v="157187"/>
    <n v="726419"/>
    <n v="173083"/>
    <n v="38161"/>
    <n v="25334"/>
    <n v="0.21638726009985981"/>
    <n v="866044"/>
    <n v="647553"/>
    <n v="0"/>
    <m/>
    <m/>
    <d v="2024-11-26T17:15:00"/>
    <x v="2"/>
    <d v="2024-11-26T00:00:00"/>
    <x v="1"/>
    <x v="9"/>
    <x v="0"/>
    <n v="17"/>
    <s v="High"/>
  </r>
  <r>
    <s v="Post_3351"/>
    <x v="5"/>
    <s v="Organic"/>
    <s v="Educational"/>
    <x v="0"/>
    <x v="0"/>
    <x v="4"/>
    <n v="57185"/>
    <n v="297086"/>
    <n v="32348"/>
    <n v="23137"/>
    <n v="7697"/>
    <n v="0.19248931928304339"/>
    <n v="371094"/>
    <n v="276031"/>
    <n v="0"/>
    <m/>
    <m/>
    <d v="2024-11-22T17:56:00"/>
    <x v="2"/>
    <d v="2024-11-22T00:00:00"/>
    <x v="1"/>
    <x v="9"/>
    <x v="3"/>
    <n v="17"/>
    <s v="Medium"/>
  </r>
  <r>
    <s v="Post_3357"/>
    <x v="5"/>
    <s v="Organic"/>
    <s v="Entertainment"/>
    <x v="0"/>
    <x v="7"/>
    <x v="6"/>
    <n v="181928"/>
    <n v="2809642"/>
    <n v="492079"/>
    <n v="135401"/>
    <n v="104748"/>
    <n v="6.475147442449615E-2"/>
    <n v="3308863"/>
    <n v="2809642"/>
    <n v="0"/>
    <m/>
    <m/>
    <d v="2025-02-02T17:50:00"/>
    <x v="2"/>
    <d v="2025-02-02T00:00:00"/>
    <x v="0"/>
    <x v="1"/>
    <x v="5"/>
    <n v="17"/>
    <s v="Low"/>
  </r>
  <r>
    <s v="Post_3358"/>
    <x v="5"/>
    <s v="Organic"/>
    <s v="Educational"/>
    <x v="0"/>
    <x v="0"/>
    <x v="1"/>
    <n v="49876"/>
    <n v="319182"/>
    <n v="77879"/>
    <n v="21833"/>
    <n v="9040"/>
    <n v="0.15626331467257859"/>
    <n v="375625"/>
    <n v="308649"/>
    <n v="0"/>
    <m/>
    <m/>
    <d v="2024-12-10T19:01:00"/>
    <x v="2"/>
    <d v="2024-12-10T00:00:00"/>
    <x v="1"/>
    <x v="8"/>
    <x v="0"/>
    <n v="19"/>
    <s v="Medium"/>
  </r>
  <r>
    <s v="Post_3359"/>
    <x v="5"/>
    <s v="Sponsored"/>
    <s v="Educational"/>
    <x v="0"/>
    <x v="0"/>
    <x v="0"/>
    <n v="661946"/>
    <n v="3663620"/>
    <n v="623649"/>
    <n v="258308"/>
    <n v="185761"/>
    <n v="0.1806808610024247"/>
    <n v="4400123"/>
    <n v="3663620"/>
    <n v="0"/>
    <m/>
    <m/>
    <d v="2025-02-23T18:38:00"/>
    <x v="2"/>
    <d v="2025-02-23T00:00:00"/>
    <x v="0"/>
    <x v="1"/>
    <x v="5"/>
    <n v="18"/>
    <s v="Medium"/>
  </r>
  <r>
    <s v="Post_3363"/>
    <x v="5"/>
    <s v="Organic"/>
    <s v="Educational"/>
    <x v="0"/>
    <x v="0"/>
    <x v="0"/>
    <n v="23354"/>
    <n v="106251"/>
    <n v="12301"/>
    <n v="4902"/>
    <n v="2843"/>
    <n v="0.2198046664109651"/>
    <n v="136887"/>
    <n v="91011"/>
    <n v="0"/>
    <m/>
    <m/>
    <d v="2024-11-25T15:36:00"/>
    <x v="0"/>
    <d v="2024-11-25T00:00:00"/>
    <x v="1"/>
    <x v="9"/>
    <x v="2"/>
    <n v="15"/>
    <s v="High"/>
  </r>
  <r>
    <s v="Post_3368"/>
    <x v="5"/>
    <s v="Organic"/>
    <s v="Educational"/>
    <x v="0"/>
    <x v="0"/>
    <x v="3"/>
    <n v="75221"/>
    <n v="313758"/>
    <n v="65836"/>
    <n v="12003"/>
    <n v="18281"/>
    <n v="0.23974421632745671"/>
    <n v="359184"/>
    <n v="311816"/>
    <n v="0"/>
    <m/>
    <m/>
    <d v="2024-09-16T15:38:00"/>
    <x v="0"/>
    <d v="2024-09-16T00:00:00"/>
    <x v="1"/>
    <x v="11"/>
    <x v="2"/>
    <n v="15"/>
    <s v="High"/>
  </r>
  <r>
    <s v="Post_3370"/>
    <x v="5"/>
    <s v="Organic"/>
    <s v="Entertainment"/>
    <x v="0"/>
    <x v="7"/>
    <x v="4"/>
    <n v="28169"/>
    <n v="477993"/>
    <n v="48484"/>
    <n v="33410"/>
    <n v="20485"/>
    <n v="5.8932682329496361E-2"/>
    <n v="620061"/>
    <n v="444632"/>
    <n v="0"/>
    <m/>
    <m/>
    <d v="2025-01-26T13:27:00"/>
    <x v="1"/>
    <d v="2025-01-26T00:00:00"/>
    <x v="0"/>
    <x v="0"/>
    <x v="5"/>
    <n v="13"/>
    <s v="Low"/>
  </r>
  <r>
    <s v="Post_3373"/>
    <x v="5"/>
    <s v="Sponsored"/>
    <s v="Entertainment"/>
    <x v="0"/>
    <x v="7"/>
    <x v="7"/>
    <n v="46727"/>
    <n v="484430"/>
    <n v="108827"/>
    <n v="31702"/>
    <n v="28344"/>
    <n v="9.6459447203570192E-2"/>
    <n v="588220"/>
    <n v="456737"/>
    <n v="0"/>
    <m/>
    <m/>
    <d v="2024-05-28T17:13:00"/>
    <x v="2"/>
    <d v="2024-05-28T00:00:00"/>
    <x v="1"/>
    <x v="10"/>
    <x v="0"/>
    <n v="17"/>
    <s v="Low"/>
  </r>
  <r>
    <s v="Post_3379"/>
    <x v="5"/>
    <s v="Organic"/>
    <s v="Product Promotion"/>
    <x v="2"/>
    <x v="4"/>
    <x v="5"/>
    <n v="27848"/>
    <n v="227943"/>
    <n v="28167"/>
    <n v="13209"/>
    <n v="10610"/>
    <n v="0.1221721700165056"/>
    <n v="253583"/>
    <n v="0"/>
    <n v="1806698"/>
    <m/>
    <m/>
    <d v="2024-10-19T17:40:00"/>
    <x v="2"/>
    <d v="2024-10-19T00:00:00"/>
    <x v="1"/>
    <x v="5"/>
    <x v="4"/>
    <n v="17"/>
    <s v="Medium"/>
  </r>
  <r>
    <s v="Post_3387"/>
    <x v="5"/>
    <s v="Organic"/>
    <s v="Educational"/>
    <x v="0"/>
    <x v="0"/>
    <x v="6"/>
    <n v="138368"/>
    <n v="699616"/>
    <n v="173808"/>
    <n v="25040"/>
    <n v="17629"/>
    <n v="0.19777752277536351"/>
    <n v="787812"/>
    <n v="622527"/>
    <n v="0"/>
    <m/>
    <m/>
    <d v="2024-07-19T18:50:00"/>
    <x v="2"/>
    <d v="2024-07-19T00:00:00"/>
    <x v="1"/>
    <x v="7"/>
    <x v="3"/>
    <n v="18"/>
    <s v="Medium"/>
  </r>
  <r>
    <s v="Post_3388"/>
    <x v="5"/>
    <s v="Organic"/>
    <s v="Product Promotion"/>
    <x v="2"/>
    <x v="4"/>
    <x v="3"/>
    <n v="22276"/>
    <n v="254320"/>
    <n v="51417"/>
    <n v="12368"/>
    <n v="12546"/>
    <n v="8.7592746634473931E-2"/>
    <n v="300375"/>
    <n v="0"/>
    <n v="1441410"/>
    <m/>
    <m/>
    <d v="2025-01-22T10:13:00"/>
    <x v="3"/>
    <d v="2025-01-22T00:00:00"/>
    <x v="0"/>
    <x v="0"/>
    <x v="6"/>
    <n v="10"/>
    <s v="Low"/>
  </r>
  <r>
    <s v="Post_3391"/>
    <x v="5"/>
    <s v="Organic"/>
    <s v="Educational"/>
    <x v="2"/>
    <x v="0"/>
    <x v="0"/>
    <n v="31455"/>
    <n v="175874"/>
    <n v="23723"/>
    <n v="8291"/>
    <n v="4016"/>
    <n v="0.17885338340416229"/>
    <n v="205131"/>
    <n v="0"/>
    <n v="1191113"/>
    <m/>
    <m/>
    <d v="2024-12-20T12:57:00"/>
    <x v="1"/>
    <d v="2024-12-20T00:00:00"/>
    <x v="1"/>
    <x v="8"/>
    <x v="3"/>
    <n v="12"/>
    <s v="Medium"/>
  </r>
  <r>
    <s v="Post_3392"/>
    <x v="5"/>
    <s v="Sponsored"/>
    <s v="Entertainment"/>
    <x v="0"/>
    <x v="7"/>
    <x v="0"/>
    <n v="43253"/>
    <n v="807653"/>
    <n v="196519"/>
    <n v="36885"/>
    <n v="45307"/>
    <n v="5.3554490759831493E-2"/>
    <n v="925385"/>
    <n v="760432"/>
    <n v="0"/>
    <m/>
    <m/>
    <d v="2025-04-29T08:26:00"/>
    <x v="4"/>
    <d v="2025-04-29T00:00:00"/>
    <x v="0"/>
    <x v="4"/>
    <x v="0"/>
    <n v="8"/>
    <s v="Low"/>
  </r>
  <r>
    <s v="Post_3397"/>
    <x v="5"/>
    <s v="Organic"/>
    <s v="Product Promotion"/>
    <x v="0"/>
    <x v="4"/>
    <x v="3"/>
    <n v="82"/>
    <n v="1000"/>
    <n v="154"/>
    <n v="79"/>
    <n v="24"/>
    <n v="8.2357354960333501E-2"/>
    <n v="1218"/>
    <n v="1000"/>
    <n v="0"/>
    <m/>
    <m/>
    <d v="2024-12-24T16:14:00"/>
    <x v="0"/>
    <d v="2024-12-24T00:00:00"/>
    <x v="1"/>
    <x v="8"/>
    <x v="0"/>
    <n v="16"/>
    <s v="Low"/>
  </r>
  <r>
    <s v="Post_3407"/>
    <x v="5"/>
    <s v="Sponsored"/>
    <s v="Entertainment"/>
    <x v="0"/>
    <x v="7"/>
    <x v="2"/>
    <n v="21647"/>
    <n v="223604"/>
    <n v="43582"/>
    <n v="16032"/>
    <n v="6002"/>
    <n v="9.6813474937254521E-2"/>
    <n v="287593"/>
    <n v="204990"/>
    <n v="0"/>
    <m/>
    <m/>
    <d v="2024-05-16T09:39:00"/>
    <x v="3"/>
    <d v="2024-05-16T00:00:00"/>
    <x v="1"/>
    <x v="10"/>
    <x v="1"/>
    <n v="9"/>
    <s v="Low"/>
  </r>
  <r>
    <s v="Post_3416"/>
    <x v="5"/>
    <s v="Organic"/>
    <s v="Event / Webinar"/>
    <x v="2"/>
    <x v="6"/>
    <x v="5"/>
    <n v="36678"/>
    <n v="252367"/>
    <n v="54645"/>
    <n v="17502"/>
    <n v="11343"/>
    <n v="0.1453392645233483"/>
    <n v="319959"/>
    <n v="0"/>
    <n v="1638743"/>
    <m/>
    <m/>
    <d v="2024-05-06T10:31:00"/>
    <x v="3"/>
    <d v="2024-05-06T00:00:00"/>
    <x v="1"/>
    <x v="10"/>
    <x v="2"/>
    <n v="10"/>
    <s v="Medium"/>
  </r>
  <r>
    <s v="Post_3417"/>
    <x v="5"/>
    <s v="Organic"/>
    <s v="Event / Webinar"/>
    <x v="2"/>
    <x v="6"/>
    <x v="6"/>
    <n v="38705"/>
    <n v="297304"/>
    <n v="38274"/>
    <n v="22942"/>
    <n v="10720"/>
    <n v="0.13018737803845629"/>
    <n v="358453"/>
    <n v="0"/>
    <n v="684108"/>
    <m/>
    <m/>
    <d v="2024-04-03T08:45:00"/>
    <x v="4"/>
    <d v="2024-04-03T00:00:00"/>
    <x v="1"/>
    <x v="4"/>
    <x v="6"/>
    <n v="8"/>
    <s v="Medium"/>
  </r>
  <r>
    <s v="Post_3418"/>
    <x v="5"/>
    <s v="Sponsored"/>
    <s v="Educational"/>
    <x v="0"/>
    <x v="0"/>
    <x v="0"/>
    <n v="57671"/>
    <n v="260132"/>
    <n v="47088"/>
    <n v="15753"/>
    <n v="15584"/>
    <n v="0.22170098255939241"/>
    <n v="336880"/>
    <n v="254714"/>
    <n v="0"/>
    <m/>
    <m/>
    <d v="2024-07-03T11:14:00"/>
    <x v="3"/>
    <d v="2024-07-03T00:00:00"/>
    <x v="1"/>
    <x v="7"/>
    <x v="6"/>
    <n v="11"/>
    <s v="High"/>
  </r>
  <r>
    <s v="Post_3419"/>
    <x v="5"/>
    <s v="Sponsored"/>
    <s v="Product Promotion"/>
    <x v="0"/>
    <x v="4"/>
    <x v="7"/>
    <n v="213747"/>
    <n v="1935504"/>
    <n v="481340"/>
    <n v="102144"/>
    <n v="104659"/>
    <n v="0.1104351155372028"/>
    <n v="2212792"/>
    <n v="1935504"/>
    <n v="0"/>
    <m/>
    <m/>
    <d v="2024-07-21T16:57:00"/>
    <x v="0"/>
    <d v="2024-07-21T00:00:00"/>
    <x v="1"/>
    <x v="7"/>
    <x v="5"/>
    <n v="16"/>
    <s v="Medium"/>
  </r>
  <r>
    <s v="Post_3423"/>
    <x v="5"/>
    <s v="Organic"/>
    <s v="Educational"/>
    <x v="0"/>
    <x v="0"/>
    <x v="3"/>
    <n v="85610"/>
    <n v="352465"/>
    <n v="62501"/>
    <n v="18757"/>
    <n v="12657"/>
    <n v="0.24288945963563111"/>
    <n v="448470"/>
    <n v="304772"/>
    <n v="0"/>
    <m/>
    <m/>
    <d v="2025-03-21T10:41:00"/>
    <x v="3"/>
    <d v="2025-03-21T00:00:00"/>
    <x v="0"/>
    <x v="2"/>
    <x v="3"/>
    <n v="10"/>
    <s v="High"/>
  </r>
  <r>
    <s v="Post_3424"/>
    <x v="5"/>
    <s v="Organic"/>
    <s v="Educational"/>
    <x v="2"/>
    <x v="0"/>
    <x v="1"/>
    <n v="76408"/>
    <n v="364532"/>
    <n v="54544"/>
    <n v="15663"/>
    <n v="18129"/>
    <n v="0.2096078689538689"/>
    <n v="427214"/>
    <n v="0"/>
    <n v="1770497"/>
    <m/>
    <m/>
    <d v="2024-07-09T16:15:00"/>
    <x v="0"/>
    <d v="2024-07-09T00:00:00"/>
    <x v="1"/>
    <x v="7"/>
    <x v="0"/>
    <n v="16"/>
    <s v="High"/>
  </r>
  <r>
    <s v="Post_3429"/>
    <x v="5"/>
    <s v="Organic"/>
    <s v="Event / Webinar"/>
    <x v="2"/>
    <x v="6"/>
    <x v="6"/>
    <n v="45328"/>
    <n v="251920"/>
    <n v="57218"/>
    <n v="18414"/>
    <n v="11247"/>
    <n v="0.17993263297313219"/>
    <n v="323877"/>
    <n v="0"/>
    <n v="1250093"/>
    <m/>
    <m/>
    <d v="2024-06-27T13:21:00"/>
    <x v="1"/>
    <d v="2024-06-27T00:00:00"/>
    <x v="1"/>
    <x v="3"/>
    <x v="1"/>
    <n v="13"/>
    <s v="Medium"/>
  </r>
  <r>
    <s v="Post_3433"/>
    <x v="5"/>
    <s v="Organic"/>
    <s v="Educational"/>
    <x v="0"/>
    <x v="0"/>
    <x v="4"/>
    <n v="11695"/>
    <n v="70704"/>
    <n v="8488"/>
    <n v="4849"/>
    <n v="2028"/>
    <n v="0.16541919777226"/>
    <n v="80937"/>
    <n v="69218"/>
    <n v="0"/>
    <m/>
    <m/>
    <d v="2024-06-08T13:46:00"/>
    <x v="1"/>
    <d v="2024-06-08T00:00:00"/>
    <x v="1"/>
    <x v="3"/>
    <x v="4"/>
    <n v="13"/>
    <s v="Medium"/>
  </r>
  <r>
    <s v="Post_3434"/>
    <x v="5"/>
    <s v="Organic"/>
    <s v="Product Promotion"/>
    <x v="0"/>
    <x v="4"/>
    <x v="5"/>
    <n v="336682"/>
    <n v="2350712"/>
    <n v="332065"/>
    <n v="139487"/>
    <n v="109041"/>
    <n v="0.14322562434696609"/>
    <n v="2594058"/>
    <n v="2350712"/>
    <n v="0"/>
    <m/>
    <m/>
    <d v="2024-08-16T17:51:00"/>
    <x v="2"/>
    <d v="2024-08-16T00:00:00"/>
    <x v="1"/>
    <x v="6"/>
    <x v="3"/>
    <n v="17"/>
    <s v="Medium"/>
  </r>
  <r>
    <s v="Post_3436"/>
    <x v="5"/>
    <s v="Organic"/>
    <s v="Entertainment"/>
    <x v="0"/>
    <x v="7"/>
    <x v="5"/>
    <n v="56997"/>
    <n v="852929"/>
    <n v="128541"/>
    <n v="55469"/>
    <n v="45841"/>
    <n v="6.6825220870105742E-2"/>
    <n v="1039691"/>
    <n v="852929"/>
    <n v="0"/>
    <m/>
    <m/>
    <d v="2024-05-18T09:32:00"/>
    <x v="3"/>
    <d v="2024-05-18T00:00:00"/>
    <x v="1"/>
    <x v="10"/>
    <x v="4"/>
    <n v="9"/>
    <s v="Low"/>
  </r>
  <r>
    <s v="Post_3437"/>
    <x v="5"/>
    <s v="Organic"/>
    <s v="Event / Webinar"/>
    <x v="2"/>
    <x v="6"/>
    <x v="6"/>
    <n v="49791"/>
    <n v="319647"/>
    <n v="59377"/>
    <n v="14578"/>
    <n v="15928"/>
    <n v="0.1557715994208736"/>
    <n v="364832"/>
    <n v="0"/>
    <n v="1669232"/>
    <m/>
    <m/>
    <d v="2024-07-08T10:42:00"/>
    <x v="3"/>
    <d v="2024-07-08T00:00:00"/>
    <x v="1"/>
    <x v="7"/>
    <x v="2"/>
    <n v="10"/>
    <s v="Medium"/>
  </r>
  <r>
    <s v="Post_3443"/>
    <x v="5"/>
    <s v="Organic"/>
    <s v="Entertainment"/>
    <x v="0"/>
    <x v="7"/>
    <x v="5"/>
    <n v="183962"/>
    <n v="2551760"/>
    <n v="632510"/>
    <n v="109258"/>
    <n v="56764"/>
    <n v="7.2092368727280087E-2"/>
    <n v="3223149"/>
    <n v="2551760"/>
    <n v="0"/>
    <m/>
    <m/>
    <d v="2024-03-15T11:49:00"/>
    <x v="3"/>
    <d v="2024-03-15T00:00:00"/>
    <x v="1"/>
    <x v="2"/>
    <x v="3"/>
    <n v="11"/>
    <s v="Low"/>
  </r>
  <r>
    <s v="Post_3444"/>
    <x v="5"/>
    <s v="Organic"/>
    <s v="Educational"/>
    <x v="0"/>
    <x v="0"/>
    <x v="2"/>
    <n v="39860"/>
    <n v="192980"/>
    <n v="37251"/>
    <n v="15049"/>
    <n v="5806"/>
    <n v="0.20655172909688049"/>
    <n v="215019"/>
    <n v="166491"/>
    <n v="0"/>
    <m/>
    <m/>
    <d v="2025-02-01T19:53:00"/>
    <x v="2"/>
    <d v="2025-02-01T00:00:00"/>
    <x v="0"/>
    <x v="1"/>
    <x v="4"/>
    <n v="19"/>
    <s v="High"/>
  </r>
  <r>
    <s v="Post_3445"/>
    <x v="5"/>
    <s v="Organic"/>
    <s v="Educational"/>
    <x v="0"/>
    <x v="0"/>
    <x v="4"/>
    <n v="34382"/>
    <n v="163461"/>
    <n v="22764"/>
    <n v="5933"/>
    <n v="4734"/>
    <n v="0.21033848000415239"/>
    <n v="183277"/>
    <n v="146348"/>
    <n v="0"/>
    <m/>
    <m/>
    <d v="2024-11-05T17:49:00"/>
    <x v="2"/>
    <d v="2024-11-05T00:00:00"/>
    <x v="1"/>
    <x v="9"/>
    <x v="0"/>
    <n v="17"/>
    <s v="High"/>
  </r>
  <r>
    <s v="Post_3457"/>
    <x v="5"/>
    <s v="Organic"/>
    <s v="Educational"/>
    <x v="0"/>
    <x v="0"/>
    <x v="7"/>
    <n v="25582"/>
    <n v="103529"/>
    <n v="23346"/>
    <n v="6815"/>
    <n v="3520"/>
    <n v="0.24710897720576411"/>
    <n v="129086"/>
    <n v="99676"/>
    <n v="0"/>
    <m/>
    <m/>
    <d v="2024-06-18T11:24:00"/>
    <x v="3"/>
    <d v="2024-06-18T00:00:00"/>
    <x v="1"/>
    <x v="3"/>
    <x v="0"/>
    <n v="11"/>
    <s v="High"/>
  </r>
  <r>
    <s v="Post_3458"/>
    <x v="5"/>
    <s v="Sponsored"/>
    <s v="Customer Story"/>
    <x v="0"/>
    <x v="0"/>
    <x v="5"/>
    <n v="56147"/>
    <n v="363295"/>
    <n v="87580"/>
    <n v="12589"/>
    <n v="11714"/>
    <n v="0.15454960953522939"/>
    <n v="433289"/>
    <n v="360932"/>
    <n v="0"/>
    <m/>
    <m/>
    <d v="2024-09-16T17:41:00"/>
    <x v="2"/>
    <d v="2024-09-16T00:00:00"/>
    <x v="1"/>
    <x v="11"/>
    <x v="2"/>
    <n v="17"/>
    <s v="Medium"/>
  </r>
  <r>
    <s v="Post_3460"/>
    <x v="5"/>
    <s v="Organic"/>
    <s v="Entertainment"/>
    <x v="0"/>
    <x v="7"/>
    <x v="4"/>
    <n v="41309"/>
    <n v="470082"/>
    <n v="55029"/>
    <n v="25313"/>
    <n v="16099"/>
    <n v="8.7877021336122296E-2"/>
    <n v="563255"/>
    <n v="468963"/>
    <n v="0"/>
    <m/>
    <m/>
    <d v="2024-01-18T16:29:00"/>
    <x v="0"/>
    <d v="2024-01-18T00:00:00"/>
    <x v="1"/>
    <x v="0"/>
    <x v="1"/>
    <n v="16"/>
    <s v="Low"/>
  </r>
  <r>
    <s v="Post_3461"/>
    <x v="5"/>
    <s v="Organic"/>
    <s v="Customer Story"/>
    <x v="0"/>
    <x v="0"/>
    <x v="0"/>
    <n v="59181"/>
    <n v="246211"/>
    <n v="25137"/>
    <n v="12788"/>
    <n v="13006"/>
    <n v="0.24036947552222901"/>
    <n v="309244"/>
    <n v="221379"/>
    <n v="0"/>
    <m/>
    <m/>
    <d v="2024-08-19T10:17:00"/>
    <x v="3"/>
    <d v="2024-08-19T00:00:00"/>
    <x v="1"/>
    <x v="6"/>
    <x v="2"/>
    <n v="10"/>
    <s v="High"/>
  </r>
  <r>
    <s v="Post_3468"/>
    <x v="5"/>
    <s v="Organic"/>
    <s v="Customer Story"/>
    <x v="0"/>
    <x v="0"/>
    <x v="3"/>
    <n v="64165"/>
    <n v="344086"/>
    <n v="39320"/>
    <n v="17386"/>
    <n v="19848"/>
    <n v="0.18648177870071739"/>
    <n v="408494"/>
    <n v="332422"/>
    <n v="0"/>
    <m/>
    <m/>
    <d v="2025-04-24T16:06:00"/>
    <x v="0"/>
    <d v="2025-04-24T00:00:00"/>
    <x v="0"/>
    <x v="4"/>
    <x v="1"/>
    <n v="16"/>
    <s v="Medium"/>
  </r>
  <r>
    <s v="Post_3472"/>
    <x v="5"/>
    <s v="Sponsored"/>
    <s v="Customer Story"/>
    <x v="0"/>
    <x v="0"/>
    <x v="0"/>
    <n v="89005"/>
    <n v="370070"/>
    <n v="59873"/>
    <n v="14253"/>
    <n v="7727"/>
    <n v="0.24051067018486391"/>
    <n v="422759"/>
    <n v="346565"/>
    <n v="0"/>
    <m/>
    <m/>
    <d v="2024-03-20T17:19:00"/>
    <x v="2"/>
    <d v="2024-03-20T00:00:00"/>
    <x v="1"/>
    <x v="2"/>
    <x v="6"/>
    <n v="17"/>
    <s v="High"/>
  </r>
  <r>
    <s v="Post_3474"/>
    <x v="5"/>
    <s v="Organic"/>
    <s v="Entertainment"/>
    <x v="0"/>
    <x v="7"/>
    <x v="7"/>
    <n v="363366"/>
    <n v="4118125"/>
    <n v="632935"/>
    <n v="304982"/>
    <n v="188449"/>
    <n v="8.8235998186820278E-2"/>
    <n v="5117214"/>
    <n v="4118125"/>
    <n v="0"/>
    <m/>
    <m/>
    <d v="2024-08-19T16:14:00"/>
    <x v="0"/>
    <d v="2024-08-19T00:00:00"/>
    <x v="1"/>
    <x v="6"/>
    <x v="2"/>
    <n v="16"/>
    <s v="Low"/>
  </r>
  <r>
    <s v="Post_3475"/>
    <x v="5"/>
    <s v="Organic"/>
    <s v="Event / Webinar"/>
    <x v="2"/>
    <x v="6"/>
    <x v="3"/>
    <n v="36821"/>
    <n v="271229"/>
    <n v="32134"/>
    <n v="13210"/>
    <n v="12599"/>
    <n v="0.13575707554313199"/>
    <n v="333726"/>
    <n v="0"/>
    <n v="1790525"/>
    <m/>
    <m/>
    <d v="2024-01-19T12:02:00"/>
    <x v="1"/>
    <d v="2024-01-19T00:00:00"/>
    <x v="1"/>
    <x v="0"/>
    <x v="3"/>
    <n v="12"/>
    <s v="Medium"/>
  </r>
  <r>
    <s v="Post_3476"/>
    <x v="5"/>
    <s v="Organic"/>
    <s v="Entertainment"/>
    <x v="0"/>
    <x v="7"/>
    <x v="5"/>
    <n v="208560"/>
    <n v="2180435"/>
    <n v="263920"/>
    <n v="112285"/>
    <n v="52088"/>
    <n v="9.5650703930389949E-2"/>
    <n v="2568375"/>
    <n v="2180435"/>
    <n v="0"/>
    <m/>
    <m/>
    <d v="2024-08-15T11:33:00"/>
    <x v="3"/>
    <d v="2024-08-15T00:00:00"/>
    <x v="1"/>
    <x v="6"/>
    <x v="1"/>
    <n v="11"/>
    <s v="Low"/>
  </r>
  <r>
    <s v="Post_3477"/>
    <x v="5"/>
    <s v="Sponsored"/>
    <s v="Customer Story"/>
    <x v="0"/>
    <x v="0"/>
    <x v="6"/>
    <n v="88796"/>
    <n v="368685"/>
    <n v="40181"/>
    <n v="15253"/>
    <n v="11198"/>
    <n v="0.24084592295351359"/>
    <n v="434066"/>
    <n v="356843"/>
    <n v="0"/>
    <m/>
    <m/>
    <d v="2024-06-24T11:56:00"/>
    <x v="3"/>
    <d v="2024-06-24T00:00:00"/>
    <x v="1"/>
    <x v="3"/>
    <x v="2"/>
    <n v="11"/>
    <s v="High"/>
  </r>
  <r>
    <s v="Post_3479"/>
    <x v="5"/>
    <s v="Organic"/>
    <s v="Customer Story"/>
    <x v="0"/>
    <x v="0"/>
    <x v="4"/>
    <n v="52892"/>
    <n v="261143"/>
    <n v="43537"/>
    <n v="17316"/>
    <n v="12349"/>
    <n v="0.20254133601304761"/>
    <n v="294327"/>
    <n v="223849"/>
    <n v="0"/>
    <m/>
    <m/>
    <d v="2025-02-23T09:43:00"/>
    <x v="3"/>
    <d v="2025-02-23T00:00:00"/>
    <x v="0"/>
    <x v="1"/>
    <x v="5"/>
    <n v="9"/>
    <s v="High"/>
  </r>
  <r>
    <s v="Post_3488"/>
    <x v="5"/>
    <s v="Sponsored"/>
    <s v="Entertainment"/>
    <x v="0"/>
    <x v="7"/>
    <x v="2"/>
    <n v="204545"/>
    <n v="2517600"/>
    <n v="597720"/>
    <n v="154838"/>
    <n v="135263"/>
    <n v="8.1246154250066371E-2"/>
    <n v="3221656"/>
    <n v="2517600"/>
    <n v="0"/>
    <m/>
    <m/>
    <d v="2024-11-27T10:17:00"/>
    <x v="3"/>
    <d v="2024-11-27T00:00:00"/>
    <x v="1"/>
    <x v="9"/>
    <x v="6"/>
    <n v="10"/>
    <s v="Low"/>
  </r>
  <r>
    <s v="Post_3495"/>
    <x v="5"/>
    <s v="Organic"/>
    <s v="Customer Story"/>
    <x v="0"/>
    <x v="0"/>
    <x v="6"/>
    <n v="58355"/>
    <n v="334849"/>
    <n v="64026"/>
    <n v="11856"/>
    <n v="15483"/>
    <n v="0.17427536619930559"/>
    <n v="430210"/>
    <n v="330716"/>
    <n v="0"/>
    <m/>
    <m/>
    <d v="2024-05-06T17:28:00"/>
    <x v="2"/>
    <d v="2024-05-06T00:00:00"/>
    <x v="1"/>
    <x v="10"/>
    <x v="2"/>
    <n v="17"/>
    <s v="Medium"/>
  </r>
  <r>
    <s v="Post_3498"/>
    <x v="5"/>
    <s v="Organic"/>
    <s v="Customer Story"/>
    <x v="0"/>
    <x v="0"/>
    <x v="0"/>
    <n v="18959"/>
    <n v="115838"/>
    <n v="18251"/>
    <n v="6599"/>
    <n v="4077"/>
    <n v="0.16367469608145641"/>
    <n v="135760"/>
    <n v="100414"/>
    <n v="0"/>
    <m/>
    <m/>
    <d v="2024-04-18T16:51:00"/>
    <x v="0"/>
    <d v="2024-04-18T00:00:00"/>
    <x v="1"/>
    <x v="4"/>
    <x v="1"/>
    <n v="16"/>
    <s v="Medium"/>
  </r>
  <r>
    <s v="Post_3513"/>
    <x v="5"/>
    <s v="Organic"/>
    <s v="Customer Story"/>
    <x v="0"/>
    <x v="0"/>
    <x v="7"/>
    <n v="22917"/>
    <n v="119339"/>
    <n v="24053"/>
    <n v="7833"/>
    <n v="7090"/>
    <n v="0.1920353166065196"/>
    <n v="144192"/>
    <n v="109362"/>
    <n v="0"/>
    <m/>
    <m/>
    <d v="2024-07-16T15:53:00"/>
    <x v="0"/>
    <d v="2024-07-16T00:00:00"/>
    <x v="1"/>
    <x v="7"/>
    <x v="0"/>
    <n v="15"/>
    <s v="Medium"/>
  </r>
  <r>
    <s v="Post_3515"/>
    <x v="5"/>
    <s v="Sponsored"/>
    <s v="Entertainment"/>
    <x v="0"/>
    <x v="7"/>
    <x v="4"/>
    <n v="44097"/>
    <n v="594876"/>
    <n v="74676"/>
    <n v="18507"/>
    <n v="19916"/>
    <n v="7.4129022872782321E-2"/>
    <n v="757321"/>
    <n v="571246"/>
    <n v="0"/>
    <m/>
    <m/>
    <d v="2024-07-24T12:19:00"/>
    <x v="1"/>
    <d v="2024-07-24T00:00:00"/>
    <x v="1"/>
    <x v="7"/>
    <x v="6"/>
    <n v="12"/>
    <s v="Low"/>
  </r>
  <r>
    <s v="Post_3517"/>
    <x v="5"/>
    <s v="Organic"/>
    <s v="Event / Webinar"/>
    <x v="2"/>
    <x v="6"/>
    <x v="4"/>
    <n v="34225"/>
    <n v="309027"/>
    <n v="32544"/>
    <n v="20796"/>
    <n v="14125"/>
    <n v="0.1107520845685695"/>
    <n v="355351"/>
    <n v="0"/>
    <n v="1260977"/>
    <m/>
    <m/>
    <d v="2025-04-10T16:59:00"/>
    <x v="0"/>
    <d v="2025-04-10T00:00:00"/>
    <x v="0"/>
    <x v="4"/>
    <x v="1"/>
    <n v="16"/>
    <s v="Medium"/>
  </r>
  <r>
    <s v="Post_3522"/>
    <x v="5"/>
    <s v="Organic"/>
    <s v="Customer Story"/>
    <x v="0"/>
    <x v="0"/>
    <x v="4"/>
    <n v="31228"/>
    <n v="200435"/>
    <n v="35845"/>
    <n v="7405"/>
    <n v="11342"/>
    <n v="0.15580129670131329"/>
    <n v="257708"/>
    <n v="187121"/>
    <n v="0"/>
    <m/>
    <m/>
    <d v="2024-02-08T16:36:00"/>
    <x v="0"/>
    <d v="2024-02-08T00:00:00"/>
    <x v="1"/>
    <x v="1"/>
    <x v="1"/>
    <n v="16"/>
    <s v="Medium"/>
  </r>
  <r>
    <s v="Post_3544"/>
    <x v="5"/>
    <s v="Organic"/>
    <s v="Event / Webinar"/>
    <x v="2"/>
    <x v="6"/>
    <x v="5"/>
    <n v="19667"/>
    <n v="177438"/>
    <n v="26336"/>
    <n v="6105"/>
    <n v="3961"/>
    <n v="0.1108394042875317"/>
    <n v="225421"/>
    <n v="0"/>
    <n v="1595654"/>
    <m/>
    <m/>
    <d v="2024-09-21T08:57:00"/>
    <x v="4"/>
    <d v="2024-09-21T00:00:00"/>
    <x v="1"/>
    <x v="11"/>
    <x v="4"/>
    <n v="8"/>
    <s v="Medium"/>
  </r>
  <r>
    <s v="Post_3549"/>
    <x v="5"/>
    <s v="Sponsored"/>
    <s v="Customer Story"/>
    <x v="0"/>
    <x v="0"/>
    <x v="6"/>
    <n v="391295"/>
    <n v="2306513"/>
    <n v="374492"/>
    <n v="121026"/>
    <n v="128717"/>
    <n v="0.1696482212772164"/>
    <n v="2900737"/>
    <n v="2306513"/>
    <n v="0"/>
    <m/>
    <m/>
    <d v="2024-12-20T10:52:00"/>
    <x v="3"/>
    <d v="2024-12-20T00:00:00"/>
    <x v="1"/>
    <x v="8"/>
    <x v="3"/>
    <n v="10"/>
    <s v="Medium"/>
  </r>
  <r>
    <s v="Post_3551"/>
    <x v="5"/>
    <s v="Organic"/>
    <s v="Customer Story"/>
    <x v="0"/>
    <x v="0"/>
    <x v="1"/>
    <n v="33097"/>
    <n v="182297"/>
    <n v="28397"/>
    <n v="12068"/>
    <n v="7291"/>
    <n v="0.18155562145895651"/>
    <n v="221329"/>
    <n v="167517"/>
    <n v="0"/>
    <m/>
    <m/>
    <d v="2024-08-31T08:17:00"/>
    <x v="4"/>
    <d v="2024-08-31T00:00:00"/>
    <x v="1"/>
    <x v="6"/>
    <x v="4"/>
    <n v="8"/>
    <s v="Medium"/>
  </r>
  <r>
    <s v="Post_3562"/>
    <x v="5"/>
    <s v="Sponsored"/>
    <s v="Customer Story"/>
    <x v="0"/>
    <x v="0"/>
    <x v="1"/>
    <n v="23365"/>
    <n v="105566"/>
    <n v="14386"/>
    <n v="3583"/>
    <n v="2214"/>
    <n v="0.22133300128263261"/>
    <n v="121427"/>
    <n v="97078"/>
    <n v="0"/>
    <m/>
    <m/>
    <d v="2025-02-06T13:55:00"/>
    <x v="1"/>
    <d v="2025-02-06T00:00:00"/>
    <x v="0"/>
    <x v="1"/>
    <x v="1"/>
    <n v="13"/>
    <s v="High"/>
  </r>
  <r>
    <s v="Post_3572"/>
    <x v="5"/>
    <s v="Sponsored"/>
    <s v="Customer Story"/>
    <x v="0"/>
    <x v="0"/>
    <x v="7"/>
    <n v="57492"/>
    <n v="285874"/>
    <n v="64832"/>
    <n v="8714"/>
    <n v="8235"/>
    <n v="0.2011108686817259"/>
    <n v="352513"/>
    <n v="276519"/>
    <n v="0"/>
    <m/>
    <m/>
    <d v="2024-09-05T14:06:00"/>
    <x v="0"/>
    <d v="2024-09-05T00:00:00"/>
    <x v="1"/>
    <x v="11"/>
    <x v="1"/>
    <n v="14"/>
    <s v="High"/>
  </r>
  <r>
    <s v="Post_3575"/>
    <x v="5"/>
    <s v="Organic"/>
    <s v="Customer Story"/>
    <x v="0"/>
    <x v="0"/>
    <x v="1"/>
    <n v="301223"/>
    <n v="1524109"/>
    <n v="231064"/>
    <n v="112370"/>
    <n v="33536"/>
    <n v="0.19763898019098641"/>
    <n v="1832684"/>
    <n v="1524109"/>
    <n v="0"/>
    <m/>
    <m/>
    <d v="2024-04-24T09:29:00"/>
    <x v="3"/>
    <d v="2024-04-24T00:00:00"/>
    <x v="1"/>
    <x v="4"/>
    <x v="6"/>
    <n v="9"/>
    <s v="Medium"/>
  </r>
  <r>
    <s v="Post_3576"/>
    <x v="5"/>
    <s v="Organic"/>
    <s v="Entertainment"/>
    <x v="0"/>
    <x v="7"/>
    <x v="5"/>
    <n v="163560"/>
    <n v="2483887"/>
    <n v="427863"/>
    <n v="167815"/>
    <n v="77685"/>
    <n v="6.5848663583763248E-2"/>
    <n v="2841103"/>
    <n v="2483887"/>
    <n v="0"/>
    <m/>
    <m/>
    <d v="2024-02-14T16:52:00"/>
    <x v="0"/>
    <d v="2024-02-14T00:00:00"/>
    <x v="1"/>
    <x v="1"/>
    <x v="6"/>
    <n v="16"/>
    <s v="Low"/>
  </r>
  <r>
    <s v="Post_3582"/>
    <x v="5"/>
    <s v="Organic"/>
    <s v="Customer Story"/>
    <x v="0"/>
    <x v="0"/>
    <x v="4"/>
    <n v="191123"/>
    <n v="1239700"/>
    <n v="233887"/>
    <n v="67061"/>
    <n v="73288"/>
    <n v="0.15416925499058259"/>
    <n v="1573478"/>
    <n v="1239700"/>
    <n v="0"/>
    <m/>
    <m/>
    <d v="2025-01-21T15:18:00"/>
    <x v="0"/>
    <d v="2025-01-21T00:00:00"/>
    <x v="0"/>
    <x v="0"/>
    <x v="0"/>
    <n v="15"/>
    <s v="Medium"/>
  </r>
  <r>
    <s v="Post_3596"/>
    <x v="5"/>
    <s v="Organic"/>
    <s v="Customer Story"/>
    <x v="0"/>
    <x v="0"/>
    <x v="3"/>
    <n v="44889"/>
    <n v="223398"/>
    <n v="38540"/>
    <n v="14403"/>
    <n v="12970"/>
    <n v="0.20093753416482299"/>
    <n v="250750"/>
    <n v="210232"/>
    <n v="0"/>
    <m/>
    <m/>
    <d v="2024-11-01T10:05:00"/>
    <x v="3"/>
    <d v="2024-11-01T00:00:00"/>
    <x v="1"/>
    <x v="9"/>
    <x v="3"/>
    <n v="10"/>
    <s v="High"/>
  </r>
  <r>
    <s v="Post_3598"/>
    <x v="5"/>
    <s v="Organic"/>
    <s v="Product Promotion"/>
    <x v="0"/>
    <x v="4"/>
    <x v="6"/>
    <n v="65233"/>
    <n v="737243"/>
    <n v="100553"/>
    <n v="41834"/>
    <n v="34935"/>
    <n v="8.8483683188415874E-2"/>
    <n v="877133"/>
    <n v="647639"/>
    <n v="0"/>
    <m/>
    <m/>
    <d v="2024-11-12T08:14:00"/>
    <x v="4"/>
    <d v="2024-11-12T00:00:00"/>
    <x v="1"/>
    <x v="9"/>
    <x v="0"/>
    <n v="8"/>
    <s v="Low"/>
  </r>
  <r>
    <s v="Post_3601"/>
    <x v="5"/>
    <s v="Organic"/>
    <s v="Product Promotion"/>
    <x v="0"/>
    <x v="4"/>
    <x v="6"/>
    <n v="417124"/>
    <n v="2884359"/>
    <n v="547025"/>
    <n v="115796"/>
    <n v="107096"/>
    <n v="0.14461602800262269"/>
    <n v="3574236"/>
    <n v="2884359"/>
    <n v="0"/>
    <m/>
    <m/>
    <d v="2025-03-14T11:03:00"/>
    <x v="3"/>
    <d v="2025-03-14T00:00:00"/>
    <x v="0"/>
    <x v="2"/>
    <x v="3"/>
    <n v="11"/>
    <s v="Medium"/>
  </r>
  <r>
    <s v="Post_3609"/>
    <x v="5"/>
    <s v="Organic"/>
    <s v="Event / Webinar"/>
    <x v="2"/>
    <x v="6"/>
    <x v="4"/>
    <n v="28406"/>
    <n v="161601"/>
    <n v="16748"/>
    <n v="11509"/>
    <n v="9154"/>
    <n v="0.17578476252869871"/>
    <n v="184473"/>
    <n v="0"/>
    <n v="1308947"/>
    <m/>
    <m/>
    <d v="2024-03-23T16:37:00"/>
    <x v="0"/>
    <d v="2024-03-23T00:00:00"/>
    <x v="1"/>
    <x v="2"/>
    <x v="4"/>
    <n v="16"/>
    <s v="Medium"/>
  </r>
  <r>
    <s v="Post_3614"/>
    <x v="5"/>
    <s v="Organic"/>
    <s v="Entertainment"/>
    <x v="0"/>
    <x v="7"/>
    <x v="5"/>
    <n v="27135"/>
    <n v="492655"/>
    <n v="76881"/>
    <n v="27996"/>
    <n v="18786"/>
    <n v="5.5080572511993733E-2"/>
    <n v="629573"/>
    <n v="437539"/>
    <n v="0"/>
    <m/>
    <m/>
    <d v="2024-06-14T14:15:00"/>
    <x v="0"/>
    <d v="2024-06-14T00:00:00"/>
    <x v="1"/>
    <x v="3"/>
    <x v="3"/>
    <n v="14"/>
    <s v="Low"/>
  </r>
  <r>
    <s v="Post_3615"/>
    <x v="5"/>
    <s v="Organic"/>
    <s v="Product Promotion"/>
    <x v="0"/>
    <x v="4"/>
    <x v="7"/>
    <n v="368975"/>
    <n v="2462040"/>
    <n v="508092"/>
    <n v="193392"/>
    <n v="111849"/>
    <n v="0.14986586251811529"/>
    <n v="3182703"/>
    <n v="2462040"/>
    <n v="0"/>
    <m/>
    <m/>
    <d v="2024-02-24T15:33:00"/>
    <x v="0"/>
    <d v="2024-02-24T00:00:00"/>
    <x v="1"/>
    <x v="1"/>
    <x v="4"/>
    <n v="15"/>
    <s v="Medium"/>
  </r>
  <r>
    <s v="Post_3620"/>
    <x v="5"/>
    <s v="Sponsored"/>
    <s v="Customer Story"/>
    <x v="0"/>
    <x v="0"/>
    <x v="5"/>
    <n v="18652"/>
    <n v="87760"/>
    <n v="20978"/>
    <n v="2740"/>
    <n v="5225"/>
    <n v="0.21254438419123561"/>
    <n v="108998"/>
    <n v="82781"/>
    <n v="0"/>
    <m/>
    <m/>
    <d v="2025-04-14T15:44:00"/>
    <x v="0"/>
    <d v="2025-04-14T00:00:00"/>
    <x v="0"/>
    <x v="4"/>
    <x v="2"/>
    <n v="15"/>
    <s v="High"/>
  </r>
  <r>
    <s v="Post_3625"/>
    <x v="5"/>
    <s v="Organic"/>
    <s v="Customer Story"/>
    <x v="0"/>
    <x v="0"/>
    <x v="1"/>
    <n v="57789"/>
    <n v="310575"/>
    <n v="40513"/>
    <n v="22707"/>
    <n v="10466"/>
    <n v="0.1860739024252594"/>
    <n v="400424"/>
    <n v="307243"/>
    <n v="0"/>
    <m/>
    <m/>
    <d v="2024-04-18T11:27:00"/>
    <x v="3"/>
    <d v="2024-04-18T00:00:00"/>
    <x v="1"/>
    <x v="4"/>
    <x v="1"/>
    <n v="11"/>
    <s v="Medium"/>
  </r>
  <r>
    <s v="Post_3630"/>
    <x v="5"/>
    <s v="Organic"/>
    <s v="Event / Webinar"/>
    <x v="2"/>
    <x v="6"/>
    <x v="1"/>
    <n v="20115"/>
    <n v="197240"/>
    <n v="33552"/>
    <n v="12548"/>
    <n v="6005"/>
    <n v="0.10198649979492221"/>
    <n v="229776"/>
    <n v="0"/>
    <n v="1898068"/>
    <m/>
    <m/>
    <d v="2024-02-23T09:23:00"/>
    <x v="3"/>
    <d v="2024-02-23T00:00:00"/>
    <x v="1"/>
    <x v="1"/>
    <x v="3"/>
    <n v="9"/>
    <s v="Medium"/>
  </r>
  <r>
    <s v="Post_3631"/>
    <x v="5"/>
    <s v="Organic"/>
    <s v="Product Promotion"/>
    <x v="0"/>
    <x v="4"/>
    <x v="2"/>
    <n v="343633"/>
    <n v="2714968"/>
    <n v="381905"/>
    <n v="155267"/>
    <n v="159791"/>
    <n v="0.12657006050956049"/>
    <n v="3159518"/>
    <n v="2714968"/>
    <n v="0"/>
    <m/>
    <m/>
    <d v="2025-02-18T12:09:00"/>
    <x v="1"/>
    <d v="2025-02-18T00:00:00"/>
    <x v="0"/>
    <x v="1"/>
    <x v="0"/>
    <n v="12"/>
    <s v="Medium"/>
  </r>
  <r>
    <s v="Post_3634"/>
    <x v="5"/>
    <s v="Organic"/>
    <s v="Customer Story"/>
    <x v="0"/>
    <x v="0"/>
    <x v="0"/>
    <n v="47780"/>
    <n v="268847"/>
    <n v="33241"/>
    <n v="9019"/>
    <n v="5483"/>
    <n v="0.17772487804009049"/>
    <n v="312184"/>
    <n v="233378"/>
    <n v="0"/>
    <m/>
    <m/>
    <d v="2024-08-10T09:54:00"/>
    <x v="3"/>
    <d v="2024-08-10T00:00:00"/>
    <x v="1"/>
    <x v="6"/>
    <x v="4"/>
    <n v="9"/>
    <s v="Medium"/>
  </r>
  <r>
    <s v="Post_3638"/>
    <x v="5"/>
    <s v="Organic"/>
    <s v="Product Promotion"/>
    <x v="2"/>
    <x v="4"/>
    <x v="1"/>
    <n v="286369"/>
    <n v="2087424"/>
    <n v="379632"/>
    <n v="130872"/>
    <n v="93545"/>
    <n v="0.13718790546158091"/>
    <n v="2590486"/>
    <n v="0"/>
    <n v="623572"/>
    <m/>
    <m/>
    <d v="2024-02-10T16:42:00"/>
    <x v="0"/>
    <d v="2024-02-10T00:00:00"/>
    <x v="1"/>
    <x v="1"/>
    <x v="4"/>
    <n v="16"/>
    <s v="Medium"/>
  </r>
  <r>
    <s v="Post_3641"/>
    <x v="5"/>
    <s v="Organic"/>
    <s v="Product Promotion"/>
    <x v="2"/>
    <x v="4"/>
    <x v="5"/>
    <n v="15730"/>
    <n v="172977"/>
    <n v="32964"/>
    <n v="9770"/>
    <n v="10257"/>
    <n v="9.0937112994171149E-2"/>
    <n v="216140"/>
    <n v="0"/>
    <n v="1363642"/>
    <m/>
    <m/>
    <d v="2024-05-06T15:58:00"/>
    <x v="0"/>
    <d v="2024-05-06T00:00:00"/>
    <x v="1"/>
    <x v="10"/>
    <x v="2"/>
    <n v="15"/>
    <s v="Low"/>
  </r>
  <r>
    <s v="Post_3642"/>
    <x v="5"/>
    <s v="Organic"/>
    <s v="Customer Story"/>
    <x v="0"/>
    <x v="0"/>
    <x v="0"/>
    <n v="59276"/>
    <n v="304352"/>
    <n v="69277"/>
    <n v="11490"/>
    <n v="6272"/>
    <n v="0.19476359083644451"/>
    <n v="376801"/>
    <n v="270884"/>
    <n v="0"/>
    <m/>
    <m/>
    <d v="2024-10-28T11:34:00"/>
    <x v="3"/>
    <d v="2024-10-28T00:00:00"/>
    <x v="1"/>
    <x v="5"/>
    <x v="2"/>
    <n v="11"/>
    <s v="Medium"/>
  </r>
  <r>
    <s v="Post_3650"/>
    <x v="5"/>
    <s v="Organic"/>
    <s v="Entertainment"/>
    <x v="0"/>
    <x v="7"/>
    <x v="5"/>
    <n v="121659"/>
    <n v="1381833"/>
    <n v="306512"/>
    <n v="66229"/>
    <n v="36906"/>
    <n v="8.8042168124526782E-2"/>
    <n v="1545432"/>
    <n v="1381833"/>
    <n v="0"/>
    <m/>
    <m/>
    <d v="2024-01-17T08:47:00"/>
    <x v="4"/>
    <d v="2024-01-17T00:00:00"/>
    <x v="1"/>
    <x v="0"/>
    <x v="6"/>
    <n v="8"/>
    <s v="Low"/>
  </r>
  <r>
    <s v="Post_3651"/>
    <x v="5"/>
    <s v="Organic"/>
    <s v="Customer Story"/>
    <x v="0"/>
    <x v="0"/>
    <x v="3"/>
    <n v="56981"/>
    <n v="285623"/>
    <n v="63820"/>
    <n v="14792"/>
    <n v="11843"/>
    <n v="0.1994985163477648"/>
    <n v="330153"/>
    <n v="254173"/>
    <n v="0"/>
    <m/>
    <m/>
    <d v="2025-01-05T12:24:00"/>
    <x v="1"/>
    <d v="2025-01-05T00:00:00"/>
    <x v="0"/>
    <x v="0"/>
    <x v="5"/>
    <n v="12"/>
    <s v="Medium"/>
  </r>
  <r>
    <s v="Post_3654"/>
    <x v="5"/>
    <s v="Sponsored"/>
    <s v="Customer Story"/>
    <x v="0"/>
    <x v="0"/>
    <x v="3"/>
    <n v="73599"/>
    <n v="302846"/>
    <n v="70133"/>
    <n v="15358"/>
    <n v="12139"/>
    <n v="0.2430277775777826"/>
    <n v="364752"/>
    <n v="297735"/>
    <n v="0"/>
    <m/>
    <m/>
    <d v="2024-03-17T19:19:00"/>
    <x v="2"/>
    <d v="2024-03-17T00:00:00"/>
    <x v="1"/>
    <x v="2"/>
    <x v="5"/>
    <n v="19"/>
    <s v="High"/>
  </r>
  <r>
    <s v="Post_3657"/>
    <x v="5"/>
    <s v="Sponsored"/>
    <s v="Customer Story"/>
    <x v="0"/>
    <x v="0"/>
    <x v="4"/>
    <n v="80376"/>
    <n v="357593"/>
    <n v="76701"/>
    <n v="26257"/>
    <n v="7440"/>
    <n v="0.22477138949821321"/>
    <n v="410767"/>
    <n v="319962"/>
    <n v="0"/>
    <m/>
    <m/>
    <d v="2024-05-23T18:23:00"/>
    <x v="2"/>
    <d v="2024-05-23T00:00:00"/>
    <x v="1"/>
    <x v="10"/>
    <x v="1"/>
    <n v="18"/>
    <s v="High"/>
  </r>
  <r>
    <s v="Post_3659"/>
    <x v="5"/>
    <s v="Organic"/>
    <s v="Entertainment"/>
    <x v="0"/>
    <x v="7"/>
    <x v="1"/>
    <n v="16721"/>
    <n v="264072"/>
    <n v="61881"/>
    <n v="13544"/>
    <n v="13623"/>
    <n v="6.3321191974032368E-2"/>
    <n v="302977"/>
    <n v="241648"/>
    <n v="0"/>
    <m/>
    <m/>
    <d v="2025-02-14T16:15:00"/>
    <x v="0"/>
    <d v="2025-02-14T00:00:00"/>
    <x v="0"/>
    <x v="1"/>
    <x v="3"/>
    <n v="16"/>
    <s v="Low"/>
  </r>
  <r>
    <s v="Post_3660"/>
    <x v="5"/>
    <s v="Organic"/>
    <s v="Product Promotion"/>
    <x v="0"/>
    <x v="4"/>
    <x v="0"/>
    <n v="140251"/>
    <n v="1046932"/>
    <n v="253692"/>
    <n v="61485"/>
    <n v="52737"/>
    <n v="0.13396381981135269"/>
    <n v="1170368"/>
    <n v="1046932"/>
    <n v="0"/>
    <m/>
    <m/>
    <d v="2024-06-13T08:55:00"/>
    <x v="4"/>
    <d v="2024-06-13T00:00:00"/>
    <x v="1"/>
    <x v="3"/>
    <x v="1"/>
    <n v="8"/>
    <s v="Medium"/>
  </r>
  <r>
    <s v="Post_3669"/>
    <x v="5"/>
    <s v="Organic"/>
    <s v="Event / Webinar"/>
    <x v="2"/>
    <x v="6"/>
    <x v="1"/>
    <n v="310384"/>
    <n v="2623095"/>
    <n v="376127"/>
    <n v="86827"/>
    <n v="142494"/>
    <n v="0.1183275586606129"/>
    <n v="3049976"/>
    <n v="0"/>
    <n v="793570"/>
    <m/>
    <m/>
    <d v="2025-02-11T15:07:00"/>
    <x v="0"/>
    <d v="2025-02-11T00:00:00"/>
    <x v="0"/>
    <x v="1"/>
    <x v="0"/>
    <n v="15"/>
    <s v="Medium"/>
  </r>
  <r>
    <s v="Post_3672"/>
    <x v="5"/>
    <s v="Organic"/>
    <s v="Product Promotion"/>
    <x v="2"/>
    <x v="4"/>
    <x v="2"/>
    <n v="117655"/>
    <n v="849411"/>
    <n v="201252"/>
    <n v="53893"/>
    <n v="31869"/>
    <n v="0.13851442422687979"/>
    <n v="1031738"/>
    <n v="0"/>
    <n v="1618420"/>
    <m/>
    <m/>
    <d v="2025-03-01T12:42:00"/>
    <x v="1"/>
    <d v="2025-03-01T00:00:00"/>
    <x v="0"/>
    <x v="2"/>
    <x v="4"/>
    <n v="12"/>
    <s v="Medium"/>
  </r>
  <r>
    <s v="Post_3678"/>
    <x v="5"/>
    <s v="Organic"/>
    <s v="Customer Story"/>
    <x v="0"/>
    <x v="0"/>
    <x v="3"/>
    <n v="64514"/>
    <n v="262488"/>
    <n v="55572"/>
    <n v="17426"/>
    <n v="9549"/>
    <n v="0.24578104292321071"/>
    <n v="321898"/>
    <n v="251113"/>
    <n v="0"/>
    <m/>
    <m/>
    <d v="2024-10-19T17:36:00"/>
    <x v="2"/>
    <d v="2024-10-19T00:00:00"/>
    <x v="1"/>
    <x v="5"/>
    <x v="4"/>
    <n v="17"/>
    <s v="High"/>
  </r>
  <r>
    <s v="Post_3680"/>
    <x v="5"/>
    <s v="Organic"/>
    <s v="Product Promotion"/>
    <x v="0"/>
    <x v="4"/>
    <x v="5"/>
    <n v="429496"/>
    <n v="3293015"/>
    <n v="355705"/>
    <n v="149566"/>
    <n v="103814"/>
    <n v="0.13042640057312521"/>
    <n v="4034842"/>
    <n v="3293015"/>
    <n v="0"/>
    <m/>
    <m/>
    <d v="2024-12-26T15:37:00"/>
    <x v="0"/>
    <d v="2024-12-26T00:00:00"/>
    <x v="1"/>
    <x v="8"/>
    <x v="1"/>
    <n v="15"/>
    <s v="Medium"/>
  </r>
  <r>
    <s v="Post_3687"/>
    <x v="5"/>
    <s v="Organic"/>
    <s v="Customer Story"/>
    <x v="2"/>
    <x v="0"/>
    <x v="1"/>
    <n v="34766"/>
    <n v="179008"/>
    <n v="39507"/>
    <n v="6926"/>
    <n v="7109"/>
    <n v="0.1942180715883387"/>
    <n v="221541"/>
    <n v="0"/>
    <n v="1477986"/>
    <m/>
    <m/>
    <d v="2024-05-01T15:02:00"/>
    <x v="0"/>
    <d v="2024-05-01T00:00:00"/>
    <x v="1"/>
    <x v="10"/>
    <x v="6"/>
    <n v="15"/>
    <s v="Medium"/>
  </r>
  <r>
    <s v="Post_3693"/>
    <x v="5"/>
    <s v="Organic"/>
    <s v="Educational"/>
    <x v="0"/>
    <x v="0"/>
    <x v="5"/>
    <n v="57643"/>
    <n v="312820"/>
    <n v="76906"/>
    <n v="17159"/>
    <n v="9188"/>
    <n v="0.18426913336110831"/>
    <n v="356222"/>
    <n v="296982"/>
    <n v="0"/>
    <m/>
    <m/>
    <d v="2024-06-04T11:13:00"/>
    <x v="3"/>
    <d v="2024-06-04T00:00:00"/>
    <x v="1"/>
    <x v="3"/>
    <x v="0"/>
    <n v="11"/>
    <s v="Medium"/>
  </r>
  <r>
    <s v="Post_3694"/>
    <x v="5"/>
    <s v="Organic"/>
    <s v="Entertainment"/>
    <x v="0"/>
    <x v="7"/>
    <x v="7"/>
    <n v="48388"/>
    <n v="551680"/>
    <n v="73614"/>
    <n v="36096"/>
    <n v="11926"/>
    <n v="8.7710845033959164E-2"/>
    <n v="612514"/>
    <n v="503139"/>
    <n v="0"/>
    <m/>
    <m/>
    <d v="2024-08-02T10:28:00"/>
    <x v="3"/>
    <d v="2024-08-02T00:00:00"/>
    <x v="1"/>
    <x v="6"/>
    <x v="3"/>
    <n v="10"/>
    <s v="Low"/>
  </r>
  <r>
    <s v="Post_3697"/>
    <x v="5"/>
    <s v="Organic"/>
    <s v="Educational"/>
    <x v="0"/>
    <x v="0"/>
    <x v="4"/>
    <n v="30601"/>
    <n v="132426"/>
    <n v="30478"/>
    <n v="5854"/>
    <n v="6796"/>
    <n v="0.23108575318997221"/>
    <n v="163440"/>
    <n v="121823"/>
    <n v="0"/>
    <m/>
    <m/>
    <d v="2024-08-18T10:01:00"/>
    <x v="3"/>
    <d v="2024-08-18T00:00:00"/>
    <x v="1"/>
    <x v="6"/>
    <x v="5"/>
    <n v="10"/>
    <s v="High"/>
  </r>
  <r>
    <s v="Post_3701"/>
    <x v="5"/>
    <s v="Organic"/>
    <s v="Educational"/>
    <x v="0"/>
    <x v="0"/>
    <x v="7"/>
    <n v="55494"/>
    <n v="366004"/>
    <n v="72372"/>
    <n v="18738"/>
    <n v="10659"/>
    <n v="0.15162397570319461"/>
    <n v="407731"/>
    <n v="319327"/>
    <n v="0"/>
    <m/>
    <m/>
    <d v="2024-05-19T16:55:00"/>
    <x v="0"/>
    <d v="2024-05-19T00:00:00"/>
    <x v="1"/>
    <x v="10"/>
    <x v="5"/>
    <n v="16"/>
    <s v="Medium"/>
  </r>
  <r>
    <s v="Post_3702"/>
    <x v="5"/>
    <s v="Organic"/>
    <s v="Educational"/>
    <x v="0"/>
    <x v="0"/>
    <x v="4"/>
    <n v="58759"/>
    <n v="294539"/>
    <n v="53113"/>
    <n v="23420"/>
    <n v="14586"/>
    <n v="0.19949524627685999"/>
    <n v="343276"/>
    <n v="279632"/>
    <n v="0"/>
    <m/>
    <m/>
    <d v="2024-01-15T12:03:00"/>
    <x v="1"/>
    <d v="2024-01-15T00:00:00"/>
    <x v="1"/>
    <x v="0"/>
    <x v="2"/>
    <n v="12"/>
    <s v="Medium"/>
  </r>
  <r>
    <s v="Post_3710"/>
    <x v="5"/>
    <s v="Sponsored"/>
    <s v="Educational"/>
    <x v="0"/>
    <x v="0"/>
    <x v="6"/>
    <n v="23814"/>
    <n v="157684"/>
    <n v="35226"/>
    <n v="9409"/>
    <n v="9444"/>
    <n v="0.15102534797623141"/>
    <n v="198268"/>
    <n v="136985"/>
    <n v="0"/>
    <m/>
    <m/>
    <d v="2024-02-09T12:58:00"/>
    <x v="1"/>
    <d v="2024-02-09T00:00:00"/>
    <x v="1"/>
    <x v="1"/>
    <x v="3"/>
    <n v="12"/>
    <s v="Medium"/>
  </r>
  <r>
    <s v="Post_3713"/>
    <x v="5"/>
    <s v="Sponsored"/>
    <s v="Educational"/>
    <x v="0"/>
    <x v="0"/>
    <x v="4"/>
    <n v="352162"/>
    <n v="1781500"/>
    <n v="290520"/>
    <n v="127786"/>
    <n v="90571"/>
    <n v="0.19767744289272449"/>
    <n v="2249648"/>
    <n v="1781500"/>
    <n v="0"/>
    <m/>
    <m/>
    <d v="2024-12-25T10:39:00"/>
    <x v="3"/>
    <d v="2024-12-25T00:00:00"/>
    <x v="1"/>
    <x v="8"/>
    <x v="6"/>
    <n v="10"/>
    <s v="Medium"/>
  </r>
  <r>
    <s v="Post_3714"/>
    <x v="5"/>
    <s v="Organic"/>
    <s v="Educational"/>
    <x v="0"/>
    <x v="0"/>
    <x v="0"/>
    <n v="148352"/>
    <n v="594078"/>
    <n v="105603"/>
    <n v="44898"/>
    <n v="19627"/>
    <n v="0.24971855675451171"/>
    <n v="672100"/>
    <n v="522676"/>
    <n v="0"/>
    <m/>
    <m/>
    <d v="2025-02-26T11:59:00"/>
    <x v="3"/>
    <d v="2025-02-26T00:00:00"/>
    <x v="0"/>
    <x v="1"/>
    <x v="6"/>
    <n v="11"/>
    <s v="High"/>
  </r>
  <r>
    <s v="Post_3718"/>
    <x v="5"/>
    <s v="Organic"/>
    <s v="Educational"/>
    <x v="0"/>
    <x v="0"/>
    <x v="4"/>
    <n v="17369"/>
    <n v="102303"/>
    <n v="24795"/>
    <n v="4906"/>
    <n v="2060"/>
    <n v="0.16978706741108099"/>
    <n v="128526"/>
    <n v="98957"/>
    <n v="0"/>
    <m/>
    <m/>
    <d v="2024-07-22T17:50:00"/>
    <x v="2"/>
    <d v="2024-07-22T00:00:00"/>
    <x v="1"/>
    <x v="7"/>
    <x v="2"/>
    <n v="17"/>
    <s v="Medium"/>
  </r>
  <r>
    <s v="Post_3722"/>
    <x v="5"/>
    <s v="Organic"/>
    <s v="Event / Webinar"/>
    <x v="2"/>
    <x v="6"/>
    <x v="1"/>
    <n v="40916"/>
    <n v="394571"/>
    <n v="60638"/>
    <n v="27646"/>
    <n v="13396"/>
    <n v="0.1036996562664286"/>
    <n v="493855"/>
    <n v="0"/>
    <n v="550595"/>
    <m/>
    <m/>
    <d v="2024-07-24T10:12:00"/>
    <x v="3"/>
    <d v="2024-07-24T00:00:00"/>
    <x v="1"/>
    <x v="7"/>
    <x v="6"/>
    <n v="10"/>
    <s v="Medium"/>
  </r>
  <r>
    <s v="Post_3723"/>
    <x v="5"/>
    <s v="Sponsored"/>
    <s v="Educational"/>
    <x v="0"/>
    <x v="0"/>
    <x v="3"/>
    <n v="58774"/>
    <n v="297460"/>
    <n v="73528"/>
    <n v="13114"/>
    <n v="11201"/>
    <n v="0.1975894995879133"/>
    <n v="330952"/>
    <n v="268148"/>
    <n v="0"/>
    <m/>
    <m/>
    <d v="2024-01-18T12:21:00"/>
    <x v="1"/>
    <d v="2024-01-18T00:00:00"/>
    <x v="1"/>
    <x v="0"/>
    <x v="1"/>
    <n v="12"/>
    <s v="Medium"/>
  </r>
  <r>
    <s v="Post_3724"/>
    <x v="5"/>
    <s v="Sponsored"/>
    <s v="Product Promotion"/>
    <x v="0"/>
    <x v="4"/>
    <x v="5"/>
    <n v="227124"/>
    <n v="2038788"/>
    <n v="470962"/>
    <n v="119123"/>
    <n v="72181"/>
    <n v="0.1114016437850557"/>
    <n v="2288649"/>
    <n v="2038788"/>
    <n v="0"/>
    <m/>
    <m/>
    <d v="2024-01-13T14:34:00"/>
    <x v="0"/>
    <d v="2024-01-13T00:00:00"/>
    <x v="1"/>
    <x v="0"/>
    <x v="4"/>
    <n v="14"/>
    <s v="Medium"/>
  </r>
  <r>
    <s v="Post_3725"/>
    <x v="5"/>
    <s v="Sponsored"/>
    <s v="Educational"/>
    <x v="0"/>
    <x v="0"/>
    <x v="6"/>
    <n v="418007"/>
    <n v="2033617"/>
    <n v="289666"/>
    <n v="96618"/>
    <n v="62692"/>
    <n v="0.20554895950014571"/>
    <n v="2481748"/>
    <n v="2033617"/>
    <n v="0"/>
    <m/>
    <m/>
    <d v="2024-11-08T16:08:00"/>
    <x v="0"/>
    <d v="2024-11-08T00:00:00"/>
    <x v="1"/>
    <x v="9"/>
    <x v="3"/>
    <n v="16"/>
    <s v="High"/>
  </r>
  <r>
    <s v="Post_3732"/>
    <x v="5"/>
    <s v="Organic"/>
    <s v="Educational"/>
    <x v="0"/>
    <x v="0"/>
    <x v="2"/>
    <n v="59144"/>
    <n v="308448"/>
    <n v="73426"/>
    <n v="18119"/>
    <n v="17520"/>
    <n v="0.19174851706319099"/>
    <n v="342155"/>
    <n v="279708"/>
    <n v="0"/>
    <m/>
    <m/>
    <d v="2024-10-27T08:48:00"/>
    <x v="4"/>
    <d v="2024-10-27T00:00:00"/>
    <x v="1"/>
    <x v="5"/>
    <x v="5"/>
    <n v="8"/>
    <s v="Medium"/>
  </r>
  <r>
    <s v="Post_3734"/>
    <x v="5"/>
    <s v="Sponsored"/>
    <s v="Educational"/>
    <x v="0"/>
    <x v="0"/>
    <x v="0"/>
    <n v="36589"/>
    <n v="207906"/>
    <n v="46950"/>
    <n v="12714"/>
    <n v="10285"/>
    <n v="0.1759915976247767"/>
    <n v="243212"/>
    <n v="206256"/>
    <n v="0"/>
    <m/>
    <m/>
    <d v="2024-09-10T12:41:00"/>
    <x v="1"/>
    <d v="2024-09-10T00:00:00"/>
    <x v="1"/>
    <x v="11"/>
    <x v="0"/>
    <n v="12"/>
    <s v="Medium"/>
  </r>
  <r>
    <s v="Post_3737"/>
    <x v="5"/>
    <s v="Organic"/>
    <s v="Educational"/>
    <x v="2"/>
    <x v="0"/>
    <x v="1"/>
    <n v="74313"/>
    <n v="486130"/>
    <n v="63801"/>
    <n v="33881"/>
    <n v="28159"/>
    <n v="0.15286680071374931"/>
    <n v="621381"/>
    <n v="0"/>
    <n v="982153"/>
    <m/>
    <m/>
    <d v="2024-03-17T18:40:00"/>
    <x v="2"/>
    <d v="2024-03-17T00:00:00"/>
    <x v="1"/>
    <x v="2"/>
    <x v="5"/>
    <n v="18"/>
    <s v="Medium"/>
  </r>
  <r>
    <s v="Post_3744"/>
    <x v="5"/>
    <s v="Organic"/>
    <s v="Event / Webinar"/>
    <x v="2"/>
    <x v="6"/>
    <x v="1"/>
    <n v="15299"/>
    <n v="141889"/>
    <n v="32483"/>
    <n v="11129"/>
    <n v="6529"/>
    <n v="0.1078280306556083"/>
    <n v="175256"/>
    <n v="0"/>
    <n v="1437534"/>
    <m/>
    <m/>
    <d v="2024-05-01T17:38:00"/>
    <x v="2"/>
    <d v="2024-05-01T00:00:00"/>
    <x v="1"/>
    <x v="10"/>
    <x v="6"/>
    <n v="17"/>
    <s v="Medium"/>
  </r>
  <r>
    <s v="Post_3749"/>
    <x v="5"/>
    <s v="Organic"/>
    <s v="Educational"/>
    <x v="0"/>
    <x v="0"/>
    <x v="5"/>
    <n v="69943"/>
    <n v="427095"/>
    <n v="55559"/>
    <n v="20156"/>
    <n v="22981"/>
    <n v="0.16376539519879449"/>
    <n v="477309"/>
    <n v="425307"/>
    <n v="0"/>
    <m/>
    <m/>
    <d v="2024-10-18T10:17:00"/>
    <x v="3"/>
    <d v="2024-10-18T00:00:00"/>
    <x v="1"/>
    <x v="5"/>
    <x v="3"/>
    <n v="10"/>
    <s v="Medium"/>
  </r>
  <r>
    <s v="Post_3754"/>
    <x v="5"/>
    <s v="Organic"/>
    <s v="Product Promotion"/>
    <x v="0"/>
    <x v="4"/>
    <x v="4"/>
    <n v="195260"/>
    <n v="1947110"/>
    <n v="336649"/>
    <n v="99917"/>
    <n v="94438"/>
    <n v="0.1002822681660918"/>
    <n v="2393257"/>
    <n v="1947110"/>
    <n v="0"/>
    <m/>
    <m/>
    <d v="2024-10-12T17:11:00"/>
    <x v="2"/>
    <d v="2024-10-12T00:00:00"/>
    <x v="1"/>
    <x v="5"/>
    <x v="4"/>
    <n v="17"/>
    <s v="Medium"/>
  </r>
  <r>
    <s v="Post_3760"/>
    <x v="5"/>
    <s v="Sponsored"/>
    <s v="Educational"/>
    <x v="0"/>
    <x v="0"/>
    <x v="1"/>
    <n v="43243"/>
    <n v="247429"/>
    <n v="27374"/>
    <n v="11547"/>
    <n v="5124"/>
    <n v="0.17477184511392671"/>
    <n v="309261"/>
    <n v="239562"/>
    <n v="0"/>
    <m/>
    <m/>
    <d v="2024-09-22T10:19:00"/>
    <x v="3"/>
    <d v="2024-09-22T00:00:00"/>
    <x v="1"/>
    <x v="11"/>
    <x v="5"/>
    <n v="10"/>
    <s v="Medium"/>
  </r>
  <r>
    <s v="Post_3771"/>
    <x v="5"/>
    <s v="Organic"/>
    <s v="Educational"/>
    <x v="0"/>
    <x v="0"/>
    <x v="5"/>
    <n v="295669"/>
    <n v="1896074"/>
    <n v="464272"/>
    <n v="148903"/>
    <n v="102478"/>
    <n v="0.15593753112716849"/>
    <n v="2205361"/>
    <n v="1896074"/>
    <n v="0"/>
    <m/>
    <m/>
    <d v="2025-04-02T17:28:00"/>
    <x v="2"/>
    <d v="2025-04-02T00:00:00"/>
    <x v="0"/>
    <x v="4"/>
    <x v="6"/>
    <n v="17"/>
    <s v="Medium"/>
  </r>
  <r>
    <s v="Post_3773"/>
    <x v="5"/>
    <s v="Organic"/>
    <s v="Educational"/>
    <x v="0"/>
    <x v="0"/>
    <x v="7"/>
    <n v="554767"/>
    <n v="2346689"/>
    <n v="362866"/>
    <n v="129146"/>
    <n v="131897"/>
    <n v="0.23640429697605711"/>
    <n v="2877781"/>
    <n v="2346689"/>
    <n v="0"/>
    <m/>
    <m/>
    <d v="2024-01-04T17:02:00"/>
    <x v="2"/>
    <d v="2024-01-04T00:00:00"/>
    <x v="1"/>
    <x v="0"/>
    <x v="1"/>
    <n v="17"/>
    <s v="High"/>
  </r>
  <r>
    <s v="Post_3774"/>
    <x v="5"/>
    <s v="Organic"/>
    <s v="Product Promotion"/>
    <x v="2"/>
    <x v="4"/>
    <x v="6"/>
    <n v="31030"/>
    <n v="354687"/>
    <n v="56651"/>
    <n v="12774"/>
    <n v="11261"/>
    <n v="8.7487272237152941E-2"/>
    <n v="459556"/>
    <n v="0"/>
    <n v="1156044"/>
    <m/>
    <m/>
    <d v="2024-12-27T17:36:00"/>
    <x v="2"/>
    <d v="2024-12-27T00:00:00"/>
    <x v="1"/>
    <x v="8"/>
    <x v="3"/>
    <n v="17"/>
    <s v="Low"/>
  </r>
  <r>
    <s v="Post_3775"/>
    <x v="5"/>
    <s v="Organic"/>
    <s v="Educational"/>
    <x v="0"/>
    <x v="0"/>
    <x v="6"/>
    <n v="53512"/>
    <n v="233136"/>
    <n v="54231"/>
    <n v="14033"/>
    <n v="11131"/>
    <n v="0.22953214872299929"/>
    <n v="274606"/>
    <n v="218337"/>
    <n v="0"/>
    <m/>
    <m/>
    <d v="2024-06-27T16:06:00"/>
    <x v="0"/>
    <d v="2024-06-27T00:00:00"/>
    <x v="1"/>
    <x v="3"/>
    <x v="1"/>
    <n v="16"/>
    <s v="High"/>
  </r>
  <r>
    <s v="Post_3800"/>
    <x v="5"/>
    <s v="Organic"/>
    <s v="Product Promotion"/>
    <x v="0"/>
    <x v="4"/>
    <x v="4"/>
    <n v="255259"/>
    <n v="1946772"/>
    <n v="242022"/>
    <n v="114549"/>
    <n v="109906"/>
    <n v="0.13111916095405041"/>
    <n v="2469528"/>
    <n v="1946772"/>
    <n v="0"/>
    <m/>
    <m/>
    <d v="2024-09-12T15:52:00"/>
    <x v="0"/>
    <d v="2024-09-12T00:00:00"/>
    <x v="1"/>
    <x v="11"/>
    <x v="1"/>
    <n v="15"/>
    <s v="Medium"/>
  </r>
  <r>
    <s v="Post_3801"/>
    <x v="5"/>
    <s v="Organic"/>
    <s v="Product Promotion"/>
    <x v="0"/>
    <x v="4"/>
    <x v="2"/>
    <n v="14447"/>
    <n v="141969"/>
    <n v="16049"/>
    <n v="7592"/>
    <n v="7110"/>
    <n v="0.1017647826643036"/>
    <n v="166395"/>
    <n v="139087"/>
    <n v="0"/>
    <m/>
    <m/>
    <d v="2025-03-10T17:41:00"/>
    <x v="2"/>
    <d v="2025-03-10T00:00:00"/>
    <x v="0"/>
    <x v="2"/>
    <x v="2"/>
    <n v="17"/>
    <s v="Medium"/>
  </r>
  <r>
    <s v="Post_3810"/>
    <x v="5"/>
    <s v="Organic"/>
    <s v="Product Promotion"/>
    <x v="2"/>
    <x v="4"/>
    <x v="5"/>
    <n v="6294"/>
    <n v="72121"/>
    <n v="16025"/>
    <n v="3789"/>
    <n v="3054"/>
    <n v="8.7275340430117976E-2"/>
    <n v="79372"/>
    <n v="0"/>
    <n v="1048550"/>
    <m/>
    <m/>
    <d v="2024-09-25T15:42:00"/>
    <x v="0"/>
    <d v="2024-09-25T00:00:00"/>
    <x v="1"/>
    <x v="11"/>
    <x v="6"/>
    <n v="15"/>
    <s v="Low"/>
  </r>
  <r>
    <s v="Post_3814"/>
    <x v="5"/>
    <s v="Organic"/>
    <s v="Educational"/>
    <x v="0"/>
    <x v="0"/>
    <x v="6"/>
    <n v="56462"/>
    <n v="340844"/>
    <n v="79131"/>
    <n v="19365"/>
    <n v="20319"/>
    <n v="0.16565542474854111"/>
    <n v="422739"/>
    <n v="294164"/>
    <n v="0"/>
    <m/>
    <m/>
    <d v="2024-08-23T18:42:00"/>
    <x v="2"/>
    <d v="2024-08-23T00:00:00"/>
    <x v="1"/>
    <x v="6"/>
    <x v="3"/>
    <n v="18"/>
    <s v="Medium"/>
  </r>
  <r>
    <s v="Post_3815"/>
    <x v="5"/>
    <s v="Organic"/>
    <s v="Educational"/>
    <x v="0"/>
    <x v="0"/>
    <x v="1"/>
    <n v="36094"/>
    <n v="206824"/>
    <n v="31059"/>
    <n v="9762"/>
    <n v="10427"/>
    <n v="0.1745195481796448"/>
    <n v="251674"/>
    <n v="191777"/>
    <n v="0"/>
    <m/>
    <m/>
    <d v="2024-09-06T11:52:00"/>
    <x v="3"/>
    <d v="2024-09-06T00:00:00"/>
    <x v="1"/>
    <x v="11"/>
    <x v="3"/>
    <n v="11"/>
    <s v="Medium"/>
  </r>
  <r>
    <s v="Post_3821"/>
    <x v="5"/>
    <s v="Organic"/>
    <s v="Product Promotion"/>
    <x v="0"/>
    <x v="4"/>
    <x v="1"/>
    <n v="277156"/>
    <n v="2024086"/>
    <n v="402715"/>
    <n v="117737"/>
    <n v="46104"/>
    <n v="0.13692909857584509"/>
    <n v="2467698"/>
    <n v="2024086"/>
    <n v="0"/>
    <m/>
    <m/>
    <d v="2024-06-08T08:45:00"/>
    <x v="4"/>
    <d v="2024-06-08T00:00:00"/>
    <x v="1"/>
    <x v="3"/>
    <x v="4"/>
    <n v="8"/>
    <s v="Medium"/>
  </r>
  <r>
    <s v="Post_3824"/>
    <x v="5"/>
    <s v="Sponsored"/>
    <s v="Educational"/>
    <x v="0"/>
    <x v="0"/>
    <x v="2"/>
    <n v="22780"/>
    <n v="139393"/>
    <n v="14780"/>
    <n v="10609"/>
    <n v="3882"/>
    <n v="0.1634286503013955"/>
    <n v="177983"/>
    <n v="137967"/>
    <n v="0"/>
    <m/>
    <m/>
    <d v="2024-04-30T08:49:00"/>
    <x v="4"/>
    <d v="2024-04-30T00:00:00"/>
    <x v="1"/>
    <x v="4"/>
    <x v="0"/>
    <n v="8"/>
    <s v="Medium"/>
  </r>
  <r>
    <s v="Post_3830"/>
    <x v="5"/>
    <s v="Sponsored"/>
    <s v="Educational"/>
    <x v="0"/>
    <x v="0"/>
    <x v="7"/>
    <n v="51512"/>
    <n v="242087"/>
    <n v="58422"/>
    <n v="15695"/>
    <n v="7135"/>
    <n v="0.21278351222998881"/>
    <n v="281901"/>
    <n v="230882"/>
    <n v="0"/>
    <m/>
    <m/>
    <d v="2024-09-19T16:40:00"/>
    <x v="0"/>
    <d v="2024-09-19T00:00:00"/>
    <x v="1"/>
    <x v="11"/>
    <x v="1"/>
    <n v="16"/>
    <s v="High"/>
  </r>
  <r>
    <s v="Post_3835"/>
    <x v="5"/>
    <s v="Organic"/>
    <s v="Educational"/>
    <x v="0"/>
    <x v="0"/>
    <x v="3"/>
    <n v="223586"/>
    <n v="1478265"/>
    <n v="364096"/>
    <n v="117395"/>
    <n v="76567"/>
    <n v="0.15124951790247279"/>
    <n v="1812074"/>
    <n v="1478265"/>
    <n v="0"/>
    <m/>
    <m/>
    <d v="2024-02-17T11:33:00"/>
    <x v="3"/>
    <d v="2024-02-17T00:00:00"/>
    <x v="1"/>
    <x v="1"/>
    <x v="4"/>
    <n v="11"/>
    <s v="Medium"/>
  </r>
  <r>
    <s v="Post_3855"/>
    <x v="5"/>
    <s v="Organic"/>
    <s v="Product Promotion"/>
    <x v="0"/>
    <x v="4"/>
    <x v="1"/>
    <n v="94199"/>
    <n v="791099"/>
    <n v="193040"/>
    <n v="45574"/>
    <n v="42600"/>
    <n v="0.11907437680177339"/>
    <n v="920810"/>
    <n v="735251"/>
    <n v="0"/>
    <m/>
    <m/>
    <d v="2025-02-15T10:26:00"/>
    <x v="3"/>
    <d v="2025-02-15T00:00:00"/>
    <x v="0"/>
    <x v="1"/>
    <x v="4"/>
    <n v="10"/>
    <s v="Medium"/>
  </r>
  <r>
    <s v="Post_3860"/>
    <x v="5"/>
    <s v="Organic"/>
    <s v="Educational"/>
    <x v="2"/>
    <x v="0"/>
    <x v="5"/>
    <n v="20422"/>
    <n v="127122"/>
    <n v="18536"/>
    <n v="9691"/>
    <n v="4218"/>
    <n v="0.16065594480217571"/>
    <n v="141677"/>
    <n v="0"/>
    <n v="1991083"/>
    <m/>
    <m/>
    <d v="2024-01-07T11:00:00"/>
    <x v="3"/>
    <d v="2024-01-07T00:00:00"/>
    <x v="1"/>
    <x v="0"/>
    <x v="5"/>
    <n v="11"/>
    <s v="Medium"/>
  </r>
  <r>
    <s v="Post_3864"/>
    <x v="5"/>
    <s v="Sponsored"/>
    <s v="Educational"/>
    <x v="0"/>
    <x v="0"/>
    <x v="4"/>
    <n v="270557"/>
    <n v="1478815"/>
    <n v="277389"/>
    <n v="49247"/>
    <n v="37567"/>
    <n v="0.18295572147881839"/>
    <n v="1822979"/>
    <n v="1478815"/>
    <n v="0"/>
    <m/>
    <m/>
    <d v="2025-01-17T13:15:00"/>
    <x v="1"/>
    <d v="2025-01-17T00:00:00"/>
    <x v="0"/>
    <x v="0"/>
    <x v="3"/>
    <n v="13"/>
    <s v="Medium"/>
  </r>
  <r>
    <s v="Post_3869"/>
    <x v="5"/>
    <s v="Organic"/>
    <s v="Product Promotion"/>
    <x v="2"/>
    <x v="4"/>
    <x v="1"/>
    <n v="20398"/>
    <n v="188014"/>
    <n v="39626"/>
    <n v="14555"/>
    <n v="3863"/>
    <n v="0.1084925387921367"/>
    <n v="223374"/>
    <n v="0"/>
    <n v="1471656"/>
    <m/>
    <m/>
    <d v="2024-12-24T08:54:00"/>
    <x v="4"/>
    <d v="2024-12-24T00:00:00"/>
    <x v="1"/>
    <x v="8"/>
    <x v="0"/>
    <n v="8"/>
    <s v="Medium"/>
  </r>
  <r>
    <s v="Post_3877"/>
    <x v="5"/>
    <s v="Organic"/>
    <s v="Event / Webinar"/>
    <x v="2"/>
    <x v="6"/>
    <x v="1"/>
    <n v="19699"/>
    <n v="178652"/>
    <n v="26097"/>
    <n v="6735"/>
    <n v="9575"/>
    <n v="0.11026955073202099"/>
    <n v="198798"/>
    <n v="0"/>
    <n v="934753"/>
    <m/>
    <m/>
    <d v="2024-05-06T11:04:00"/>
    <x v="3"/>
    <d v="2024-05-06T00:00:00"/>
    <x v="1"/>
    <x v="10"/>
    <x v="2"/>
    <n v="11"/>
    <s v="Medium"/>
  </r>
  <r>
    <s v="Post_3883"/>
    <x v="5"/>
    <s v="Organic"/>
    <s v="Event / Webinar"/>
    <x v="2"/>
    <x v="6"/>
    <x v="5"/>
    <n v="52687"/>
    <n v="408393"/>
    <n v="84088"/>
    <n v="28790"/>
    <n v="18141"/>
    <n v="0.12901236178440589"/>
    <n v="458288"/>
    <n v="0"/>
    <n v="1523872"/>
    <m/>
    <m/>
    <d v="2024-01-31T12:08:00"/>
    <x v="1"/>
    <d v="2024-01-31T00:00:00"/>
    <x v="1"/>
    <x v="0"/>
    <x v="6"/>
    <n v="12"/>
    <s v="Medium"/>
  </r>
  <r>
    <s v="Post_3890"/>
    <x v="5"/>
    <s v="Organic"/>
    <s v="Educational"/>
    <x v="0"/>
    <x v="0"/>
    <x v="7"/>
    <n v="47118"/>
    <n v="249842"/>
    <n v="54550"/>
    <n v="7570"/>
    <n v="6267"/>
    <n v="0.1885941177334432"/>
    <n v="301707"/>
    <n v="221300"/>
    <n v="0"/>
    <m/>
    <m/>
    <d v="2024-01-15T10:03:00"/>
    <x v="3"/>
    <d v="2024-01-15T00:00:00"/>
    <x v="1"/>
    <x v="0"/>
    <x v="2"/>
    <n v="10"/>
    <s v="Medium"/>
  </r>
  <r>
    <s v="Post_3892"/>
    <x v="5"/>
    <s v="Organic"/>
    <s v="Product Promotion"/>
    <x v="0"/>
    <x v="4"/>
    <x v="6"/>
    <n v="261486"/>
    <n v="1838322"/>
    <n v="218108"/>
    <n v="89409"/>
    <n v="105297"/>
    <n v="0.1422419341896928"/>
    <n v="2344549"/>
    <n v="1838322"/>
    <n v="0"/>
    <m/>
    <m/>
    <d v="2025-02-22T17:46:00"/>
    <x v="2"/>
    <d v="2025-02-22T00:00:00"/>
    <x v="0"/>
    <x v="1"/>
    <x v="4"/>
    <n v="17"/>
    <s v="Medium"/>
  </r>
  <r>
    <s v="Post_3896"/>
    <x v="5"/>
    <s v="Organic"/>
    <s v="Educational"/>
    <x v="0"/>
    <x v="0"/>
    <x v="6"/>
    <n v="53032"/>
    <n v="254168"/>
    <n v="35947"/>
    <n v="16669"/>
    <n v="11247"/>
    <n v="0.20865015422025121"/>
    <n v="322577"/>
    <n v="216197"/>
    <n v="0"/>
    <m/>
    <m/>
    <d v="2024-06-15T17:15:00"/>
    <x v="2"/>
    <d v="2024-06-15T00:00:00"/>
    <x v="1"/>
    <x v="3"/>
    <x v="4"/>
    <n v="17"/>
    <s v="High"/>
  </r>
  <r>
    <s v="Post_3900"/>
    <x v="5"/>
    <s v="Organic"/>
    <s v="Entertainment"/>
    <x v="0"/>
    <x v="7"/>
    <x v="3"/>
    <n v="66468"/>
    <n v="669056"/>
    <n v="148648"/>
    <n v="47479"/>
    <n v="34745"/>
    <n v="9.9346510824475209E-2"/>
    <n v="749493"/>
    <n v="640270"/>
    <n v="0"/>
    <m/>
    <m/>
    <d v="2024-11-30T10:45:00"/>
    <x v="3"/>
    <d v="2024-11-30T00:00:00"/>
    <x v="1"/>
    <x v="9"/>
    <x v="4"/>
    <n v="10"/>
    <s v="Low"/>
  </r>
  <r>
    <s v="Post_3904"/>
    <x v="5"/>
    <s v="Organic"/>
    <s v="Product Promotion"/>
    <x v="0"/>
    <x v="4"/>
    <x v="1"/>
    <n v="43538"/>
    <n v="400573"/>
    <n v="61606"/>
    <n v="31349"/>
    <n v="19194"/>
    <n v="0.1086898184717794"/>
    <n v="483159"/>
    <n v="370743"/>
    <n v="0"/>
    <m/>
    <m/>
    <d v="2024-07-12T15:33:00"/>
    <x v="0"/>
    <d v="2024-07-12T00:00:00"/>
    <x v="1"/>
    <x v="7"/>
    <x v="3"/>
    <n v="15"/>
    <s v="Medium"/>
  </r>
  <r>
    <s v="Post_3910"/>
    <x v="5"/>
    <s v="Sponsored"/>
    <s v="Educational"/>
    <x v="0"/>
    <x v="0"/>
    <x v="3"/>
    <n v="54290"/>
    <n v="275325"/>
    <n v="57958"/>
    <n v="13856"/>
    <n v="6196"/>
    <n v="0.19718768110059559"/>
    <n v="351036"/>
    <n v="263248"/>
    <n v="0"/>
    <m/>
    <m/>
    <d v="2024-07-02T15:25:00"/>
    <x v="0"/>
    <d v="2024-07-02T00:00:00"/>
    <x v="1"/>
    <x v="7"/>
    <x v="0"/>
    <n v="15"/>
    <s v="Medium"/>
  </r>
  <r>
    <s v="Post_3913"/>
    <x v="5"/>
    <s v="Organic"/>
    <s v="Product Promotion"/>
    <x v="2"/>
    <x v="4"/>
    <x v="0"/>
    <n v="42701"/>
    <n v="521224"/>
    <n v="102090"/>
    <n v="21146"/>
    <n v="25961"/>
    <n v="8.192628684170393E-2"/>
    <n v="640715"/>
    <n v="0"/>
    <n v="1884933"/>
    <m/>
    <m/>
    <d v="2024-04-09T17:39:00"/>
    <x v="2"/>
    <d v="2024-04-09T00:00:00"/>
    <x v="1"/>
    <x v="4"/>
    <x v="0"/>
    <n v="17"/>
    <s v="Low"/>
  </r>
  <r>
    <s v="Post_3924"/>
    <x v="5"/>
    <s v="Organic"/>
    <s v="Product Promotion"/>
    <x v="0"/>
    <x v="4"/>
    <x v="4"/>
    <n v="274361"/>
    <n v="1878191"/>
    <n v="341233"/>
    <n v="131940"/>
    <n v="60910"/>
    <n v="0.1460775254341232"/>
    <n v="2137416"/>
    <n v="1878191"/>
    <n v="0"/>
    <m/>
    <m/>
    <d v="2025-03-31T19:17:00"/>
    <x v="2"/>
    <d v="2025-03-31T00:00:00"/>
    <x v="0"/>
    <x v="2"/>
    <x v="2"/>
    <n v="19"/>
    <s v="Medium"/>
  </r>
  <r>
    <s v="Post_3926"/>
    <x v="5"/>
    <s v="Organic"/>
    <s v="Educational"/>
    <x v="2"/>
    <x v="0"/>
    <x v="1"/>
    <n v="311803"/>
    <n v="1967340"/>
    <n v="463704"/>
    <n v="67921"/>
    <n v="107796"/>
    <n v="0.15848989428915641"/>
    <n v="2312295"/>
    <n v="0"/>
    <n v="1820935"/>
    <m/>
    <m/>
    <d v="2024-10-01T12:03:00"/>
    <x v="1"/>
    <d v="2024-10-01T00:00:00"/>
    <x v="1"/>
    <x v="5"/>
    <x v="0"/>
    <n v="12"/>
    <s v="Medium"/>
  </r>
  <r>
    <s v="Post_3935"/>
    <x v="5"/>
    <s v="Organic"/>
    <s v="Entertainment"/>
    <x v="0"/>
    <x v="7"/>
    <x v="6"/>
    <n v="35123"/>
    <n v="676202"/>
    <n v="94168"/>
    <n v="51552"/>
    <n v="18380"/>
    <n v="5.1941671752745458E-2"/>
    <n v="866200"/>
    <n v="629411"/>
    <n v="0"/>
    <m/>
    <m/>
    <d v="2024-06-30T15:46:00"/>
    <x v="0"/>
    <d v="2024-06-30T00:00:00"/>
    <x v="1"/>
    <x v="3"/>
    <x v="5"/>
    <n v="15"/>
    <s v="Low"/>
  </r>
  <r>
    <s v="Post_3937"/>
    <x v="5"/>
    <s v="Organic"/>
    <s v="Product Promotion"/>
    <x v="2"/>
    <x v="4"/>
    <x v="6"/>
    <n v="45536"/>
    <n v="303921"/>
    <n v="61915"/>
    <n v="19240"/>
    <n v="10519"/>
    <n v="0.1498295826051512"/>
    <n v="337923"/>
    <n v="0"/>
    <n v="1745109"/>
    <m/>
    <m/>
    <d v="2024-07-31T12:05:00"/>
    <x v="1"/>
    <d v="2024-07-31T00:00:00"/>
    <x v="1"/>
    <x v="7"/>
    <x v="6"/>
    <n v="12"/>
    <s v="Medium"/>
  </r>
  <r>
    <s v="Post_3939"/>
    <x v="5"/>
    <s v="Organic"/>
    <s v="Product Promotion"/>
    <x v="0"/>
    <x v="4"/>
    <x v="5"/>
    <n v="216873"/>
    <n v="1709212"/>
    <n v="202519"/>
    <n v="125029"/>
    <n v="36341"/>
    <n v="0.1268848073874328"/>
    <n v="2214118"/>
    <n v="1709212"/>
    <n v="0"/>
    <m/>
    <m/>
    <d v="2024-11-27T11:26:00"/>
    <x v="3"/>
    <d v="2024-11-27T00:00:00"/>
    <x v="1"/>
    <x v="9"/>
    <x v="6"/>
    <n v="11"/>
    <s v="Medium"/>
  </r>
  <r>
    <s v="Post_3940"/>
    <x v="5"/>
    <s v="Organic"/>
    <s v="Product Promotion"/>
    <x v="0"/>
    <x v="4"/>
    <x v="3"/>
    <n v="154380"/>
    <n v="1756177"/>
    <n v="227915"/>
    <n v="62372"/>
    <n v="75654"/>
    <n v="8.7907046206224179E-2"/>
    <n v="1959888"/>
    <n v="1756177"/>
    <n v="0"/>
    <m/>
    <m/>
    <d v="2024-08-03T12:51:00"/>
    <x v="1"/>
    <d v="2024-08-03T00:00:00"/>
    <x v="1"/>
    <x v="6"/>
    <x v="4"/>
    <n v="12"/>
    <s v="Low"/>
  </r>
  <r>
    <s v="Post_3945"/>
    <x v="5"/>
    <s v="Sponsored"/>
    <s v="Product Promotion"/>
    <x v="0"/>
    <x v="4"/>
    <x v="4"/>
    <n v="98674"/>
    <n v="891626"/>
    <n v="164139"/>
    <n v="42594"/>
    <n v="38120"/>
    <n v="0.11066775906544039"/>
    <n v="1026701"/>
    <n v="863292"/>
    <n v="0"/>
    <m/>
    <m/>
    <d v="2025-03-22T15:36:00"/>
    <x v="0"/>
    <d v="2025-03-22T00:00:00"/>
    <x v="0"/>
    <x v="2"/>
    <x v="4"/>
    <n v="15"/>
    <s v="Medium"/>
  </r>
  <r>
    <s v="Post_3948"/>
    <x v="5"/>
    <s v="Organic"/>
    <s v="Product Promotion"/>
    <x v="2"/>
    <x v="4"/>
    <x v="3"/>
    <n v="17502"/>
    <n v="183146"/>
    <n v="35276"/>
    <n v="11057"/>
    <n v="5226"/>
    <n v="9.5566765349848717E-2"/>
    <n v="218838"/>
    <n v="0"/>
    <n v="1794959"/>
    <m/>
    <m/>
    <d v="2024-06-19T10:40:00"/>
    <x v="3"/>
    <d v="2024-06-19T00:00:00"/>
    <x v="1"/>
    <x v="3"/>
    <x v="6"/>
    <n v="10"/>
    <s v="Low"/>
  </r>
  <r>
    <s v="Post_3950"/>
    <x v="5"/>
    <s v="Organic"/>
    <s v="Educational"/>
    <x v="2"/>
    <x v="0"/>
    <x v="7"/>
    <n v="57276"/>
    <n v="265567"/>
    <n v="30166"/>
    <n v="20316"/>
    <n v="11957"/>
    <n v="0.21567770382471041"/>
    <n v="301895"/>
    <n v="0"/>
    <n v="1343871"/>
    <m/>
    <m/>
    <d v="2024-03-21T10:45:00"/>
    <x v="3"/>
    <d v="2024-03-21T00:00:00"/>
    <x v="1"/>
    <x v="2"/>
    <x v="1"/>
    <n v="10"/>
    <s v="High"/>
  </r>
  <r>
    <s v="Post_3951"/>
    <x v="5"/>
    <s v="Organic"/>
    <s v="Event / Webinar"/>
    <x v="2"/>
    <x v="6"/>
    <x v="1"/>
    <n v="59832"/>
    <n v="394700"/>
    <n v="74027"/>
    <n v="15462"/>
    <n v="17420"/>
    <n v="0.15158909218806971"/>
    <n v="438630"/>
    <n v="0"/>
    <n v="1413857"/>
    <m/>
    <m/>
    <d v="2024-06-26T17:31:00"/>
    <x v="2"/>
    <d v="2024-06-26T00:00:00"/>
    <x v="1"/>
    <x v="3"/>
    <x v="6"/>
    <n v="17"/>
    <s v="Medium"/>
  </r>
  <r>
    <s v="Post_3956"/>
    <x v="5"/>
    <s v="Organic"/>
    <s v="Product Promotion"/>
    <x v="0"/>
    <x v="4"/>
    <x v="1"/>
    <n v="258962"/>
    <n v="2769510"/>
    <n v="316640"/>
    <n v="109949"/>
    <n v="149195"/>
    <n v="9.3504931191024029E-2"/>
    <n v="3362754"/>
    <n v="2769510"/>
    <n v="0"/>
    <m/>
    <m/>
    <d v="2025-04-03T10:26:00"/>
    <x v="3"/>
    <d v="2025-04-03T00:00:00"/>
    <x v="0"/>
    <x v="4"/>
    <x v="1"/>
    <n v="10"/>
    <s v="Low"/>
  </r>
  <r>
    <s v="Post_3957"/>
    <x v="5"/>
    <s v="Organic"/>
    <s v="Entertainment"/>
    <x v="0"/>
    <x v="7"/>
    <x v="1"/>
    <n v="63827"/>
    <n v="1143138"/>
    <n v="256405"/>
    <n v="83905"/>
    <n v="46792"/>
    <n v="5.5834967434313487E-2"/>
    <n v="1466087"/>
    <n v="1143138"/>
    <n v="0"/>
    <m/>
    <m/>
    <d v="2024-06-27T11:36:00"/>
    <x v="3"/>
    <d v="2024-06-27T00:00:00"/>
    <x v="1"/>
    <x v="3"/>
    <x v="1"/>
    <n v="11"/>
    <s v="Low"/>
  </r>
  <r>
    <s v="Post_3962"/>
    <x v="5"/>
    <s v="Organic"/>
    <s v="Product Promotion"/>
    <x v="0"/>
    <x v="4"/>
    <x v="0"/>
    <n v="293798"/>
    <n v="2166848"/>
    <n v="244983"/>
    <n v="118033"/>
    <n v="44197"/>
    <n v="0.13558783524159171"/>
    <n v="2803354"/>
    <n v="2166848"/>
    <n v="0"/>
    <m/>
    <m/>
    <d v="2024-06-19T17:00:00"/>
    <x v="2"/>
    <d v="2024-06-19T00:00:00"/>
    <x v="1"/>
    <x v="3"/>
    <x v="6"/>
    <n v="17"/>
    <s v="Medium"/>
  </r>
  <r>
    <s v="Post_3967"/>
    <x v="5"/>
    <s v="Organic"/>
    <s v="Event / Webinar"/>
    <x v="2"/>
    <x v="6"/>
    <x v="6"/>
    <n v="43405"/>
    <n v="301973"/>
    <n v="30783"/>
    <n v="11779"/>
    <n v="10171"/>
    <n v="0.14373815415028909"/>
    <n v="346283"/>
    <n v="0"/>
    <n v="1943978"/>
    <m/>
    <m/>
    <d v="2024-03-04T15:32:00"/>
    <x v="0"/>
    <d v="2024-03-04T00:00:00"/>
    <x v="1"/>
    <x v="2"/>
    <x v="2"/>
    <n v="15"/>
    <s v="Medium"/>
  </r>
  <r>
    <s v="Post_3969"/>
    <x v="5"/>
    <s v="Organic"/>
    <s v="Educational"/>
    <x v="0"/>
    <x v="0"/>
    <x v="0"/>
    <n v="20913"/>
    <n v="127835"/>
    <n v="31404"/>
    <n v="7141"/>
    <n v="7138"/>
    <n v="0.16360129841867771"/>
    <n v="149477"/>
    <n v="112617"/>
    <n v="0"/>
    <m/>
    <m/>
    <d v="2025-01-13T11:36:00"/>
    <x v="3"/>
    <d v="2025-01-13T00:00:00"/>
    <x v="0"/>
    <x v="0"/>
    <x v="2"/>
    <n v="11"/>
    <s v="Medium"/>
  </r>
  <r>
    <s v="Post_3972"/>
    <x v="5"/>
    <s v="Organic"/>
    <s v="Educational"/>
    <x v="2"/>
    <x v="0"/>
    <x v="4"/>
    <n v="43400"/>
    <n v="187717"/>
    <n v="43127"/>
    <n v="12939"/>
    <n v="6708"/>
    <n v="0.2311999059476319"/>
    <n v="238240"/>
    <n v="0"/>
    <n v="570431"/>
    <m/>
    <m/>
    <d v="2025-02-15T16:22:00"/>
    <x v="0"/>
    <d v="2025-02-15T00:00:00"/>
    <x v="0"/>
    <x v="1"/>
    <x v="4"/>
    <n v="16"/>
    <s v="High"/>
  </r>
  <r>
    <s v="Post_3979"/>
    <x v="5"/>
    <s v="Organic"/>
    <s v="Entertainment"/>
    <x v="0"/>
    <x v="7"/>
    <x v="0"/>
    <n v="24843"/>
    <n v="400198"/>
    <n v="46219"/>
    <n v="17221"/>
    <n v="8777"/>
    <n v="6.2079059158742511E-2"/>
    <n v="485000"/>
    <n v="394500"/>
    <n v="0"/>
    <m/>
    <m/>
    <d v="2024-01-01T10:18:00"/>
    <x v="3"/>
    <d v="2024-01-01T00:00:00"/>
    <x v="1"/>
    <x v="0"/>
    <x v="2"/>
    <n v="10"/>
    <s v="Low"/>
  </r>
  <r>
    <s v="Post_3985"/>
    <x v="5"/>
    <s v="Organic"/>
    <s v="Product Promotion"/>
    <x v="0"/>
    <x v="4"/>
    <x v="7"/>
    <n v="283005"/>
    <n v="1986270"/>
    <n v="472204"/>
    <n v="158559"/>
    <n v="114835"/>
    <n v="0.1424807480012959"/>
    <n v="2474662"/>
    <n v="1986270"/>
    <n v="0"/>
    <m/>
    <m/>
    <d v="2024-09-14T15:32:00"/>
    <x v="0"/>
    <d v="2024-09-14T00:00:00"/>
    <x v="1"/>
    <x v="11"/>
    <x v="4"/>
    <n v="15"/>
    <s v="Medium"/>
  </r>
  <r>
    <s v="Post_3986"/>
    <x v="5"/>
    <s v="Organic"/>
    <s v="Event / Webinar"/>
    <x v="2"/>
    <x v="6"/>
    <x v="4"/>
    <n v="39402"/>
    <n v="243978"/>
    <n v="44823"/>
    <n v="14525"/>
    <n v="10139"/>
    <n v="0.16149880668582969"/>
    <n v="302876"/>
    <n v="0"/>
    <n v="1128309"/>
    <m/>
    <m/>
    <d v="2024-12-12T10:16:00"/>
    <x v="3"/>
    <d v="2024-12-12T00:00:00"/>
    <x v="1"/>
    <x v="8"/>
    <x v="1"/>
    <n v="10"/>
    <s v="Medium"/>
  </r>
  <r>
    <s v="Post_3987"/>
    <x v="5"/>
    <s v="Organic"/>
    <s v="Entertainment"/>
    <x v="0"/>
    <x v="7"/>
    <x v="2"/>
    <n v="20510"/>
    <n v="341865"/>
    <n v="47811"/>
    <n v="24545"/>
    <n v="19195"/>
    <n v="5.9997162237276622E-2"/>
    <n v="412905"/>
    <n v="326320"/>
    <n v="0"/>
    <m/>
    <m/>
    <d v="2024-07-16T11:56:00"/>
    <x v="3"/>
    <d v="2024-07-16T00:00:00"/>
    <x v="1"/>
    <x v="7"/>
    <x v="0"/>
    <n v="11"/>
    <s v="Low"/>
  </r>
  <r>
    <s v="Post_3988"/>
    <x v="5"/>
    <s v="Sponsored"/>
    <s v="Educational"/>
    <x v="0"/>
    <x v="0"/>
    <x v="2"/>
    <n v="59889"/>
    <n v="285356"/>
    <n v="29889"/>
    <n v="21786"/>
    <n v="13720"/>
    <n v="0.20987713933214591"/>
    <n v="337520"/>
    <n v="254555"/>
    <n v="0"/>
    <m/>
    <m/>
    <d v="2024-01-23T12:14:00"/>
    <x v="1"/>
    <d v="2024-01-23T00:00:00"/>
    <x v="1"/>
    <x v="0"/>
    <x v="0"/>
    <n v="12"/>
    <s v="High"/>
  </r>
  <r>
    <s v="Post_3991"/>
    <x v="5"/>
    <s v="Organic"/>
    <s v="Product Promotion"/>
    <x v="0"/>
    <x v="4"/>
    <x v="2"/>
    <n v="179947"/>
    <n v="1898153"/>
    <n v="362899"/>
    <n v="110928"/>
    <n v="45330"/>
    <n v="9.4801440931985143E-2"/>
    <n v="2313852"/>
    <n v="1898153"/>
    <n v="0"/>
    <m/>
    <m/>
    <d v="2024-11-19T16:22:00"/>
    <x v="0"/>
    <d v="2024-11-19T00:00:00"/>
    <x v="1"/>
    <x v="9"/>
    <x v="0"/>
    <n v="16"/>
    <s v="Low"/>
  </r>
  <r>
    <s v="Post_3997"/>
    <x v="5"/>
    <s v="Organic"/>
    <s v="Product Promotion"/>
    <x v="0"/>
    <x v="4"/>
    <x v="3"/>
    <n v="244959"/>
    <n v="1663623"/>
    <n v="298486"/>
    <n v="53650"/>
    <n v="35214"/>
    <n v="0.1472445842358838"/>
    <n v="2033920"/>
    <n v="1663623"/>
    <n v="0"/>
    <m/>
    <m/>
    <d v="2025-01-12T16:19:00"/>
    <x v="0"/>
    <d v="2025-01-12T00:00:00"/>
    <x v="0"/>
    <x v="0"/>
    <x v="5"/>
    <n v="16"/>
    <s v="Medium"/>
  </r>
  <r>
    <s v="Post_3999"/>
    <x v="5"/>
    <s v="Organic"/>
    <s v="Product Promotion"/>
    <x v="0"/>
    <x v="4"/>
    <x v="7"/>
    <n v="193374"/>
    <n v="2086504"/>
    <n v="243740"/>
    <n v="130572"/>
    <n v="92596"/>
    <n v="9.2678673911071444E-2"/>
    <n v="2510332"/>
    <n v="2086504"/>
    <n v="0"/>
    <m/>
    <m/>
    <d v="2024-06-28T11:53:00"/>
    <x v="3"/>
    <d v="2024-06-28T00:00:00"/>
    <x v="1"/>
    <x v="3"/>
    <x v="3"/>
    <n v="11"/>
    <s v="Low"/>
  </r>
  <r>
    <s v="Post_4000"/>
    <x v="5"/>
    <s v="Organic"/>
    <s v="Educational"/>
    <x v="0"/>
    <x v="0"/>
    <x v="0"/>
    <n v="77192"/>
    <n v="428350"/>
    <n v="102363"/>
    <n v="24010"/>
    <n v="25538"/>
    <n v="0.18020892435507119"/>
    <n v="514810"/>
    <n v="400525"/>
    <n v="0"/>
    <m/>
    <m/>
    <d v="2024-08-13T08:56:00"/>
    <x v="4"/>
    <d v="2024-08-13T00:00:00"/>
    <x v="1"/>
    <x v="6"/>
    <x v="0"/>
    <n v="8"/>
    <s v="Medium"/>
  </r>
  <r>
    <s v="Post_4003"/>
    <x v="5"/>
    <s v="Organic"/>
    <s v="Educational"/>
    <x v="0"/>
    <x v="0"/>
    <x v="6"/>
    <n v="89892"/>
    <n v="498414"/>
    <n v="118807"/>
    <n v="30584"/>
    <n v="12869"/>
    <n v="0.18035771981924709"/>
    <n v="591752"/>
    <n v="477169"/>
    <n v="0"/>
    <m/>
    <m/>
    <d v="2024-05-29T10:50:00"/>
    <x v="3"/>
    <d v="2024-05-29T00:00:00"/>
    <x v="1"/>
    <x v="10"/>
    <x v="6"/>
    <n v="10"/>
    <s v="Medium"/>
  </r>
  <r>
    <s v="Post_4006"/>
    <x v="5"/>
    <s v="Organic"/>
    <s v="Entertainment"/>
    <x v="0"/>
    <x v="7"/>
    <x v="1"/>
    <n v="167658"/>
    <n v="2634763"/>
    <n v="479809"/>
    <n v="107425"/>
    <n v="143352"/>
    <n v="6.3633095296815073E-2"/>
    <n v="3133127"/>
    <n v="2634763"/>
    <n v="0"/>
    <m/>
    <m/>
    <d v="2024-07-15T15:07:00"/>
    <x v="0"/>
    <d v="2024-07-15T00:00:00"/>
    <x v="1"/>
    <x v="7"/>
    <x v="2"/>
    <n v="15"/>
    <s v="Low"/>
  </r>
  <r>
    <s v="Post_4009"/>
    <x v="5"/>
    <s v="Organic"/>
    <s v="Entertainment"/>
    <x v="0"/>
    <x v="7"/>
    <x v="0"/>
    <n v="29385"/>
    <n v="390556"/>
    <n v="81897"/>
    <n v="29827"/>
    <n v="19528"/>
    <n v="7.5239260758427476E-2"/>
    <n v="464134"/>
    <n v="373215"/>
    <n v="0"/>
    <m/>
    <m/>
    <d v="2024-05-24T08:21:00"/>
    <x v="4"/>
    <d v="2024-05-24T00:00:00"/>
    <x v="1"/>
    <x v="10"/>
    <x v="3"/>
    <n v="8"/>
    <s v="Low"/>
  </r>
  <r>
    <s v="Post_4012"/>
    <x v="5"/>
    <s v="Organic"/>
    <s v="Entertainment"/>
    <x v="0"/>
    <x v="7"/>
    <x v="4"/>
    <n v="240539"/>
    <n v="2771658"/>
    <n v="645478"/>
    <n v="83192"/>
    <n v="131692"/>
    <n v="8.6785420264710297E-2"/>
    <n v="3474002"/>
    <n v="2771658"/>
    <n v="0"/>
    <m/>
    <m/>
    <d v="2024-06-27T15:50:00"/>
    <x v="0"/>
    <d v="2024-06-27T00:00:00"/>
    <x v="1"/>
    <x v="3"/>
    <x v="1"/>
    <n v="15"/>
    <s v="Low"/>
  </r>
  <r>
    <s v="Post_4013"/>
    <x v="5"/>
    <s v="Organic"/>
    <s v="Product Promotion"/>
    <x v="0"/>
    <x v="4"/>
    <x v="4"/>
    <n v="224734"/>
    <n v="1960456"/>
    <n v="222301"/>
    <n v="132012"/>
    <n v="105665"/>
    <n v="0.11463368512464631"/>
    <n v="2198920"/>
    <n v="1960456"/>
    <n v="0"/>
    <m/>
    <m/>
    <d v="2024-06-20T11:49:00"/>
    <x v="3"/>
    <d v="2024-06-20T00:00:00"/>
    <x v="1"/>
    <x v="3"/>
    <x v="1"/>
    <n v="11"/>
    <s v="Medium"/>
  </r>
  <r>
    <s v="Post_4016"/>
    <x v="5"/>
    <s v="Organic"/>
    <s v="Educational"/>
    <x v="0"/>
    <x v="0"/>
    <x v="6"/>
    <n v="123506"/>
    <n v="679057"/>
    <n v="160368"/>
    <n v="40143"/>
    <n v="18229"/>
    <n v="0.1818796357461463"/>
    <n v="871034"/>
    <n v="609171"/>
    <n v="0"/>
    <m/>
    <m/>
    <d v="2024-03-05T10:08:00"/>
    <x v="3"/>
    <d v="2024-03-05T00:00:00"/>
    <x v="1"/>
    <x v="2"/>
    <x v="0"/>
    <n v="10"/>
    <s v="Medium"/>
  </r>
  <r>
    <s v="Post_4019"/>
    <x v="5"/>
    <s v="Organic"/>
    <s v="Educational"/>
    <x v="0"/>
    <x v="0"/>
    <x v="0"/>
    <n v="22785"/>
    <n v="139630"/>
    <n v="26694"/>
    <n v="10960"/>
    <n v="8308"/>
    <n v="0.16318646106454679"/>
    <n v="171531"/>
    <n v="133824"/>
    <n v="0"/>
    <m/>
    <m/>
    <d v="2025-01-03T10:38:00"/>
    <x v="3"/>
    <d v="2025-01-03T00:00:00"/>
    <x v="0"/>
    <x v="0"/>
    <x v="3"/>
    <n v="10"/>
    <s v="Medium"/>
  </r>
  <r>
    <s v="Post_4025"/>
    <x v="5"/>
    <s v="Organic"/>
    <s v="Product Promotion"/>
    <x v="2"/>
    <x v="4"/>
    <x v="0"/>
    <n v="44623"/>
    <n v="394929"/>
    <n v="76816"/>
    <n v="21208"/>
    <n v="18082"/>
    <n v="0.11299038891736771"/>
    <n v="506057"/>
    <n v="0"/>
    <n v="1349572"/>
    <m/>
    <m/>
    <d v="2024-05-23T10:15:00"/>
    <x v="3"/>
    <d v="2024-05-23T00:00:00"/>
    <x v="1"/>
    <x v="10"/>
    <x v="1"/>
    <n v="10"/>
    <s v="Medium"/>
  </r>
  <r>
    <s v="Post_4026"/>
    <x v="5"/>
    <s v="Sponsored"/>
    <s v="Educational"/>
    <x v="0"/>
    <x v="0"/>
    <x v="5"/>
    <n v="36113"/>
    <n v="238682"/>
    <n v="52502"/>
    <n v="18864"/>
    <n v="11509"/>
    <n v="0.15130380882659419"/>
    <n v="289918"/>
    <n v="217486"/>
    <n v="0"/>
    <m/>
    <m/>
    <d v="2025-03-06T12:59:00"/>
    <x v="1"/>
    <d v="2025-03-06T00:00:00"/>
    <x v="0"/>
    <x v="2"/>
    <x v="1"/>
    <n v="12"/>
    <s v="Medium"/>
  </r>
  <r>
    <s v="Post_4027"/>
    <x v="5"/>
    <s v="Organic"/>
    <s v="Educational"/>
    <x v="0"/>
    <x v="0"/>
    <x v="1"/>
    <n v="450724"/>
    <n v="1919104"/>
    <n v="354681"/>
    <n v="134069"/>
    <n v="72012"/>
    <n v="0.23486188478864589"/>
    <n v="2479504"/>
    <n v="1919104"/>
    <n v="0"/>
    <m/>
    <m/>
    <d v="2024-11-19T16:06:00"/>
    <x v="0"/>
    <d v="2024-11-19T00:00:00"/>
    <x v="1"/>
    <x v="9"/>
    <x v="0"/>
    <n v="16"/>
    <s v="High"/>
  </r>
  <r>
    <s v="Post_4028"/>
    <x v="5"/>
    <s v="Sponsored"/>
    <s v="Educational"/>
    <x v="0"/>
    <x v="0"/>
    <x v="3"/>
    <n v="324954"/>
    <n v="1701921"/>
    <n v="239577"/>
    <n v="114417"/>
    <n v="62564"/>
    <n v="0.19093381178725741"/>
    <n v="2037535"/>
    <n v="1701921"/>
    <n v="0"/>
    <m/>
    <m/>
    <d v="2025-01-22T17:07:00"/>
    <x v="2"/>
    <d v="2025-01-22T00:00:00"/>
    <x v="0"/>
    <x v="0"/>
    <x v="6"/>
    <n v="17"/>
    <s v="Medium"/>
  </r>
  <r>
    <s v="Post_4033"/>
    <x v="5"/>
    <s v="Sponsored"/>
    <s v="Product Promotion"/>
    <x v="0"/>
    <x v="4"/>
    <x v="1"/>
    <n v="248287"/>
    <n v="1858524"/>
    <n v="231246"/>
    <n v="138540"/>
    <n v="42822"/>
    <n v="0.1335940638110866"/>
    <n v="2342300"/>
    <n v="1858524"/>
    <n v="0"/>
    <m/>
    <m/>
    <d v="2025-01-29T11:14:00"/>
    <x v="3"/>
    <d v="2025-01-29T00:00:00"/>
    <x v="0"/>
    <x v="0"/>
    <x v="6"/>
    <n v="11"/>
    <s v="Medium"/>
  </r>
  <r>
    <s v="Post_4040"/>
    <x v="5"/>
    <s v="Organic"/>
    <s v="Product Promotion"/>
    <x v="2"/>
    <x v="4"/>
    <x v="7"/>
    <n v="8606"/>
    <n v="75181"/>
    <n v="14475"/>
    <n v="4237"/>
    <n v="2482"/>
    <n v="0.1144764559845417"/>
    <n v="86363"/>
    <n v="0"/>
    <n v="1436087"/>
    <m/>
    <m/>
    <d v="2024-07-06T10:36:00"/>
    <x v="3"/>
    <d v="2024-07-06T00:00:00"/>
    <x v="1"/>
    <x v="7"/>
    <x v="4"/>
    <n v="10"/>
    <s v="Medium"/>
  </r>
  <r>
    <s v="Post_4044"/>
    <x v="5"/>
    <s v="Organic"/>
    <s v="Educational"/>
    <x v="0"/>
    <x v="0"/>
    <x v="2"/>
    <n v="78038"/>
    <n v="392189"/>
    <n v="46802"/>
    <n v="25920"/>
    <n v="9135"/>
    <n v="0.198981304324342"/>
    <n v="460846"/>
    <n v="385833"/>
    <n v="0"/>
    <m/>
    <m/>
    <d v="2025-02-06T10:11:00"/>
    <x v="3"/>
    <d v="2025-02-06T00:00:00"/>
    <x v="0"/>
    <x v="1"/>
    <x v="1"/>
    <n v="10"/>
    <s v="Medium"/>
  </r>
  <r>
    <s v="Post_4047"/>
    <x v="5"/>
    <s v="Organic"/>
    <s v="Event / Webinar"/>
    <x v="2"/>
    <x v="6"/>
    <x v="2"/>
    <n v="41933"/>
    <n v="263670"/>
    <n v="58497"/>
    <n v="18947"/>
    <n v="5433"/>
    <n v="0.1590396541053761"/>
    <n v="340357"/>
    <n v="0"/>
    <n v="1667135"/>
    <m/>
    <m/>
    <d v="2024-07-07T10:57:00"/>
    <x v="3"/>
    <d v="2024-07-07T00:00:00"/>
    <x v="1"/>
    <x v="7"/>
    <x v="5"/>
    <n v="10"/>
    <s v="Medium"/>
  </r>
  <r>
    <s v="Post_4050"/>
    <x v="5"/>
    <s v="Organic"/>
    <s v="Educational"/>
    <x v="0"/>
    <x v="0"/>
    <x v="0"/>
    <n v="41810"/>
    <n v="251670"/>
    <n v="36782"/>
    <n v="10193"/>
    <n v="6774"/>
    <n v="0.16613402627413071"/>
    <n v="309071"/>
    <n v="251653"/>
    <n v="0"/>
    <m/>
    <m/>
    <d v="2025-01-02T09:22:00"/>
    <x v="3"/>
    <d v="2025-01-02T00:00:00"/>
    <x v="0"/>
    <x v="0"/>
    <x v="1"/>
    <n v="9"/>
    <s v="Medium"/>
  </r>
  <r>
    <s v="Post_4051"/>
    <x v="5"/>
    <s v="Organic"/>
    <s v="Educational"/>
    <x v="0"/>
    <x v="0"/>
    <x v="0"/>
    <n v="53362"/>
    <n v="251768"/>
    <n v="36429"/>
    <n v="9556"/>
    <n v="13395"/>
    <n v="0.2119527993311342"/>
    <n v="325862"/>
    <n v="235918"/>
    <n v="0"/>
    <m/>
    <m/>
    <d v="2025-01-06T08:00:00"/>
    <x v="4"/>
    <d v="2025-01-06T00:00:00"/>
    <x v="0"/>
    <x v="0"/>
    <x v="2"/>
    <n v="8"/>
    <s v="High"/>
  </r>
  <r>
    <s v="Post_4056"/>
    <x v="5"/>
    <s v="Organic"/>
    <s v="Educational"/>
    <x v="2"/>
    <x v="0"/>
    <x v="3"/>
    <n v="29152"/>
    <n v="142306"/>
    <n v="22965"/>
    <n v="5371"/>
    <n v="5896"/>
    <n v="0.20485942282602779"/>
    <n v="165292"/>
    <n v="0"/>
    <n v="1233908"/>
    <m/>
    <m/>
    <d v="2024-11-09T15:07:00"/>
    <x v="0"/>
    <d v="2024-11-09T00:00:00"/>
    <x v="1"/>
    <x v="9"/>
    <x v="4"/>
    <n v="15"/>
    <s v="High"/>
  </r>
  <r>
    <s v="Post_4057"/>
    <x v="5"/>
    <s v="Organic"/>
    <s v="Educational"/>
    <x v="2"/>
    <x v="0"/>
    <x v="1"/>
    <n v="77803"/>
    <n v="311762"/>
    <n v="47110"/>
    <n v="10093"/>
    <n v="17029"/>
    <n v="0.24956001536525649"/>
    <n v="353525"/>
    <n v="0"/>
    <n v="1896113"/>
    <m/>
    <m/>
    <d v="2024-09-02T15:49:00"/>
    <x v="0"/>
    <d v="2024-09-02T00:00:00"/>
    <x v="1"/>
    <x v="11"/>
    <x v="2"/>
    <n v="15"/>
    <s v="High"/>
  </r>
  <r>
    <s v="Post_4058"/>
    <x v="5"/>
    <s v="Organic"/>
    <s v="Educational"/>
    <x v="2"/>
    <x v="0"/>
    <x v="7"/>
    <n v="63659"/>
    <n v="372234"/>
    <n v="63945"/>
    <n v="17502"/>
    <n v="18489"/>
    <n v="0.17102123721401771"/>
    <n v="474735"/>
    <n v="0"/>
    <n v="1056070"/>
    <m/>
    <m/>
    <d v="2024-02-16T15:02:00"/>
    <x v="0"/>
    <d v="2024-02-16T00:00:00"/>
    <x v="1"/>
    <x v="1"/>
    <x v="3"/>
    <n v="15"/>
    <s v="Medium"/>
  </r>
  <r>
    <s v="Post_4059"/>
    <x v="5"/>
    <s v="Sponsored"/>
    <s v="Product Promotion"/>
    <x v="0"/>
    <x v="4"/>
    <x v="4"/>
    <n v="129198"/>
    <n v="933748"/>
    <n v="222557"/>
    <n v="60346"/>
    <n v="27924"/>
    <n v="0.1383655307823593"/>
    <n v="1061671"/>
    <n v="933748"/>
    <n v="0"/>
    <m/>
    <m/>
    <d v="2024-07-12T08:19:00"/>
    <x v="4"/>
    <d v="2024-07-12T00:00:00"/>
    <x v="1"/>
    <x v="7"/>
    <x v="3"/>
    <n v="8"/>
    <s v="Medium"/>
  </r>
  <r>
    <s v="Post_4061"/>
    <x v="5"/>
    <s v="Organic"/>
    <s v="Educational"/>
    <x v="0"/>
    <x v="0"/>
    <x v="1"/>
    <n v="48297"/>
    <n v="223447"/>
    <n v="43294"/>
    <n v="9952"/>
    <n v="5052"/>
    <n v="0.21614948247402649"/>
    <n v="249448"/>
    <n v="206195"/>
    <n v="0"/>
    <m/>
    <m/>
    <d v="2024-09-18T17:59:00"/>
    <x v="2"/>
    <d v="2024-09-18T00:00:00"/>
    <x v="1"/>
    <x v="11"/>
    <x v="6"/>
    <n v="17"/>
    <s v="High"/>
  </r>
  <r>
    <s v="Post_4065"/>
    <x v="5"/>
    <s v="Organic"/>
    <s v="Educational"/>
    <x v="0"/>
    <x v="0"/>
    <x v="1"/>
    <n v="79215"/>
    <n v="334952"/>
    <n v="36239"/>
    <n v="20620"/>
    <n v="11399"/>
    <n v="0.23649805911165489"/>
    <n v="419956"/>
    <n v="292094"/>
    <n v="0"/>
    <m/>
    <m/>
    <d v="2024-03-05T12:06:00"/>
    <x v="1"/>
    <d v="2024-03-05T00:00:00"/>
    <x v="1"/>
    <x v="2"/>
    <x v="0"/>
    <n v="12"/>
    <s v="High"/>
  </r>
  <r>
    <s v="Post_4067"/>
    <x v="5"/>
    <s v="Organic"/>
    <s v="Event / Webinar"/>
    <x v="2"/>
    <x v="6"/>
    <x v="7"/>
    <n v="7973"/>
    <n v="67746"/>
    <n v="8635"/>
    <n v="5062"/>
    <n v="1756"/>
    <n v="0.11769893618402059"/>
    <n v="83134"/>
    <n v="0"/>
    <n v="1835213"/>
    <m/>
    <m/>
    <d v="2024-05-30T11:16:00"/>
    <x v="3"/>
    <d v="2024-05-30T00:00:00"/>
    <x v="1"/>
    <x v="10"/>
    <x v="1"/>
    <n v="11"/>
    <s v="Medium"/>
  </r>
  <r>
    <s v="Post_4071"/>
    <x v="5"/>
    <s v="Organic"/>
    <s v="Educational"/>
    <x v="0"/>
    <x v="0"/>
    <x v="2"/>
    <n v="615583"/>
    <n v="3154135"/>
    <n v="366200"/>
    <n v="102195"/>
    <n v="162111"/>
    <n v="0.19516708594936069"/>
    <n v="3712209"/>
    <n v="3154135"/>
    <n v="0"/>
    <m/>
    <m/>
    <d v="2024-01-07T19:25:00"/>
    <x v="2"/>
    <d v="2024-01-07T00:00:00"/>
    <x v="1"/>
    <x v="0"/>
    <x v="5"/>
    <n v="19"/>
    <s v="Medium"/>
  </r>
  <r>
    <s v="Post_4074"/>
    <x v="5"/>
    <s v="Organic"/>
    <s v="Entertainment"/>
    <x v="0"/>
    <x v="7"/>
    <x v="3"/>
    <n v="295997"/>
    <n v="3366794"/>
    <n v="811388"/>
    <n v="192793"/>
    <n v="150198"/>
    <n v="8.7916812724705515E-2"/>
    <n v="4331994"/>
    <n v="3366794"/>
    <n v="0"/>
    <m/>
    <m/>
    <d v="2024-04-21T17:00:00"/>
    <x v="2"/>
    <d v="2024-04-21T00:00:00"/>
    <x v="1"/>
    <x v="4"/>
    <x v="5"/>
    <n v="17"/>
    <s v="Low"/>
  </r>
  <r>
    <s v="Post_4077"/>
    <x v="5"/>
    <s v="Organic"/>
    <s v="Event / Webinar"/>
    <x v="2"/>
    <x v="6"/>
    <x v="6"/>
    <n v="46152"/>
    <n v="286384"/>
    <n v="64049"/>
    <n v="18932"/>
    <n v="15520"/>
    <n v="0.16115572174351669"/>
    <n v="337201"/>
    <n v="0"/>
    <n v="671994"/>
    <m/>
    <m/>
    <d v="2024-03-04T16:06:00"/>
    <x v="0"/>
    <d v="2024-03-04T00:00:00"/>
    <x v="1"/>
    <x v="2"/>
    <x v="2"/>
    <n v="16"/>
    <s v="Medium"/>
  </r>
  <r>
    <s v="Post_4080"/>
    <x v="5"/>
    <s v="Organic"/>
    <s v="Event / Webinar"/>
    <x v="2"/>
    <x v="6"/>
    <x v="0"/>
    <n v="22340"/>
    <n v="184240"/>
    <n v="31932"/>
    <n v="12266"/>
    <n v="6495"/>
    <n v="0.1212588228066569"/>
    <n v="215455"/>
    <n v="0"/>
    <n v="1762039"/>
    <m/>
    <m/>
    <d v="2024-11-11T16:16:00"/>
    <x v="0"/>
    <d v="2024-11-11T00:00:00"/>
    <x v="1"/>
    <x v="9"/>
    <x v="2"/>
    <n v="16"/>
    <s v="Medium"/>
  </r>
  <r>
    <s v="Post_4093"/>
    <x v="5"/>
    <s v="Sponsored"/>
    <s v="Educational"/>
    <x v="0"/>
    <x v="0"/>
    <x v="6"/>
    <n v="67299"/>
    <n v="295893"/>
    <n v="37362"/>
    <n v="23204"/>
    <n v="8440"/>
    <n v="0.22744678330637949"/>
    <n v="336781"/>
    <n v="295893"/>
    <n v="0"/>
    <m/>
    <m/>
    <d v="2024-03-11T18:17:00"/>
    <x v="2"/>
    <d v="2024-03-11T00:00:00"/>
    <x v="1"/>
    <x v="2"/>
    <x v="2"/>
    <n v="18"/>
    <s v="High"/>
  </r>
  <r>
    <s v="Post_4094"/>
    <x v="5"/>
    <s v="Organic"/>
    <s v="Educational"/>
    <x v="0"/>
    <x v="0"/>
    <x v="6"/>
    <n v="38468"/>
    <n v="182202"/>
    <n v="36278"/>
    <n v="7678"/>
    <n v="10485"/>
    <n v="0.21113223230722539"/>
    <n v="200819"/>
    <n v="171190"/>
    <n v="0"/>
    <m/>
    <m/>
    <d v="2025-02-12T12:14:00"/>
    <x v="1"/>
    <d v="2025-02-12T00:00:00"/>
    <x v="0"/>
    <x v="1"/>
    <x v="6"/>
    <n v="12"/>
    <s v="High"/>
  </r>
  <r>
    <s v="Post_4101"/>
    <x v="5"/>
    <s v="Organic"/>
    <s v="Educational"/>
    <x v="0"/>
    <x v="0"/>
    <x v="6"/>
    <n v="60002"/>
    <n v="263241"/>
    <n v="50569"/>
    <n v="14473"/>
    <n v="8494"/>
    <n v="0.22793826264543129"/>
    <n v="317560"/>
    <n v="241472"/>
    <n v="0"/>
    <m/>
    <m/>
    <d v="2024-11-12T16:39:00"/>
    <x v="0"/>
    <d v="2024-11-12T00:00:00"/>
    <x v="1"/>
    <x v="9"/>
    <x v="0"/>
    <n v="16"/>
    <s v="High"/>
  </r>
  <r>
    <s v="Post_4102"/>
    <x v="5"/>
    <s v="Organic"/>
    <s v="Event / Webinar"/>
    <x v="2"/>
    <x v="6"/>
    <x v="2"/>
    <n v="24983"/>
    <n v="195625"/>
    <n v="34712"/>
    <n v="6058"/>
    <n v="6122"/>
    <n v="0.1277111427444261"/>
    <n v="217268"/>
    <n v="0"/>
    <n v="1850232"/>
    <m/>
    <m/>
    <d v="2024-11-02T13:20:00"/>
    <x v="1"/>
    <d v="2024-11-02T00:00:00"/>
    <x v="1"/>
    <x v="9"/>
    <x v="4"/>
    <n v="13"/>
    <s v="Medium"/>
  </r>
  <r>
    <s v="Post_4103"/>
    <x v="5"/>
    <s v="Organic"/>
    <s v="Educational"/>
    <x v="0"/>
    <x v="0"/>
    <x v="4"/>
    <n v="72733"/>
    <n v="320379"/>
    <n v="61018"/>
    <n v="16869"/>
    <n v="9259"/>
    <n v="0.227024585218734"/>
    <n v="399729"/>
    <n v="297854"/>
    <n v="0"/>
    <m/>
    <m/>
    <d v="2024-05-16T16:56:00"/>
    <x v="0"/>
    <d v="2024-05-16T00:00:00"/>
    <x v="1"/>
    <x v="10"/>
    <x v="1"/>
    <n v="16"/>
    <s v="High"/>
  </r>
  <r>
    <s v="Post_4106"/>
    <x v="5"/>
    <s v="Sponsored"/>
    <s v="Product Promotion"/>
    <x v="0"/>
    <x v="4"/>
    <x v="0"/>
    <n v="72980"/>
    <n v="760299"/>
    <n v="183002"/>
    <n v="47644"/>
    <n v="44720"/>
    <n v="9.5989845119221651E-2"/>
    <n v="924541"/>
    <n v="760299"/>
    <n v="0"/>
    <m/>
    <m/>
    <d v="2024-03-26T11:57:00"/>
    <x v="3"/>
    <d v="2024-03-26T00:00:00"/>
    <x v="1"/>
    <x v="2"/>
    <x v="0"/>
    <n v="11"/>
    <s v="Low"/>
  </r>
  <r>
    <s v="Post_4109"/>
    <x v="5"/>
    <s v="Sponsored"/>
    <s v="Educational"/>
    <x v="0"/>
    <x v="0"/>
    <x v="6"/>
    <n v="42315"/>
    <n v="278326"/>
    <n v="61895"/>
    <n v="12695"/>
    <n v="8111"/>
    <n v="0.15203460624583059"/>
    <n v="330131"/>
    <n v="245872"/>
    <n v="0"/>
    <m/>
    <m/>
    <d v="2024-05-03T14:40:00"/>
    <x v="0"/>
    <d v="2024-05-03T00:00:00"/>
    <x v="1"/>
    <x v="10"/>
    <x v="3"/>
    <n v="14"/>
    <s v="Medium"/>
  </r>
  <r>
    <s v="Post_4111"/>
    <x v="5"/>
    <s v="Organic"/>
    <s v="Educational"/>
    <x v="0"/>
    <x v="0"/>
    <x v="7"/>
    <n v="156947"/>
    <n v="737856"/>
    <n v="177926"/>
    <n v="48453"/>
    <n v="38259"/>
    <n v="0.21270787257996551"/>
    <n v="945133"/>
    <n v="713677"/>
    <n v="0"/>
    <m/>
    <m/>
    <d v="2024-11-13T17:15:00"/>
    <x v="2"/>
    <d v="2024-11-13T00:00:00"/>
    <x v="1"/>
    <x v="9"/>
    <x v="6"/>
    <n v="17"/>
    <s v="High"/>
  </r>
  <r>
    <s v="Post_4112"/>
    <x v="5"/>
    <s v="Organic"/>
    <s v="Entertainment"/>
    <x v="0"/>
    <x v="7"/>
    <x v="3"/>
    <n v="232922"/>
    <n v="3000079"/>
    <n v="603789"/>
    <n v="133526"/>
    <n v="164377"/>
    <n v="7.7638664434901666E-2"/>
    <n v="3748645"/>
    <n v="3000079"/>
    <n v="0"/>
    <m/>
    <m/>
    <d v="2024-06-01T17:16:00"/>
    <x v="2"/>
    <d v="2024-06-01T00:00:00"/>
    <x v="1"/>
    <x v="3"/>
    <x v="4"/>
    <n v="17"/>
    <s v="Low"/>
  </r>
  <r>
    <s v="Post_4115"/>
    <x v="5"/>
    <s v="Organic"/>
    <s v="Event / Webinar"/>
    <x v="2"/>
    <x v="6"/>
    <x v="2"/>
    <n v="47117"/>
    <n v="402740"/>
    <n v="87505"/>
    <n v="15763"/>
    <n v="12965"/>
    <n v="0.1169926205826072"/>
    <n v="479126"/>
    <n v="0"/>
    <n v="1047261"/>
    <m/>
    <m/>
    <d v="2024-05-26T10:53:00"/>
    <x v="3"/>
    <d v="2024-05-26T00:00:00"/>
    <x v="1"/>
    <x v="10"/>
    <x v="5"/>
    <n v="10"/>
    <s v="Medium"/>
  </r>
  <r>
    <s v="Post_4119"/>
    <x v="5"/>
    <s v="Organic"/>
    <s v="Product Promotion"/>
    <x v="0"/>
    <x v="4"/>
    <x v="2"/>
    <n v="364598"/>
    <n v="2951268"/>
    <n v="584611"/>
    <n v="200785"/>
    <n v="80058"/>
    <n v="0.1235395409940734"/>
    <n v="3592934"/>
    <n v="2951268"/>
    <n v="0"/>
    <m/>
    <m/>
    <d v="2024-10-04T15:22:00"/>
    <x v="0"/>
    <d v="2024-10-04T00:00:00"/>
    <x v="1"/>
    <x v="5"/>
    <x v="3"/>
    <n v="15"/>
    <s v="Medium"/>
  </r>
  <r>
    <s v="Post_4120"/>
    <x v="5"/>
    <s v="Organic"/>
    <s v="Product Promotion"/>
    <x v="0"/>
    <x v="4"/>
    <x v="1"/>
    <n v="233025"/>
    <n v="2702604"/>
    <n v="651791"/>
    <n v="163613"/>
    <n v="120140"/>
    <n v="8.6222624646886722E-2"/>
    <n v="3370925"/>
    <n v="2702604"/>
    <n v="0"/>
    <m/>
    <m/>
    <d v="2024-07-03T11:46:00"/>
    <x v="3"/>
    <d v="2024-07-03T00:00:00"/>
    <x v="1"/>
    <x v="7"/>
    <x v="6"/>
    <n v="11"/>
    <s v="Low"/>
  </r>
  <r>
    <s v="Post_4122"/>
    <x v="5"/>
    <s v="Organic"/>
    <s v="Product Promotion"/>
    <x v="0"/>
    <x v="4"/>
    <x v="3"/>
    <n v="177119"/>
    <n v="1226001"/>
    <n v="206444"/>
    <n v="89028"/>
    <n v="64924"/>
    <n v="0.14446933978452489"/>
    <n v="1567301"/>
    <n v="1226001"/>
    <n v="0"/>
    <m/>
    <m/>
    <d v="2024-12-15T16:24:00"/>
    <x v="0"/>
    <d v="2024-12-15T00:00:00"/>
    <x v="1"/>
    <x v="8"/>
    <x v="5"/>
    <n v="16"/>
    <s v="Medium"/>
  </r>
  <r>
    <s v="Post_4124"/>
    <x v="5"/>
    <s v="Organic"/>
    <s v="Entertainment"/>
    <x v="0"/>
    <x v="7"/>
    <x v="6"/>
    <n v="54469"/>
    <n v="637428"/>
    <n v="134791"/>
    <n v="35104"/>
    <n v="33504"/>
    <n v="8.5452411711014364E-2"/>
    <n v="796175"/>
    <n v="558523"/>
    <n v="0"/>
    <m/>
    <m/>
    <d v="2024-05-24T15:21:00"/>
    <x v="0"/>
    <d v="2024-05-24T00:00:00"/>
    <x v="1"/>
    <x v="10"/>
    <x v="3"/>
    <n v="15"/>
    <s v="Low"/>
  </r>
  <r>
    <s v="Post_4127"/>
    <x v="5"/>
    <s v="Organic"/>
    <s v="Educational"/>
    <x v="0"/>
    <x v="0"/>
    <x v="2"/>
    <n v="35721"/>
    <n v="237734"/>
    <n v="32169"/>
    <n v="18831"/>
    <n v="9911"/>
    <n v="0.1502562559659904"/>
    <n v="293003"/>
    <n v="223551"/>
    <n v="0"/>
    <m/>
    <m/>
    <d v="2025-03-09T16:01:00"/>
    <x v="0"/>
    <d v="2025-03-09T00:00:00"/>
    <x v="0"/>
    <x v="2"/>
    <x v="5"/>
    <n v="16"/>
    <s v="Medium"/>
  </r>
  <r>
    <s v="Post_4128"/>
    <x v="5"/>
    <s v="Organic"/>
    <s v="Entertainment"/>
    <x v="0"/>
    <x v="7"/>
    <x v="5"/>
    <n v="69811"/>
    <n v="1386106"/>
    <n v="196581"/>
    <n v="63885"/>
    <n v="46321"/>
    <n v="5.0365197449820938E-2"/>
    <n v="1718420"/>
    <n v="1386106"/>
    <n v="0"/>
    <m/>
    <m/>
    <d v="2024-05-20T11:28:00"/>
    <x v="3"/>
    <d v="2024-05-20T00:00:00"/>
    <x v="1"/>
    <x v="10"/>
    <x v="2"/>
    <n v="11"/>
    <s v="Low"/>
  </r>
  <r>
    <s v="Post_4129"/>
    <x v="5"/>
    <s v="Organic"/>
    <s v="Entertainment"/>
    <x v="0"/>
    <x v="7"/>
    <x v="7"/>
    <n v="214128"/>
    <n v="3390375"/>
    <n v="640104"/>
    <n v="232039"/>
    <n v="80062"/>
    <n v="6.315789116746473E-2"/>
    <n v="4256191"/>
    <n v="3390375"/>
    <n v="0"/>
    <m/>
    <m/>
    <d v="2024-03-05T17:36:00"/>
    <x v="2"/>
    <d v="2024-03-05T00:00:00"/>
    <x v="1"/>
    <x v="2"/>
    <x v="0"/>
    <n v="17"/>
    <s v="Low"/>
  </r>
  <r>
    <s v="Post_4133"/>
    <x v="5"/>
    <s v="Organic"/>
    <s v="Educational"/>
    <x v="0"/>
    <x v="0"/>
    <x v="3"/>
    <n v="73605"/>
    <n v="384265"/>
    <n v="95877"/>
    <n v="16869"/>
    <n v="19669"/>
    <n v="0.19154844665028761"/>
    <n v="467374"/>
    <n v="382983"/>
    <n v="0"/>
    <m/>
    <m/>
    <d v="2024-09-11T18:15:00"/>
    <x v="2"/>
    <d v="2024-09-11T00:00:00"/>
    <x v="1"/>
    <x v="11"/>
    <x v="6"/>
    <n v="18"/>
    <s v="Medium"/>
  </r>
  <r>
    <s v="Post_4137"/>
    <x v="5"/>
    <s v="Organic"/>
    <s v="Educational"/>
    <x v="0"/>
    <x v="0"/>
    <x v="7"/>
    <n v="66426"/>
    <n v="302486"/>
    <n v="41158"/>
    <n v="10511"/>
    <n v="6888"/>
    <n v="0.21960349682089861"/>
    <n v="363262"/>
    <n v="259573"/>
    <n v="0"/>
    <m/>
    <m/>
    <d v="2024-08-29T10:23:00"/>
    <x v="3"/>
    <d v="2024-08-29T00:00:00"/>
    <x v="1"/>
    <x v="6"/>
    <x v="1"/>
    <n v="10"/>
    <s v="High"/>
  </r>
  <r>
    <s v="Post_4141"/>
    <x v="5"/>
    <s v="Organic"/>
    <s v="Entertainment"/>
    <x v="0"/>
    <x v="7"/>
    <x v="7"/>
    <n v="72604"/>
    <n v="925459"/>
    <n v="121858"/>
    <n v="28996"/>
    <n v="45138"/>
    <n v="7.845245135528664E-2"/>
    <n v="1021707"/>
    <n v="884922"/>
    <n v="0"/>
    <m/>
    <m/>
    <d v="2025-02-09T18:03:00"/>
    <x v="2"/>
    <d v="2025-02-09T00:00:00"/>
    <x v="0"/>
    <x v="1"/>
    <x v="5"/>
    <n v="18"/>
    <s v="Low"/>
  </r>
  <r>
    <s v="Post_4143"/>
    <x v="5"/>
    <s v="Organic"/>
    <s v="Entertainment"/>
    <x v="0"/>
    <x v="7"/>
    <x v="3"/>
    <n v="185441"/>
    <n v="1966550"/>
    <n v="349090"/>
    <n v="143035"/>
    <n v="96939"/>
    <n v="9.4297757413539407E-2"/>
    <n v="2194395"/>
    <n v="1966550"/>
    <n v="0"/>
    <m/>
    <m/>
    <d v="2025-03-07T11:41:00"/>
    <x v="3"/>
    <d v="2025-03-07T00:00:00"/>
    <x v="0"/>
    <x v="2"/>
    <x v="3"/>
    <n v="11"/>
    <s v="Low"/>
  </r>
  <r>
    <s v="Post_4150"/>
    <x v="5"/>
    <s v="Organic"/>
    <s v="Entertainment"/>
    <x v="0"/>
    <x v="7"/>
    <x v="4"/>
    <n v="64028"/>
    <n v="822406"/>
    <n v="140588"/>
    <n v="56033"/>
    <n v="49252"/>
    <n v="7.7854635389526874E-2"/>
    <n v="1034160"/>
    <n v="822406"/>
    <n v="0"/>
    <m/>
    <m/>
    <d v="2024-12-16T17:07:00"/>
    <x v="2"/>
    <d v="2024-12-16T00:00:00"/>
    <x v="1"/>
    <x v="8"/>
    <x v="2"/>
    <n v="17"/>
    <s v="Low"/>
  </r>
  <r>
    <s v="Post_4152"/>
    <x v="5"/>
    <s v="Organic"/>
    <s v="Product Promotion"/>
    <x v="2"/>
    <x v="4"/>
    <x v="4"/>
    <n v="312195"/>
    <n v="2401789"/>
    <n v="267463"/>
    <n v="157946"/>
    <n v="118714"/>
    <n v="0.1299846134838144"/>
    <n v="3120841"/>
    <n v="0"/>
    <n v="1653282"/>
    <m/>
    <m/>
    <d v="2024-01-17T19:57:00"/>
    <x v="2"/>
    <d v="2024-01-17T00:00:00"/>
    <x v="1"/>
    <x v="0"/>
    <x v="6"/>
    <n v="19"/>
    <s v="Medium"/>
  </r>
  <r>
    <s v="Post_4154"/>
    <x v="5"/>
    <s v="Sponsored"/>
    <s v="Educational"/>
    <x v="0"/>
    <x v="0"/>
    <x v="4"/>
    <n v="9000"/>
    <n v="41728"/>
    <n v="7607"/>
    <n v="3142"/>
    <n v="2358"/>
    <n v="0.2157019951250691"/>
    <n v="46357"/>
    <n v="41152"/>
    <n v="0"/>
    <m/>
    <m/>
    <d v="2024-02-22T16:02:00"/>
    <x v="0"/>
    <d v="2024-02-22T00:00:00"/>
    <x v="1"/>
    <x v="1"/>
    <x v="1"/>
    <n v="16"/>
    <s v="High"/>
  </r>
  <r>
    <s v="Post_4156"/>
    <x v="5"/>
    <s v="Organic"/>
    <s v="Educational"/>
    <x v="2"/>
    <x v="0"/>
    <x v="0"/>
    <n v="47995"/>
    <n v="227443"/>
    <n v="42469"/>
    <n v="13003"/>
    <n v="7630"/>
    <n v="0.2110209715856724"/>
    <n v="282322"/>
    <n v="0"/>
    <n v="1739725"/>
    <m/>
    <m/>
    <d v="2024-03-26T11:19:00"/>
    <x v="3"/>
    <d v="2024-03-26T00:00:00"/>
    <x v="1"/>
    <x v="2"/>
    <x v="0"/>
    <n v="11"/>
    <s v="High"/>
  </r>
  <r>
    <s v="Post_4157"/>
    <x v="5"/>
    <s v="Organic"/>
    <s v="Educational"/>
    <x v="0"/>
    <x v="0"/>
    <x v="2"/>
    <n v="45855"/>
    <n v="184188"/>
    <n v="26605"/>
    <n v="6790"/>
    <n v="7127"/>
    <n v="0.24896019808745951"/>
    <n v="208351"/>
    <n v="169313"/>
    <n v="0"/>
    <m/>
    <m/>
    <d v="2024-04-10T13:50:00"/>
    <x v="1"/>
    <d v="2024-04-10T00:00:00"/>
    <x v="1"/>
    <x v="4"/>
    <x v="6"/>
    <n v="13"/>
    <s v="High"/>
  </r>
  <r>
    <s v="Post_4159"/>
    <x v="5"/>
    <s v="Sponsored"/>
    <s v="Product Promotion"/>
    <x v="0"/>
    <x v="4"/>
    <x v="0"/>
    <n v="145363"/>
    <n v="1063563"/>
    <n v="106514"/>
    <n v="78129"/>
    <n v="49839"/>
    <n v="0.13667617636188911"/>
    <n v="1190965"/>
    <n v="1063563"/>
    <n v="0"/>
    <m/>
    <m/>
    <d v="2024-09-17T10:42:00"/>
    <x v="3"/>
    <d v="2024-09-17T00:00:00"/>
    <x v="1"/>
    <x v="11"/>
    <x v="0"/>
    <n v="10"/>
    <s v="Medium"/>
  </r>
  <r>
    <s v="Post_4163"/>
    <x v="5"/>
    <s v="Organic"/>
    <s v="Product Promotion"/>
    <x v="2"/>
    <x v="4"/>
    <x v="0"/>
    <n v="37883"/>
    <n v="283859"/>
    <n v="66018"/>
    <n v="20465"/>
    <n v="16416"/>
    <n v="0.13345730137076689"/>
    <n v="342752"/>
    <n v="0"/>
    <n v="510380"/>
    <m/>
    <m/>
    <d v="2025-03-06T12:41:00"/>
    <x v="1"/>
    <d v="2025-03-06T00:00:00"/>
    <x v="0"/>
    <x v="2"/>
    <x v="1"/>
    <n v="12"/>
    <s v="Medium"/>
  </r>
  <r>
    <s v="Post_4167"/>
    <x v="5"/>
    <s v="Organic"/>
    <s v="Product Promotion"/>
    <x v="0"/>
    <x v="4"/>
    <x v="1"/>
    <n v="173800"/>
    <n v="1784685"/>
    <n v="213545"/>
    <n v="79840"/>
    <n v="54384"/>
    <n v="9.7384343368186924E-2"/>
    <n v="2190776"/>
    <n v="1784685"/>
    <n v="0"/>
    <m/>
    <m/>
    <d v="2025-01-01T16:58:00"/>
    <x v="0"/>
    <d v="2025-01-01T00:00:00"/>
    <x v="0"/>
    <x v="0"/>
    <x v="6"/>
    <n v="16"/>
    <s v="Low"/>
  </r>
  <r>
    <s v="Post_4172"/>
    <x v="5"/>
    <s v="Organic"/>
    <s v="Educational"/>
    <x v="0"/>
    <x v="0"/>
    <x v="0"/>
    <n v="46459"/>
    <n v="268616"/>
    <n v="58956"/>
    <n v="14089"/>
    <n v="7129"/>
    <n v="0.17295760134998031"/>
    <n v="300555"/>
    <n v="236417"/>
    <n v="0"/>
    <m/>
    <m/>
    <d v="2024-04-15T17:20:00"/>
    <x v="2"/>
    <d v="2024-04-15T00:00:00"/>
    <x v="1"/>
    <x v="4"/>
    <x v="2"/>
    <n v="17"/>
    <s v="Medium"/>
  </r>
  <r>
    <s v="Post_4173"/>
    <x v="5"/>
    <s v="Organic"/>
    <s v="Entertainment"/>
    <x v="0"/>
    <x v="7"/>
    <x v="5"/>
    <n v="570"/>
    <n v="7222"/>
    <n v="1430"/>
    <n v="386"/>
    <n v="185"/>
    <n v="7.9032277193243211E-2"/>
    <n v="8677"/>
    <n v="7147"/>
    <n v="0"/>
    <m/>
    <m/>
    <d v="2025-02-14T10:47:00"/>
    <x v="3"/>
    <d v="2025-02-14T00:00:00"/>
    <x v="0"/>
    <x v="1"/>
    <x v="3"/>
    <n v="10"/>
    <s v="Low"/>
  </r>
  <r>
    <s v="Post_4178"/>
    <x v="5"/>
    <s v="Organic"/>
    <s v="Educational"/>
    <x v="0"/>
    <x v="0"/>
    <x v="4"/>
    <n v="92712"/>
    <n v="553497"/>
    <n v="63512"/>
    <n v="43500"/>
    <n v="30296"/>
    <n v="0.16750233150648611"/>
    <n v="678177"/>
    <n v="528787"/>
    <n v="0"/>
    <m/>
    <m/>
    <d v="2024-05-21T16:16:00"/>
    <x v="0"/>
    <d v="2024-05-21T00:00:00"/>
    <x v="1"/>
    <x v="10"/>
    <x v="0"/>
    <n v="16"/>
    <s v="Medium"/>
  </r>
  <r>
    <s v="Post_4181"/>
    <x v="5"/>
    <s v="Sponsored"/>
    <s v="Entertainment"/>
    <x v="0"/>
    <x v="7"/>
    <x v="0"/>
    <n v="48824"/>
    <n v="631709"/>
    <n v="85381"/>
    <n v="23560"/>
    <n v="28529"/>
    <n v="7.7289578827902217E-2"/>
    <n v="751792"/>
    <n v="604690"/>
    <n v="0"/>
    <m/>
    <m/>
    <d v="2024-03-13T10:55:00"/>
    <x v="3"/>
    <d v="2024-03-13T00:00:00"/>
    <x v="1"/>
    <x v="2"/>
    <x v="6"/>
    <n v="10"/>
    <s v="Low"/>
  </r>
  <r>
    <s v="Post_4190"/>
    <x v="5"/>
    <s v="Organic"/>
    <s v="Product Promotion"/>
    <x v="2"/>
    <x v="4"/>
    <x v="0"/>
    <n v="25178"/>
    <n v="171864"/>
    <n v="26300"/>
    <n v="12893"/>
    <n v="8850"/>
    <n v="0.14650385974807059"/>
    <n v="191591"/>
    <n v="0"/>
    <n v="1110705"/>
    <m/>
    <m/>
    <d v="2024-04-14T11:12:00"/>
    <x v="3"/>
    <d v="2024-04-14T00:00:00"/>
    <x v="1"/>
    <x v="4"/>
    <x v="5"/>
    <n v="11"/>
    <s v="Medium"/>
  </r>
  <r>
    <s v="Post_4194"/>
    <x v="5"/>
    <s v="Organic"/>
    <s v="Product Promotion"/>
    <x v="0"/>
    <x v="4"/>
    <x v="3"/>
    <n v="133115"/>
    <n v="1121521"/>
    <n v="195822"/>
    <n v="70980"/>
    <n v="25411"/>
    <n v="0.11869176818395689"/>
    <n v="1430160"/>
    <n v="1121521"/>
    <n v="0"/>
    <m/>
    <m/>
    <d v="2024-05-14T11:45:00"/>
    <x v="3"/>
    <d v="2024-05-14T00:00:00"/>
    <x v="1"/>
    <x v="10"/>
    <x v="0"/>
    <n v="11"/>
    <s v="Medium"/>
  </r>
  <r>
    <s v="Post_4202"/>
    <x v="5"/>
    <s v="Organic"/>
    <s v="Event / Webinar"/>
    <x v="2"/>
    <x v="6"/>
    <x v="6"/>
    <n v="59924"/>
    <n v="366515"/>
    <n v="39972"/>
    <n v="21930"/>
    <n v="17842"/>
    <n v="0.16349828397965929"/>
    <n v="474848"/>
    <n v="0"/>
    <n v="1710740"/>
    <m/>
    <m/>
    <d v="2024-03-05T09:22:00"/>
    <x v="3"/>
    <d v="2024-03-05T00:00:00"/>
    <x v="1"/>
    <x v="2"/>
    <x v="0"/>
    <n v="9"/>
    <s v="Medium"/>
  </r>
  <r>
    <s v="Post_4204"/>
    <x v="5"/>
    <s v="Organic"/>
    <s v="Product Promotion"/>
    <x v="0"/>
    <x v="4"/>
    <x v="0"/>
    <n v="163559"/>
    <n v="1234338"/>
    <n v="141658"/>
    <n v="43495"/>
    <n v="64007"/>
    <n v="0.13250760137159159"/>
    <n v="1420074"/>
    <n v="1234338"/>
    <n v="0"/>
    <m/>
    <m/>
    <d v="2024-01-29T12:32:00"/>
    <x v="1"/>
    <d v="2024-01-29T00:00:00"/>
    <x v="1"/>
    <x v="0"/>
    <x v="2"/>
    <n v="12"/>
    <s v="Medium"/>
  </r>
  <r>
    <s v="Post_4222"/>
    <x v="5"/>
    <s v="Organic"/>
    <s v="Product Promotion"/>
    <x v="2"/>
    <x v="4"/>
    <x v="0"/>
    <n v="31992"/>
    <n v="249574"/>
    <n v="48003"/>
    <n v="17335"/>
    <n v="14466"/>
    <n v="0.12818936354915161"/>
    <n v="293335"/>
    <n v="0"/>
    <n v="1365675"/>
    <m/>
    <m/>
    <d v="2024-06-29T19:19:00"/>
    <x v="2"/>
    <d v="2024-06-29T00:00:00"/>
    <x v="1"/>
    <x v="3"/>
    <x v="4"/>
    <n v="19"/>
    <s v="Medium"/>
  </r>
  <r>
    <s v="Post_4230"/>
    <x v="5"/>
    <s v="Organic"/>
    <s v="Educational"/>
    <x v="0"/>
    <x v="0"/>
    <x v="3"/>
    <n v="72284"/>
    <n v="302276"/>
    <n v="38363"/>
    <n v="12160"/>
    <n v="6190"/>
    <n v="0.2391357255138532"/>
    <n v="353682"/>
    <n v="261977"/>
    <n v="0"/>
    <m/>
    <m/>
    <d v="2025-02-09T12:41:00"/>
    <x v="1"/>
    <d v="2025-02-09T00:00:00"/>
    <x v="0"/>
    <x v="1"/>
    <x v="5"/>
    <n v="12"/>
    <s v="High"/>
  </r>
  <r>
    <s v="Post_4236"/>
    <x v="5"/>
    <s v="Sponsored"/>
    <s v="Product Promotion"/>
    <x v="0"/>
    <x v="4"/>
    <x v="1"/>
    <n v="232556"/>
    <n v="1948497"/>
    <n v="400295"/>
    <n v="141409"/>
    <n v="78513"/>
    <n v="0.11935179554820841"/>
    <n v="2330740"/>
    <n v="1948497"/>
    <n v="0"/>
    <m/>
    <m/>
    <d v="2024-04-26T15:59:00"/>
    <x v="0"/>
    <d v="2024-04-26T00:00:00"/>
    <x v="1"/>
    <x v="4"/>
    <x v="3"/>
    <n v="15"/>
    <s v="Medium"/>
  </r>
  <r>
    <s v="Post_4241"/>
    <x v="5"/>
    <s v="Organic"/>
    <s v="Educational"/>
    <x v="0"/>
    <x v="0"/>
    <x v="0"/>
    <n v="333165"/>
    <n v="1804346"/>
    <n v="342161"/>
    <n v="91646"/>
    <n v="47777"/>
    <n v="0.1846460419555209"/>
    <n v="2049025"/>
    <n v="1804346"/>
    <n v="0"/>
    <m/>
    <m/>
    <d v="2024-03-30T16:12:00"/>
    <x v="0"/>
    <d v="2024-03-30T00:00:00"/>
    <x v="1"/>
    <x v="2"/>
    <x v="4"/>
    <n v="16"/>
    <s v="Medium"/>
  </r>
  <r>
    <s v="Post_4247"/>
    <x v="5"/>
    <s v="Organic"/>
    <s v="Event / Webinar"/>
    <x v="2"/>
    <x v="6"/>
    <x v="6"/>
    <n v="24993"/>
    <n v="164147"/>
    <n v="22762"/>
    <n v="9734"/>
    <n v="5377"/>
    <n v="0.15226328528056901"/>
    <n v="196966"/>
    <n v="0"/>
    <n v="1061007"/>
    <m/>
    <m/>
    <d v="2024-07-29T12:24:00"/>
    <x v="1"/>
    <d v="2024-07-29T00:00:00"/>
    <x v="1"/>
    <x v="7"/>
    <x v="2"/>
    <n v="12"/>
    <s v="Medium"/>
  </r>
  <r>
    <s v="Post_4250"/>
    <x v="5"/>
    <s v="Organic"/>
    <s v="Educational"/>
    <x v="0"/>
    <x v="0"/>
    <x v="2"/>
    <n v="243277"/>
    <n v="1324172"/>
    <n v="218325"/>
    <n v="42510"/>
    <n v="33836"/>
    <n v="0.18372079090559851"/>
    <n v="1477519"/>
    <n v="1324172"/>
    <n v="0"/>
    <m/>
    <m/>
    <d v="2024-01-24T15:11:00"/>
    <x v="0"/>
    <d v="2024-01-24T00:00:00"/>
    <x v="1"/>
    <x v="0"/>
    <x v="6"/>
    <n v="15"/>
    <s v="Medium"/>
  </r>
  <r>
    <s v="Post_4251"/>
    <x v="5"/>
    <s v="Organic"/>
    <s v="Entertainment"/>
    <x v="0"/>
    <x v="7"/>
    <x v="2"/>
    <n v="21165"/>
    <n v="248087"/>
    <n v="43361"/>
    <n v="12032"/>
    <n v="12938"/>
    <n v="8.5315707026926368E-2"/>
    <n v="288797"/>
    <n v="232502"/>
    <n v="0"/>
    <m/>
    <m/>
    <d v="2025-04-17T15:28:00"/>
    <x v="0"/>
    <d v="2025-04-17T00:00:00"/>
    <x v="0"/>
    <x v="4"/>
    <x v="1"/>
    <n v="15"/>
    <s v="Low"/>
  </r>
  <r>
    <s v="Post_4253"/>
    <x v="5"/>
    <s v="Organic"/>
    <s v="Educational"/>
    <x v="0"/>
    <x v="0"/>
    <x v="5"/>
    <n v="45741"/>
    <n v="261661"/>
    <n v="64128"/>
    <n v="16505"/>
    <n v="14705"/>
    <n v="0.17481138557608719"/>
    <n v="297181"/>
    <n v="250019"/>
    <n v="0"/>
    <m/>
    <m/>
    <d v="2024-07-05T13:42:00"/>
    <x v="1"/>
    <d v="2024-07-05T00:00:00"/>
    <x v="1"/>
    <x v="7"/>
    <x v="3"/>
    <n v="13"/>
    <s v="Medium"/>
  </r>
  <r>
    <s v="Post_4263"/>
    <x v="5"/>
    <s v="Organic"/>
    <s v="Event / Webinar"/>
    <x v="2"/>
    <x v="6"/>
    <x v="5"/>
    <n v="57377"/>
    <n v="474243"/>
    <n v="47636"/>
    <n v="20231"/>
    <n v="14771"/>
    <n v="0.12098718188307279"/>
    <n v="530534"/>
    <n v="0"/>
    <n v="919542"/>
    <m/>
    <m/>
    <d v="2024-12-23T12:46:00"/>
    <x v="1"/>
    <d v="2024-12-23T00:00:00"/>
    <x v="1"/>
    <x v="8"/>
    <x v="2"/>
    <n v="12"/>
    <s v="Medium"/>
  </r>
  <r>
    <s v="Post_4272"/>
    <x v="5"/>
    <s v="Organic"/>
    <s v="Educational"/>
    <x v="0"/>
    <x v="0"/>
    <x v="1"/>
    <n v="35383"/>
    <n v="186735"/>
    <n v="28713"/>
    <n v="7779"/>
    <n v="6094"/>
    <n v="0.1894836742697725"/>
    <n v="227052"/>
    <n v="162641"/>
    <n v="0"/>
    <m/>
    <m/>
    <d v="2025-03-19T12:35:00"/>
    <x v="1"/>
    <d v="2025-03-19T00:00:00"/>
    <x v="0"/>
    <x v="2"/>
    <x v="6"/>
    <n v="12"/>
    <s v="Medium"/>
  </r>
  <r>
    <s v="Post_4273"/>
    <x v="5"/>
    <s v="Organic"/>
    <s v="Educational"/>
    <x v="2"/>
    <x v="0"/>
    <x v="1"/>
    <n v="70086"/>
    <n v="340316"/>
    <n v="56415"/>
    <n v="15086"/>
    <n v="8105"/>
    <n v="0.205946484193611"/>
    <n v="435048"/>
    <n v="0"/>
    <n v="517060"/>
    <m/>
    <m/>
    <d v="2025-03-17T12:22:00"/>
    <x v="1"/>
    <d v="2025-03-17T00:00:00"/>
    <x v="0"/>
    <x v="2"/>
    <x v="2"/>
    <n v="12"/>
    <s v="High"/>
  </r>
  <r>
    <s v="Post_4278"/>
    <x v="5"/>
    <s v="Organic"/>
    <s v="Educational"/>
    <x v="0"/>
    <x v="0"/>
    <x v="2"/>
    <n v="40488"/>
    <n v="237016"/>
    <n v="56466"/>
    <n v="17973"/>
    <n v="13467"/>
    <n v="0.17082557402576659"/>
    <n v="264404"/>
    <n v="230181"/>
    <n v="0"/>
    <m/>
    <m/>
    <d v="2025-01-14T12:28:00"/>
    <x v="1"/>
    <d v="2025-01-14T00:00:00"/>
    <x v="0"/>
    <x v="0"/>
    <x v="0"/>
    <n v="12"/>
    <s v="Medium"/>
  </r>
  <r>
    <s v="Post_4280"/>
    <x v="5"/>
    <s v="Organic"/>
    <s v="Entertainment"/>
    <x v="0"/>
    <x v="7"/>
    <x v="7"/>
    <n v="34732"/>
    <n v="484790"/>
    <n v="105509"/>
    <n v="21186"/>
    <n v="17483"/>
    <n v="7.1643859888949696E-2"/>
    <n v="573336"/>
    <n v="419284"/>
    <n v="0"/>
    <m/>
    <m/>
    <d v="2024-12-29T15:43:00"/>
    <x v="0"/>
    <d v="2024-12-29T00:00:00"/>
    <x v="1"/>
    <x v="8"/>
    <x v="5"/>
    <n v="15"/>
    <s v="Low"/>
  </r>
  <r>
    <s v="Post_4285"/>
    <x v="5"/>
    <s v="Organic"/>
    <s v="Event / Webinar"/>
    <x v="2"/>
    <x v="6"/>
    <x v="5"/>
    <n v="71178"/>
    <n v="534700"/>
    <n v="86806"/>
    <n v="17965"/>
    <n v="19736"/>
    <n v="0.13311812557315669"/>
    <n v="672719"/>
    <n v="0"/>
    <n v="1707328"/>
    <m/>
    <m/>
    <d v="2024-08-05T11:13:00"/>
    <x v="3"/>
    <d v="2024-08-05T00:00:00"/>
    <x v="1"/>
    <x v="6"/>
    <x v="2"/>
    <n v="11"/>
    <s v="Medium"/>
  </r>
  <r>
    <s v="Post_4290"/>
    <x v="5"/>
    <s v="Organic"/>
    <s v="Educational"/>
    <x v="0"/>
    <x v="0"/>
    <x v="1"/>
    <n v="97447"/>
    <n v="512737"/>
    <n v="95664"/>
    <n v="28668"/>
    <n v="18586"/>
    <n v="0.19005435003785709"/>
    <n v="647904"/>
    <n v="510690"/>
    <n v="0"/>
    <m/>
    <m/>
    <d v="2025-01-06T15:05:00"/>
    <x v="0"/>
    <d v="2025-01-06T00:00:00"/>
    <x v="0"/>
    <x v="0"/>
    <x v="2"/>
    <n v="15"/>
    <s v="Medium"/>
  </r>
  <r>
    <s v="Post_4291"/>
    <x v="5"/>
    <s v="Organic"/>
    <s v="Educational"/>
    <x v="0"/>
    <x v="0"/>
    <x v="2"/>
    <n v="528051"/>
    <n v="2911630"/>
    <n v="648365"/>
    <n v="123069"/>
    <n v="148015"/>
    <n v="0.18135937191928589"/>
    <n v="3671198"/>
    <n v="2911630"/>
    <n v="0"/>
    <m/>
    <m/>
    <d v="2024-08-02T10:17:00"/>
    <x v="3"/>
    <d v="2024-08-02T00:00:00"/>
    <x v="1"/>
    <x v="6"/>
    <x v="3"/>
    <n v="10"/>
    <s v="Medium"/>
  </r>
  <r>
    <s v="Post_4294"/>
    <x v="5"/>
    <s v="Sponsored"/>
    <s v="Educational"/>
    <x v="0"/>
    <x v="0"/>
    <x v="2"/>
    <n v="37337"/>
    <n v="224771"/>
    <n v="44021"/>
    <n v="16604"/>
    <n v="9212"/>
    <n v="0.16611458479967009"/>
    <n v="264039"/>
    <n v="210331"/>
    <n v="0"/>
    <m/>
    <m/>
    <d v="2025-02-01T19:23:00"/>
    <x v="2"/>
    <d v="2025-02-01T00:00:00"/>
    <x v="0"/>
    <x v="1"/>
    <x v="4"/>
    <n v="19"/>
    <s v="Medium"/>
  </r>
  <r>
    <s v="Post_4295"/>
    <x v="5"/>
    <s v="Organic"/>
    <s v="Educational"/>
    <x v="0"/>
    <x v="0"/>
    <x v="1"/>
    <n v="32298"/>
    <n v="209882"/>
    <n v="23488"/>
    <n v="10966"/>
    <n v="10788"/>
    <n v="0.15389006472149891"/>
    <n v="232162"/>
    <n v="199237"/>
    <n v="0"/>
    <m/>
    <m/>
    <d v="2024-01-22T16:48:00"/>
    <x v="0"/>
    <d v="2024-01-22T00:00:00"/>
    <x v="1"/>
    <x v="0"/>
    <x v="2"/>
    <n v="16"/>
    <s v="Medium"/>
  </r>
  <r>
    <s v="Post_4296"/>
    <x v="5"/>
    <s v="Organic"/>
    <s v="Educational"/>
    <x v="0"/>
    <x v="0"/>
    <x v="4"/>
    <n v="637223"/>
    <n v="2581957"/>
    <n v="485104"/>
    <n v="154202"/>
    <n v="147537"/>
    <n v="0.24679879889398609"/>
    <n v="2988080"/>
    <n v="2581957"/>
    <n v="0"/>
    <m/>
    <m/>
    <d v="2025-02-05T08:56:00"/>
    <x v="4"/>
    <d v="2025-02-05T00:00:00"/>
    <x v="0"/>
    <x v="1"/>
    <x v="6"/>
    <n v="8"/>
    <s v="High"/>
  </r>
  <r>
    <s v="Post_4297"/>
    <x v="5"/>
    <s v="Organic"/>
    <s v="Product Promotion"/>
    <x v="0"/>
    <x v="4"/>
    <x v="3"/>
    <n v="196850"/>
    <n v="1655580"/>
    <n v="254193"/>
    <n v="110621"/>
    <n v="75610"/>
    <n v="0.11890131278575081"/>
    <n v="2072428"/>
    <n v="1655580"/>
    <n v="0"/>
    <m/>
    <m/>
    <d v="2024-03-23T16:11:00"/>
    <x v="0"/>
    <d v="2024-03-23T00:00:00"/>
    <x v="1"/>
    <x v="2"/>
    <x v="4"/>
    <n v="16"/>
    <s v="Medium"/>
  </r>
  <r>
    <s v="Post_4300"/>
    <x v="5"/>
    <s v="Organic"/>
    <s v="Product Promotion"/>
    <x v="2"/>
    <x v="4"/>
    <x v="4"/>
    <n v="21950"/>
    <n v="156959"/>
    <n v="37595"/>
    <n v="10455"/>
    <n v="8011"/>
    <n v="0.13985009453407099"/>
    <n v="174763"/>
    <n v="0"/>
    <n v="807436"/>
    <m/>
    <m/>
    <d v="2024-04-10T17:07:00"/>
    <x v="2"/>
    <d v="2024-04-10T00:00:00"/>
    <x v="1"/>
    <x v="4"/>
    <x v="6"/>
    <n v="17"/>
    <s v="Medium"/>
  </r>
  <r>
    <s v="Post_4301"/>
    <x v="5"/>
    <s v="Organic"/>
    <s v="Entertainment"/>
    <x v="0"/>
    <x v="7"/>
    <x v="5"/>
    <n v="5658"/>
    <n v="97701"/>
    <n v="10420"/>
    <n v="4734"/>
    <n v="3903"/>
    <n v="5.7921577174470863E-2"/>
    <n v="111603"/>
    <n v="94173"/>
    <n v="0"/>
    <m/>
    <m/>
    <d v="2025-02-18T10:36:00"/>
    <x v="3"/>
    <d v="2025-02-18T00:00:00"/>
    <x v="0"/>
    <x v="1"/>
    <x v="0"/>
    <n v="10"/>
    <s v="Low"/>
  </r>
  <r>
    <s v="Post_4303"/>
    <x v="5"/>
    <s v="Organic"/>
    <s v="Educational"/>
    <x v="0"/>
    <x v="0"/>
    <x v="3"/>
    <n v="65722"/>
    <n v="337170"/>
    <n v="57647"/>
    <n v="24569"/>
    <n v="19249"/>
    <n v="0.19492400078801511"/>
    <n v="377117"/>
    <n v="309665"/>
    <n v="0"/>
    <m/>
    <m/>
    <d v="2024-05-31T12:58:00"/>
    <x v="1"/>
    <d v="2024-05-31T00:00:00"/>
    <x v="1"/>
    <x v="10"/>
    <x v="3"/>
    <n v="12"/>
    <s v="Medium"/>
  </r>
  <r>
    <s v="Post_4305"/>
    <x v="5"/>
    <s v="Organic"/>
    <s v="Entertainment"/>
    <x v="0"/>
    <x v="7"/>
    <x v="5"/>
    <n v="205606"/>
    <n v="2848474"/>
    <n v="285736"/>
    <n v="223330"/>
    <n v="83412"/>
    <n v="7.2181136845298297E-2"/>
    <n v="3655787"/>
    <n v="2848474"/>
    <n v="0"/>
    <m/>
    <m/>
    <d v="2025-03-06T13:54:00"/>
    <x v="1"/>
    <d v="2025-03-06T00:00:00"/>
    <x v="0"/>
    <x v="2"/>
    <x v="1"/>
    <n v="13"/>
    <s v="Low"/>
  </r>
  <r>
    <s v="Post_4307"/>
    <x v="5"/>
    <s v="Organic"/>
    <s v="Educational"/>
    <x v="0"/>
    <x v="0"/>
    <x v="2"/>
    <n v="69133"/>
    <n v="340750"/>
    <n v="68436"/>
    <n v="16402"/>
    <n v="19876"/>
    <n v="0.2028853159288502"/>
    <n v="435718"/>
    <n v="323138"/>
    <n v="0"/>
    <m/>
    <m/>
    <d v="2024-03-04T15:27:00"/>
    <x v="0"/>
    <d v="2024-03-04T00:00:00"/>
    <x v="1"/>
    <x v="2"/>
    <x v="2"/>
    <n v="15"/>
    <s v="High"/>
  </r>
  <r>
    <s v="Post_4310"/>
    <x v="5"/>
    <s v="Sponsored"/>
    <s v="Customer Story"/>
    <x v="0"/>
    <x v="0"/>
    <x v="5"/>
    <n v="550083"/>
    <n v="2616154"/>
    <n v="462057"/>
    <n v="108718"/>
    <n v="94486"/>
    <n v="0.21026423991374071"/>
    <n v="3073030"/>
    <n v="2616154"/>
    <n v="0"/>
    <m/>
    <m/>
    <d v="2024-10-28T18:31:00"/>
    <x v="2"/>
    <d v="2024-10-28T00:00:00"/>
    <x v="1"/>
    <x v="5"/>
    <x v="2"/>
    <n v="18"/>
    <s v="High"/>
  </r>
  <r>
    <s v="Post_4313"/>
    <x v="5"/>
    <s v="Sponsored"/>
    <s v="Customer Story"/>
    <x v="0"/>
    <x v="0"/>
    <x v="4"/>
    <n v="54066"/>
    <n v="246225"/>
    <n v="59252"/>
    <n v="18643"/>
    <n v="7423"/>
    <n v="0.2195824360977211"/>
    <n v="290635"/>
    <n v="242994"/>
    <n v="0"/>
    <m/>
    <m/>
    <d v="2025-04-19T11:21:00"/>
    <x v="3"/>
    <d v="2025-04-19T00:00:00"/>
    <x v="0"/>
    <x v="4"/>
    <x v="4"/>
    <n v="11"/>
    <s v="High"/>
  </r>
  <r>
    <s v="Post_4322"/>
    <x v="5"/>
    <s v="Organic"/>
    <s v="Customer Story"/>
    <x v="0"/>
    <x v="0"/>
    <x v="6"/>
    <n v="8433"/>
    <n v="39889"/>
    <n v="4419"/>
    <n v="1893"/>
    <n v="1882"/>
    <n v="0.21142018564067591"/>
    <n v="49484"/>
    <n v="37659"/>
    <n v="0"/>
    <m/>
    <m/>
    <d v="2024-09-19T15:34:00"/>
    <x v="0"/>
    <d v="2024-09-19T00:00:00"/>
    <x v="1"/>
    <x v="11"/>
    <x v="1"/>
    <n v="15"/>
    <s v="High"/>
  </r>
  <r>
    <s v="Post_4324"/>
    <x v="5"/>
    <s v="Organic"/>
    <s v="Product Promotion"/>
    <x v="0"/>
    <x v="4"/>
    <x v="6"/>
    <n v="70589"/>
    <n v="603506"/>
    <n v="109672"/>
    <n v="46794"/>
    <n v="20918"/>
    <n v="0.1169650248077526"/>
    <n v="782155"/>
    <n v="565323"/>
    <n v="0"/>
    <m/>
    <m/>
    <d v="2024-07-10T11:34:00"/>
    <x v="3"/>
    <d v="2024-07-10T00:00:00"/>
    <x v="1"/>
    <x v="7"/>
    <x v="6"/>
    <n v="11"/>
    <s v="Medium"/>
  </r>
  <r>
    <s v="Post_4327"/>
    <x v="5"/>
    <s v="Organic"/>
    <s v="Product Promotion"/>
    <x v="2"/>
    <x v="4"/>
    <x v="1"/>
    <n v="20444"/>
    <n v="242689"/>
    <n v="34688"/>
    <n v="18130"/>
    <n v="6613"/>
    <n v="8.424251922432209E-2"/>
    <n v="289223"/>
    <n v="0"/>
    <n v="1382071"/>
    <m/>
    <m/>
    <d v="2024-04-02T16:27:00"/>
    <x v="0"/>
    <d v="2024-04-02T00:00:00"/>
    <x v="1"/>
    <x v="4"/>
    <x v="0"/>
    <n v="16"/>
    <s v="Low"/>
  </r>
  <r>
    <s v="Post_4331"/>
    <x v="5"/>
    <s v="Sponsored"/>
    <s v="Entertainment"/>
    <x v="0"/>
    <x v="7"/>
    <x v="5"/>
    <n v="293010"/>
    <n v="3134176"/>
    <n v="640006"/>
    <n v="248846"/>
    <n v="126659"/>
    <n v="9.348881384346501E-2"/>
    <n v="3715361"/>
    <n v="3134176"/>
    <n v="0"/>
    <m/>
    <m/>
    <d v="2024-06-26T19:02:00"/>
    <x v="2"/>
    <d v="2024-06-26T00:00:00"/>
    <x v="1"/>
    <x v="3"/>
    <x v="6"/>
    <n v="19"/>
    <s v="Low"/>
  </r>
  <r>
    <s v="Post_4332"/>
    <x v="5"/>
    <s v="Organic"/>
    <s v="Customer Story"/>
    <x v="0"/>
    <x v="0"/>
    <x v="6"/>
    <n v="51856"/>
    <n v="246305"/>
    <n v="35224"/>
    <n v="13261"/>
    <n v="13525"/>
    <n v="0.21053822842184791"/>
    <n v="273026"/>
    <n v="230629"/>
    <n v="0"/>
    <m/>
    <m/>
    <d v="2025-04-04T17:04:00"/>
    <x v="2"/>
    <d v="2025-04-04T00:00:00"/>
    <x v="0"/>
    <x v="4"/>
    <x v="3"/>
    <n v="17"/>
    <s v="High"/>
  </r>
  <r>
    <s v="Post_4333"/>
    <x v="5"/>
    <s v="Organic"/>
    <s v="Customer Story"/>
    <x v="0"/>
    <x v="0"/>
    <x v="3"/>
    <n v="17192"/>
    <n v="82079"/>
    <n v="10954"/>
    <n v="3597"/>
    <n v="1806"/>
    <n v="0.2094573140030076"/>
    <n v="98086"/>
    <n v="78471"/>
    <n v="0"/>
    <m/>
    <m/>
    <d v="2024-06-01T13:50:00"/>
    <x v="1"/>
    <d v="2024-06-01T00:00:00"/>
    <x v="1"/>
    <x v="3"/>
    <x v="4"/>
    <n v="13"/>
    <s v="High"/>
  </r>
  <r>
    <s v="Post_4335"/>
    <x v="5"/>
    <s v="Organic"/>
    <s v="Customer Story"/>
    <x v="0"/>
    <x v="0"/>
    <x v="0"/>
    <n v="116080"/>
    <n v="588550"/>
    <n v="120222"/>
    <n v="32127"/>
    <n v="30061"/>
    <n v="0.19723070340962379"/>
    <n v="734213"/>
    <n v="578492"/>
    <n v="0"/>
    <m/>
    <m/>
    <d v="2024-10-17T17:43:00"/>
    <x v="2"/>
    <d v="2024-10-17T00:00:00"/>
    <x v="1"/>
    <x v="5"/>
    <x v="1"/>
    <n v="17"/>
    <s v="Medium"/>
  </r>
  <r>
    <s v="Post_4339"/>
    <x v="5"/>
    <s v="Organic"/>
    <s v="Customer Story"/>
    <x v="0"/>
    <x v="0"/>
    <x v="4"/>
    <n v="108886"/>
    <n v="543818"/>
    <n v="111027"/>
    <n v="42643"/>
    <n v="27916"/>
    <n v="0.20022517742854579"/>
    <n v="622579"/>
    <n v="530722"/>
    <n v="0"/>
    <m/>
    <m/>
    <d v="2024-05-05T10:57:00"/>
    <x v="3"/>
    <d v="2024-05-05T00:00:00"/>
    <x v="1"/>
    <x v="10"/>
    <x v="5"/>
    <n v="10"/>
    <s v="High"/>
  </r>
  <r>
    <s v="Post_4347"/>
    <x v="5"/>
    <s v="Sponsored"/>
    <s v="Product Promotion"/>
    <x v="0"/>
    <x v="4"/>
    <x v="0"/>
    <n v="179075"/>
    <n v="1858556"/>
    <n v="272081"/>
    <n v="61325"/>
    <n v="54717"/>
    <n v="9.6352081712943891E-2"/>
    <n v="2143164"/>
    <n v="1858556"/>
    <n v="0"/>
    <m/>
    <m/>
    <d v="2024-05-11T16:20:00"/>
    <x v="0"/>
    <d v="2024-05-11T00:00:00"/>
    <x v="1"/>
    <x v="10"/>
    <x v="4"/>
    <n v="16"/>
    <s v="Low"/>
  </r>
  <r>
    <s v="Post_4348"/>
    <x v="5"/>
    <s v="Organic"/>
    <s v="Customer Story"/>
    <x v="0"/>
    <x v="0"/>
    <x v="6"/>
    <n v="49147"/>
    <n v="242107"/>
    <n v="60322"/>
    <n v="10114"/>
    <n v="7158"/>
    <n v="0.2029991962812259"/>
    <n v="299572"/>
    <n v="214237"/>
    <n v="0"/>
    <m/>
    <m/>
    <d v="2024-11-28T15:43:00"/>
    <x v="0"/>
    <d v="2024-11-28T00:00:00"/>
    <x v="1"/>
    <x v="9"/>
    <x v="1"/>
    <n v="15"/>
    <s v="High"/>
  </r>
  <r>
    <s v="Post_4352"/>
    <x v="5"/>
    <s v="Organic"/>
    <s v="Entertainment"/>
    <x v="0"/>
    <x v="7"/>
    <x v="3"/>
    <n v="73334"/>
    <n v="763476"/>
    <n v="172081"/>
    <n v="50459"/>
    <n v="22418"/>
    <n v="9.6053702367029245E-2"/>
    <n v="988697"/>
    <n v="667947"/>
    <n v="0"/>
    <m/>
    <m/>
    <d v="2025-03-08T16:45:00"/>
    <x v="0"/>
    <d v="2025-03-08T00:00:00"/>
    <x v="0"/>
    <x v="2"/>
    <x v="4"/>
    <n v="16"/>
    <s v="Low"/>
  </r>
  <r>
    <s v="Post_4358"/>
    <x v="5"/>
    <s v="Sponsored"/>
    <s v="Product Promotion"/>
    <x v="0"/>
    <x v="4"/>
    <x v="4"/>
    <n v="202630"/>
    <n v="1382018"/>
    <n v="294616"/>
    <n v="54532"/>
    <n v="79962"/>
    <n v="0.14661904391028421"/>
    <n v="1614983"/>
    <n v="1382018"/>
    <n v="0"/>
    <m/>
    <m/>
    <d v="2024-06-01T10:27:00"/>
    <x v="3"/>
    <d v="2024-06-01T00:00:00"/>
    <x v="1"/>
    <x v="3"/>
    <x v="4"/>
    <n v="10"/>
    <s v="Medium"/>
  </r>
  <r>
    <s v="Post_4359"/>
    <x v="5"/>
    <s v="Organic"/>
    <s v="Event / Webinar"/>
    <x v="2"/>
    <x v="6"/>
    <x v="7"/>
    <n v="55631"/>
    <n v="355969"/>
    <n v="78607"/>
    <n v="17415"/>
    <n v="17753"/>
    <n v="0.15628255830950649"/>
    <n v="454482"/>
    <n v="0"/>
    <n v="1650205"/>
    <m/>
    <m/>
    <d v="2025-03-15T10:32:00"/>
    <x v="3"/>
    <d v="2025-03-15T00:00:00"/>
    <x v="0"/>
    <x v="2"/>
    <x v="4"/>
    <n v="10"/>
    <s v="Medium"/>
  </r>
  <r>
    <s v="Post_4369"/>
    <x v="5"/>
    <s v="Organic"/>
    <s v="Customer Story"/>
    <x v="0"/>
    <x v="0"/>
    <x v="2"/>
    <n v="285446"/>
    <n v="1753973"/>
    <n v="208292"/>
    <n v="105240"/>
    <n v="61458"/>
    <n v="0.16274288232949091"/>
    <n v="2215443"/>
    <n v="1753973"/>
    <n v="0"/>
    <m/>
    <m/>
    <d v="2024-11-06T13:51:00"/>
    <x v="1"/>
    <d v="2024-11-06T00:00:00"/>
    <x v="1"/>
    <x v="9"/>
    <x v="6"/>
    <n v="13"/>
    <s v="Medium"/>
  </r>
  <r>
    <s v="Post_4373"/>
    <x v="5"/>
    <s v="Organic"/>
    <s v="Product Promotion"/>
    <x v="2"/>
    <x v="4"/>
    <x v="7"/>
    <n v="58692"/>
    <n v="446071"/>
    <n v="83083"/>
    <n v="30003"/>
    <n v="26252"/>
    <n v="0.1315769592737247"/>
    <n v="569031"/>
    <n v="0"/>
    <n v="677550"/>
    <m/>
    <m/>
    <d v="2024-05-02T08:08:00"/>
    <x v="4"/>
    <d v="2024-05-02T00:00:00"/>
    <x v="1"/>
    <x v="10"/>
    <x v="1"/>
    <n v="8"/>
    <s v="Medium"/>
  </r>
  <r>
    <s v="Post_4375"/>
    <x v="5"/>
    <s v="Organic"/>
    <s v="Product Promotion"/>
    <x v="2"/>
    <x v="4"/>
    <x v="4"/>
    <n v="10517"/>
    <n v="99567"/>
    <n v="20588"/>
    <n v="6635"/>
    <n v="2074"/>
    <n v="0.1056326600207608"/>
    <n v="117404"/>
    <n v="0"/>
    <n v="1835210"/>
    <m/>
    <m/>
    <d v="2025-03-12T10:28:00"/>
    <x v="3"/>
    <d v="2025-03-12T00:00:00"/>
    <x v="0"/>
    <x v="2"/>
    <x v="6"/>
    <n v="10"/>
    <s v="Medium"/>
  </r>
  <r>
    <s v="Post_4376"/>
    <x v="5"/>
    <s v="Sponsored"/>
    <s v="Customer Story"/>
    <x v="0"/>
    <x v="0"/>
    <x v="1"/>
    <n v="62061"/>
    <n v="279376"/>
    <n v="49742"/>
    <n v="13237"/>
    <n v="8422"/>
    <n v="0.222143891409536"/>
    <n v="320911"/>
    <n v="239351"/>
    <n v="0"/>
    <m/>
    <m/>
    <d v="2024-07-12T12:25:00"/>
    <x v="1"/>
    <d v="2024-07-12T00:00:00"/>
    <x v="1"/>
    <x v="7"/>
    <x v="3"/>
    <n v="12"/>
    <s v="High"/>
  </r>
  <r>
    <s v="Post_4382"/>
    <x v="5"/>
    <s v="Organic"/>
    <s v="Customer Story"/>
    <x v="0"/>
    <x v="0"/>
    <x v="1"/>
    <n v="42130"/>
    <n v="225008"/>
    <n v="37911"/>
    <n v="13727"/>
    <n v="6656"/>
    <n v="0.18723963573635721"/>
    <n v="267057"/>
    <n v="215136"/>
    <n v="0"/>
    <m/>
    <m/>
    <d v="2024-01-10T19:33:00"/>
    <x v="2"/>
    <d v="2024-01-10T00:00:00"/>
    <x v="1"/>
    <x v="0"/>
    <x v="6"/>
    <n v="19"/>
    <s v="Medium"/>
  </r>
  <r>
    <s v="Post_4386"/>
    <x v="5"/>
    <s v="Organic"/>
    <s v="Entertainment"/>
    <x v="0"/>
    <x v="7"/>
    <x v="3"/>
    <n v="206306"/>
    <n v="2666912"/>
    <n v="604486"/>
    <n v="89716"/>
    <n v="90493"/>
    <n v="7.7357890313175068E-2"/>
    <n v="3326965"/>
    <n v="2666912"/>
    <n v="0"/>
    <m/>
    <m/>
    <d v="2025-03-28T10:10:00"/>
    <x v="3"/>
    <d v="2025-03-28T00:00:00"/>
    <x v="0"/>
    <x v="2"/>
    <x v="3"/>
    <n v="10"/>
    <s v="Low"/>
  </r>
  <r>
    <s v="Post_4393"/>
    <x v="5"/>
    <s v="Organic"/>
    <s v="Customer Story"/>
    <x v="0"/>
    <x v="0"/>
    <x v="7"/>
    <n v="31585"/>
    <n v="175365"/>
    <n v="22586"/>
    <n v="8575"/>
    <n v="6260"/>
    <n v="0.18011525226078409"/>
    <n v="223558"/>
    <n v="164773"/>
    <n v="0"/>
    <m/>
    <m/>
    <d v="2024-12-29T18:41:00"/>
    <x v="2"/>
    <d v="2024-12-29T00:00:00"/>
    <x v="1"/>
    <x v="8"/>
    <x v="5"/>
    <n v="18"/>
    <s v="Medium"/>
  </r>
  <r>
    <s v="Post_4394"/>
    <x v="5"/>
    <s v="Organic"/>
    <s v="Customer Story"/>
    <x v="2"/>
    <x v="0"/>
    <x v="4"/>
    <n v="527824"/>
    <n v="2622300"/>
    <n v="505491"/>
    <n v="131896"/>
    <n v="108499"/>
    <n v="0.2012830486513506"/>
    <n v="3384846"/>
    <n v="0"/>
    <n v="669822"/>
    <m/>
    <m/>
    <d v="2025-01-29T10:10:00"/>
    <x v="3"/>
    <d v="2025-01-29T00:00:00"/>
    <x v="0"/>
    <x v="0"/>
    <x v="6"/>
    <n v="10"/>
    <s v="High"/>
  </r>
  <r>
    <s v="Post_4396"/>
    <x v="5"/>
    <s v="Organic"/>
    <s v="Customer Story"/>
    <x v="0"/>
    <x v="0"/>
    <x v="7"/>
    <n v="202117"/>
    <n v="1173431"/>
    <n v="202743"/>
    <n v="91397"/>
    <n v="43501"/>
    <n v="0.17224475281731169"/>
    <n v="1374435"/>
    <n v="1173431"/>
    <n v="0"/>
    <m/>
    <m/>
    <d v="2024-02-16T18:10:00"/>
    <x v="2"/>
    <d v="2024-02-16T00:00:00"/>
    <x v="1"/>
    <x v="1"/>
    <x v="3"/>
    <n v="18"/>
    <s v="Medium"/>
  </r>
  <r>
    <s v="Post_4400"/>
    <x v="5"/>
    <s v="Organic"/>
    <s v="Customer Story"/>
    <x v="2"/>
    <x v="0"/>
    <x v="1"/>
    <n v="57294"/>
    <n v="251383"/>
    <n v="51272"/>
    <n v="8318"/>
    <n v="12457"/>
    <n v="0.22791569125677921"/>
    <n v="314226"/>
    <n v="0"/>
    <n v="1476618"/>
    <m/>
    <m/>
    <d v="2024-11-23T17:00:00"/>
    <x v="2"/>
    <d v="2024-11-23T00:00:00"/>
    <x v="1"/>
    <x v="9"/>
    <x v="4"/>
    <n v="17"/>
    <s v="High"/>
  </r>
  <r>
    <s v="Post_4410"/>
    <x v="5"/>
    <s v="Organic"/>
    <s v="Customer Story"/>
    <x v="0"/>
    <x v="0"/>
    <x v="3"/>
    <n v="82120"/>
    <n v="385195"/>
    <n v="65366"/>
    <n v="30155"/>
    <n v="12297"/>
    <n v="0.2131915582859942"/>
    <n v="440906"/>
    <n v="374392"/>
    <n v="0"/>
    <m/>
    <m/>
    <d v="2024-12-31T16:35:00"/>
    <x v="0"/>
    <d v="2024-12-31T00:00:00"/>
    <x v="1"/>
    <x v="8"/>
    <x v="0"/>
    <n v="16"/>
    <s v="High"/>
  </r>
  <r>
    <s v="Post_4412"/>
    <x v="5"/>
    <s v="Organic"/>
    <s v="Event / Webinar"/>
    <x v="2"/>
    <x v="6"/>
    <x v="3"/>
    <n v="11950"/>
    <n v="107666"/>
    <n v="20857"/>
    <n v="6443"/>
    <n v="2839"/>
    <n v="0.1109943329146571"/>
    <n v="132096"/>
    <n v="0"/>
    <n v="1145246"/>
    <m/>
    <m/>
    <d v="2024-04-10T16:24:00"/>
    <x v="0"/>
    <d v="2024-04-10T00:00:00"/>
    <x v="1"/>
    <x v="4"/>
    <x v="6"/>
    <n v="16"/>
    <s v="Medium"/>
  </r>
  <r>
    <s v="Post_4417"/>
    <x v="5"/>
    <s v="Organic"/>
    <s v="Event / Webinar"/>
    <x v="2"/>
    <x v="6"/>
    <x v="1"/>
    <n v="35355"/>
    <n v="269646"/>
    <n v="36787"/>
    <n v="10330"/>
    <n v="11786"/>
    <n v="0.13111643627670999"/>
    <n v="337667"/>
    <n v="0"/>
    <n v="998232"/>
    <m/>
    <m/>
    <d v="2024-09-11T10:45:00"/>
    <x v="3"/>
    <d v="2024-09-11T00:00:00"/>
    <x v="1"/>
    <x v="11"/>
    <x v="6"/>
    <n v="10"/>
    <s v="Medium"/>
  </r>
  <r>
    <s v="Post_4423"/>
    <x v="5"/>
    <s v="Sponsored"/>
    <s v="Customer Story"/>
    <x v="0"/>
    <x v="0"/>
    <x v="7"/>
    <n v="46665"/>
    <n v="229262"/>
    <n v="57111"/>
    <n v="7433"/>
    <n v="10974"/>
    <n v="0.20354567307753221"/>
    <n v="290758"/>
    <n v="219184"/>
    <n v="0"/>
    <m/>
    <m/>
    <d v="2024-11-24T09:09:00"/>
    <x v="3"/>
    <d v="2024-11-24T00:00:00"/>
    <x v="1"/>
    <x v="9"/>
    <x v="5"/>
    <n v="9"/>
    <s v="High"/>
  </r>
  <r>
    <s v="Post_4426"/>
    <x v="5"/>
    <s v="Sponsored"/>
    <s v="Product Promotion"/>
    <x v="0"/>
    <x v="4"/>
    <x v="1"/>
    <n v="167274"/>
    <n v="1423624"/>
    <n v="174201"/>
    <n v="112583"/>
    <n v="70435"/>
    <n v="0.11749908270876699"/>
    <n v="1700468"/>
    <n v="1423624"/>
    <n v="0"/>
    <m/>
    <m/>
    <d v="2024-04-03T10:11:00"/>
    <x v="3"/>
    <d v="2024-04-03T00:00:00"/>
    <x v="1"/>
    <x v="4"/>
    <x v="6"/>
    <n v="10"/>
    <s v="Medium"/>
  </r>
  <r>
    <s v="Post_4427"/>
    <x v="5"/>
    <s v="Organic"/>
    <s v="Customer Story"/>
    <x v="0"/>
    <x v="0"/>
    <x v="5"/>
    <n v="24857"/>
    <n v="163607"/>
    <n v="30113"/>
    <n v="5510"/>
    <n v="6837"/>
    <n v="0.15193474642188051"/>
    <n v="198052"/>
    <n v="149295"/>
    <n v="0"/>
    <m/>
    <m/>
    <d v="2024-08-30T16:50:00"/>
    <x v="0"/>
    <d v="2024-08-30T00:00:00"/>
    <x v="1"/>
    <x v="6"/>
    <x v="3"/>
    <n v="16"/>
    <s v="Medium"/>
  </r>
  <r>
    <s v="Post_4431"/>
    <x v="5"/>
    <s v="Sponsored"/>
    <s v="Customer Story"/>
    <x v="0"/>
    <x v="0"/>
    <x v="1"/>
    <n v="538514"/>
    <n v="2921086"/>
    <n v="417828"/>
    <n v="91648"/>
    <n v="81772"/>
    <n v="0.18435424240319639"/>
    <n v="3446751"/>
    <n v="2921086"/>
    <n v="0"/>
    <m/>
    <m/>
    <d v="2024-12-21T10:48:00"/>
    <x v="3"/>
    <d v="2024-12-21T00:00:00"/>
    <x v="1"/>
    <x v="8"/>
    <x v="4"/>
    <n v="10"/>
    <s v="Medium"/>
  </r>
  <r>
    <s v="Post_4433"/>
    <x v="5"/>
    <s v="Sponsored"/>
    <s v="Entertainment"/>
    <x v="0"/>
    <x v="7"/>
    <x v="3"/>
    <n v="26836"/>
    <n v="349347"/>
    <n v="84800"/>
    <n v="21758"/>
    <n v="13351"/>
    <n v="7.681989958164552E-2"/>
    <n v="417001"/>
    <n v="329117"/>
    <n v="0"/>
    <m/>
    <m/>
    <d v="2025-03-18T10:36:00"/>
    <x v="3"/>
    <d v="2025-03-18T00:00:00"/>
    <x v="0"/>
    <x v="2"/>
    <x v="0"/>
    <n v="10"/>
    <s v="Low"/>
  </r>
  <r>
    <s v="Post_4442"/>
    <x v="5"/>
    <s v="Organic"/>
    <s v="Customer Story"/>
    <x v="2"/>
    <x v="0"/>
    <x v="7"/>
    <n v="38580"/>
    <n v="178971"/>
    <n v="26858"/>
    <n v="10360"/>
    <n v="6056"/>
    <n v="0.21556933841812831"/>
    <n v="211773"/>
    <n v="0"/>
    <n v="1696285"/>
    <m/>
    <m/>
    <d v="2024-10-21T15:37:00"/>
    <x v="0"/>
    <d v="2024-10-21T00:00:00"/>
    <x v="1"/>
    <x v="5"/>
    <x v="2"/>
    <n v="15"/>
    <s v="High"/>
  </r>
  <r>
    <s v="Post_4448"/>
    <x v="5"/>
    <s v="Sponsored"/>
    <s v="Product Promotion"/>
    <x v="0"/>
    <x v="4"/>
    <x v="1"/>
    <n v="147267"/>
    <n v="1652829"/>
    <n v="194046"/>
    <n v="57240"/>
    <n v="76692"/>
    <n v="8.9100064837945692E-2"/>
    <n v="1998699"/>
    <n v="1652829"/>
    <n v="0"/>
    <m/>
    <m/>
    <d v="2024-04-08T18:16:00"/>
    <x v="2"/>
    <d v="2024-04-08T00:00:00"/>
    <x v="1"/>
    <x v="4"/>
    <x v="2"/>
    <n v="18"/>
    <s v="Low"/>
  </r>
  <r>
    <s v="Post_4451"/>
    <x v="5"/>
    <s v="Organic"/>
    <s v="Customer Story"/>
    <x v="0"/>
    <x v="0"/>
    <x v="3"/>
    <n v="576810"/>
    <n v="2447385"/>
    <n v="482845"/>
    <n v="148291"/>
    <n v="114339"/>
    <n v="0.2356844650033435"/>
    <n v="2808018"/>
    <n v="2447385"/>
    <n v="0"/>
    <m/>
    <m/>
    <d v="2024-07-31T12:15:00"/>
    <x v="1"/>
    <d v="2024-07-31T00:00:00"/>
    <x v="1"/>
    <x v="7"/>
    <x v="6"/>
    <n v="12"/>
    <s v="High"/>
  </r>
  <r>
    <s v="Post_4461"/>
    <x v="5"/>
    <s v="Sponsored"/>
    <s v="Customer Story"/>
    <x v="0"/>
    <x v="0"/>
    <x v="1"/>
    <n v="83885"/>
    <n v="412564"/>
    <n v="89491"/>
    <n v="25633"/>
    <n v="23737"/>
    <n v="0.20332672159278381"/>
    <n v="534872"/>
    <n v="398034"/>
    <n v="0"/>
    <m/>
    <m/>
    <d v="2024-10-16T14:03:00"/>
    <x v="0"/>
    <d v="2024-10-16T00:00:00"/>
    <x v="1"/>
    <x v="5"/>
    <x v="6"/>
    <n v="14"/>
    <s v="High"/>
  </r>
  <r>
    <s v="Post_4462"/>
    <x v="5"/>
    <s v="Sponsored"/>
    <s v="Product Promotion"/>
    <x v="0"/>
    <x v="4"/>
    <x v="5"/>
    <n v="68294"/>
    <n v="539224"/>
    <n v="130509"/>
    <n v="38397"/>
    <n v="26004"/>
    <n v="0.1266542052551084"/>
    <n v="664682"/>
    <n v="477719"/>
    <n v="0"/>
    <m/>
    <m/>
    <d v="2024-11-11T09:39:00"/>
    <x v="3"/>
    <d v="2024-11-11T00:00:00"/>
    <x v="1"/>
    <x v="9"/>
    <x v="2"/>
    <n v="9"/>
    <s v="Medium"/>
  </r>
  <r>
    <s v="Post_4463"/>
    <x v="5"/>
    <s v="Organic"/>
    <s v="Product Promotion"/>
    <x v="0"/>
    <x v="4"/>
    <x v="7"/>
    <n v="207751"/>
    <n v="1776436"/>
    <n v="179159"/>
    <n v="65498"/>
    <n v="66739"/>
    <n v="0.11694821526011159"/>
    <n v="2006142"/>
    <n v="1776436"/>
    <n v="0"/>
    <m/>
    <m/>
    <d v="2025-03-25T10:56:00"/>
    <x v="3"/>
    <d v="2025-03-25T00:00:00"/>
    <x v="0"/>
    <x v="2"/>
    <x v="0"/>
    <n v="10"/>
    <s v="Medium"/>
  </r>
  <r>
    <s v="Post_4471"/>
    <x v="5"/>
    <s v="Organic"/>
    <s v="Customer Story"/>
    <x v="0"/>
    <x v="0"/>
    <x v="4"/>
    <n v="36725"/>
    <n v="242516"/>
    <n v="45718"/>
    <n v="7844"/>
    <n v="8750"/>
    <n v="0.15143471263615649"/>
    <n v="279265"/>
    <n v="225491"/>
    <n v="0"/>
    <m/>
    <m/>
    <d v="2024-12-03T10:30:00"/>
    <x v="3"/>
    <d v="2024-12-03T00:00:00"/>
    <x v="1"/>
    <x v="8"/>
    <x v="0"/>
    <n v="10"/>
    <s v="Medium"/>
  </r>
  <r>
    <s v="Post_4476"/>
    <x v="5"/>
    <s v="Organic"/>
    <s v="Entertainment"/>
    <x v="0"/>
    <x v="7"/>
    <x v="0"/>
    <n v="116288"/>
    <n v="1768959"/>
    <n v="343754"/>
    <n v="83311"/>
    <n v="72853"/>
    <n v="6.5738531410982556E-2"/>
    <n v="2082828"/>
    <n v="1768959"/>
    <n v="0"/>
    <m/>
    <m/>
    <d v="2024-03-03T17:30:00"/>
    <x v="2"/>
    <d v="2024-03-03T00:00:00"/>
    <x v="1"/>
    <x v="2"/>
    <x v="5"/>
    <n v="17"/>
    <s v="Low"/>
  </r>
  <r>
    <s v="Post_4477"/>
    <x v="5"/>
    <s v="Organic"/>
    <s v="Customer Story"/>
    <x v="0"/>
    <x v="0"/>
    <x v="1"/>
    <n v="56789"/>
    <n v="320205"/>
    <n v="35949"/>
    <n v="19902"/>
    <n v="15206"/>
    <n v="0.17735209925293879"/>
    <n v="375965"/>
    <n v="285536"/>
    <n v="0"/>
    <m/>
    <m/>
    <d v="2024-01-21T15:57:00"/>
    <x v="0"/>
    <d v="2024-01-21T00:00:00"/>
    <x v="1"/>
    <x v="0"/>
    <x v="5"/>
    <n v="15"/>
    <s v="Medium"/>
  </r>
  <r>
    <s v="Post_4482"/>
    <x v="5"/>
    <s v="Organic"/>
    <s v="Event / Webinar"/>
    <x v="2"/>
    <x v="6"/>
    <x v="3"/>
    <n v="40815"/>
    <n v="311190"/>
    <n v="38003"/>
    <n v="12254"/>
    <n v="15778"/>
    <n v="0.13116007431175469"/>
    <n v="356173"/>
    <n v="0"/>
    <n v="1953712"/>
    <m/>
    <m/>
    <d v="2024-12-14T17:45:00"/>
    <x v="2"/>
    <d v="2024-12-14T00:00:00"/>
    <x v="1"/>
    <x v="8"/>
    <x v="4"/>
    <n v="17"/>
    <s v="Medium"/>
  </r>
  <r>
    <s v="Post_4490"/>
    <x v="5"/>
    <s v="Organic"/>
    <s v="Event / Webinar"/>
    <x v="2"/>
    <x v="6"/>
    <x v="6"/>
    <n v="30478"/>
    <n v="205218"/>
    <n v="44056"/>
    <n v="9895"/>
    <n v="10814"/>
    <n v="0.1485171197632994"/>
    <n v="229760"/>
    <n v="0"/>
    <n v="1519634"/>
    <m/>
    <m/>
    <d v="2024-07-26T18:13:00"/>
    <x v="2"/>
    <d v="2024-07-26T00:00:00"/>
    <x v="1"/>
    <x v="7"/>
    <x v="3"/>
    <n v="18"/>
    <s v="Medium"/>
  </r>
  <r>
    <s v="Post_4491"/>
    <x v="5"/>
    <s v="Sponsored"/>
    <s v="Product Promotion"/>
    <x v="0"/>
    <x v="4"/>
    <x v="3"/>
    <n v="85129"/>
    <n v="687445"/>
    <n v="110215"/>
    <n v="43492"/>
    <n v="39440"/>
    <n v="0.123834093953738"/>
    <n v="759025"/>
    <n v="682271"/>
    <n v="0"/>
    <m/>
    <m/>
    <d v="2024-03-24T16:21:00"/>
    <x v="0"/>
    <d v="2024-03-24T00:00:00"/>
    <x v="1"/>
    <x v="2"/>
    <x v="5"/>
    <n v="16"/>
    <s v="Medium"/>
  </r>
  <r>
    <s v="Post_4496"/>
    <x v="5"/>
    <s v="Organic"/>
    <s v="Customer Story"/>
    <x v="0"/>
    <x v="0"/>
    <x v="7"/>
    <n v="265635"/>
    <n v="1129854"/>
    <n v="180392"/>
    <n v="58809"/>
    <n v="50563"/>
    <n v="0.23510640424180559"/>
    <n v="1446100"/>
    <n v="1129854"/>
    <n v="0"/>
    <m/>
    <m/>
    <d v="2024-07-03T08:09:00"/>
    <x v="4"/>
    <d v="2024-07-03T00:00:00"/>
    <x v="1"/>
    <x v="7"/>
    <x v="6"/>
    <n v="8"/>
    <s v="High"/>
  </r>
  <r>
    <s v="Post_4510"/>
    <x v="5"/>
    <s v="Organic"/>
    <s v="Entertainment"/>
    <x v="0"/>
    <x v="7"/>
    <x v="6"/>
    <n v="106347"/>
    <n v="1432073"/>
    <n v="164786"/>
    <n v="87682"/>
    <n v="35115"/>
    <n v="7.4261462386162241E-2"/>
    <n v="1648326"/>
    <n v="1432073"/>
    <n v="0"/>
    <m/>
    <m/>
    <d v="2024-05-08T12:55:00"/>
    <x v="1"/>
    <d v="2024-05-08T00:00:00"/>
    <x v="1"/>
    <x v="10"/>
    <x v="6"/>
    <n v="12"/>
    <s v="Low"/>
  </r>
  <r>
    <s v="Post_4511"/>
    <x v="5"/>
    <s v="Organic"/>
    <s v="Product Promotion"/>
    <x v="0"/>
    <x v="4"/>
    <x v="5"/>
    <n v="235865"/>
    <n v="1687354"/>
    <n v="324747"/>
    <n v="98170"/>
    <n v="45627"/>
    <n v="0.13978417060951509"/>
    <n v="2190243"/>
    <n v="1687354"/>
    <n v="0"/>
    <m/>
    <m/>
    <d v="2025-02-04T12:57:00"/>
    <x v="1"/>
    <d v="2025-02-04T00:00:00"/>
    <x v="0"/>
    <x v="1"/>
    <x v="0"/>
    <n v="12"/>
    <s v="Medium"/>
  </r>
  <r>
    <s v="Post_4513"/>
    <x v="5"/>
    <s v="Sponsored"/>
    <s v="Product Promotion"/>
    <x v="0"/>
    <x v="4"/>
    <x v="6"/>
    <n v="222661"/>
    <n v="2039609"/>
    <n v="494311"/>
    <n v="106481"/>
    <n v="76349"/>
    <n v="0.1091685723070733"/>
    <n v="2447533"/>
    <n v="2039609"/>
    <n v="0"/>
    <m/>
    <m/>
    <d v="2024-06-01T10:48:00"/>
    <x v="3"/>
    <d v="2024-06-01T00:00:00"/>
    <x v="1"/>
    <x v="3"/>
    <x v="4"/>
    <n v="10"/>
    <s v="Medium"/>
  </r>
  <r>
    <s v="Post_4518"/>
    <x v="5"/>
    <s v="Organic"/>
    <s v="Product Promotion"/>
    <x v="0"/>
    <x v="4"/>
    <x v="6"/>
    <n v="243019"/>
    <n v="2504339"/>
    <n v="542826"/>
    <n v="181720"/>
    <n v="77329"/>
    <n v="9.7039395906120179E-2"/>
    <n v="3052018"/>
    <n v="2504339"/>
    <n v="0"/>
    <m/>
    <m/>
    <d v="2024-08-29T16:19:00"/>
    <x v="0"/>
    <d v="2024-08-29T00:00:00"/>
    <x v="1"/>
    <x v="6"/>
    <x v="1"/>
    <n v="16"/>
    <s v="Low"/>
  </r>
  <r>
    <s v="Post_4522"/>
    <x v="5"/>
    <s v="Sponsored"/>
    <s v="Customer Story"/>
    <x v="0"/>
    <x v="0"/>
    <x v="3"/>
    <n v="78765"/>
    <n v="432058"/>
    <n v="72289"/>
    <n v="15581"/>
    <n v="18303"/>
    <n v="0.18230319751610291"/>
    <n v="498166"/>
    <n v="369618"/>
    <n v="0"/>
    <m/>
    <m/>
    <d v="2024-03-04T15:10:00"/>
    <x v="0"/>
    <d v="2024-03-04T00:00:00"/>
    <x v="1"/>
    <x v="2"/>
    <x v="2"/>
    <n v="15"/>
    <s v="Medium"/>
  </r>
  <r>
    <s v="Post_4525"/>
    <x v="5"/>
    <s v="Organic"/>
    <s v="Customer Story"/>
    <x v="0"/>
    <x v="0"/>
    <x v="2"/>
    <n v="444992"/>
    <n v="2641391"/>
    <n v="644197"/>
    <n v="102702"/>
    <n v="108963"/>
    <n v="0.1684689283143288"/>
    <n v="2928557"/>
    <n v="2641391"/>
    <n v="0"/>
    <m/>
    <m/>
    <d v="2025-01-19T10:38:00"/>
    <x v="3"/>
    <d v="2025-01-19T00:00:00"/>
    <x v="0"/>
    <x v="0"/>
    <x v="5"/>
    <n v="10"/>
    <s v="Medium"/>
  </r>
  <r>
    <s v="Post_4527"/>
    <x v="5"/>
    <s v="Sponsored"/>
    <s v="Customer Story"/>
    <x v="0"/>
    <x v="0"/>
    <x v="5"/>
    <n v="96464"/>
    <n v="543032"/>
    <n v="133448"/>
    <n v="34074"/>
    <n v="17112"/>
    <n v="0.17764075476195379"/>
    <n v="623487"/>
    <n v="500294"/>
    <n v="0"/>
    <m/>
    <m/>
    <d v="2025-04-23T15:34:00"/>
    <x v="0"/>
    <d v="2025-04-23T00:00:00"/>
    <x v="0"/>
    <x v="4"/>
    <x v="6"/>
    <n v="15"/>
    <s v="Medium"/>
  </r>
  <r>
    <s v="Post_4530"/>
    <x v="5"/>
    <s v="Organic"/>
    <s v="Customer Story"/>
    <x v="0"/>
    <x v="0"/>
    <x v="6"/>
    <n v="111209"/>
    <n v="520347"/>
    <n v="108459"/>
    <n v="34023"/>
    <n v="14583"/>
    <n v="0.21372214079526211"/>
    <n v="588875"/>
    <n v="463937"/>
    <n v="0"/>
    <m/>
    <m/>
    <d v="2024-10-23T10:46:00"/>
    <x v="3"/>
    <d v="2024-10-23T00:00:00"/>
    <x v="1"/>
    <x v="5"/>
    <x v="6"/>
    <n v="10"/>
    <s v="High"/>
  </r>
  <r>
    <s v="Post_4535"/>
    <x v="5"/>
    <s v="Sponsored"/>
    <s v="Entertainment"/>
    <x v="0"/>
    <x v="7"/>
    <x v="7"/>
    <n v="25736"/>
    <n v="285107"/>
    <n v="40002"/>
    <n v="14825"/>
    <n v="10789"/>
    <n v="9.0269732569715849E-2"/>
    <n v="357775"/>
    <n v="244538"/>
    <n v="0"/>
    <m/>
    <m/>
    <d v="2024-11-07T13:00:00"/>
    <x v="1"/>
    <d v="2024-11-07T00:00:00"/>
    <x v="1"/>
    <x v="9"/>
    <x v="1"/>
    <n v="13"/>
    <s v="Low"/>
  </r>
  <r>
    <s v="Post_4538"/>
    <x v="5"/>
    <s v="Sponsored"/>
    <s v="Customer Story"/>
    <x v="0"/>
    <x v="0"/>
    <x v="6"/>
    <n v="87343"/>
    <n v="423081"/>
    <n v="97127"/>
    <n v="23437"/>
    <n v="24278"/>
    <n v="0.2064469751651464"/>
    <n v="535754"/>
    <n v="391484"/>
    <n v="0"/>
    <m/>
    <m/>
    <d v="2024-12-03T10:59:00"/>
    <x v="3"/>
    <d v="2024-12-03T00:00:00"/>
    <x v="1"/>
    <x v="8"/>
    <x v="0"/>
    <n v="10"/>
    <s v="High"/>
  </r>
  <r>
    <s v="Post_4542"/>
    <x v="5"/>
    <s v="Sponsored"/>
    <s v="Customer Story"/>
    <x v="0"/>
    <x v="0"/>
    <x v="5"/>
    <n v="81646"/>
    <n v="356944"/>
    <n v="41197"/>
    <n v="20401"/>
    <n v="11448"/>
    <n v="0.22873857039067291"/>
    <n v="439812"/>
    <n v="309461"/>
    <n v="0"/>
    <m/>
    <m/>
    <d v="2024-03-08T10:57:00"/>
    <x v="3"/>
    <d v="2024-03-08T00:00:00"/>
    <x v="1"/>
    <x v="2"/>
    <x v="3"/>
    <n v="10"/>
    <s v="High"/>
  </r>
  <r>
    <s v="Post_4544"/>
    <x v="5"/>
    <s v="Organic"/>
    <s v="Customer Story"/>
    <x v="0"/>
    <x v="0"/>
    <x v="3"/>
    <n v="24839"/>
    <n v="135729"/>
    <n v="24592"/>
    <n v="9978"/>
    <n v="6908"/>
    <n v="0.1830098041540287"/>
    <n v="168328"/>
    <n v="118730"/>
    <n v="0"/>
    <m/>
    <m/>
    <d v="2024-05-01T09:02:00"/>
    <x v="3"/>
    <d v="2024-05-01T00:00:00"/>
    <x v="1"/>
    <x v="10"/>
    <x v="6"/>
    <n v="9"/>
    <s v="Medium"/>
  </r>
  <r>
    <s v="Post_4546"/>
    <x v="5"/>
    <s v="Organic"/>
    <s v="Product Promotion"/>
    <x v="2"/>
    <x v="4"/>
    <x v="4"/>
    <n v="18650"/>
    <n v="160338"/>
    <n v="21857"/>
    <n v="11781"/>
    <n v="7217"/>
    <n v="0.1163215713259954"/>
    <n v="176418"/>
    <n v="0"/>
    <n v="1029697"/>
    <m/>
    <m/>
    <d v="2025-01-26T16:22:00"/>
    <x v="0"/>
    <d v="2025-01-26T00:00:00"/>
    <x v="0"/>
    <x v="0"/>
    <x v="5"/>
    <n v="16"/>
    <s v="Medium"/>
  </r>
  <r>
    <s v="Post_4547"/>
    <x v="5"/>
    <s v="Organic"/>
    <s v="Event / Webinar"/>
    <x v="2"/>
    <x v="6"/>
    <x v="7"/>
    <n v="82317"/>
    <n v="528591"/>
    <n v="79183"/>
    <n v="22299"/>
    <n v="27808"/>
    <n v="0.15572966794812229"/>
    <n v="592687"/>
    <n v="0"/>
    <n v="1231031"/>
    <m/>
    <m/>
    <d v="2025-02-01T16:13:00"/>
    <x v="0"/>
    <d v="2025-02-01T00:00:00"/>
    <x v="0"/>
    <x v="1"/>
    <x v="4"/>
    <n v="16"/>
    <s v="Medium"/>
  </r>
  <r>
    <s v="Post_4549"/>
    <x v="5"/>
    <s v="Organic"/>
    <s v="Product Promotion"/>
    <x v="0"/>
    <x v="4"/>
    <x v="5"/>
    <n v="161491"/>
    <n v="1363764"/>
    <n v="196380"/>
    <n v="79747"/>
    <n v="80905"/>
    <n v="0.1184158308108835"/>
    <n v="1559462"/>
    <n v="1363764"/>
    <n v="0"/>
    <m/>
    <m/>
    <d v="2024-12-30T17:21:00"/>
    <x v="2"/>
    <d v="2024-12-30T00:00:00"/>
    <x v="1"/>
    <x v="8"/>
    <x v="2"/>
    <n v="17"/>
    <s v="Medium"/>
  </r>
  <r>
    <s v="Post_4550"/>
    <x v="5"/>
    <s v="Sponsored"/>
    <s v="Customer Story"/>
    <x v="0"/>
    <x v="0"/>
    <x v="4"/>
    <n v="74260"/>
    <n v="327579"/>
    <n v="81202"/>
    <n v="21527"/>
    <n v="17375"/>
    <n v="0.22669571745271769"/>
    <n v="366209"/>
    <n v="323594"/>
    <n v="0"/>
    <m/>
    <m/>
    <d v="2024-06-29T12:43:00"/>
    <x v="1"/>
    <d v="2024-06-29T00:00:00"/>
    <x v="1"/>
    <x v="3"/>
    <x v="4"/>
    <n v="12"/>
    <s v="High"/>
  </r>
  <r>
    <s v="Post_4556"/>
    <x v="5"/>
    <s v="Organic"/>
    <s v="Product Promotion"/>
    <x v="0"/>
    <x v="4"/>
    <x v="2"/>
    <n v="68255"/>
    <n v="532760"/>
    <n v="111287"/>
    <n v="18162"/>
    <n v="13370"/>
    <n v="0.1281174265846616"/>
    <n v="681142"/>
    <n v="532760"/>
    <n v="0"/>
    <m/>
    <m/>
    <d v="2024-11-26T17:22:00"/>
    <x v="2"/>
    <d v="2024-11-26T00:00:00"/>
    <x v="1"/>
    <x v="9"/>
    <x v="0"/>
    <n v="17"/>
    <s v="Medium"/>
  </r>
  <r>
    <s v="Post_4558"/>
    <x v="5"/>
    <s v="Organic"/>
    <s v="Educational"/>
    <x v="2"/>
    <x v="0"/>
    <x v="6"/>
    <n v="19586"/>
    <n v="81921"/>
    <n v="9075"/>
    <n v="5298"/>
    <n v="3257"/>
    <n v="0.2390896559538539"/>
    <n v="100234"/>
    <n v="0"/>
    <n v="1818951"/>
    <m/>
    <m/>
    <d v="2024-07-23T16:12:00"/>
    <x v="0"/>
    <d v="2024-07-23T00:00:00"/>
    <x v="1"/>
    <x v="7"/>
    <x v="0"/>
    <n v="16"/>
    <s v="High"/>
  </r>
  <r>
    <s v="Post_4560"/>
    <x v="5"/>
    <s v="Organic"/>
    <s v="Product Promotion"/>
    <x v="2"/>
    <x v="4"/>
    <x v="7"/>
    <n v="39993"/>
    <n v="417602"/>
    <n v="43189"/>
    <n v="24009"/>
    <n v="13515"/>
    <n v="9.5768446766814466E-2"/>
    <n v="501419"/>
    <n v="0"/>
    <n v="1338069"/>
    <m/>
    <m/>
    <d v="2024-11-05T17:39:00"/>
    <x v="2"/>
    <d v="2024-11-05T00:00:00"/>
    <x v="1"/>
    <x v="9"/>
    <x v="0"/>
    <n v="17"/>
    <s v="Low"/>
  </r>
  <r>
    <s v="Post_4561"/>
    <x v="5"/>
    <s v="Organic"/>
    <s v="Product Promotion"/>
    <x v="2"/>
    <x v="4"/>
    <x v="3"/>
    <n v="25718"/>
    <n v="283950"/>
    <n v="60597"/>
    <n v="12302"/>
    <n v="10033"/>
    <n v="9.0573403879982625E-2"/>
    <n v="327578"/>
    <n v="0"/>
    <n v="1730839"/>
    <m/>
    <m/>
    <d v="2024-02-05T16:12:00"/>
    <x v="0"/>
    <d v="2024-02-05T00:00:00"/>
    <x v="1"/>
    <x v="1"/>
    <x v="2"/>
    <n v="16"/>
    <s v="Low"/>
  </r>
  <r>
    <s v="Post_4573"/>
    <x v="5"/>
    <s v="Sponsored"/>
    <s v="Educational"/>
    <x v="0"/>
    <x v="0"/>
    <x v="7"/>
    <n v="519343"/>
    <n v="2265135"/>
    <n v="443044"/>
    <n v="175756"/>
    <n v="53671"/>
    <n v="0.22927710816699989"/>
    <n v="2519171"/>
    <n v="2265135"/>
    <n v="0"/>
    <m/>
    <m/>
    <d v="2024-12-20T16:52:00"/>
    <x v="0"/>
    <d v="2024-12-20T00:00:00"/>
    <x v="1"/>
    <x v="8"/>
    <x v="3"/>
    <n v="16"/>
    <s v="High"/>
  </r>
  <r>
    <s v="Post_4574"/>
    <x v="5"/>
    <s v="Organic"/>
    <s v="Educational"/>
    <x v="2"/>
    <x v="0"/>
    <x v="6"/>
    <n v="44104"/>
    <n v="268955"/>
    <n v="51270"/>
    <n v="21060"/>
    <n v="10787"/>
    <n v="0.163983352008154"/>
    <n v="298621"/>
    <n v="0"/>
    <n v="831827"/>
    <m/>
    <m/>
    <d v="2024-04-11T10:28:00"/>
    <x v="3"/>
    <d v="2024-04-11T00:00:00"/>
    <x v="1"/>
    <x v="4"/>
    <x v="1"/>
    <n v="10"/>
    <s v="Medium"/>
  </r>
  <r>
    <s v="Post_4578"/>
    <x v="5"/>
    <s v="Sponsored"/>
    <s v="Product Promotion"/>
    <x v="0"/>
    <x v="4"/>
    <x v="1"/>
    <n v="305826"/>
    <n v="2059383"/>
    <n v="342939"/>
    <n v="91714"/>
    <n v="75672"/>
    <n v="0.14850380269425989"/>
    <n v="2448688"/>
    <n v="2059383"/>
    <n v="0"/>
    <m/>
    <m/>
    <d v="2024-02-24T10:06:00"/>
    <x v="3"/>
    <d v="2024-02-24T00:00:00"/>
    <x v="1"/>
    <x v="1"/>
    <x v="4"/>
    <n v="10"/>
    <s v="Medium"/>
  </r>
  <r>
    <s v="Post_4581"/>
    <x v="5"/>
    <s v="Organic"/>
    <s v="Product Promotion"/>
    <x v="0"/>
    <x v="4"/>
    <x v="7"/>
    <n v="203785"/>
    <n v="2080984"/>
    <n v="372575"/>
    <n v="64270"/>
    <n v="47621"/>
    <n v="9.7927398175270686E-2"/>
    <n v="2354052"/>
    <n v="2080984"/>
    <n v="0"/>
    <m/>
    <m/>
    <d v="2024-06-09T11:43:00"/>
    <x v="3"/>
    <d v="2024-06-09T00:00:00"/>
    <x v="1"/>
    <x v="3"/>
    <x v="5"/>
    <n v="11"/>
    <s v="Low"/>
  </r>
  <r>
    <s v="Post_4582"/>
    <x v="5"/>
    <s v="Organic"/>
    <s v="Educational"/>
    <x v="0"/>
    <x v="0"/>
    <x v="0"/>
    <n v="59520"/>
    <n v="297075"/>
    <n v="32147"/>
    <n v="14866"/>
    <n v="9944"/>
    <n v="0.20035427622927451"/>
    <n v="364650"/>
    <n v="255382"/>
    <n v="0"/>
    <m/>
    <m/>
    <d v="2024-02-16T16:46:00"/>
    <x v="0"/>
    <d v="2024-02-16T00:00:00"/>
    <x v="1"/>
    <x v="1"/>
    <x v="3"/>
    <n v="16"/>
    <s v="High"/>
  </r>
  <r>
    <s v="Post_4590"/>
    <x v="5"/>
    <s v="Sponsored"/>
    <s v="Educational"/>
    <x v="0"/>
    <x v="0"/>
    <x v="0"/>
    <n v="51289"/>
    <n v="288510"/>
    <n v="53192"/>
    <n v="21494"/>
    <n v="9874"/>
    <n v="0.17777255703834119"/>
    <n v="329373"/>
    <n v="275871"/>
    <n v="0"/>
    <m/>
    <m/>
    <d v="2024-10-16T16:59:00"/>
    <x v="0"/>
    <d v="2024-10-16T00:00:00"/>
    <x v="1"/>
    <x v="5"/>
    <x v="6"/>
    <n v="16"/>
    <s v="Medium"/>
  </r>
  <r>
    <s v="Post_4591"/>
    <x v="5"/>
    <s v="Organic"/>
    <s v="Educational"/>
    <x v="0"/>
    <x v="0"/>
    <x v="1"/>
    <n v="19588"/>
    <n v="106404"/>
    <n v="18595"/>
    <n v="7998"/>
    <n v="4755"/>
    <n v="0.18409586832203009"/>
    <n v="135248"/>
    <n v="95224"/>
    <n v="0"/>
    <m/>
    <m/>
    <d v="2024-01-25T11:03:00"/>
    <x v="3"/>
    <d v="2024-01-25T00:00:00"/>
    <x v="1"/>
    <x v="0"/>
    <x v="1"/>
    <n v="11"/>
    <s v="Medium"/>
  </r>
  <r>
    <s v="Post_4593"/>
    <x v="5"/>
    <s v="Organic"/>
    <s v="Event / Webinar"/>
    <x v="2"/>
    <x v="6"/>
    <x v="3"/>
    <n v="48078"/>
    <n v="297209"/>
    <n v="33250"/>
    <n v="17571"/>
    <n v="16827"/>
    <n v="0.16176796273046021"/>
    <n v="327506"/>
    <n v="0"/>
    <n v="1446369"/>
    <m/>
    <m/>
    <d v="2024-09-12T16:19:00"/>
    <x v="0"/>
    <d v="2024-09-12T00:00:00"/>
    <x v="1"/>
    <x v="11"/>
    <x v="1"/>
    <n v="16"/>
    <s v="Medium"/>
  </r>
  <r>
    <s v="Post_4594"/>
    <x v="5"/>
    <s v="Organic"/>
    <s v="Entertainment"/>
    <x v="0"/>
    <x v="7"/>
    <x v="0"/>
    <n v="48510"/>
    <n v="527844"/>
    <n v="90385"/>
    <n v="24993"/>
    <n v="23806"/>
    <n v="9.1903150450017471E-2"/>
    <n v="586192"/>
    <n v="486883"/>
    <n v="0"/>
    <m/>
    <m/>
    <d v="2024-06-05T17:29:00"/>
    <x v="2"/>
    <d v="2024-06-05T00:00:00"/>
    <x v="1"/>
    <x v="3"/>
    <x v="6"/>
    <n v="17"/>
    <s v="Low"/>
  </r>
  <r>
    <s v="Post_4595"/>
    <x v="5"/>
    <s v="Organic"/>
    <s v="Educational"/>
    <x v="2"/>
    <x v="0"/>
    <x v="4"/>
    <n v="57562"/>
    <n v="253999"/>
    <n v="39764"/>
    <n v="11524"/>
    <n v="13521"/>
    <n v="0.22662639350264391"/>
    <n v="326888"/>
    <n v="0"/>
    <n v="1810569"/>
    <m/>
    <m/>
    <d v="2024-12-04T10:03:00"/>
    <x v="3"/>
    <d v="2024-12-04T00:00:00"/>
    <x v="1"/>
    <x v="8"/>
    <x v="6"/>
    <n v="10"/>
    <s v="High"/>
  </r>
  <r>
    <s v="Post_4599"/>
    <x v="5"/>
    <s v="Sponsored"/>
    <s v="Entertainment"/>
    <x v="0"/>
    <x v="7"/>
    <x v="3"/>
    <n v="37481"/>
    <n v="674950"/>
    <n v="79673"/>
    <n v="41071"/>
    <n v="29714"/>
    <n v="5.5531944875271487E-2"/>
    <n v="858519"/>
    <n v="618491"/>
    <n v="0"/>
    <m/>
    <m/>
    <d v="2024-11-07T15:26:00"/>
    <x v="0"/>
    <d v="2024-11-07T00:00:00"/>
    <x v="1"/>
    <x v="9"/>
    <x v="1"/>
    <n v="15"/>
    <s v="Low"/>
  </r>
  <r>
    <s v="Post_4600"/>
    <x v="5"/>
    <s v="Sponsored"/>
    <s v="Educational"/>
    <x v="0"/>
    <x v="0"/>
    <x v="0"/>
    <n v="44078"/>
    <n v="217739"/>
    <n v="21882"/>
    <n v="8599"/>
    <n v="6268"/>
    <n v="0.20243670724062929"/>
    <n v="280881"/>
    <n v="217202"/>
    <n v="0"/>
    <m/>
    <m/>
    <d v="2024-08-10T11:11:00"/>
    <x v="3"/>
    <d v="2024-08-10T00:00:00"/>
    <x v="1"/>
    <x v="6"/>
    <x v="4"/>
    <n v="11"/>
    <s v="High"/>
  </r>
  <r>
    <s v="Post_4601"/>
    <x v="5"/>
    <s v="Organic"/>
    <s v="Event / Webinar"/>
    <x v="2"/>
    <x v="6"/>
    <x v="2"/>
    <n v="46780"/>
    <n v="448251"/>
    <n v="101576"/>
    <n v="34713"/>
    <n v="18621"/>
    <n v="0.1043631765370838"/>
    <n v="576450"/>
    <n v="0"/>
    <n v="1587738"/>
    <m/>
    <m/>
    <d v="2025-03-13T17:53:00"/>
    <x v="2"/>
    <d v="2025-03-13T00:00:00"/>
    <x v="0"/>
    <x v="2"/>
    <x v="1"/>
    <n v="17"/>
    <s v="Medium"/>
  </r>
  <r>
    <s v="Post_4604"/>
    <x v="5"/>
    <s v="Sponsored"/>
    <s v="Entertainment"/>
    <x v="0"/>
    <x v="7"/>
    <x v="1"/>
    <n v="64795"/>
    <n v="830846"/>
    <n v="111638"/>
    <n v="64666"/>
    <n v="17456"/>
    <n v="7.7987340371378708E-2"/>
    <n v="969212"/>
    <n v="735881"/>
    <n v="0"/>
    <m/>
    <m/>
    <d v="2025-02-06T15:22:00"/>
    <x v="0"/>
    <d v="2025-02-06T00:00:00"/>
    <x v="0"/>
    <x v="1"/>
    <x v="1"/>
    <n v="15"/>
    <s v="Low"/>
  </r>
  <r>
    <s v="Post_4605"/>
    <x v="5"/>
    <s v="Organic"/>
    <s v="Event / Webinar"/>
    <x v="2"/>
    <x v="6"/>
    <x v="1"/>
    <n v="69538"/>
    <n v="421820"/>
    <n v="98023"/>
    <n v="33528"/>
    <n v="22071"/>
    <n v="0.16485433655588419"/>
    <n v="503541"/>
    <n v="0"/>
    <n v="1585556"/>
    <m/>
    <m/>
    <d v="2025-04-12T15:20:00"/>
    <x v="0"/>
    <d v="2025-04-12T00:00:00"/>
    <x v="0"/>
    <x v="4"/>
    <x v="4"/>
    <n v="15"/>
    <s v="Medium"/>
  </r>
  <r>
    <s v="Post_4612"/>
    <x v="5"/>
    <s v="Organic"/>
    <s v="Event / Webinar"/>
    <x v="2"/>
    <x v="6"/>
    <x v="0"/>
    <n v="25323"/>
    <n v="220989"/>
    <n v="22339"/>
    <n v="9417"/>
    <n v="10018"/>
    <n v="0.1145939225652181"/>
    <n v="246286"/>
    <n v="0"/>
    <n v="661463"/>
    <m/>
    <m/>
    <d v="2024-03-31T09:11:00"/>
    <x v="3"/>
    <d v="2024-03-31T00:00:00"/>
    <x v="1"/>
    <x v="2"/>
    <x v="5"/>
    <n v="9"/>
    <s v="Medium"/>
  </r>
  <r>
    <s v="Post_4614"/>
    <x v="5"/>
    <s v="Organic"/>
    <s v="Event / Webinar"/>
    <x v="2"/>
    <x v="6"/>
    <x v="3"/>
    <n v="33092"/>
    <n v="322400"/>
    <n v="47110"/>
    <n v="22729"/>
    <n v="14107"/>
    <n v="0.1026431048394255"/>
    <n v="417539"/>
    <n v="0"/>
    <n v="1216420"/>
    <m/>
    <m/>
    <d v="2025-03-08T15:38:00"/>
    <x v="0"/>
    <d v="2025-03-08T00:00:00"/>
    <x v="0"/>
    <x v="2"/>
    <x v="4"/>
    <n v="15"/>
    <s v="Medium"/>
  </r>
  <r>
    <s v="Post_4615"/>
    <x v="5"/>
    <s v="Sponsored"/>
    <s v="Educational"/>
    <x v="0"/>
    <x v="0"/>
    <x v="3"/>
    <n v="66072"/>
    <n v="321817"/>
    <n v="56194"/>
    <n v="22456"/>
    <n v="9796"/>
    <n v="0.20530971966795039"/>
    <n v="361867"/>
    <n v="289972"/>
    <n v="0"/>
    <m/>
    <m/>
    <d v="2024-12-15T15:21:00"/>
    <x v="0"/>
    <d v="2024-12-15T00:00:00"/>
    <x v="1"/>
    <x v="8"/>
    <x v="5"/>
    <n v="15"/>
    <s v="High"/>
  </r>
  <r>
    <s v="Post_4618"/>
    <x v="5"/>
    <s v="Organic"/>
    <s v="Product Promotion"/>
    <x v="0"/>
    <x v="4"/>
    <x v="3"/>
    <n v="170876"/>
    <n v="1259563"/>
    <n v="143922"/>
    <n v="53051"/>
    <n v="44173"/>
    <n v="0.135662972646409"/>
    <n v="1521714"/>
    <n v="1259563"/>
    <n v="0"/>
    <m/>
    <m/>
    <d v="2024-03-29T11:11:00"/>
    <x v="3"/>
    <d v="2024-03-29T00:00:00"/>
    <x v="1"/>
    <x v="2"/>
    <x v="3"/>
    <n v="11"/>
    <s v="Medium"/>
  </r>
  <r>
    <s v="Post_4622"/>
    <x v="5"/>
    <s v="Organic"/>
    <s v="Educational"/>
    <x v="0"/>
    <x v="0"/>
    <x v="6"/>
    <n v="81665"/>
    <n v="389066"/>
    <n v="80137"/>
    <n v="12317"/>
    <n v="16611"/>
    <n v="0.2099014210698586"/>
    <n v="441236"/>
    <n v="334459"/>
    <n v="0"/>
    <m/>
    <m/>
    <d v="2025-03-29T14:25:00"/>
    <x v="0"/>
    <d v="2025-03-29T00:00:00"/>
    <x v="0"/>
    <x v="2"/>
    <x v="4"/>
    <n v="14"/>
    <s v="High"/>
  </r>
  <r>
    <s v="Post_4627"/>
    <x v="5"/>
    <s v="Organic"/>
    <s v="Educational"/>
    <x v="0"/>
    <x v="0"/>
    <x v="7"/>
    <n v="29542"/>
    <n v="183541"/>
    <n v="19382"/>
    <n v="7681"/>
    <n v="9391"/>
    <n v="0.16095632582135699"/>
    <n v="224139"/>
    <n v="160761"/>
    <n v="0"/>
    <m/>
    <m/>
    <d v="2025-04-20T08:50:00"/>
    <x v="4"/>
    <d v="2025-04-20T00:00:00"/>
    <x v="0"/>
    <x v="4"/>
    <x v="5"/>
    <n v="8"/>
    <s v="Medium"/>
  </r>
  <r>
    <s v="Post_4629"/>
    <x v="5"/>
    <s v="Organic"/>
    <s v="Educational"/>
    <x v="0"/>
    <x v="0"/>
    <x v="6"/>
    <n v="513619"/>
    <n v="2921388"/>
    <n v="538022"/>
    <n v="154960"/>
    <n v="163567"/>
    <n v="0.17581353089615881"/>
    <n v="3341898"/>
    <n v="2921388"/>
    <n v="0"/>
    <m/>
    <m/>
    <d v="2024-09-01T17:34:00"/>
    <x v="2"/>
    <d v="2024-09-01T00:00:00"/>
    <x v="1"/>
    <x v="11"/>
    <x v="5"/>
    <n v="17"/>
    <s v="Medium"/>
  </r>
  <r>
    <s v="Post_4632"/>
    <x v="5"/>
    <s v="Organic"/>
    <s v="Event / Webinar"/>
    <x v="2"/>
    <x v="6"/>
    <x v="6"/>
    <n v="30578"/>
    <n v="217325"/>
    <n v="40521"/>
    <n v="8542"/>
    <n v="5450"/>
    <n v="0.14070409642554851"/>
    <n v="250346"/>
    <n v="0"/>
    <n v="655269"/>
    <m/>
    <m/>
    <d v="2024-10-28T15:10:00"/>
    <x v="0"/>
    <d v="2024-10-28T00:00:00"/>
    <x v="1"/>
    <x v="5"/>
    <x v="2"/>
    <n v="15"/>
    <s v="Medium"/>
  </r>
  <r>
    <s v="Post_4637"/>
    <x v="5"/>
    <s v="Sponsored"/>
    <s v="Educational"/>
    <x v="0"/>
    <x v="0"/>
    <x v="6"/>
    <n v="38038"/>
    <n v="237653"/>
    <n v="52587"/>
    <n v="11646"/>
    <n v="12722"/>
    <n v="0.1600575865027892"/>
    <n v="273751"/>
    <n v="231392"/>
    <n v="0"/>
    <m/>
    <m/>
    <d v="2024-04-12T14:55:00"/>
    <x v="0"/>
    <d v="2024-04-12T00:00:00"/>
    <x v="1"/>
    <x v="4"/>
    <x v="3"/>
    <n v="14"/>
    <s v="Medium"/>
  </r>
  <r>
    <s v="Post_4638"/>
    <x v="5"/>
    <s v="Organic"/>
    <s v="Product Promotion"/>
    <x v="0"/>
    <x v="4"/>
    <x v="6"/>
    <n v="292546"/>
    <n v="2518324"/>
    <n v="361102"/>
    <n v="160904"/>
    <n v="71793"/>
    <n v="0.116167287107658"/>
    <n v="2885573"/>
    <n v="2518324"/>
    <n v="0"/>
    <m/>
    <m/>
    <d v="2024-06-14T14:39:00"/>
    <x v="0"/>
    <d v="2024-06-14T00:00:00"/>
    <x v="1"/>
    <x v="3"/>
    <x v="3"/>
    <n v="14"/>
    <s v="Medium"/>
  </r>
  <r>
    <s v="Post_4639"/>
    <x v="5"/>
    <s v="Organic"/>
    <s v="Product Promotion"/>
    <x v="0"/>
    <x v="4"/>
    <x v="1"/>
    <n v="297384"/>
    <n v="2809949"/>
    <n v="655865"/>
    <n v="179073"/>
    <n v="149243"/>
    <n v="0.1058325439443658"/>
    <n v="3396419"/>
    <n v="2809949"/>
    <n v="0"/>
    <m/>
    <m/>
    <d v="2024-06-01T12:32:00"/>
    <x v="1"/>
    <d v="2024-06-01T00:00:00"/>
    <x v="1"/>
    <x v="3"/>
    <x v="4"/>
    <n v="12"/>
    <s v="Medium"/>
  </r>
  <r>
    <s v="Post_4647"/>
    <x v="5"/>
    <s v="Organic"/>
    <s v="Product Promotion"/>
    <x v="0"/>
    <x v="4"/>
    <x v="0"/>
    <n v="234552"/>
    <n v="2392228"/>
    <n v="370316"/>
    <n v="117350"/>
    <n v="110374"/>
    <n v="9.8047648358192477E-2"/>
    <n v="2832015"/>
    <n v="2392228"/>
    <n v="0"/>
    <m/>
    <m/>
    <d v="2025-01-06T11:12:00"/>
    <x v="3"/>
    <d v="2025-01-06T00:00:00"/>
    <x v="0"/>
    <x v="0"/>
    <x v="2"/>
    <n v="11"/>
    <s v="Low"/>
  </r>
  <r>
    <s v="Post_4651"/>
    <x v="5"/>
    <s v="Organic"/>
    <s v="Entertainment"/>
    <x v="0"/>
    <x v="7"/>
    <x v="4"/>
    <n v="168309"/>
    <n v="3104869"/>
    <n v="408223"/>
    <n v="157808"/>
    <n v="177305"/>
    <n v="5.4208106840558712E-2"/>
    <n v="3767107"/>
    <n v="3104869"/>
    <n v="0"/>
    <m/>
    <m/>
    <d v="2025-01-23T11:37:00"/>
    <x v="3"/>
    <d v="2025-01-23T00:00:00"/>
    <x v="0"/>
    <x v="0"/>
    <x v="1"/>
    <n v="11"/>
    <s v="Low"/>
  </r>
  <r>
    <s v="Post_4655"/>
    <x v="5"/>
    <s v="Organic"/>
    <s v="Product Promotion"/>
    <x v="0"/>
    <x v="4"/>
    <x v="1"/>
    <n v="48017"/>
    <n v="328552"/>
    <n v="62383"/>
    <n v="17602"/>
    <n v="10998"/>
    <n v="0.14614868750477991"/>
    <n v="386003"/>
    <n v="288472"/>
    <n v="0"/>
    <m/>
    <m/>
    <d v="2024-05-15T12:40:00"/>
    <x v="1"/>
    <d v="2024-05-15T00:00:00"/>
    <x v="1"/>
    <x v="10"/>
    <x v="6"/>
    <n v="12"/>
    <s v="Medium"/>
  </r>
  <r>
    <s v="Post_4659"/>
    <x v="5"/>
    <s v="Organic"/>
    <s v="Entertainment"/>
    <x v="0"/>
    <x v="7"/>
    <x v="7"/>
    <n v="39128"/>
    <n v="439323"/>
    <n v="71791"/>
    <n v="29873"/>
    <n v="23506"/>
    <n v="8.9066362843655336E-2"/>
    <n v="491582"/>
    <n v="407358"/>
    <n v="0"/>
    <m/>
    <m/>
    <d v="2024-05-12T12:47:00"/>
    <x v="1"/>
    <d v="2024-05-12T00:00:00"/>
    <x v="1"/>
    <x v="10"/>
    <x v="5"/>
    <n v="12"/>
    <s v="Low"/>
  </r>
  <r>
    <s v="Post_4662"/>
    <x v="5"/>
    <s v="Sponsored"/>
    <s v="Product Promotion"/>
    <x v="0"/>
    <x v="4"/>
    <x v="7"/>
    <n v="175604"/>
    <n v="2061566"/>
    <n v="471941"/>
    <n v="93920"/>
    <n v="41350"/>
    <n v="8.5180219359503789E-2"/>
    <n v="2364269"/>
    <n v="2061566"/>
    <n v="0"/>
    <m/>
    <m/>
    <d v="2024-05-06T12:47:00"/>
    <x v="1"/>
    <d v="2024-05-06T00:00:00"/>
    <x v="1"/>
    <x v="10"/>
    <x v="2"/>
    <n v="12"/>
    <s v="Low"/>
  </r>
  <r>
    <s v="Post_4663"/>
    <x v="5"/>
    <s v="Sponsored"/>
    <s v="Product Promotion"/>
    <x v="0"/>
    <x v="4"/>
    <x v="5"/>
    <n v="31933"/>
    <n v="297933"/>
    <n v="71566"/>
    <n v="16631"/>
    <n v="11441"/>
    <n v="0.1071840582657891"/>
    <n v="353603"/>
    <n v="273170"/>
    <n v="0"/>
    <m/>
    <m/>
    <d v="2024-03-29T16:42:00"/>
    <x v="0"/>
    <d v="2024-03-29T00:00:00"/>
    <x v="1"/>
    <x v="2"/>
    <x v="3"/>
    <n v="16"/>
    <s v="Medium"/>
  </r>
  <r>
    <s v="Post_4665"/>
    <x v="5"/>
    <s v="Organic"/>
    <s v="Event / Webinar"/>
    <x v="2"/>
    <x v="6"/>
    <x v="1"/>
    <n v="20737"/>
    <n v="174573"/>
    <n v="31319"/>
    <n v="10887"/>
    <n v="5415"/>
    <n v="0.1187896121946309"/>
    <n v="219973"/>
    <n v="0"/>
    <n v="1504663"/>
    <m/>
    <m/>
    <d v="2024-11-26T08:20:00"/>
    <x v="4"/>
    <d v="2024-11-26T00:00:00"/>
    <x v="1"/>
    <x v="9"/>
    <x v="0"/>
    <n v="8"/>
    <s v="Medium"/>
  </r>
  <r>
    <s v="Post_4667"/>
    <x v="5"/>
    <s v="Sponsored"/>
    <s v="Educational"/>
    <x v="0"/>
    <x v="0"/>
    <x v="7"/>
    <n v="17395"/>
    <n v="75630"/>
    <n v="16012"/>
    <n v="2449"/>
    <n v="1651"/>
    <n v="0.23000477011902251"/>
    <n v="95458"/>
    <n v="64397"/>
    <n v="0"/>
    <m/>
    <m/>
    <d v="2024-08-10T10:15:00"/>
    <x v="3"/>
    <d v="2024-08-10T00:00:00"/>
    <x v="1"/>
    <x v="6"/>
    <x v="4"/>
    <n v="10"/>
    <s v="High"/>
  </r>
  <r>
    <s v="Post_4670"/>
    <x v="5"/>
    <s v="Organic"/>
    <s v="Educational"/>
    <x v="0"/>
    <x v="0"/>
    <x v="2"/>
    <n v="40599"/>
    <n v="198116"/>
    <n v="35417"/>
    <n v="8337"/>
    <n v="5600"/>
    <n v="0.20492631062891231"/>
    <n v="233652"/>
    <n v="183603"/>
    <n v="0"/>
    <m/>
    <m/>
    <d v="2024-03-16T11:54:00"/>
    <x v="3"/>
    <d v="2024-03-16T00:00:00"/>
    <x v="1"/>
    <x v="2"/>
    <x v="4"/>
    <n v="11"/>
    <s v="High"/>
  </r>
  <r>
    <s v="Post_4683"/>
    <x v="5"/>
    <s v="Organic"/>
    <s v="Product Promotion"/>
    <x v="0"/>
    <x v="4"/>
    <x v="6"/>
    <n v="136651"/>
    <n v="1551090"/>
    <n v="249892"/>
    <n v="117230"/>
    <n v="79510"/>
    <n v="8.8100114858778722E-2"/>
    <n v="1930455"/>
    <n v="1551090"/>
    <n v="0"/>
    <m/>
    <m/>
    <d v="2024-08-22T16:42:00"/>
    <x v="0"/>
    <d v="2024-08-22T00:00:00"/>
    <x v="1"/>
    <x v="6"/>
    <x v="1"/>
    <n v="16"/>
    <s v="Low"/>
  </r>
  <r>
    <s v="Post_4685"/>
    <x v="5"/>
    <s v="Sponsored"/>
    <s v="Product Promotion"/>
    <x v="0"/>
    <x v="4"/>
    <x v="1"/>
    <n v="259192"/>
    <n v="1910630"/>
    <n v="227184"/>
    <n v="115503"/>
    <n v="84608"/>
    <n v="0.13565829618891939"/>
    <n v="2201115"/>
    <n v="1910630"/>
    <n v="0"/>
    <m/>
    <m/>
    <d v="2025-02-09T10:16:00"/>
    <x v="3"/>
    <d v="2025-02-09T00:00:00"/>
    <x v="0"/>
    <x v="1"/>
    <x v="5"/>
    <n v="10"/>
    <s v="Medium"/>
  </r>
  <r>
    <s v="Post_4687"/>
    <x v="5"/>
    <s v="Organic"/>
    <s v="Product Promotion"/>
    <x v="0"/>
    <x v="4"/>
    <x v="5"/>
    <n v="260596"/>
    <n v="2535071"/>
    <n v="351541"/>
    <n v="115374"/>
    <n v="99220"/>
    <n v="0.1027964959752269"/>
    <n v="2798231"/>
    <n v="2535071"/>
    <n v="0"/>
    <m/>
    <m/>
    <d v="2024-08-06T15:20:00"/>
    <x v="0"/>
    <d v="2024-08-06T00:00:00"/>
    <x v="1"/>
    <x v="6"/>
    <x v="0"/>
    <n v="15"/>
    <s v="Medium"/>
  </r>
  <r>
    <s v="Post_4688"/>
    <x v="5"/>
    <s v="Organic"/>
    <s v="Product Promotion"/>
    <x v="2"/>
    <x v="4"/>
    <x v="7"/>
    <n v="345906"/>
    <n v="2590722"/>
    <n v="374643"/>
    <n v="139106"/>
    <n v="63013"/>
    <n v="0.13351752182062951"/>
    <n v="2915223"/>
    <n v="0"/>
    <n v="1194855"/>
    <m/>
    <m/>
    <d v="2024-12-18T10:26:00"/>
    <x v="3"/>
    <d v="2024-12-18T00:00:00"/>
    <x v="1"/>
    <x v="8"/>
    <x v="6"/>
    <n v="10"/>
    <s v="Medium"/>
  </r>
  <r>
    <s v="Post_4697"/>
    <x v="5"/>
    <s v="Organic"/>
    <s v="Educational"/>
    <x v="0"/>
    <x v="0"/>
    <x v="3"/>
    <n v="36195"/>
    <n v="162814"/>
    <n v="27907"/>
    <n v="8685"/>
    <n v="6463"/>
    <n v="0.222314582563271"/>
    <n v="196539"/>
    <n v="152625"/>
    <n v="0"/>
    <m/>
    <m/>
    <d v="2024-09-10T12:42:00"/>
    <x v="1"/>
    <d v="2024-09-10T00:00:00"/>
    <x v="1"/>
    <x v="11"/>
    <x v="0"/>
    <n v="12"/>
    <s v="High"/>
  </r>
  <r>
    <s v="Post_4701"/>
    <x v="5"/>
    <s v="Organic"/>
    <s v="Event / Webinar"/>
    <x v="2"/>
    <x v="6"/>
    <x v="3"/>
    <n v="17834"/>
    <n v="122414"/>
    <n v="13177"/>
    <n v="5957"/>
    <n v="6637"/>
    <n v="0.1456906577919117"/>
    <n v="146856"/>
    <n v="0"/>
    <n v="1947175"/>
    <m/>
    <m/>
    <d v="2024-01-27T18:30:00"/>
    <x v="2"/>
    <d v="2024-01-27T00:00:00"/>
    <x v="1"/>
    <x v="0"/>
    <x v="4"/>
    <n v="18"/>
    <s v="Medium"/>
  </r>
  <r>
    <s v="Post_4711"/>
    <x v="5"/>
    <s v="Organic"/>
    <s v="Educational"/>
    <x v="0"/>
    <x v="0"/>
    <x v="7"/>
    <n v="57181"/>
    <n v="353556"/>
    <n v="41742"/>
    <n v="26471"/>
    <n v="8194"/>
    <n v="0.16173330799967389"/>
    <n v="413583"/>
    <n v="344652"/>
    <n v="0"/>
    <m/>
    <m/>
    <d v="2024-03-01T12:32:00"/>
    <x v="1"/>
    <d v="2024-03-01T00:00:00"/>
    <x v="1"/>
    <x v="2"/>
    <x v="3"/>
    <n v="12"/>
    <s v="Medium"/>
  </r>
  <r>
    <s v="Post_4720"/>
    <x v="5"/>
    <s v="Organic"/>
    <s v="Product Promotion"/>
    <x v="2"/>
    <x v="4"/>
    <x v="2"/>
    <n v="28975"/>
    <n v="288722"/>
    <n v="50429"/>
    <n v="13947"/>
    <n v="13424"/>
    <n v="0.1003594461556041"/>
    <n v="337307"/>
    <n v="0"/>
    <n v="1020932"/>
    <m/>
    <m/>
    <d v="2024-11-11T09:30:00"/>
    <x v="3"/>
    <d v="2024-11-11T00:00:00"/>
    <x v="1"/>
    <x v="9"/>
    <x v="2"/>
    <n v="9"/>
    <s v="Medium"/>
  </r>
  <r>
    <s v="Post_4725"/>
    <x v="5"/>
    <s v="Organic"/>
    <s v="Product Promotion"/>
    <x v="2"/>
    <x v="4"/>
    <x v="1"/>
    <n v="36797"/>
    <n v="280369"/>
    <n v="39333"/>
    <n v="15343"/>
    <n v="13423"/>
    <n v="0.13124556120399819"/>
    <n v="309072"/>
    <n v="0"/>
    <n v="1456200"/>
    <m/>
    <m/>
    <d v="2024-09-18T10:05:00"/>
    <x v="3"/>
    <d v="2024-09-18T00:00:00"/>
    <x v="1"/>
    <x v="11"/>
    <x v="6"/>
    <n v="10"/>
    <s v="Medium"/>
  </r>
  <r>
    <s v="Post_4729"/>
    <x v="5"/>
    <s v="Sponsored"/>
    <s v="Product Promotion"/>
    <x v="0"/>
    <x v="4"/>
    <x v="5"/>
    <n v="280384"/>
    <n v="2091569"/>
    <n v="505200"/>
    <n v="70989"/>
    <n v="84857"/>
    <n v="0.13405468204506571"/>
    <n v="2621344"/>
    <n v="2091569"/>
    <n v="0"/>
    <m/>
    <m/>
    <d v="2024-09-14T12:06:00"/>
    <x v="1"/>
    <d v="2024-09-14T00:00:00"/>
    <x v="1"/>
    <x v="11"/>
    <x v="4"/>
    <n v="12"/>
    <s v="Medium"/>
  </r>
  <r>
    <s v="Post_4732"/>
    <x v="5"/>
    <s v="Organic"/>
    <s v="Entertainment"/>
    <x v="0"/>
    <x v="7"/>
    <x v="5"/>
    <n v="39061"/>
    <n v="757275"/>
    <n v="120526"/>
    <n v="57346"/>
    <n v="40930"/>
    <n v="5.1582136788083273E-2"/>
    <n v="901910"/>
    <n v="757275"/>
    <n v="0"/>
    <m/>
    <m/>
    <d v="2024-11-18T15:29:00"/>
    <x v="0"/>
    <d v="2024-11-18T00:00:00"/>
    <x v="1"/>
    <x v="9"/>
    <x v="2"/>
    <n v="15"/>
    <s v="Low"/>
  </r>
  <r>
    <s v="Post_4745"/>
    <x v="5"/>
    <s v="Sponsored"/>
    <s v="Educational"/>
    <x v="0"/>
    <x v="0"/>
    <x v="7"/>
    <n v="66718"/>
    <n v="388332"/>
    <n v="96597"/>
    <n v="15940"/>
    <n v="13603"/>
    <n v="0.1718076478293479"/>
    <n v="437435"/>
    <n v="367525"/>
    <n v="0"/>
    <m/>
    <m/>
    <d v="2024-06-08T12:44:00"/>
    <x v="1"/>
    <d v="2024-06-08T00:00:00"/>
    <x v="1"/>
    <x v="3"/>
    <x v="4"/>
    <n v="12"/>
    <s v="Medium"/>
  </r>
  <r>
    <s v="Post_4752"/>
    <x v="5"/>
    <s v="Organic"/>
    <s v="Educational"/>
    <x v="0"/>
    <x v="0"/>
    <x v="6"/>
    <n v="71624"/>
    <n v="301026"/>
    <n v="33074"/>
    <n v="20185"/>
    <n v="10573"/>
    <n v="0.23793444268327929"/>
    <n v="388250"/>
    <n v="289661"/>
    <n v="0"/>
    <m/>
    <m/>
    <d v="2024-08-11T12:11:00"/>
    <x v="1"/>
    <d v="2024-08-11T00:00:00"/>
    <x v="1"/>
    <x v="6"/>
    <x v="5"/>
    <n v="12"/>
    <s v="High"/>
  </r>
  <r>
    <s v="Post_4755"/>
    <x v="5"/>
    <s v="Organic"/>
    <s v="Entertainment"/>
    <x v="0"/>
    <x v="7"/>
    <x v="6"/>
    <n v="65501"/>
    <n v="1087064"/>
    <n v="265886"/>
    <n v="84758"/>
    <n v="54225"/>
    <n v="6.0255157172147827E-2"/>
    <n v="1260179"/>
    <n v="1087064"/>
    <n v="0"/>
    <m/>
    <m/>
    <d v="2024-05-09T16:27:00"/>
    <x v="0"/>
    <d v="2024-05-09T00:00:00"/>
    <x v="1"/>
    <x v="10"/>
    <x v="1"/>
    <n v="16"/>
    <s v="Low"/>
  </r>
  <r>
    <s v="Post_4760"/>
    <x v="5"/>
    <s v="Organic"/>
    <s v="Educational"/>
    <x v="0"/>
    <x v="0"/>
    <x v="6"/>
    <n v="40096"/>
    <n v="234745"/>
    <n v="23478"/>
    <n v="7782"/>
    <n v="8528"/>
    <n v="0.17080741261087359"/>
    <n v="297701"/>
    <n v="227110"/>
    <n v="0"/>
    <m/>
    <m/>
    <d v="2024-07-27T14:32:00"/>
    <x v="0"/>
    <d v="2024-07-27T00:00:00"/>
    <x v="1"/>
    <x v="7"/>
    <x v="4"/>
    <n v="14"/>
    <s v="Medium"/>
  </r>
  <r>
    <s v="Post_4762"/>
    <x v="5"/>
    <s v="Organic"/>
    <s v="Educational"/>
    <x v="0"/>
    <x v="0"/>
    <x v="2"/>
    <n v="26407"/>
    <n v="136310"/>
    <n v="16847"/>
    <n v="8368"/>
    <n v="5955"/>
    <n v="0.19373160845272841"/>
    <n v="150675"/>
    <n v="116800"/>
    <n v="0"/>
    <m/>
    <m/>
    <d v="2024-10-27T09:09:00"/>
    <x v="3"/>
    <d v="2024-10-27T00:00:00"/>
    <x v="1"/>
    <x v="5"/>
    <x v="5"/>
    <n v="9"/>
    <s v="Medium"/>
  </r>
  <r>
    <s v="Post_4766"/>
    <x v="5"/>
    <s v="Organic"/>
    <s v="Educational"/>
    <x v="0"/>
    <x v="0"/>
    <x v="6"/>
    <n v="99071"/>
    <n v="599802"/>
    <n v="72147"/>
    <n v="25516"/>
    <n v="28365"/>
    <n v="0.16517438358996919"/>
    <n v="706078"/>
    <n v="539529"/>
    <n v="0"/>
    <m/>
    <m/>
    <d v="2024-08-30T10:22:00"/>
    <x v="3"/>
    <d v="2024-08-30T00:00:00"/>
    <x v="1"/>
    <x v="6"/>
    <x v="3"/>
    <n v="10"/>
    <s v="Medium"/>
  </r>
  <r>
    <s v="Post_4768"/>
    <x v="5"/>
    <s v="Organic"/>
    <s v="Entertainment"/>
    <x v="0"/>
    <x v="7"/>
    <x v="7"/>
    <n v="196569"/>
    <n v="3644101"/>
    <n v="600407"/>
    <n v="213657"/>
    <n v="99410"/>
    <n v="5.3941856455071102E-2"/>
    <n v="4195496"/>
    <n v="3644101"/>
    <n v="0"/>
    <m/>
    <m/>
    <d v="2025-01-01T12:20:00"/>
    <x v="1"/>
    <d v="2025-01-01T00:00:00"/>
    <x v="0"/>
    <x v="0"/>
    <x v="6"/>
    <n v="12"/>
    <s v="Low"/>
  </r>
  <r>
    <s v="Post_4771"/>
    <x v="5"/>
    <s v="Organic"/>
    <s v="Event / Webinar"/>
    <x v="2"/>
    <x v="6"/>
    <x v="0"/>
    <n v="29534"/>
    <n v="277764"/>
    <n v="68500"/>
    <n v="9726"/>
    <n v="10436"/>
    <n v="0.1063307869956691"/>
    <n v="359835"/>
    <n v="0"/>
    <n v="1069352"/>
    <m/>
    <m/>
    <d v="2024-03-14T16:04:00"/>
    <x v="0"/>
    <d v="2024-03-14T00:00:00"/>
    <x v="1"/>
    <x v="2"/>
    <x v="1"/>
    <n v="16"/>
    <s v="Medium"/>
  </r>
  <r>
    <s v="Post_4777"/>
    <x v="5"/>
    <s v="Organic"/>
    <s v="Educational"/>
    <x v="2"/>
    <x v="0"/>
    <x v="0"/>
    <n v="487317"/>
    <n v="2660353"/>
    <n v="464739"/>
    <n v="126932"/>
    <n v="111124"/>
    <n v="0.18317792968270991"/>
    <n v="2997275"/>
    <n v="0"/>
    <n v="508038"/>
    <m/>
    <m/>
    <d v="2025-03-31T12:46:00"/>
    <x v="1"/>
    <d v="2025-03-31T00:00:00"/>
    <x v="0"/>
    <x v="2"/>
    <x v="2"/>
    <n v="12"/>
    <s v="Medium"/>
  </r>
  <r>
    <s v="Post_4781"/>
    <x v="5"/>
    <s v="Organic"/>
    <s v="Educational"/>
    <x v="0"/>
    <x v="0"/>
    <x v="0"/>
    <n v="6455"/>
    <n v="40803"/>
    <n v="5114"/>
    <n v="1375"/>
    <n v="1201"/>
    <n v="0.1582028043458267"/>
    <n v="45354"/>
    <n v="40615"/>
    <n v="0"/>
    <m/>
    <m/>
    <d v="2024-07-25T19:26:00"/>
    <x v="2"/>
    <d v="2024-07-25T00:00:00"/>
    <x v="1"/>
    <x v="7"/>
    <x v="1"/>
    <n v="19"/>
    <s v="Medium"/>
  </r>
  <r>
    <s v="Post_4784"/>
    <x v="5"/>
    <s v="Organic"/>
    <s v="Entertainment"/>
    <x v="0"/>
    <x v="7"/>
    <x v="3"/>
    <n v="27714"/>
    <n v="442589"/>
    <n v="48026"/>
    <n v="22753"/>
    <n v="13075"/>
    <n v="6.2618290796766674E-2"/>
    <n v="554043"/>
    <n v="404814"/>
    <n v="0"/>
    <m/>
    <m/>
    <d v="2024-03-30T11:13:00"/>
    <x v="3"/>
    <d v="2024-03-30T00:00:00"/>
    <x v="1"/>
    <x v="2"/>
    <x v="4"/>
    <n v="11"/>
    <s v="Low"/>
  </r>
  <r>
    <s v="Post_4785"/>
    <x v="5"/>
    <s v="Organic"/>
    <s v="Educational"/>
    <x v="0"/>
    <x v="0"/>
    <x v="7"/>
    <n v="44840"/>
    <n v="211348"/>
    <n v="24153"/>
    <n v="9018"/>
    <n v="5106"/>
    <n v="0.2121619611396573"/>
    <n v="246111"/>
    <n v="207519"/>
    <n v="0"/>
    <m/>
    <m/>
    <d v="2024-02-26T15:51:00"/>
    <x v="0"/>
    <d v="2024-02-26T00:00:00"/>
    <x v="1"/>
    <x v="1"/>
    <x v="2"/>
    <n v="15"/>
    <s v="High"/>
  </r>
  <r>
    <s v="Post_4787"/>
    <x v="5"/>
    <s v="Organic"/>
    <s v="Product Promotion"/>
    <x v="0"/>
    <x v="4"/>
    <x v="1"/>
    <n v="42219"/>
    <n v="409921"/>
    <n v="87862"/>
    <n v="13548"/>
    <n v="24552"/>
    <n v="0.1029948118610271"/>
    <n v="493765"/>
    <n v="398482"/>
    <n v="0"/>
    <m/>
    <m/>
    <d v="2024-03-19T19:45:00"/>
    <x v="2"/>
    <d v="2024-03-19T00:00:00"/>
    <x v="1"/>
    <x v="2"/>
    <x v="0"/>
    <n v="19"/>
    <s v="Medium"/>
  </r>
  <r>
    <s v="Post_4792"/>
    <x v="5"/>
    <s v="Organic"/>
    <s v="Educational"/>
    <x v="0"/>
    <x v="0"/>
    <x v="5"/>
    <n v="522422"/>
    <n v="2717007"/>
    <n v="573129"/>
    <n v="89223"/>
    <n v="133831"/>
    <n v="0.19227865213966869"/>
    <n v="3136868"/>
    <n v="2717007"/>
    <n v="0"/>
    <m/>
    <m/>
    <d v="2024-02-25T16:12:00"/>
    <x v="0"/>
    <d v="2024-02-25T00:00:00"/>
    <x v="1"/>
    <x v="1"/>
    <x v="5"/>
    <n v="16"/>
    <s v="Medium"/>
  </r>
  <r>
    <s v="Post_4795"/>
    <x v="5"/>
    <s v="Organic"/>
    <s v="Entertainment"/>
    <x v="0"/>
    <x v="7"/>
    <x v="5"/>
    <n v="50447"/>
    <n v="788515"/>
    <n v="187825"/>
    <n v="33465"/>
    <n v="23327"/>
    <n v="6.397815631515244E-2"/>
    <n v="948298"/>
    <n v="690337"/>
    <n v="0"/>
    <m/>
    <m/>
    <d v="2025-02-07T16:53:00"/>
    <x v="0"/>
    <d v="2025-02-07T00:00:00"/>
    <x v="0"/>
    <x v="1"/>
    <x v="3"/>
    <n v="16"/>
    <s v="Low"/>
  </r>
  <r>
    <s v="Post_4799"/>
    <x v="5"/>
    <s v="Sponsored"/>
    <s v="Product Promotion"/>
    <x v="0"/>
    <x v="4"/>
    <x v="0"/>
    <n v="253844"/>
    <n v="1987825"/>
    <n v="408249"/>
    <n v="136351"/>
    <n v="70970"/>
    <n v="0.12769963541029911"/>
    <n v="2450233"/>
    <n v="1987825"/>
    <n v="0"/>
    <m/>
    <m/>
    <d v="2024-08-31T15:44:00"/>
    <x v="0"/>
    <d v="2024-08-31T00:00:00"/>
    <x v="1"/>
    <x v="6"/>
    <x v="4"/>
    <n v="15"/>
    <s v="Medium"/>
  </r>
  <r>
    <s v="Post_4800"/>
    <x v="5"/>
    <s v="Organic"/>
    <s v="Educational"/>
    <x v="0"/>
    <x v="0"/>
    <x v="3"/>
    <n v="103548"/>
    <n v="416321"/>
    <n v="86637"/>
    <n v="18670"/>
    <n v="9935"/>
    <n v="0.2487223615517605"/>
    <n v="532446"/>
    <n v="416321"/>
    <n v="0"/>
    <m/>
    <m/>
    <d v="2025-03-08T17:51:00"/>
    <x v="2"/>
    <d v="2025-03-08T00:00:00"/>
    <x v="0"/>
    <x v="2"/>
    <x v="4"/>
    <n v="17"/>
    <s v="High"/>
  </r>
  <r>
    <s v="Post_4802"/>
    <x v="5"/>
    <s v="Organic"/>
    <s v="Product Promotion"/>
    <x v="0"/>
    <x v="4"/>
    <x v="1"/>
    <n v="289295"/>
    <n v="3011493"/>
    <n v="741381"/>
    <n v="234459"/>
    <n v="163354"/>
    <n v="9.6063875353072425E-2"/>
    <n v="3319235"/>
    <n v="3011493"/>
    <n v="0"/>
    <m/>
    <m/>
    <d v="2024-08-30T10:36:00"/>
    <x v="3"/>
    <d v="2024-08-30T00:00:00"/>
    <x v="1"/>
    <x v="6"/>
    <x v="3"/>
    <n v="10"/>
    <s v="Low"/>
  </r>
  <r>
    <s v="Post_4805"/>
    <x v="5"/>
    <s v="Organic"/>
    <s v="Entertainment"/>
    <x v="0"/>
    <x v="7"/>
    <x v="2"/>
    <n v="122764"/>
    <n v="2076166"/>
    <n v="509371"/>
    <n v="130306"/>
    <n v="60156"/>
    <n v="5.9130483295320932E-2"/>
    <n v="2431287"/>
    <n v="2076166"/>
    <n v="0"/>
    <m/>
    <m/>
    <d v="2024-08-15T18:02:00"/>
    <x v="2"/>
    <d v="2024-08-15T00:00:00"/>
    <x v="1"/>
    <x v="6"/>
    <x v="1"/>
    <n v="18"/>
    <s v="Low"/>
  </r>
  <r>
    <s v="Post_4824"/>
    <x v="5"/>
    <s v="Organic"/>
    <s v="Event / Webinar"/>
    <x v="2"/>
    <x v="6"/>
    <x v="2"/>
    <n v="61922"/>
    <n v="450795"/>
    <n v="53221"/>
    <n v="14276"/>
    <n v="15576"/>
    <n v="0.13736269998882561"/>
    <n v="526314"/>
    <n v="0"/>
    <n v="1146229"/>
    <m/>
    <m/>
    <d v="2024-08-25T09:51:00"/>
    <x v="3"/>
    <d v="2024-08-25T00:00:00"/>
    <x v="1"/>
    <x v="6"/>
    <x v="5"/>
    <n v="9"/>
    <s v="Medium"/>
  </r>
  <r>
    <s v="Post_4825"/>
    <x v="5"/>
    <s v="Organic"/>
    <s v="Educational"/>
    <x v="0"/>
    <x v="0"/>
    <x v="1"/>
    <n v="82368"/>
    <n v="412743"/>
    <n v="65550"/>
    <n v="19205"/>
    <n v="21906"/>
    <n v="0.19956384659995219"/>
    <n v="524166"/>
    <n v="392356"/>
    <n v="0"/>
    <m/>
    <m/>
    <d v="2024-11-30T14:26:00"/>
    <x v="0"/>
    <d v="2024-11-30T00:00:00"/>
    <x v="1"/>
    <x v="9"/>
    <x v="4"/>
    <n v="14"/>
    <s v="Medium"/>
  </r>
  <r>
    <s v="Post_4830"/>
    <x v="5"/>
    <s v="Organic"/>
    <s v="Educational"/>
    <x v="0"/>
    <x v="0"/>
    <x v="3"/>
    <n v="67744"/>
    <n v="296733"/>
    <n v="72590"/>
    <n v="10498"/>
    <n v="17632"/>
    <n v="0.22830034535495769"/>
    <n v="376369"/>
    <n v="294555"/>
    <n v="0"/>
    <m/>
    <m/>
    <d v="2024-11-20T12:49:00"/>
    <x v="1"/>
    <d v="2024-11-20T00:00:00"/>
    <x v="1"/>
    <x v="9"/>
    <x v="6"/>
    <n v="12"/>
    <s v="High"/>
  </r>
  <r>
    <s v="Post_4843"/>
    <x v="5"/>
    <s v="Organic"/>
    <s v="Product Promotion"/>
    <x v="0"/>
    <x v="4"/>
    <x v="5"/>
    <n v="113061"/>
    <n v="1304945"/>
    <n v="248820"/>
    <n v="70278"/>
    <n v="26322"/>
    <n v="8.664045903701792E-2"/>
    <n v="1690089"/>
    <n v="1304945"/>
    <n v="0"/>
    <m/>
    <m/>
    <d v="2024-03-29T16:56:00"/>
    <x v="0"/>
    <d v="2024-03-29T00:00:00"/>
    <x v="1"/>
    <x v="2"/>
    <x v="3"/>
    <n v="16"/>
    <s v="Low"/>
  </r>
  <r>
    <s v="Post_4849"/>
    <x v="5"/>
    <s v="Sponsored"/>
    <s v="Educational"/>
    <x v="0"/>
    <x v="0"/>
    <x v="0"/>
    <n v="5209"/>
    <n v="32398"/>
    <n v="3612"/>
    <n v="1938"/>
    <n v="1772"/>
    <n v="0.16078694890189371"/>
    <n v="40081"/>
    <n v="28934"/>
    <n v="0"/>
    <m/>
    <m/>
    <d v="2024-07-15T11:17:00"/>
    <x v="3"/>
    <d v="2024-07-15T00:00:00"/>
    <x v="1"/>
    <x v="7"/>
    <x v="2"/>
    <n v="11"/>
    <s v="Medium"/>
  </r>
  <r>
    <s v="Post_4853"/>
    <x v="5"/>
    <s v="Organic"/>
    <s v="Event / Webinar"/>
    <x v="2"/>
    <x v="6"/>
    <x v="6"/>
    <n v="29406"/>
    <n v="257456"/>
    <n v="36691"/>
    <n v="16341"/>
    <n v="6607"/>
    <n v="0.1142190730067478"/>
    <n v="321089"/>
    <n v="0"/>
    <n v="1468459"/>
    <m/>
    <m/>
    <d v="2025-01-04T15:09:00"/>
    <x v="0"/>
    <d v="2025-01-04T00:00:00"/>
    <x v="0"/>
    <x v="0"/>
    <x v="4"/>
    <n v="15"/>
    <s v="Medium"/>
  </r>
  <r>
    <s v="Post_4859"/>
    <x v="5"/>
    <s v="Organic"/>
    <s v="Entertainment"/>
    <x v="0"/>
    <x v="7"/>
    <x v="2"/>
    <n v="200920"/>
    <n v="2302863"/>
    <n v="364353"/>
    <n v="128338"/>
    <n v="89110"/>
    <n v="8.7248284974622642E-2"/>
    <n v="2960446"/>
    <n v="2302863"/>
    <n v="0"/>
    <m/>
    <m/>
    <d v="2024-02-22T12:38:00"/>
    <x v="1"/>
    <d v="2024-02-22T00:00:00"/>
    <x v="1"/>
    <x v="1"/>
    <x v="1"/>
    <n v="12"/>
    <s v="Low"/>
  </r>
  <r>
    <s v="Post_4861"/>
    <x v="5"/>
    <s v="Organic"/>
    <s v="Educational"/>
    <x v="0"/>
    <x v="0"/>
    <x v="7"/>
    <n v="85661"/>
    <n v="422771"/>
    <n v="46087"/>
    <n v="27013"/>
    <n v="14746"/>
    <n v="0.20261929562062039"/>
    <n v="538450"/>
    <n v="390336"/>
    <n v="0"/>
    <m/>
    <m/>
    <d v="2024-07-06T11:53:00"/>
    <x v="3"/>
    <d v="2024-07-06T00:00:00"/>
    <x v="1"/>
    <x v="7"/>
    <x v="4"/>
    <n v="11"/>
    <s v="High"/>
  </r>
  <r>
    <s v="Post_4862"/>
    <x v="5"/>
    <s v="Organic"/>
    <s v="Product Promotion"/>
    <x v="0"/>
    <x v="4"/>
    <x v="1"/>
    <n v="69903"/>
    <n v="489141"/>
    <n v="102788"/>
    <n v="15204"/>
    <n v="23222"/>
    <n v="0.1429104722094747"/>
    <n v="556872"/>
    <n v="474321"/>
    <n v="0"/>
    <m/>
    <m/>
    <d v="2024-08-26T15:48:00"/>
    <x v="0"/>
    <d v="2024-08-26T00:00:00"/>
    <x v="1"/>
    <x v="6"/>
    <x v="2"/>
    <n v="15"/>
    <s v="Medium"/>
  </r>
  <r>
    <s v="Post_4863"/>
    <x v="5"/>
    <s v="Organic"/>
    <s v="Educational"/>
    <x v="0"/>
    <x v="0"/>
    <x v="0"/>
    <n v="200769"/>
    <n v="876232"/>
    <n v="202328"/>
    <n v="46269"/>
    <n v="45861"/>
    <n v="0.22912867018102179"/>
    <n v="1101067"/>
    <n v="805466"/>
    <n v="0"/>
    <m/>
    <m/>
    <d v="2025-04-02T15:03:00"/>
    <x v="0"/>
    <d v="2025-04-02T00:00:00"/>
    <x v="0"/>
    <x v="4"/>
    <x v="6"/>
    <n v="15"/>
    <s v="High"/>
  </r>
  <r>
    <s v="Post_4867"/>
    <x v="5"/>
    <s v="Organic"/>
    <s v="Event / Webinar"/>
    <x v="2"/>
    <x v="6"/>
    <x v="0"/>
    <n v="35849"/>
    <n v="201736"/>
    <n v="23195"/>
    <n v="14778"/>
    <n v="6425"/>
    <n v="0.17770443782446019"/>
    <n v="249929"/>
    <n v="0"/>
    <n v="1730331"/>
    <m/>
    <m/>
    <d v="2024-10-21T10:03:00"/>
    <x v="3"/>
    <d v="2024-10-21T00:00:00"/>
    <x v="1"/>
    <x v="5"/>
    <x v="2"/>
    <n v="10"/>
    <s v="Medium"/>
  </r>
  <r>
    <s v="Post_4872"/>
    <x v="5"/>
    <s v="Organic"/>
    <s v="Educational"/>
    <x v="0"/>
    <x v="0"/>
    <x v="1"/>
    <n v="54574"/>
    <n v="276005"/>
    <n v="49581"/>
    <n v="16081"/>
    <n v="6390"/>
    <n v="0.19773150989421681"/>
    <n v="331243"/>
    <n v="266445"/>
    <n v="0"/>
    <m/>
    <m/>
    <d v="2025-04-28T16:50:00"/>
    <x v="0"/>
    <d v="2025-04-28T00:00:00"/>
    <x v="0"/>
    <x v="4"/>
    <x v="2"/>
    <n v="16"/>
    <s v="Medium"/>
  </r>
  <r>
    <s v="Post_4882"/>
    <x v="5"/>
    <s v="Sponsored"/>
    <s v="Educational"/>
    <x v="0"/>
    <x v="0"/>
    <x v="2"/>
    <n v="146242"/>
    <n v="714176"/>
    <n v="124659"/>
    <n v="26008"/>
    <n v="14493"/>
    <n v="0.20477070540611719"/>
    <n v="803443"/>
    <n v="674750"/>
    <n v="0"/>
    <m/>
    <m/>
    <d v="2024-07-19T11:31:00"/>
    <x v="3"/>
    <d v="2024-07-19T00:00:00"/>
    <x v="1"/>
    <x v="7"/>
    <x v="3"/>
    <n v="11"/>
    <s v="High"/>
  </r>
  <r>
    <s v="Post_4886"/>
    <x v="5"/>
    <s v="Organic"/>
    <s v="Educational"/>
    <x v="0"/>
    <x v="0"/>
    <x v="4"/>
    <n v="458118"/>
    <n v="1881315"/>
    <n v="236336"/>
    <n v="66041"/>
    <n v="43490"/>
    <n v="0.2435099030287185"/>
    <n v="2079110"/>
    <n v="1881315"/>
    <n v="0"/>
    <m/>
    <m/>
    <d v="2025-03-09T16:57:00"/>
    <x v="0"/>
    <d v="2025-03-09T00:00:00"/>
    <x v="0"/>
    <x v="2"/>
    <x v="5"/>
    <n v="16"/>
    <s v="High"/>
  </r>
  <r>
    <s v="Post_4888"/>
    <x v="5"/>
    <s v="Organic"/>
    <s v="Educational"/>
    <x v="0"/>
    <x v="0"/>
    <x v="0"/>
    <n v="37054"/>
    <n v="184726"/>
    <n v="18997"/>
    <n v="9406"/>
    <n v="5988"/>
    <n v="0.20059021709026501"/>
    <n v="214969"/>
    <n v="169879"/>
    <n v="0"/>
    <m/>
    <m/>
    <d v="2025-04-08T11:09:00"/>
    <x v="3"/>
    <d v="2025-04-08T00:00:00"/>
    <x v="0"/>
    <x v="4"/>
    <x v="0"/>
    <n v="11"/>
    <s v="High"/>
  </r>
  <r>
    <s v="Post_4889"/>
    <x v="5"/>
    <s v="Organic"/>
    <s v="Educational"/>
    <x v="2"/>
    <x v="0"/>
    <x v="6"/>
    <n v="97255"/>
    <n v="443591"/>
    <n v="85378"/>
    <n v="34095"/>
    <n v="18057"/>
    <n v="0.21924527144379641"/>
    <n v="529875"/>
    <n v="0"/>
    <n v="820121"/>
    <m/>
    <m/>
    <d v="2024-05-02T10:05:00"/>
    <x v="3"/>
    <d v="2024-05-02T00:00:00"/>
    <x v="1"/>
    <x v="10"/>
    <x v="1"/>
    <n v="10"/>
    <s v="High"/>
  </r>
  <r>
    <s v="Post_4896"/>
    <x v="5"/>
    <s v="Organic"/>
    <s v="Event / Webinar"/>
    <x v="2"/>
    <x v="6"/>
    <x v="6"/>
    <n v="25726"/>
    <n v="227488"/>
    <n v="32743"/>
    <n v="7872"/>
    <n v="8462"/>
    <n v="0.1130882268121335"/>
    <n v="274883"/>
    <n v="0"/>
    <n v="1023640"/>
    <m/>
    <m/>
    <d v="2024-10-19T11:55:00"/>
    <x v="3"/>
    <d v="2024-10-19T00:00:00"/>
    <x v="1"/>
    <x v="5"/>
    <x v="4"/>
    <n v="11"/>
    <s v="Medium"/>
  </r>
  <r>
    <s v="Post_4904"/>
    <x v="5"/>
    <s v="Sponsored"/>
    <s v="Entertainment"/>
    <x v="0"/>
    <x v="7"/>
    <x v="7"/>
    <n v="122024"/>
    <n v="1441240"/>
    <n v="284818"/>
    <n v="49797"/>
    <n v="62104"/>
    <n v="8.4666617969027816E-2"/>
    <n v="1627809"/>
    <n v="1441240"/>
    <n v="0"/>
    <m/>
    <m/>
    <d v="2024-12-11T10:15:00"/>
    <x v="3"/>
    <d v="2024-12-11T00:00:00"/>
    <x v="1"/>
    <x v="8"/>
    <x v="6"/>
    <n v="10"/>
    <s v="Low"/>
  </r>
  <r>
    <s v="Post_4906"/>
    <x v="5"/>
    <s v="Organic"/>
    <s v="Entertainment"/>
    <x v="0"/>
    <x v="7"/>
    <x v="6"/>
    <n v="15757"/>
    <n v="172410"/>
    <n v="38701"/>
    <n v="13745"/>
    <n v="6404"/>
    <n v="9.1393896498159238E-2"/>
    <n v="219791"/>
    <n v="166124"/>
    <n v="0"/>
    <m/>
    <m/>
    <d v="2025-01-03T08:31:00"/>
    <x v="4"/>
    <d v="2025-01-03T00:00:00"/>
    <x v="0"/>
    <x v="0"/>
    <x v="3"/>
    <n v="8"/>
    <s v="Low"/>
  </r>
  <r>
    <s v="Post_4909"/>
    <x v="5"/>
    <s v="Sponsored"/>
    <s v="Product Promotion"/>
    <x v="0"/>
    <x v="4"/>
    <x v="2"/>
    <n v="279466"/>
    <n v="1887319"/>
    <n v="393104"/>
    <n v="83080"/>
    <n v="76336"/>
    <n v="0.1480761834007798"/>
    <n v="2421523"/>
    <n v="1887319"/>
    <n v="0"/>
    <m/>
    <m/>
    <d v="2024-01-28T09:46:00"/>
    <x v="3"/>
    <d v="2024-01-28T00:00:00"/>
    <x v="1"/>
    <x v="0"/>
    <x v="5"/>
    <n v="9"/>
    <s v="Medium"/>
  </r>
  <r>
    <s v="Post_4910"/>
    <x v="5"/>
    <s v="Organic"/>
    <s v="Product Promotion"/>
    <x v="0"/>
    <x v="4"/>
    <x v="7"/>
    <n v="201726"/>
    <n v="1809207"/>
    <n v="194390"/>
    <n v="127646"/>
    <n v="40907"/>
    <n v="0.111500118850796"/>
    <n v="2036007"/>
    <n v="1809207"/>
    <n v="0"/>
    <m/>
    <m/>
    <d v="2024-06-15T11:26:00"/>
    <x v="3"/>
    <d v="2024-06-15T00:00:00"/>
    <x v="1"/>
    <x v="3"/>
    <x v="4"/>
    <n v="11"/>
    <s v="Medium"/>
  </r>
  <r>
    <s v="Post_4911"/>
    <x v="5"/>
    <s v="Sponsored"/>
    <s v="Entertainment"/>
    <x v="0"/>
    <x v="7"/>
    <x v="5"/>
    <n v="75143"/>
    <n v="751749"/>
    <n v="119450"/>
    <n v="28634"/>
    <n v="28078"/>
    <n v="9.9957734045631991E-2"/>
    <n v="942977"/>
    <n v="696126"/>
    <n v="0"/>
    <m/>
    <m/>
    <d v="2024-07-06T12:39:00"/>
    <x v="1"/>
    <d v="2024-07-06T00:00:00"/>
    <x v="1"/>
    <x v="7"/>
    <x v="4"/>
    <n v="12"/>
    <s v="Low"/>
  </r>
  <r>
    <s v="Post_4912"/>
    <x v="5"/>
    <s v="Organic"/>
    <s v="Educational"/>
    <x v="0"/>
    <x v="0"/>
    <x v="0"/>
    <n v="63475"/>
    <n v="309105"/>
    <n v="67111"/>
    <n v="12836"/>
    <n v="8345"/>
    <n v="0.20535356089539611"/>
    <n v="396925"/>
    <n v="270671"/>
    <n v="0"/>
    <m/>
    <m/>
    <d v="2024-05-08T15:41:00"/>
    <x v="0"/>
    <d v="2024-05-08T00:00:00"/>
    <x v="1"/>
    <x v="10"/>
    <x v="6"/>
    <n v="15"/>
    <s v="High"/>
  </r>
  <r>
    <s v="Post_4914"/>
    <x v="5"/>
    <s v="Organic"/>
    <s v="Educational"/>
    <x v="2"/>
    <x v="0"/>
    <x v="4"/>
    <n v="72401"/>
    <n v="306078"/>
    <n v="40241"/>
    <n v="14645"/>
    <n v="15702"/>
    <n v="0.23654730142364269"/>
    <n v="376094"/>
    <n v="0"/>
    <n v="989413"/>
    <m/>
    <m/>
    <d v="2024-03-04T12:39:00"/>
    <x v="1"/>
    <d v="2024-03-04T00:00:00"/>
    <x v="1"/>
    <x v="2"/>
    <x v="2"/>
    <n v="12"/>
    <s v="High"/>
  </r>
  <r>
    <s v="Post_4915"/>
    <x v="5"/>
    <s v="Organic"/>
    <s v="Product Promotion"/>
    <x v="0"/>
    <x v="4"/>
    <x v="1"/>
    <n v="360106"/>
    <n v="2875571"/>
    <n v="543117"/>
    <n v="120701"/>
    <n v="57539"/>
    <n v="0.12522944690660701"/>
    <n v="3624858"/>
    <n v="2875571"/>
    <n v="0"/>
    <m/>
    <m/>
    <d v="2024-06-26T08:01:00"/>
    <x v="4"/>
    <d v="2024-06-26T00:00:00"/>
    <x v="1"/>
    <x v="3"/>
    <x v="6"/>
    <n v="8"/>
    <s v="Medium"/>
  </r>
  <r>
    <s v="Post_4922"/>
    <x v="5"/>
    <s v="Organic"/>
    <s v="Entertainment"/>
    <x v="0"/>
    <x v="7"/>
    <x v="4"/>
    <n v="31217"/>
    <n v="484086"/>
    <n v="54312"/>
    <n v="33359"/>
    <n v="16463"/>
    <n v="6.4487674566524641E-2"/>
    <n v="554531"/>
    <n v="457211"/>
    <n v="0"/>
    <m/>
    <m/>
    <d v="2025-02-09T12:09:00"/>
    <x v="1"/>
    <d v="2025-02-09T00:00:00"/>
    <x v="0"/>
    <x v="1"/>
    <x v="5"/>
    <n v="12"/>
    <s v="Low"/>
  </r>
  <r>
    <s v="Post_4926"/>
    <x v="5"/>
    <s v="Organic"/>
    <s v="Event / Webinar"/>
    <x v="2"/>
    <x v="6"/>
    <x v="7"/>
    <n v="39821"/>
    <n v="268604"/>
    <n v="31335"/>
    <n v="18930"/>
    <n v="13543"/>
    <n v="0.1482519055490352"/>
    <n v="339531"/>
    <n v="0"/>
    <n v="785644"/>
    <m/>
    <m/>
    <d v="2024-06-08T15:31:00"/>
    <x v="0"/>
    <d v="2024-06-08T00:00:00"/>
    <x v="1"/>
    <x v="3"/>
    <x v="4"/>
    <n v="15"/>
    <s v="Medium"/>
  </r>
  <r>
    <s v="Post_4930"/>
    <x v="5"/>
    <s v="Organic"/>
    <s v="Educational"/>
    <x v="0"/>
    <x v="0"/>
    <x v="2"/>
    <n v="60709"/>
    <n v="340064"/>
    <n v="46744"/>
    <n v="12488"/>
    <n v="17649"/>
    <n v="0.17852393852924381"/>
    <n v="389623"/>
    <n v="297329"/>
    <n v="0"/>
    <m/>
    <m/>
    <d v="2025-03-15T18:47:00"/>
    <x v="2"/>
    <d v="2025-03-15T00:00:00"/>
    <x v="0"/>
    <x v="2"/>
    <x v="4"/>
    <n v="18"/>
    <s v="Medium"/>
  </r>
  <r>
    <s v="Post_4957"/>
    <x v="5"/>
    <s v="Organic"/>
    <s v="Educational"/>
    <x v="2"/>
    <x v="0"/>
    <x v="1"/>
    <n v="46678"/>
    <n v="301258"/>
    <n v="69194"/>
    <n v="20328"/>
    <n v="7478"/>
    <n v="0.15494616849037579"/>
    <n v="362507"/>
    <n v="0"/>
    <n v="1166365"/>
    <m/>
    <m/>
    <d v="2024-08-17T11:52:00"/>
    <x v="3"/>
    <d v="2024-08-17T00:00:00"/>
    <x v="1"/>
    <x v="6"/>
    <x v="4"/>
    <n v="11"/>
    <s v="Medium"/>
  </r>
  <r>
    <s v="Post_4966"/>
    <x v="5"/>
    <s v="Organic"/>
    <s v="Product Promotion"/>
    <x v="0"/>
    <x v="4"/>
    <x v="2"/>
    <n v="269862"/>
    <n v="2911494"/>
    <n v="489733"/>
    <n v="153634"/>
    <n v="120924"/>
    <n v="9.2688617934838888E-2"/>
    <n v="3572220"/>
    <n v="2911494"/>
    <n v="0"/>
    <m/>
    <m/>
    <d v="2024-05-10T17:38:00"/>
    <x v="2"/>
    <d v="2024-05-10T00:00:00"/>
    <x v="1"/>
    <x v="10"/>
    <x v="3"/>
    <n v="17"/>
    <s v="Low"/>
  </r>
  <r>
    <s v="Post_4970"/>
    <x v="5"/>
    <s v="Sponsored"/>
    <s v="Entertainment"/>
    <x v="0"/>
    <x v="7"/>
    <x v="1"/>
    <n v="112067"/>
    <n v="1218965"/>
    <n v="263382"/>
    <n v="68486"/>
    <n v="45955"/>
    <n v="9.1936738140921792E-2"/>
    <n v="1472423"/>
    <n v="1218965"/>
    <n v="0"/>
    <m/>
    <m/>
    <d v="2025-04-29T16:21:00"/>
    <x v="0"/>
    <d v="2025-04-29T00:00:00"/>
    <x v="0"/>
    <x v="4"/>
    <x v="0"/>
    <n v="16"/>
    <s v="Low"/>
  </r>
  <r>
    <s v="Post_4976"/>
    <x v="5"/>
    <s v="Organic"/>
    <s v="Event / Webinar"/>
    <x v="2"/>
    <x v="6"/>
    <x v="3"/>
    <n v="57601"/>
    <n v="381250"/>
    <n v="61401"/>
    <n v="12553"/>
    <n v="18377"/>
    <n v="0.15108633919160749"/>
    <n v="457743"/>
    <n v="0"/>
    <n v="516963"/>
    <m/>
    <m/>
    <d v="2025-01-27T18:56:00"/>
    <x v="2"/>
    <d v="2025-01-27T00:00:00"/>
    <x v="0"/>
    <x v="0"/>
    <x v="2"/>
    <n v="18"/>
    <s v="Medium"/>
  </r>
  <r>
    <s v="Post_4977"/>
    <x v="5"/>
    <s v="Organic"/>
    <s v="Educational"/>
    <x v="0"/>
    <x v="0"/>
    <x v="3"/>
    <n v="74556"/>
    <n v="322245"/>
    <n v="37591"/>
    <n v="19184"/>
    <n v="15837"/>
    <n v="0.2313652271630568"/>
    <n v="359030"/>
    <n v="302272"/>
    <n v="0"/>
    <m/>
    <m/>
    <d v="2024-10-16T15:29:00"/>
    <x v="0"/>
    <d v="2024-10-16T00:00:00"/>
    <x v="1"/>
    <x v="5"/>
    <x v="6"/>
    <n v="15"/>
    <s v="High"/>
  </r>
  <r>
    <s v="Post_4983"/>
    <x v="5"/>
    <s v="Sponsored"/>
    <s v="Educational"/>
    <x v="0"/>
    <x v="0"/>
    <x v="0"/>
    <n v="80475"/>
    <n v="454702"/>
    <n v="98699"/>
    <n v="14372"/>
    <n v="21639"/>
    <n v="0.17698596862414559"/>
    <n v="507481"/>
    <n v="451298"/>
    <n v="0"/>
    <m/>
    <m/>
    <d v="2025-03-04T15:28:00"/>
    <x v="0"/>
    <d v="2025-03-04T00:00:00"/>
    <x v="0"/>
    <x v="2"/>
    <x v="0"/>
    <n v="15"/>
    <s v="Medium"/>
  </r>
  <r>
    <s v="Post_4991"/>
    <x v="5"/>
    <s v="Sponsored"/>
    <s v="Educational"/>
    <x v="0"/>
    <x v="0"/>
    <x v="7"/>
    <n v="35039"/>
    <n v="154568"/>
    <n v="31676"/>
    <n v="10091"/>
    <n v="7419"/>
    <n v="0.2266907050581819"/>
    <n v="196433"/>
    <n v="150034"/>
    <n v="0"/>
    <m/>
    <m/>
    <d v="2024-07-08T16:17:00"/>
    <x v="0"/>
    <d v="2024-07-08T00:00:00"/>
    <x v="1"/>
    <x v="7"/>
    <x v="2"/>
    <n v="16"/>
    <s v="High"/>
  </r>
  <r>
    <s v="Post_4994"/>
    <x v="5"/>
    <s v="Organic"/>
    <s v="Educational"/>
    <x v="0"/>
    <x v="0"/>
    <x v="3"/>
    <n v="59481"/>
    <n v="245830"/>
    <n v="54816"/>
    <n v="15917"/>
    <n v="5156"/>
    <n v="0.24196223025758859"/>
    <n v="276915"/>
    <n v="240768"/>
    <n v="0"/>
    <m/>
    <m/>
    <d v="2024-03-13T17:55:00"/>
    <x v="2"/>
    <d v="2024-03-13T00:00:00"/>
    <x v="1"/>
    <x v="2"/>
    <x v="6"/>
    <n v="17"/>
    <s v="High"/>
  </r>
  <r>
    <s v="Post_4996"/>
    <x v="5"/>
    <s v="Organic"/>
    <s v="Educational"/>
    <x v="0"/>
    <x v="0"/>
    <x v="2"/>
    <n v="475203"/>
    <n v="2822235"/>
    <n v="425591"/>
    <n v="183284"/>
    <n v="89249"/>
    <n v="0.16837829769793999"/>
    <n v="3386722"/>
    <n v="2822235"/>
    <n v="0"/>
    <m/>
    <m/>
    <d v="2024-11-05T08:05:00"/>
    <x v="4"/>
    <d v="2024-11-05T00:00:00"/>
    <x v="1"/>
    <x v="9"/>
    <x v="0"/>
    <n v="8"/>
    <s v="Medium"/>
  </r>
  <r>
    <s v="Post_4998"/>
    <x v="5"/>
    <s v="Organic"/>
    <s v="Product Promotion"/>
    <x v="0"/>
    <x v="4"/>
    <x v="3"/>
    <n v="293164"/>
    <n v="2266804"/>
    <n v="548235"/>
    <n v="94311"/>
    <n v="58391"/>
    <n v="0.12932930102892851"/>
    <n v="2821900"/>
    <n v="2266804"/>
    <n v="0"/>
    <m/>
    <m/>
    <d v="2024-05-18T17:15:00"/>
    <x v="2"/>
    <d v="2024-05-18T00:00:00"/>
    <x v="1"/>
    <x v="10"/>
    <x v="4"/>
    <n v="17"/>
    <s v="Medium"/>
  </r>
  <r>
    <s v="Post_4113"/>
    <x v="5"/>
    <s v="Organic"/>
    <s v="Product Promotion"/>
    <x v="3"/>
    <x v="4"/>
    <x v="2"/>
    <n v="303456"/>
    <n v="3266233"/>
    <n v="751734"/>
    <n v="257322"/>
    <n v="189748"/>
    <n v="9.2907197177017564E-2"/>
    <n v="3805375"/>
    <n v="0"/>
    <n v="0"/>
    <m/>
    <m/>
    <d v="2025-04-22T10:44:00"/>
    <x v="3"/>
    <d v="2025-04-22T00:00:00"/>
    <x v="0"/>
    <x v="4"/>
    <x v="0"/>
    <n v="10"/>
    <s v="Low"/>
  </r>
  <r>
    <s v="Post_4316"/>
    <x v="5"/>
    <s v="Organic"/>
    <s v="Educational"/>
    <x v="3"/>
    <x v="0"/>
    <x v="6"/>
    <n v="21590"/>
    <n v="142835"/>
    <n v="21511"/>
    <n v="8079"/>
    <n v="6841"/>
    <n v="0.15115995456763279"/>
    <n v="166831"/>
    <n v="0"/>
    <n v="0"/>
    <m/>
    <m/>
    <d v="2024-10-25T12:20:00"/>
    <x v="1"/>
    <d v="2024-10-25T00:00:00"/>
    <x v="1"/>
    <x v="5"/>
    <x v="3"/>
    <n v="12"/>
    <s v="Medium"/>
  </r>
  <r>
    <s v="Post_556"/>
    <x v="5"/>
    <s v="Organic"/>
    <s v="Educational"/>
    <x v="3"/>
    <x v="0"/>
    <x v="7"/>
    <n v="440981"/>
    <n v="2698984"/>
    <n v="421279"/>
    <n v="208422"/>
    <n v="123260"/>
    <n v="0.16338779834314571"/>
    <n v="3331344"/>
    <n v="0"/>
    <n v="0"/>
    <m/>
    <m/>
    <d v="2025-02-13T11:05:00"/>
    <x v="3"/>
    <d v="2025-02-13T00:00:00"/>
    <x v="0"/>
    <x v="1"/>
    <x v="1"/>
    <n v="11"/>
    <s v="Medium"/>
  </r>
  <r>
    <s v="Post_2330"/>
    <x v="5"/>
    <s v="Sponsored"/>
    <s v="Educational"/>
    <x v="3"/>
    <x v="0"/>
    <x v="6"/>
    <n v="23308"/>
    <n v="102952"/>
    <n v="19430"/>
    <n v="6867"/>
    <n v="4179"/>
    <n v="0.22640032005463709"/>
    <n v="130007"/>
    <n v="0"/>
    <n v="0"/>
    <m/>
    <m/>
    <d v="2024-10-24T15:26:00"/>
    <x v="0"/>
    <d v="2024-10-24T00:00:00"/>
    <x v="1"/>
    <x v="5"/>
    <x v="1"/>
    <n v="15"/>
    <s v="Hig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56E324D-49AB-400C-B096-D3F987395604}" name="Platform-PostTyp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outline="1" outlineData="1" compactData="0" multipleFieldFilters="0" chartFormat="13">
  <location ref="Q4:X11" firstHeaderRow="1" firstDataRow="2" firstDataCol="1"/>
  <pivotFields count="26">
    <pivotField compact="0" showAll="0"/>
    <pivotField axis="axisRow" compact="0" showAll="0">
      <items count="7">
        <item x="0"/>
        <item x="1"/>
        <item x="2"/>
        <item x="3"/>
        <item x="4"/>
        <item x="5"/>
        <item t="default"/>
      </items>
    </pivotField>
    <pivotField compact="0" showAll="0"/>
    <pivotField compact="0" showAll="0"/>
    <pivotField axis="axisCol" compact="0" showAll="0">
      <items count="8">
        <item x="5"/>
        <item x="4"/>
        <item x="3"/>
        <item x="2"/>
        <item x="6"/>
        <item x="1"/>
        <item x="0"/>
        <item t="default"/>
      </items>
    </pivotField>
    <pivotField compact="0" showAll="0"/>
    <pivotField compact="0" showAll="0"/>
    <pivotField compact="0" numFmtId="166" showAll="0"/>
    <pivotField dataField="1" compact="0" numFmtId="1" showAll="0"/>
    <pivotField compact="0" numFmtId="1" showAll="0"/>
    <pivotField compact="0" numFmtId="1" showAll="0"/>
    <pivotField compact="0" numFmtId="1" showAll="0"/>
    <pivotField compact="0" numFmtId="2" showAll="0"/>
    <pivotField compact="0" numFmtId="1" showAll="0"/>
    <pivotField compact="0" numFmtId="1" showAll="0"/>
    <pivotField compact="0" numFmtId="1" showAll="0"/>
    <pivotField compact="0" showAll="0"/>
    <pivotField compact="0" showAll="0"/>
    <pivotField compact="0" numFmtId="165" showAll="0"/>
    <pivotField compact="0" showAll="0"/>
    <pivotField compact="0" numFmtId="14" showAll="0"/>
    <pivotField compact="0" showAll="0">
      <items count="3">
        <item x="1"/>
        <item x="0"/>
        <item t="default"/>
      </items>
    </pivotField>
    <pivotField compact="0" showAll="0"/>
    <pivotField compact="0" showAll="0"/>
    <pivotField compact="0" numFmtId="1" showAll="0"/>
    <pivotField compact="0" showAll="0"/>
  </pivotFields>
  <rowFields count="1">
    <field x="1"/>
  </rowFields>
  <rowItems count="6">
    <i>
      <x/>
    </i>
    <i>
      <x v="1"/>
    </i>
    <i>
      <x v="2"/>
    </i>
    <i>
      <x v="3"/>
    </i>
    <i>
      <x v="4"/>
    </i>
    <i>
      <x v="5"/>
    </i>
  </rowItems>
  <colFields count="1">
    <field x="4"/>
  </colFields>
  <colItems count="7">
    <i>
      <x/>
    </i>
    <i>
      <x v="1"/>
    </i>
    <i>
      <x v="2"/>
    </i>
    <i>
      <x v="3"/>
    </i>
    <i>
      <x v="4"/>
    </i>
    <i>
      <x v="5"/>
    </i>
    <i>
      <x v="6"/>
    </i>
  </colItems>
  <dataFields count="1">
    <dataField name="Views." fld="8" baseField="4" baseItem="0" numFmtId="167"/>
  </dataFields>
  <formats count="2">
    <format dxfId="80">
      <pivotArea outline="0" fieldPosition="0">
        <references count="1">
          <reference field="4" count="1" selected="0">
            <x v="2"/>
          </reference>
        </references>
      </pivotArea>
    </format>
    <format dxfId="8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4A540B7-F50D-46B1-8B3E-E53537B30763}" name="Region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1">
  <location ref="AU6:BA15" firstHeaderRow="1" firstDataRow="2" firstDataCol="1"/>
  <pivotFields count="26">
    <pivotField compact="0" outline="0" showAll="0"/>
    <pivotField axis="axisCol" compact="0" outline="0" multipleItemSelectionAllowed="1" showAll="0">
      <items count="7">
        <item x="0"/>
        <item x="1"/>
        <item x="2"/>
        <item x="3"/>
        <item x="4"/>
        <item x="5"/>
        <item t="default"/>
      </items>
    </pivotField>
    <pivotField compact="0" outline="0" showAll="0"/>
    <pivotField compact="0" outline="0" showAll="0"/>
    <pivotField compact="0" outline="0" multipleItemSelectionAllowed="1" showAll="0">
      <items count="8">
        <item x="5"/>
        <item x="4"/>
        <item x="3"/>
        <item x="2"/>
        <item x="6"/>
        <item x="1"/>
        <item x="0"/>
        <item t="default"/>
      </items>
    </pivotField>
    <pivotField compact="0" outline="0" showAll="0"/>
    <pivotField axis="axisRow" compact="0" outline="0" showAll="0">
      <items count="9">
        <item x="7"/>
        <item x="4"/>
        <item x="0"/>
        <item x="5"/>
        <item x="6"/>
        <item x="2"/>
        <item x="1"/>
        <item x="3"/>
        <item t="default"/>
      </items>
    </pivotField>
    <pivotField compact="0" numFmtId="166" outline="0" showAll="0"/>
    <pivotField dataField="1" compact="0" numFmtId="1" outline="0" showAll="0"/>
    <pivotField compact="0" numFmtId="1" outline="0" showAll="0"/>
    <pivotField compact="0" numFmtId="1" outline="0" showAll="0"/>
    <pivotField compact="0" numFmtId="1" outline="0" showAll="0"/>
    <pivotField compact="0" numFmtId="2" outline="0" showAll="0"/>
    <pivotField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6"/>
  </rowFields>
  <rowItems count="8">
    <i>
      <x/>
    </i>
    <i>
      <x v="1"/>
    </i>
    <i>
      <x v="2"/>
    </i>
    <i>
      <x v="3"/>
    </i>
    <i>
      <x v="4"/>
    </i>
    <i>
      <x v="5"/>
    </i>
    <i>
      <x v="6"/>
    </i>
    <i>
      <x v="7"/>
    </i>
  </rowItems>
  <colFields count="1">
    <field x="1"/>
  </colFields>
  <colItems count="6">
    <i>
      <x/>
    </i>
    <i>
      <x v="1"/>
    </i>
    <i>
      <x v="2"/>
    </i>
    <i>
      <x v="3"/>
    </i>
    <i>
      <x v="4"/>
    </i>
    <i>
      <x v="5"/>
    </i>
  </colItems>
  <dataFields count="1">
    <dataField name=" Views." fld="8" baseField="0" baseItem="0" numFmtId="1"/>
  </dataFields>
  <formats count="2">
    <format dxfId="65">
      <pivotArea outline="0" collapsedLevelsAreSubtotals="1" fieldPosition="0"/>
    </format>
    <format dxfId="66">
      <pivotArea outline="0" fieldPosition="0">
        <references count="1">
          <reference field="1" count="5" selected="0">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488324A-0155-44B1-B42D-C955C6851E89}" name="Platform-PostTyp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Z24:AG31" firstHeaderRow="1" firstDataRow="2" firstDataCol="1"/>
  <pivotFields count="26">
    <pivotField compact="0" outline="0" showAll="0"/>
    <pivotField axis="axisRow" compact="0" outline="0" showAll="0">
      <items count="7">
        <item x="0"/>
        <item x="1"/>
        <item x="2"/>
        <item x="3"/>
        <item x="4"/>
        <item x="5"/>
        <item t="default"/>
      </items>
    </pivotField>
    <pivotField compact="0" outline="0" showAll="0"/>
    <pivotField compact="0" outline="0" showAll="0"/>
    <pivotField axis="axisCol" compact="0" outline="0" showAll="0">
      <items count="8">
        <item x="5"/>
        <item x="4"/>
        <item x="3"/>
        <item x="2"/>
        <item x="6"/>
        <item x="1"/>
        <item x="0"/>
        <item t="default"/>
      </items>
    </pivotField>
    <pivotField compact="0" outline="0" showAll="0"/>
    <pivotField compact="0" outline="0" showAll="0"/>
    <pivotField compact="0" numFmtId="166" outline="0" showAll="0"/>
    <pivotField compact="0" numFmtId="1" outline="0" showAll="0"/>
    <pivotField compact="0" numFmtId="1" outline="0" showAll="0"/>
    <pivotField compact="0" numFmtId="1" outline="0" showAll="0"/>
    <pivotField compact="0" numFmtId="1" outline="0" showAll="0"/>
    <pivotField compact="0" numFmtId="2" outline="0" showAll="0"/>
    <pivotField compact="0" numFmtId="1" outline="0" showAll="0"/>
    <pivotField compact="0" numFmtId="1" outline="0" showAll="0"/>
    <pivotField compact="0" numFmtId="1" outline="0" showAll="0"/>
    <pivotField dataField="1"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1"/>
  </rowFields>
  <rowItems count="6">
    <i>
      <x/>
    </i>
    <i>
      <x v="1"/>
    </i>
    <i>
      <x v="2"/>
    </i>
    <i>
      <x v="3"/>
    </i>
    <i>
      <x v="4"/>
    </i>
    <i>
      <x v="5"/>
    </i>
  </rowItems>
  <colFields count="1">
    <field x="4"/>
  </colFields>
  <colItems count="7">
    <i>
      <x/>
    </i>
    <i>
      <x v="1"/>
    </i>
    <i>
      <x v="2"/>
    </i>
    <i>
      <x v="3"/>
    </i>
    <i>
      <x v="4"/>
    </i>
    <i>
      <x v="5"/>
    </i>
    <i>
      <x v="6"/>
    </i>
  </colItems>
  <dataFields count="1">
    <dataField name="Clicks." fld="16" baseField="0" baseItem="0" numFmtId="167"/>
  </dataFields>
  <formats count="1">
    <format dxfId="6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6E3A991-B55F-4172-A2AC-5896102EF547}" name="monthly_Trend"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40">
  <location ref="CD17:CE29" firstHeaderRow="1" firstDataRow="1" firstDataCol="1"/>
  <pivotFields count="26">
    <pivotField compact="0" outline="0" showAll="0"/>
    <pivotField compact="0" outline="0" multipleItemSelectionAllowed="1" showAll="0"/>
    <pivotField compact="0" outline="0" showAll="0"/>
    <pivotField compact="0" outline="0" showAll="0"/>
    <pivotField compact="0" outline="0" multipleItemSelectionAllowed="1" showAll="0"/>
    <pivotField compact="0" outline="0" showAll="0"/>
    <pivotField compact="0" outline="0" showAll="0"/>
    <pivotField dataField="1" compact="0" numFmtId="166" outline="0" showAll="0"/>
    <pivotField compact="0" numFmtId="1" outline="0" showAll="0"/>
    <pivotField compact="0" numFmtId="1" outline="0" showAll="0"/>
    <pivotField compact="0" numFmtId="1" outline="0" showAll="0"/>
    <pivotField compact="0" numFmtId="1" outline="0" showAll="0"/>
    <pivotField compact="0" numFmtId="2" outline="0" showAll="0"/>
    <pivotField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axis="axisRow" compact="0" outline="0" showAll="0">
      <items count="13">
        <item x="0"/>
        <item x="1"/>
        <item x="2"/>
        <item x="4"/>
        <item x="10"/>
        <item x="3"/>
        <item x="7"/>
        <item x="6"/>
        <item x="11"/>
        <item x="5"/>
        <item x="9"/>
        <item x="8"/>
        <item t="default"/>
      </items>
    </pivotField>
    <pivotField compact="0" outline="0" showAll="0"/>
    <pivotField compact="0" numFmtId="1" outline="0" showAll="0"/>
    <pivotField compact="0" outline="0" showAll="0"/>
  </pivotFields>
  <rowFields count="1">
    <field x="22"/>
  </rowFields>
  <rowItems count="12">
    <i>
      <x/>
    </i>
    <i>
      <x v="1"/>
    </i>
    <i>
      <x v="2"/>
    </i>
    <i>
      <x v="3"/>
    </i>
    <i>
      <x v="4"/>
    </i>
    <i>
      <x v="5"/>
    </i>
    <i>
      <x v="6"/>
    </i>
    <i>
      <x v="7"/>
    </i>
    <i>
      <x v="8"/>
    </i>
    <i>
      <x v="9"/>
    </i>
    <i>
      <x v="10"/>
    </i>
    <i>
      <x v="11"/>
    </i>
  </rowItems>
  <colItems count="1">
    <i/>
  </colItems>
  <dataFields count="1">
    <dataField name="Sum of Engagement" fld="7" baseField="0" baseItem="0" numFmtId="166"/>
  </dataFields>
  <formats count="3">
    <format dxfId="83">
      <pivotArea outline="0" collapsedLevelsAreSubtotals="1" fieldPosition="0"/>
    </format>
    <format dxfId="84">
      <pivotArea outline="0" fieldPosition="0">
        <references count="1">
          <reference field="22" count="11" selected="0">
            <x v="0"/>
            <x v="1"/>
            <x v="2"/>
            <x v="3"/>
            <x v="4"/>
            <x v="5"/>
            <x v="6"/>
            <x v="7"/>
            <x v="8"/>
            <x v="9"/>
            <x v="10"/>
          </reference>
        </references>
      </pivotArea>
    </format>
    <format dxfId="85">
      <pivotArea outline="0" fieldPosition="0">
        <references count="1">
          <reference field="22" count="1" selected="0">
            <x v="11"/>
          </reference>
        </references>
      </pivotArea>
    </format>
  </formats>
  <chartFormats count="8">
    <chartFormat chart="24" format="2" series="1">
      <pivotArea type="data" outline="0" fieldPosition="0">
        <references count="1">
          <reference field="4294967294" count="1" selected="0">
            <x v="0"/>
          </reference>
        </references>
      </pivotArea>
    </chartFormat>
    <chartFormat chart="34" format="6"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0"/>
          </reference>
        </references>
      </pivotArea>
    </chartFormat>
    <chartFormat chart="39" format="11">
      <pivotArea type="data" outline="0" fieldPosition="0">
        <references count="2">
          <reference field="4294967294" count="1" selected="0">
            <x v="0"/>
          </reference>
          <reference field="22" count="1" selected="0">
            <x v="1"/>
          </reference>
        </references>
      </pivotArea>
    </chartFormat>
    <chartFormat chart="39" format="12">
      <pivotArea type="data" outline="0" fieldPosition="0">
        <references count="2">
          <reference field="4294967294" count="1" selected="0">
            <x v="0"/>
          </reference>
          <reference field="22" count="1" selected="0">
            <x v="4"/>
          </reference>
        </references>
      </pivotArea>
    </chartFormat>
    <chartFormat chart="39" format="13">
      <pivotArea type="data" outline="0" fieldPosition="0">
        <references count="2">
          <reference field="4294967294" count="1" selected="0">
            <x v="0"/>
          </reference>
          <reference field="22" count="1" selected="0">
            <x v="9"/>
          </reference>
        </references>
      </pivotArea>
    </chartFormat>
    <chartFormat chart="39" format="14">
      <pivotArea type="data" outline="0" fieldPosition="0">
        <references count="2">
          <reference field="4294967294" count="1" selected="0">
            <x v="0"/>
          </reference>
          <reference field="22" count="1" selected="0">
            <x v="3"/>
          </reference>
        </references>
      </pivotArea>
    </chartFormat>
    <chartFormat chart="39" format="15">
      <pivotArea type="data" outline="0" fieldPosition="0">
        <references count="2">
          <reference field="4294967294" count="1" selected="0">
            <x v="0"/>
          </reference>
          <reference field="22"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F3AFDB7-408F-4474-B24A-42919ED7D514}" name="Best-PostTyp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E4:F11" firstHeaderRow="1" firstDataRow="1" firstDataCol="1"/>
  <pivotFields count="26">
    <pivotField compact="0" outline="0" showAll="0"/>
    <pivotField compact="0" outline="0" showAll="0"/>
    <pivotField compact="0" outline="0" showAll="0"/>
    <pivotField compact="0" outline="0" showAll="0"/>
    <pivotField axis="axisRow" compact="0" outline="0" showAll="0">
      <items count="8">
        <item x="5"/>
        <item x="4"/>
        <item x="3"/>
        <item x="2"/>
        <item x="6"/>
        <item x="1"/>
        <item x="0"/>
        <item t="default"/>
      </items>
    </pivotField>
    <pivotField compact="0" outline="0" showAll="0"/>
    <pivotField compact="0" outline="0" showAll="0"/>
    <pivotField compact="0" numFmtId="166" outline="0" showAll="0"/>
    <pivotField compact="0" numFmtId="1" outline="0" showAll="0"/>
    <pivotField compact="0" numFmtId="1" outline="0" showAll="0"/>
    <pivotField compact="0" numFmtId="1" outline="0" showAll="0"/>
    <pivotField dataField="1" compact="0" numFmtId="1" outline="0" showAll="0"/>
    <pivotField compact="0" numFmtId="2" outline="0" showAll="0"/>
    <pivotField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4"/>
  </rowFields>
  <rowItems count="7">
    <i>
      <x/>
    </i>
    <i>
      <x v="1"/>
    </i>
    <i>
      <x v="2"/>
    </i>
    <i>
      <x v="3"/>
    </i>
    <i>
      <x v="4"/>
    </i>
    <i>
      <x v="5"/>
    </i>
    <i>
      <x v="6"/>
    </i>
  </rowItems>
  <colItems count="1">
    <i/>
  </colItems>
  <dataFields count="1">
    <dataField name="Comments." fld="11" baseField="4" baseItem="0" numFmtId="167"/>
  </dataFields>
  <formats count="1">
    <format dxfId="10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5E215DE-0DF2-4A7E-91CB-462150B54ABB}" name="Best-PostTyp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E15:F22" firstHeaderRow="1" firstDataRow="1" firstDataCol="1"/>
  <pivotFields count="26">
    <pivotField compact="0" outline="0" showAll="0"/>
    <pivotField compact="0" outline="0" showAll="0"/>
    <pivotField compact="0" outline="0" showAll="0"/>
    <pivotField compact="0" outline="0" showAll="0"/>
    <pivotField axis="axisRow" compact="0" outline="0" showAll="0">
      <items count="8">
        <item x="5"/>
        <item x="4"/>
        <item x="3"/>
        <item x="2"/>
        <item x="6"/>
        <item x="1"/>
        <item x="0"/>
        <item t="default"/>
      </items>
    </pivotField>
    <pivotField compact="0" outline="0" showAll="0"/>
    <pivotField compact="0" outline="0" showAll="0"/>
    <pivotField compact="0" numFmtId="166" outline="0" showAll="0"/>
    <pivotField compact="0" numFmtId="1" outline="0" showAll="0"/>
    <pivotField compact="0" numFmtId="1" outline="0" showAll="0"/>
    <pivotField compact="0" numFmtId="1" outline="0" showAll="0"/>
    <pivotField compact="0" numFmtId="1" outline="0" showAll="0"/>
    <pivotField dataField="1" compact="0" numFmtId="2" outline="0" showAll="0"/>
    <pivotField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4"/>
  </rowFields>
  <rowItems count="7">
    <i>
      <x/>
    </i>
    <i>
      <x v="1"/>
    </i>
    <i>
      <x v="2"/>
    </i>
    <i>
      <x v="3"/>
    </i>
    <i>
      <x v="4"/>
    </i>
    <i>
      <x v="5"/>
    </i>
    <i>
      <x v="6"/>
    </i>
  </rowItems>
  <colItems count="1">
    <i/>
  </colItems>
  <dataFields count="1">
    <dataField name="Avg Engagement_Rate" fld="12" subtotal="average" baseField="4"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9AE35B5-B8E8-4692-B5B4-202399C7D43C}" name="PivotTable4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Z44:AG51" firstHeaderRow="1" firstDataRow="2" firstDataCol="1"/>
  <pivotFields count="26">
    <pivotField compact="0" outline="0" showAll="0"/>
    <pivotField axis="axisRow" compact="0" outline="0" showAll="0">
      <items count="7">
        <item x="0"/>
        <item x="1"/>
        <item x="2"/>
        <item x="3"/>
        <item x="4"/>
        <item x="5"/>
        <item t="default"/>
      </items>
    </pivotField>
    <pivotField compact="0" outline="0" showAll="0"/>
    <pivotField compact="0" outline="0" showAll="0"/>
    <pivotField axis="axisCol" compact="0" outline="0" showAll="0">
      <items count="8">
        <item x="5"/>
        <item x="4"/>
        <item x="3"/>
        <item x="2"/>
        <item x="6"/>
        <item x="1"/>
        <item x="0"/>
        <item t="default"/>
      </items>
    </pivotField>
    <pivotField compact="0" outline="0" showAll="0"/>
    <pivotField compact="0" outline="0" showAll="0"/>
    <pivotField compact="0" numFmtId="166" outline="0" showAll="0"/>
    <pivotField compact="0" numFmtId="1" outline="0" showAll="0"/>
    <pivotField compact="0" numFmtId="1" outline="0" showAll="0"/>
    <pivotField compact="0" numFmtId="1" outline="0" showAll="0"/>
    <pivotField compact="0" numFmtId="1" outline="0" showAll="0"/>
    <pivotField compact="0" numFmtId="2" outline="0" showAll="0"/>
    <pivotField compact="0" numFmtId="1" outline="0" showAll="0"/>
    <pivotField compact="0" numFmtId="1" outline="0" showAll="0"/>
    <pivotField compact="0" numFmtId="1" outline="0" showAll="0"/>
    <pivotField compact="0" outline="0" showAll="0"/>
    <pivotField dataField="1"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1"/>
  </rowFields>
  <rowItems count="6">
    <i>
      <x/>
    </i>
    <i>
      <x v="1"/>
    </i>
    <i>
      <x v="2"/>
    </i>
    <i>
      <x v="3"/>
    </i>
    <i>
      <x v="4"/>
    </i>
    <i>
      <x v="5"/>
    </i>
  </rowItems>
  <colFields count="1">
    <field x="4"/>
  </colFields>
  <colItems count="7">
    <i>
      <x/>
    </i>
    <i>
      <x v="1"/>
    </i>
    <i>
      <x v="2"/>
    </i>
    <i>
      <x v="3"/>
    </i>
    <i>
      <x v="4"/>
    </i>
    <i>
      <x v="5"/>
    </i>
    <i>
      <x v="6"/>
    </i>
  </colItems>
  <dataFields count="1">
    <dataField name="Click_Through_Rate." fld="17" baseField="0" baseItem="0"/>
  </dataFields>
  <formats count="1">
    <format dxfId="8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8D2A049-70CC-412A-8550-2C2CE010E3AF}" name="Platform-PostTyp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Q34:X41" firstHeaderRow="1" firstDataRow="2" firstDataCol="1"/>
  <pivotFields count="26">
    <pivotField compact="0" outline="0" showAll="0"/>
    <pivotField axis="axisRow" compact="0" outline="0" showAll="0">
      <items count="7">
        <item x="0"/>
        <item x="1"/>
        <item x="2"/>
        <item x="3"/>
        <item x="4"/>
        <item x="5"/>
        <item t="default"/>
      </items>
    </pivotField>
    <pivotField compact="0" outline="0" showAll="0"/>
    <pivotField compact="0" outline="0" showAll="0"/>
    <pivotField axis="axisCol" compact="0" outline="0" showAll="0">
      <items count="8">
        <item x="5"/>
        <item x="4"/>
        <item x="3"/>
        <item x="2"/>
        <item x="6"/>
        <item x="1"/>
        <item x="0"/>
        <item t="default"/>
      </items>
    </pivotField>
    <pivotField compact="0" outline="0" showAll="0"/>
    <pivotField compact="0" outline="0" showAll="0"/>
    <pivotField compact="0" numFmtId="166" outline="0" showAll="0"/>
    <pivotField compact="0" numFmtId="1" outline="0" showAll="0"/>
    <pivotField compact="0" numFmtId="1" outline="0" showAll="0"/>
    <pivotField compact="0" numFmtId="1" outline="0" showAll="0"/>
    <pivotField dataField="1" compact="0" numFmtId="1" outline="0" showAll="0"/>
    <pivotField compact="0" numFmtId="2" outline="0" showAll="0"/>
    <pivotField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1"/>
  </rowFields>
  <rowItems count="6">
    <i>
      <x/>
    </i>
    <i>
      <x v="1"/>
    </i>
    <i>
      <x v="2"/>
    </i>
    <i>
      <x v="3"/>
    </i>
    <i>
      <x v="4"/>
    </i>
    <i>
      <x v="5"/>
    </i>
  </rowItems>
  <colFields count="1">
    <field x="4"/>
  </colFields>
  <colItems count="7">
    <i>
      <x/>
    </i>
    <i>
      <x v="1"/>
    </i>
    <i>
      <x v="2"/>
    </i>
    <i>
      <x v="3"/>
    </i>
    <i>
      <x v="4"/>
    </i>
    <i>
      <x v="5"/>
    </i>
    <i>
      <x v="6"/>
    </i>
  </colItems>
  <dataFields count="1">
    <dataField name="Comments." fld="11" baseField="0" baseItem="0" numFmtId="1"/>
  </dataFields>
  <formats count="2">
    <format dxfId="73">
      <pivotArea outline="0" collapsedLevelsAreSubtotals="1" fieldPosition="0"/>
    </format>
    <format dxfId="74">
      <pivotArea outline="0" fieldPosition="0">
        <references count="1">
          <reference field="4" count="1" selected="0">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7B5BB66-D573-4E5D-B613-618794337BAE}" name="Best-PostTyp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H15:I22" firstHeaderRow="1" firstDataRow="1" firstDataCol="1"/>
  <pivotFields count="26">
    <pivotField compact="0" outline="0" showAll="0"/>
    <pivotField compact="0" outline="0" showAll="0"/>
    <pivotField compact="0" outline="0" showAll="0"/>
    <pivotField compact="0" outline="0" showAll="0"/>
    <pivotField axis="axisRow" compact="0" outline="0" showAll="0">
      <items count="8">
        <item x="5"/>
        <item x="4"/>
        <item x="3"/>
        <item x="2"/>
        <item x="6"/>
        <item x="1"/>
        <item x="0"/>
        <item t="default"/>
      </items>
    </pivotField>
    <pivotField compact="0" outline="0" showAll="0"/>
    <pivotField compact="0" outline="0" showAll="0"/>
    <pivotField compact="0" numFmtId="166" outline="0" showAll="0"/>
    <pivotField compact="0" numFmtId="1" outline="0" showAll="0"/>
    <pivotField compact="0" numFmtId="1" outline="0" showAll="0"/>
    <pivotField compact="0" numFmtId="1" outline="0" showAll="0"/>
    <pivotField compact="0" numFmtId="1" outline="0" showAll="0"/>
    <pivotField compact="0" numFmtId="2" outline="0" showAll="0"/>
    <pivotField compact="0" numFmtId="1" outline="0" showAll="0"/>
    <pivotField compact="0" numFmtId="1" outline="0" showAll="0"/>
    <pivotField compact="0" numFmtId="1" outline="0" showAll="0"/>
    <pivotField dataField="1"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4"/>
  </rowFields>
  <rowItems count="7">
    <i>
      <x/>
    </i>
    <i>
      <x v="1"/>
    </i>
    <i>
      <x v="2"/>
    </i>
    <i>
      <x v="3"/>
    </i>
    <i>
      <x v="4"/>
    </i>
    <i>
      <x v="5"/>
    </i>
    <i>
      <x v="6"/>
    </i>
  </rowItems>
  <colItems count="1">
    <i/>
  </colItems>
  <dataFields count="1">
    <dataField name="Clicks." fld="16" baseField="4" baseItem="0" numFmtId="166"/>
  </dataFields>
  <formats count="1">
    <format dxfId="9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DE1C577-E952-456D-A709-2948256C26EA}" name="Region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1">
  <location ref="BK18:BQ27" firstHeaderRow="1" firstDataRow="2" firstDataCol="1"/>
  <pivotFields count="26">
    <pivotField compact="0" outline="0" showAll="0"/>
    <pivotField axis="axisCol" compact="0" outline="0" multipleItemSelectionAllowed="1" showAll="0">
      <items count="7">
        <item x="0"/>
        <item x="1"/>
        <item x="2"/>
        <item x="3"/>
        <item x="4"/>
        <item x="5"/>
        <item t="default"/>
      </items>
    </pivotField>
    <pivotField compact="0" outline="0" showAll="0"/>
    <pivotField compact="0" outline="0" showAll="0"/>
    <pivotField compact="0" outline="0" multipleItemSelectionAllowed="1" showAll="0">
      <items count="8">
        <item x="5"/>
        <item x="4"/>
        <item x="3"/>
        <item x="2"/>
        <item x="6"/>
        <item x="1"/>
        <item x="0"/>
        <item t="default"/>
      </items>
    </pivotField>
    <pivotField compact="0" outline="0" showAll="0"/>
    <pivotField axis="axisRow" compact="0" outline="0" showAll="0">
      <items count="9">
        <item x="7"/>
        <item x="4"/>
        <item x="0"/>
        <item x="5"/>
        <item x="6"/>
        <item x="2"/>
        <item x="1"/>
        <item x="3"/>
        <item t="default"/>
      </items>
    </pivotField>
    <pivotField compact="0" numFmtId="166" outline="0" showAll="0"/>
    <pivotField compact="0" numFmtId="1" outline="0" showAll="0"/>
    <pivotField compact="0" numFmtId="1" outline="0" showAll="0"/>
    <pivotField compact="0" numFmtId="1" outline="0" showAll="0"/>
    <pivotField compact="0" numFmtId="1" outline="0" showAll="0"/>
    <pivotField compact="0" numFmtId="2" outline="0" showAll="0"/>
    <pivotField compact="0" numFmtId="1" outline="0" showAll="0"/>
    <pivotField compact="0" numFmtId="1" outline="0" showAll="0"/>
    <pivotField compact="0" numFmtId="1" outline="0" showAll="0"/>
    <pivotField compact="0" outline="0" showAll="0"/>
    <pivotField dataField="1"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6"/>
  </rowFields>
  <rowItems count="8">
    <i>
      <x/>
    </i>
    <i>
      <x v="1"/>
    </i>
    <i>
      <x v="2"/>
    </i>
    <i>
      <x v="3"/>
    </i>
    <i>
      <x v="4"/>
    </i>
    <i>
      <x v="5"/>
    </i>
    <i>
      <x v="6"/>
    </i>
    <i>
      <x v="7"/>
    </i>
  </rowItems>
  <colFields count="1">
    <field x="1"/>
  </colFields>
  <colItems count="6">
    <i>
      <x/>
    </i>
    <i>
      <x v="1"/>
    </i>
    <i>
      <x v="2"/>
    </i>
    <i>
      <x v="3"/>
    </i>
    <i>
      <x v="4"/>
    </i>
    <i>
      <x v="5"/>
    </i>
  </colItems>
  <dataFields count="1">
    <dataField name="Click_Through_Rate." fld="17" baseField="0" baseItem="0"/>
  </dataFields>
  <formats count="1">
    <format dxfId="5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D722537-6692-45D2-A851-C39691E7A327}" name="Platform-PostTyp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Q24:X31" firstHeaderRow="1" firstDataRow="2" firstDataCol="1"/>
  <pivotFields count="26">
    <pivotField compact="0" outline="0" showAll="0"/>
    <pivotField axis="axisRow" compact="0" outline="0" showAll="0">
      <items count="7">
        <item x="0"/>
        <item x="1"/>
        <item x="2"/>
        <item x="3"/>
        <item x="4"/>
        <item x="5"/>
        <item t="default"/>
      </items>
    </pivotField>
    <pivotField compact="0" outline="0" showAll="0"/>
    <pivotField compact="0" outline="0" showAll="0"/>
    <pivotField axis="axisCol" compact="0" outline="0" showAll="0">
      <items count="8">
        <item x="5"/>
        <item x="4"/>
        <item x="3"/>
        <item x="2"/>
        <item x="6"/>
        <item x="1"/>
        <item x="0"/>
        <item t="default"/>
      </items>
    </pivotField>
    <pivotField compact="0" outline="0" showAll="0"/>
    <pivotField compact="0" outline="0" showAll="0"/>
    <pivotField compact="0" numFmtId="166" outline="0" showAll="0"/>
    <pivotField compact="0" numFmtId="1" outline="0" showAll="0"/>
    <pivotField compact="0" numFmtId="1" outline="0" showAll="0"/>
    <pivotField dataField="1" compact="0" numFmtId="1" outline="0" showAll="0"/>
    <pivotField compact="0" numFmtId="1" outline="0" showAll="0"/>
    <pivotField compact="0" numFmtId="2" outline="0" showAll="0"/>
    <pivotField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1"/>
  </rowFields>
  <rowItems count="6">
    <i>
      <x/>
    </i>
    <i>
      <x v="1"/>
    </i>
    <i>
      <x v="2"/>
    </i>
    <i>
      <x v="3"/>
    </i>
    <i>
      <x v="4"/>
    </i>
    <i>
      <x v="5"/>
    </i>
  </rowItems>
  <colFields count="1">
    <field x="4"/>
  </colFields>
  <colItems count="7">
    <i>
      <x/>
    </i>
    <i>
      <x v="1"/>
    </i>
    <i>
      <x v="2"/>
    </i>
    <i>
      <x v="3"/>
    </i>
    <i>
      <x v="4"/>
    </i>
    <i>
      <x v="5"/>
    </i>
    <i>
      <x v="6"/>
    </i>
  </colItems>
  <dataFields count="1">
    <dataField name=" Shares" fld="10" baseField="0" baseItem="0" numFmtId="167"/>
  </dataFields>
  <formats count="2">
    <format dxfId="75">
      <pivotArea outline="0" fieldPosition="0">
        <references count="1">
          <reference field="4" count="1" selected="0">
            <x v="2"/>
          </reference>
        </references>
      </pivotArea>
    </format>
    <format dxfId="7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E968E27-825B-4368-B13B-E8F68BB85A27}" name="Region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1">
  <location ref="AU18:BA27" firstHeaderRow="1" firstDataRow="2" firstDataCol="1"/>
  <pivotFields count="26">
    <pivotField compact="0" outline="0" showAll="0"/>
    <pivotField axis="axisCol" compact="0" outline="0" multipleItemSelectionAllowed="1" showAll="0">
      <items count="7">
        <item x="0"/>
        <item x="1"/>
        <item x="2"/>
        <item x="3"/>
        <item x="4"/>
        <item x="5"/>
        <item t="default"/>
      </items>
    </pivotField>
    <pivotField compact="0" outline="0" showAll="0"/>
    <pivotField compact="0" outline="0" showAll="0"/>
    <pivotField compact="0" outline="0" multipleItemSelectionAllowed="1" showAll="0">
      <items count="8">
        <item x="5"/>
        <item x="4"/>
        <item x="3"/>
        <item x="2"/>
        <item x="6"/>
        <item x="1"/>
        <item x="0"/>
        <item t="default"/>
      </items>
    </pivotField>
    <pivotField compact="0" outline="0" showAll="0"/>
    <pivotField axis="axisRow" compact="0" outline="0" showAll="0">
      <items count="9">
        <item x="7"/>
        <item x="4"/>
        <item x="0"/>
        <item x="5"/>
        <item x="6"/>
        <item x="2"/>
        <item x="1"/>
        <item x="3"/>
        <item t="default"/>
      </items>
    </pivotField>
    <pivotField compact="0" numFmtId="166" outline="0" showAll="0"/>
    <pivotField compact="0" numFmtId="1" outline="0" showAll="0"/>
    <pivotField dataField="1" compact="0" numFmtId="1" outline="0" showAll="0"/>
    <pivotField compact="0" numFmtId="1" outline="0" showAll="0"/>
    <pivotField compact="0" numFmtId="1" outline="0" showAll="0"/>
    <pivotField compact="0" numFmtId="2" outline="0" showAll="0"/>
    <pivotField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6"/>
  </rowFields>
  <rowItems count="8">
    <i>
      <x/>
    </i>
    <i>
      <x v="1"/>
    </i>
    <i>
      <x v="2"/>
    </i>
    <i>
      <x v="3"/>
    </i>
    <i>
      <x v="4"/>
    </i>
    <i>
      <x v="5"/>
    </i>
    <i>
      <x v="6"/>
    </i>
    <i>
      <x v="7"/>
    </i>
  </rowItems>
  <colFields count="1">
    <field x="1"/>
  </colFields>
  <colItems count="6">
    <i>
      <x/>
    </i>
    <i>
      <x v="1"/>
    </i>
    <i>
      <x v="2"/>
    </i>
    <i>
      <x v="3"/>
    </i>
    <i>
      <x v="4"/>
    </i>
    <i>
      <x v="5"/>
    </i>
  </colItems>
  <dataFields count="1">
    <dataField name=" Likes." fld="9" baseField="0" baseItem="0" numFmtId="167"/>
  </dataFields>
  <formats count="1">
    <format dxfId="6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68E03F2-9A28-4ADA-98BF-D997BBD7BE6C}" name="Platform-PostTyp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Z14:AG21" firstHeaderRow="1" firstDataRow="2" firstDataCol="1"/>
  <pivotFields count="26">
    <pivotField compact="0" outline="0" showAll="0"/>
    <pivotField axis="axisRow" compact="0" outline="0" showAll="0">
      <items count="7">
        <item x="0"/>
        <item x="1"/>
        <item x="2"/>
        <item x="3"/>
        <item x="4"/>
        <item x="5"/>
        <item t="default"/>
      </items>
    </pivotField>
    <pivotField compact="0" outline="0" showAll="0"/>
    <pivotField compact="0" outline="0" showAll="0"/>
    <pivotField axis="axisCol" compact="0" outline="0" showAll="0">
      <items count="8">
        <item x="5"/>
        <item x="4"/>
        <item x="3"/>
        <item x="2"/>
        <item x="6"/>
        <item x="1"/>
        <item x="0"/>
        <item t="default"/>
      </items>
    </pivotField>
    <pivotField compact="0" outline="0" showAll="0"/>
    <pivotField compact="0" outline="0" showAll="0"/>
    <pivotField compact="0" numFmtId="166" outline="0" showAll="0"/>
    <pivotField compact="0" numFmtId="1" outline="0" showAll="0"/>
    <pivotField compact="0" numFmtId="1" outline="0" showAll="0"/>
    <pivotField compact="0" numFmtId="1" outline="0" showAll="0"/>
    <pivotField compact="0" numFmtId="1" outline="0" showAll="0"/>
    <pivotField compact="0" numFmtId="2" outline="0" showAll="0"/>
    <pivotField dataField="1"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1"/>
  </rowFields>
  <rowItems count="6">
    <i>
      <x/>
    </i>
    <i>
      <x v="1"/>
    </i>
    <i>
      <x v="2"/>
    </i>
    <i>
      <x v="3"/>
    </i>
    <i>
      <x v="4"/>
    </i>
    <i>
      <x v="5"/>
    </i>
  </rowItems>
  <colFields count="1">
    <field x="4"/>
  </colFields>
  <colItems count="7">
    <i>
      <x/>
    </i>
    <i>
      <x v="1"/>
    </i>
    <i>
      <x v="2"/>
    </i>
    <i>
      <x v="3"/>
    </i>
    <i>
      <x v="4"/>
    </i>
    <i>
      <x v="5"/>
    </i>
    <i>
      <x v="6"/>
    </i>
  </colItems>
  <dataFields count="1">
    <dataField name="Impressions." fld="13" baseField="0" baseItem="0" numFmtId="1"/>
  </dataFields>
  <formats count="3">
    <format dxfId="70">
      <pivotArea outline="0" collapsedLevelsAreSubtotals="1" fieldPosition="0"/>
    </format>
    <format dxfId="71">
      <pivotArea outline="0" fieldPosition="0">
        <references count="1">
          <reference field="4" count="6" selected="0">
            <x v="0"/>
            <x v="1"/>
            <x v="2"/>
            <x v="3"/>
            <x v="4"/>
            <x v="5"/>
          </reference>
        </references>
      </pivotArea>
    </format>
    <format dxfId="72">
      <pivotArea outline="0" fieldPosition="0">
        <references count="1">
          <reference field="4" count="1" selected="0">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A7C455C-D8C3-4C27-9EEA-BB8DAB844A38}" name="Region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1">
  <location ref="BK6:BQ15" firstHeaderRow="1" firstDataRow="2" firstDataCol="1"/>
  <pivotFields count="26">
    <pivotField compact="0" outline="0" showAll="0"/>
    <pivotField axis="axisCol" compact="0" outline="0" multipleItemSelectionAllowed="1" showAll="0">
      <items count="7">
        <item x="0"/>
        <item x="1"/>
        <item x="2"/>
        <item x="3"/>
        <item x="4"/>
        <item x="5"/>
        <item t="default"/>
      </items>
    </pivotField>
    <pivotField compact="0" outline="0" showAll="0"/>
    <pivotField compact="0" outline="0" showAll="0"/>
    <pivotField compact="0" outline="0" multipleItemSelectionAllowed="1" showAll="0">
      <items count="8">
        <item x="5"/>
        <item x="4"/>
        <item x="3"/>
        <item x="2"/>
        <item x="6"/>
        <item x="1"/>
        <item x="0"/>
        <item t="default"/>
      </items>
    </pivotField>
    <pivotField compact="0" outline="0" showAll="0"/>
    <pivotField axis="axisRow" compact="0" outline="0" showAll="0">
      <items count="9">
        <item x="7"/>
        <item x="4"/>
        <item x="0"/>
        <item x="5"/>
        <item x="6"/>
        <item x="2"/>
        <item x="1"/>
        <item x="3"/>
        <item t="default"/>
      </items>
    </pivotField>
    <pivotField compact="0" numFmtId="166" outline="0" showAll="0"/>
    <pivotField compact="0" numFmtId="1" outline="0" showAll="0"/>
    <pivotField compact="0" numFmtId="1" outline="0" showAll="0"/>
    <pivotField compact="0" numFmtId="1" outline="0" showAll="0"/>
    <pivotField compact="0" numFmtId="1" outline="0" showAll="0"/>
    <pivotField compact="0" numFmtId="2" outline="0" showAll="0"/>
    <pivotField compact="0" numFmtId="1" outline="0" showAll="0"/>
    <pivotField compact="0" numFmtId="1" outline="0" showAll="0"/>
    <pivotField compact="0" numFmtId="1" outline="0" showAll="0"/>
    <pivotField dataField="1"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6"/>
  </rowFields>
  <rowItems count="8">
    <i>
      <x/>
    </i>
    <i>
      <x v="1"/>
    </i>
    <i>
      <x v="2"/>
    </i>
    <i>
      <x v="3"/>
    </i>
    <i>
      <x v="4"/>
    </i>
    <i>
      <x v="5"/>
    </i>
    <i>
      <x v="6"/>
    </i>
    <i>
      <x v="7"/>
    </i>
  </rowItems>
  <colFields count="1">
    <field x="1"/>
  </colFields>
  <colItems count="6">
    <i>
      <x/>
    </i>
    <i>
      <x v="1"/>
    </i>
    <i>
      <x v="2"/>
    </i>
    <i>
      <x v="3"/>
    </i>
    <i>
      <x v="4"/>
    </i>
    <i>
      <x v="5"/>
    </i>
  </colItems>
  <dataFields count="1">
    <dataField name="Clicks." fld="16" baseField="0" baseItem="0" numFmtId="167"/>
  </dataFields>
  <formats count="1">
    <format dxfId="5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81CC135-B220-4684-8B3E-3303BD717E3C}" name="Region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1">
  <location ref="BC30:BI39" firstHeaderRow="1" firstDataRow="2" firstDataCol="1"/>
  <pivotFields count="26">
    <pivotField compact="0" outline="0" showAll="0"/>
    <pivotField axis="axisCol" compact="0" outline="0" multipleItemSelectionAllowed="1" showAll="0">
      <items count="7">
        <item x="0"/>
        <item x="1"/>
        <item x="2"/>
        <item x="3"/>
        <item x="4"/>
        <item x="5"/>
        <item t="default"/>
      </items>
    </pivotField>
    <pivotField compact="0" outline="0" showAll="0"/>
    <pivotField compact="0" outline="0" showAll="0"/>
    <pivotField compact="0" outline="0" multipleItemSelectionAllowed="1" showAll="0">
      <items count="8">
        <item x="5"/>
        <item x="4"/>
        <item x="3"/>
        <item x="2"/>
        <item x="6"/>
        <item x="1"/>
        <item x="0"/>
        <item t="default"/>
      </items>
    </pivotField>
    <pivotField compact="0" outline="0" showAll="0"/>
    <pivotField axis="axisRow" compact="0" outline="0" showAll="0">
      <items count="9">
        <item x="7"/>
        <item x="4"/>
        <item x="0"/>
        <item x="5"/>
        <item x="6"/>
        <item x="2"/>
        <item x="1"/>
        <item x="3"/>
        <item t="default"/>
      </items>
    </pivotField>
    <pivotField compact="0" numFmtId="166" outline="0" showAll="0"/>
    <pivotField compact="0" numFmtId="1" outline="0" showAll="0"/>
    <pivotField compact="0" numFmtId="1" outline="0" showAll="0"/>
    <pivotField compact="0" numFmtId="1" outline="0" showAll="0"/>
    <pivotField compact="0" numFmtId="1" outline="0" showAll="0"/>
    <pivotField compact="0" numFmtId="2" outline="0" showAll="0"/>
    <pivotField dataField="1"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6"/>
  </rowFields>
  <rowItems count="8">
    <i>
      <x/>
    </i>
    <i>
      <x v="1"/>
    </i>
    <i>
      <x v="2"/>
    </i>
    <i>
      <x v="3"/>
    </i>
    <i>
      <x v="4"/>
    </i>
    <i>
      <x v="5"/>
    </i>
    <i>
      <x v="6"/>
    </i>
    <i>
      <x v="7"/>
    </i>
  </rowItems>
  <colFields count="1">
    <field x="1"/>
  </colFields>
  <colItems count="6">
    <i>
      <x/>
    </i>
    <i>
      <x v="1"/>
    </i>
    <i>
      <x v="2"/>
    </i>
    <i>
      <x v="3"/>
    </i>
    <i>
      <x v="4"/>
    </i>
    <i>
      <x v="5"/>
    </i>
  </colItems>
  <dataFields count="1">
    <dataField name=" Impressions." fld="13" baseField="0" baseItem="0" numFmtId="167"/>
  </dataFields>
  <formats count="1">
    <format dxfId="5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022101B-BE51-4967-93A5-D67EF6C2EF50}" name="Platform-PostTyp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Z34:AG41" firstHeaderRow="1" firstDataRow="2" firstDataCol="1"/>
  <pivotFields count="26">
    <pivotField compact="0" outline="0" showAll="0"/>
    <pivotField axis="axisRow" compact="0" outline="0" showAll="0">
      <items count="7">
        <item x="0"/>
        <item x="1"/>
        <item x="2"/>
        <item x="3"/>
        <item x="4"/>
        <item x="5"/>
        <item t="default"/>
      </items>
    </pivotField>
    <pivotField compact="0" outline="0" showAll="0"/>
    <pivotField compact="0" outline="0" showAll="0"/>
    <pivotField axis="axisCol" compact="0" outline="0" showAll="0">
      <items count="8">
        <item x="5"/>
        <item x="4"/>
        <item x="3"/>
        <item x="2"/>
        <item x="6"/>
        <item x="1"/>
        <item x="0"/>
        <item t="default"/>
      </items>
    </pivotField>
    <pivotField compact="0" outline="0" showAll="0"/>
    <pivotField compact="0" outline="0" showAll="0"/>
    <pivotField compact="0" numFmtId="166" outline="0" showAll="0"/>
    <pivotField compact="0" numFmtId="1" outline="0" showAll="0"/>
    <pivotField compact="0" numFmtId="1" outline="0" showAll="0"/>
    <pivotField compact="0" numFmtId="1" outline="0" showAll="0"/>
    <pivotField compact="0" numFmtId="1" outline="0" showAll="0"/>
    <pivotField compact="0" numFmtId="2" outline="0" showAll="0"/>
    <pivotField compact="0" numFmtId="1" outline="0" showAll="0"/>
    <pivotField compact="0" numFmtId="1" outline="0" showAll="0"/>
    <pivotField compact="0" numFmtId="1" outline="0" showAll="0"/>
    <pivotField dataField="1"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1"/>
  </rowFields>
  <rowItems count="6">
    <i>
      <x/>
    </i>
    <i>
      <x v="1"/>
    </i>
    <i>
      <x v="2"/>
    </i>
    <i>
      <x v="3"/>
    </i>
    <i>
      <x v="4"/>
    </i>
    <i>
      <x v="5"/>
    </i>
  </rowItems>
  <colFields count="1">
    <field x="4"/>
  </colFields>
  <colItems count="7">
    <i>
      <x/>
    </i>
    <i>
      <x v="1"/>
    </i>
    <i>
      <x v="2"/>
    </i>
    <i>
      <x v="3"/>
    </i>
    <i>
      <x v="4"/>
    </i>
    <i>
      <x v="5"/>
    </i>
    <i>
      <x v="6"/>
    </i>
  </colItems>
  <dataFields count="1">
    <dataField name="Clicks." fld="16" baseField="0" baseItem="0"/>
  </dataFields>
  <formats count="1">
    <format dxfId="6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8D4568BE-E59A-418E-8D63-B196F29652B9}" name="Platform-PostTyp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Q14:X21" firstHeaderRow="1" firstDataRow="2" firstDataCol="1"/>
  <pivotFields count="26">
    <pivotField compact="0" outline="0" showAll="0"/>
    <pivotField axis="axisRow" compact="0" outline="0" showAll="0">
      <items count="7">
        <item x="0"/>
        <item x="1"/>
        <item x="2"/>
        <item x="3"/>
        <item x="4"/>
        <item x="5"/>
        <item t="default"/>
      </items>
    </pivotField>
    <pivotField compact="0" outline="0" showAll="0"/>
    <pivotField compact="0" outline="0" showAll="0"/>
    <pivotField axis="axisCol" compact="0" outline="0" showAll="0">
      <items count="8">
        <item x="5"/>
        <item x="4"/>
        <item x="3"/>
        <item x="2"/>
        <item x="6"/>
        <item x="1"/>
        <item x="0"/>
        <item t="default"/>
      </items>
    </pivotField>
    <pivotField compact="0" outline="0" showAll="0"/>
    <pivotField compact="0" outline="0" showAll="0"/>
    <pivotField compact="0" numFmtId="166" outline="0" showAll="0"/>
    <pivotField compact="0" numFmtId="1" outline="0" showAll="0"/>
    <pivotField dataField="1" compact="0" numFmtId="1" outline="0" showAll="0"/>
    <pivotField compact="0" numFmtId="1" outline="0" showAll="0"/>
    <pivotField compact="0" numFmtId="1" outline="0" showAll="0"/>
    <pivotField compact="0" numFmtId="2" outline="0" showAll="0"/>
    <pivotField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1"/>
  </rowFields>
  <rowItems count="6">
    <i>
      <x/>
    </i>
    <i>
      <x v="1"/>
    </i>
    <i>
      <x v="2"/>
    </i>
    <i>
      <x v="3"/>
    </i>
    <i>
      <x v="4"/>
    </i>
    <i>
      <x v="5"/>
    </i>
  </rowItems>
  <colFields count="1">
    <field x="4"/>
  </colFields>
  <colItems count="7">
    <i>
      <x/>
    </i>
    <i>
      <x v="1"/>
    </i>
    <i>
      <x v="2"/>
    </i>
    <i>
      <x v="3"/>
    </i>
    <i>
      <x v="4"/>
    </i>
    <i>
      <x v="5"/>
    </i>
    <i>
      <x v="6"/>
    </i>
  </colItems>
  <dataFields count="1">
    <dataField name=" Likes" fld="9" baseField="0" baseItem="0" numFmtId="1"/>
  </dataFields>
  <formats count="3">
    <format dxfId="77">
      <pivotArea outline="0" collapsedLevelsAreSubtotals="1" fieldPosition="0"/>
    </format>
    <format dxfId="78">
      <pivotArea outline="0" fieldPosition="0">
        <references count="1">
          <reference field="1" count="5" selected="0">
            <x v="0"/>
            <x v="1"/>
            <x v="2"/>
            <x v="3"/>
            <x v="4"/>
          </reference>
        </references>
      </pivotArea>
    </format>
    <format dxfId="79">
      <pivotArea outline="0" fieldPosition="0">
        <references count="1">
          <reference field="1" count="1" selected="0">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5D1856DA-080B-4C99-A657-3EE08903475B}" name="Hash_tag"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5">
  <location ref="E40:F58" firstHeaderRow="1" firstDataRow="1" firstDataCol="1"/>
  <pivotFields count="26">
    <pivotField compact="0" outline="0" showAll="0"/>
    <pivotField compact="0" outline="0" showAll="0">
      <items count="7">
        <item x="0"/>
        <item x="1"/>
        <item x="2"/>
        <item x="3"/>
        <item x="4"/>
        <item x="5"/>
        <item t="default"/>
      </items>
    </pivotField>
    <pivotField compact="0" outline="0" showAll="0"/>
    <pivotField compact="0" outline="0" showAll="0"/>
    <pivotField compact="0" outline="0" showAll="0"/>
    <pivotField axis="axisRow" compact="0" outline="0" showAll="0" sortType="descending">
      <items count="19">
        <item x="10"/>
        <item x="17"/>
        <item x="0"/>
        <item x="16"/>
        <item x="13"/>
        <item x="11"/>
        <item x="15"/>
        <item x="8"/>
        <item x="1"/>
        <item x="12"/>
        <item x="9"/>
        <item x="5"/>
        <item x="4"/>
        <item x="14"/>
        <item x="2"/>
        <item x="3"/>
        <item x="7"/>
        <item x="6"/>
        <item t="default"/>
      </items>
      <autoSortScope>
        <pivotArea dataOnly="0" outline="0" fieldPosition="0">
          <references count="1">
            <reference field="4294967294" count="1" selected="0">
              <x v="0"/>
            </reference>
          </references>
        </pivotArea>
      </autoSortScope>
    </pivotField>
    <pivotField compact="0" outline="0" showAll="0"/>
    <pivotField dataField="1" compact="0" numFmtId="166" outline="0" showAll="0"/>
    <pivotField compact="0" numFmtId="1" outline="0" showAll="0"/>
    <pivotField compact="0" numFmtId="1" outline="0" showAll="0"/>
    <pivotField compact="0" numFmtId="1" outline="0" showAll="0"/>
    <pivotField compact="0" numFmtId="1" outline="0" showAll="0"/>
    <pivotField compact="0" numFmtId="2" outline="0" showAll="0"/>
    <pivotField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5"/>
  </rowFields>
  <rowItems count="18">
    <i>
      <x v="2"/>
    </i>
    <i>
      <x v="12"/>
    </i>
    <i>
      <x v="14"/>
    </i>
    <i>
      <x v="16"/>
    </i>
    <i>
      <x v="7"/>
    </i>
    <i>
      <x v="5"/>
    </i>
    <i>
      <x v="17"/>
    </i>
    <i>
      <x v="4"/>
    </i>
    <i>
      <x v="8"/>
    </i>
    <i>
      <x v="13"/>
    </i>
    <i>
      <x v="3"/>
    </i>
    <i>
      <x v="15"/>
    </i>
    <i>
      <x v="11"/>
    </i>
    <i>
      <x v="6"/>
    </i>
    <i>
      <x v="10"/>
    </i>
    <i>
      <x/>
    </i>
    <i>
      <x v="9"/>
    </i>
    <i>
      <x v="1"/>
    </i>
  </rowItems>
  <colItems count="1">
    <i/>
  </colItems>
  <dataFields count="1">
    <dataField name="Engagement." fld="7" baseField="5" baseItem="15" numFmtId="167"/>
  </dataFields>
  <formats count="1">
    <format dxfId="94">
      <pivotArea outline="0" collapsedLevelsAreSubtotals="1" fieldPosition="0"/>
    </format>
  </formats>
  <chartFormats count="3">
    <chartFormat chart="2" format="2"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 chart="14"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7E338A65-D1D6-4E32-A033-B8858D952813}" name="Best-PostTyp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E26:F33" firstHeaderRow="1" firstDataRow="1" firstDataCol="1"/>
  <pivotFields count="26">
    <pivotField compact="0" outline="0" showAll="0"/>
    <pivotField compact="0" outline="0" showAll="0"/>
    <pivotField compact="0" outline="0" showAll="0"/>
    <pivotField compact="0" outline="0" showAll="0"/>
    <pivotField axis="axisRow" compact="0" outline="0" showAll="0">
      <items count="8">
        <item x="5"/>
        <item x="4"/>
        <item x="3"/>
        <item x="2"/>
        <item x="6"/>
        <item x="1"/>
        <item x="0"/>
        <item t="default"/>
      </items>
    </pivotField>
    <pivotField compact="0" outline="0" showAll="0"/>
    <pivotField compact="0" outline="0" showAll="0"/>
    <pivotField compact="0" numFmtId="166" outline="0" showAll="0"/>
    <pivotField compact="0" numFmtId="1" outline="0" showAll="0"/>
    <pivotField compact="0" numFmtId="1" outline="0" showAll="0"/>
    <pivotField compact="0" numFmtId="1" outline="0" showAll="0"/>
    <pivotField compact="0" numFmtId="1" outline="0" showAll="0"/>
    <pivotField compact="0" numFmtId="2" outline="0" showAll="0"/>
    <pivotField dataField="1"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4"/>
  </rowFields>
  <rowItems count="7">
    <i>
      <x/>
    </i>
    <i>
      <x v="1"/>
    </i>
    <i>
      <x v="2"/>
    </i>
    <i>
      <x v="3"/>
    </i>
    <i>
      <x v="4"/>
    </i>
    <i>
      <x v="5"/>
    </i>
    <i>
      <x v="6"/>
    </i>
  </rowItems>
  <colItems count="1">
    <i/>
  </colItems>
  <dataFields count="1">
    <dataField name="Impressions." fld="13" baseField="4" baseItem="0" numFmtId="167"/>
  </dataFields>
  <formats count="1">
    <format dxfId="9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A04E45E3-1773-4520-8C7C-D34FAAA2C5B3}" name="Platform-PostTyp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Z4:AG11" firstHeaderRow="1" firstDataRow="2" firstDataCol="1"/>
  <pivotFields count="26">
    <pivotField compact="0" outline="0" showAll="0"/>
    <pivotField axis="axisRow" compact="0" outline="0" showAll="0">
      <items count="7">
        <item x="0"/>
        <item x="1"/>
        <item x="2"/>
        <item x="3"/>
        <item x="4"/>
        <item x="5"/>
        <item t="default"/>
      </items>
    </pivotField>
    <pivotField compact="0" outline="0" showAll="0"/>
    <pivotField compact="0" outline="0" showAll="0"/>
    <pivotField axis="axisCol" compact="0" outline="0" showAll="0">
      <items count="8">
        <item x="5"/>
        <item x="4"/>
        <item x="3"/>
        <item x="2"/>
        <item x="6"/>
        <item x="1"/>
        <item x="0"/>
        <item t="default"/>
      </items>
    </pivotField>
    <pivotField compact="0" outline="0" showAll="0"/>
    <pivotField compact="0" outline="0" showAll="0"/>
    <pivotField compact="0" numFmtId="166" outline="0" showAll="0"/>
    <pivotField compact="0" numFmtId="1" outline="0" showAll="0"/>
    <pivotField compact="0" numFmtId="1" outline="0" showAll="0"/>
    <pivotField compact="0" numFmtId="1" outline="0" showAll="0"/>
    <pivotField compact="0" numFmtId="1" outline="0" showAll="0"/>
    <pivotField dataField="1" compact="0" numFmtId="2" outline="0" showAll="0"/>
    <pivotField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1"/>
  </rowFields>
  <rowItems count="6">
    <i>
      <x/>
    </i>
    <i>
      <x v="1"/>
    </i>
    <i>
      <x v="2"/>
    </i>
    <i>
      <x v="3"/>
    </i>
    <i>
      <x v="4"/>
    </i>
    <i>
      <x v="5"/>
    </i>
  </rowItems>
  <colFields count="1">
    <field x="4"/>
  </colFields>
  <colItems count="7">
    <i>
      <x/>
    </i>
    <i>
      <x v="1"/>
    </i>
    <i>
      <x v="2"/>
    </i>
    <i>
      <x v="3"/>
    </i>
    <i>
      <x v="4"/>
    </i>
    <i>
      <x v="5"/>
    </i>
    <i>
      <x v="6"/>
    </i>
  </colItems>
  <dataFields count="1">
    <dataField name="Engagement_Rate." fld="12" baseField="0" baseItem="0" numFmtId="2"/>
  </dataFields>
  <formats count="1">
    <format dxfId="6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2088B4B9-AB94-4DBE-8FB4-3320AF7EAEFD}" name="Region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1">
  <location ref="BC6:BI15" firstHeaderRow="1" firstDataRow="2" firstDataCol="1"/>
  <pivotFields count="26">
    <pivotField compact="0" outline="0" showAll="0"/>
    <pivotField axis="axisCol" compact="0" outline="0" multipleItemSelectionAllowed="1" showAll="0">
      <items count="7">
        <item x="0"/>
        <item x="1"/>
        <item x="2"/>
        <item x="3"/>
        <item x="4"/>
        <item x="5"/>
        <item t="default"/>
      </items>
    </pivotField>
    <pivotField compact="0" outline="0" showAll="0"/>
    <pivotField compact="0" outline="0" showAll="0"/>
    <pivotField compact="0" outline="0" multipleItemSelectionAllowed="1" showAll="0">
      <items count="8">
        <item x="5"/>
        <item x="4"/>
        <item x="3"/>
        <item x="2"/>
        <item x="6"/>
        <item x="1"/>
        <item x="0"/>
        <item t="default"/>
      </items>
    </pivotField>
    <pivotField compact="0" outline="0" showAll="0"/>
    <pivotField axis="axisRow" compact="0" outline="0" showAll="0">
      <items count="9">
        <item x="7"/>
        <item x="4"/>
        <item x="0"/>
        <item x="5"/>
        <item x="6"/>
        <item x="2"/>
        <item x="1"/>
        <item x="3"/>
        <item t="default"/>
      </items>
    </pivotField>
    <pivotField compact="0" numFmtId="166" outline="0" showAll="0"/>
    <pivotField compact="0" numFmtId="1" outline="0" showAll="0"/>
    <pivotField compact="0" numFmtId="1" outline="0" showAll="0"/>
    <pivotField compact="0" numFmtId="1" outline="0" showAll="0"/>
    <pivotField dataField="1" compact="0" numFmtId="1" outline="0" showAll="0"/>
    <pivotField compact="0" numFmtId="2" outline="0" showAll="0"/>
    <pivotField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6"/>
  </rowFields>
  <rowItems count="8">
    <i>
      <x/>
    </i>
    <i>
      <x v="1"/>
    </i>
    <i>
      <x v="2"/>
    </i>
    <i>
      <x v="3"/>
    </i>
    <i>
      <x v="4"/>
    </i>
    <i>
      <x v="5"/>
    </i>
    <i>
      <x v="6"/>
    </i>
    <i>
      <x v="7"/>
    </i>
  </rowItems>
  <colFields count="1">
    <field x="1"/>
  </colFields>
  <colItems count="6">
    <i>
      <x/>
    </i>
    <i>
      <x v="1"/>
    </i>
    <i>
      <x v="2"/>
    </i>
    <i>
      <x v="3"/>
    </i>
    <i>
      <x v="4"/>
    </i>
    <i>
      <x v="5"/>
    </i>
  </colItems>
  <dataFields count="1">
    <dataField name="Comments." fld="11" baseField="0" baseItem="0" numFmtId="167"/>
  </dataFields>
  <formats count="1">
    <format dxfId="6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F1FE5DD4-1259-4898-95CB-462AA96C47BC}" name="Best-PostTyp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H26:I33" firstHeaderRow="1" firstDataRow="1" firstDataCol="1"/>
  <pivotFields count="26">
    <pivotField compact="0" outline="0" showAll="0"/>
    <pivotField compact="0" outline="0" showAll="0"/>
    <pivotField compact="0" outline="0" showAll="0"/>
    <pivotField compact="0" outline="0" showAll="0"/>
    <pivotField axis="axisRow" compact="0" outline="0" showAll="0">
      <items count="8">
        <item x="5"/>
        <item x="4"/>
        <item x="3"/>
        <item x="2"/>
        <item x="6"/>
        <item x="1"/>
        <item x="0"/>
        <item t="default"/>
      </items>
    </pivotField>
    <pivotField compact="0" outline="0" showAll="0"/>
    <pivotField compact="0" outline="0" showAll="0"/>
    <pivotField compact="0" numFmtId="166" outline="0" showAll="0"/>
    <pivotField compact="0" numFmtId="1" outline="0" showAll="0"/>
    <pivotField compact="0" numFmtId="1" outline="0" showAll="0"/>
    <pivotField compact="0" numFmtId="1" outline="0" showAll="0"/>
    <pivotField compact="0" numFmtId="1" outline="0" showAll="0"/>
    <pivotField compact="0" numFmtId="2" outline="0" showAll="0"/>
    <pivotField compact="0" numFmtId="1" outline="0" showAll="0"/>
    <pivotField compact="0" numFmtId="1" outline="0" showAll="0"/>
    <pivotField compact="0" numFmtId="1" outline="0" showAll="0"/>
    <pivotField compact="0" outline="0" showAll="0"/>
    <pivotField dataField="1"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4"/>
  </rowFields>
  <rowItems count="7">
    <i>
      <x/>
    </i>
    <i>
      <x v="1"/>
    </i>
    <i>
      <x v="2"/>
    </i>
    <i>
      <x v="3"/>
    </i>
    <i>
      <x v="4"/>
    </i>
    <i>
      <x v="5"/>
    </i>
    <i>
      <x v="6"/>
    </i>
  </rowItems>
  <colItems count="1">
    <i/>
  </colItems>
  <dataFields count="1">
    <dataField name="CTR" fld="17" baseField="4" baseItem="0"/>
  </dataFields>
  <formats count="1">
    <format dxfId="9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7C146B5F-0A5E-4C0B-9105-69244DCC3753}" name="Best-PostTyp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B26:C33" firstHeaderRow="1" firstDataRow="1" firstDataCol="1"/>
  <pivotFields count="26">
    <pivotField compact="0" outline="0" showAll="0"/>
    <pivotField compact="0" outline="0" showAll="0"/>
    <pivotField compact="0" outline="0" showAll="0"/>
    <pivotField compact="0" outline="0" showAll="0"/>
    <pivotField axis="axisRow" compact="0" outline="0" showAll="0">
      <items count="8">
        <item x="5"/>
        <item x="4"/>
        <item x="3"/>
        <item x="2"/>
        <item x="6"/>
        <item x="1"/>
        <item x="0"/>
        <item t="default"/>
      </items>
    </pivotField>
    <pivotField compact="0" outline="0" showAll="0"/>
    <pivotField compact="0" outline="0" showAll="0"/>
    <pivotField compact="0" numFmtId="166" outline="0" showAll="0"/>
    <pivotField compact="0" numFmtId="1" outline="0" showAll="0"/>
    <pivotField compact="0" numFmtId="1" outline="0" showAll="0"/>
    <pivotField dataField="1" compact="0" numFmtId="1" outline="0" showAll="0"/>
    <pivotField compact="0" numFmtId="1" outline="0" showAll="0"/>
    <pivotField compact="0" numFmtId="2" outline="0" showAll="0"/>
    <pivotField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4"/>
  </rowFields>
  <rowItems count="7">
    <i>
      <x/>
    </i>
    <i>
      <x v="1"/>
    </i>
    <i>
      <x v="2"/>
    </i>
    <i>
      <x v="3"/>
    </i>
    <i>
      <x v="4"/>
    </i>
    <i>
      <x v="5"/>
    </i>
    <i>
      <x v="6"/>
    </i>
  </rowItems>
  <colItems count="1">
    <i/>
  </colItems>
  <dataFields count="1">
    <dataField name="Shares." fld="10" baseField="4" baseItem="0" numFmtId="167"/>
  </dataFields>
  <formats count="1">
    <format dxfId="9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EEAA9D20-730C-41A9-B0BB-1C4EF6AC6CD1}" name="Best-PostTyp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B4:C11" firstHeaderRow="1" firstDataRow="1" firstDataCol="1"/>
  <pivotFields count="26">
    <pivotField compact="0" outline="0" showAll="0"/>
    <pivotField compact="0" outline="0" showAll="0"/>
    <pivotField compact="0" outline="0" showAll="0"/>
    <pivotField compact="0" outline="0" showAll="0"/>
    <pivotField axis="axisRow" compact="0" outline="0" showAll="0">
      <items count="8">
        <item x="5"/>
        <item x="4"/>
        <item x="3"/>
        <item x="2"/>
        <item x="6"/>
        <item x="1"/>
        <item x="0"/>
        <item t="default"/>
      </items>
    </pivotField>
    <pivotField compact="0" outline="0" showAll="0"/>
    <pivotField compact="0" outline="0" showAll="0"/>
    <pivotField compact="0" numFmtId="166" outline="0" showAll="0"/>
    <pivotField dataField="1" compact="0" numFmtId="1" outline="0" showAll="0"/>
    <pivotField compact="0" numFmtId="1" outline="0" showAll="0"/>
    <pivotField compact="0" numFmtId="1" outline="0" showAll="0"/>
    <pivotField compact="0" numFmtId="1" outline="0" showAll="0"/>
    <pivotField compact="0" numFmtId="2" outline="0" showAll="0"/>
    <pivotField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4"/>
  </rowFields>
  <rowItems count="7">
    <i>
      <x/>
    </i>
    <i>
      <x v="1"/>
    </i>
    <i>
      <x v="2"/>
    </i>
    <i>
      <x v="3"/>
    </i>
    <i>
      <x v="4"/>
    </i>
    <i>
      <x v="5"/>
    </i>
    <i>
      <x v="6"/>
    </i>
  </rowItems>
  <colItems count="1">
    <i/>
  </colItems>
  <dataFields count="1">
    <dataField name="Views." fld="8" baseField="4" baseItem="0" numFmtId="167"/>
  </dataFields>
  <formats count="1">
    <format dxfId="10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E494C77D-CF84-4E6B-A676-34223963D01C}" name="Region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1">
  <location ref="BC18:BI27" firstHeaderRow="1" firstDataRow="2" firstDataCol="1"/>
  <pivotFields count="26">
    <pivotField compact="0" outline="0" showAll="0"/>
    <pivotField axis="axisCol" compact="0" outline="0" multipleItemSelectionAllowed="1" showAll="0">
      <items count="7">
        <item x="0"/>
        <item x="1"/>
        <item x="2"/>
        <item x="3"/>
        <item x="4"/>
        <item x="5"/>
        <item t="default"/>
      </items>
    </pivotField>
    <pivotField compact="0" outline="0" showAll="0"/>
    <pivotField compact="0" outline="0" showAll="0"/>
    <pivotField compact="0" outline="0" multipleItemSelectionAllowed="1" showAll="0">
      <items count="8">
        <item x="5"/>
        <item x="4"/>
        <item x="3"/>
        <item x="2"/>
        <item x="6"/>
        <item x="1"/>
        <item x="0"/>
        <item t="default"/>
      </items>
    </pivotField>
    <pivotField compact="0" outline="0" showAll="0"/>
    <pivotField axis="axisRow" compact="0" outline="0" showAll="0">
      <items count="9">
        <item x="7"/>
        <item x="4"/>
        <item x="0"/>
        <item x="5"/>
        <item x="6"/>
        <item x="2"/>
        <item x="1"/>
        <item x="3"/>
        <item t="default"/>
      </items>
    </pivotField>
    <pivotField compact="0" numFmtId="166" outline="0" showAll="0"/>
    <pivotField compact="0" numFmtId="1" outline="0" showAll="0"/>
    <pivotField compact="0" numFmtId="1" outline="0" showAll="0"/>
    <pivotField compact="0" numFmtId="1" outline="0" showAll="0"/>
    <pivotField compact="0" numFmtId="1" outline="0" showAll="0"/>
    <pivotField dataField="1" compact="0" numFmtId="2" outline="0" showAll="0"/>
    <pivotField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6"/>
  </rowFields>
  <rowItems count="8">
    <i>
      <x/>
    </i>
    <i>
      <x v="1"/>
    </i>
    <i>
      <x v="2"/>
    </i>
    <i>
      <x v="3"/>
    </i>
    <i>
      <x v="4"/>
    </i>
    <i>
      <x v="5"/>
    </i>
    <i>
      <x v="6"/>
    </i>
    <i>
      <x v="7"/>
    </i>
  </rowItems>
  <colFields count="1">
    <field x="1"/>
  </colFields>
  <colItems count="6">
    <i>
      <x/>
    </i>
    <i>
      <x v="1"/>
    </i>
    <i>
      <x v="2"/>
    </i>
    <i>
      <x v="3"/>
    </i>
    <i>
      <x v="4"/>
    </i>
    <i>
      <x v="5"/>
    </i>
  </colItems>
  <dataFields count="1">
    <dataField name=" Engagement_Rate." fld="12" baseField="0" baseItem="0" numFmtId="2"/>
  </dataFields>
  <formats count="1">
    <format dxfId="5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F9A41230-A54D-4D60-9852-9C9CA43C7EFC}" name="Best-PostTyp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H4:I11" firstHeaderRow="1" firstDataRow="1" firstDataCol="1"/>
  <pivotFields count="26">
    <pivotField compact="0" outline="0" showAll="0"/>
    <pivotField compact="0" outline="0" showAll="0"/>
    <pivotField compact="0" outline="0" showAll="0"/>
    <pivotField compact="0" outline="0" showAll="0"/>
    <pivotField axis="axisRow" compact="0" outline="0" showAll="0">
      <items count="8">
        <item x="5"/>
        <item x="4"/>
        <item x="3"/>
        <item x="2"/>
        <item x="6"/>
        <item x="1"/>
        <item x="0"/>
        <item t="default"/>
      </items>
    </pivotField>
    <pivotField compact="0" outline="0" showAll="0"/>
    <pivotField compact="0" outline="0" showAll="0"/>
    <pivotField compact="0" numFmtId="166" outline="0" showAll="0"/>
    <pivotField compact="0" numFmtId="1" outline="0" showAll="0"/>
    <pivotField compact="0" numFmtId="1" outline="0" showAll="0"/>
    <pivotField compact="0" numFmtId="1" outline="0" showAll="0"/>
    <pivotField compact="0" numFmtId="1" outline="0" showAll="0"/>
    <pivotField dataField="1" compact="0" numFmtId="2" outline="0" showAll="0"/>
    <pivotField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4"/>
  </rowFields>
  <rowItems count="7">
    <i>
      <x/>
    </i>
    <i>
      <x v="1"/>
    </i>
    <i>
      <x v="2"/>
    </i>
    <i>
      <x v="3"/>
    </i>
    <i>
      <x v="4"/>
    </i>
    <i>
      <x v="5"/>
    </i>
    <i>
      <x v="6"/>
    </i>
  </rowItems>
  <colItems count="1">
    <i/>
  </colItems>
  <dataFields count="1">
    <dataField name="Engagement_Rate." fld="12" baseField="4" baseItem="0" numFmtId="2"/>
  </dataFields>
  <formats count="1">
    <format dxfId="10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5B01DA90-1248-4EC9-BE72-94BC9A032F0E}" name="Best-PostTyp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B15:C22" firstHeaderRow="1" firstDataRow="1" firstDataCol="1"/>
  <pivotFields count="26">
    <pivotField compact="0" outline="0" showAll="0"/>
    <pivotField compact="0" outline="0" showAll="0"/>
    <pivotField compact="0" outline="0" showAll="0"/>
    <pivotField compact="0" outline="0" showAll="0"/>
    <pivotField axis="axisRow" compact="0" outline="0" showAll="0">
      <items count="8">
        <item x="5"/>
        <item x="4"/>
        <item x="3"/>
        <item x="2"/>
        <item x="6"/>
        <item x="1"/>
        <item x="0"/>
        <item t="default"/>
      </items>
    </pivotField>
    <pivotField compact="0" outline="0" showAll="0"/>
    <pivotField compact="0" outline="0" showAll="0"/>
    <pivotField compact="0" numFmtId="166" outline="0" showAll="0"/>
    <pivotField compact="0" numFmtId="1" outline="0" showAll="0"/>
    <pivotField dataField="1" compact="0" numFmtId="1" outline="0" showAll="0"/>
    <pivotField compact="0" numFmtId="1" outline="0" showAll="0"/>
    <pivotField compact="0" numFmtId="1" outline="0" showAll="0"/>
    <pivotField compact="0" numFmtId="2" outline="0" showAll="0"/>
    <pivotField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4"/>
  </rowFields>
  <rowItems count="7">
    <i>
      <x/>
    </i>
    <i>
      <x v="1"/>
    </i>
    <i>
      <x v="2"/>
    </i>
    <i>
      <x v="3"/>
    </i>
    <i>
      <x v="4"/>
    </i>
    <i>
      <x v="5"/>
    </i>
    <i>
      <x v="6"/>
    </i>
  </rowItems>
  <colItems count="1">
    <i/>
  </colItems>
  <dataFields count="1">
    <dataField name="Likes." fld="9" baseField="4" baseItem="0" numFmtId="167"/>
  </dataFields>
  <formats count="1">
    <format dxfId="9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30FD4440-B312-4BB7-8E04-4106A2126EC6}" name="Region1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1">
  <location ref="AU30:BA39" firstHeaderRow="1" firstDataRow="2" firstDataCol="1"/>
  <pivotFields count="26">
    <pivotField compact="0" outline="0" showAll="0"/>
    <pivotField axis="axisCol" compact="0" outline="0" multipleItemSelectionAllowed="1" showAll="0">
      <items count="7">
        <item x="0"/>
        <item x="1"/>
        <item x="2"/>
        <item x="3"/>
        <item x="4"/>
        <item x="5"/>
        <item t="default"/>
      </items>
    </pivotField>
    <pivotField compact="0" outline="0" showAll="0"/>
    <pivotField compact="0" outline="0" showAll="0"/>
    <pivotField compact="0" outline="0" multipleItemSelectionAllowed="1" showAll="0">
      <items count="8">
        <item x="5"/>
        <item x="4"/>
        <item x="3"/>
        <item x="2"/>
        <item x="6"/>
        <item x="1"/>
        <item x="0"/>
        <item t="default"/>
      </items>
    </pivotField>
    <pivotField compact="0" outline="0" showAll="0"/>
    <pivotField axis="axisRow" compact="0" outline="0" showAll="0">
      <items count="9">
        <item x="7"/>
        <item x="4"/>
        <item x="0"/>
        <item x="5"/>
        <item x="6"/>
        <item x="2"/>
        <item x="1"/>
        <item x="3"/>
        <item t="default"/>
      </items>
    </pivotField>
    <pivotField compact="0" numFmtId="166" outline="0" showAll="0"/>
    <pivotField compact="0" numFmtId="1" outline="0" showAll="0"/>
    <pivotField compact="0" numFmtId="1" outline="0" showAll="0"/>
    <pivotField dataField="1" compact="0" numFmtId="1" outline="0" showAll="0"/>
    <pivotField compact="0" numFmtId="1" outline="0" showAll="0"/>
    <pivotField compact="0" numFmtId="2" outline="0" showAll="0"/>
    <pivotField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6"/>
  </rowFields>
  <rowItems count="8">
    <i>
      <x/>
    </i>
    <i>
      <x v="1"/>
    </i>
    <i>
      <x v="2"/>
    </i>
    <i>
      <x v="3"/>
    </i>
    <i>
      <x v="4"/>
    </i>
    <i>
      <x v="5"/>
    </i>
    <i>
      <x v="6"/>
    </i>
    <i>
      <x v="7"/>
    </i>
  </rowItems>
  <colFields count="1">
    <field x="1"/>
  </colFields>
  <colItems count="6">
    <i>
      <x/>
    </i>
    <i>
      <x v="1"/>
    </i>
    <i>
      <x v="2"/>
    </i>
    <i>
      <x v="3"/>
    </i>
    <i>
      <x v="4"/>
    </i>
    <i>
      <x v="5"/>
    </i>
  </colItems>
  <dataFields count="1">
    <dataField name="Shares." fld="10" baseField="0" baseItem="0" numFmtId="1"/>
  </dataFields>
  <formats count="3">
    <format dxfId="62">
      <pivotArea outline="0" collapsedLevelsAreSubtotals="1" fieldPosition="0"/>
    </format>
    <format dxfId="63">
      <pivotArea outline="0" fieldPosition="0">
        <references count="1">
          <reference field="6" count="7" selected="0">
            <x v="0"/>
            <x v="1"/>
            <x v="2"/>
            <x v="3"/>
            <x v="4"/>
            <x v="5"/>
            <x v="6"/>
          </reference>
        </references>
      </pivotArea>
    </format>
    <format dxfId="64">
      <pivotArea outline="0" fieldPosition="0">
        <references count="1">
          <reference field="6" count="1" selected="0">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BC6744E9-2827-43F7-94DC-C51EC452AF07}" name="view_vrs_click"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1">
  <location ref="CM9:CO16" firstHeaderRow="0" firstDataRow="1" firstDataCol="1"/>
  <pivotFields count="26">
    <pivotField compact="0" outline="0" showAll="0"/>
    <pivotField compact="0" outline="0" multipleItemSelectionAllowed="1" showAll="0"/>
    <pivotField compact="0" outline="0" showAll="0"/>
    <pivotField compact="0" outline="0" showAll="0"/>
    <pivotField axis="axisRow" compact="0" outline="0" multipleItemSelectionAllowed="1" showAll="0" sortType="descending">
      <items count="8">
        <item x="5"/>
        <item x="4"/>
        <item x="3"/>
        <item x="2"/>
        <item x="6"/>
        <item x="1"/>
        <item x="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numFmtId="166" outline="0" showAll="0"/>
    <pivotField dataField="1" compact="0" numFmtId="1" outline="0" showAll="0"/>
    <pivotField compact="0" numFmtId="1" outline="0" showAll="0"/>
    <pivotField compact="0" numFmtId="1" outline="0" showAll="0"/>
    <pivotField compact="0" numFmtId="1" outline="0" showAll="0"/>
    <pivotField compact="0" numFmtId="2" outline="0" showAll="0"/>
    <pivotField compact="0" numFmtId="1" outline="0" showAll="0"/>
    <pivotField compact="0" numFmtId="1" outline="0" showAll="0"/>
    <pivotField compact="0" numFmtId="1" outline="0" showAll="0"/>
    <pivotField dataField="1"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Fields count="1">
    <field x="4"/>
  </rowFields>
  <rowItems count="7">
    <i>
      <x v="6"/>
    </i>
    <i>
      <x v="2"/>
    </i>
    <i>
      <x v="3"/>
    </i>
    <i>
      <x v="5"/>
    </i>
    <i>
      <x/>
    </i>
    <i>
      <x v="1"/>
    </i>
    <i>
      <x v="4"/>
    </i>
  </rowItems>
  <colFields count="1">
    <field x="-2"/>
  </colFields>
  <colItems count="2">
    <i>
      <x/>
    </i>
    <i i="1">
      <x v="1"/>
    </i>
  </colItems>
  <dataFields count="2">
    <dataField name=" Views" fld="8" baseField="4" baseItem="6" numFmtId="1"/>
    <dataField name=" Clicks" fld="16" baseField="4" baseItem="6"/>
  </dataFields>
  <formats count="1">
    <format dxfId="10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25C3D633-07CA-4720-B9C5-1211D389462F}" name="KPI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1">
  <location ref="CC6:CI7" firstHeaderRow="0" firstDataRow="1" firstDataCol="0"/>
  <pivotFields count="26">
    <pivotField dataField="1" compact="0" outline="0" showAll="0"/>
    <pivotField compact="0" outline="0" multipleItemSelectionAllowed="1" showAll="0"/>
    <pivotField compact="0" outline="0" showAll="0"/>
    <pivotField compact="0" outline="0" showAll="0"/>
    <pivotField compact="0" outline="0" multipleItemSelectionAllowed="1" showAll="0"/>
    <pivotField compact="0" outline="0" showAll="0"/>
    <pivotField compact="0" outline="0" showAll="0"/>
    <pivotField dataField="1" compact="0" numFmtId="166" outline="0" showAll="0"/>
    <pivotField dataField="1" compact="0" numFmtId="1" outline="0" showAll="0"/>
    <pivotField dataField="1" compact="0" numFmtId="1" outline="0" showAll="0"/>
    <pivotField dataField="1" compact="0" numFmtId="1" outline="0" showAll="0"/>
    <pivotField dataField="1" compact="0" numFmtId="1" outline="0" showAll="0"/>
    <pivotField compact="0" numFmtId="2" outline="0" showAll="0"/>
    <pivotField compact="0" numFmtId="1" outline="0" showAll="0"/>
    <pivotField compact="0" numFmtId="1" outline="0" showAll="0"/>
    <pivotField compact="0" numFmtId="1" outline="0" showAll="0"/>
    <pivotField compact="0" outline="0" showAll="0"/>
    <pivotField compact="0" outline="0" showAll="0"/>
    <pivotField compact="0" numFmtId="165" outline="0" showAll="0"/>
    <pivotField compact="0" outline="0" showAll="0"/>
    <pivotField compact="0" numFmtId="14" outline="0" showAll="0"/>
    <pivotField compact="0" outline="0" showAll="0">
      <items count="3">
        <item x="1"/>
        <item x="0"/>
        <item t="default"/>
      </items>
    </pivotField>
    <pivotField compact="0" outline="0" showAll="0"/>
    <pivotField compact="0" outline="0" showAll="0"/>
    <pivotField compact="0" numFmtId="1" outline="0" showAll="0"/>
    <pivotField compact="0" outline="0" showAll="0"/>
  </pivotFields>
  <rowItems count="1">
    <i/>
  </rowItems>
  <colFields count="1">
    <field x="-2"/>
  </colFields>
  <colItems count="7">
    <i>
      <x/>
    </i>
    <i i="1">
      <x v="1"/>
    </i>
    <i i="2">
      <x v="2"/>
    </i>
    <i i="3">
      <x v="3"/>
    </i>
    <i i="4">
      <x v="4"/>
    </i>
    <i i="5">
      <x v="5"/>
    </i>
    <i i="6">
      <x v="6"/>
    </i>
  </colItems>
  <dataFields count="7">
    <dataField name="Total Post_ID." fld="0" subtotal="count" baseField="0" baseItem="1" numFmtId="167"/>
    <dataField name="Total Engagement." fld="7" baseField="0" baseItem="1" numFmtId="167"/>
    <dataField name="Total Views." fld="8" baseField="0" baseItem="2" numFmtId="167"/>
    <dataField name="Total Likes" fld="9" baseField="0" baseItem="3" numFmtId="167"/>
    <dataField name="Total Shares" fld="10" baseField="0" baseItem="4" numFmtId="167"/>
    <dataField name="Total Comments" fld="11" baseField="0" baseItem="5" numFmtId="167"/>
    <dataField name="Avg Engagement" fld="7" subtotal="average" baseField="0" baseItem="6" numFmtId="167"/>
  </dataFields>
  <formats count="8">
    <format dxfId="86">
      <pivotArea outline="0" collapsedLevelsAreSubtotals="1" fieldPosition="0"/>
    </format>
    <format dxfId="87">
      <pivotArea outline="0" fieldPosition="0">
        <references count="1">
          <reference field="4294967294" count="1" selected="0">
            <x v="1"/>
          </reference>
        </references>
      </pivotArea>
    </format>
    <format dxfId="88">
      <pivotArea outline="0" fieldPosition="0">
        <references count="1">
          <reference field="4294967294" count="1" selected="0">
            <x v="0"/>
          </reference>
        </references>
      </pivotArea>
    </format>
    <format dxfId="89">
      <pivotArea outline="0" fieldPosition="0">
        <references count="1">
          <reference field="4294967294" count="1" selected="0">
            <x v="3"/>
          </reference>
        </references>
      </pivotArea>
    </format>
    <format dxfId="90">
      <pivotArea outline="0" fieldPosition="0">
        <references count="1">
          <reference field="4294967294" count="1" selected="0">
            <x v="4"/>
          </reference>
        </references>
      </pivotArea>
    </format>
    <format dxfId="91">
      <pivotArea outline="0" fieldPosition="0">
        <references count="1">
          <reference field="4294967294" count="1" selected="0">
            <x v="5"/>
          </reference>
        </references>
      </pivotArea>
    </format>
    <format dxfId="92">
      <pivotArea outline="0" fieldPosition="0">
        <references count="1">
          <reference field="4294967294" count="1" selected="0">
            <x v="6"/>
          </reference>
        </references>
      </pivotArea>
    </format>
    <format dxfId="93">
      <pivotArea outline="0"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46429ABC-9DC6-4CDE-A298-361745E96729}" name="best_posting_time"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1">
  <location ref="B5:G13" firstHeaderRow="1" firstDataRow="2" firstDataCol="1"/>
  <pivotFields count="26">
    <pivotField compact="0" outline="0" showAll="0"/>
    <pivotField compact="0" outline="0" multipleItemSelectionAllowed="1" showAll="0">
      <items count="7">
        <item h="1" x="0"/>
        <item h="1" x="1"/>
        <item h="1" x="2"/>
        <item x="3"/>
        <item h="1" x="4"/>
        <item h="1" x="5"/>
        <item t="default"/>
      </items>
    </pivotField>
    <pivotField compact="0" outline="0" showAll="0"/>
    <pivotField compact="0" outline="0" showAll="0"/>
    <pivotField compact="0" outline="0" multipleItemSelectionAllowed="1" showAll="0">
      <items count="8">
        <item x="5"/>
        <item h="1" x="4"/>
        <item h="1" x="3"/>
        <item h="1" x="2"/>
        <item h="1" x="6"/>
        <item h="1" x="1"/>
        <item h="1" x="0"/>
        <item t="default"/>
      </items>
    </pivotField>
    <pivotField compact="0" outline="0" showAll="0"/>
    <pivotField compact="0" outline="0" showAll="0">
      <items count="9">
        <item h="1" x="7"/>
        <item h="1" x="4"/>
        <item x="0"/>
        <item h="1" x="5"/>
        <item h="1" x="6"/>
        <item h="1" x="2"/>
        <item h="1" x="1"/>
        <item h="1" x="3"/>
        <item t="default"/>
      </items>
    </pivotField>
    <pivotField compact="0" numFmtId="166" outline="0" showAll="0"/>
    <pivotField dataField="1" compact="0" numFmtId="1" outline="0" showAll="0"/>
    <pivotField compact="0" numFmtId="1" outline="0" showAll="0"/>
    <pivotField compact="0" numFmtId="1" outline="0" showAll="0"/>
    <pivotField compact="0" numFmtId="1" outline="0" showAll="0"/>
    <pivotField compact="0" numFmtId="2" outline="0" showAll="0"/>
    <pivotField compact="0" numFmtId="1" outline="0" showAll="0"/>
    <pivotField compact="0" numFmtId="1" outline="0" showAll="0"/>
    <pivotField compact="0" numFmtId="1" outline="0" showAll="0"/>
    <pivotField compact="0" outline="0" showAll="0"/>
    <pivotField compact="0" outline="0" showAll="0"/>
    <pivotField compact="0" numFmtId="165" outline="0" showAll="0"/>
    <pivotField axis="axisCol" compact="0" outline="0" showAll="0">
      <items count="6">
        <item x="0"/>
        <item x="4"/>
        <item x="2"/>
        <item x="1"/>
        <item x="3"/>
        <item t="default"/>
      </items>
    </pivotField>
    <pivotField compact="0" numFmtId="14" outline="0" showAll="0"/>
    <pivotField compact="0" outline="0" showAll="0">
      <items count="3">
        <item x="1"/>
        <item x="0"/>
        <item t="default"/>
      </items>
    </pivotField>
    <pivotField compact="0" outline="0" showAll="0"/>
    <pivotField axis="axisRow" compact="0" outline="0" showAll="0">
      <items count="8">
        <item x="5"/>
        <item x="2"/>
        <item x="0"/>
        <item x="6"/>
        <item x="1"/>
        <item x="3"/>
        <item x="4"/>
        <item t="default"/>
      </items>
    </pivotField>
    <pivotField compact="0" numFmtId="1" outline="0" showAll="0"/>
    <pivotField compact="0" outline="0" showAll="0"/>
  </pivotFields>
  <rowFields count="1">
    <field x="23"/>
  </rowFields>
  <rowItems count="7">
    <i>
      <x/>
    </i>
    <i>
      <x v="1"/>
    </i>
    <i>
      <x v="2"/>
    </i>
    <i>
      <x v="3"/>
    </i>
    <i>
      <x v="4"/>
    </i>
    <i>
      <x v="5"/>
    </i>
    <i>
      <x v="6"/>
    </i>
  </rowItems>
  <colFields count="1">
    <field x="19"/>
  </colFields>
  <colItems count="5">
    <i>
      <x/>
    </i>
    <i>
      <x v="1"/>
    </i>
    <i>
      <x v="2"/>
    </i>
    <i>
      <x v="3"/>
    </i>
    <i>
      <x v="4"/>
    </i>
  </colItems>
  <dataFields count="1">
    <dataField name="best_posting_time " fld="8" baseField="0" baseItem="0" numFmtId="1"/>
  </dataFields>
  <formats count="1">
    <format dxfId="5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784314F8-A046-4E4E-9D6D-40F17B40F53C}" name="Regional-best-posting-time"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1">
  <location ref="B24:G32" firstHeaderRow="1" firstDataRow="2" firstDataCol="1"/>
  <pivotFields count="26">
    <pivotField compact="0" outline="0" showAll="0"/>
    <pivotField compact="0" outline="0" multipleItemSelectionAllowed="1" showAll="0"/>
    <pivotField compact="0" outline="0" showAll="0"/>
    <pivotField compact="0" outline="0" showAll="0"/>
    <pivotField compact="0" outline="0" multipleItemSelectionAllowed="1" showAll="0">
      <items count="8">
        <item x="5"/>
        <item x="4"/>
        <item x="3"/>
        <item x="2"/>
        <item x="6"/>
        <item x="1"/>
        <item x="0"/>
        <item t="default"/>
      </items>
    </pivotField>
    <pivotField compact="0" outline="0" showAll="0"/>
    <pivotField compact="0" outline="0" showAll="0">
      <items count="9">
        <item x="7"/>
        <item x="4"/>
        <item x="0"/>
        <item x="5"/>
        <item x="6"/>
        <item x="2"/>
        <item x="1"/>
        <item x="3"/>
        <item t="default"/>
      </items>
    </pivotField>
    <pivotField compact="0" numFmtId="166" outline="0" showAll="0"/>
    <pivotField dataField="1" compact="0" numFmtId="1" outline="0" showAll="0"/>
    <pivotField compact="0" numFmtId="1" outline="0" showAll="0"/>
    <pivotField compact="0" numFmtId="1" outline="0" showAll="0"/>
    <pivotField compact="0" numFmtId="1" outline="0" showAll="0"/>
    <pivotField compact="0" numFmtId="2" outline="0" showAll="0"/>
    <pivotField compact="0" numFmtId="1" outline="0" showAll="0"/>
    <pivotField compact="0" numFmtId="1" outline="0" showAll="0"/>
    <pivotField compact="0" numFmtId="1" outline="0" showAll="0"/>
    <pivotField compact="0" outline="0" showAll="0"/>
    <pivotField compact="0" outline="0" showAll="0"/>
    <pivotField compact="0" numFmtId="165" outline="0" showAll="0"/>
    <pivotField axis="axisCol" compact="0" outline="0" showAll="0">
      <items count="6">
        <item x="0"/>
        <item x="4"/>
        <item x="2"/>
        <item x="1"/>
        <item x="3"/>
        <item t="default"/>
      </items>
    </pivotField>
    <pivotField compact="0" numFmtId="14" outline="0" showAll="0"/>
    <pivotField compact="0" outline="0" showAll="0">
      <items count="3">
        <item x="1"/>
        <item x="0"/>
        <item t="default"/>
      </items>
    </pivotField>
    <pivotField compact="0" outline="0" showAll="0"/>
    <pivotField axis="axisRow" compact="0" outline="0" showAll="0">
      <items count="8">
        <item x="5"/>
        <item x="2"/>
        <item x="0"/>
        <item x="6"/>
        <item x="1"/>
        <item x="3"/>
        <item x="4"/>
        <item t="default"/>
      </items>
    </pivotField>
    <pivotField compact="0" numFmtId="1" outline="0" showAll="0"/>
    <pivotField compact="0" outline="0" showAll="0"/>
  </pivotFields>
  <rowFields count="1">
    <field x="23"/>
  </rowFields>
  <rowItems count="7">
    <i>
      <x/>
    </i>
    <i>
      <x v="1"/>
    </i>
    <i>
      <x v="2"/>
    </i>
    <i>
      <x v="3"/>
    </i>
    <i>
      <x v="4"/>
    </i>
    <i>
      <x v="5"/>
    </i>
    <i>
      <x v="6"/>
    </i>
  </rowItems>
  <colFields count="1">
    <field x="19"/>
  </colFields>
  <colItems count="5">
    <i>
      <x/>
    </i>
    <i>
      <x v="1"/>
    </i>
    <i>
      <x v="2"/>
    </i>
    <i>
      <x v="3"/>
    </i>
    <i>
      <x v="4"/>
    </i>
  </colItems>
  <dataFields count="1">
    <dataField name="Sum of Views" fld="8" baseField="0" baseItem="0" numFmtId="1"/>
  </dataFields>
  <formats count="1">
    <format dxfId="5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t_Type" xr10:uid="{BE8EFC02-39C5-4E97-884D-096490450B63}" sourceName="Post_Type">
  <pivotTables>
    <pivotTable tabId="3" name="Region1"/>
    <pivotTable tabId="3" name="Region2"/>
    <pivotTable tabId="3" name="Region13"/>
    <pivotTable tabId="3" name="Region4"/>
    <pivotTable tabId="3" name="Region5"/>
    <pivotTable tabId="3" name="Region6"/>
    <pivotTable tabId="3" name="Region7"/>
    <pivotTable tabId="3" name="Region8"/>
    <pivotTable tabId="6" name="Regional-best-posting-time"/>
  </pivotTables>
  <data>
    <tabular pivotCacheId="895288878">
      <items count="7">
        <i x="5" s="1"/>
        <i x="4" s="1"/>
        <i x="3" s="1"/>
        <i x="2" s="1"/>
        <i x="6"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tform1" xr10:uid="{0E1BAF4C-134A-40AD-9376-BE0048102247}" sourceName="Platform">
  <pivotTables>
    <pivotTable tabId="3" name="Hash_tag"/>
  </pivotTables>
  <data>
    <tabular pivotCacheId="895288878">
      <items count="6">
        <i x="0" s="1"/>
        <i x="1" s="1"/>
        <i x="2" s="1"/>
        <i x="3" s="1"/>
        <i x="4"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C48C86E-FFD6-4411-B44C-DD48551345EF}" sourceName="Region">
  <pivotTables>
    <pivotTable tabId="6" name="Regional-best-posting-time"/>
  </pivotTables>
  <data>
    <tabular pivotCacheId="895288878">
      <items count="8">
        <i x="7" s="1"/>
        <i x="4" s="1"/>
        <i x="0" s="1"/>
        <i x="5" s="1"/>
        <i x="6" s="1"/>
        <i x="2" s="1"/>
        <i x="1"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05BC6D-A907-4775-97DC-4EF0E3832620}" sourceName="year">
  <pivotTables>
    <pivotTable tabId="3" name="view_vrs_click"/>
    <pivotTable tabId="3" name="Best-PostType1"/>
    <pivotTable tabId="3" name="Best-PostType2"/>
    <pivotTable tabId="3" name="Best-PostType3"/>
    <pivotTable tabId="3" name="Best-PostType4"/>
    <pivotTable tabId="3" name="Best-PostType5"/>
    <pivotTable tabId="3" name="Best-PostType6"/>
    <pivotTable tabId="3" name="Best-PostType7"/>
    <pivotTable tabId="3" name="Best-PostType8"/>
    <pivotTable tabId="3" name="Best-PostType9"/>
    <pivotTable tabId="3" name="Hash_tag"/>
    <pivotTable tabId="3" name="KPIs"/>
    <pivotTable tabId="3" name="monthly_Trend"/>
    <pivotTable tabId="3" name="PivotTable43"/>
    <pivotTable tabId="3" name="Platform-PostType1"/>
    <pivotTable tabId="3" name="Platform-PostType2"/>
    <pivotTable tabId="3" name="Platform-PostType3"/>
    <pivotTable tabId="3" name="Platform-PostType4"/>
    <pivotTable tabId="3" name="Platform-PostType5"/>
    <pivotTable tabId="3" name="Platform-PostType6"/>
    <pivotTable tabId="3" name="Platform-PostType7"/>
    <pivotTable tabId="3" name="Platform-PostType8"/>
    <pivotTable tabId="3" name="Region1"/>
    <pivotTable tabId="3" name="Region13"/>
    <pivotTable tabId="3" name="Region2"/>
    <pivotTable tabId="3" name="Region4"/>
    <pivotTable tabId="3" name="Region5"/>
    <pivotTable tabId="3" name="Region6"/>
    <pivotTable tabId="3" name="Region7"/>
    <pivotTable tabId="3" name="Region8"/>
    <pivotTable tabId="6" name="best_posting_time"/>
    <pivotTable tabId="6" name="Regional-best-posting-time"/>
  </pivotTables>
  <data>
    <tabular pivotCacheId="895288878">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4A09D81-DA02-4160-A48B-0EF76158D6B2}" sourceName="Region">
  <pivotTables>
    <pivotTable tabId="6" name="best_posting_time"/>
  </pivotTables>
  <data>
    <tabular pivotCacheId="895288878">
      <items count="8">
        <i x="7"/>
        <i x="4"/>
        <i x="0" s="1"/>
        <i x="5"/>
        <i x="6"/>
        <i x="2"/>
        <i x="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tform 4" xr10:uid="{3DF593DD-C44F-4293-8F36-356008D5CBAC}" cache="Slicer_Platform1" caption="Platform" columnCount="6" style="SlicerStyleLight1 2" rowHeight="182880"/>
  <slicer name="Region 1" xr10:uid="{A736E18E-0D3F-446A-8AAC-7C79328ECC87}" cache="Slicer_Region" caption="Choose country" columnCount="4" style="SlicerStyleLight1 2" rowHeight="182880"/>
  <slicer name="year 1" xr10:uid="{F37B652D-F9E8-41BB-BEC4-94DC45DD4C76}" cache="Slicer_year" caption="year" columnCount="2" style="SlicerStyleLight1 2" rowHeight="182880"/>
  <slicer name="Region 2" xr10:uid="{582CD903-7C9A-4CA0-AB24-00D0253B410D}" cache="Slicer_Region1" caption="." style="SlicerStyleLight1 2" rowHeight="2286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t_Type 1" xr10:uid="{D5852ED1-3E6D-4DB6-85C6-384B6E3569B9}" cache="Slicer_Post_Type" caption="choose post_type" columnCount="7" style="SlicerStyleLight1 2" rowHeight="228600"/>
  <slicer name="Platform 6" xr10:uid="{C3C77FB0-B18A-4F8E-958B-5E72CA30815C}" cache="Slicer_Platform1" caption="Platform" columnCount="3" style="SlicerStyleLight1 2" rowHeight="182880"/>
  <slicer name="Region" xr10:uid="{5E195FCE-2788-4779-9BF0-7AC24DEA44E8}" cache="Slicer_Region" caption="Choose country" columnCount="4" style="SlicerStyleLight1 2" rowHeight="182880"/>
  <slicer name="year" xr10:uid="{CC9BB46F-5665-4976-B9C3-FADBC054F889}" cache="Slicer_year" caption="year" columnCount="2" style="SlicerStyleLight1 2"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CBF922B-A66A-4C7A-A2D3-764CE83B70DE}" name="Posts" displayName="Posts" ref="A1:Z5601" totalsRowShown="0" headerRowDxfId="359" dataDxfId="357" headerRowBorderDxfId="358" tableBorderDxfId="356">
  <autoFilter ref="A1:Z5601" xr:uid="{00000000-0001-0000-0000-000000000000}"/>
  <sortState xmlns:xlrd2="http://schemas.microsoft.com/office/spreadsheetml/2017/richdata2" ref="A2:Z5601">
    <sortCondition ref="B1:B5601"/>
  </sortState>
  <tableColumns count="26">
    <tableColumn id="1" xr3:uid="{06387245-3532-4C49-B26F-C442DC571638}" name="Post_ID" dataDxfId="355"/>
    <tableColumn id="2" xr3:uid="{EA4FED61-66FC-4FDC-B2B1-78188C7C00B0}" name="Platform" dataDxfId="354"/>
    <tableColumn id="3" xr3:uid="{3E51A341-0FD4-4445-92F9-AC54D06E8B9A}" name="Content_Type" dataDxfId="353"/>
    <tableColumn id="4" xr3:uid="{34FC0DEC-3F49-4ECD-930E-3B298953ABEF}" name="Content_Category" dataDxfId="352"/>
    <tableColumn id="5" xr3:uid="{F80C8568-A487-44D9-9832-9F430E078762}" name="Post_Type" dataDxfId="351"/>
    <tableColumn id="20" xr3:uid="{12B68A6E-424C-489F-8037-6685829374EC}" name="Main_Hashtag" dataDxfId="350"/>
    <tableColumn id="6" xr3:uid="{30484B0F-C4FA-4F35-8C3C-6164ED1A8589}" name="Region" dataDxfId="349"/>
    <tableColumn id="9" xr3:uid="{052C19F0-5AB5-4615-8B08-BDC4F26ABAA7}" name="Engagement" dataDxfId="348" dataCellStyle="Comma"/>
    <tableColumn id="10" xr3:uid="{CB238329-84DD-407D-97CA-6F68D464B630}" name="Views" dataDxfId="347" dataCellStyle="Comma"/>
    <tableColumn id="11" xr3:uid="{6B05E981-98C7-4B77-9252-0A6429BB4B70}" name="Likes" dataDxfId="346" dataCellStyle="Comma"/>
    <tableColumn id="12" xr3:uid="{06333F4F-B033-4CDF-B84A-9CC08FB97574}" name="Shares" dataDxfId="345" dataCellStyle="Comma"/>
    <tableColumn id="13" xr3:uid="{783B9B93-B292-4CD4-B592-ED27F2F843C0}" name="Comments" dataDxfId="344" dataCellStyle="Comma"/>
    <tableColumn id="14" xr3:uid="{89470FC1-8FAA-4727-B28E-E916CDC2875C}" name="Engagement_Rate" dataDxfId="343" dataCellStyle="Percent"/>
    <tableColumn id="15" xr3:uid="{F708D28E-4EFB-4CE5-9131-4A748D688381}" name="Impressions" dataDxfId="342" dataCellStyle="Comma"/>
    <tableColumn id="16" xr3:uid="{9130BF3F-38ED-426D-B0BE-5C454AA4A64A}" name="Video_Views" dataDxfId="341" dataCellStyle="Comma"/>
    <tableColumn id="17" xr3:uid="{12719E1F-A001-4017-AEFA-47116554603E}" name="Live_Stream_Views" dataDxfId="340" dataCellStyle="Comma"/>
    <tableColumn id="18" xr3:uid="{8B989525-BFF7-489A-82B0-C02B74525B0A}" name="Clicks" dataDxfId="339" dataCellStyle="Comma"/>
    <tableColumn id="19" xr3:uid="{4544FF65-F2BB-4AAB-9F3C-F9D356B7041B}" name="Click_Through_Rate" dataDxfId="338" dataCellStyle="Percent"/>
    <tableColumn id="21" xr3:uid="{9DAC5679-E7A3-41B3-A3A7-6624D9A0EC08}" name="Post_Published_At" dataDxfId="337"/>
    <tableColumn id="27" xr3:uid="{AA5AB412-7D5F-4361-872E-15F23D8A3846}" name="Time" dataDxfId="336"/>
    <tableColumn id="22" xr3:uid="{5EC4CD77-0A03-4EC4-BA25-04661626A5C7}" name="Post_Date" dataDxfId="335"/>
    <tableColumn id="7" xr3:uid="{A4CD2EA7-BC40-425F-8C4B-10C3799BE05E}" name="year" dataDxfId="334">
      <calculatedColumnFormula>TEXT(Posts[[#This Row],[Post_Date]],"YYYY")</calculatedColumnFormula>
    </tableColumn>
    <tableColumn id="26" xr3:uid="{6E1324CC-F256-4E35-84FD-99FDA65B78E4}" name="Month" dataDxfId="333"/>
    <tableColumn id="25" xr3:uid="{AC5F472F-7C79-4DEB-A3B3-2C295CDE429E}" name="Day" dataDxfId="332"/>
    <tableColumn id="23" xr3:uid="{E07B8EDE-05D4-45FB-83CB-017B2AD2CAD3}" name="Post_Hour" dataDxfId="331"/>
    <tableColumn id="24" xr3:uid="{92D4828A-C089-416D-A097-78F91EBB0A5A}" name="Engagement_Level" dataDxfId="33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07/relationships/slicer" Target="../slicers/slicer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26" Type="http://schemas.openxmlformats.org/officeDocument/2006/relationships/pivotTable" Target="../pivotTables/pivotTable26.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pivotTable" Target="../pivotTables/pivotTable25.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29" Type="http://schemas.openxmlformats.org/officeDocument/2006/relationships/pivotTable" Target="../pivotTables/pivotTable29.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pivotTable" Target="../pivotTables/pivotTable24.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28" Type="http://schemas.openxmlformats.org/officeDocument/2006/relationships/pivotTable" Target="../pivotTables/pivotTable28.xml"/><Relationship Id="rId10" Type="http://schemas.openxmlformats.org/officeDocument/2006/relationships/pivotTable" Target="../pivotTables/pivotTable10.xml"/><Relationship Id="rId19" Type="http://schemas.openxmlformats.org/officeDocument/2006/relationships/pivotTable" Target="../pivotTables/pivotTable19.xml"/><Relationship Id="rId31" Type="http://schemas.openxmlformats.org/officeDocument/2006/relationships/drawing" Target="../drawings/drawing3.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 Id="rId27" Type="http://schemas.openxmlformats.org/officeDocument/2006/relationships/pivotTable" Target="../pivotTables/pivotTable27.xml"/><Relationship Id="rId30" Type="http://schemas.openxmlformats.org/officeDocument/2006/relationships/pivotTable" Target="../pivotTables/pivotTable30.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32.xml"/><Relationship Id="rId1" Type="http://schemas.openxmlformats.org/officeDocument/2006/relationships/pivotTable" Target="../pivotTables/pivotTable3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5EB75-75A4-4BF9-B4E0-1045B90E0414}">
  <sheetPr codeName="Sheet6"/>
  <dimension ref="Q74"/>
  <sheetViews>
    <sheetView showGridLines="0" topLeftCell="A7" zoomScale="85" zoomScaleNormal="85" workbookViewId="0"/>
  </sheetViews>
  <sheetFormatPr defaultRowHeight="15" x14ac:dyDescent="0.25"/>
  <sheetData>
    <row r="74" spans="17:17" ht="15.75" x14ac:dyDescent="0.25">
      <c r="Q74" s="48"/>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 r:id="rId4" name="Drop Down 5">
              <controlPr defaultSize="0" autoLine="0" autoPict="0">
                <anchor moveWithCells="1">
                  <from>
                    <xdr:col>14</xdr:col>
                    <xdr:colOff>209550</xdr:colOff>
                    <xdr:row>12</xdr:row>
                    <xdr:rowOff>152400</xdr:rowOff>
                  </from>
                  <to>
                    <xdr:col>16</xdr:col>
                    <xdr:colOff>38100</xdr:colOff>
                    <xdr:row>14</xdr:row>
                    <xdr:rowOff>38100</xdr:rowOff>
                  </to>
                </anchor>
              </controlPr>
            </control>
          </mc:Choice>
        </mc:AlternateContent>
        <mc:AlternateContent xmlns:mc="http://schemas.openxmlformats.org/markup-compatibility/2006">
          <mc:Choice Requires="x14">
            <control shapeId="13451" r:id="rId5" name="Drop Down 139">
              <controlPr defaultSize="0" autoLine="0" autoPict="0">
                <anchor moveWithCells="1">
                  <from>
                    <xdr:col>26</xdr:col>
                    <xdr:colOff>409575</xdr:colOff>
                    <xdr:row>12</xdr:row>
                    <xdr:rowOff>152400</xdr:rowOff>
                  </from>
                  <to>
                    <xdr:col>28</xdr:col>
                    <xdr:colOff>238125</xdr:colOff>
                    <xdr:row>14</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F3B58-036F-4FF4-A60F-6A594117DA72}">
  <sheetPr codeName="Sheet1"/>
  <dimension ref="Q74"/>
  <sheetViews>
    <sheetView showGridLines="0" tabSelected="1" topLeftCell="A4" zoomScale="85" zoomScaleNormal="85" workbookViewId="0">
      <selection activeCell="M69" sqref="M69"/>
    </sheetView>
  </sheetViews>
  <sheetFormatPr defaultRowHeight="15" x14ac:dyDescent="0.25"/>
  <sheetData>
    <row r="74" spans="17:17" ht="15.75" x14ac:dyDescent="0.25">
      <c r="Q74" s="48"/>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Drop Down 3">
              <controlPr defaultSize="0" autoLine="0" autoPict="0">
                <anchor moveWithCells="1">
                  <from>
                    <xdr:col>13</xdr:col>
                    <xdr:colOff>552450</xdr:colOff>
                    <xdr:row>14</xdr:row>
                    <xdr:rowOff>104775</xdr:rowOff>
                  </from>
                  <to>
                    <xdr:col>15</xdr:col>
                    <xdr:colOff>581025</xdr:colOff>
                    <xdr:row>15</xdr:row>
                    <xdr:rowOff>142875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B0A41-CDE0-43D2-A4CD-DE24D8F065A5}">
  <sheetPr codeName="Sheet2"/>
  <dimension ref="A1:CT58"/>
  <sheetViews>
    <sheetView topLeftCell="BT1" workbookViewId="0">
      <selection activeCell="M69" sqref="M69"/>
    </sheetView>
  </sheetViews>
  <sheetFormatPr defaultRowHeight="15" x14ac:dyDescent="0.25"/>
  <cols>
    <col min="2" max="2" width="12.42578125" bestFit="1" customWidth="1"/>
    <col min="3" max="3" width="7.42578125" bestFit="1" customWidth="1"/>
    <col min="4" max="4" width="5.7109375" customWidth="1"/>
    <col min="5" max="5" width="18" bestFit="1" customWidth="1"/>
    <col min="6" max="6" width="12.5703125" bestFit="1" customWidth="1"/>
    <col min="7" max="7" width="11" bestFit="1" customWidth="1"/>
    <col min="8" max="8" width="12.42578125" bestFit="1" customWidth="1"/>
    <col min="9" max="9" width="4.28515625" bestFit="1" customWidth="1"/>
    <col min="10" max="12" width="11" bestFit="1" customWidth="1"/>
    <col min="13" max="13" width="6.42578125" customWidth="1"/>
    <col min="14" max="14" width="7.5703125" customWidth="1"/>
    <col min="15" max="15" width="3.85546875" style="27" customWidth="1"/>
    <col min="16" max="16" width="13.28515625" bestFit="1" customWidth="1"/>
    <col min="17" max="17" width="11.140625" bestFit="1" customWidth="1"/>
    <col min="18" max="18" width="12.42578125" bestFit="1" customWidth="1"/>
    <col min="19" max="20" width="10" bestFit="1" customWidth="1"/>
    <col min="21" max="21" width="11.28515625" bestFit="1" customWidth="1"/>
    <col min="22" max="22" width="8.42578125" bestFit="1" customWidth="1"/>
    <col min="23" max="23" width="10" bestFit="1" customWidth="1"/>
    <col min="24" max="24" width="6.28515625" bestFit="1" customWidth="1"/>
    <col min="25" max="25" width="5.7109375" customWidth="1"/>
    <col min="26" max="26" width="11" bestFit="1" customWidth="1"/>
    <col min="27" max="27" width="12.42578125" bestFit="1" customWidth="1"/>
    <col min="28" max="28" width="8.7109375" bestFit="1" customWidth="1"/>
    <col min="29" max="29" width="10" bestFit="1" customWidth="1"/>
    <col min="30" max="30" width="11.28515625" bestFit="1" customWidth="1"/>
    <col min="31" max="31" width="7.42578125" bestFit="1" customWidth="1"/>
    <col min="32" max="32" width="10" bestFit="1" customWidth="1"/>
    <col min="33" max="33" width="11" bestFit="1" customWidth="1"/>
    <col min="34" max="34" width="5.7109375" customWidth="1"/>
    <col min="35" max="35" width="12.42578125" bestFit="1" customWidth="1"/>
    <col min="36" max="40" width="12" bestFit="1" customWidth="1"/>
    <col min="41" max="41" width="13.7109375" bestFit="1" customWidth="1"/>
    <col min="42" max="42" width="14.85546875" customWidth="1"/>
    <col min="43" max="43" width="3.140625" customWidth="1"/>
    <col min="44" max="44" width="3.28515625" style="27" customWidth="1"/>
    <col min="45" max="45" width="3.28515625" customWidth="1"/>
    <col min="46" max="47" width="9.42578125" bestFit="1" customWidth="1"/>
    <col min="48" max="48" width="11" bestFit="1" customWidth="1"/>
    <col min="49" max="49" width="9.7109375" bestFit="1" customWidth="1"/>
    <col min="50" max="50" width="8.5703125" bestFit="1" customWidth="1"/>
    <col min="51" max="51" width="6.7109375" bestFit="1" customWidth="1"/>
    <col min="52" max="52" width="6.42578125" bestFit="1" customWidth="1"/>
    <col min="53" max="53" width="8.85546875" bestFit="1" customWidth="1"/>
    <col min="54" max="54" width="5.140625" customWidth="1"/>
    <col min="55" max="55" width="12.7109375" bestFit="1" customWidth="1"/>
    <col min="56" max="56" width="11" bestFit="1" customWidth="1"/>
    <col min="57" max="57" width="9.7109375" bestFit="1" customWidth="1"/>
    <col min="58" max="58" width="8.5703125" bestFit="1" customWidth="1"/>
    <col min="59" max="60" width="7.28515625" bestFit="1" customWidth="1"/>
    <col min="61" max="61" width="8.85546875" bestFit="1" customWidth="1"/>
    <col min="62" max="62" width="8.140625" customWidth="1"/>
    <col min="63" max="63" width="19.28515625" bestFit="1" customWidth="1"/>
    <col min="64" max="64" width="11" bestFit="1" customWidth="1"/>
    <col min="65" max="65" width="9.7109375" bestFit="1" customWidth="1"/>
    <col min="66" max="66" width="8.5703125" bestFit="1" customWidth="1"/>
    <col min="67" max="67" width="6.7109375" bestFit="1" customWidth="1"/>
    <col min="68" max="68" width="6.42578125" bestFit="1" customWidth="1"/>
    <col min="69" max="69" width="8.85546875" bestFit="1" customWidth="1"/>
    <col min="72" max="72" width="13.7109375" bestFit="1" customWidth="1"/>
    <col min="73" max="73" width="14.7109375" bestFit="1" customWidth="1"/>
    <col min="74" max="74" width="13.7109375" bestFit="1" customWidth="1"/>
    <col min="75" max="77" width="14.7109375" bestFit="1" customWidth="1"/>
    <col min="78" max="78" width="4.7109375" customWidth="1"/>
    <col min="79" max="79" width="3.7109375" style="28" customWidth="1"/>
    <col min="80" max="80" width="5" customWidth="1"/>
    <col min="81" max="81" width="13.28515625" bestFit="1" customWidth="1"/>
    <col min="82" max="82" width="9.28515625" bestFit="1" customWidth="1"/>
    <col min="83" max="83" width="18.85546875" bestFit="1" customWidth="1"/>
    <col min="84" max="84" width="10.28515625" bestFit="1" customWidth="1"/>
    <col min="85" max="85" width="11.7109375" bestFit="1" customWidth="1"/>
    <col min="86" max="86" width="15.5703125" bestFit="1" customWidth="1"/>
    <col min="87" max="87" width="15.85546875" bestFit="1" customWidth="1"/>
    <col min="88" max="88" width="5.140625" customWidth="1"/>
    <col min="89" max="89" width="4.7109375" style="28" customWidth="1"/>
    <col min="90" max="90" width="4.5703125" customWidth="1"/>
    <col min="91" max="91" width="12.42578125" bestFit="1" customWidth="1"/>
    <col min="92" max="92" width="8.28515625" bestFit="1" customWidth="1"/>
    <col min="93" max="93" width="6.7109375" bestFit="1" customWidth="1"/>
    <col min="94" max="94" width="16" bestFit="1" customWidth="1"/>
    <col min="95" max="95" width="16" customWidth="1"/>
    <col min="96" max="96" width="13.42578125" bestFit="1" customWidth="1"/>
    <col min="97" max="97" width="6.7109375" customWidth="1"/>
    <col min="98" max="98" width="13.42578125" customWidth="1"/>
    <col min="99" max="99" width="7.5703125" customWidth="1"/>
    <col min="100" max="100" width="13.42578125" bestFit="1" customWidth="1"/>
    <col min="101" max="101" width="6.85546875" customWidth="1"/>
    <col min="102" max="106" width="13.42578125" bestFit="1" customWidth="1"/>
    <col min="107" max="107" width="13.85546875" bestFit="1" customWidth="1"/>
  </cols>
  <sheetData>
    <row r="1" spans="1:98" x14ac:dyDescent="0.25">
      <c r="R1" s="53" t="s">
        <v>5118</v>
      </c>
      <c r="S1" s="53"/>
      <c r="T1" s="53"/>
      <c r="U1" s="53"/>
    </row>
    <row r="2" spans="1:98" ht="15" customHeight="1" x14ac:dyDescent="0.5">
      <c r="A2" s="54" t="s">
        <v>5098</v>
      </c>
      <c r="B2" s="54"/>
      <c r="C2" s="54"/>
      <c r="D2" s="40"/>
      <c r="E2" s="40"/>
      <c r="F2" s="40"/>
      <c r="G2" s="41"/>
      <c r="H2" s="41"/>
      <c r="I2" s="41"/>
      <c r="J2" s="41"/>
      <c r="K2" s="41"/>
      <c r="L2" s="41"/>
      <c r="M2" s="41"/>
      <c r="N2" s="20"/>
      <c r="R2" s="53"/>
      <c r="S2" s="53"/>
      <c r="T2" s="53"/>
      <c r="U2" s="53"/>
      <c r="AK2" t="str">
        <f>AI4</f>
        <v>Views.</v>
      </c>
      <c r="AV2" s="56" t="s">
        <v>5124</v>
      </c>
      <c r="AW2" s="56"/>
      <c r="AX2" s="56"/>
      <c r="AY2" s="56"/>
      <c r="AZ2" s="56"/>
      <c r="BA2" s="29"/>
      <c r="BB2" s="29"/>
      <c r="BC2" s="29"/>
      <c r="CE2" s="52" t="s">
        <v>5140</v>
      </c>
    </row>
    <row r="3" spans="1:98" ht="15" customHeight="1" x14ac:dyDescent="0.25">
      <c r="AV3" s="56"/>
      <c r="AW3" s="56"/>
      <c r="AX3" s="56"/>
      <c r="AY3" s="56"/>
      <c r="AZ3" s="56"/>
      <c r="CE3" s="52"/>
    </row>
    <row r="4" spans="1:98" x14ac:dyDescent="0.25">
      <c r="B4" s="21" t="s">
        <v>4</v>
      </c>
      <c r="C4" t="s">
        <v>5100</v>
      </c>
      <c r="E4" s="21" t="s">
        <v>4</v>
      </c>
      <c r="F4" t="s">
        <v>5103</v>
      </c>
      <c r="H4" s="21" t="s">
        <v>4</v>
      </c>
      <c r="I4" t="s">
        <v>5114</v>
      </c>
      <c r="K4" s="24" t="s">
        <v>5106</v>
      </c>
      <c r="M4">
        <v>9</v>
      </c>
      <c r="Q4" s="21" t="s">
        <v>5100</v>
      </c>
      <c r="R4" s="21" t="s">
        <v>4</v>
      </c>
      <c r="Z4" s="21" t="s">
        <v>5114</v>
      </c>
      <c r="AA4" s="21" t="s">
        <v>4</v>
      </c>
      <c r="AH4">
        <v>1</v>
      </c>
      <c r="AI4" t="str" cm="1">
        <f t="array" ref="AI4:AP11">IF(AH4=1,Q4:X11,IF(AH4=2,Q14:X21,IF(AH4=3,Q24:X31,IF(AH4=4,Q34:X41,IF(AH4=5,Z4:AG11,IF(AH4=6,Z14:AG21,IF(AH4=7,Z24:AG31,IF(AH4=8,Z34:AG41,IF(AH4=9,Z44:AG51)))))))))</f>
        <v>Views.</v>
      </c>
      <c r="AJ4" t="str">
        <v>Post_Type</v>
      </c>
      <c r="AK4">
        <v>0</v>
      </c>
      <c r="AL4">
        <v>0</v>
      </c>
      <c r="AM4">
        <v>0</v>
      </c>
      <c r="AN4">
        <v>0</v>
      </c>
      <c r="AO4">
        <v>0</v>
      </c>
      <c r="AP4">
        <v>0</v>
      </c>
    </row>
    <row r="5" spans="1:98" x14ac:dyDescent="0.25">
      <c r="B5" t="s">
        <v>5040</v>
      </c>
      <c r="C5" s="45">
        <v>189491988</v>
      </c>
      <c r="E5" t="s">
        <v>5040</v>
      </c>
      <c r="F5" s="45">
        <v>7661039</v>
      </c>
      <c r="G5" s="22"/>
      <c r="H5" t="s">
        <v>5040</v>
      </c>
      <c r="I5" s="22">
        <v>31.305820359786551</v>
      </c>
      <c r="J5" s="22"/>
      <c r="K5" s="24" t="s">
        <v>5107</v>
      </c>
      <c r="Q5" s="21" t="s">
        <v>1</v>
      </c>
      <c r="R5" t="s">
        <v>5040</v>
      </c>
      <c r="S5" t="s">
        <v>5037</v>
      </c>
      <c r="T5" t="s">
        <v>5038</v>
      </c>
      <c r="U5" t="s">
        <v>5039</v>
      </c>
      <c r="V5" t="s">
        <v>5041</v>
      </c>
      <c r="W5" t="s">
        <v>5036</v>
      </c>
      <c r="X5" t="s">
        <v>5035</v>
      </c>
      <c r="Z5" s="21" t="s">
        <v>1</v>
      </c>
      <c r="AA5" t="s">
        <v>5040</v>
      </c>
      <c r="AB5" t="s">
        <v>5037</v>
      </c>
      <c r="AC5" t="s">
        <v>5038</v>
      </c>
      <c r="AD5" t="s">
        <v>5039</v>
      </c>
      <c r="AE5" t="s">
        <v>5041</v>
      </c>
      <c r="AF5" t="s">
        <v>5036</v>
      </c>
      <c r="AG5" t="s">
        <v>5035</v>
      </c>
      <c r="AI5" t="str">
        <v>Platform</v>
      </c>
      <c r="AJ5" t="str">
        <v>Article</v>
      </c>
      <c r="AK5" t="str">
        <v>Carousel</v>
      </c>
      <c r="AL5" t="str">
        <v>Image</v>
      </c>
      <c r="AM5" t="str">
        <v>Live Stream</v>
      </c>
      <c r="AN5" t="str">
        <v>PDF</v>
      </c>
      <c r="AO5" t="str">
        <v>Text</v>
      </c>
      <c r="AP5" t="str">
        <v>Video</v>
      </c>
    </row>
    <row r="6" spans="1:98" x14ac:dyDescent="0.25">
      <c r="B6" t="s">
        <v>5037</v>
      </c>
      <c r="C6" s="45">
        <v>42318617</v>
      </c>
      <c r="E6" t="s">
        <v>5037</v>
      </c>
      <c r="F6" s="45">
        <v>1599209</v>
      </c>
      <c r="G6" s="22"/>
      <c r="H6" t="s">
        <v>5037</v>
      </c>
      <c r="I6" s="22">
        <v>7.3996881895163824</v>
      </c>
      <c r="J6" s="22"/>
      <c r="K6" s="24" t="s">
        <v>5108</v>
      </c>
      <c r="Q6" t="s">
        <v>5027</v>
      </c>
      <c r="R6" s="45"/>
      <c r="S6" s="45"/>
      <c r="T6" s="45">
        <v>79532187</v>
      </c>
      <c r="U6" s="45">
        <v>24283061</v>
      </c>
      <c r="V6" s="45"/>
      <c r="W6" s="45">
        <v>85549636</v>
      </c>
      <c r="X6" s="45">
        <v>75955350</v>
      </c>
      <c r="Z6" t="s">
        <v>5027</v>
      </c>
      <c r="AA6" s="22"/>
      <c r="AB6" s="22"/>
      <c r="AC6" s="22">
        <v>11.234462002993803</v>
      </c>
      <c r="AD6" s="22">
        <v>9.250528313611829</v>
      </c>
      <c r="AE6" s="22"/>
      <c r="AF6" s="22">
        <v>13.010041681994858</v>
      </c>
      <c r="AG6" s="22">
        <v>12.221187812045963</v>
      </c>
      <c r="AI6" t="str">
        <v>Facebook</v>
      </c>
      <c r="AJ6" s="1">
        <v>0</v>
      </c>
      <c r="AK6" s="1">
        <v>0</v>
      </c>
      <c r="AL6" s="1">
        <v>79532187</v>
      </c>
      <c r="AM6" s="1">
        <v>24283061</v>
      </c>
      <c r="AN6" s="1">
        <v>0</v>
      </c>
      <c r="AO6" s="1">
        <v>85549636</v>
      </c>
      <c r="AP6" s="1">
        <v>75955350</v>
      </c>
      <c r="AU6" s="21" t="s">
        <v>5122</v>
      </c>
      <c r="AV6" s="21" t="s">
        <v>1</v>
      </c>
      <c r="BC6" s="21" t="s">
        <v>5103</v>
      </c>
      <c r="BD6" s="21" t="s">
        <v>1</v>
      </c>
      <c r="BK6" s="21" t="s">
        <v>5113</v>
      </c>
      <c r="BL6" s="21" t="s">
        <v>1</v>
      </c>
      <c r="BS6" s="36" t="str" cm="1">
        <f t="array" ref="BS6:BY15">IF(BS16=1,AU6:BA15,IF(BS16=2,AU18:BA27,IF(BS16=3,AU30:BA39,IF(BS16=4,BC6:BI15,IF(BS16=5,BC18:BI27,IF(BS16=6,BC30:BI39,IF(BS16=7,BK6:BQ15,IF(BS16=8,BK18:BQ27))))))))</f>
        <v xml:space="preserve"> Views.</v>
      </c>
      <c r="BT6" s="37" t="str">
        <v>Platform</v>
      </c>
      <c r="BU6" s="2">
        <v>0</v>
      </c>
      <c r="BV6" s="2">
        <v>0</v>
      </c>
      <c r="BW6" s="2">
        <v>0</v>
      </c>
      <c r="BX6" s="2">
        <v>0</v>
      </c>
      <c r="BY6" s="31">
        <v>0</v>
      </c>
      <c r="CC6" t="s">
        <v>5136</v>
      </c>
      <c r="CD6" t="s">
        <v>5135</v>
      </c>
      <c r="CE6" t="s">
        <v>5134</v>
      </c>
      <c r="CF6" t="s">
        <v>5133</v>
      </c>
      <c r="CG6" t="s">
        <v>5137</v>
      </c>
      <c r="CH6" t="s">
        <v>5138</v>
      </c>
      <c r="CI6" t="s">
        <v>5139</v>
      </c>
    </row>
    <row r="7" spans="1:98" x14ac:dyDescent="0.25">
      <c r="B7" t="s">
        <v>5038</v>
      </c>
      <c r="C7" s="45">
        <v>357758451</v>
      </c>
      <c r="E7" t="s">
        <v>5038</v>
      </c>
      <c r="F7" s="45">
        <v>14555085</v>
      </c>
      <c r="G7" s="22"/>
      <c r="H7" t="s">
        <v>5038</v>
      </c>
      <c r="I7" s="22">
        <v>177.85328424248263</v>
      </c>
      <c r="J7" s="22"/>
      <c r="K7" s="24" t="s">
        <v>5109</v>
      </c>
      <c r="Q7" t="s">
        <v>5023</v>
      </c>
      <c r="R7" s="45"/>
      <c r="S7" s="45">
        <v>7215666</v>
      </c>
      <c r="T7" s="45">
        <v>97646642</v>
      </c>
      <c r="U7" s="45">
        <v>87666249</v>
      </c>
      <c r="V7" s="45"/>
      <c r="W7" s="45"/>
      <c r="X7" s="45">
        <v>792397194</v>
      </c>
      <c r="Z7" t="s">
        <v>5023</v>
      </c>
      <c r="AA7" s="22"/>
      <c r="AB7" s="22">
        <v>0.93555206439698457</v>
      </c>
      <c r="AC7" s="22">
        <v>71.532269786070813</v>
      </c>
      <c r="AD7" s="22">
        <v>36.416807856616792</v>
      </c>
      <c r="AE7" s="22"/>
      <c r="AF7" s="22"/>
      <c r="AG7" s="22">
        <v>49.285438739727333</v>
      </c>
      <c r="AI7" t="str">
        <v>Instagram</v>
      </c>
      <c r="AJ7" s="1">
        <v>0</v>
      </c>
      <c r="AK7" s="1">
        <v>7215666</v>
      </c>
      <c r="AL7" s="1">
        <v>97646642</v>
      </c>
      <c r="AM7" s="1">
        <v>87666249</v>
      </c>
      <c r="AN7" s="1">
        <v>0</v>
      </c>
      <c r="AO7" s="1">
        <v>0</v>
      </c>
      <c r="AP7" s="1">
        <v>792397194</v>
      </c>
      <c r="AU7" s="21" t="s">
        <v>5</v>
      </c>
      <c r="AV7" t="s">
        <v>5027</v>
      </c>
      <c r="AW7" t="s">
        <v>5023</v>
      </c>
      <c r="AX7" t="s">
        <v>5025</v>
      </c>
      <c r="AY7" t="s">
        <v>5022</v>
      </c>
      <c r="AZ7" t="s">
        <v>5024</v>
      </c>
      <c r="BA7" t="s">
        <v>5026</v>
      </c>
      <c r="BC7" s="21" t="s">
        <v>5</v>
      </c>
      <c r="BD7" t="s">
        <v>5027</v>
      </c>
      <c r="BE7" t="s">
        <v>5023</v>
      </c>
      <c r="BF7" t="s">
        <v>5025</v>
      </c>
      <c r="BG7" t="s">
        <v>5022</v>
      </c>
      <c r="BH7" t="s">
        <v>5024</v>
      </c>
      <c r="BI7" t="s">
        <v>5026</v>
      </c>
      <c r="BK7" s="21" t="s">
        <v>5</v>
      </c>
      <c r="BL7" t="s">
        <v>5027</v>
      </c>
      <c r="BM7" t="s">
        <v>5023</v>
      </c>
      <c r="BN7" t="s">
        <v>5025</v>
      </c>
      <c r="BO7" t="s">
        <v>5022</v>
      </c>
      <c r="BP7" t="s">
        <v>5024</v>
      </c>
      <c r="BQ7" t="s">
        <v>5026</v>
      </c>
      <c r="BS7" s="34" t="str">
        <v>Region</v>
      </c>
      <c r="BT7" s="26" t="str">
        <v>Facebook</v>
      </c>
      <c r="BU7" s="26" t="str">
        <v>Instagram</v>
      </c>
      <c r="BV7" s="26" t="str">
        <v>LinkedIn</v>
      </c>
      <c r="BW7" s="26" t="str">
        <v>TikTok</v>
      </c>
      <c r="BX7" s="26" t="str">
        <v>X.com</v>
      </c>
      <c r="BY7" s="35" t="str">
        <v>YouTube</v>
      </c>
      <c r="CC7" s="45">
        <v>5600</v>
      </c>
      <c r="CD7" s="45">
        <v>646491442</v>
      </c>
      <c r="CE7" s="45">
        <v>4806275234</v>
      </c>
      <c r="CF7" s="45">
        <v>844033364</v>
      </c>
      <c r="CG7" s="45">
        <v>267035483</v>
      </c>
      <c r="CH7" s="45">
        <v>193286656</v>
      </c>
      <c r="CI7" s="45">
        <v>115444.90035714286</v>
      </c>
      <c r="CM7" s="50" t="s">
        <v>5142</v>
      </c>
      <c r="CN7" s="50"/>
      <c r="CO7" s="50"/>
      <c r="CP7" s="50"/>
      <c r="CQ7" s="50"/>
      <c r="CR7" s="50"/>
      <c r="CS7" s="50"/>
      <c r="CT7" s="42"/>
    </row>
    <row r="8" spans="1:98" x14ac:dyDescent="0.25">
      <c r="B8" t="s">
        <v>5039</v>
      </c>
      <c r="C8" s="45">
        <v>349751811</v>
      </c>
      <c r="E8" t="s">
        <v>5039</v>
      </c>
      <c r="F8" s="45">
        <v>14393732</v>
      </c>
      <c r="G8" s="22"/>
      <c r="H8" t="s">
        <v>5039</v>
      </c>
      <c r="I8" s="22">
        <v>138.27981531448634</v>
      </c>
      <c r="J8" s="22"/>
      <c r="K8" s="24" t="s">
        <v>5116</v>
      </c>
      <c r="Q8" t="s">
        <v>5025</v>
      </c>
      <c r="R8" s="45">
        <v>189491988</v>
      </c>
      <c r="S8" s="45">
        <v>35102951</v>
      </c>
      <c r="T8" s="45">
        <v>20042911</v>
      </c>
      <c r="U8" s="45">
        <v>23286517</v>
      </c>
      <c r="V8" s="45">
        <v>12071183</v>
      </c>
      <c r="W8" s="45">
        <v>12910505</v>
      </c>
      <c r="X8" s="45">
        <v>47674718</v>
      </c>
      <c r="Z8" t="s">
        <v>5025</v>
      </c>
      <c r="AA8" s="22">
        <v>31.305820359786551</v>
      </c>
      <c r="AB8" s="22">
        <v>6.4641361251193992</v>
      </c>
      <c r="AC8" s="22">
        <v>14.079180989066796</v>
      </c>
      <c r="AD8" s="22">
        <v>10.017144288697168</v>
      </c>
      <c r="AE8" s="22">
        <v>2.8190535289587833</v>
      </c>
      <c r="AF8" s="22">
        <v>1.6392875130162292</v>
      </c>
      <c r="AG8" s="22">
        <v>8.9022027799625487</v>
      </c>
      <c r="AI8" t="str">
        <v>LinkedIn</v>
      </c>
      <c r="AJ8" s="1">
        <v>189491988</v>
      </c>
      <c r="AK8" s="1">
        <v>35102951</v>
      </c>
      <c r="AL8" s="1">
        <v>20042911</v>
      </c>
      <c r="AM8" s="1">
        <v>23286517</v>
      </c>
      <c r="AN8" s="1">
        <v>12071183</v>
      </c>
      <c r="AO8" s="1">
        <v>12910505</v>
      </c>
      <c r="AP8" s="1">
        <v>47674718</v>
      </c>
      <c r="AU8" t="s">
        <v>5045</v>
      </c>
      <c r="AV8" s="22">
        <v>40241065</v>
      </c>
      <c r="AW8" s="45">
        <v>113004840</v>
      </c>
      <c r="AX8" s="45">
        <v>52980432</v>
      </c>
      <c r="AY8" s="45">
        <v>121279904</v>
      </c>
      <c r="AZ8" s="45">
        <v>128414933</v>
      </c>
      <c r="BA8" s="45">
        <v>147815794</v>
      </c>
      <c r="BC8" t="s">
        <v>5045</v>
      </c>
      <c r="BD8" s="45">
        <v>1548341</v>
      </c>
      <c r="BE8" s="45">
        <v>4416202</v>
      </c>
      <c r="BF8" s="45">
        <v>2137336</v>
      </c>
      <c r="BG8" s="45">
        <v>5044993</v>
      </c>
      <c r="BH8" s="45">
        <v>4846941</v>
      </c>
      <c r="BI8" s="45">
        <v>5942169</v>
      </c>
      <c r="BK8" t="s">
        <v>5045</v>
      </c>
      <c r="BL8" s="45">
        <v>1000355</v>
      </c>
      <c r="BM8" s="45"/>
      <c r="BN8" s="45">
        <v>998411</v>
      </c>
      <c r="BO8" s="45">
        <v>2632630</v>
      </c>
      <c r="BP8" s="45"/>
      <c r="BQ8" s="45"/>
      <c r="BS8" s="32" t="str">
        <v>Australia</v>
      </c>
      <c r="BT8" s="45">
        <v>40241065</v>
      </c>
      <c r="BU8" s="45">
        <v>113004840</v>
      </c>
      <c r="BV8" s="45">
        <v>52980432</v>
      </c>
      <c r="BW8" s="45">
        <v>121279904</v>
      </c>
      <c r="BX8" s="45">
        <v>128414933</v>
      </c>
      <c r="BY8" s="45">
        <v>147815794</v>
      </c>
    </row>
    <row r="9" spans="1:98" x14ac:dyDescent="0.25">
      <c r="B9" t="s">
        <v>5041</v>
      </c>
      <c r="C9" s="45">
        <v>12071183</v>
      </c>
      <c r="E9" t="s">
        <v>5041</v>
      </c>
      <c r="F9" s="45">
        <v>496840</v>
      </c>
      <c r="G9" s="22"/>
      <c r="H9" t="s">
        <v>5041</v>
      </c>
      <c r="I9" s="22">
        <v>2.8190535289587833</v>
      </c>
      <c r="J9" s="22"/>
      <c r="K9" s="24" t="s">
        <v>5110</v>
      </c>
      <c r="Q9" t="s">
        <v>5022</v>
      </c>
      <c r="R9" s="45"/>
      <c r="S9" s="45"/>
      <c r="T9" s="45"/>
      <c r="U9" s="45">
        <v>93187188</v>
      </c>
      <c r="V9" s="45"/>
      <c r="W9" s="45"/>
      <c r="X9" s="45">
        <v>994752601</v>
      </c>
      <c r="Z9" t="s">
        <v>5022</v>
      </c>
      <c r="AA9" s="22"/>
      <c r="AB9" s="22"/>
      <c r="AC9" s="22"/>
      <c r="AD9" s="22">
        <v>39.038352190138042</v>
      </c>
      <c r="AE9" s="22"/>
      <c r="AF9" s="22"/>
      <c r="AG9" s="22">
        <v>153.8019989136811</v>
      </c>
      <c r="AI9" t="str">
        <v>TikTok</v>
      </c>
      <c r="AJ9" s="1">
        <v>0</v>
      </c>
      <c r="AK9" s="1">
        <v>0</v>
      </c>
      <c r="AL9" s="1">
        <v>0</v>
      </c>
      <c r="AM9" s="1">
        <v>93187188</v>
      </c>
      <c r="AN9" s="1">
        <v>0</v>
      </c>
      <c r="AO9" s="1">
        <v>0</v>
      </c>
      <c r="AP9" s="1">
        <v>994752601</v>
      </c>
      <c r="AU9" t="s">
        <v>5044</v>
      </c>
      <c r="AV9" s="22">
        <v>30954480</v>
      </c>
      <c r="AW9" s="45">
        <v>139018802</v>
      </c>
      <c r="AX9" s="45">
        <v>37797428</v>
      </c>
      <c r="AY9" s="45">
        <v>136953698</v>
      </c>
      <c r="AZ9" s="45">
        <v>129069869</v>
      </c>
      <c r="BA9" s="45">
        <v>126336652</v>
      </c>
      <c r="BC9" t="s">
        <v>5044</v>
      </c>
      <c r="BD9" s="45">
        <v>1288266</v>
      </c>
      <c r="BE9" s="45">
        <v>5497609</v>
      </c>
      <c r="BF9" s="45">
        <v>1533403</v>
      </c>
      <c r="BG9" s="45">
        <v>5436122</v>
      </c>
      <c r="BH9" s="45">
        <v>5239382</v>
      </c>
      <c r="BI9" s="45">
        <v>5399669</v>
      </c>
      <c r="BK9" t="s">
        <v>5044</v>
      </c>
      <c r="BL9" s="45">
        <v>640230</v>
      </c>
      <c r="BM9" s="45"/>
      <c r="BN9" s="45">
        <v>639492</v>
      </c>
      <c r="BO9" s="45">
        <v>2931316</v>
      </c>
      <c r="BP9" s="45"/>
      <c r="BQ9" s="45"/>
      <c r="BS9" s="32" t="str">
        <v>Brazil</v>
      </c>
      <c r="BT9" s="45">
        <v>30954480</v>
      </c>
      <c r="BU9" s="45">
        <v>139018802</v>
      </c>
      <c r="BV9" s="45">
        <v>37797428</v>
      </c>
      <c r="BW9" s="45">
        <v>136953698</v>
      </c>
      <c r="BX9" s="45">
        <v>129069869</v>
      </c>
      <c r="BY9" s="45">
        <v>126336652</v>
      </c>
      <c r="CM9" s="21" t="s">
        <v>4</v>
      </c>
      <c r="CN9" t="s">
        <v>5144</v>
      </c>
      <c r="CO9" t="s">
        <v>5143</v>
      </c>
    </row>
    <row r="10" spans="1:98" x14ac:dyDescent="0.25">
      <c r="B10" t="s">
        <v>5036</v>
      </c>
      <c r="C10" s="45">
        <v>213741498</v>
      </c>
      <c r="E10" t="s">
        <v>5036</v>
      </c>
      <c r="F10" s="45">
        <v>8756577</v>
      </c>
      <c r="G10" s="22"/>
      <c r="H10" t="s">
        <v>5036</v>
      </c>
      <c r="I10" s="22">
        <v>73.041459723913334</v>
      </c>
      <c r="J10" s="22"/>
      <c r="K10" s="24" t="s">
        <v>5111</v>
      </c>
      <c r="Q10" t="s">
        <v>5024</v>
      </c>
      <c r="R10" s="45"/>
      <c r="S10" s="45"/>
      <c r="T10" s="45">
        <v>154325707</v>
      </c>
      <c r="U10" s="45"/>
      <c r="V10" s="45"/>
      <c r="W10" s="45">
        <v>115281357</v>
      </c>
      <c r="X10" s="45">
        <v>730050088</v>
      </c>
      <c r="Z10" t="s">
        <v>5024</v>
      </c>
      <c r="AA10" s="22"/>
      <c r="AB10" s="22"/>
      <c r="AC10" s="22">
        <v>80.373516194208776</v>
      </c>
      <c r="AD10" s="22"/>
      <c r="AE10" s="22"/>
      <c r="AF10" s="22">
        <v>58.392130528902278</v>
      </c>
      <c r="AG10" s="22">
        <v>44.792436164284851</v>
      </c>
      <c r="AI10" t="str">
        <v>X.com</v>
      </c>
      <c r="AJ10" s="1">
        <v>0</v>
      </c>
      <c r="AK10" s="1">
        <v>0</v>
      </c>
      <c r="AL10" s="1">
        <v>154325707</v>
      </c>
      <c r="AM10" s="1">
        <v>0</v>
      </c>
      <c r="AN10" s="1">
        <v>0</v>
      </c>
      <c r="AO10" s="1">
        <v>115281357</v>
      </c>
      <c r="AP10" s="1">
        <v>730050088</v>
      </c>
      <c r="AU10" t="s">
        <v>5048</v>
      </c>
      <c r="AV10" s="22">
        <v>27370523</v>
      </c>
      <c r="AW10" s="45">
        <v>147521692</v>
      </c>
      <c r="AX10" s="45">
        <v>41219272</v>
      </c>
      <c r="AY10" s="45">
        <v>126604209</v>
      </c>
      <c r="AZ10" s="45">
        <v>122319968</v>
      </c>
      <c r="BA10" s="45">
        <v>133925927</v>
      </c>
      <c r="BC10" t="s">
        <v>5048</v>
      </c>
      <c r="BD10" s="45">
        <v>988087</v>
      </c>
      <c r="BE10" s="45">
        <v>5422776</v>
      </c>
      <c r="BF10" s="45">
        <v>1677526</v>
      </c>
      <c r="BG10" s="45">
        <v>4943560</v>
      </c>
      <c r="BH10" s="45">
        <v>4642358</v>
      </c>
      <c r="BI10" s="45">
        <v>5464993</v>
      </c>
      <c r="BK10" t="s">
        <v>5048</v>
      </c>
      <c r="BL10" s="45">
        <v>689039</v>
      </c>
      <c r="BM10" s="45"/>
      <c r="BN10" s="45">
        <v>654058</v>
      </c>
      <c r="BO10" s="45">
        <v>2689002</v>
      </c>
      <c r="BP10" s="45"/>
      <c r="BQ10" s="45"/>
      <c r="BS10" s="32" t="str">
        <v>Canada</v>
      </c>
      <c r="BT10" s="45">
        <v>27370523</v>
      </c>
      <c r="BU10" s="45">
        <v>147521692</v>
      </c>
      <c r="BV10" s="45">
        <v>41219272</v>
      </c>
      <c r="BW10" s="45">
        <v>126604209</v>
      </c>
      <c r="BX10" s="45">
        <v>122319968</v>
      </c>
      <c r="BY10" s="45">
        <v>133925927</v>
      </c>
      <c r="CM10" t="s">
        <v>5035</v>
      </c>
      <c r="CN10" s="45">
        <v>3641141686</v>
      </c>
      <c r="CO10" s="45">
        <v>22960355</v>
      </c>
    </row>
    <row r="11" spans="1:98" x14ac:dyDescent="0.25">
      <c r="B11" t="s">
        <v>5035</v>
      </c>
      <c r="C11" s="45">
        <v>3641141686</v>
      </c>
      <c r="E11" t="s">
        <v>5035</v>
      </c>
      <c r="F11" s="45">
        <v>145824174</v>
      </c>
      <c r="G11" s="22"/>
      <c r="H11" t="s">
        <v>5035</v>
      </c>
      <c r="I11" s="22">
        <v>425.18845320235317</v>
      </c>
      <c r="J11" s="22"/>
      <c r="K11" s="24" t="s">
        <v>5112</v>
      </c>
      <c r="Q11" t="s">
        <v>5026</v>
      </c>
      <c r="R11" s="45"/>
      <c r="S11" s="45"/>
      <c r="T11" s="45">
        <v>6211004</v>
      </c>
      <c r="U11" s="45">
        <v>121328796</v>
      </c>
      <c r="V11" s="45"/>
      <c r="W11" s="45"/>
      <c r="X11" s="45">
        <v>1000311735</v>
      </c>
      <c r="Z11" t="s">
        <v>5026</v>
      </c>
      <c r="AA11" s="22"/>
      <c r="AB11" s="22"/>
      <c r="AC11" s="22">
        <v>0.63385527014243315</v>
      </c>
      <c r="AD11" s="22">
        <v>43.556982665422623</v>
      </c>
      <c r="AE11" s="22"/>
      <c r="AF11" s="22"/>
      <c r="AG11" s="22">
        <v>156.18518879265167</v>
      </c>
      <c r="AI11" t="str">
        <v>YouTube</v>
      </c>
      <c r="AJ11" s="1">
        <v>0</v>
      </c>
      <c r="AK11" s="1">
        <v>0</v>
      </c>
      <c r="AL11" s="1">
        <v>6211004</v>
      </c>
      <c r="AM11" s="1">
        <v>121328796</v>
      </c>
      <c r="AN11" s="1">
        <v>0</v>
      </c>
      <c r="AO11" s="1">
        <v>0</v>
      </c>
      <c r="AP11" s="1">
        <v>1000311735</v>
      </c>
      <c r="AU11" t="s">
        <v>5047</v>
      </c>
      <c r="AV11" s="22">
        <v>28569480</v>
      </c>
      <c r="AW11" s="45">
        <v>113705126</v>
      </c>
      <c r="AX11" s="45">
        <v>24266236</v>
      </c>
      <c r="AY11" s="45">
        <v>132890840</v>
      </c>
      <c r="AZ11" s="45">
        <v>103255936</v>
      </c>
      <c r="BA11" s="45">
        <v>133778790</v>
      </c>
      <c r="BC11" t="s">
        <v>5047</v>
      </c>
      <c r="BD11" s="45">
        <v>1051008</v>
      </c>
      <c r="BE11" s="45">
        <v>4869434</v>
      </c>
      <c r="BF11" s="45">
        <v>917326</v>
      </c>
      <c r="BG11" s="45">
        <v>5170324</v>
      </c>
      <c r="BH11" s="45">
        <v>4020642</v>
      </c>
      <c r="BI11" s="45">
        <v>5049093</v>
      </c>
      <c r="BK11" t="s">
        <v>5047</v>
      </c>
      <c r="BL11" s="45">
        <v>697841</v>
      </c>
      <c r="BM11" s="45"/>
      <c r="BN11" s="45">
        <v>295081</v>
      </c>
      <c r="BO11" s="45">
        <v>2989961</v>
      </c>
      <c r="BP11" s="45"/>
      <c r="BQ11" s="45"/>
      <c r="BS11" s="32" t="str">
        <v>Germany</v>
      </c>
      <c r="BT11" s="45">
        <v>28569480</v>
      </c>
      <c r="BU11" s="45">
        <v>113705126</v>
      </c>
      <c r="BV11" s="45">
        <v>24266236</v>
      </c>
      <c r="BW11" s="45">
        <v>132890840</v>
      </c>
      <c r="BX11" s="45">
        <v>103255936</v>
      </c>
      <c r="BY11" s="45">
        <v>133778790</v>
      </c>
      <c r="CM11" t="s">
        <v>5038</v>
      </c>
      <c r="CN11" s="45">
        <v>357758451</v>
      </c>
      <c r="CO11" s="45">
        <v>2168618</v>
      </c>
    </row>
    <row r="12" spans="1:98" x14ac:dyDescent="0.25">
      <c r="K12" s="24" t="s">
        <v>5117</v>
      </c>
      <c r="AU12" t="s">
        <v>5043</v>
      </c>
      <c r="AV12" s="22">
        <v>32279407</v>
      </c>
      <c r="AW12" s="45">
        <v>138136908</v>
      </c>
      <c r="AX12" s="45">
        <v>38760838</v>
      </c>
      <c r="AY12" s="45">
        <v>116150113</v>
      </c>
      <c r="AZ12" s="45">
        <v>108102436</v>
      </c>
      <c r="BA12" s="45">
        <v>129498242</v>
      </c>
      <c r="BC12" t="s">
        <v>5043</v>
      </c>
      <c r="BD12" s="45">
        <v>1411436</v>
      </c>
      <c r="BE12" s="45">
        <v>5547716</v>
      </c>
      <c r="BF12" s="45">
        <v>1502577</v>
      </c>
      <c r="BG12" s="45">
        <v>4763806</v>
      </c>
      <c r="BH12" s="45">
        <v>4463052</v>
      </c>
      <c r="BI12" s="45">
        <v>5155136</v>
      </c>
      <c r="BK12" t="s">
        <v>5043</v>
      </c>
      <c r="BL12" s="45">
        <v>853671</v>
      </c>
      <c r="BM12" s="45"/>
      <c r="BN12" s="45">
        <v>640178</v>
      </c>
      <c r="BO12" s="45">
        <v>2525072</v>
      </c>
      <c r="BP12" s="45"/>
      <c r="BQ12" s="45"/>
      <c r="BS12" s="32" t="str">
        <v>India</v>
      </c>
      <c r="BT12" s="45">
        <v>32279407</v>
      </c>
      <c r="BU12" s="45">
        <v>138136908</v>
      </c>
      <c r="BV12" s="45">
        <v>38760838</v>
      </c>
      <c r="BW12" s="45">
        <v>116150113</v>
      </c>
      <c r="BX12" s="45">
        <v>108102436</v>
      </c>
      <c r="BY12" s="45">
        <v>129498242</v>
      </c>
      <c r="CM12" t="s">
        <v>5039</v>
      </c>
      <c r="CN12" s="45">
        <v>349751811</v>
      </c>
      <c r="CO12" s="45">
        <v>2999328</v>
      </c>
    </row>
    <row r="13" spans="1:98" x14ac:dyDescent="0.25">
      <c r="N13" s="1"/>
      <c r="AU13" t="s">
        <v>5046</v>
      </c>
      <c r="AV13" s="22">
        <v>30501315</v>
      </c>
      <c r="AW13" s="45">
        <v>100821321</v>
      </c>
      <c r="AX13" s="45">
        <v>63582924</v>
      </c>
      <c r="AY13" s="45">
        <v>165243649</v>
      </c>
      <c r="AZ13" s="45">
        <v>120028924</v>
      </c>
      <c r="BA13" s="45">
        <v>144155843</v>
      </c>
      <c r="BC13" t="s">
        <v>5046</v>
      </c>
      <c r="BD13" s="45">
        <v>1353002</v>
      </c>
      <c r="BE13" s="45">
        <v>4391738</v>
      </c>
      <c r="BF13" s="45">
        <v>2651442</v>
      </c>
      <c r="BG13" s="45">
        <v>7120801</v>
      </c>
      <c r="BH13" s="45">
        <v>4748671</v>
      </c>
      <c r="BI13" s="45">
        <v>5788597</v>
      </c>
      <c r="BK13" t="s">
        <v>5046</v>
      </c>
      <c r="BL13" s="45">
        <v>749829</v>
      </c>
      <c r="BM13" s="45"/>
      <c r="BN13" s="45">
        <v>1110512</v>
      </c>
      <c r="BO13" s="45">
        <v>3338477</v>
      </c>
      <c r="BP13" s="45"/>
      <c r="BQ13" s="45"/>
      <c r="BS13" s="32" t="str">
        <v>Japan</v>
      </c>
      <c r="BT13" s="45">
        <v>30501315</v>
      </c>
      <c r="BU13" s="45">
        <v>100821321</v>
      </c>
      <c r="BV13" s="45">
        <v>63582924</v>
      </c>
      <c r="BW13" s="45">
        <v>165243649</v>
      </c>
      <c r="BX13" s="45">
        <v>120028924</v>
      </c>
      <c r="BY13" s="45">
        <v>144155843</v>
      </c>
      <c r="CM13" t="s">
        <v>5036</v>
      </c>
      <c r="CN13" s="45">
        <v>213741498</v>
      </c>
      <c r="CO13" s="45">
        <v>1975301</v>
      </c>
    </row>
    <row r="14" spans="1:98" x14ac:dyDescent="0.25">
      <c r="Q14" s="21" t="s">
        <v>5119</v>
      </c>
      <c r="R14" s="21" t="s">
        <v>4</v>
      </c>
      <c r="Z14" s="21" t="s">
        <v>5105</v>
      </c>
      <c r="AA14" s="21" t="s">
        <v>4</v>
      </c>
      <c r="AI14" t="str" cm="1">
        <f t="array" ref="AI14:AP21">IF(_xlfn.ANCHORARRAY(AI4)=0," ",_xlfn.ANCHORARRAY(AI4))</f>
        <v>Views.</v>
      </c>
      <c r="AJ14" t="str">
        <v>Post_Type</v>
      </c>
      <c r="AK14" t="str">
        <v xml:space="preserve"> </v>
      </c>
      <c r="AL14" t="str">
        <v xml:space="preserve"> </v>
      </c>
      <c r="AM14" t="str">
        <v xml:space="preserve"> </v>
      </c>
      <c r="AN14" t="str">
        <v xml:space="preserve"> </v>
      </c>
      <c r="AO14" t="str">
        <v xml:space="preserve"> </v>
      </c>
      <c r="AP14" t="str">
        <v xml:space="preserve"> </v>
      </c>
      <c r="AU14" t="s">
        <v>5042</v>
      </c>
      <c r="AV14" s="22">
        <v>47382308</v>
      </c>
      <c r="AW14" s="45">
        <v>116326005</v>
      </c>
      <c r="AX14" s="45">
        <v>43479517</v>
      </c>
      <c r="AY14" s="45">
        <v>139637285</v>
      </c>
      <c r="AZ14" s="45">
        <v>112511798</v>
      </c>
      <c r="BA14" s="45">
        <v>149634628</v>
      </c>
      <c r="BC14" t="s">
        <v>5042</v>
      </c>
      <c r="BD14" s="45">
        <v>1956525</v>
      </c>
      <c r="BE14" s="45">
        <v>4682107</v>
      </c>
      <c r="BF14" s="45">
        <v>1755964</v>
      </c>
      <c r="BG14" s="45">
        <v>5613009</v>
      </c>
      <c r="BH14" s="45">
        <v>4464709</v>
      </c>
      <c r="BI14" s="45">
        <v>6090176</v>
      </c>
      <c r="BK14" t="s">
        <v>5042</v>
      </c>
      <c r="BL14" s="45">
        <v>1193177</v>
      </c>
      <c r="BM14" s="45"/>
      <c r="BN14" s="45">
        <v>827887</v>
      </c>
      <c r="BO14" s="45">
        <v>2779442</v>
      </c>
      <c r="BP14" s="45"/>
      <c r="BQ14" s="45"/>
      <c r="BS14" s="32" t="str">
        <v>UK</v>
      </c>
      <c r="BT14" s="45">
        <v>47382308</v>
      </c>
      <c r="BU14" s="45">
        <v>116326005</v>
      </c>
      <c r="BV14" s="45">
        <v>43479517</v>
      </c>
      <c r="BW14" s="45">
        <v>139637285</v>
      </c>
      <c r="BX14" s="45">
        <v>112511798</v>
      </c>
      <c r="BY14" s="45">
        <v>149634628</v>
      </c>
      <c r="CM14" t="s">
        <v>5040</v>
      </c>
      <c r="CN14" s="45">
        <v>189491988</v>
      </c>
      <c r="CO14" s="45">
        <v>4627854</v>
      </c>
    </row>
    <row r="15" spans="1:98" ht="15.75" x14ac:dyDescent="0.25">
      <c r="B15" s="21" t="s">
        <v>4</v>
      </c>
      <c r="C15" t="s">
        <v>5101</v>
      </c>
      <c r="E15" s="21" t="s">
        <v>4</v>
      </c>
      <c r="F15" t="s">
        <v>5104</v>
      </c>
      <c r="H15" s="21" t="s">
        <v>4</v>
      </c>
      <c r="I15" t="s">
        <v>5113</v>
      </c>
      <c r="K15" s="26" t="str" cm="1">
        <f t="array" ref="K15:L22">IF(M4=1,B4:C11,IF(M4=2,B15:C22,IF(M4=3,B26:C33,IF(M4=4,E4:F11,IF(M4=5,E15:F22,IF(M4=6,E26:F33,IF(M4=7,H15:I22,IF(M4=8,H26:I33,IF(M4=9,H4:I11)))))))))</f>
        <v>Post_Type</v>
      </c>
      <c r="L15" s="26" t="str">
        <v>Engagement_Rate.</v>
      </c>
      <c r="Q15" s="21" t="s">
        <v>1</v>
      </c>
      <c r="R15" t="s">
        <v>5040</v>
      </c>
      <c r="S15" t="s">
        <v>5037</v>
      </c>
      <c r="T15" t="s">
        <v>5038</v>
      </c>
      <c r="U15" t="s">
        <v>5039</v>
      </c>
      <c r="V15" t="s">
        <v>5041</v>
      </c>
      <c r="W15" t="s">
        <v>5036</v>
      </c>
      <c r="X15" t="s">
        <v>5035</v>
      </c>
      <c r="Z15" s="21" t="s">
        <v>1</v>
      </c>
      <c r="AA15" t="s">
        <v>5040</v>
      </c>
      <c r="AB15" t="s">
        <v>5037</v>
      </c>
      <c r="AC15" t="s">
        <v>5038</v>
      </c>
      <c r="AD15" t="s">
        <v>5039</v>
      </c>
      <c r="AE15" t="s">
        <v>5041</v>
      </c>
      <c r="AF15" t="s">
        <v>5036</v>
      </c>
      <c r="AG15" t="s">
        <v>5035</v>
      </c>
      <c r="AI15" t="str">
        <v>Platform</v>
      </c>
      <c r="AJ15" t="str">
        <v>Article</v>
      </c>
      <c r="AK15" t="str">
        <v>Carousel</v>
      </c>
      <c r="AL15" t="str">
        <v>Image</v>
      </c>
      <c r="AM15" t="str">
        <v>Live Stream</v>
      </c>
      <c r="AN15" t="str">
        <v>PDF</v>
      </c>
      <c r="AO15" t="str">
        <v>Text</v>
      </c>
      <c r="AP15" t="str">
        <v>Video</v>
      </c>
      <c r="AU15" t="s">
        <v>5049</v>
      </c>
      <c r="AV15" s="22">
        <v>28021656</v>
      </c>
      <c r="AW15" s="45">
        <v>116391057</v>
      </c>
      <c r="AX15" s="45">
        <v>38494126</v>
      </c>
      <c r="AY15" s="45">
        <v>149180091</v>
      </c>
      <c r="AZ15" s="45">
        <v>175953288</v>
      </c>
      <c r="BA15" s="45">
        <v>162705659</v>
      </c>
      <c r="BC15" t="s">
        <v>5049</v>
      </c>
      <c r="BD15" s="45">
        <v>1115529</v>
      </c>
      <c r="BE15" s="45">
        <v>4606881</v>
      </c>
      <c r="BF15" s="45">
        <v>1523964</v>
      </c>
      <c r="BG15" s="45">
        <v>6019737</v>
      </c>
      <c r="BH15" s="45">
        <v>7367768</v>
      </c>
      <c r="BI15" s="45">
        <v>6644753</v>
      </c>
      <c r="BK15" t="s">
        <v>5049</v>
      </c>
      <c r="BL15" s="45">
        <v>761999</v>
      </c>
      <c r="BM15" s="45"/>
      <c r="BN15" s="45">
        <v>687410</v>
      </c>
      <c r="BO15" s="45">
        <v>3082106</v>
      </c>
      <c r="BP15" s="45"/>
      <c r="BQ15" s="45"/>
      <c r="BS15" s="33" t="str">
        <v>USA</v>
      </c>
      <c r="BT15" s="45">
        <v>28021656</v>
      </c>
      <c r="BU15" s="45">
        <v>116391057</v>
      </c>
      <c r="BV15" s="45">
        <v>38494126</v>
      </c>
      <c r="BW15" s="45">
        <v>149180091</v>
      </c>
      <c r="BX15" s="45">
        <v>175953288</v>
      </c>
      <c r="BY15" s="45">
        <v>162705659</v>
      </c>
      <c r="CE15" s="55" t="s">
        <v>5141</v>
      </c>
      <c r="CF15" s="55"/>
      <c r="CM15" t="s">
        <v>5037</v>
      </c>
      <c r="CN15" s="45">
        <v>42318617</v>
      </c>
      <c r="CO15" s="45">
        <v>645316</v>
      </c>
    </row>
    <row r="16" spans="1:98" x14ac:dyDescent="0.25">
      <c r="B16" t="s">
        <v>5040</v>
      </c>
      <c r="C16" s="45">
        <v>32918398</v>
      </c>
      <c r="E16" t="s">
        <v>5040</v>
      </c>
      <c r="F16" s="3">
        <v>0.15123584714872731</v>
      </c>
      <c r="G16" s="3"/>
      <c r="H16" t="s">
        <v>5040</v>
      </c>
      <c r="I16" s="22">
        <v>4627854</v>
      </c>
      <c r="J16" s="22"/>
      <c r="K16" t="str">
        <v>Article</v>
      </c>
      <c r="L16" s="45">
        <v>31.305820359786551</v>
      </c>
      <c r="Q16" t="s">
        <v>5027</v>
      </c>
      <c r="R16" s="45"/>
      <c r="S16" s="45"/>
      <c r="T16" s="45">
        <v>13045906</v>
      </c>
      <c r="U16" s="45">
        <v>4058318</v>
      </c>
      <c r="V16" s="45"/>
      <c r="W16" s="45">
        <v>15178490</v>
      </c>
      <c r="X16" s="45">
        <v>13066007</v>
      </c>
      <c r="Z16" t="s">
        <v>5027</v>
      </c>
      <c r="AA16" s="45"/>
      <c r="AB16" s="45"/>
      <c r="AC16" s="45">
        <v>95272906</v>
      </c>
      <c r="AD16" s="45">
        <v>28811480</v>
      </c>
      <c r="AE16" s="45"/>
      <c r="AF16" s="45">
        <v>102631353</v>
      </c>
      <c r="AG16" s="45">
        <v>91902799</v>
      </c>
      <c r="AI16" t="str">
        <v>Facebook</v>
      </c>
      <c r="AJ16" s="45" t="str">
        <v xml:space="preserve"> </v>
      </c>
      <c r="AK16" s="45" t="str">
        <v xml:space="preserve"> </v>
      </c>
      <c r="AL16" s="45">
        <v>79532187</v>
      </c>
      <c r="AM16" s="45">
        <v>24283061</v>
      </c>
      <c r="AN16" s="45" t="str">
        <v xml:space="preserve"> </v>
      </c>
      <c r="AO16" s="45">
        <v>85549636</v>
      </c>
      <c r="AP16" s="45">
        <v>75955350</v>
      </c>
      <c r="BS16">
        <v>1</v>
      </c>
      <c r="CM16" t="s">
        <v>5041</v>
      </c>
      <c r="CN16" s="45">
        <v>12071183</v>
      </c>
      <c r="CO16" s="45">
        <v>30404</v>
      </c>
    </row>
    <row r="17" spans="2:95" x14ac:dyDescent="0.25">
      <c r="B17" t="s">
        <v>5037</v>
      </c>
      <c r="C17" s="45">
        <v>6878835</v>
      </c>
      <c r="E17" t="s">
        <v>5037</v>
      </c>
      <c r="F17" s="3">
        <v>0.14509192528463494</v>
      </c>
      <c r="G17" s="3"/>
      <c r="H17" t="s">
        <v>5037</v>
      </c>
      <c r="I17" s="22">
        <v>645316</v>
      </c>
      <c r="J17" s="22"/>
      <c r="K17" t="str">
        <v>Carousel</v>
      </c>
      <c r="L17" s="45">
        <v>7.3996881895163824</v>
      </c>
      <c r="Q17" t="s">
        <v>5023</v>
      </c>
      <c r="R17" s="45"/>
      <c r="S17" s="45">
        <v>1218603</v>
      </c>
      <c r="T17" s="45">
        <v>17169639</v>
      </c>
      <c r="U17" s="45">
        <v>15542189</v>
      </c>
      <c r="V17" s="45"/>
      <c r="W17" s="45"/>
      <c r="X17" s="45">
        <v>137469073</v>
      </c>
      <c r="Z17" t="s">
        <v>5023</v>
      </c>
      <c r="AA17" s="45"/>
      <c r="AB17" s="45">
        <v>8787974</v>
      </c>
      <c r="AC17" s="45">
        <v>116954091</v>
      </c>
      <c r="AD17" s="45">
        <v>105346387</v>
      </c>
      <c r="AE17" s="45"/>
      <c r="AF17" s="45"/>
      <c r="AG17" s="45">
        <v>950775509</v>
      </c>
      <c r="AI17" t="str">
        <v>Instagram</v>
      </c>
      <c r="AJ17" s="45" t="str">
        <v xml:space="preserve"> </v>
      </c>
      <c r="AK17" s="45">
        <v>7215666</v>
      </c>
      <c r="AL17" s="45">
        <v>97646642</v>
      </c>
      <c r="AM17" s="45">
        <v>87666249</v>
      </c>
      <c r="AN17" s="45" t="str">
        <v xml:space="preserve"> </v>
      </c>
      <c r="AO17" s="45" t="str">
        <v xml:space="preserve"> </v>
      </c>
      <c r="AP17" s="45">
        <v>792397194</v>
      </c>
      <c r="CD17" s="21" t="s">
        <v>5072</v>
      </c>
      <c r="CE17" t="s">
        <v>5130</v>
      </c>
    </row>
    <row r="18" spans="2:95" x14ac:dyDescent="0.25">
      <c r="B18" t="s">
        <v>5038</v>
      </c>
      <c r="C18" s="45">
        <v>62235932</v>
      </c>
      <c r="E18" t="s">
        <v>5038</v>
      </c>
      <c r="F18" s="3">
        <v>0.17856755446032394</v>
      </c>
      <c r="G18" s="3"/>
      <c r="H18" t="s">
        <v>5038</v>
      </c>
      <c r="I18" s="22">
        <v>2168618</v>
      </c>
      <c r="J18" s="22"/>
      <c r="K18" t="str">
        <v>Image</v>
      </c>
      <c r="L18" s="45">
        <v>177.85328424248263</v>
      </c>
      <c r="Q18" t="s">
        <v>5025</v>
      </c>
      <c r="R18" s="45">
        <v>32918398</v>
      </c>
      <c r="S18" s="45">
        <v>5660232</v>
      </c>
      <c r="T18" s="45">
        <v>3659812</v>
      </c>
      <c r="U18" s="45">
        <v>4422397</v>
      </c>
      <c r="V18" s="45">
        <v>2515632</v>
      </c>
      <c r="W18" s="45">
        <v>2019873</v>
      </c>
      <c r="X18" s="45">
        <v>8845170</v>
      </c>
      <c r="Z18" t="s">
        <v>5025</v>
      </c>
      <c r="AA18" s="45">
        <v>226731684</v>
      </c>
      <c r="AB18" s="45">
        <v>42199225</v>
      </c>
      <c r="AC18" s="45">
        <v>24177592</v>
      </c>
      <c r="AD18" s="45">
        <v>28279831</v>
      </c>
      <c r="AE18" s="45">
        <v>14472570</v>
      </c>
      <c r="AF18" s="45">
        <v>15552460</v>
      </c>
      <c r="AG18" s="45">
        <v>57022956</v>
      </c>
      <c r="AI18" t="str">
        <v>LinkedIn</v>
      </c>
      <c r="AJ18" s="45">
        <v>189491988</v>
      </c>
      <c r="AK18" s="45">
        <v>35102951</v>
      </c>
      <c r="AL18" s="45">
        <v>20042911</v>
      </c>
      <c r="AM18" s="45">
        <v>23286517</v>
      </c>
      <c r="AN18" s="45">
        <v>12071183</v>
      </c>
      <c r="AO18" s="45">
        <v>12910505</v>
      </c>
      <c r="AP18" s="45">
        <v>47674718</v>
      </c>
      <c r="AU18" s="21" t="s">
        <v>5127</v>
      </c>
      <c r="AV18" s="21" t="s">
        <v>1</v>
      </c>
      <c r="BC18" s="21" t="s">
        <v>5125</v>
      </c>
      <c r="BD18" s="21" t="s">
        <v>1</v>
      </c>
      <c r="BK18" s="21" t="s">
        <v>5121</v>
      </c>
      <c r="BL18" s="21" t="s">
        <v>1</v>
      </c>
      <c r="BS18" s="24" t="s">
        <v>5106</v>
      </c>
      <c r="CD18" t="s">
        <v>5086</v>
      </c>
      <c r="CE18" s="45">
        <v>87982973</v>
      </c>
    </row>
    <row r="19" spans="2:95" x14ac:dyDescent="0.25">
      <c r="B19" t="s">
        <v>5039</v>
      </c>
      <c r="C19" s="45">
        <v>61053341</v>
      </c>
      <c r="E19" t="s">
        <v>5039</v>
      </c>
      <c r="F19" s="3">
        <v>0.14965347977758262</v>
      </c>
      <c r="G19" s="3"/>
      <c r="H19" t="s">
        <v>5039</v>
      </c>
      <c r="I19" s="22">
        <v>2999328</v>
      </c>
      <c r="J19" s="22"/>
      <c r="K19" t="str">
        <v>Live Stream</v>
      </c>
      <c r="L19" s="45">
        <v>138.27981531448634</v>
      </c>
      <c r="Q19" t="s">
        <v>5022</v>
      </c>
      <c r="R19" s="45"/>
      <c r="S19" s="45"/>
      <c r="T19" s="45"/>
      <c r="U19" s="45">
        <v>16446218</v>
      </c>
      <c r="V19" s="45"/>
      <c r="W19" s="45"/>
      <c r="X19" s="45">
        <v>178381357</v>
      </c>
      <c r="Z19" t="s">
        <v>5022</v>
      </c>
      <c r="AA19" s="45"/>
      <c r="AB19" s="45"/>
      <c r="AC19" s="45"/>
      <c r="AD19" s="45">
        <v>112313279</v>
      </c>
      <c r="AE19" s="45"/>
      <c r="AF19" s="45"/>
      <c r="AG19" s="45">
        <v>1195383072</v>
      </c>
      <c r="AI19" t="str">
        <v>TikTok</v>
      </c>
      <c r="AJ19" s="45" t="str">
        <v xml:space="preserve"> </v>
      </c>
      <c r="AK19" s="45" t="str">
        <v xml:space="preserve"> </v>
      </c>
      <c r="AL19" s="45" t="str">
        <v xml:space="preserve"> </v>
      </c>
      <c r="AM19" s="45">
        <v>93187188</v>
      </c>
      <c r="AN19" s="45" t="str">
        <v xml:space="preserve"> </v>
      </c>
      <c r="AO19" s="45" t="str">
        <v xml:space="preserve"> </v>
      </c>
      <c r="AP19" s="45">
        <v>994752601</v>
      </c>
      <c r="AU19" s="21" t="s">
        <v>5</v>
      </c>
      <c r="AV19" t="s">
        <v>5027</v>
      </c>
      <c r="AW19" t="s">
        <v>5023</v>
      </c>
      <c r="AX19" t="s">
        <v>5025</v>
      </c>
      <c r="AY19" t="s">
        <v>5022</v>
      </c>
      <c r="AZ19" t="s">
        <v>5024</v>
      </c>
      <c r="BA19" t="s">
        <v>5026</v>
      </c>
      <c r="BC19" s="21" t="s">
        <v>5</v>
      </c>
      <c r="BD19" t="s">
        <v>5027</v>
      </c>
      <c r="BE19" t="s">
        <v>5023</v>
      </c>
      <c r="BF19" t="s">
        <v>5025</v>
      </c>
      <c r="BG19" t="s">
        <v>5022</v>
      </c>
      <c r="BH19" t="s">
        <v>5024</v>
      </c>
      <c r="BI19" t="s">
        <v>5026</v>
      </c>
      <c r="BK19" s="21" t="s">
        <v>5</v>
      </c>
      <c r="BL19" t="s">
        <v>5027</v>
      </c>
      <c r="BM19" t="s">
        <v>5023</v>
      </c>
      <c r="BN19" t="s">
        <v>5025</v>
      </c>
      <c r="BO19" t="s">
        <v>5022</v>
      </c>
      <c r="BP19" t="s">
        <v>5024</v>
      </c>
      <c r="BQ19" t="s">
        <v>5026</v>
      </c>
      <c r="BS19" s="24" t="s">
        <v>5107</v>
      </c>
      <c r="CD19" t="s">
        <v>5087</v>
      </c>
      <c r="CE19" s="45">
        <v>79474496</v>
      </c>
    </row>
    <row r="20" spans="2:95" x14ac:dyDescent="0.25">
      <c r="B20" t="s">
        <v>5041</v>
      </c>
      <c r="C20" s="45">
        <v>2515632</v>
      </c>
      <c r="E20" t="s">
        <v>5041</v>
      </c>
      <c r="F20" s="3">
        <v>0.17619084555992395</v>
      </c>
      <c r="G20" s="3"/>
      <c r="H20" t="s">
        <v>5041</v>
      </c>
      <c r="I20" s="22">
        <v>30404</v>
      </c>
      <c r="J20" s="22"/>
      <c r="K20" t="str">
        <v>PDF</v>
      </c>
      <c r="L20" s="45">
        <v>2.8190535289587833</v>
      </c>
      <c r="Q20" t="s">
        <v>5024</v>
      </c>
      <c r="R20" s="45"/>
      <c r="S20" s="45"/>
      <c r="T20" s="45">
        <v>27146621</v>
      </c>
      <c r="U20" s="45"/>
      <c r="V20" s="45"/>
      <c r="W20" s="45">
        <v>20213757</v>
      </c>
      <c r="X20" s="45">
        <v>128409218</v>
      </c>
      <c r="Z20" t="s">
        <v>5024</v>
      </c>
      <c r="AA20" s="45"/>
      <c r="AB20" s="45"/>
      <c r="AC20" s="45">
        <v>185194099</v>
      </c>
      <c r="AD20" s="45"/>
      <c r="AE20" s="45"/>
      <c r="AF20" s="45">
        <v>137827154</v>
      </c>
      <c r="AG20" s="45">
        <v>874879952</v>
      </c>
      <c r="AI20" t="str">
        <v>X.com</v>
      </c>
      <c r="AJ20" s="45" t="str">
        <v xml:space="preserve"> </v>
      </c>
      <c r="AK20" s="45" t="str">
        <v xml:space="preserve"> </v>
      </c>
      <c r="AL20" s="45">
        <v>154325707</v>
      </c>
      <c r="AM20" s="45" t="str">
        <v xml:space="preserve"> </v>
      </c>
      <c r="AN20" s="45" t="str">
        <v xml:space="preserve"> </v>
      </c>
      <c r="AO20" s="45">
        <v>115281357</v>
      </c>
      <c r="AP20" s="45">
        <v>730050088</v>
      </c>
      <c r="AU20" t="s">
        <v>5045</v>
      </c>
      <c r="AV20" s="45">
        <v>6646921</v>
      </c>
      <c r="AW20" s="45">
        <v>20173704</v>
      </c>
      <c r="AX20" s="45">
        <v>8828892</v>
      </c>
      <c r="AY20" s="45">
        <v>21824445</v>
      </c>
      <c r="AZ20" s="45">
        <v>22840371</v>
      </c>
      <c r="BA20" s="45">
        <v>25996262</v>
      </c>
      <c r="BC20" t="s">
        <v>5045</v>
      </c>
      <c r="BD20" s="22">
        <v>4.9758026135315561</v>
      </c>
      <c r="BE20" s="22">
        <v>19.51930370739316</v>
      </c>
      <c r="BF20" s="22">
        <v>12.287071979419034</v>
      </c>
      <c r="BG20" s="22">
        <v>22.448672443028812</v>
      </c>
      <c r="BH20" s="22">
        <v>22.200063559342091</v>
      </c>
      <c r="BI20" s="22">
        <v>23.577279141496323</v>
      </c>
      <c r="BK20" t="s">
        <v>5045</v>
      </c>
      <c r="BL20" s="22">
        <v>0.69240000000000013</v>
      </c>
      <c r="BM20" s="22"/>
      <c r="BN20" s="22">
        <v>0.88669999999999993</v>
      </c>
      <c r="BO20" s="22">
        <v>2.5671999999999993</v>
      </c>
      <c r="BP20" s="22"/>
      <c r="BQ20" s="22"/>
      <c r="BS20" s="24" t="s">
        <v>5108</v>
      </c>
      <c r="CD20" t="s">
        <v>5088</v>
      </c>
      <c r="CE20" s="45">
        <v>81374858</v>
      </c>
      <c r="CM20" s="43" t="str" cm="1">
        <f t="array" ref="CM20:CO27">CM9:CO16</f>
        <v>Post_Type</v>
      </c>
      <c r="CN20" s="43" t="str">
        <v xml:space="preserve"> Views</v>
      </c>
      <c r="CO20" s="43" t="str">
        <v xml:space="preserve"> Clicks</v>
      </c>
      <c r="CP20" s="43" t="s">
        <v>5145</v>
      </c>
      <c r="CQ20" s="43"/>
    </row>
    <row r="21" spans="2:95" x14ac:dyDescent="0.25">
      <c r="B21" t="s">
        <v>5036</v>
      </c>
      <c r="C21" s="45">
        <v>37412120</v>
      </c>
      <c r="E21" t="s">
        <v>5036</v>
      </c>
      <c r="F21" s="3">
        <v>0.15947916970286755</v>
      </c>
      <c r="G21" s="3"/>
      <c r="H21" t="s">
        <v>5036</v>
      </c>
      <c r="I21" s="22">
        <v>1975301</v>
      </c>
      <c r="J21" s="22"/>
      <c r="K21" t="str">
        <v>Text</v>
      </c>
      <c r="L21" s="45">
        <v>73.041459723913334</v>
      </c>
      <c r="Q21" t="s">
        <v>5026</v>
      </c>
      <c r="R21" s="45"/>
      <c r="S21" s="45"/>
      <c r="T21" s="45">
        <v>1213954</v>
      </c>
      <c r="U21" s="45">
        <v>20584219</v>
      </c>
      <c r="V21" s="45"/>
      <c r="W21" s="45"/>
      <c r="X21" s="45">
        <v>174848281</v>
      </c>
      <c r="Z21" t="s">
        <v>5026</v>
      </c>
      <c r="AA21" s="45"/>
      <c r="AB21" s="45"/>
      <c r="AC21" s="45">
        <v>7433557</v>
      </c>
      <c r="AD21" s="45">
        <v>145876326</v>
      </c>
      <c r="AE21" s="45"/>
      <c r="AF21" s="45"/>
      <c r="AG21" s="45">
        <v>1198729488</v>
      </c>
      <c r="AI21" t="str">
        <v>YouTube</v>
      </c>
      <c r="AJ21" s="45" t="str">
        <v xml:space="preserve"> </v>
      </c>
      <c r="AK21" s="45" t="str">
        <v xml:space="preserve"> </v>
      </c>
      <c r="AL21" s="45">
        <v>6211004</v>
      </c>
      <c r="AM21" s="45">
        <v>121328796</v>
      </c>
      <c r="AN21" s="45" t="str">
        <v xml:space="preserve"> </v>
      </c>
      <c r="AO21" s="45" t="str">
        <v xml:space="preserve"> </v>
      </c>
      <c r="AP21" s="45">
        <v>1000311735</v>
      </c>
      <c r="AU21" t="s">
        <v>5044</v>
      </c>
      <c r="AV21" s="45">
        <v>5607981</v>
      </c>
      <c r="AW21" s="45">
        <v>24803350</v>
      </c>
      <c r="AX21" s="45">
        <v>7000111</v>
      </c>
      <c r="AY21" s="45">
        <v>23470579</v>
      </c>
      <c r="AZ21" s="45">
        <v>22166181</v>
      </c>
      <c r="BA21" s="45">
        <v>21051239</v>
      </c>
      <c r="BC21" t="s">
        <v>5044</v>
      </c>
      <c r="BD21" s="22">
        <v>5.7932091581677243</v>
      </c>
      <c r="BE21" s="22">
        <v>20.639839419820056</v>
      </c>
      <c r="BF21" s="22">
        <v>9.0859969762362489</v>
      </c>
      <c r="BG21" s="22">
        <v>25.147292415191973</v>
      </c>
      <c r="BH21" s="22">
        <v>23.360839188864752</v>
      </c>
      <c r="BI21" s="22">
        <v>26.80958011109562</v>
      </c>
      <c r="BK21" t="s">
        <v>5044</v>
      </c>
      <c r="BL21" s="22">
        <v>0.73699999999999999</v>
      </c>
      <c r="BM21" s="22"/>
      <c r="BN21" s="22">
        <v>0.79309999999999992</v>
      </c>
      <c r="BO21" s="22">
        <v>2.7621999999999995</v>
      </c>
      <c r="BP21" s="22"/>
      <c r="BQ21" s="22"/>
      <c r="BS21" s="24" t="s">
        <v>5109</v>
      </c>
      <c r="CD21" t="s">
        <v>5090</v>
      </c>
      <c r="CE21" s="45">
        <v>75475660</v>
      </c>
      <c r="CM21" t="str">
        <v>Video</v>
      </c>
      <c r="CN21" s="45">
        <v>3641141686</v>
      </c>
      <c r="CO21" s="45">
        <v>22960355</v>
      </c>
      <c r="CP21" s="45">
        <f t="shared" ref="CP21:CP27" si="0">SUM(CN21-CO21)</f>
        <v>3618181331</v>
      </c>
      <c r="CQ21" s="45"/>
    </row>
    <row r="22" spans="2:95" x14ac:dyDescent="0.25">
      <c r="B22" t="s">
        <v>5035</v>
      </c>
      <c r="C22" s="45">
        <v>641019106</v>
      </c>
      <c r="E22" t="s">
        <v>5035</v>
      </c>
      <c r="F22" s="3">
        <v>0.14422946173756893</v>
      </c>
      <c r="G22" s="3"/>
      <c r="H22" t="s">
        <v>5035</v>
      </c>
      <c r="I22" s="22">
        <v>22960355</v>
      </c>
      <c r="J22" s="22"/>
      <c r="K22" t="str">
        <v>Video</v>
      </c>
      <c r="L22" s="45">
        <v>425.18845320235317</v>
      </c>
      <c r="AU22" t="s">
        <v>5048</v>
      </c>
      <c r="AV22" s="45">
        <v>4746436</v>
      </c>
      <c r="AW22" s="45">
        <v>24875068</v>
      </c>
      <c r="AX22" s="45">
        <v>6666972</v>
      </c>
      <c r="AY22" s="45">
        <v>23240302</v>
      </c>
      <c r="AZ22" s="45">
        <v>20347464</v>
      </c>
      <c r="BA22" s="45">
        <v>23521868</v>
      </c>
      <c r="BC22" t="s">
        <v>5048</v>
      </c>
      <c r="BD22" s="22">
        <v>5.7643063677076904</v>
      </c>
      <c r="BE22" s="22">
        <v>23.916783157341804</v>
      </c>
      <c r="BF22" s="22">
        <v>9.8108092750627947</v>
      </c>
      <c r="BG22" s="22">
        <v>23.991220363765635</v>
      </c>
      <c r="BH22" s="22">
        <v>21.982156965999977</v>
      </c>
      <c r="BI22" s="22">
        <v>27.083335962879381</v>
      </c>
      <c r="BK22" t="s">
        <v>5048</v>
      </c>
      <c r="BL22" s="22">
        <v>0.71179999999999999</v>
      </c>
      <c r="BM22" s="22"/>
      <c r="BN22" s="22">
        <v>0.75959999999999983</v>
      </c>
      <c r="BO22" s="22">
        <v>2.8146999999999989</v>
      </c>
      <c r="BP22" s="22"/>
      <c r="BQ22" s="22"/>
      <c r="BS22" s="24" t="s">
        <v>5116</v>
      </c>
      <c r="CD22" t="s">
        <v>5096</v>
      </c>
      <c r="CE22" s="45">
        <v>39516388</v>
      </c>
      <c r="CM22" t="str">
        <v>Image</v>
      </c>
      <c r="CN22" s="45">
        <v>357758451</v>
      </c>
      <c r="CO22" s="45">
        <v>2168618</v>
      </c>
      <c r="CP22" s="45">
        <f t="shared" si="0"/>
        <v>355589833</v>
      </c>
      <c r="CQ22" s="45"/>
    </row>
    <row r="23" spans="2:95" x14ac:dyDescent="0.25">
      <c r="AU23" t="s">
        <v>5047</v>
      </c>
      <c r="AV23" s="45">
        <v>4514379</v>
      </c>
      <c r="AW23" s="45">
        <v>18909570</v>
      </c>
      <c r="AX23" s="45">
        <v>4285327</v>
      </c>
      <c r="AY23" s="45">
        <v>23781596</v>
      </c>
      <c r="AZ23" s="45">
        <v>18135549</v>
      </c>
      <c r="BA23" s="45">
        <v>23627074</v>
      </c>
      <c r="BC23" t="s">
        <v>5047</v>
      </c>
      <c r="BD23" s="22">
        <v>5.2089477975990812</v>
      </c>
      <c r="BE23" s="22">
        <v>21.186025083543818</v>
      </c>
      <c r="BF23" s="22">
        <v>6.81856348429947</v>
      </c>
      <c r="BG23" s="22">
        <v>20.902585012832326</v>
      </c>
      <c r="BH23" s="22">
        <v>16.947423442379172</v>
      </c>
      <c r="BI23" s="22">
        <v>20.672272047332616</v>
      </c>
      <c r="BK23" t="s">
        <v>5047</v>
      </c>
      <c r="BL23" s="22">
        <v>0.7538999999999999</v>
      </c>
      <c r="BM23" s="22"/>
      <c r="BN23" s="22">
        <v>0.46839999999999993</v>
      </c>
      <c r="BO23" s="22">
        <v>2.7023000000000001</v>
      </c>
      <c r="BP23" s="22"/>
      <c r="BQ23" s="22"/>
      <c r="BS23" s="24" t="s">
        <v>5110</v>
      </c>
      <c r="CD23" t="s">
        <v>5089</v>
      </c>
      <c r="CE23" s="45">
        <v>41542295</v>
      </c>
      <c r="CM23" t="str">
        <v>Live Stream</v>
      </c>
      <c r="CN23" s="45">
        <v>349751811</v>
      </c>
      <c r="CO23" s="45">
        <v>2999328</v>
      </c>
      <c r="CP23" s="45">
        <f t="shared" si="0"/>
        <v>346752483</v>
      </c>
      <c r="CQ23" s="45"/>
    </row>
    <row r="24" spans="2:95" x14ac:dyDescent="0.25">
      <c r="Q24" s="21" t="s">
        <v>5120</v>
      </c>
      <c r="R24" s="21" t="s">
        <v>4</v>
      </c>
      <c r="Z24" s="21" t="s">
        <v>5113</v>
      </c>
      <c r="AA24" s="21" t="s">
        <v>4</v>
      </c>
      <c r="AU24" t="s">
        <v>5043</v>
      </c>
      <c r="AV24" s="45">
        <v>5594221</v>
      </c>
      <c r="AW24" s="45">
        <v>24006003</v>
      </c>
      <c r="AX24" s="45">
        <v>6522716</v>
      </c>
      <c r="AY24" s="45">
        <v>21086392</v>
      </c>
      <c r="AZ24" s="45">
        <v>18915989</v>
      </c>
      <c r="BA24" s="45">
        <v>21576265</v>
      </c>
      <c r="BC24" t="s">
        <v>5043</v>
      </c>
      <c r="BD24" s="22">
        <v>5.793947916676891</v>
      </c>
      <c r="BE24" s="22">
        <v>19.947799446345549</v>
      </c>
      <c r="BF24" s="22">
        <v>8.9815193972950098</v>
      </c>
      <c r="BG24" s="22">
        <v>22.918766836609901</v>
      </c>
      <c r="BH24" s="22">
        <v>25.329917234836419</v>
      </c>
      <c r="BI24" s="22">
        <v>23.574225027598878</v>
      </c>
      <c r="BK24" t="s">
        <v>5043</v>
      </c>
      <c r="BL24" s="22">
        <v>0.83139999999999981</v>
      </c>
      <c r="BM24" s="22"/>
      <c r="BN24" s="22">
        <v>0.72599999999999987</v>
      </c>
      <c r="BO24" s="22">
        <v>2.5568000000000013</v>
      </c>
      <c r="BP24" s="22"/>
      <c r="BQ24" s="22"/>
      <c r="BS24" s="24" t="s">
        <v>5111</v>
      </c>
      <c r="CD24" t="s">
        <v>5093</v>
      </c>
      <c r="CE24" s="45">
        <v>39627858</v>
      </c>
      <c r="CM24" t="str">
        <v>Text</v>
      </c>
      <c r="CN24" s="45">
        <v>213741498</v>
      </c>
      <c r="CO24" s="45">
        <v>1975301</v>
      </c>
      <c r="CP24" s="45">
        <f t="shared" si="0"/>
        <v>211766197</v>
      </c>
      <c r="CQ24" s="45"/>
    </row>
    <row r="25" spans="2:95" x14ac:dyDescent="0.25">
      <c r="Q25" s="21" t="s">
        <v>1</v>
      </c>
      <c r="R25" t="s">
        <v>5040</v>
      </c>
      <c r="S25" t="s">
        <v>5037</v>
      </c>
      <c r="T25" t="s">
        <v>5038</v>
      </c>
      <c r="U25" t="s">
        <v>5039</v>
      </c>
      <c r="V25" t="s">
        <v>5041</v>
      </c>
      <c r="W25" t="s">
        <v>5036</v>
      </c>
      <c r="X25" t="s">
        <v>5035</v>
      </c>
      <c r="Z25" s="21" t="s">
        <v>1</v>
      </c>
      <c r="AA25" t="s">
        <v>5040</v>
      </c>
      <c r="AB25" t="s">
        <v>5037</v>
      </c>
      <c r="AC25" t="s">
        <v>5038</v>
      </c>
      <c r="AD25" t="s">
        <v>5039</v>
      </c>
      <c r="AE25" t="s">
        <v>5041</v>
      </c>
      <c r="AF25" t="s">
        <v>5036</v>
      </c>
      <c r="AG25" t="s">
        <v>5035</v>
      </c>
      <c r="AU25" t="s">
        <v>5046</v>
      </c>
      <c r="AV25" s="45">
        <v>5504306</v>
      </c>
      <c r="AW25" s="45">
        <v>17583028</v>
      </c>
      <c r="AX25" s="45">
        <v>12334180</v>
      </c>
      <c r="AY25" s="45">
        <v>29518539</v>
      </c>
      <c r="AZ25" s="45">
        <v>21941802</v>
      </c>
      <c r="BA25" s="45">
        <v>26220677</v>
      </c>
      <c r="BC25" t="s">
        <v>5046</v>
      </c>
      <c r="BD25" s="22">
        <v>5.1195023442855643</v>
      </c>
      <c r="BE25" s="22">
        <v>14.510958651424144</v>
      </c>
      <c r="BF25" s="22">
        <v>9.501713386047415</v>
      </c>
      <c r="BG25" s="22">
        <v>27.009247069969625</v>
      </c>
      <c r="BH25" s="22">
        <v>21.858916346979797</v>
      </c>
      <c r="BI25" s="22">
        <v>22.346760501834574</v>
      </c>
      <c r="BK25" t="s">
        <v>5046</v>
      </c>
      <c r="BL25" s="22">
        <v>0.69719999999999993</v>
      </c>
      <c r="BM25" s="22"/>
      <c r="BN25" s="22">
        <v>0.77679999999999982</v>
      </c>
      <c r="BO25" s="22">
        <v>3.0452000000000004</v>
      </c>
      <c r="BP25" s="22"/>
      <c r="BQ25" s="22"/>
      <c r="BS25" s="24" t="s">
        <v>5112</v>
      </c>
      <c r="CD25" t="s">
        <v>5092</v>
      </c>
      <c r="CE25" s="45">
        <v>39639195</v>
      </c>
      <c r="CM25" t="str">
        <v>Article</v>
      </c>
      <c r="CN25" s="45">
        <v>189491988</v>
      </c>
      <c r="CO25" s="45">
        <v>4627854</v>
      </c>
      <c r="CP25" s="45">
        <f t="shared" si="0"/>
        <v>184864134</v>
      </c>
      <c r="CQ25" s="45"/>
    </row>
    <row r="26" spans="2:95" x14ac:dyDescent="0.25">
      <c r="B26" s="21" t="s">
        <v>4</v>
      </c>
      <c r="C26" t="s">
        <v>5102</v>
      </c>
      <c r="E26" s="21" t="s">
        <v>4</v>
      </c>
      <c r="F26" t="s">
        <v>5105</v>
      </c>
      <c r="H26" s="21" t="s">
        <v>4</v>
      </c>
      <c r="I26" t="s">
        <v>5115</v>
      </c>
      <c r="Q26" t="s">
        <v>5027</v>
      </c>
      <c r="R26" s="45"/>
      <c r="S26" s="45"/>
      <c r="T26" s="45">
        <v>4325591</v>
      </c>
      <c r="U26" s="45">
        <v>1365677</v>
      </c>
      <c r="V26" s="45"/>
      <c r="W26" s="45">
        <v>4858014</v>
      </c>
      <c r="X26" s="45">
        <v>4570379</v>
      </c>
      <c r="Z26" t="s">
        <v>5027</v>
      </c>
      <c r="AA26" s="45"/>
      <c r="AB26" s="45"/>
      <c r="AC26" s="45">
        <v>2168618</v>
      </c>
      <c r="AD26" s="45">
        <v>540689</v>
      </c>
      <c r="AE26" s="45"/>
      <c r="AF26" s="45">
        <v>1975301</v>
      </c>
      <c r="AG26" s="45">
        <v>1901533</v>
      </c>
      <c r="AU26" t="s">
        <v>5042</v>
      </c>
      <c r="AV26" s="45">
        <v>8110606</v>
      </c>
      <c r="AW26" s="45">
        <v>20702900</v>
      </c>
      <c r="AX26" s="45">
        <v>7639872</v>
      </c>
      <c r="AY26" s="45">
        <v>24650583</v>
      </c>
      <c r="AZ26" s="45">
        <v>20649187</v>
      </c>
      <c r="BA26" s="45">
        <v>25963376</v>
      </c>
      <c r="BC26" t="s">
        <v>5042</v>
      </c>
      <c r="BD26" s="22">
        <v>6.8381021574177927</v>
      </c>
      <c r="BE26" s="22">
        <v>19.58995070662505</v>
      </c>
      <c r="BF26" s="22">
        <v>9.2253695300220144</v>
      </c>
      <c r="BG26" s="22">
        <v>27.054197211465823</v>
      </c>
      <c r="BH26" s="22">
        <v>22.595784321713641</v>
      </c>
      <c r="BI26" s="22">
        <v>27.78097495003508</v>
      </c>
      <c r="BK26" t="s">
        <v>5042</v>
      </c>
      <c r="BL26" s="22">
        <v>0.93160000000000021</v>
      </c>
      <c r="BM26" s="22"/>
      <c r="BN26" s="22">
        <v>0.8217000000000001</v>
      </c>
      <c r="BO26" s="22">
        <v>2.9798999999999984</v>
      </c>
      <c r="BP26" s="22"/>
      <c r="BQ26" s="22"/>
      <c r="BS26" s="24" t="s">
        <v>5117</v>
      </c>
      <c r="CD26" t="s">
        <v>5097</v>
      </c>
      <c r="CE26" s="45">
        <v>36838691</v>
      </c>
      <c r="CM26" t="str">
        <v>Carousel</v>
      </c>
      <c r="CN26" s="45">
        <v>42318617</v>
      </c>
      <c r="CO26" s="45">
        <v>645316</v>
      </c>
      <c r="CP26" s="45">
        <f t="shared" si="0"/>
        <v>41673301</v>
      </c>
      <c r="CQ26" s="45"/>
    </row>
    <row r="27" spans="2:95" x14ac:dyDescent="0.25">
      <c r="B27" t="s">
        <v>5040</v>
      </c>
      <c r="C27" s="45">
        <v>11037056</v>
      </c>
      <c r="E27" t="s">
        <v>5040</v>
      </c>
      <c r="F27" s="45">
        <v>226731684</v>
      </c>
      <c r="G27" s="22"/>
      <c r="H27" t="s">
        <v>5040</v>
      </c>
      <c r="I27" s="22">
        <v>4.0933000000000002</v>
      </c>
      <c r="J27" s="22"/>
      <c r="Q27" t="s">
        <v>5023</v>
      </c>
      <c r="R27" s="45"/>
      <c r="S27" s="45">
        <v>453586</v>
      </c>
      <c r="T27" s="45">
        <v>5426821</v>
      </c>
      <c r="U27" s="45">
        <v>5009346</v>
      </c>
      <c r="V27" s="45"/>
      <c r="W27" s="45"/>
      <c r="X27" s="45">
        <v>43792639</v>
      </c>
      <c r="Z27" t="s">
        <v>5023</v>
      </c>
      <c r="AA27" s="45"/>
      <c r="AB27" s="45"/>
      <c r="AC27" s="45"/>
      <c r="AD27" s="45"/>
      <c r="AE27" s="45"/>
      <c r="AF27" s="45"/>
      <c r="AG27" s="45"/>
      <c r="AU27" t="s">
        <v>5049</v>
      </c>
      <c r="AV27" s="45">
        <v>4623871</v>
      </c>
      <c r="AW27" s="45">
        <v>20345881</v>
      </c>
      <c r="AX27" s="45">
        <v>6763444</v>
      </c>
      <c r="AY27" s="45">
        <v>27255139</v>
      </c>
      <c r="AZ27" s="45">
        <v>30773053</v>
      </c>
      <c r="BA27" s="45">
        <v>28689693</v>
      </c>
      <c r="BC27" t="s">
        <v>5049</v>
      </c>
      <c r="BD27" s="22">
        <v>6.2224014552601581</v>
      </c>
      <c r="BE27" s="22">
        <v>18.859408274318309</v>
      </c>
      <c r="BF27" s="22">
        <v>9.5157815562254715</v>
      </c>
      <c r="BG27" s="22">
        <v>23.368369750955146</v>
      </c>
      <c r="BH27" s="22">
        <v>29.282981827280047</v>
      </c>
      <c r="BI27" s="22">
        <v>28.531598985944335</v>
      </c>
      <c r="BK27" t="s">
        <v>5049</v>
      </c>
      <c r="BL27" s="22">
        <v>0.75160000000000027</v>
      </c>
      <c r="BM27" s="22"/>
      <c r="BN27" s="22">
        <v>0.76890000000000003</v>
      </c>
      <c r="BO27" s="22">
        <v>2.6073999999999997</v>
      </c>
      <c r="BP27" s="22"/>
      <c r="BQ27" s="22"/>
      <c r="CD27" t="s">
        <v>5091</v>
      </c>
      <c r="CE27" s="45">
        <v>43118643</v>
      </c>
      <c r="CM27" t="str">
        <v>PDF</v>
      </c>
      <c r="CN27" s="45">
        <v>12071183</v>
      </c>
      <c r="CO27" s="45">
        <v>30404</v>
      </c>
      <c r="CP27" s="45">
        <f t="shared" si="0"/>
        <v>12040779</v>
      </c>
      <c r="CQ27" s="45"/>
    </row>
    <row r="28" spans="2:95" x14ac:dyDescent="0.25">
      <c r="B28" t="s">
        <v>5037</v>
      </c>
      <c r="C28" s="45">
        <v>2448128</v>
      </c>
      <c r="E28" t="s">
        <v>5037</v>
      </c>
      <c r="F28" s="45">
        <v>50987199</v>
      </c>
      <c r="G28" s="22"/>
      <c r="H28" t="s">
        <v>5037</v>
      </c>
      <c r="I28" s="22">
        <v>0.4986000000000001</v>
      </c>
      <c r="J28" s="22"/>
      <c r="Q28" t="s">
        <v>5025</v>
      </c>
      <c r="R28" s="45">
        <v>11037056</v>
      </c>
      <c r="S28" s="45">
        <v>1994542</v>
      </c>
      <c r="T28" s="45">
        <v>1139013</v>
      </c>
      <c r="U28" s="45">
        <v>1253307</v>
      </c>
      <c r="V28" s="45">
        <v>582020</v>
      </c>
      <c r="W28" s="45">
        <v>750522</v>
      </c>
      <c r="X28" s="45">
        <v>2705708</v>
      </c>
      <c r="Z28" t="s">
        <v>5025</v>
      </c>
      <c r="AA28" s="45">
        <v>4627854</v>
      </c>
      <c r="AB28" s="45">
        <v>645316</v>
      </c>
      <c r="AC28" s="45"/>
      <c r="AD28" s="45">
        <v>549455</v>
      </c>
      <c r="AE28" s="45">
        <v>30404</v>
      </c>
      <c r="AF28" s="45"/>
      <c r="AG28" s="45"/>
      <c r="CD28" t="s">
        <v>5095</v>
      </c>
      <c r="CE28" s="45">
        <v>39813792</v>
      </c>
    </row>
    <row r="29" spans="2:95" x14ac:dyDescent="0.25">
      <c r="B29" t="s">
        <v>5038</v>
      </c>
      <c r="C29" s="45">
        <v>19905342</v>
      </c>
      <c r="E29" t="s">
        <v>5038</v>
      </c>
      <c r="F29" s="45">
        <v>429032245</v>
      </c>
      <c r="G29" s="22"/>
      <c r="H29" t="s">
        <v>5038</v>
      </c>
      <c r="I29" s="22">
        <v>1.5719999999999998</v>
      </c>
      <c r="J29" s="22"/>
      <c r="Q29" t="s">
        <v>5022</v>
      </c>
      <c r="R29" s="45"/>
      <c r="S29" s="45"/>
      <c r="T29" s="45"/>
      <c r="U29" s="45">
        <v>5350415</v>
      </c>
      <c r="V29" s="45"/>
      <c r="W29" s="45"/>
      <c r="X29" s="45">
        <v>55247716</v>
      </c>
      <c r="Z29" t="s">
        <v>5022</v>
      </c>
      <c r="AA29" s="45"/>
      <c r="AB29" s="45"/>
      <c r="AC29" s="45"/>
      <c r="AD29" s="45">
        <v>1909184</v>
      </c>
      <c r="AE29" s="45"/>
      <c r="AF29" s="45"/>
      <c r="AG29" s="45">
        <v>21058822</v>
      </c>
      <c r="CD29" t="s">
        <v>5094</v>
      </c>
      <c r="CE29" s="45">
        <v>42086593</v>
      </c>
    </row>
    <row r="30" spans="2:95" x14ac:dyDescent="0.25">
      <c r="B30" t="s">
        <v>5039</v>
      </c>
      <c r="C30" s="45">
        <v>19472690</v>
      </c>
      <c r="E30" t="s">
        <v>5039</v>
      </c>
      <c r="F30" s="45">
        <v>420627303</v>
      </c>
      <c r="G30" s="22"/>
      <c r="H30" t="s">
        <v>5039</v>
      </c>
      <c r="I30" s="22">
        <v>7.0199999999999987</v>
      </c>
      <c r="J30" s="22"/>
      <c r="Q30" t="s">
        <v>5024</v>
      </c>
      <c r="R30" s="45"/>
      <c r="S30" s="45"/>
      <c r="T30" s="45">
        <v>8533227</v>
      </c>
      <c r="U30" s="45"/>
      <c r="V30" s="45"/>
      <c r="W30" s="45">
        <v>6258806</v>
      </c>
      <c r="X30" s="45">
        <v>40507175</v>
      </c>
      <c r="Z30" t="s">
        <v>5024</v>
      </c>
      <c r="AA30" s="45"/>
      <c r="AB30" s="45"/>
      <c r="AC30" s="45"/>
      <c r="AD30" s="45"/>
      <c r="AE30" s="45"/>
      <c r="AF30" s="45"/>
      <c r="AG30" s="45"/>
      <c r="AU30" s="21" t="s">
        <v>5102</v>
      </c>
      <c r="AV30" s="21" t="s">
        <v>1</v>
      </c>
      <c r="BC30" s="21" t="s">
        <v>5126</v>
      </c>
      <c r="BD30" s="21" t="s">
        <v>1</v>
      </c>
    </row>
    <row r="31" spans="2:95" x14ac:dyDescent="0.25">
      <c r="B31" t="s">
        <v>5041</v>
      </c>
      <c r="C31" s="45">
        <v>582020</v>
      </c>
      <c r="E31" t="s">
        <v>5041</v>
      </c>
      <c r="F31" s="45">
        <v>14472570</v>
      </c>
      <c r="G31" s="22"/>
      <c r="H31" t="s">
        <v>5041</v>
      </c>
      <c r="I31" s="22">
        <v>6.8099999999999994E-2</v>
      </c>
      <c r="J31" s="22"/>
      <c r="Q31" t="s">
        <v>5026</v>
      </c>
      <c r="R31" s="45"/>
      <c r="S31" s="45"/>
      <c r="T31" s="45">
        <v>480690</v>
      </c>
      <c r="U31" s="45">
        <v>6493945</v>
      </c>
      <c r="V31" s="45"/>
      <c r="W31" s="45"/>
      <c r="X31" s="45">
        <v>54899288</v>
      </c>
      <c r="Z31" t="s">
        <v>5026</v>
      </c>
      <c r="AA31" s="45"/>
      <c r="AB31" s="45"/>
      <c r="AC31" s="45"/>
      <c r="AD31" s="45"/>
      <c r="AE31" s="45"/>
      <c r="AF31" s="45"/>
      <c r="AG31" s="45"/>
      <c r="AU31" s="21" t="s">
        <v>5</v>
      </c>
      <c r="AV31" t="s">
        <v>5027</v>
      </c>
      <c r="AW31" t="s">
        <v>5023</v>
      </c>
      <c r="AX31" t="s">
        <v>5025</v>
      </c>
      <c r="AY31" t="s">
        <v>5022</v>
      </c>
      <c r="AZ31" t="s">
        <v>5024</v>
      </c>
      <c r="BA31" t="s">
        <v>5026</v>
      </c>
      <c r="BC31" s="21" t="s">
        <v>5</v>
      </c>
      <c r="BD31" t="s">
        <v>5027</v>
      </c>
      <c r="BE31" t="s">
        <v>5023</v>
      </c>
      <c r="BF31" t="s">
        <v>5025</v>
      </c>
      <c r="BG31" t="s">
        <v>5022</v>
      </c>
      <c r="BH31" t="s">
        <v>5024</v>
      </c>
      <c r="BI31" t="s">
        <v>5026</v>
      </c>
    </row>
    <row r="32" spans="2:95" x14ac:dyDescent="0.25">
      <c r="B32" t="s">
        <v>5036</v>
      </c>
      <c r="C32" s="45">
        <v>11867342</v>
      </c>
      <c r="E32" t="s">
        <v>5036</v>
      </c>
      <c r="F32" s="45">
        <v>256010967</v>
      </c>
      <c r="G32" s="22"/>
      <c r="H32" t="s">
        <v>5036</v>
      </c>
      <c r="I32" s="22">
        <v>1.7083999999999993</v>
      </c>
      <c r="J32" s="22"/>
      <c r="AU32" t="s">
        <v>5045</v>
      </c>
      <c r="AV32" s="45">
        <v>2379595</v>
      </c>
      <c r="AW32" s="45">
        <v>6509418</v>
      </c>
      <c r="AX32" s="45">
        <v>3102933</v>
      </c>
      <c r="AY32" s="45">
        <v>6997211</v>
      </c>
      <c r="AZ32" s="45">
        <v>7056064</v>
      </c>
      <c r="BA32" s="45">
        <v>8351445</v>
      </c>
      <c r="BC32" t="s">
        <v>5045</v>
      </c>
      <c r="BD32" s="45">
        <v>48301846</v>
      </c>
      <c r="BE32" s="45">
        <v>135379320</v>
      </c>
      <c r="BF32" s="45">
        <v>63517608</v>
      </c>
      <c r="BG32" s="45">
        <v>145147893</v>
      </c>
      <c r="BH32" s="45">
        <v>154135547</v>
      </c>
      <c r="BI32" s="45">
        <v>175914586</v>
      </c>
    </row>
    <row r="33" spans="1:61" x14ac:dyDescent="0.25">
      <c r="B33" t="s">
        <v>5035</v>
      </c>
      <c r="C33" s="45">
        <v>201722905</v>
      </c>
      <c r="E33" t="s">
        <v>5035</v>
      </c>
      <c r="F33" s="45">
        <v>4368693776</v>
      </c>
      <c r="G33" s="22"/>
      <c r="H33" t="s">
        <v>5035</v>
      </c>
      <c r="I33" s="22">
        <v>19.18339999999997</v>
      </c>
      <c r="J33" s="22"/>
      <c r="AU33" t="s">
        <v>5044</v>
      </c>
      <c r="AV33" s="45">
        <v>1704302</v>
      </c>
      <c r="AW33" s="45">
        <v>7516411</v>
      </c>
      <c r="AX33" s="45">
        <v>2112712</v>
      </c>
      <c r="AY33" s="45">
        <v>7340564</v>
      </c>
      <c r="AZ33" s="45">
        <v>6874043</v>
      </c>
      <c r="BA33" s="45">
        <v>6880758</v>
      </c>
      <c r="BC33" t="s">
        <v>5044</v>
      </c>
      <c r="BD33" s="45">
        <v>36921111</v>
      </c>
      <c r="BE33" s="45">
        <v>166528378</v>
      </c>
      <c r="BF33" s="45">
        <v>45078606</v>
      </c>
      <c r="BG33" s="45">
        <v>166810220</v>
      </c>
      <c r="BH33" s="45">
        <v>153799127</v>
      </c>
      <c r="BI33" s="45">
        <v>151118276</v>
      </c>
    </row>
    <row r="34" spans="1:61" x14ac:dyDescent="0.25">
      <c r="Q34" s="21" t="s">
        <v>5103</v>
      </c>
      <c r="R34" s="21" t="s">
        <v>4</v>
      </c>
      <c r="Z34" s="21" t="s">
        <v>5113</v>
      </c>
      <c r="AA34" s="21" t="s">
        <v>4</v>
      </c>
      <c r="AU34" t="s">
        <v>5048</v>
      </c>
      <c r="AV34" s="45">
        <v>1484717</v>
      </c>
      <c r="AW34" s="45">
        <v>8301250</v>
      </c>
      <c r="AX34" s="45">
        <v>2258155</v>
      </c>
      <c r="AY34" s="45">
        <v>7081590</v>
      </c>
      <c r="AZ34" s="45">
        <v>6648164</v>
      </c>
      <c r="BA34" s="45">
        <v>7404097</v>
      </c>
      <c r="BC34" t="s">
        <v>5048</v>
      </c>
      <c r="BD34" s="45">
        <v>32752226</v>
      </c>
      <c r="BE34" s="45">
        <v>176999804</v>
      </c>
      <c r="BF34" s="45">
        <v>49516158</v>
      </c>
      <c r="BG34" s="45">
        <v>152471973</v>
      </c>
      <c r="BH34" s="45">
        <v>146673450</v>
      </c>
      <c r="BI34" s="45">
        <v>160416029</v>
      </c>
    </row>
    <row r="35" spans="1:61" x14ac:dyDescent="0.25">
      <c r="Q35" s="21" t="s">
        <v>1</v>
      </c>
      <c r="R35" t="s">
        <v>5040</v>
      </c>
      <c r="S35" t="s">
        <v>5037</v>
      </c>
      <c r="T35" t="s">
        <v>5038</v>
      </c>
      <c r="U35" t="s">
        <v>5039</v>
      </c>
      <c r="V35" t="s">
        <v>5041</v>
      </c>
      <c r="W35" t="s">
        <v>5036</v>
      </c>
      <c r="X35" t="s">
        <v>5035</v>
      </c>
      <c r="Z35" s="21" t="s">
        <v>1</v>
      </c>
      <c r="AA35" t="s">
        <v>5040</v>
      </c>
      <c r="AB35" t="s">
        <v>5037</v>
      </c>
      <c r="AC35" t="s">
        <v>5038</v>
      </c>
      <c r="AD35" t="s">
        <v>5039</v>
      </c>
      <c r="AE35" t="s">
        <v>5041</v>
      </c>
      <c r="AF35" t="s">
        <v>5036</v>
      </c>
      <c r="AG35" t="s">
        <v>5035</v>
      </c>
      <c r="AU35" t="s">
        <v>5047</v>
      </c>
      <c r="AV35" s="45">
        <v>1665964</v>
      </c>
      <c r="AW35" s="45">
        <v>6160593</v>
      </c>
      <c r="AX35" s="45">
        <v>1340190</v>
      </c>
      <c r="AY35" s="45">
        <v>7544352</v>
      </c>
      <c r="AZ35" s="45">
        <v>6103048</v>
      </c>
      <c r="BA35" s="45">
        <v>7291812</v>
      </c>
      <c r="BC35" t="s">
        <v>5047</v>
      </c>
      <c r="BD35" s="45">
        <v>34062386</v>
      </c>
      <c r="BE35" s="45">
        <v>135595893</v>
      </c>
      <c r="BF35" s="45">
        <v>29314410</v>
      </c>
      <c r="BG35" s="45">
        <v>159669603</v>
      </c>
      <c r="BH35" s="45">
        <v>122738652</v>
      </c>
      <c r="BI35" s="45">
        <v>159712308</v>
      </c>
    </row>
    <row r="36" spans="1:61" x14ac:dyDescent="0.25">
      <c r="Q36" t="s">
        <v>5027</v>
      </c>
      <c r="R36" s="22"/>
      <c r="S36" s="22"/>
      <c r="T36" s="22">
        <v>3328239</v>
      </c>
      <c r="U36" s="22">
        <v>909235</v>
      </c>
      <c r="V36" s="22"/>
      <c r="W36" s="22">
        <v>3550816</v>
      </c>
      <c r="X36" s="45">
        <v>2923904</v>
      </c>
      <c r="Z36" t="s">
        <v>5027</v>
      </c>
      <c r="AA36" s="22"/>
      <c r="AB36" s="22"/>
      <c r="AC36" s="22">
        <v>2168618</v>
      </c>
      <c r="AD36" s="22">
        <v>540689</v>
      </c>
      <c r="AE36" s="22"/>
      <c r="AF36" s="22">
        <v>1975301</v>
      </c>
      <c r="AG36" s="22">
        <v>1901533</v>
      </c>
      <c r="AU36" t="s">
        <v>5043</v>
      </c>
      <c r="AV36" s="45">
        <v>1825269</v>
      </c>
      <c r="AW36" s="45">
        <v>7531900</v>
      </c>
      <c r="AX36" s="45">
        <v>2210698</v>
      </c>
      <c r="AY36" s="45">
        <v>6611716</v>
      </c>
      <c r="AZ36" s="45">
        <v>6154985</v>
      </c>
      <c r="BA36" s="45">
        <v>6859260</v>
      </c>
      <c r="BC36" t="s">
        <v>5043</v>
      </c>
      <c r="BD36" s="45">
        <v>38093374</v>
      </c>
      <c r="BE36" s="45">
        <v>165153699</v>
      </c>
      <c r="BF36" s="45">
        <v>47381271</v>
      </c>
      <c r="BG36" s="45">
        <v>139734630</v>
      </c>
      <c r="BH36" s="45">
        <v>130431131</v>
      </c>
      <c r="BI36" s="45">
        <v>156351900</v>
      </c>
    </row>
    <row r="37" spans="1:61" x14ac:dyDescent="0.25">
      <c r="A37" s="28"/>
      <c r="B37" s="28"/>
      <c r="C37" s="28"/>
      <c r="D37" s="28"/>
      <c r="E37" s="28"/>
      <c r="F37" s="28"/>
      <c r="G37" s="28"/>
      <c r="H37" s="28"/>
      <c r="I37" s="28"/>
      <c r="J37" s="28"/>
      <c r="K37" s="28"/>
      <c r="L37" s="28"/>
      <c r="M37" s="28"/>
      <c r="N37" s="28"/>
      <c r="Q37" t="s">
        <v>5023</v>
      </c>
      <c r="R37" s="22"/>
      <c r="S37" s="22">
        <v>326884</v>
      </c>
      <c r="T37" s="22">
        <v>3946068</v>
      </c>
      <c r="U37" s="22">
        <v>3641485</v>
      </c>
      <c r="V37" s="22"/>
      <c r="W37" s="22"/>
      <c r="X37" s="45">
        <v>31520026</v>
      </c>
      <c r="Z37" t="s">
        <v>5023</v>
      </c>
      <c r="AA37" s="22"/>
      <c r="AB37" s="22"/>
      <c r="AC37" s="22"/>
      <c r="AD37" s="22"/>
      <c r="AE37" s="22"/>
      <c r="AF37" s="22"/>
      <c r="AG37" s="22"/>
      <c r="AU37" t="s">
        <v>5046</v>
      </c>
      <c r="AV37" s="45">
        <v>1788588</v>
      </c>
      <c r="AW37" s="45">
        <v>5616655</v>
      </c>
      <c r="AX37" s="45">
        <v>3697435</v>
      </c>
      <c r="AY37" s="45">
        <v>8881412</v>
      </c>
      <c r="AZ37" s="45">
        <v>6720163</v>
      </c>
      <c r="BA37" s="45">
        <v>7899534</v>
      </c>
      <c r="BC37" t="s">
        <v>5046</v>
      </c>
      <c r="BD37" s="45">
        <v>36428198</v>
      </c>
      <c r="BE37" s="45">
        <v>120401788</v>
      </c>
      <c r="BF37" s="45">
        <v>75618698</v>
      </c>
      <c r="BG37" s="45">
        <v>197307642</v>
      </c>
      <c r="BH37" s="45">
        <v>143836749</v>
      </c>
      <c r="BI37" s="45">
        <v>172081688</v>
      </c>
    </row>
    <row r="38" spans="1:61" x14ac:dyDescent="0.25">
      <c r="Q38" t="s">
        <v>5025</v>
      </c>
      <c r="R38" s="22">
        <v>7661039</v>
      </c>
      <c r="S38" s="22">
        <v>1272325</v>
      </c>
      <c r="T38" s="22">
        <v>813055</v>
      </c>
      <c r="U38" s="22">
        <v>905742</v>
      </c>
      <c r="V38" s="22">
        <v>496840</v>
      </c>
      <c r="W38" s="22">
        <v>586522</v>
      </c>
      <c r="X38" s="45">
        <v>1964015</v>
      </c>
      <c r="Z38" t="s">
        <v>5025</v>
      </c>
      <c r="AA38" s="22">
        <v>4627854</v>
      </c>
      <c r="AB38" s="22">
        <v>645316</v>
      </c>
      <c r="AC38" s="22"/>
      <c r="AD38" s="22">
        <v>549455</v>
      </c>
      <c r="AE38" s="22">
        <v>30404</v>
      </c>
      <c r="AF38" s="22"/>
      <c r="AG38" s="22"/>
      <c r="AU38" t="s">
        <v>5042</v>
      </c>
      <c r="AV38" s="45">
        <v>2793071</v>
      </c>
      <c r="AW38" s="45">
        <v>6617426</v>
      </c>
      <c r="AX38" s="45">
        <v>2517120</v>
      </c>
      <c r="AY38" s="45">
        <v>7760684</v>
      </c>
      <c r="AZ38" s="45">
        <v>6124484</v>
      </c>
      <c r="BA38" s="45">
        <v>8136834</v>
      </c>
      <c r="BC38" t="s">
        <v>5042</v>
      </c>
      <c r="BD38" s="45">
        <v>57872973</v>
      </c>
      <c r="BE38" s="45">
        <v>141253224</v>
      </c>
      <c r="BF38" s="45">
        <v>51556060</v>
      </c>
      <c r="BG38" s="45">
        <v>166859244</v>
      </c>
      <c r="BH38" s="45">
        <v>134272188</v>
      </c>
      <c r="BI38" s="45">
        <v>181594360</v>
      </c>
    </row>
    <row r="39" spans="1:61" ht="15" customHeight="1" x14ac:dyDescent="0.3">
      <c r="B39" s="25"/>
      <c r="F39" s="51" t="s">
        <v>5131</v>
      </c>
      <c r="G39" s="51"/>
      <c r="H39" s="51"/>
      <c r="I39" s="51"/>
      <c r="Q39" t="s">
        <v>5022</v>
      </c>
      <c r="R39" s="22"/>
      <c r="S39" s="22"/>
      <c r="T39" s="22"/>
      <c r="U39" s="22">
        <v>3897431</v>
      </c>
      <c r="V39" s="22"/>
      <c r="W39" s="22"/>
      <c r="X39" s="45">
        <v>40214921</v>
      </c>
      <c r="Z39" t="s">
        <v>5022</v>
      </c>
      <c r="AA39" s="22"/>
      <c r="AB39" s="22"/>
      <c r="AC39" s="22"/>
      <c r="AD39" s="22">
        <v>1909184</v>
      </c>
      <c r="AE39" s="22"/>
      <c r="AF39" s="22"/>
      <c r="AG39" s="22">
        <v>21058822</v>
      </c>
      <c r="AU39" t="s">
        <v>5049</v>
      </c>
      <c r="AV39" s="45">
        <v>1478155</v>
      </c>
      <c r="AW39" s="45">
        <v>6428739</v>
      </c>
      <c r="AX39" s="45">
        <v>2222925</v>
      </c>
      <c r="AY39" s="45">
        <v>8380602</v>
      </c>
      <c r="AZ39" s="45">
        <v>9618257</v>
      </c>
      <c r="BA39" s="45">
        <v>9050183</v>
      </c>
      <c r="BC39" t="s">
        <v>5049</v>
      </c>
      <c r="BD39" s="45">
        <v>34186424</v>
      </c>
      <c r="BE39" s="45">
        <v>140551855</v>
      </c>
      <c r="BF39" s="45">
        <v>46453507</v>
      </c>
      <c r="BG39" s="45">
        <v>179695146</v>
      </c>
      <c r="BH39" s="45">
        <v>212014361</v>
      </c>
      <c r="BI39" s="45">
        <v>194850224</v>
      </c>
    </row>
    <row r="40" spans="1:61" x14ac:dyDescent="0.25">
      <c r="B40" s="23"/>
      <c r="E40" s="21" t="s">
        <v>17</v>
      </c>
      <c r="F40" t="s">
        <v>5132</v>
      </c>
      <c r="Q40" t="s">
        <v>5024</v>
      </c>
      <c r="R40" s="22"/>
      <c r="S40" s="22"/>
      <c r="T40" s="22">
        <v>6143695</v>
      </c>
      <c r="U40" s="22"/>
      <c r="V40" s="22"/>
      <c r="W40" s="22">
        <v>4619239</v>
      </c>
      <c r="X40" s="45">
        <v>29030589</v>
      </c>
      <c r="Z40" t="s">
        <v>5024</v>
      </c>
      <c r="AA40" s="22"/>
      <c r="AB40" s="22"/>
      <c r="AC40" s="22"/>
      <c r="AD40" s="22"/>
      <c r="AE40" s="22"/>
      <c r="AF40" s="22"/>
      <c r="AG40" s="22"/>
    </row>
    <row r="41" spans="1:61" x14ac:dyDescent="0.25">
      <c r="B41" s="25"/>
      <c r="E41" t="s">
        <v>5056</v>
      </c>
      <c r="F41" s="45">
        <v>200993640</v>
      </c>
      <c r="Q41" t="s">
        <v>5026</v>
      </c>
      <c r="R41" s="22"/>
      <c r="S41" s="22"/>
      <c r="T41" s="22">
        <v>324028</v>
      </c>
      <c r="U41" s="22">
        <v>5039839</v>
      </c>
      <c r="V41" s="22"/>
      <c r="W41" s="22"/>
      <c r="X41" s="45">
        <v>40170719</v>
      </c>
      <c r="Z41" t="s">
        <v>5026</v>
      </c>
      <c r="AA41" s="22"/>
      <c r="AB41" s="22"/>
      <c r="AC41" s="22"/>
      <c r="AD41" s="22"/>
      <c r="AE41" s="22"/>
      <c r="AF41" s="22"/>
      <c r="AG41" s="22"/>
    </row>
    <row r="42" spans="1:61" x14ac:dyDescent="0.25">
      <c r="E42" t="s">
        <v>5051</v>
      </c>
      <c r="F42" s="45">
        <v>189876810</v>
      </c>
    </row>
    <row r="43" spans="1:61" x14ac:dyDescent="0.25">
      <c r="E43" t="s">
        <v>5055</v>
      </c>
      <c r="F43" s="45">
        <v>85413105</v>
      </c>
    </row>
    <row r="44" spans="1:61" x14ac:dyDescent="0.25">
      <c r="E44" t="s">
        <v>5060</v>
      </c>
      <c r="F44" s="45">
        <v>65269833</v>
      </c>
      <c r="Z44" s="21" t="s">
        <v>5121</v>
      </c>
      <c r="AA44" s="21" t="s">
        <v>4</v>
      </c>
    </row>
    <row r="45" spans="1:61" x14ac:dyDescent="0.25">
      <c r="E45" t="s">
        <v>5050</v>
      </c>
      <c r="F45" s="45">
        <v>19004513</v>
      </c>
      <c r="Z45" s="21" t="s">
        <v>1</v>
      </c>
      <c r="AA45" t="s">
        <v>5040</v>
      </c>
      <c r="AB45" t="s">
        <v>5037</v>
      </c>
      <c r="AC45" t="s">
        <v>5038</v>
      </c>
      <c r="AD45" t="s">
        <v>5039</v>
      </c>
      <c r="AE45" t="s">
        <v>5041</v>
      </c>
      <c r="AF45" t="s">
        <v>5036</v>
      </c>
      <c r="AG45" t="s">
        <v>5035</v>
      </c>
    </row>
    <row r="46" spans="1:61" x14ac:dyDescent="0.25">
      <c r="E46" t="s">
        <v>5057</v>
      </c>
      <c r="F46" s="45">
        <v>14186714</v>
      </c>
      <c r="Z46" t="s">
        <v>5027</v>
      </c>
      <c r="AA46" s="22"/>
      <c r="AB46" s="22"/>
      <c r="AC46" s="22">
        <v>1.5719999999999998</v>
      </c>
      <c r="AD46" s="22">
        <v>1.1603000000000001</v>
      </c>
      <c r="AE46" s="22"/>
      <c r="AF46" s="22">
        <v>1.7083999999999993</v>
      </c>
      <c r="AG46" s="22">
        <v>1.6661999999999999</v>
      </c>
    </row>
    <row r="47" spans="1:61" x14ac:dyDescent="0.25">
      <c r="E47" t="s">
        <v>5059</v>
      </c>
      <c r="F47" s="45">
        <v>14161350</v>
      </c>
      <c r="Z47" t="s">
        <v>5023</v>
      </c>
      <c r="AA47" s="22"/>
      <c r="AB47" s="22"/>
      <c r="AC47" s="22"/>
      <c r="AD47" s="22"/>
      <c r="AE47" s="22"/>
      <c r="AF47" s="22"/>
      <c r="AG47" s="22"/>
    </row>
    <row r="48" spans="1:61" x14ac:dyDescent="0.25">
      <c r="E48" t="s">
        <v>5061</v>
      </c>
      <c r="F48" s="45">
        <v>12713902</v>
      </c>
      <c r="Z48" t="s">
        <v>5025</v>
      </c>
      <c r="AA48" s="22">
        <v>4.0933000000000002</v>
      </c>
      <c r="AB48" s="22">
        <v>0.4986000000000001</v>
      </c>
      <c r="AC48" s="22"/>
      <c r="AD48" s="22">
        <v>1.3411999999999993</v>
      </c>
      <c r="AE48" s="22">
        <v>6.8099999999999994E-2</v>
      </c>
      <c r="AF48" s="22"/>
      <c r="AG48" s="22"/>
    </row>
    <row r="49" spans="5:33" x14ac:dyDescent="0.25">
      <c r="E49" t="s">
        <v>5058</v>
      </c>
      <c r="F49" s="45">
        <v>12285545</v>
      </c>
      <c r="Z49" t="s">
        <v>5022</v>
      </c>
      <c r="AA49" s="22"/>
      <c r="AB49" s="22"/>
      <c r="AC49" s="22"/>
      <c r="AD49" s="22">
        <v>4.5184999999999969</v>
      </c>
      <c r="AE49" s="22"/>
      <c r="AF49" s="22"/>
      <c r="AG49" s="22">
        <v>17.517199999999981</v>
      </c>
    </row>
    <row r="50" spans="5:33" x14ac:dyDescent="0.25">
      <c r="E50" t="s">
        <v>5062</v>
      </c>
      <c r="F50" s="45">
        <v>10679258</v>
      </c>
      <c r="Z50" t="s">
        <v>5024</v>
      </c>
      <c r="AA50" s="22"/>
      <c r="AB50" s="22"/>
      <c r="AC50" s="22"/>
      <c r="AD50" s="22"/>
      <c r="AE50" s="22"/>
      <c r="AF50" s="22"/>
      <c r="AG50" s="22"/>
    </row>
    <row r="51" spans="5:33" x14ac:dyDescent="0.25">
      <c r="E51" t="s">
        <v>5063</v>
      </c>
      <c r="F51" s="45">
        <v>8590980</v>
      </c>
      <c r="Z51" t="s">
        <v>5026</v>
      </c>
      <c r="AA51" s="22"/>
      <c r="AB51" s="22"/>
      <c r="AC51" s="22"/>
      <c r="AD51" s="22"/>
      <c r="AE51" s="22"/>
      <c r="AF51" s="22"/>
      <c r="AG51" s="22"/>
    </row>
    <row r="52" spans="5:33" x14ac:dyDescent="0.25">
      <c r="E52" t="s">
        <v>5065</v>
      </c>
      <c r="F52" s="45">
        <v>5970384</v>
      </c>
    </row>
    <row r="53" spans="5:33" x14ac:dyDescent="0.25">
      <c r="E53" t="s">
        <v>5066</v>
      </c>
      <c r="F53" s="45">
        <v>3368034</v>
      </c>
    </row>
    <row r="54" spans="5:33" x14ac:dyDescent="0.25">
      <c r="E54" t="s">
        <v>5064</v>
      </c>
      <c r="F54" s="45">
        <v>2061409</v>
      </c>
    </row>
    <row r="55" spans="5:33" x14ac:dyDescent="0.25">
      <c r="E55" t="s">
        <v>5052</v>
      </c>
      <c r="F55" s="45">
        <v>1669435</v>
      </c>
    </row>
    <row r="56" spans="5:33" x14ac:dyDescent="0.25">
      <c r="E56" t="s">
        <v>5067</v>
      </c>
      <c r="F56" s="45">
        <v>176561</v>
      </c>
    </row>
    <row r="57" spans="5:33" x14ac:dyDescent="0.25">
      <c r="E57" t="s">
        <v>5053</v>
      </c>
      <c r="F57" s="45">
        <v>49137</v>
      </c>
    </row>
    <row r="58" spans="5:33" x14ac:dyDescent="0.25">
      <c r="E58" t="s">
        <v>5054</v>
      </c>
      <c r="F58" s="45">
        <v>20832</v>
      </c>
    </row>
  </sheetData>
  <mergeCells count="7">
    <mergeCell ref="CM7:CS7"/>
    <mergeCell ref="F39:I39"/>
    <mergeCell ref="CE2:CE3"/>
    <mergeCell ref="R1:U2"/>
    <mergeCell ref="A2:C2"/>
    <mergeCell ref="CE15:CF15"/>
    <mergeCell ref="AV2:AZ3"/>
  </mergeCells>
  <pageMargins left="0.7" right="0.7" top="0.75" bottom="0.75" header="0.3" footer="0.3"/>
  <drawing r:id="rId31"/>
  <extLst>
    <ext xmlns:x14="http://schemas.microsoft.com/office/spreadsheetml/2009/9/main" uri="{78C0D931-6437-407d-A8EE-F0AAD7539E65}">
      <x14:conditionalFormattings>
        <x14:conditionalFormatting xmlns:xm="http://schemas.microsoft.com/office/excel/2006/main">
          <x14:cfRule type="iconSet" priority="4" id="{CBAC5D04-D363-4B2C-9F83-DDB79FD8388E}">
            <x14:iconSet iconSet="3Stars">
              <x14:cfvo type="percent">
                <xm:f>0</xm:f>
              </x14:cfvo>
              <x14:cfvo type="percent">
                <xm:f>33</xm:f>
              </x14:cfvo>
              <x14:cfvo type="percent">
                <xm:f>67</xm:f>
              </x14:cfvo>
            </x14:iconSet>
          </x14:cfRule>
          <xm:sqref>CM30:CM36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2BC0-5ECE-4AAC-9CEC-BD9F99628525}">
  <sheetPr codeName="Sheet3"/>
  <dimension ref="B2:W32"/>
  <sheetViews>
    <sheetView showGridLines="0" topLeftCell="A16" workbookViewId="0">
      <selection activeCell="J26" sqref="J26"/>
    </sheetView>
  </sheetViews>
  <sheetFormatPr defaultRowHeight="15" x14ac:dyDescent="0.25"/>
  <cols>
    <col min="2" max="2" width="13.140625" bestFit="1" customWidth="1"/>
    <col min="3" max="3" width="12" bestFit="1" customWidth="1"/>
    <col min="4" max="4" width="13.42578125" bestFit="1" customWidth="1"/>
    <col min="5" max="7" width="12" bestFit="1" customWidth="1"/>
    <col min="8" max="8" width="12.42578125" customWidth="1"/>
    <col min="10" max="16" width="12.7109375" customWidth="1"/>
    <col min="17" max="17" width="11.42578125" customWidth="1"/>
    <col min="18" max="18" width="4.28515625" bestFit="1" customWidth="1"/>
    <col min="19" max="19" width="9.85546875" style="44" customWidth="1"/>
    <col min="20" max="20" width="4.28515625" bestFit="1" customWidth="1"/>
    <col min="21" max="21" width="8.28515625" style="44" customWidth="1"/>
    <col min="22" max="22" width="4.28515625" bestFit="1" customWidth="1"/>
    <col min="23" max="23" width="8.28515625" style="44" customWidth="1"/>
  </cols>
  <sheetData>
    <row r="2" spans="2:23" ht="15.75" x14ac:dyDescent="0.25">
      <c r="C2" s="55" t="s">
        <v>5123</v>
      </c>
      <c r="D2" s="55"/>
      <c r="E2" s="55"/>
      <c r="F2" s="55"/>
    </row>
    <row r="4" spans="2:23" ht="32.25" customHeight="1" x14ac:dyDescent="0.25"/>
    <row r="5" spans="2:23" ht="17.25" customHeight="1" x14ac:dyDescent="0.25">
      <c r="B5" s="21" t="s">
        <v>5129</v>
      </c>
      <c r="C5" s="21" t="s">
        <v>5073</v>
      </c>
      <c r="J5" s="30" t="str" cm="1">
        <f t="array" ref="J5:O12">IF(B6:G13=0," ",B6:G13)</f>
        <v>Day</v>
      </c>
      <c r="K5" s="49" t="str">
        <v>Afternoon</v>
      </c>
      <c r="L5" s="49" t="str">
        <v>Early Morning</v>
      </c>
      <c r="M5" s="49" t="str">
        <v>Evening</v>
      </c>
      <c r="N5" s="49" t="str">
        <v>Lunch Time</v>
      </c>
      <c r="O5" s="49" t="str">
        <v>Morning</v>
      </c>
    </row>
    <row r="6" spans="2:23" ht="17.25" customHeight="1" x14ac:dyDescent="0.25">
      <c r="B6" s="21" t="s">
        <v>5071</v>
      </c>
      <c r="C6" t="s">
        <v>5074</v>
      </c>
      <c r="D6" t="s">
        <v>5078</v>
      </c>
      <c r="E6" t="s">
        <v>5076</v>
      </c>
      <c r="F6" t="s">
        <v>5075</v>
      </c>
      <c r="G6" t="s">
        <v>5077</v>
      </c>
      <c r="J6" t="str">
        <v>Sunday</v>
      </c>
      <c r="K6" s="46">
        <v>16911033</v>
      </c>
      <c r="L6" s="46" t="str">
        <v xml:space="preserve"> </v>
      </c>
      <c r="M6" s="46">
        <v>10847497</v>
      </c>
      <c r="N6" s="46">
        <v>13857961</v>
      </c>
      <c r="O6" s="46">
        <v>32518750</v>
      </c>
    </row>
    <row r="7" spans="2:23" ht="17.25" customHeight="1" x14ac:dyDescent="0.25">
      <c r="B7" t="s">
        <v>5084</v>
      </c>
      <c r="C7" s="22">
        <v>16911033</v>
      </c>
      <c r="D7" s="22"/>
      <c r="E7" s="22">
        <v>10847497</v>
      </c>
      <c r="F7" s="22">
        <v>13857961</v>
      </c>
      <c r="G7" s="22">
        <v>32518750</v>
      </c>
      <c r="J7" t="str">
        <v>Monday</v>
      </c>
      <c r="K7" s="46">
        <v>25045270</v>
      </c>
      <c r="L7" s="46">
        <v>484676</v>
      </c>
      <c r="M7" s="46">
        <v>17516760</v>
      </c>
      <c r="N7" s="46">
        <v>20253265</v>
      </c>
      <c r="O7" s="46">
        <v>32807409</v>
      </c>
    </row>
    <row r="8" spans="2:23" ht="17.25" customHeight="1" x14ac:dyDescent="0.25">
      <c r="B8" t="s">
        <v>5081</v>
      </c>
      <c r="C8" s="22">
        <v>25045270</v>
      </c>
      <c r="D8" s="22">
        <v>484676</v>
      </c>
      <c r="E8" s="22">
        <v>17516760</v>
      </c>
      <c r="F8" s="22">
        <v>20253265</v>
      </c>
      <c r="G8" s="22">
        <v>32807409</v>
      </c>
      <c r="J8" t="str">
        <v>Tuesday</v>
      </c>
      <c r="K8" s="46">
        <v>25805198</v>
      </c>
      <c r="L8" s="46">
        <v>7576381</v>
      </c>
      <c r="M8" s="46">
        <v>6790398</v>
      </c>
      <c r="N8" s="46">
        <v>6408155</v>
      </c>
      <c r="O8" s="46">
        <v>26201364</v>
      </c>
    </row>
    <row r="9" spans="2:23" ht="17.25" customHeight="1" x14ac:dyDescent="0.25">
      <c r="B9" t="s">
        <v>5079</v>
      </c>
      <c r="C9" s="22">
        <v>25805198</v>
      </c>
      <c r="D9" s="22">
        <v>7576381</v>
      </c>
      <c r="E9" s="22">
        <v>6790398</v>
      </c>
      <c r="F9" s="22">
        <v>6408155</v>
      </c>
      <c r="G9" s="22">
        <v>26201364</v>
      </c>
      <c r="J9" t="str">
        <v>Wednesday</v>
      </c>
      <c r="K9" s="46">
        <v>26327770</v>
      </c>
      <c r="L9" s="46">
        <v>3371727</v>
      </c>
      <c r="M9" s="46">
        <v>22912366</v>
      </c>
      <c r="N9" s="46">
        <v>13230200</v>
      </c>
      <c r="O9" s="46">
        <v>32877170</v>
      </c>
    </row>
    <row r="10" spans="2:23" ht="17.25" customHeight="1" x14ac:dyDescent="0.25">
      <c r="B10" t="s">
        <v>5085</v>
      </c>
      <c r="C10" s="22">
        <v>26327770</v>
      </c>
      <c r="D10" s="22">
        <v>3371727</v>
      </c>
      <c r="E10" s="22">
        <v>22912366</v>
      </c>
      <c r="F10" s="22">
        <v>13230200</v>
      </c>
      <c r="G10" s="22">
        <v>32877170</v>
      </c>
      <c r="J10" t="str">
        <v>Thursday</v>
      </c>
      <c r="K10" s="46">
        <v>27567925</v>
      </c>
      <c r="L10" s="46">
        <v>1951704</v>
      </c>
      <c r="M10" s="46">
        <v>12442470</v>
      </c>
      <c r="N10" s="46">
        <v>23373755</v>
      </c>
      <c r="O10" s="46">
        <v>34122563</v>
      </c>
    </row>
    <row r="11" spans="2:23" ht="17.25" customHeight="1" x14ac:dyDescent="0.25">
      <c r="B11" t="s">
        <v>5080</v>
      </c>
      <c r="C11" s="22">
        <v>27567925</v>
      </c>
      <c r="D11" s="22">
        <v>1951704</v>
      </c>
      <c r="E11" s="22">
        <v>12442470</v>
      </c>
      <c r="F11" s="22">
        <v>23373755</v>
      </c>
      <c r="G11" s="22">
        <v>34122563</v>
      </c>
      <c r="J11" t="str">
        <v>Friday</v>
      </c>
      <c r="K11" s="46">
        <v>13712416</v>
      </c>
      <c r="L11" s="46">
        <v>1097180</v>
      </c>
      <c r="M11" s="46">
        <v>9607970</v>
      </c>
      <c r="N11" s="46">
        <v>23643936</v>
      </c>
      <c r="O11" s="46">
        <v>22171774</v>
      </c>
    </row>
    <row r="12" spans="2:23" ht="17.25" customHeight="1" x14ac:dyDescent="0.25">
      <c r="B12" t="s">
        <v>5082</v>
      </c>
      <c r="C12" s="22">
        <v>13712416</v>
      </c>
      <c r="D12" s="22">
        <v>1097180</v>
      </c>
      <c r="E12" s="22">
        <v>9607970</v>
      </c>
      <c r="F12" s="22">
        <v>23643936</v>
      </c>
      <c r="G12" s="22">
        <v>22171774</v>
      </c>
      <c r="J12" t="str">
        <v>Saturday</v>
      </c>
      <c r="K12" s="46">
        <v>21806885</v>
      </c>
      <c r="L12" s="46">
        <v>4376170</v>
      </c>
      <c r="M12" s="46">
        <v>18039889</v>
      </c>
      <c r="N12" s="46">
        <v>6231717</v>
      </c>
      <c r="O12" s="46">
        <v>37071887</v>
      </c>
    </row>
    <row r="13" spans="2:23" ht="15" customHeight="1" x14ac:dyDescent="0.25">
      <c r="B13" t="s">
        <v>5083</v>
      </c>
      <c r="C13" s="22">
        <v>21806885</v>
      </c>
      <c r="D13" s="22">
        <v>4376170</v>
      </c>
      <c r="E13" s="22">
        <v>18039889</v>
      </c>
      <c r="F13" s="22">
        <v>6231717</v>
      </c>
      <c r="G13" s="22">
        <v>37071887</v>
      </c>
    </row>
    <row r="14" spans="2:23" x14ac:dyDescent="0.25">
      <c r="C14" s="22"/>
      <c r="D14" s="22"/>
      <c r="E14" s="22"/>
      <c r="F14" s="22"/>
      <c r="G14" s="22"/>
      <c r="Q14" s="43" t="str" cm="1">
        <f t="array" ref="Q14:Q21">Analysis!CM20:CM27</f>
        <v>Post_Type</v>
      </c>
      <c r="R14" s="43"/>
      <c r="S14" s="47" t="s">
        <v>5144</v>
      </c>
      <c r="T14" s="43"/>
      <c r="U14" s="47" t="s">
        <v>5143</v>
      </c>
      <c r="V14" s="43"/>
      <c r="W14" s="47" t="s">
        <v>5145</v>
      </c>
    </row>
    <row r="15" spans="2:23" x14ac:dyDescent="0.25">
      <c r="C15" s="22"/>
      <c r="D15" s="22"/>
      <c r="E15" s="22"/>
      <c r="F15" s="22"/>
      <c r="G15" s="22"/>
      <c r="Q15" t="str">
        <v>Video</v>
      </c>
      <c r="R15">
        <v>4</v>
      </c>
      <c r="S15" s="46" cm="1">
        <f t="array" ref="S15:S21">Analysis!CN21:CN27</f>
        <v>3641141686</v>
      </c>
      <c r="T15">
        <v>3</v>
      </c>
      <c r="U15" s="46">
        <f>Analysis!CO21</f>
        <v>22960355</v>
      </c>
      <c r="V15">
        <v>2</v>
      </c>
      <c r="W15" s="46">
        <f>Analysis!CP21</f>
        <v>3618181331</v>
      </c>
    </row>
    <row r="16" spans="2:23" x14ac:dyDescent="0.25">
      <c r="C16" s="22"/>
      <c r="D16" s="22"/>
      <c r="E16" s="22"/>
      <c r="F16" s="22"/>
      <c r="G16" s="22"/>
      <c r="Q16" t="str">
        <v>Image</v>
      </c>
      <c r="R16">
        <v>4</v>
      </c>
      <c r="S16" s="46">
        <v>357758451</v>
      </c>
      <c r="T16">
        <v>3</v>
      </c>
      <c r="U16" s="46">
        <f>Analysis!CO22</f>
        <v>2168618</v>
      </c>
      <c r="V16">
        <v>2</v>
      </c>
      <c r="W16" s="46">
        <f>Analysis!CP22</f>
        <v>355589833</v>
      </c>
    </row>
    <row r="17" spans="2:23" x14ac:dyDescent="0.25">
      <c r="C17" s="22"/>
      <c r="D17" s="22"/>
      <c r="E17" s="22"/>
      <c r="F17" s="22"/>
      <c r="G17" s="22"/>
      <c r="Q17" t="str">
        <v>Live Stream</v>
      </c>
      <c r="R17">
        <v>4</v>
      </c>
      <c r="S17" s="46">
        <v>349751811</v>
      </c>
      <c r="T17">
        <v>3</v>
      </c>
      <c r="U17" s="46">
        <f>Analysis!CO23</f>
        <v>2999328</v>
      </c>
      <c r="V17">
        <v>2</v>
      </c>
      <c r="W17" s="46">
        <f>Analysis!CP23</f>
        <v>346752483</v>
      </c>
    </row>
    <row r="18" spans="2:23" x14ac:dyDescent="0.25">
      <c r="C18" s="22"/>
      <c r="D18" s="22"/>
      <c r="E18" s="22"/>
      <c r="F18" s="22"/>
      <c r="G18" s="22"/>
      <c r="Q18" t="str">
        <v>Text</v>
      </c>
      <c r="R18">
        <v>4</v>
      </c>
      <c r="S18" s="46">
        <v>213741498</v>
      </c>
      <c r="T18">
        <v>3</v>
      </c>
      <c r="U18" s="46">
        <f>Analysis!CO24</f>
        <v>1975301</v>
      </c>
      <c r="V18">
        <v>2</v>
      </c>
      <c r="W18" s="46">
        <f>Analysis!CP24</f>
        <v>211766197</v>
      </c>
    </row>
    <row r="19" spans="2:23" x14ac:dyDescent="0.25">
      <c r="C19" s="22"/>
      <c r="D19" s="22"/>
      <c r="E19" s="22"/>
      <c r="F19" s="22"/>
      <c r="G19" s="22"/>
      <c r="Q19" t="str">
        <v>Article</v>
      </c>
      <c r="R19">
        <v>4</v>
      </c>
      <c r="S19" s="46">
        <v>189491988</v>
      </c>
      <c r="T19">
        <v>3</v>
      </c>
      <c r="U19" s="46">
        <f>Analysis!CO25</f>
        <v>4627854</v>
      </c>
      <c r="V19">
        <v>2</v>
      </c>
      <c r="W19" s="46">
        <f>Analysis!CP25</f>
        <v>184864134</v>
      </c>
    </row>
    <row r="20" spans="2:23" x14ac:dyDescent="0.25">
      <c r="Q20" t="str">
        <v>Carousel</v>
      </c>
      <c r="R20">
        <v>4</v>
      </c>
      <c r="S20" s="46">
        <v>42318617</v>
      </c>
      <c r="T20">
        <v>3</v>
      </c>
      <c r="U20" s="46">
        <f>Analysis!CO26</f>
        <v>645316</v>
      </c>
      <c r="V20">
        <v>2</v>
      </c>
      <c r="W20" s="46">
        <f>Analysis!CP26</f>
        <v>41673301</v>
      </c>
    </row>
    <row r="21" spans="2:23" ht="14.25" customHeight="1" x14ac:dyDescent="0.25">
      <c r="Q21" t="str">
        <v>PDF</v>
      </c>
      <c r="R21">
        <v>4</v>
      </c>
      <c r="S21" s="46">
        <v>12071183</v>
      </c>
      <c r="T21">
        <v>3</v>
      </c>
      <c r="U21" s="46">
        <f>Analysis!CO27</f>
        <v>30404</v>
      </c>
      <c r="V21">
        <v>2</v>
      </c>
      <c r="W21" s="46">
        <f>Analysis!CP27</f>
        <v>12040779</v>
      </c>
    </row>
    <row r="22" spans="2:23" ht="19.5" customHeight="1" x14ac:dyDescent="0.25"/>
    <row r="23" spans="2:23" ht="19.5" customHeight="1" x14ac:dyDescent="0.25">
      <c r="B23" s="38" t="s">
        <v>5128</v>
      </c>
      <c r="C23" s="38"/>
      <c r="D23" s="38"/>
      <c r="E23" s="38"/>
      <c r="F23" s="39"/>
    </row>
    <row r="24" spans="2:23" ht="19.5" customHeight="1" x14ac:dyDescent="0.25">
      <c r="B24" s="21" t="s">
        <v>5099</v>
      </c>
      <c r="C24" s="21" t="s">
        <v>5073</v>
      </c>
    </row>
    <row r="25" spans="2:23" ht="21" customHeight="1" x14ac:dyDescent="0.25">
      <c r="B25" s="21" t="s">
        <v>5071</v>
      </c>
      <c r="C25" t="s">
        <v>5074</v>
      </c>
      <c r="D25" t="s">
        <v>5078</v>
      </c>
      <c r="E25" t="s">
        <v>5076</v>
      </c>
      <c r="F25" t="s">
        <v>5075</v>
      </c>
      <c r="G25" t="s">
        <v>5077</v>
      </c>
      <c r="J25" s="30" t="str" cm="1">
        <f t="array" ref="J25:O32">IF(B25:G32=0," ",B25:G32)</f>
        <v>Day</v>
      </c>
      <c r="K25" s="30" t="str">
        <v>Afternoon</v>
      </c>
      <c r="L25" s="30" t="str">
        <v>Early Morning</v>
      </c>
      <c r="M25" s="30" t="str">
        <v>Evening</v>
      </c>
      <c r="N25" s="30" t="str">
        <v>Lunch Time</v>
      </c>
      <c r="O25" s="30" t="str">
        <v>Morning</v>
      </c>
    </row>
    <row r="26" spans="2:23" ht="21" customHeight="1" x14ac:dyDescent="0.25">
      <c r="B26" t="s">
        <v>5084</v>
      </c>
      <c r="C26" s="22">
        <v>191494334</v>
      </c>
      <c r="D26" s="22">
        <v>17169162</v>
      </c>
      <c r="E26" s="22">
        <v>139560843</v>
      </c>
      <c r="F26" s="22">
        <v>118902325</v>
      </c>
      <c r="G26" s="22">
        <v>194452301</v>
      </c>
      <c r="J26" t="str">
        <v>Sunday</v>
      </c>
      <c r="K26" s="45">
        <v>191494334</v>
      </c>
      <c r="L26" s="45">
        <v>17169162</v>
      </c>
      <c r="M26" s="45">
        <v>139560843</v>
      </c>
      <c r="N26" s="45">
        <v>118902325</v>
      </c>
      <c r="O26" s="45">
        <v>194452301</v>
      </c>
    </row>
    <row r="27" spans="2:23" ht="21" customHeight="1" x14ac:dyDescent="0.25">
      <c r="B27" t="s">
        <v>5081</v>
      </c>
      <c r="C27" s="22">
        <v>192811746</v>
      </c>
      <c r="D27" s="22">
        <v>14264898</v>
      </c>
      <c r="E27" s="22">
        <v>117085285</v>
      </c>
      <c r="F27" s="22">
        <v>125142969</v>
      </c>
      <c r="G27" s="22">
        <v>213801889</v>
      </c>
      <c r="J27" t="str">
        <v>Monday</v>
      </c>
      <c r="K27" s="45">
        <v>192811746</v>
      </c>
      <c r="L27" s="45">
        <v>14264898</v>
      </c>
      <c r="M27" s="45">
        <v>117085285</v>
      </c>
      <c r="N27" s="45">
        <v>125142969</v>
      </c>
      <c r="O27" s="45">
        <v>213801889</v>
      </c>
      <c r="P27" s="45"/>
    </row>
    <row r="28" spans="2:23" ht="21" customHeight="1" x14ac:dyDescent="0.25">
      <c r="B28" t="s">
        <v>5079</v>
      </c>
      <c r="C28" s="22">
        <v>202010889</v>
      </c>
      <c r="D28" s="22">
        <v>40407776</v>
      </c>
      <c r="E28" s="22">
        <v>136499966</v>
      </c>
      <c r="F28" s="22">
        <v>85614478</v>
      </c>
      <c r="G28" s="22">
        <v>198660960</v>
      </c>
      <c r="J28" t="str">
        <v>Tuesday</v>
      </c>
      <c r="K28" s="45">
        <v>202010889</v>
      </c>
      <c r="L28" s="45">
        <v>40407776</v>
      </c>
      <c r="M28" s="45">
        <v>136499966</v>
      </c>
      <c r="N28" s="45">
        <v>85614478</v>
      </c>
      <c r="O28" s="45">
        <v>198660960</v>
      </c>
    </row>
    <row r="29" spans="2:23" ht="21" customHeight="1" x14ac:dyDescent="0.25">
      <c r="B29" t="s">
        <v>5085</v>
      </c>
      <c r="C29" s="22">
        <v>190159412</v>
      </c>
      <c r="D29" s="22">
        <v>35463532</v>
      </c>
      <c r="E29" s="22">
        <v>144366431</v>
      </c>
      <c r="F29" s="22">
        <v>136258613</v>
      </c>
      <c r="G29" s="22">
        <v>247124834</v>
      </c>
      <c r="J29" t="str">
        <v>Wednesday</v>
      </c>
      <c r="K29" s="45">
        <v>190159412</v>
      </c>
      <c r="L29" s="45">
        <v>35463532</v>
      </c>
      <c r="M29" s="45">
        <v>144366431</v>
      </c>
      <c r="N29" s="45">
        <v>136258613</v>
      </c>
      <c r="O29" s="45">
        <v>247124834</v>
      </c>
    </row>
    <row r="30" spans="2:23" ht="21" customHeight="1" x14ac:dyDescent="0.25">
      <c r="B30" t="s">
        <v>5080</v>
      </c>
      <c r="C30" s="22">
        <v>223176501</v>
      </c>
      <c r="D30" s="22">
        <v>27557972</v>
      </c>
      <c r="E30" s="22">
        <v>108951961</v>
      </c>
      <c r="F30" s="22">
        <v>114022446</v>
      </c>
      <c r="G30" s="22">
        <v>200091306</v>
      </c>
      <c r="J30" t="str">
        <v>Thursday</v>
      </c>
      <c r="K30" s="45">
        <v>223176501</v>
      </c>
      <c r="L30" s="45">
        <v>27557972</v>
      </c>
      <c r="M30" s="45">
        <v>108951961</v>
      </c>
      <c r="N30" s="45">
        <v>114022446</v>
      </c>
      <c r="O30" s="45">
        <v>200091306</v>
      </c>
    </row>
    <row r="31" spans="2:23" ht="21" customHeight="1" x14ac:dyDescent="0.25">
      <c r="B31" t="s">
        <v>5082</v>
      </c>
      <c r="C31" s="22">
        <v>222213323</v>
      </c>
      <c r="D31" s="22">
        <v>16183858</v>
      </c>
      <c r="E31" s="22">
        <v>144163716</v>
      </c>
      <c r="F31" s="22">
        <v>105167344</v>
      </c>
      <c r="G31" s="22">
        <v>182463227</v>
      </c>
      <c r="J31" t="str">
        <v>Friday</v>
      </c>
      <c r="K31" s="45">
        <v>222213323</v>
      </c>
      <c r="L31" s="45">
        <v>16183858</v>
      </c>
      <c r="M31" s="45">
        <v>144163716</v>
      </c>
      <c r="N31" s="45">
        <v>105167344</v>
      </c>
      <c r="O31" s="45">
        <v>182463227</v>
      </c>
    </row>
    <row r="32" spans="2:23" ht="21" customHeight="1" x14ac:dyDescent="0.25">
      <c r="B32" t="s">
        <v>5083</v>
      </c>
      <c r="C32" s="22">
        <v>194082976</v>
      </c>
      <c r="D32" s="22">
        <v>35263852</v>
      </c>
      <c r="E32" s="22">
        <v>161833474</v>
      </c>
      <c r="F32" s="22">
        <v>100462900</v>
      </c>
      <c r="G32" s="22">
        <v>229387735</v>
      </c>
      <c r="H32" s="45"/>
      <c r="J32" t="str">
        <v>Saturday</v>
      </c>
      <c r="K32" s="45">
        <v>194082976</v>
      </c>
      <c r="L32" s="45">
        <v>35263852</v>
      </c>
      <c r="M32" s="45">
        <v>161833474</v>
      </c>
      <c r="N32" s="45">
        <v>100462900</v>
      </c>
      <c r="O32" s="45">
        <v>229387735</v>
      </c>
    </row>
  </sheetData>
  <mergeCells count="1">
    <mergeCell ref="C2:F2"/>
  </mergeCells>
  <conditionalFormatting sqref="J6:O12">
    <cfRule type="colorScale" priority="2">
      <colorScale>
        <cfvo type="min"/>
        <cfvo type="percentile" val="50"/>
        <cfvo type="max"/>
        <color rgb="FFFFF6E5"/>
        <color theme="6" tint="0.79998168889431442"/>
        <color rgb="FF92D050"/>
      </colorScale>
    </cfRule>
  </conditionalFormatting>
  <conditionalFormatting sqref="J25:O32">
    <cfRule type="colorScale" priority="1">
      <colorScale>
        <cfvo type="min"/>
        <cfvo type="percentile" val="50"/>
        <cfvo type="max"/>
        <color rgb="FFFFF6E5"/>
        <color theme="6" tint="0.59999389629810485"/>
        <color rgb="FF92D050"/>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iconSet" priority="4" id="{837517E1-A4A9-47D4-A80A-45A749DF7A6D}">
            <x14:iconSet iconSet="3Stars">
              <x14:cfvo type="percent">
                <xm:f>0</xm:f>
              </x14:cfvo>
              <x14:cfvo type="percent">
                <xm:f>33</xm:f>
              </x14:cfvo>
              <x14:cfvo type="percent">
                <xm:f>67</xm:f>
              </x14:cfvo>
            </x14:iconSet>
          </x14:cfRule>
          <xm:sqref>P27</xm:sqref>
        </x14:conditionalFormatting>
        <x14:conditionalFormatting xmlns:xm="http://schemas.microsoft.com/office/excel/2006/main">
          <x14:cfRule type="iconSet" priority="3" id="{229F9590-3757-4627-8BC0-148C032906C1}">
            <x14:iconSet iconSet="3Stars">
              <x14:cfvo type="percent">
                <xm:f>0</xm:f>
              </x14:cfvo>
              <x14:cfvo type="percent">
                <xm:f>33</xm:f>
              </x14:cfvo>
              <x14:cfvo type="percent">
                <xm:f>67</xm:f>
              </x14:cfvo>
            </x14:iconSet>
          </x14:cfRule>
          <xm:sqref>R15:R21 T15:T21 V15:V21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A5601"/>
  <sheetViews>
    <sheetView topLeftCell="O1" zoomScaleNormal="100" workbookViewId="0">
      <selection activeCell="V3" sqref="V3"/>
    </sheetView>
  </sheetViews>
  <sheetFormatPr defaultRowHeight="15" x14ac:dyDescent="0.25"/>
  <cols>
    <col min="1" max="1" width="12.28515625" style="12" bestFit="1" customWidth="1"/>
    <col min="2" max="2" width="13.28515625" style="12" bestFit="1" customWidth="1"/>
    <col min="3" max="3" width="18.140625" style="12" bestFit="1" customWidth="1"/>
    <col min="4" max="4" width="21.85546875" style="12" bestFit="1" customWidth="1"/>
    <col min="5" max="5" width="14.7109375" style="12" bestFit="1" customWidth="1"/>
    <col min="6" max="6" width="18.28515625" style="12" bestFit="1" customWidth="1"/>
    <col min="7" max="7" width="11.7109375" style="12" bestFit="1" customWidth="1"/>
    <col min="8" max="8" width="16.5703125" style="13" bestFit="1" customWidth="1"/>
    <col min="9" max="9" width="12.5703125" style="19" bestFit="1" customWidth="1"/>
    <col min="10" max="10" width="12" style="19" customWidth="1"/>
    <col min="11" max="11" width="11.42578125" style="19" bestFit="1" customWidth="1"/>
    <col min="12" max="12" width="15.140625" style="19" bestFit="1" customWidth="1"/>
    <col min="13" max="13" width="21.85546875" style="15" bestFit="1" customWidth="1"/>
    <col min="14" max="14" width="16.28515625" style="19" bestFit="1" customWidth="1"/>
    <col min="15" max="15" width="17.28515625" style="19" bestFit="1" customWidth="1"/>
    <col min="16" max="16" width="23.5703125" style="19" customWidth="1"/>
    <col min="17" max="17" width="11.5703125" style="14" bestFit="1" customWidth="1"/>
    <col min="18" max="18" width="23.28515625" style="16" bestFit="1" customWidth="1"/>
    <col min="19" max="19" width="22.5703125" bestFit="1" customWidth="1"/>
    <col min="20" max="20" width="22.5703125" style="12" customWidth="1"/>
    <col min="21" max="22" width="14.5703125" style="17" customWidth="1"/>
    <col min="23" max="23" width="10.28515625" style="12" customWidth="1"/>
    <col min="24" max="24" width="15.140625" style="12" customWidth="1"/>
    <col min="25" max="25" width="10.42578125" style="18" customWidth="1"/>
    <col min="26" max="26" width="22.5703125" style="19" bestFit="1" customWidth="1"/>
    <col min="27" max="27" width="22.5703125" style="12" bestFit="1" customWidth="1"/>
  </cols>
  <sheetData>
    <row r="1" spans="1:27" s="12" customFormat="1" x14ac:dyDescent="0.25">
      <c r="A1" s="4" t="s">
        <v>0</v>
      </c>
      <c r="B1" s="4" t="s">
        <v>1</v>
      </c>
      <c r="C1" s="4" t="s">
        <v>2</v>
      </c>
      <c r="D1" s="4" t="s">
        <v>3</v>
      </c>
      <c r="E1" s="4" t="s">
        <v>4</v>
      </c>
      <c r="F1" s="4" t="s">
        <v>17</v>
      </c>
      <c r="G1" s="4" t="s">
        <v>5</v>
      </c>
      <c r="H1" s="5" t="s">
        <v>6</v>
      </c>
      <c r="I1" s="6" t="s">
        <v>7</v>
      </c>
      <c r="J1" s="6" t="s">
        <v>8</v>
      </c>
      <c r="K1" s="6" t="s">
        <v>9</v>
      </c>
      <c r="L1" s="6" t="s">
        <v>10</v>
      </c>
      <c r="M1" s="7" t="s">
        <v>11</v>
      </c>
      <c r="N1" s="6" t="s">
        <v>12</v>
      </c>
      <c r="O1" s="6" t="s">
        <v>13</v>
      </c>
      <c r="P1" s="6" t="s">
        <v>14</v>
      </c>
      <c r="Q1" s="8" t="s">
        <v>15</v>
      </c>
      <c r="R1" s="9" t="s">
        <v>16</v>
      </c>
      <c r="S1" s="10" t="s">
        <v>18</v>
      </c>
      <c r="T1" s="4" t="s">
        <v>5073</v>
      </c>
      <c r="U1" s="11" t="s">
        <v>19</v>
      </c>
      <c r="V1" s="11" t="s">
        <v>5146</v>
      </c>
      <c r="W1" s="4" t="s">
        <v>5072</v>
      </c>
      <c r="X1" s="4" t="s">
        <v>5071</v>
      </c>
      <c r="Y1" s="6" t="s">
        <v>20</v>
      </c>
      <c r="Z1" s="4" t="s">
        <v>21</v>
      </c>
    </row>
    <row r="2" spans="1:27" x14ac:dyDescent="0.25">
      <c r="A2" s="12" t="s">
        <v>3020</v>
      </c>
      <c r="B2" s="12" t="s">
        <v>5027</v>
      </c>
      <c r="C2" s="12" t="s">
        <v>5029</v>
      </c>
      <c r="D2" s="12" t="s">
        <v>5033</v>
      </c>
      <c r="E2" s="12" t="s">
        <v>5035</v>
      </c>
      <c r="F2" s="12" t="s">
        <v>5056</v>
      </c>
      <c r="G2" s="12" t="s">
        <v>5048</v>
      </c>
      <c r="H2" s="13">
        <v>48284</v>
      </c>
      <c r="I2" s="14">
        <v>234691</v>
      </c>
      <c r="J2" s="14">
        <v>45990</v>
      </c>
      <c r="K2" s="14">
        <v>13304</v>
      </c>
      <c r="L2" s="14">
        <v>12350</v>
      </c>
      <c r="M2" s="15">
        <v>0.20573484774083931</v>
      </c>
      <c r="N2" s="14">
        <v>287611</v>
      </c>
      <c r="O2" s="14">
        <v>220603</v>
      </c>
      <c r="P2" s="14">
        <v>0</v>
      </c>
      <c r="Q2" s="14">
        <v>5263</v>
      </c>
      <c r="R2" s="16">
        <v>1.83E-2</v>
      </c>
      <c r="S2" s="17">
        <v>45678.679861111108</v>
      </c>
      <c r="T2" s="12" t="s">
        <v>5074</v>
      </c>
      <c r="U2" s="18">
        <v>45678</v>
      </c>
      <c r="V2" s="18" t="str">
        <f>TEXT(Posts[[#This Row],[Post_Date]],"YYYY")</f>
        <v>2025</v>
      </c>
      <c r="W2" s="12" t="s">
        <v>5086</v>
      </c>
      <c r="X2" s="12" t="s">
        <v>5079</v>
      </c>
      <c r="Y2" s="19">
        <v>16</v>
      </c>
      <c r="Z2" s="12" t="s">
        <v>5070</v>
      </c>
      <c r="AA2"/>
    </row>
    <row r="3" spans="1:27" x14ac:dyDescent="0.25">
      <c r="A3" s="12" t="s">
        <v>4319</v>
      </c>
      <c r="B3" s="12" t="s">
        <v>5027</v>
      </c>
      <c r="C3" s="12" t="s">
        <v>5029</v>
      </c>
      <c r="D3" s="12" t="s">
        <v>5031</v>
      </c>
      <c r="E3" s="12" t="s">
        <v>5036</v>
      </c>
      <c r="F3" s="12" t="s">
        <v>5058</v>
      </c>
      <c r="G3" s="12" t="s">
        <v>5042</v>
      </c>
      <c r="H3" s="13">
        <v>202582</v>
      </c>
      <c r="I3" s="14">
        <v>2521583</v>
      </c>
      <c r="J3" s="14">
        <v>554099</v>
      </c>
      <c r="K3" s="14">
        <v>195898</v>
      </c>
      <c r="L3" s="14">
        <v>130674</v>
      </c>
      <c r="M3" s="15">
        <v>8.0339576182286668E-2</v>
      </c>
      <c r="N3" s="14">
        <v>2979304</v>
      </c>
      <c r="O3" s="14">
        <v>0</v>
      </c>
      <c r="P3" s="14">
        <v>0</v>
      </c>
      <c r="Q3" s="14">
        <v>54223</v>
      </c>
      <c r="R3" s="16">
        <v>1.8200000000000001E-2</v>
      </c>
      <c r="S3" s="17">
        <v>45351.65625</v>
      </c>
      <c r="T3" s="17" t="s">
        <v>5074</v>
      </c>
      <c r="U3" s="18">
        <v>45351</v>
      </c>
      <c r="V3" s="18" t="str">
        <f>TEXT(Posts[[#This Row],[Post_Date]],"YYYY")</f>
        <v>2024</v>
      </c>
      <c r="W3" s="18" t="s">
        <v>5087</v>
      </c>
      <c r="X3" s="18" t="s">
        <v>5080</v>
      </c>
      <c r="Y3" s="19">
        <v>15</v>
      </c>
      <c r="Z3" s="12" t="s">
        <v>5068</v>
      </c>
      <c r="AA3"/>
    </row>
    <row r="4" spans="1:27" x14ac:dyDescent="0.25">
      <c r="A4" s="12" t="s">
        <v>87</v>
      </c>
      <c r="B4" s="12" t="s">
        <v>5027</v>
      </c>
      <c r="C4" s="12" t="s">
        <v>5028</v>
      </c>
      <c r="D4" s="12" t="s">
        <v>5033</v>
      </c>
      <c r="E4" s="12" t="s">
        <v>5036</v>
      </c>
      <c r="F4" s="12" t="s">
        <v>5055</v>
      </c>
      <c r="G4" s="12" t="s">
        <v>5046</v>
      </c>
      <c r="H4" s="13">
        <v>78797</v>
      </c>
      <c r="I4" s="14">
        <v>525218</v>
      </c>
      <c r="J4" s="14">
        <v>95506</v>
      </c>
      <c r="K4" s="14">
        <v>40480</v>
      </c>
      <c r="L4" s="14">
        <v>18615</v>
      </c>
      <c r="M4" s="15">
        <v>0.15002860773160651</v>
      </c>
      <c r="N4" s="14">
        <v>678706</v>
      </c>
      <c r="O4" s="14">
        <v>0</v>
      </c>
      <c r="P4" s="14">
        <v>0</v>
      </c>
      <c r="Q4" s="14">
        <v>7330</v>
      </c>
      <c r="R4" s="16">
        <v>1.0800000000000001E-2</v>
      </c>
      <c r="S4" s="17">
        <v>45677.558333333327</v>
      </c>
      <c r="T4" s="17" t="s">
        <v>5075</v>
      </c>
      <c r="U4" s="18">
        <v>45677</v>
      </c>
      <c r="V4" s="18" t="str">
        <f>TEXT(Posts[[#This Row],[Post_Date]],"YYYY")</f>
        <v>2025</v>
      </c>
      <c r="W4" s="18" t="s">
        <v>5086</v>
      </c>
      <c r="X4" s="18" t="s">
        <v>5081</v>
      </c>
      <c r="Y4" s="19">
        <v>13</v>
      </c>
      <c r="Z4" s="12" t="s">
        <v>5069</v>
      </c>
      <c r="AA4"/>
    </row>
    <row r="5" spans="1:27" x14ac:dyDescent="0.25">
      <c r="A5" s="12" t="s">
        <v>1037</v>
      </c>
      <c r="B5" s="12" t="s">
        <v>5027</v>
      </c>
      <c r="C5" s="12" t="s">
        <v>5028</v>
      </c>
      <c r="D5" s="12" t="s">
        <v>5033</v>
      </c>
      <c r="E5" s="12" t="s">
        <v>5039</v>
      </c>
      <c r="F5" s="12" t="s">
        <v>5065</v>
      </c>
      <c r="G5" s="12" t="s">
        <v>5049</v>
      </c>
      <c r="H5" s="13">
        <v>29021</v>
      </c>
      <c r="I5" s="14">
        <v>153579</v>
      </c>
      <c r="J5" s="14">
        <v>34625</v>
      </c>
      <c r="K5" s="14">
        <v>12090</v>
      </c>
      <c r="L5" s="14">
        <v>9064</v>
      </c>
      <c r="M5" s="15">
        <v>0.18897060704744731</v>
      </c>
      <c r="N5" s="14">
        <v>170941</v>
      </c>
      <c r="O5" s="14">
        <v>0</v>
      </c>
      <c r="P5" s="14">
        <v>167931</v>
      </c>
      <c r="Q5" s="14">
        <v>1794</v>
      </c>
      <c r="R5" s="16">
        <v>1.0500000000000001E-2</v>
      </c>
      <c r="S5" s="17">
        <v>45743.67083333333</v>
      </c>
      <c r="T5" s="17" t="s">
        <v>5074</v>
      </c>
      <c r="U5" s="18">
        <v>45743</v>
      </c>
      <c r="V5" s="18" t="str">
        <f>TEXT(Posts[[#This Row],[Post_Date]],"YYYY")</f>
        <v>2025</v>
      </c>
      <c r="W5" s="18" t="s">
        <v>5088</v>
      </c>
      <c r="X5" s="18" t="s">
        <v>5080</v>
      </c>
      <c r="Y5" s="19">
        <v>16</v>
      </c>
      <c r="Z5" s="12" t="s">
        <v>5069</v>
      </c>
      <c r="AA5"/>
    </row>
    <row r="6" spans="1:27" x14ac:dyDescent="0.25">
      <c r="A6" s="12" t="s">
        <v>2686</v>
      </c>
      <c r="B6" s="12" t="s">
        <v>5027</v>
      </c>
      <c r="C6" s="12" t="s">
        <v>5029</v>
      </c>
      <c r="D6" s="12" t="s">
        <v>5033</v>
      </c>
      <c r="E6" s="12" t="s">
        <v>5038</v>
      </c>
      <c r="F6" s="12" t="s">
        <v>5065</v>
      </c>
      <c r="G6" s="12" t="s">
        <v>5044</v>
      </c>
      <c r="H6" s="13">
        <v>41343</v>
      </c>
      <c r="I6" s="14">
        <v>252410</v>
      </c>
      <c r="J6" s="14">
        <v>46960</v>
      </c>
      <c r="K6" s="14">
        <v>19110</v>
      </c>
      <c r="L6" s="14">
        <v>10157</v>
      </c>
      <c r="M6" s="15">
        <v>0.16379642035121511</v>
      </c>
      <c r="N6" s="14">
        <v>305098</v>
      </c>
      <c r="O6" s="14">
        <v>0</v>
      </c>
      <c r="P6" s="14">
        <v>0</v>
      </c>
      <c r="Q6" s="14">
        <v>3203</v>
      </c>
      <c r="R6" s="16">
        <v>1.0500000000000001E-2</v>
      </c>
      <c r="S6" s="17">
        <v>45457.727777777778</v>
      </c>
      <c r="T6" s="17" t="s">
        <v>5076</v>
      </c>
      <c r="U6" s="18">
        <v>45457</v>
      </c>
      <c r="V6" s="18" t="str">
        <f>TEXT(Posts[[#This Row],[Post_Date]],"YYYY")</f>
        <v>2024</v>
      </c>
      <c r="W6" s="18" t="s">
        <v>5089</v>
      </c>
      <c r="X6" s="18" t="s">
        <v>5082</v>
      </c>
      <c r="Y6" s="19">
        <v>17</v>
      </c>
      <c r="Z6" s="12" t="s">
        <v>5069</v>
      </c>
      <c r="AA6"/>
    </row>
    <row r="7" spans="1:27" x14ac:dyDescent="0.25">
      <c r="A7" s="12" t="s">
        <v>2955</v>
      </c>
      <c r="B7" s="12" t="s">
        <v>5027</v>
      </c>
      <c r="C7" s="12" t="s">
        <v>5028</v>
      </c>
      <c r="D7" s="12" t="s">
        <v>5030</v>
      </c>
      <c r="E7" s="12" t="s">
        <v>5039</v>
      </c>
      <c r="F7" s="12" t="s">
        <v>5051</v>
      </c>
      <c r="G7" s="12" t="s">
        <v>5044</v>
      </c>
      <c r="H7" s="13">
        <v>40562</v>
      </c>
      <c r="I7" s="14">
        <v>291210</v>
      </c>
      <c r="J7" s="14">
        <v>48809</v>
      </c>
      <c r="K7" s="14">
        <v>16945</v>
      </c>
      <c r="L7" s="14">
        <v>7658</v>
      </c>
      <c r="M7" s="15">
        <v>0.13929081495390119</v>
      </c>
      <c r="N7" s="14">
        <v>370194</v>
      </c>
      <c r="O7" s="14">
        <v>0</v>
      </c>
      <c r="P7" s="14">
        <v>463827</v>
      </c>
      <c r="Q7" s="14">
        <v>9254</v>
      </c>
      <c r="R7" s="16">
        <v>2.5000000000000001E-2</v>
      </c>
      <c r="S7" s="17">
        <v>45688.740277777782</v>
      </c>
      <c r="T7" s="17" t="s">
        <v>5076</v>
      </c>
      <c r="U7" s="18">
        <v>45688</v>
      </c>
      <c r="V7" s="18" t="str">
        <f>TEXT(Posts[[#This Row],[Post_Date]],"YYYY")</f>
        <v>2025</v>
      </c>
      <c r="W7" s="18" t="s">
        <v>5086</v>
      </c>
      <c r="X7" s="18" t="s">
        <v>5082</v>
      </c>
      <c r="Y7" s="19">
        <v>17</v>
      </c>
      <c r="Z7" s="12" t="s">
        <v>5069</v>
      </c>
      <c r="AA7"/>
    </row>
    <row r="8" spans="1:27" x14ac:dyDescent="0.25">
      <c r="A8" s="12" t="s">
        <v>1171</v>
      </c>
      <c r="B8" s="12" t="s">
        <v>5027</v>
      </c>
      <c r="C8" s="12" t="s">
        <v>5028</v>
      </c>
      <c r="D8" s="12" t="s">
        <v>5030</v>
      </c>
      <c r="E8" s="12" t="s">
        <v>5039</v>
      </c>
      <c r="F8" s="12" t="s">
        <v>5066</v>
      </c>
      <c r="G8" s="12" t="s">
        <v>5047</v>
      </c>
      <c r="H8" s="13">
        <v>51496</v>
      </c>
      <c r="I8" s="14">
        <v>361924</v>
      </c>
      <c r="J8" s="14">
        <v>60249</v>
      </c>
      <c r="K8" s="14">
        <v>17665</v>
      </c>
      <c r="L8" s="14">
        <v>12556</v>
      </c>
      <c r="M8" s="15">
        <v>0.14228647154564061</v>
      </c>
      <c r="N8" s="14">
        <v>436186</v>
      </c>
      <c r="O8" s="14">
        <v>0</v>
      </c>
      <c r="P8" s="14">
        <v>423519</v>
      </c>
      <c r="Q8" s="14">
        <v>10817</v>
      </c>
      <c r="R8" s="16">
        <v>2.4799999999999999E-2</v>
      </c>
      <c r="S8" s="17">
        <v>45754.451388888891</v>
      </c>
      <c r="T8" s="17" t="s">
        <v>5077</v>
      </c>
      <c r="U8" s="18">
        <v>45754</v>
      </c>
      <c r="V8" s="18" t="str">
        <f>TEXT(Posts[[#This Row],[Post_Date]],"YYYY")</f>
        <v>2025</v>
      </c>
      <c r="W8" s="18" t="s">
        <v>5090</v>
      </c>
      <c r="X8" s="18" t="s">
        <v>5081</v>
      </c>
      <c r="Y8" s="19">
        <v>10</v>
      </c>
      <c r="Z8" s="12" t="s">
        <v>5069</v>
      </c>
      <c r="AA8"/>
    </row>
    <row r="9" spans="1:27" x14ac:dyDescent="0.25">
      <c r="A9" s="12" t="s">
        <v>3736</v>
      </c>
      <c r="B9" s="12" t="s">
        <v>5027</v>
      </c>
      <c r="C9" s="12" t="s">
        <v>5028</v>
      </c>
      <c r="D9" s="12" t="s">
        <v>5030</v>
      </c>
      <c r="E9" s="12" t="s">
        <v>5035</v>
      </c>
      <c r="F9" s="12" t="s">
        <v>5051</v>
      </c>
      <c r="G9" s="12" t="s">
        <v>5044</v>
      </c>
      <c r="H9" s="13">
        <v>267489</v>
      </c>
      <c r="I9" s="14">
        <v>1947110</v>
      </c>
      <c r="J9" s="14">
        <v>336649</v>
      </c>
      <c r="K9" s="14">
        <v>99917</v>
      </c>
      <c r="L9" s="14">
        <v>94438</v>
      </c>
      <c r="M9" s="15">
        <v>0.1373775812552476</v>
      </c>
      <c r="N9" s="14">
        <v>2393257</v>
      </c>
      <c r="O9" s="14">
        <v>1947110</v>
      </c>
      <c r="P9" s="14">
        <v>0</v>
      </c>
      <c r="Q9" s="14">
        <v>53848</v>
      </c>
      <c r="R9" s="16">
        <v>2.2499999999999999E-2</v>
      </c>
      <c r="S9" s="17">
        <v>45577.71597222222</v>
      </c>
      <c r="T9" s="12" t="s">
        <v>5076</v>
      </c>
      <c r="U9" s="18">
        <v>45577</v>
      </c>
      <c r="V9" s="18" t="str">
        <f>TEXT(Posts[[#This Row],[Post_Date]],"YYYY")</f>
        <v>2024</v>
      </c>
      <c r="W9" s="12" t="s">
        <v>5091</v>
      </c>
      <c r="X9" s="12" t="s">
        <v>5083</v>
      </c>
      <c r="Y9" s="19">
        <v>17</v>
      </c>
      <c r="Z9" s="12" t="s">
        <v>5069</v>
      </c>
      <c r="AA9"/>
    </row>
    <row r="10" spans="1:27" x14ac:dyDescent="0.25">
      <c r="A10" s="12" t="s">
        <v>2494</v>
      </c>
      <c r="B10" s="12" t="s">
        <v>5027</v>
      </c>
      <c r="C10" s="12" t="s">
        <v>5028</v>
      </c>
      <c r="D10" s="12" t="s">
        <v>5033</v>
      </c>
      <c r="E10" s="12" t="s">
        <v>5036</v>
      </c>
      <c r="F10" s="12" t="s">
        <v>5055</v>
      </c>
      <c r="G10" s="12" t="s">
        <v>5044</v>
      </c>
      <c r="H10" s="13">
        <v>69772</v>
      </c>
      <c r="I10" s="14">
        <v>323196</v>
      </c>
      <c r="J10" s="14">
        <v>52908</v>
      </c>
      <c r="K10" s="14">
        <v>9983</v>
      </c>
      <c r="L10" s="14">
        <v>6897</v>
      </c>
      <c r="M10" s="15">
        <v>0.21588155446269591</v>
      </c>
      <c r="N10" s="14">
        <v>386733</v>
      </c>
      <c r="O10" s="14">
        <v>0</v>
      </c>
      <c r="P10" s="14">
        <v>0</v>
      </c>
      <c r="Q10" s="14">
        <v>6999</v>
      </c>
      <c r="R10" s="16">
        <v>1.8100000000000002E-2</v>
      </c>
      <c r="S10" s="17">
        <v>45524.493055555547</v>
      </c>
      <c r="T10" s="17" t="s">
        <v>5077</v>
      </c>
      <c r="U10" s="18">
        <v>45524</v>
      </c>
      <c r="V10" s="18" t="str">
        <f>TEXT(Posts[[#This Row],[Post_Date]],"YYYY")</f>
        <v>2024</v>
      </c>
      <c r="W10" s="18" t="s">
        <v>5092</v>
      </c>
      <c r="X10" s="18" t="s">
        <v>5079</v>
      </c>
      <c r="Y10" s="19">
        <v>11</v>
      </c>
      <c r="Z10" s="12" t="s">
        <v>5070</v>
      </c>
      <c r="AA10"/>
    </row>
    <row r="11" spans="1:27" x14ac:dyDescent="0.25">
      <c r="A11" s="12" t="s">
        <v>3974</v>
      </c>
      <c r="B11" s="12" t="s">
        <v>5027</v>
      </c>
      <c r="C11" s="12" t="s">
        <v>5028</v>
      </c>
      <c r="D11" s="12" t="s">
        <v>5031</v>
      </c>
      <c r="E11" s="12" t="s">
        <v>5036</v>
      </c>
      <c r="F11" s="12" t="s">
        <v>5058</v>
      </c>
      <c r="G11" s="12" t="s">
        <v>5043</v>
      </c>
      <c r="H11" s="13">
        <v>30967</v>
      </c>
      <c r="I11" s="14">
        <v>390854</v>
      </c>
      <c r="J11" s="14">
        <v>56438</v>
      </c>
      <c r="K11" s="14">
        <v>18013</v>
      </c>
      <c r="L11" s="14">
        <v>15997</v>
      </c>
      <c r="M11" s="15">
        <v>7.9229375172192779E-2</v>
      </c>
      <c r="N11" s="14">
        <v>481616</v>
      </c>
      <c r="O11" s="14">
        <v>0</v>
      </c>
      <c r="P11" s="14">
        <v>0</v>
      </c>
      <c r="Q11" s="14">
        <v>9343</v>
      </c>
      <c r="R11" s="16">
        <v>1.9400000000000001E-2</v>
      </c>
      <c r="S11" s="17">
        <v>45292.526388888888</v>
      </c>
      <c r="T11" s="17" t="s">
        <v>5075</v>
      </c>
      <c r="U11" s="18">
        <v>45292</v>
      </c>
      <c r="V11" s="18" t="str">
        <f>TEXT(Posts[[#This Row],[Post_Date]],"YYYY")</f>
        <v>2024</v>
      </c>
      <c r="W11" s="18" t="s">
        <v>5086</v>
      </c>
      <c r="X11" s="18" t="s">
        <v>5081</v>
      </c>
      <c r="Y11" s="19">
        <v>12</v>
      </c>
      <c r="Z11" s="12" t="s">
        <v>5068</v>
      </c>
      <c r="AA11"/>
    </row>
    <row r="12" spans="1:27" x14ac:dyDescent="0.25">
      <c r="A12" s="12" t="s">
        <v>2889</v>
      </c>
      <c r="B12" s="12" t="s">
        <v>5027</v>
      </c>
      <c r="C12" s="12" t="s">
        <v>5028</v>
      </c>
      <c r="D12" s="12" t="s">
        <v>5034</v>
      </c>
      <c r="E12" s="12" t="s">
        <v>5039</v>
      </c>
      <c r="F12" s="12" t="s">
        <v>5059</v>
      </c>
      <c r="G12" s="12" t="s">
        <v>5048</v>
      </c>
      <c r="H12" s="13">
        <v>118470</v>
      </c>
      <c r="I12" s="14">
        <v>936846</v>
      </c>
      <c r="J12" s="14">
        <v>218174</v>
      </c>
      <c r="K12" s="14">
        <v>39098</v>
      </c>
      <c r="L12" s="14">
        <v>22988</v>
      </c>
      <c r="M12" s="15">
        <v>0.12645687578165901</v>
      </c>
      <c r="N12" s="14">
        <v>1040539</v>
      </c>
      <c r="O12" s="14">
        <v>0</v>
      </c>
      <c r="P12" s="14">
        <v>129493</v>
      </c>
      <c r="Q12" s="14">
        <v>27990</v>
      </c>
      <c r="R12" s="16">
        <v>2.69E-2</v>
      </c>
      <c r="S12" s="17">
        <v>45473.480555555558</v>
      </c>
      <c r="T12" s="17" t="s">
        <v>5077</v>
      </c>
      <c r="U12" s="18">
        <v>45473</v>
      </c>
      <c r="V12" s="18" t="str">
        <f>TEXT(Posts[[#This Row],[Post_Date]],"YYYY")</f>
        <v>2024</v>
      </c>
      <c r="W12" s="18" t="s">
        <v>5089</v>
      </c>
      <c r="X12" s="18" t="s">
        <v>5084</v>
      </c>
      <c r="Y12" s="19">
        <v>11</v>
      </c>
      <c r="Z12" s="12" t="s">
        <v>5069</v>
      </c>
      <c r="AA12"/>
    </row>
    <row r="13" spans="1:27" x14ac:dyDescent="0.25">
      <c r="A13" s="12" t="s">
        <v>3768</v>
      </c>
      <c r="B13" s="12" t="s">
        <v>5027</v>
      </c>
      <c r="C13" s="12" t="s">
        <v>5029</v>
      </c>
      <c r="D13" s="12" t="s">
        <v>5033</v>
      </c>
      <c r="E13" s="12" t="s">
        <v>5036</v>
      </c>
      <c r="F13" s="12" t="s">
        <v>5055</v>
      </c>
      <c r="G13" s="12" t="s">
        <v>5045</v>
      </c>
      <c r="H13" s="13">
        <v>85125</v>
      </c>
      <c r="I13" s="14">
        <v>405813</v>
      </c>
      <c r="J13" s="14">
        <v>42995</v>
      </c>
      <c r="K13" s="14">
        <v>17704</v>
      </c>
      <c r="L13" s="14">
        <v>14621</v>
      </c>
      <c r="M13" s="15">
        <v>0.20976470386368121</v>
      </c>
      <c r="N13" s="14">
        <v>485203</v>
      </c>
      <c r="O13" s="14">
        <v>0</v>
      </c>
      <c r="P13" s="14">
        <v>0</v>
      </c>
      <c r="Q13" s="14">
        <v>8248</v>
      </c>
      <c r="R13" s="16">
        <v>1.7000000000000001E-2</v>
      </c>
      <c r="S13" s="17">
        <v>45476.484027777777</v>
      </c>
      <c r="T13" s="17" t="s">
        <v>5077</v>
      </c>
      <c r="U13" s="18">
        <v>45476</v>
      </c>
      <c r="V13" s="18" t="str">
        <f>TEXT(Posts[[#This Row],[Post_Date]],"YYYY")</f>
        <v>2024</v>
      </c>
      <c r="W13" s="18" t="s">
        <v>5093</v>
      </c>
      <c r="X13" s="18" t="s">
        <v>5085</v>
      </c>
      <c r="Y13" s="19">
        <v>11</v>
      </c>
      <c r="Z13" s="12" t="s">
        <v>5070</v>
      </c>
      <c r="AA13"/>
    </row>
    <row r="14" spans="1:27" ht="14.25" customHeight="1" x14ac:dyDescent="0.25">
      <c r="A14" s="12" t="s">
        <v>3942</v>
      </c>
      <c r="B14" s="12" t="s">
        <v>5027</v>
      </c>
      <c r="C14" s="12" t="s">
        <v>5029</v>
      </c>
      <c r="D14" s="12" t="s">
        <v>5030</v>
      </c>
      <c r="E14" s="12" t="s">
        <v>5035</v>
      </c>
      <c r="F14" s="12" t="s">
        <v>5051</v>
      </c>
      <c r="G14" s="12" t="s">
        <v>5046</v>
      </c>
      <c r="H14" s="13">
        <v>186232</v>
      </c>
      <c r="I14" s="14">
        <v>1684802</v>
      </c>
      <c r="J14" s="14">
        <v>337963</v>
      </c>
      <c r="K14" s="14">
        <v>105041</v>
      </c>
      <c r="L14" s="14">
        <v>48440</v>
      </c>
      <c r="M14" s="15">
        <v>0.1105365386966194</v>
      </c>
      <c r="N14" s="14">
        <v>2108848</v>
      </c>
      <c r="O14" s="14">
        <v>1684802</v>
      </c>
      <c r="P14" s="14">
        <v>0</v>
      </c>
      <c r="Q14" s="14">
        <v>57360</v>
      </c>
      <c r="R14" s="16">
        <v>2.7199999999999998E-2</v>
      </c>
      <c r="S14" s="17">
        <v>45683.713888888888</v>
      </c>
      <c r="T14" s="12" t="s">
        <v>5076</v>
      </c>
      <c r="U14" s="18">
        <v>45683</v>
      </c>
      <c r="V14" s="18" t="str">
        <f>TEXT(Posts[[#This Row],[Post_Date]],"YYYY")</f>
        <v>2025</v>
      </c>
      <c r="W14" s="12" t="s">
        <v>5086</v>
      </c>
      <c r="X14" s="12" t="s">
        <v>5084</v>
      </c>
      <c r="Y14" s="19">
        <v>17</v>
      </c>
      <c r="Z14" s="12" t="s">
        <v>5069</v>
      </c>
      <c r="AA14"/>
    </row>
    <row r="15" spans="1:27" x14ac:dyDescent="0.25">
      <c r="A15" s="12" t="s">
        <v>4371</v>
      </c>
      <c r="B15" s="12" t="s">
        <v>5027</v>
      </c>
      <c r="C15" s="12" t="s">
        <v>5028</v>
      </c>
      <c r="D15" s="12" t="s">
        <v>5033</v>
      </c>
      <c r="E15" s="12" t="s">
        <v>5035</v>
      </c>
      <c r="F15" s="12" t="s">
        <v>5056</v>
      </c>
      <c r="G15" s="12" t="s">
        <v>5045</v>
      </c>
      <c r="H15" s="13">
        <v>217457</v>
      </c>
      <c r="I15" s="14">
        <v>1173431</v>
      </c>
      <c r="J15" s="14">
        <v>202743</v>
      </c>
      <c r="K15" s="14">
        <v>91397</v>
      </c>
      <c r="L15" s="14">
        <v>43501</v>
      </c>
      <c r="M15" s="15">
        <v>0.18531741081771749</v>
      </c>
      <c r="N15" s="14">
        <v>1374435</v>
      </c>
      <c r="O15" s="14">
        <v>1173431</v>
      </c>
      <c r="P15" s="14">
        <v>0</v>
      </c>
      <c r="Q15" s="14">
        <v>33536</v>
      </c>
      <c r="R15" s="16">
        <v>2.4400000000000002E-2</v>
      </c>
      <c r="S15" s="17">
        <v>45338.756944444453</v>
      </c>
      <c r="T15" s="12" t="s">
        <v>5076</v>
      </c>
      <c r="U15" s="18">
        <v>45338</v>
      </c>
      <c r="V15" s="18" t="str">
        <f>TEXT(Posts[[#This Row],[Post_Date]],"YYYY")</f>
        <v>2024</v>
      </c>
      <c r="W15" s="12" t="s">
        <v>5087</v>
      </c>
      <c r="X15" s="12" t="s">
        <v>5082</v>
      </c>
      <c r="Y15" s="19">
        <v>18</v>
      </c>
      <c r="Z15" s="12" t="s">
        <v>5069</v>
      </c>
      <c r="AA15"/>
    </row>
    <row r="16" spans="1:27" x14ac:dyDescent="0.25">
      <c r="A16" s="12" t="s">
        <v>617</v>
      </c>
      <c r="B16" s="12" t="s">
        <v>5027</v>
      </c>
      <c r="C16" s="12" t="s">
        <v>5028</v>
      </c>
      <c r="D16" s="12" t="s">
        <v>5033</v>
      </c>
      <c r="E16" s="12" t="s">
        <v>5036</v>
      </c>
      <c r="F16" s="12" t="s">
        <v>5055</v>
      </c>
      <c r="G16" s="12" t="s">
        <v>5043</v>
      </c>
      <c r="H16" s="13">
        <v>51353</v>
      </c>
      <c r="I16" s="14">
        <v>245717</v>
      </c>
      <c r="J16" s="14">
        <v>27040</v>
      </c>
      <c r="K16" s="14">
        <v>18150</v>
      </c>
      <c r="L16" s="14">
        <v>8741</v>
      </c>
      <c r="M16" s="15">
        <v>0.20899551434517669</v>
      </c>
      <c r="N16" s="14">
        <v>296912</v>
      </c>
      <c r="O16" s="14">
        <v>0</v>
      </c>
      <c r="P16" s="14">
        <v>0</v>
      </c>
      <c r="Q16" s="14">
        <v>8402</v>
      </c>
      <c r="R16" s="16">
        <v>2.8299999999999999E-2</v>
      </c>
      <c r="S16" s="17">
        <v>45703.695138888892</v>
      </c>
      <c r="T16" s="17" t="s">
        <v>5074</v>
      </c>
      <c r="U16" s="18">
        <v>45703</v>
      </c>
      <c r="V16" s="18" t="str">
        <f>TEXT(Posts[[#This Row],[Post_Date]],"YYYY")</f>
        <v>2025</v>
      </c>
      <c r="W16" s="18" t="s">
        <v>5087</v>
      </c>
      <c r="X16" s="18" t="s">
        <v>5083</v>
      </c>
      <c r="Y16" s="19">
        <v>16</v>
      </c>
      <c r="Z16" s="12" t="s">
        <v>5070</v>
      </c>
      <c r="AA16"/>
    </row>
    <row r="17" spans="1:27" x14ac:dyDescent="0.25">
      <c r="A17" s="12" t="s">
        <v>4151</v>
      </c>
      <c r="B17" s="12" t="s">
        <v>5027</v>
      </c>
      <c r="C17" s="12" t="s">
        <v>5028</v>
      </c>
      <c r="D17" s="12" t="s">
        <v>5031</v>
      </c>
      <c r="E17" s="12" t="s">
        <v>5035</v>
      </c>
      <c r="F17" s="12" t="s">
        <v>5060</v>
      </c>
      <c r="G17" s="12" t="s">
        <v>5047</v>
      </c>
      <c r="H17" s="13">
        <v>662</v>
      </c>
      <c r="I17" s="14">
        <v>7222</v>
      </c>
      <c r="J17" s="14">
        <v>1430</v>
      </c>
      <c r="K17" s="14">
        <v>386</v>
      </c>
      <c r="L17" s="14">
        <v>185</v>
      </c>
      <c r="M17" s="15">
        <v>9.1686043442777809E-2</v>
      </c>
      <c r="N17" s="14">
        <v>8677</v>
      </c>
      <c r="O17" s="14">
        <v>6674</v>
      </c>
      <c r="P17" s="14">
        <v>0</v>
      </c>
      <c r="Q17" s="14">
        <v>131</v>
      </c>
      <c r="R17" s="16">
        <v>1.5100000000000001E-2</v>
      </c>
      <c r="S17" s="17">
        <v>45702.449305555558</v>
      </c>
      <c r="T17" s="12" t="s">
        <v>5077</v>
      </c>
      <c r="U17" s="18">
        <v>45702</v>
      </c>
      <c r="V17" s="18" t="str">
        <f>TEXT(Posts[[#This Row],[Post_Date]],"YYYY")</f>
        <v>2025</v>
      </c>
      <c r="W17" s="12" t="s">
        <v>5087</v>
      </c>
      <c r="X17" s="12" t="s">
        <v>5082</v>
      </c>
      <c r="Y17" s="19">
        <v>10</v>
      </c>
      <c r="Z17" s="12" t="s">
        <v>5068</v>
      </c>
      <c r="AA17"/>
    </row>
    <row r="18" spans="1:27" x14ac:dyDescent="0.25">
      <c r="A18" s="12" t="s">
        <v>3789</v>
      </c>
      <c r="B18" s="12" t="s">
        <v>5027</v>
      </c>
      <c r="C18" s="12" t="s">
        <v>5028</v>
      </c>
      <c r="D18" s="12" t="s">
        <v>5033</v>
      </c>
      <c r="E18" s="12" t="s">
        <v>5036</v>
      </c>
      <c r="F18" s="12" t="s">
        <v>5055</v>
      </c>
      <c r="G18" s="12" t="s">
        <v>5043</v>
      </c>
      <c r="H18" s="13">
        <v>520418</v>
      </c>
      <c r="I18" s="14">
        <v>2854470</v>
      </c>
      <c r="J18" s="14">
        <v>620432</v>
      </c>
      <c r="K18" s="14">
        <v>218923</v>
      </c>
      <c r="L18" s="14">
        <v>99081</v>
      </c>
      <c r="M18" s="15">
        <v>0.1823168594326347</v>
      </c>
      <c r="N18" s="14">
        <v>3531559</v>
      </c>
      <c r="O18" s="14">
        <v>0</v>
      </c>
      <c r="P18" s="14">
        <v>0</v>
      </c>
      <c r="Q18" s="14">
        <v>92526</v>
      </c>
      <c r="R18" s="16">
        <v>2.6200000000000001E-2</v>
      </c>
      <c r="S18" s="17">
        <v>45348.635416666657</v>
      </c>
      <c r="T18" s="17" t="s">
        <v>5074</v>
      </c>
      <c r="U18" s="18">
        <v>45348</v>
      </c>
      <c r="V18" s="18" t="str">
        <f>TEXT(Posts[[#This Row],[Post_Date]],"YYYY")</f>
        <v>2024</v>
      </c>
      <c r="W18" s="18" t="s">
        <v>5087</v>
      </c>
      <c r="X18" s="18" t="s">
        <v>5081</v>
      </c>
      <c r="Y18" s="19">
        <v>15</v>
      </c>
      <c r="Z18" s="12" t="s">
        <v>5069</v>
      </c>
      <c r="AA18"/>
    </row>
    <row r="19" spans="1:27" x14ac:dyDescent="0.25">
      <c r="A19" s="12" t="s">
        <v>3644</v>
      </c>
      <c r="B19" s="12" t="s">
        <v>5027</v>
      </c>
      <c r="C19" s="12" t="s">
        <v>5028</v>
      </c>
      <c r="D19" s="12" t="s">
        <v>5033</v>
      </c>
      <c r="E19" s="12" t="s">
        <v>5039</v>
      </c>
      <c r="F19" s="12" t="s">
        <v>5055</v>
      </c>
      <c r="G19" s="12" t="s">
        <v>5048</v>
      </c>
      <c r="H19" s="13">
        <v>55520</v>
      </c>
      <c r="I19" s="14">
        <v>248282</v>
      </c>
      <c r="J19" s="14">
        <v>52015</v>
      </c>
      <c r="K19" s="14">
        <v>9739</v>
      </c>
      <c r="L19" s="14">
        <v>8408</v>
      </c>
      <c r="M19" s="15">
        <v>0.223617058755748</v>
      </c>
      <c r="N19" s="14">
        <v>306046</v>
      </c>
      <c r="O19" s="14">
        <v>0</v>
      </c>
      <c r="P19" s="14">
        <v>170522</v>
      </c>
      <c r="Q19" s="14">
        <v>3917</v>
      </c>
      <c r="R19" s="16">
        <v>1.2800000000000001E-2</v>
      </c>
      <c r="S19" s="17">
        <v>45725.424305555563</v>
      </c>
      <c r="T19" s="17" t="s">
        <v>5077</v>
      </c>
      <c r="U19" s="18">
        <v>45725</v>
      </c>
      <c r="V19" s="18" t="str">
        <f>TEXT(Posts[[#This Row],[Post_Date]],"YYYY")</f>
        <v>2025</v>
      </c>
      <c r="W19" s="18" t="s">
        <v>5088</v>
      </c>
      <c r="X19" s="18" t="s">
        <v>5084</v>
      </c>
      <c r="Y19" s="19">
        <v>10</v>
      </c>
      <c r="Z19" s="12" t="s">
        <v>5070</v>
      </c>
      <c r="AA19"/>
    </row>
    <row r="20" spans="1:27" x14ac:dyDescent="0.25">
      <c r="A20" s="12" t="s">
        <v>4974</v>
      </c>
      <c r="B20" s="12" t="s">
        <v>5027</v>
      </c>
      <c r="C20" s="12" t="s">
        <v>5029</v>
      </c>
      <c r="D20" s="12" t="s">
        <v>5033</v>
      </c>
      <c r="E20" s="12" t="s">
        <v>5035</v>
      </c>
      <c r="F20" s="12" t="s">
        <v>5056</v>
      </c>
      <c r="G20" s="12" t="s">
        <v>5046</v>
      </c>
      <c r="H20" s="13">
        <v>36957</v>
      </c>
      <c r="I20" s="14">
        <v>190984</v>
      </c>
      <c r="J20" s="14">
        <v>45490</v>
      </c>
      <c r="K20" s="14">
        <v>11623</v>
      </c>
      <c r="L20" s="14">
        <v>9331</v>
      </c>
      <c r="M20" s="15">
        <v>0.193510899841256</v>
      </c>
      <c r="N20" s="14">
        <v>222926</v>
      </c>
      <c r="O20" s="14">
        <v>168412</v>
      </c>
      <c r="P20" s="14">
        <v>0</v>
      </c>
      <c r="Q20" s="14">
        <v>4971</v>
      </c>
      <c r="R20" s="16">
        <v>2.23E-2</v>
      </c>
      <c r="S20" s="17">
        <v>45312.436111111107</v>
      </c>
      <c r="T20" s="12" t="s">
        <v>5077</v>
      </c>
      <c r="U20" s="18">
        <v>45312</v>
      </c>
      <c r="V20" s="18" t="str">
        <f>TEXT(Posts[[#This Row],[Post_Date]],"YYYY")</f>
        <v>2024</v>
      </c>
      <c r="W20" s="12" t="s">
        <v>5086</v>
      </c>
      <c r="X20" s="12" t="s">
        <v>5084</v>
      </c>
      <c r="Y20" s="19">
        <v>10</v>
      </c>
      <c r="Z20" s="12" t="s">
        <v>5069</v>
      </c>
      <c r="AA20"/>
    </row>
    <row r="21" spans="1:27" x14ac:dyDescent="0.25">
      <c r="A21" s="12" t="s">
        <v>4122</v>
      </c>
      <c r="B21" s="12" t="s">
        <v>5027</v>
      </c>
      <c r="C21" s="12" t="s">
        <v>5028</v>
      </c>
      <c r="D21" s="12" t="s">
        <v>5033</v>
      </c>
      <c r="E21" s="12" t="s">
        <v>5039</v>
      </c>
      <c r="F21" s="12" t="s">
        <v>5056</v>
      </c>
      <c r="G21" s="12" t="s">
        <v>5046</v>
      </c>
      <c r="H21" s="13">
        <v>38111</v>
      </c>
      <c r="I21" s="14">
        <v>179401</v>
      </c>
      <c r="J21" s="14">
        <v>23568</v>
      </c>
      <c r="K21" s="14">
        <v>8179</v>
      </c>
      <c r="L21" s="14">
        <v>4423</v>
      </c>
      <c r="M21" s="15">
        <v>0.21243969947192651</v>
      </c>
      <c r="N21" s="14">
        <v>213734</v>
      </c>
      <c r="O21" s="14">
        <v>0</v>
      </c>
      <c r="P21" s="14">
        <v>197175</v>
      </c>
      <c r="Q21" s="14">
        <v>5792</v>
      </c>
      <c r="R21" s="16">
        <v>2.7099999999999999E-2</v>
      </c>
      <c r="S21" s="17">
        <v>45696.655555555553</v>
      </c>
      <c r="T21" s="17" t="s">
        <v>5074</v>
      </c>
      <c r="U21" s="18">
        <v>45696</v>
      </c>
      <c r="V21" s="18" t="str">
        <f>TEXT(Posts[[#This Row],[Post_Date]],"YYYY")</f>
        <v>2025</v>
      </c>
      <c r="W21" s="18" t="s">
        <v>5087</v>
      </c>
      <c r="X21" s="18" t="s">
        <v>5083</v>
      </c>
      <c r="Y21" s="19">
        <v>15</v>
      </c>
      <c r="Z21" s="12" t="s">
        <v>5070</v>
      </c>
      <c r="AA21"/>
    </row>
    <row r="22" spans="1:27" x14ac:dyDescent="0.25">
      <c r="A22" s="12" t="s">
        <v>2392</v>
      </c>
      <c r="B22" s="12" t="s">
        <v>5027</v>
      </c>
      <c r="C22" s="12" t="s">
        <v>5028</v>
      </c>
      <c r="D22" s="12" t="s">
        <v>5033</v>
      </c>
      <c r="E22" s="12" t="s">
        <v>5035</v>
      </c>
      <c r="F22" s="12" t="s">
        <v>5056</v>
      </c>
      <c r="G22" s="12" t="s">
        <v>5042</v>
      </c>
      <c r="H22" s="13">
        <v>88556</v>
      </c>
      <c r="I22" s="14">
        <v>373334</v>
      </c>
      <c r="J22" s="14">
        <v>73437</v>
      </c>
      <c r="K22" s="14">
        <v>14505</v>
      </c>
      <c r="L22" s="14">
        <v>15837</v>
      </c>
      <c r="M22" s="15">
        <v>0.23720431385467861</v>
      </c>
      <c r="N22" s="14">
        <v>483940</v>
      </c>
      <c r="O22" s="14">
        <v>331739</v>
      </c>
      <c r="P22" s="14">
        <v>0</v>
      </c>
      <c r="Q22" s="14">
        <v>14179</v>
      </c>
      <c r="R22" s="16">
        <v>2.93E-2</v>
      </c>
      <c r="S22" s="17">
        <v>45389.424305555563</v>
      </c>
      <c r="T22" s="12" t="s">
        <v>5077</v>
      </c>
      <c r="U22" s="18">
        <v>45389</v>
      </c>
      <c r="V22" s="18" t="str">
        <f>TEXT(Posts[[#This Row],[Post_Date]],"YYYY")</f>
        <v>2024</v>
      </c>
      <c r="W22" s="12" t="s">
        <v>5090</v>
      </c>
      <c r="X22" s="12" t="s">
        <v>5084</v>
      </c>
      <c r="Y22" s="19">
        <v>10</v>
      </c>
      <c r="Z22" s="12" t="s">
        <v>5070</v>
      </c>
      <c r="AA22"/>
    </row>
    <row r="23" spans="1:27" x14ac:dyDescent="0.25">
      <c r="A23" s="12" t="s">
        <v>2019</v>
      </c>
      <c r="B23" s="12" t="s">
        <v>5027</v>
      </c>
      <c r="C23" s="12" t="s">
        <v>5029</v>
      </c>
      <c r="D23" s="12" t="s">
        <v>5030</v>
      </c>
      <c r="E23" s="12" t="s">
        <v>5036</v>
      </c>
      <c r="F23" s="12" t="s">
        <v>5050</v>
      </c>
      <c r="G23" s="12" t="s">
        <v>5046</v>
      </c>
      <c r="H23" s="13">
        <v>326300</v>
      </c>
      <c r="I23" s="14">
        <v>2897078</v>
      </c>
      <c r="J23" s="14">
        <v>484447</v>
      </c>
      <c r="K23" s="14">
        <v>222716</v>
      </c>
      <c r="L23" s="14">
        <v>143307</v>
      </c>
      <c r="M23" s="15">
        <v>0.1126308548616394</v>
      </c>
      <c r="N23" s="14">
        <v>3452114</v>
      </c>
      <c r="O23" s="14">
        <v>0</v>
      </c>
      <c r="P23" s="14">
        <v>0</v>
      </c>
      <c r="Q23" s="14">
        <v>39354</v>
      </c>
      <c r="R23" s="16">
        <v>1.14E-2</v>
      </c>
      <c r="S23" s="17">
        <v>45651.80972222222</v>
      </c>
      <c r="T23" s="17" t="s">
        <v>5076</v>
      </c>
      <c r="U23" s="18">
        <v>45651</v>
      </c>
      <c r="V23" s="18" t="str">
        <f>TEXT(Posts[[#This Row],[Post_Date]],"YYYY")</f>
        <v>2024</v>
      </c>
      <c r="W23" s="18" t="s">
        <v>5094</v>
      </c>
      <c r="X23" s="18" t="s">
        <v>5085</v>
      </c>
      <c r="Y23" s="19">
        <v>19</v>
      </c>
      <c r="Z23" s="12" t="s">
        <v>5069</v>
      </c>
      <c r="AA23"/>
    </row>
    <row r="24" spans="1:27" x14ac:dyDescent="0.25">
      <c r="A24" s="12" t="s">
        <v>4983</v>
      </c>
      <c r="B24" s="12" t="s">
        <v>5027</v>
      </c>
      <c r="C24" s="12" t="s">
        <v>5028</v>
      </c>
      <c r="D24" s="12" t="s">
        <v>5033</v>
      </c>
      <c r="E24" s="12" t="s">
        <v>5038</v>
      </c>
      <c r="F24" s="12" t="s">
        <v>5065</v>
      </c>
      <c r="G24" s="12" t="s">
        <v>5043</v>
      </c>
      <c r="H24" s="13">
        <v>21499</v>
      </c>
      <c r="I24" s="14">
        <v>102952</v>
      </c>
      <c r="J24" s="14">
        <v>19430</v>
      </c>
      <c r="K24" s="14">
        <v>6867</v>
      </c>
      <c r="L24" s="14">
        <v>4179</v>
      </c>
      <c r="M24" s="15">
        <v>0.20883179336265439</v>
      </c>
      <c r="N24" s="14">
        <v>130007</v>
      </c>
      <c r="O24" s="14">
        <v>0</v>
      </c>
      <c r="P24" s="14">
        <v>0</v>
      </c>
      <c r="Q24" s="14">
        <v>1508</v>
      </c>
      <c r="R24" s="16">
        <v>1.1599999999999999E-2</v>
      </c>
      <c r="S24" s="17">
        <v>45589.643055555563</v>
      </c>
      <c r="T24" s="17" t="s">
        <v>5074</v>
      </c>
      <c r="U24" s="18">
        <v>45589</v>
      </c>
      <c r="V24" s="18" t="str">
        <f>TEXT(Posts[[#This Row],[Post_Date]],"YYYY")</f>
        <v>2024</v>
      </c>
      <c r="W24" s="18" t="s">
        <v>5091</v>
      </c>
      <c r="X24" s="18" t="s">
        <v>5080</v>
      </c>
      <c r="Y24" s="19">
        <v>15</v>
      </c>
      <c r="Z24" s="12" t="s">
        <v>5070</v>
      </c>
      <c r="AA24"/>
    </row>
    <row r="25" spans="1:27" x14ac:dyDescent="0.25">
      <c r="A25" s="12" t="s">
        <v>462</v>
      </c>
      <c r="B25" s="12" t="s">
        <v>5027</v>
      </c>
      <c r="C25" s="12" t="s">
        <v>5029</v>
      </c>
      <c r="D25" s="12" t="s">
        <v>5033</v>
      </c>
      <c r="E25" s="12" t="s">
        <v>5038</v>
      </c>
      <c r="F25" s="12" t="s">
        <v>5065</v>
      </c>
      <c r="G25" s="12" t="s">
        <v>5045</v>
      </c>
      <c r="H25" s="13">
        <v>41834</v>
      </c>
      <c r="I25" s="14">
        <v>272898</v>
      </c>
      <c r="J25" s="14">
        <v>66633</v>
      </c>
      <c r="K25" s="14">
        <v>13501</v>
      </c>
      <c r="L25" s="14">
        <v>9666</v>
      </c>
      <c r="M25" s="15">
        <v>0.15329659722824199</v>
      </c>
      <c r="N25" s="14">
        <v>318765</v>
      </c>
      <c r="O25" s="14">
        <v>0</v>
      </c>
      <c r="P25" s="14">
        <v>0</v>
      </c>
      <c r="Q25" s="14">
        <v>7044</v>
      </c>
      <c r="R25" s="16">
        <v>2.2100000000000002E-2</v>
      </c>
      <c r="S25" s="17">
        <v>45485.680555555547</v>
      </c>
      <c r="T25" s="17" t="s">
        <v>5074</v>
      </c>
      <c r="U25" s="18">
        <v>45485</v>
      </c>
      <c r="V25" s="18" t="str">
        <f>TEXT(Posts[[#This Row],[Post_Date]],"YYYY")</f>
        <v>2024</v>
      </c>
      <c r="W25" s="18" t="s">
        <v>5093</v>
      </c>
      <c r="X25" s="18" t="s">
        <v>5082</v>
      </c>
      <c r="Y25" s="19">
        <v>16</v>
      </c>
      <c r="Z25" s="12" t="s">
        <v>5069</v>
      </c>
      <c r="AA25"/>
    </row>
    <row r="26" spans="1:27" x14ac:dyDescent="0.25">
      <c r="A26" s="12" t="s">
        <v>1787</v>
      </c>
      <c r="B26" s="12" t="s">
        <v>5027</v>
      </c>
      <c r="C26" s="12" t="s">
        <v>5028</v>
      </c>
      <c r="D26" s="12" t="s">
        <v>5034</v>
      </c>
      <c r="E26" s="12" t="s">
        <v>5039</v>
      </c>
      <c r="F26" s="12" t="s">
        <v>5059</v>
      </c>
      <c r="G26" s="12" t="s">
        <v>5049</v>
      </c>
      <c r="H26" s="13">
        <v>280539</v>
      </c>
      <c r="I26" s="14">
        <v>2185016</v>
      </c>
      <c r="J26" s="14">
        <v>302079</v>
      </c>
      <c r="K26" s="14">
        <v>94234</v>
      </c>
      <c r="L26" s="14">
        <v>47131</v>
      </c>
      <c r="M26" s="15">
        <v>0.1283923981930819</v>
      </c>
      <c r="N26" s="14">
        <v>2536997</v>
      </c>
      <c r="O26" s="14">
        <v>0</v>
      </c>
      <c r="P26" s="14">
        <v>154028</v>
      </c>
      <c r="Q26" s="14">
        <v>36786</v>
      </c>
      <c r="R26" s="16">
        <v>1.4500000000000001E-2</v>
      </c>
      <c r="S26" s="17">
        <v>45597.718055555553</v>
      </c>
      <c r="T26" s="17" t="s">
        <v>5076</v>
      </c>
      <c r="U26" s="18">
        <v>45597</v>
      </c>
      <c r="V26" s="18" t="str">
        <f>TEXT(Posts[[#This Row],[Post_Date]],"YYYY")</f>
        <v>2024</v>
      </c>
      <c r="W26" s="18" t="s">
        <v>5095</v>
      </c>
      <c r="X26" s="18" t="s">
        <v>5082</v>
      </c>
      <c r="Y26" s="19">
        <v>17</v>
      </c>
      <c r="Z26" s="12" t="s">
        <v>5069</v>
      </c>
      <c r="AA26"/>
    </row>
    <row r="27" spans="1:27" x14ac:dyDescent="0.25">
      <c r="A27" s="12" t="s">
        <v>780</v>
      </c>
      <c r="B27" s="12" t="s">
        <v>5027</v>
      </c>
      <c r="C27" s="12" t="s">
        <v>5029</v>
      </c>
      <c r="D27" s="12" t="s">
        <v>5031</v>
      </c>
      <c r="E27" s="12" t="s">
        <v>5038</v>
      </c>
      <c r="F27" s="12" t="s">
        <v>5052</v>
      </c>
      <c r="G27" s="12" t="s">
        <v>5043</v>
      </c>
      <c r="H27" s="13">
        <v>32530</v>
      </c>
      <c r="I27" s="14">
        <v>433975</v>
      </c>
      <c r="J27" s="14">
        <v>63897</v>
      </c>
      <c r="K27" s="14">
        <v>15116</v>
      </c>
      <c r="L27" s="14">
        <v>11750</v>
      </c>
      <c r="M27" s="15">
        <v>7.4959257551299799E-2</v>
      </c>
      <c r="N27" s="14">
        <v>563068</v>
      </c>
      <c r="O27" s="14">
        <v>0</v>
      </c>
      <c r="P27" s="14">
        <v>0</v>
      </c>
      <c r="Q27" s="14">
        <v>16497</v>
      </c>
      <c r="R27" s="16">
        <v>2.93E-2</v>
      </c>
      <c r="S27" s="17">
        <v>45676.429861111108</v>
      </c>
      <c r="T27" s="17" t="s">
        <v>5077</v>
      </c>
      <c r="U27" s="18">
        <v>45676</v>
      </c>
      <c r="V27" s="18" t="str">
        <f>TEXT(Posts[[#This Row],[Post_Date]],"YYYY")</f>
        <v>2025</v>
      </c>
      <c r="W27" s="18" t="s">
        <v>5086</v>
      </c>
      <c r="X27" s="18" t="s">
        <v>5084</v>
      </c>
      <c r="Y27" s="19">
        <v>10</v>
      </c>
      <c r="Z27" s="12" t="s">
        <v>5068</v>
      </c>
      <c r="AA27"/>
    </row>
    <row r="28" spans="1:27" x14ac:dyDescent="0.25">
      <c r="A28" s="12" t="s">
        <v>1832</v>
      </c>
      <c r="B28" s="12" t="s">
        <v>5027</v>
      </c>
      <c r="C28" s="12" t="s">
        <v>5028</v>
      </c>
      <c r="D28" s="12" t="s">
        <v>5034</v>
      </c>
      <c r="E28" s="12" t="s">
        <v>5039</v>
      </c>
      <c r="F28" s="12" t="s">
        <v>5067</v>
      </c>
      <c r="G28" s="12" t="s">
        <v>5046</v>
      </c>
      <c r="H28" s="13">
        <v>35771</v>
      </c>
      <c r="I28" s="14">
        <v>300020</v>
      </c>
      <c r="J28" s="14">
        <v>72235</v>
      </c>
      <c r="K28" s="14">
        <v>10838</v>
      </c>
      <c r="L28" s="14">
        <v>8544</v>
      </c>
      <c r="M28" s="15">
        <v>0.1192304775356559</v>
      </c>
      <c r="N28" s="14">
        <v>331794</v>
      </c>
      <c r="O28" s="14">
        <v>0</v>
      </c>
      <c r="P28" s="14">
        <v>273574</v>
      </c>
      <c r="Q28" s="14">
        <v>7133</v>
      </c>
      <c r="R28" s="16">
        <v>2.1499999999999998E-2</v>
      </c>
      <c r="S28" s="17">
        <v>45581.679166666669</v>
      </c>
      <c r="T28" s="17" t="s">
        <v>5074</v>
      </c>
      <c r="U28" s="18">
        <v>45581</v>
      </c>
      <c r="V28" s="18" t="str">
        <f>TEXT(Posts[[#This Row],[Post_Date]],"YYYY")</f>
        <v>2024</v>
      </c>
      <c r="W28" s="18" t="s">
        <v>5091</v>
      </c>
      <c r="X28" s="18" t="s">
        <v>5085</v>
      </c>
      <c r="Y28" s="19">
        <v>16</v>
      </c>
      <c r="Z28" s="12" t="s">
        <v>5069</v>
      </c>
      <c r="AA28"/>
    </row>
    <row r="29" spans="1:27" x14ac:dyDescent="0.25">
      <c r="A29" s="12" t="s">
        <v>4305</v>
      </c>
      <c r="B29" s="12" t="s">
        <v>5027</v>
      </c>
      <c r="C29" s="12" t="s">
        <v>5028</v>
      </c>
      <c r="D29" s="12" t="s">
        <v>5033</v>
      </c>
      <c r="E29" s="12" t="s">
        <v>5035</v>
      </c>
      <c r="F29" s="12" t="s">
        <v>5056</v>
      </c>
      <c r="G29" s="12" t="s">
        <v>5049</v>
      </c>
      <c r="H29" s="13">
        <v>59083</v>
      </c>
      <c r="I29" s="14">
        <v>263968</v>
      </c>
      <c r="J29" s="14">
        <v>42318</v>
      </c>
      <c r="K29" s="14">
        <v>8307</v>
      </c>
      <c r="L29" s="14">
        <v>13234</v>
      </c>
      <c r="M29" s="15">
        <v>0.22382658299626881</v>
      </c>
      <c r="N29" s="14">
        <v>341689</v>
      </c>
      <c r="O29" s="14">
        <v>233715</v>
      </c>
      <c r="P29" s="14">
        <v>0</v>
      </c>
      <c r="Q29" s="14">
        <v>4783</v>
      </c>
      <c r="R29" s="16">
        <v>1.4E-2</v>
      </c>
      <c r="S29" s="17">
        <v>45771.685416666667</v>
      </c>
      <c r="T29" s="12" t="s">
        <v>5074</v>
      </c>
      <c r="U29" s="18">
        <v>45771</v>
      </c>
      <c r="V29" s="18" t="str">
        <f>TEXT(Posts[[#This Row],[Post_Date]],"YYYY")</f>
        <v>2025</v>
      </c>
      <c r="W29" s="12" t="s">
        <v>5090</v>
      </c>
      <c r="X29" s="12" t="s">
        <v>5080</v>
      </c>
      <c r="Y29" s="19">
        <v>16</v>
      </c>
      <c r="Z29" s="12" t="s">
        <v>5070</v>
      </c>
      <c r="AA29"/>
    </row>
    <row r="30" spans="1:27" x14ac:dyDescent="0.25">
      <c r="A30" s="12" t="s">
        <v>3029</v>
      </c>
      <c r="B30" s="12" t="s">
        <v>5027</v>
      </c>
      <c r="C30" s="12" t="s">
        <v>5028</v>
      </c>
      <c r="D30" s="12" t="s">
        <v>5033</v>
      </c>
      <c r="E30" s="12" t="s">
        <v>5035</v>
      </c>
      <c r="F30" s="12" t="s">
        <v>5056</v>
      </c>
      <c r="G30" s="12" t="s">
        <v>5043</v>
      </c>
      <c r="H30" s="13">
        <v>32457</v>
      </c>
      <c r="I30" s="14">
        <v>136330</v>
      </c>
      <c r="J30" s="14">
        <v>27620</v>
      </c>
      <c r="K30" s="14">
        <v>10656</v>
      </c>
      <c r="L30" s="14">
        <v>3899</v>
      </c>
      <c r="M30" s="15">
        <v>0.23808132088190609</v>
      </c>
      <c r="N30" s="14">
        <v>165005</v>
      </c>
      <c r="O30" s="14">
        <v>124285</v>
      </c>
      <c r="P30" s="14">
        <v>0</v>
      </c>
      <c r="Q30" s="14">
        <v>3613</v>
      </c>
      <c r="R30" s="16">
        <v>2.1899999999999999E-2</v>
      </c>
      <c r="S30" s="17">
        <v>45582.522916666669</v>
      </c>
      <c r="T30" s="12" t="s">
        <v>5075</v>
      </c>
      <c r="U30" s="18">
        <v>45582</v>
      </c>
      <c r="V30" s="18" t="str">
        <f>TEXT(Posts[[#This Row],[Post_Date]],"YYYY")</f>
        <v>2024</v>
      </c>
      <c r="W30" s="12" t="s">
        <v>5091</v>
      </c>
      <c r="X30" s="12" t="s">
        <v>5080</v>
      </c>
      <c r="Y30" s="19">
        <v>12</v>
      </c>
      <c r="Z30" s="12" t="s">
        <v>5070</v>
      </c>
      <c r="AA30"/>
    </row>
    <row r="31" spans="1:27" x14ac:dyDescent="0.25">
      <c r="A31" s="12" t="s">
        <v>4370</v>
      </c>
      <c r="B31" s="12" t="s">
        <v>5027</v>
      </c>
      <c r="C31" s="12" t="s">
        <v>5029</v>
      </c>
      <c r="D31" s="12" t="s">
        <v>5031</v>
      </c>
      <c r="E31" s="12" t="s">
        <v>5036</v>
      </c>
      <c r="F31" s="12" t="s">
        <v>5058</v>
      </c>
      <c r="G31" s="12" t="s">
        <v>5044</v>
      </c>
      <c r="H31" s="13">
        <v>180362</v>
      </c>
      <c r="I31" s="14">
        <v>1816201</v>
      </c>
      <c r="J31" s="14">
        <v>195164</v>
      </c>
      <c r="K31" s="14">
        <v>113957</v>
      </c>
      <c r="L31" s="14">
        <v>41953</v>
      </c>
      <c r="M31" s="15">
        <v>9.9307425425595119E-2</v>
      </c>
      <c r="N31" s="14">
        <v>2018899</v>
      </c>
      <c r="O31" s="14">
        <v>0</v>
      </c>
      <c r="P31" s="14">
        <v>0</v>
      </c>
      <c r="Q31" s="14">
        <v>56327</v>
      </c>
      <c r="R31" s="16">
        <v>2.7900000000000001E-2</v>
      </c>
      <c r="S31" s="17">
        <v>45382.598611111112</v>
      </c>
      <c r="T31" s="17" t="s">
        <v>5074</v>
      </c>
      <c r="U31" s="18">
        <v>45382</v>
      </c>
      <c r="V31" s="18" t="str">
        <f>TEXT(Posts[[#This Row],[Post_Date]],"YYYY")</f>
        <v>2024</v>
      </c>
      <c r="W31" s="18" t="s">
        <v>5088</v>
      </c>
      <c r="X31" s="18" t="s">
        <v>5084</v>
      </c>
      <c r="Y31" s="19">
        <v>14</v>
      </c>
      <c r="Z31" s="12" t="s">
        <v>5068</v>
      </c>
      <c r="AA31"/>
    </row>
    <row r="32" spans="1:27" x14ac:dyDescent="0.25">
      <c r="A32" s="12" t="s">
        <v>929</v>
      </c>
      <c r="B32" s="12" t="s">
        <v>5027</v>
      </c>
      <c r="C32" s="12" t="s">
        <v>5029</v>
      </c>
      <c r="D32" s="12" t="s">
        <v>5033</v>
      </c>
      <c r="E32" s="12" t="s">
        <v>5035</v>
      </c>
      <c r="F32" s="12" t="s">
        <v>5056</v>
      </c>
      <c r="G32" s="12" t="s">
        <v>5048</v>
      </c>
      <c r="H32" s="13">
        <v>36612</v>
      </c>
      <c r="I32" s="14">
        <v>235344</v>
      </c>
      <c r="J32" s="14">
        <v>32089</v>
      </c>
      <c r="K32" s="14">
        <v>14865</v>
      </c>
      <c r="L32" s="14">
        <v>12605</v>
      </c>
      <c r="M32" s="15">
        <v>0.1555688399726074</v>
      </c>
      <c r="N32" s="14">
        <v>284797</v>
      </c>
      <c r="O32" s="14">
        <v>231505</v>
      </c>
      <c r="P32" s="14">
        <v>0</v>
      </c>
      <c r="Q32" s="14">
        <v>3189</v>
      </c>
      <c r="R32" s="16">
        <v>1.12E-2</v>
      </c>
      <c r="S32" s="17">
        <v>45777.703472222223</v>
      </c>
      <c r="T32" s="12" t="s">
        <v>5074</v>
      </c>
      <c r="U32" s="18">
        <v>45777</v>
      </c>
      <c r="V32" s="18" t="str">
        <f>TEXT(Posts[[#This Row],[Post_Date]],"YYYY")</f>
        <v>2025</v>
      </c>
      <c r="W32" s="12" t="s">
        <v>5090</v>
      </c>
      <c r="X32" s="12" t="s">
        <v>5085</v>
      </c>
      <c r="Y32" s="19">
        <v>16</v>
      </c>
      <c r="Z32" s="12" t="s">
        <v>5069</v>
      </c>
      <c r="AA32"/>
    </row>
    <row r="33" spans="1:27" x14ac:dyDescent="0.25">
      <c r="A33" s="12" t="s">
        <v>1346</v>
      </c>
      <c r="B33" s="12" t="s">
        <v>5027</v>
      </c>
      <c r="C33" s="12" t="s">
        <v>5028</v>
      </c>
      <c r="D33" s="12" t="s">
        <v>5033</v>
      </c>
      <c r="E33" s="12" t="s">
        <v>5039</v>
      </c>
      <c r="F33" s="12" t="s">
        <v>5065</v>
      </c>
      <c r="G33" s="12" t="s">
        <v>5046</v>
      </c>
      <c r="H33" s="13">
        <v>11707</v>
      </c>
      <c r="I33" s="14">
        <v>59505</v>
      </c>
      <c r="J33" s="14">
        <v>7650</v>
      </c>
      <c r="K33" s="14">
        <v>3778</v>
      </c>
      <c r="L33" s="14">
        <v>1191</v>
      </c>
      <c r="M33" s="15">
        <v>0.19674643160776301</v>
      </c>
      <c r="N33" s="14">
        <v>75046</v>
      </c>
      <c r="O33" s="14">
        <v>0</v>
      </c>
      <c r="P33" s="14">
        <v>618874</v>
      </c>
      <c r="Q33" s="14">
        <v>1013</v>
      </c>
      <c r="R33" s="16">
        <v>1.35E-2</v>
      </c>
      <c r="S33" s="17">
        <v>45522.6875</v>
      </c>
      <c r="T33" s="17" t="s">
        <v>5074</v>
      </c>
      <c r="U33" s="18">
        <v>45522</v>
      </c>
      <c r="V33" s="18" t="str">
        <f>TEXT(Posts[[#This Row],[Post_Date]],"YYYY")</f>
        <v>2024</v>
      </c>
      <c r="W33" s="18" t="s">
        <v>5092</v>
      </c>
      <c r="X33" s="18" t="s">
        <v>5084</v>
      </c>
      <c r="Y33" s="19">
        <v>16</v>
      </c>
      <c r="Z33" s="12" t="s">
        <v>5069</v>
      </c>
      <c r="AA33"/>
    </row>
    <row r="34" spans="1:27" x14ac:dyDescent="0.25">
      <c r="A34" s="12" t="s">
        <v>1319</v>
      </c>
      <c r="B34" s="12" t="s">
        <v>5027</v>
      </c>
      <c r="C34" s="12" t="s">
        <v>5028</v>
      </c>
      <c r="D34" s="12" t="s">
        <v>5033</v>
      </c>
      <c r="E34" s="12" t="s">
        <v>5035</v>
      </c>
      <c r="F34" s="12" t="s">
        <v>5056</v>
      </c>
      <c r="G34" s="12" t="s">
        <v>5044</v>
      </c>
      <c r="H34" s="13">
        <v>69162</v>
      </c>
      <c r="I34" s="14">
        <v>339866</v>
      </c>
      <c r="J34" s="14">
        <v>74993</v>
      </c>
      <c r="K34" s="14">
        <v>11314</v>
      </c>
      <c r="L34" s="14">
        <v>16212</v>
      </c>
      <c r="M34" s="15">
        <v>0.20349976472290551</v>
      </c>
      <c r="N34" s="14">
        <v>412726</v>
      </c>
      <c r="O34" s="14">
        <v>298320</v>
      </c>
      <c r="P34" s="14">
        <v>0</v>
      </c>
      <c r="Q34" s="14">
        <v>12340</v>
      </c>
      <c r="R34" s="16">
        <v>2.9899999999999999E-2</v>
      </c>
      <c r="S34" s="17">
        <v>45634.438888888893</v>
      </c>
      <c r="T34" s="12" t="s">
        <v>5077</v>
      </c>
      <c r="U34" s="18">
        <v>45634</v>
      </c>
      <c r="V34" s="18" t="str">
        <f>TEXT(Posts[[#This Row],[Post_Date]],"YYYY")</f>
        <v>2024</v>
      </c>
      <c r="W34" s="12" t="s">
        <v>5094</v>
      </c>
      <c r="X34" s="12" t="s">
        <v>5084</v>
      </c>
      <c r="Y34" s="19">
        <v>10</v>
      </c>
      <c r="Z34" s="12" t="s">
        <v>5070</v>
      </c>
      <c r="AA34"/>
    </row>
    <row r="35" spans="1:27" x14ac:dyDescent="0.25">
      <c r="A35" s="12" t="s">
        <v>450</v>
      </c>
      <c r="B35" s="12" t="s">
        <v>5027</v>
      </c>
      <c r="C35" s="12" t="s">
        <v>5028</v>
      </c>
      <c r="D35" s="12" t="s">
        <v>5033</v>
      </c>
      <c r="E35" s="12" t="s">
        <v>5039</v>
      </c>
      <c r="F35" s="12" t="s">
        <v>5065</v>
      </c>
      <c r="G35" s="12" t="s">
        <v>5045</v>
      </c>
      <c r="H35" s="13">
        <v>36806</v>
      </c>
      <c r="I35" s="14">
        <v>201434</v>
      </c>
      <c r="J35" s="14">
        <v>42175</v>
      </c>
      <c r="K35" s="14">
        <v>12612</v>
      </c>
      <c r="L35" s="14">
        <v>10842</v>
      </c>
      <c r="M35" s="15">
        <v>0.18272453082842019</v>
      </c>
      <c r="N35" s="14">
        <v>249475</v>
      </c>
      <c r="O35" s="14">
        <v>0</v>
      </c>
      <c r="P35" s="14">
        <v>1144896</v>
      </c>
      <c r="Q35" s="14">
        <v>4964</v>
      </c>
      <c r="R35" s="16">
        <v>1.9900000000000001E-2</v>
      </c>
      <c r="S35" s="17">
        <v>45771.73333333333</v>
      </c>
      <c r="T35" s="17" t="s">
        <v>5076</v>
      </c>
      <c r="U35" s="18">
        <v>45771</v>
      </c>
      <c r="V35" s="18" t="str">
        <f>TEXT(Posts[[#This Row],[Post_Date]],"YYYY")</f>
        <v>2025</v>
      </c>
      <c r="W35" s="18" t="s">
        <v>5090</v>
      </c>
      <c r="X35" s="18" t="s">
        <v>5080</v>
      </c>
      <c r="Y35" s="19">
        <v>17</v>
      </c>
      <c r="Z35" s="12" t="s">
        <v>5069</v>
      </c>
      <c r="AA35"/>
    </row>
    <row r="36" spans="1:27" x14ac:dyDescent="0.25">
      <c r="A36" s="12" t="s">
        <v>692</v>
      </c>
      <c r="B36" s="12" t="s">
        <v>5027</v>
      </c>
      <c r="C36" s="12" t="s">
        <v>5029</v>
      </c>
      <c r="D36" s="12" t="s">
        <v>5030</v>
      </c>
      <c r="E36" s="12" t="s">
        <v>5038</v>
      </c>
      <c r="F36" s="12" t="s">
        <v>5066</v>
      </c>
      <c r="G36" s="12" t="s">
        <v>5044</v>
      </c>
      <c r="H36" s="13">
        <v>133172</v>
      </c>
      <c r="I36" s="14">
        <v>1152447</v>
      </c>
      <c r="J36" s="14">
        <v>248831</v>
      </c>
      <c r="K36" s="14">
        <v>48226</v>
      </c>
      <c r="L36" s="14">
        <v>54275</v>
      </c>
      <c r="M36" s="15">
        <v>0.1155560871883822</v>
      </c>
      <c r="N36" s="14">
        <v>1398098</v>
      </c>
      <c r="O36" s="14">
        <v>0</v>
      </c>
      <c r="P36" s="14">
        <v>0</v>
      </c>
      <c r="Q36" s="14">
        <v>21251</v>
      </c>
      <c r="R36" s="16">
        <v>1.52E-2</v>
      </c>
      <c r="S36" s="17">
        <v>45301.430555555547</v>
      </c>
      <c r="T36" s="17" t="s">
        <v>5077</v>
      </c>
      <c r="U36" s="18">
        <v>45301</v>
      </c>
      <c r="V36" s="18" t="str">
        <f>TEXT(Posts[[#This Row],[Post_Date]],"YYYY")</f>
        <v>2024</v>
      </c>
      <c r="W36" s="18" t="s">
        <v>5086</v>
      </c>
      <c r="X36" s="18" t="s">
        <v>5085</v>
      </c>
      <c r="Y36" s="19">
        <v>10</v>
      </c>
      <c r="Z36" s="12" t="s">
        <v>5069</v>
      </c>
      <c r="AA36"/>
    </row>
    <row r="37" spans="1:27" x14ac:dyDescent="0.25">
      <c r="A37" s="12" t="s">
        <v>718</v>
      </c>
      <c r="B37" s="12" t="s">
        <v>5027</v>
      </c>
      <c r="C37" s="12" t="s">
        <v>5028</v>
      </c>
      <c r="D37" s="12" t="s">
        <v>5030</v>
      </c>
      <c r="E37" s="12" t="s">
        <v>5039</v>
      </c>
      <c r="F37" s="12" t="s">
        <v>5051</v>
      </c>
      <c r="G37" s="12" t="s">
        <v>5047</v>
      </c>
      <c r="H37" s="13">
        <v>81</v>
      </c>
      <c r="I37" s="14">
        <v>1000</v>
      </c>
      <c r="J37" s="14">
        <v>223</v>
      </c>
      <c r="K37" s="14">
        <v>49</v>
      </c>
      <c r="L37" s="14">
        <v>38</v>
      </c>
      <c r="M37" s="15">
        <v>8.1185670924613207E-2</v>
      </c>
      <c r="N37" s="14">
        <v>1160</v>
      </c>
      <c r="O37" s="14">
        <v>0</v>
      </c>
      <c r="P37" s="14">
        <v>283138</v>
      </c>
      <c r="Q37" s="14">
        <v>15</v>
      </c>
      <c r="R37" s="16">
        <v>1.3299999999999999E-2</v>
      </c>
      <c r="S37" s="17">
        <v>45631.689583333333</v>
      </c>
      <c r="T37" s="17" t="s">
        <v>5074</v>
      </c>
      <c r="U37" s="18">
        <v>45631</v>
      </c>
      <c r="V37" s="18" t="str">
        <f>TEXT(Posts[[#This Row],[Post_Date]],"YYYY")</f>
        <v>2024</v>
      </c>
      <c r="W37" s="18" t="s">
        <v>5094</v>
      </c>
      <c r="X37" s="18" t="s">
        <v>5080</v>
      </c>
      <c r="Y37" s="19">
        <v>16</v>
      </c>
      <c r="Z37" s="12" t="s">
        <v>5068</v>
      </c>
      <c r="AA37"/>
    </row>
    <row r="38" spans="1:27" x14ac:dyDescent="0.25">
      <c r="A38" s="12" t="s">
        <v>1913</v>
      </c>
      <c r="B38" s="12" t="s">
        <v>5027</v>
      </c>
      <c r="C38" s="12" t="s">
        <v>5028</v>
      </c>
      <c r="D38" s="12" t="s">
        <v>5030</v>
      </c>
      <c r="E38" s="12" t="s">
        <v>5039</v>
      </c>
      <c r="F38" s="12" t="s">
        <v>5050</v>
      </c>
      <c r="G38" s="12" t="s">
        <v>5047</v>
      </c>
      <c r="H38" s="13">
        <v>44393</v>
      </c>
      <c r="I38" s="14">
        <v>342081</v>
      </c>
      <c r="J38" s="14">
        <v>60534</v>
      </c>
      <c r="K38" s="14">
        <v>24185</v>
      </c>
      <c r="L38" s="14">
        <v>17471</v>
      </c>
      <c r="M38" s="15">
        <v>0.12977583861686939</v>
      </c>
      <c r="N38" s="14">
        <v>430240</v>
      </c>
      <c r="O38" s="14">
        <v>0</v>
      </c>
      <c r="P38" s="14">
        <v>147444</v>
      </c>
      <c r="Q38" s="14">
        <v>5033</v>
      </c>
      <c r="R38" s="16">
        <v>1.17E-2</v>
      </c>
      <c r="S38" s="17">
        <v>45753.704861111109</v>
      </c>
      <c r="T38" s="17" t="s">
        <v>5074</v>
      </c>
      <c r="U38" s="18">
        <v>45753</v>
      </c>
      <c r="V38" s="18" t="str">
        <f>TEXT(Posts[[#This Row],[Post_Date]],"YYYY")</f>
        <v>2025</v>
      </c>
      <c r="W38" s="18" t="s">
        <v>5090</v>
      </c>
      <c r="X38" s="18" t="s">
        <v>5084</v>
      </c>
      <c r="Y38" s="19">
        <v>16</v>
      </c>
      <c r="Z38" s="12" t="s">
        <v>5069</v>
      </c>
      <c r="AA38"/>
    </row>
    <row r="39" spans="1:27" x14ac:dyDescent="0.25">
      <c r="A39" s="12" t="s">
        <v>2287</v>
      </c>
      <c r="B39" s="12" t="s">
        <v>5027</v>
      </c>
      <c r="C39" s="12" t="s">
        <v>5028</v>
      </c>
      <c r="D39" s="12" t="s">
        <v>5034</v>
      </c>
      <c r="E39" s="12" t="s">
        <v>5039</v>
      </c>
      <c r="F39" s="12" t="s">
        <v>5059</v>
      </c>
      <c r="G39" s="12" t="s">
        <v>5049</v>
      </c>
      <c r="H39" s="13">
        <v>28840</v>
      </c>
      <c r="I39" s="14">
        <v>169349</v>
      </c>
      <c r="J39" s="14">
        <v>22684</v>
      </c>
      <c r="K39" s="14">
        <v>9048</v>
      </c>
      <c r="L39" s="14">
        <v>6265</v>
      </c>
      <c r="M39" s="15">
        <v>0.1703023607645589</v>
      </c>
      <c r="N39" s="14">
        <v>196068</v>
      </c>
      <c r="O39" s="14">
        <v>0</v>
      </c>
      <c r="P39" s="14">
        <v>50999</v>
      </c>
      <c r="Q39" s="14">
        <v>5489</v>
      </c>
      <c r="R39" s="16">
        <v>2.8000000000000001E-2</v>
      </c>
      <c r="S39" s="17">
        <v>45684.45</v>
      </c>
      <c r="T39" s="17" t="s">
        <v>5077</v>
      </c>
      <c r="U39" s="18">
        <v>45684</v>
      </c>
      <c r="V39" s="18" t="str">
        <f>TEXT(Posts[[#This Row],[Post_Date]],"YYYY")</f>
        <v>2025</v>
      </c>
      <c r="W39" s="18" t="s">
        <v>5086</v>
      </c>
      <c r="X39" s="18" t="s">
        <v>5081</v>
      </c>
      <c r="Y39" s="19">
        <v>10</v>
      </c>
      <c r="Z39" s="12" t="s">
        <v>5069</v>
      </c>
      <c r="AA39"/>
    </row>
    <row r="40" spans="1:27" x14ac:dyDescent="0.25">
      <c r="A40" s="12" t="s">
        <v>1032</v>
      </c>
      <c r="B40" s="12" t="s">
        <v>5027</v>
      </c>
      <c r="C40" s="12" t="s">
        <v>5029</v>
      </c>
      <c r="D40" s="12" t="s">
        <v>5033</v>
      </c>
      <c r="E40" s="12" t="s">
        <v>5038</v>
      </c>
      <c r="F40" s="12" t="s">
        <v>5065</v>
      </c>
      <c r="G40" s="12" t="s">
        <v>5049</v>
      </c>
      <c r="H40" s="13">
        <v>56466</v>
      </c>
      <c r="I40" s="14">
        <v>257877</v>
      </c>
      <c r="J40" s="14">
        <v>43862</v>
      </c>
      <c r="K40" s="14">
        <v>9112</v>
      </c>
      <c r="L40" s="14">
        <v>11857</v>
      </c>
      <c r="M40" s="15">
        <v>0.2189652212498604</v>
      </c>
      <c r="N40" s="14">
        <v>328432</v>
      </c>
      <c r="O40" s="14">
        <v>0</v>
      </c>
      <c r="P40" s="14">
        <v>0</v>
      </c>
      <c r="Q40" s="14">
        <v>3908</v>
      </c>
      <c r="R40" s="16">
        <v>1.1900000000000001E-2</v>
      </c>
      <c r="S40" s="17">
        <v>45359.734027777777</v>
      </c>
      <c r="T40" s="17" t="s">
        <v>5076</v>
      </c>
      <c r="U40" s="18">
        <v>45359</v>
      </c>
      <c r="V40" s="18" t="str">
        <f>TEXT(Posts[[#This Row],[Post_Date]],"YYYY")</f>
        <v>2024</v>
      </c>
      <c r="W40" s="18" t="s">
        <v>5088</v>
      </c>
      <c r="X40" s="18" t="s">
        <v>5082</v>
      </c>
      <c r="Y40" s="19">
        <v>17</v>
      </c>
      <c r="Z40" s="12" t="s">
        <v>5070</v>
      </c>
      <c r="AA40"/>
    </row>
    <row r="41" spans="1:27" x14ac:dyDescent="0.25">
      <c r="A41" s="12" t="s">
        <v>3931</v>
      </c>
      <c r="B41" s="12" t="s">
        <v>5027</v>
      </c>
      <c r="C41" s="12" t="s">
        <v>5028</v>
      </c>
      <c r="D41" s="12" t="s">
        <v>5033</v>
      </c>
      <c r="E41" s="12" t="s">
        <v>5039</v>
      </c>
      <c r="F41" s="12" t="s">
        <v>5055</v>
      </c>
      <c r="G41" s="12" t="s">
        <v>5045</v>
      </c>
      <c r="H41" s="13">
        <v>66083</v>
      </c>
      <c r="I41" s="14">
        <v>265567</v>
      </c>
      <c r="J41" s="14">
        <v>30166</v>
      </c>
      <c r="K41" s="14">
        <v>20316</v>
      </c>
      <c r="L41" s="14">
        <v>11957</v>
      </c>
      <c r="M41" s="15">
        <v>0.24883850745504851</v>
      </c>
      <c r="N41" s="14">
        <v>301895</v>
      </c>
      <c r="O41" s="14">
        <v>0</v>
      </c>
      <c r="P41" s="14">
        <v>1343871</v>
      </c>
      <c r="Q41" s="14">
        <v>7215</v>
      </c>
      <c r="R41" s="16">
        <v>2.3900000000000001E-2</v>
      </c>
      <c r="S41" s="17">
        <v>45372.447916666657</v>
      </c>
      <c r="T41" s="17" t="s">
        <v>5077</v>
      </c>
      <c r="U41" s="18">
        <v>45372</v>
      </c>
      <c r="V41" s="18" t="str">
        <f>TEXT(Posts[[#This Row],[Post_Date]],"YYYY")</f>
        <v>2024</v>
      </c>
      <c r="W41" s="18" t="s">
        <v>5088</v>
      </c>
      <c r="X41" s="18" t="s">
        <v>5080</v>
      </c>
      <c r="Y41" s="19">
        <v>10</v>
      </c>
      <c r="Z41" s="12" t="s">
        <v>5070</v>
      </c>
      <c r="AA41"/>
    </row>
    <row r="42" spans="1:27" x14ac:dyDescent="0.25">
      <c r="A42" s="12" t="s">
        <v>3394</v>
      </c>
      <c r="B42" s="12" t="s">
        <v>5027</v>
      </c>
      <c r="C42" s="12" t="s">
        <v>5028</v>
      </c>
      <c r="D42" s="12" t="s">
        <v>5030</v>
      </c>
      <c r="E42" s="12" t="s">
        <v>5039</v>
      </c>
      <c r="F42" s="12" t="s">
        <v>5051</v>
      </c>
      <c r="G42" s="12" t="s">
        <v>5043</v>
      </c>
      <c r="H42" s="13">
        <v>16953</v>
      </c>
      <c r="I42" s="14">
        <v>201264</v>
      </c>
      <c r="J42" s="14">
        <v>26767</v>
      </c>
      <c r="K42" s="14">
        <v>12157</v>
      </c>
      <c r="L42" s="14">
        <v>9049</v>
      </c>
      <c r="M42" s="15">
        <v>8.4232708186464958E-2</v>
      </c>
      <c r="N42" s="14">
        <v>239065</v>
      </c>
      <c r="O42" s="14">
        <v>0</v>
      </c>
      <c r="P42" s="14">
        <v>107589</v>
      </c>
      <c r="Q42" s="14">
        <v>2390</v>
      </c>
      <c r="R42" s="16">
        <v>0.01</v>
      </c>
      <c r="S42" s="17">
        <v>45775.525000000001</v>
      </c>
      <c r="T42" s="17" t="s">
        <v>5075</v>
      </c>
      <c r="U42" s="18">
        <v>45775</v>
      </c>
      <c r="V42" s="18" t="str">
        <f>TEXT(Posts[[#This Row],[Post_Date]],"YYYY")</f>
        <v>2025</v>
      </c>
      <c r="W42" s="18" t="s">
        <v>5090</v>
      </c>
      <c r="X42" s="18" t="s">
        <v>5081</v>
      </c>
      <c r="Y42" s="19">
        <v>12</v>
      </c>
      <c r="Z42" s="12" t="s">
        <v>5068</v>
      </c>
      <c r="AA42"/>
    </row>
    <row r="43" spans="1:27" x14ac:dyDescent="0.25">
      <c r="A43" s="12" t="s">
        <v>4905</v>
      </c>
      <c r="B43" s="12" t="s">
        <v>5027</v>
      </c>
      <c r="C43" s="12" t="s">
        <v>5029</v>
      </c>
      <c r="D43" s="12" t="s">
        <v>5033</v>
      </c>
      <c r="E43" s="12" t="s">
        <v>5036</v>
      </c>
      <c r="F43" s="12" t="s">
        <v>5055</v>
      </c>
      <c r="G43" s="12" t="s">
        <v>5046</v>
      </c>
      <c r="H43" s="13">
        <v>440844</v>
      </c>
      <c r="I43" s="14">
        <v>2282164</v>
      </c>
      <c r="J43" s="14">
        <v>254603</v>
      </c>
      <c r="K43" s="14">
        <v>73588</v>
      </c>
      <c r="L43" s="14">
        <v>55385</v>
      </c>
      <c r="M43" s="15">
        <v>0.1931693604619977</v>
      </c>
      <c r="N43" s="14">
        <v>2510490</v>
      </c>
      <c r="O43" s="14">
        <v>0</v>
      </c>
      <c r="P43" s="14">
        <v>0</v>
      </c>
      <c r="Q43" s="14">
        <v>58243</v>
      </c>
      <c r="R43" s="16">
        <v>2.3199999999999998E-2</v>
      </c>
      <c r="S43" s="17">
        <v>45570.479861111111</v>
      </c>
      <c r="T43" s="17" t="s">
        <v>5077</v>
      </c>
      <c r="U43" s="18">
        <v>45570</v>
      </c>
      <c r="V43" s="18" t="str">
        <f>TEXT(Posts[[#This Row],[Post_Date]],"YYYY")</f>
        <v>2024</v>
      </c>
      <c r="W43" s="18" t="s">
        <v>5091</v>
      </c>
      <c r="X43" s="18" t="s">
        <v>5083</v>
      </c>
      <c r="Y43" s="19">
        <v>11</v>
      </c>
      <c r="Z43" s="12" t="s">
        <v>5069</v>
      </c>
      <c r="AA43"/>
    </row>
    <row r="44" spans="1:27" x14ac:dyDescent="0.25">
      <c r="A44" s="12" t="s">
        <v>3501</v>
      </c>
      <c r="B44" s="12" t="s">
        <v>5027</v>
      </c>
      <c r="C44" s="12" t="s">
        <v>5028</v>
      </c>
      <c r="D44" s="12" t="s">
        <v>5034</v>
      </c>
      <c r="E44" s="12" t="s">
        <v>5039</v>
      </c>
      <c r="F44" s="12" t="s">
        <v>5059</v>
      </c>
      <c r="G44" s="12" t="s">
        <v>5044</v>
      </c>
      <c r="H44" s="13">
        <v>46476</v>
      </c>
      <c r="I44" s="14">
        <v>309027</v>
      </c>
      <c r="J44" s="14">
        <v>32544</v>
      </c>
      <c r="K44" s="14">
        <v>20796</v>
      </c>
      <c r="L44" s="14">
        <v>14125</v>
      </c>
      <c r="M44" s="15">
        <v>0.15039724590499479</v>
      </c>
      <c r="N44" s="14">
        <v>355351</v>
      </c>
      <c r="O44" s="14">
        <v>0</v>
      </c>
      <c r="P44" s="14">
        <v>1260977</v>
      </c>
      <c r="Q44" s="14">
        <v>6040</v>
      </c>
      <c r="R44" s="16">
        <v>1.7000000000000001E-2</v>
      </c>
      <c r="S44" s="17">
        <v>45757.707638888889</v>
      </c>
      <c r="T44" s="17" t="s">
        <v>5074</v>
      </c>
      <c r="U44" s="18">
        <v>45757</v>
      </c>
      <c r="V44" s="18" t="str">
        <f>TEXT(Posts[[#This Row],[Post_Date]],"YYYY")</f>
        <v>2025</v>
      </c>
      <c r="W44" s="18" t="s">
        <v>5090</v>
      </c>
      <c r="X44" s="18" t="s">
        <v>5080</v>
      </c>
      <c r="Y44" s="19">
        <v>16</v>
      </c>
      <c r="Z44" s="12" t="s">
        <v>5069</v>
      </c>
      <c r="AA44"/>
    </row>
    <row r="45" spans="1:27" x14ac:dyDescent="0.25">
      <c r="A45" s="12" t="s">
        <v>954</v>
      </c>
      <c r="B45" s="12" t="s">
        <v>5027</v>
      </c>
      <c r="C45" s="12" t="s">
        <v>5028</v>
      </c>
      <c r="D45" s="12" t="s">
        <v>5033</v>
      </c>
      <c r="E45" s="12" t="s">
        <v>5036</v>
      </c>
      <c r="F45" s="12" t="s">
        <v>5055</v>
      </c>
      <c r="G45" s="12" t="s">
        <v>5042</v>
      </c>
      <c r="H45" s="13">
        <v>183136</v>
      </c>
      <c r="I45" s="14">
        <v>1136634</v>
      </c>
      <c r="J45" s="14">
        <v>242860</v>
      </c>
      <c r="K45" s="14">
        <v>50120</v>
      </c>
      <c r="L45" s="14">
        <v>37192</v>
      </c>
      <c r="M45" s="15">
        <v>0.1611220585131812</v>
      </c>
      <c r="N45" s="14">
        <v>1460493</v>
      </c>
      <c r="O45" s="14">
        <v>0</v>
      </c>
      <c r="P45" s="14">
        <v>0</v>
      </c>
      <c r="Q45" s="14">
        <v>23513</v>
      </c>
      <c r="R45" s="16">
        <v>1.61E-2</v>
      </c>
      <c r="S45" s="17">
        <v>45721.477777777778</v>
      </c>
      <c r="T45" s="17" t="s">
        <v>5077</v>
      </c>
      <c r="U45" s="18">
        <v>45721</v>
      </c>
      <c r="V45" s="18" t="str">
        <f>TEXT(Posts[[#This Row],[Post_Date]],"YYYY")</f>
        <v>2025</v>
      </c>
      <c r="W45" s="18" t="s">
        <v>5088</v>
      </c>
      <c r="X45" s="18" t="s">
        <v>5085</v>
      </c>
      <c r="Y45" s="19">
        <v>11</v>
      </c>
      <c r="Z45" s="12" t="s">
        <v>5069</v>
      </c>
      <c r="AA45"/>
    </row>
    <row r="46" spans="1:27" x14ac:dyDescent="0.25">
      <c r="A46" s="12" t="s">
        <v>1348</v>
      </c>
      <c r="B46" s="12" t="s">
        <v>5027</v>
      </c>
      <c r="C46" s="12" t="s">
        <v>5028</v>
      </c>
      <c r="D46" s="12" t="s">
        <v>5034</v>
      </c>
      <c r="E46" s="12" t="s">
        <v>5039</v>
      </c>
      <c r="F46" s="12" t="s">
        <v>5059</v>
      </c>
      <c r="G46" s="12" t="s">
        <v>5046</v>
      </c>
      <c r="H46" s="13">
        <v>16524</v>
      </c>
      <c r="I46" s="14">
        <v>128519</v>
      </c>
      <c r="J46" s="14">
        <v>25220</v>
      </c>
      <c r="K46" s="14">
        <v>4006</v>
      </c>
      <c r="L46" s="14">
        <v>4781</v>
      </c>
      <c r="M46" s="15">
        <v>0.12857590898590601</v>
      </c>
      <c r="N46" s="14">
        <v>163861</v>
      </c>
      <c r="O46" s="14">
        <v>0</v>
      </c>
      <c r="P46" s="14">
        <v>125364</v>
      </c>
      <c r="Q46" s="14">
        <v>1851</v>
      </c>
      <c r="R46" s="16">
        <v>1.1299999999999999E-2</v>
      </c>
      <c r="S46" s="17">
        <v>45341.8</v>
      </c>
      <c r="T46" s="17" t="s">
        <v>5076</v>
      </c>
      <c r="U46" s="18">
        <v>45341</v>
      </c>
      <c r="V46" s="18" t="str">
        <f>TEXT(Posts[[#This Row],[Post_Date]],"YYYY")</f>
        <v>2024</v>
      </c>
      <c r="W46" s="18" t="s">
        <v>5087</v>
      </c>
      <c r="X46" s="18" t="s">
        <v>5081</v>
      </c>
      <c r="Y46" s="19">
        <v>19</v>
      </c>
      <c r="Z46" s="12" t="s">
        <v>5069</v>
      </c>
      <c r="AA46"/>
    </row>
    <row r="47" spans="1:27" x14ac:dyDescent="0.25">
      <c r="A47" s="12" t="s">
        <v>4623</v>
      </c>
      <c r="B47" s="12" t="s">
        <v>5027</v>
      </c>
      <c r="C47" s="12" t="s">
        <v>5028</v>
      </c>
      <c r="D47" s="12" t="s">
        <v>5030</v>
      </c>
      <c r="E47" s="12" t="s">
        <v>5035</v>
      </c>
      <c r="F47" s="12" t="s">
        <v>5051</v>
      </c>
      <c r="G47" s="12" t="s">
        <v>5045</v>
      </c>
      <c r="H47" s="13">
        <v>227694</v>
      </c>
      <c r="I47" s="14">
        <v>1946364</v>
      </c>
      <c r="J47" s="14">
        <v>472350</v>
      </c>
      <c r="K47" s="14">
        <v>145439</v>
      </c>
      <c r="L47" s="14">
        <v>78898</v>
      </c>
      <c r="M47" s="15">
        <v>0.11698428954804491</v>
      </c>
      <c r="N47" s="14">
        <v>2391993</v>
      </c>
      <c r="O47" s="14">
        <v>1946364</v>
      </c>
      <c r="P47" s="14">
        <v>0</v>
      </c>
      <c r="Q47" s="14">
        <v>31813</v>
      </c>
      <c r="R47" s="16">
        <v>1.3299999999999999E-2</v>
      </c>
      <c r="S47" s="17">
        <v>45417.478472222218</v>
      </c>
      <c r="T47" s="12" t="s">
        <v>5077</v>
      </c>
      <c r="U47" s="18">
        <v>45417</v>
      </c>
      <c r="V47" s="18" t="str">
        <f>TEXT(Posts[[#This Row],[Post_Date]],"YYYY")</f>
        <v>2024</v>
      </c>
      <c r="W47" s="12" t="s">
        <v>5096</v>
      </c>
      <c r="X47" s="12" t="s">
        <v>5084</v>
      </c>
      <c r="Y47" s="19">
        <v>11</v>
      </c>
      <c r="Z47" s="12" t="s">
        <v>5069</v>
      </c>
      <c r="AA47"/>
    </row>
    <row r="48" spans="1:27" x14ac:dyDescent="0.25">
      <c r="A48" s="12" t="s">
        <v>3216</v>
      </c>
      <c r="B48" s="12" t="s">
        <v>5027</v>
      </c>
      <c r="C48" s="12" t="s">
        <v>5029</v>
      </c>
      <c r="D48" s="12" t="s">
        <v>5031</v>
      </c>
      <c r="E48" s="12" t="s">
        <v>5038</v>
      </c>
      <c r="F48" s="12" t="s">
        <v>5052</v>
      </c>
      <c r="G48" s="12" t="s">
        <v>5043</v>
      </c>
      <c r="H48" s="13">
        <v>8574</v>
      </c>
      <c r="I48" s="14">
        <v>100002</v>
      </c>
      <c r="J48" s="14">
        <v>10244</v>
      </c>
      <c r="K48" s="14">
        <v>3870</v>
      </c>
      <c r="L48" s="14">
        <v>3954</v>
      </c>
      <c r="M48" s="15">
        <v>8.574567185814666E-2</v>
      </c>
      <c r="N48" s="14">
        <v>126455</v>
      </c>
      <c r="O48" s="14">
        <v>0</v>
      </c>
      <c r="P48" s="14">
        <v>0</v>
      </c>
      <c r="Q48" s="14">
        <v>1530</v>
      </c>
      <c r="R48" s="16">
        <v>1.21E-2</v>
      </c>
      <c r="S48" s="17">
        <v>45407.539583333331</v>
      </c>
      <c r="T48" s="17" t="s">
        <v>5075</v>
      </c>
      <c r="U48" s="18">
        <v>45407</v>
      </c>
      <c r="V48" s="18" t="str">
        <f>TEXT(Posts[[#This Row],[Post_Date]],"YYYY")</f>
        <v>2024</v>
      </c>
      <c r="W48" s="18" t="s">
        <v>5090</v>
      </c>
      <c r="X48" s="18" t="s">
        <v>5080</v>
      </c>
      <c r="Y48" s="19">
        <v>12</v>
      </c>
      <c r="Z48" s="12" t="s">
        <v>5068</v>
      </c>
      <c r="AA48"/>
    </row>
    <row r="49" spans="1:27" x14ac:dyDescent="0.25">
      <c r="A49" s="12" t="s">
        <v>2825</v>
      </c>
      <c r="B49" s="12" t="s">
        <v>5027</v>
      </c>
      <c r="C49" s="12" t="s">
        <v>5028</v>
      </c>
      <c r="D49" s="12" t="s">
        <v>5033</v>
      </c>
      <c r="E49" s="12" t="s">
        <v>5035</v>
      </c>
      <c r="F49" s="12" t="s">
        <v>5056</v>
      </c>
      <c r="G49" s="12" t="s">
        <v>5047</v>
      </c>
      <c r="H49" s="13">
        <v>344112</v>
      </c>
      <c r="I49" s="14">
        <v>2002991</v>
      </c>
      <c r="J49" s="14">
        <v>251242</v>
      </c>
      <c r="K49" s="14">
        <v>141959</v>
      </c>
      <c r="L49" s="14">
        <v>69614</v>
      </c>
      <c r="M49" s="15">
        <v>0.17179955905205449</v>
      </c>
      <c r="N49" s="14">
        <v>2320986</v>
      </c>
      <c r="O49" s="14">
        <v>2002991</v>
      </c>
      <c r="P49" s="14">
        <v>0</v>
      </c>
      <c r="Q49" s="14">
        <v>58953</v>
      </c>
      <c r="R49" s="16">
        <v>2.5399999999999999E-2</v>
      </c>
      <c r="S49" s="17">
        <v>45614.714583333327</v>
      </c>
      <c r="T49" s="12" t="s">
        <v>5076</v>
      </c>
      <c r="U49" s="18">
        <v>45614</v>
      </c>
      <c r="V49" s="18" t="str">
        <f>TEXT(Posts[[#This Row],[Post_Date]],"YYYY")</f>
        <v>2024</v>
      </c>
      <c r="W49" s="12" t="s">
        <v>5095</v>
      </c>
      <c r="X49" s="12" t="s">
        <v>5081</v>
      </c>
      <c r="Y49" s="19">
        <v>17</v>
      </c>
      <c r="Z49" s="12" t="s">
        <v>5069</v>
      </c>
      <c r="AA49"/>
    </row>
    <row r="50" spans="1:27" x14ac:dyDescent="0.25">
      <c r="A50" s="12" t="s">
        <v>3453</v>
      </c>
      <c r="B50" s="12" t="s">
        <v>5027</v>
      </c>
      <c r="C50" s="12" t="s">
        <v>5028</v>
      </c>
      <c r="D50" s="12" t="s">
        <v>5030</v>
      </c>
      <c r="E50" s="12" t="s">
        <v>5035</v>
      </c>
      <c r="F50" s="12" t="s">
        <v>5051</v>
      </c>
      <c r="G50" s="12" t="s">
        <v>5042</v>
      </c>
      <c r="H50" s="13">
        <v>297425</v>
      </c>
      <c r="I50" s="14">
        <v>2457677</v>
      </c>
      <c r="J50" s="14">
        <v>430292</v>
      </c>
      <c r="K50" s="14">
        <v>193031</v>
      </c>
      <c r="L50" s="14">
        <v>61899</v>
      </c>
      <c r="M50" s="15">
        <v>0.1210189459214312</v>
      </c>
      <c r="N50" s="14">
        <v>3143859</v>
      </c>
      <c r="O50" s="14">
        <v>2457677</v>
      </c>
      <c r="P50" s="14">
        <v>0</v>
      </c>
      <c r="Q50" s="14">
        <v>89285</v>
      </c>
      <c r="R50" s="16">
        <v>2.8400000000000002E-2</v>
      </c>
      <c r="S50" s="17">
        <v>45452.662499999999</v>
      </c>
      <c r="T50" s="12" t="s">
        <v>5074</v>
      </c>
      <c r="U50" s="18">
        <v>45452</v>
      </c>
      <c r="V50" s="18" t="str">
        <f>TEXT(Posts[[#This Row],[Post_Date]],"YYYY")</f>
        <v>2024</v>
      </c>
      <c r="W50" s="12" t="s">
        <v>5089</v>
      </c>
      <c r="X50" s="12" t="s">
        <v>5084</v>
      </c>
      <c r="Y50" s="19">
        <v>15</v>
      </c>
      <c r="Z50" s="12" t="s">
        <v>5069</v>
      </c>
      <c r="AA50"/>
    </row>
    <row r="51" spans="1:27" x14ac:dyDescent="0.25">
      <c r="A51" s="12" t="s">
        <v>836</v>
      </c>
      <c r="B51" s="12" t="s">
        <v>5027</v>
      </c>
      <c r="C51" s="12" t="s">
        <v>5028</v>
      </c>
      <c r="D51" s="12" t="s">
        <v>5033</v>
      </c>
      <c r="E51" s="12" t="s">
        <v>5036</v>
      </c>
      <c r="F51" s="12" t="s">
        <v>5055</v>
      </c>
      <c r="G51" s="12" t="s">
        <v>5046</v>
      </c>
      <c r="H51" s="13">
        <v>29177</v>
      </c>
      <c r="I51" s="14">
        <v>191821</v>
      </c>
      <c r="J51" s="14">
        <v>38437</v>
      </c>
      <c r="K51" s="14">
        <v>10394</v>
      </c>
      <c r="L51" s="14">
        <v>7046</v>
      </c>
      <c r="M51" s="15">
        <v>0.15210825428049321</v>
      </c>
      <c r="N51" s="14">
        <v>224730</v>
      </c>
      <c r="O51" s="14">
        <v>0</v>
      </c>
      <c r="P51" s="14">
        <v>0</v>
      </c>
      <c r="Q51" s="14">
        <v>4696</v>
      </c>
      <c r="R51" s="16">
        <v>2.0899999999999998E-2</v>
      </c>
      <c r="S51" s="17">
        <v>45713.434027777781</v>
      </c>
      <c r="T51" s="17" t="s">
        <v>5077</v>
      </c>
      <c r="U51" s="18">
        <v>45713</v>
      </c>
      <c r="V51" s="18" t="str">
        <f>TEXT(Posts[[#This Row],[Post_Date]],"YYYY")</f>
        <v>2025</v>
      </c>
      <c r="W51" s="18" t="s">
        <v>5087</v>
      </c>
      <c r="X51" s="18" t="s">
        <v>5079</v>
      </c>
      <c r="Y51" s="19">
        <v>10</v>
      </c>
      <c r="Z51" s="12" t="s">
        <v>5069</v>
      </c>
      <c r="AA51"/>
    </row>
    <row r="52" spans="1:27" x14ac:dyDescent="0.25">
      <c r="A52" s="12" t="s">
        <v>1340</v>
      </c>
      <c r="B52" s="12" t="s">
        <v>5027</v>
      </c>
      <c r="C52" s="12" t="s">
        <v>5028</v>
      </c>
      <c r="D52" s="12" t="s">
        <v>5031</v>
      </c>
      <c r="E52" s="12" t="s">
        <v>5036</v>
      </c>
      <c r="F52" s="12" t="s">
        <v>5058</v>
      </c>
      <c r="G52" s="12" t="s">
        <v>5047</v>
      </c>
      <c r="H52" s="13">
        <v>122625</v>
      </c>
      <c r="I52" s="14">
        <v>1441124</v>
      </c>
      <c r="J52" s="14">
        <v>348916</v>
      </c>
      <c r="K52" s="14">
        <v>73739</v>
      </c>
      <c r="L52" s="14">
        <v>29359</v>
      </c>
      <c r="M52" s="15">
        <v>8.509010842168796E-2</v>
      </c>
      <c r="N52" s="14">
        <v>1712745</v>
      </c>
      <c r="O52" s="14">
        <v>0</v>
      </c>
      <c r="P52" s="14">
        <v>0</v>
      </c>
      <c r="Q52" s="14">
        <v>19182</v>
      </c>
      <c r="R52" s="16">
        <v>1.12E-2</v>
      </c>
      <c r="S52" s="17">
        <v>45554.71875</v>
      </c>
      <c r="T52" s="17" t="s">
        <v>5076</v>
      </c>
      <c r="U52" s="18">
        <v>45554</v>
      </c>
      <c r="V52" s="18" t="str">
        <f>TEXT(Posts[[#This Row],[Post_Date]],"YYYY")</f>
        <v>2024</v>
      </c>
      <c r="W52" s="18" t="s">
        <v>5097</v>
      </c>
      <c r="X52" s="18" t="s">
        <v>5080</v>
      </c>
      <c r="Y52" s="19">
        <v>17</v>
      </c>
      <c r="Z52" s="12" t="s">
        <v>5068</v>
      </c>
      <c r="AA52"/>
    </row>
    <row r="53" spans="1:27" x14ac:dyDescent="0.25">
      <c r="A53" s="12" t="s">
        <v>145</v>
      </c>
      <c r="B53" s="12" t="s">
        <v>5027</v>
      </c>
      <c r="C53" s="12" t="s">
        <v>5028</v>
      </c>
      <c r="D53" s="12" t="s">
        <v>5030</v>
      </c>
      <c r="E53" s="12" t="s">
        <v>5036</v>
      </c>
      <c r="F53" s="12" t="s">
        <v>5050</v>
      </c>
      <c r="G53" s="12" t="s">
        <v>5047</v>
      </c>
      <c r="H53" s="13">
        <v>187950</v>
      </c>
      <c r="I53" s="14">
        <v>1656035</v>
      </c>
      <c r="J53" s="14">
        <v>317284</v>
      </c>
      <c r="K53" s="14">
        <v>73580</v>
      </c>
      <c r="L53" s="14">
        <v>71622</v>
      </c>
      <c r="M53" s="15">
        <v>0.11349423793593789</v>
      </c>
      <c r="N53" s="14">
        <v>1872764</v>
      </c>
      <c r="O53" s="14">
        <v>0</v>
      </c>
      <c r="P53" s="14">
        <v>0</v>
      </c>
      <c r="Q53" s="14">
        <v>51688</v>
      </c>
      <c r="R53" s="16">
        <v>2.76E-2</v>
      </c>
      <c r="S53" s="17">
        <v>45503.724305555559</v>
      </c>
      <c r="T53" s="17" t="s">
        <v>5076</v>
      </c>
      <c r="U53" s="18">
        <v>45503</v>
      </c>
      <c r="V53" s="18" t="str">
        <f>TEXT(Posts[[#This Row],[Post_Date]],"YYYY")</f>
        <v>2024</v>
      </c>
      <c r="W53" s="18" t="s">
        <v>5093</v>
      </c>
      <c r="X53" s="18" t="s">
        <v>5079</v>
      </c>
      <c r="Y53" s="19">
        <v>17</v>
      </c>
      <c r="Z53" s="12" t="s">
        <v>5069</v>
      </c>
      <c r="AA53"/>
    </row>
    <row r="54" spans="1:27" x14ac:dyDescent="0.25">
      <c r="A54" s="12" t="s">
        <v>1629</v>
      </c>
      <c r="B54" s="12" t="s">
        <v>5027</v>
      </c>
      <c r="C54" s="12" t="s">
        <v>5028</v>
      </c>
      <c r="D54" s="12" t="s">
        <v>5033</v>
      </c>
      <c r="E54" s="12" t="s">
        <v>5035</v>
      </c>
      <c r="F54" s="12" t="s">
        <v>5056</v>
      </c>
      <c r="G54" s="12" t="s">
        <v>5049</v>
      </c>
      <c r="H54" s="13">
        <v>48913</v>
      </c>
      <c r="I54" s="14">
        <v>321453</v>
      </c>
      <c r="J54" s="14">
        <v>34931</v>
      </c>
      <c r="K54" s="14">
        <v>11904</v>
      </c>
      <c r="L54" s="14">
        <v>15643</v>
      </c>
      <c r="M54" s="15">
        <v>0.15216451431975539</v>
      </c>
      <c r="N54" s="14">
        <v>381711</v>
      </c>
      <c r="O54" s="14">
        <v>278907</v>
      </c>
      <c r="P54" s="14">
        <v>0</v>
      </c>
      <c r="Q54" s="14">
        <v>9046</v>
      </c>
      <c r="R54" s="16">
        <v>2.3699999999999999E-2</v>
      </c>
      <c r="S54" s="17">
        <v>45574.70416666667</v>
      </c>
      <c r="T54" s="12" t="s">
        <v>5074</v>
      </c>
      <c r="U54" s="18">
        <v>45574</v>
      </c>
      <c r="V54" s="18" t="str">
        <f>TEXT(Posts[[#This Row],[Post_Date]],"YYYY")</f>
        <v>2024</v>
      </c>
      <c r="W54" s="12" t="s">
        <v>5091</v>
      </c>
      <c r="X54" s="12" t="s">
        <v>5085</v>
      </c>
      <c r="Y54" s="19">
        <v>16</v>
      </c>
      <c r="Z54" s="12" t="s">
        <v>5069</v>
      </c>
      <c r="AA54"/>
    </row>
    <row r="55" spans="1:27" x14ac:dyDescent="0.25">
      <c r="A55" s="12" t="s">
        <v>2460</v>
      </c>
      <c r="B55" s="12" t="s">
        <v>5027</v>
      </c>
      <c r="C55" s="12" t="s">
        <v>5028</v>
      </c>
      <c r="D55" s="12" t="s">
        <v>5031</v>
      </c>
      <c r="E55" s="12" t="s">
        <v>5035</v>
      </c>
      <c r="F55" s="12" t="s">
        <v>5060</v>
      </c>
      <c r="G55" s="12" t="s">
        <v>5043</v>
      </c>
      <c r="H55" s="13">
        <v>171123</v>
      </c>
      <c r="I55" s="14">
        <v>2891604</v>
      </c>
      <c r="J55" s="14">
        <v>402998</v>
      </c>
      <c r="K55" s="14">
        <v>134256</v>
      </c>
      <c r="L55" s="14">
        <v>70312</v>
      </c>
      <c r="M55" s="15">
        <v>5.9179267463667688E-2</v>
      </c>
      <c r="N55" s="14">
        <v>3721538</v>
      </c>
      <c r="O55" s="14">
        <v>2891604</v>
      </c>
      <c r="P55" s="14">
        <v>0</v>
      </c>
      <c r="Q55" s="14">
        <v>110901</v>
      </c>
      <c r="R55" s="16">
        <v>2.98E-2</v>
      </c>
      <c r="S55" s="17">
        <v>45532.523611111108</v>
      </c>
      <c r="T55" s="12" t="s">
        <v>5075</v>
      </c>
      <c r="U55" s="18">
        <v>45532</v>
      </c>
      <c r="V55" s="18" t="str">
        <f>TEXT(Posts[[#This Row],[Post_Date]],"YYYY")</f>
        <v>2024</v>
      </c>
      <c r="W55" s="12" t="s">
        <v>5092</v>
      </c>
      <c r="X55" s="12" t="s">
        <v>5085</v>
      </c>
      <c r="Y55" s="19">
        <v>12</v>
      </c>
      <c r="Z55" s="12" t="s">
        <v>5068</v>
      </c>
      <c r="AA55"/>
    </row>
    <row r="56" spans="1:27" x14ac:dyDescent="0.25">
      <c r="A56" s="12" t="s">
        <v>2844</v>
      </c>
      <c r="B56" s="12" t="s">
        <v>5027</v>
      </c>
      <c r="C56" s="12" t="s">
        <v>5029</v>
      </c>
      <c r="D56" s="12" t="s">
        <v>5033</v>
      </c>
      <c r="E56" s="12" t="s">
        <v>5038</v>
      </c>
      <c r="F56" s="12" t="s">
        <v>5065</v>
      </c>
      <c r="G56" s="12" t="s">
        <v>5047</v>
      </c>
      <c r="H56" s="13">
        <v>323929</v>
      </c>
      <c r="I56" s="14">
        <v>2044892</v>
      </c>
      <c r="J56" s="14">
        <v>271791</v>
      </c>
      <c r="K56" s="14">
        <v>142942</v>
      </c>
      <c r="L56" s="14">
        <v>58378</v>
      </c>
      <c r="M56" s="15">
        <v>0.1584090671977752</v>
      </c>
      <c r="N56" s="14">
        <v>2358663</v>
      </c>
      <c r="O56" s="14">
        <v>0</v>
      </c>
      <c r="P56" s="14">
        <v>0</v>
      </c>
      <c r="Q56" s="14">
        <v>68165</v>
      </c>
      <c r="R56" s="16">
        <v>2.8899999999999999E-2</v>
      </c>
      <c r="S56" s="17">
        <v>45755.681250000001</v>
      </c>
      <c r="T56" s="17" t="s">
        <v>5074</v>
      </c>
      <c r="U56" s="18">
        <v>45755</v>
      </c>
      <c r="V56" s="18" t="str">
        <f>TEXT(Posts[[#This Row],[Post_Date]],"YYYY")</f>
        <v>2025</v>
      </c>
      <c r="W56" s="18" t="s">
        <v>5090</v>
      </c>
      <c r="X56" s="18" t="s">
        <v>5079</v>
      </c>
      <c r="Y56" s="19">
        <v>16</v>
      </c>
      <c r="Z56" s="12" t="s">
        <v>5069</v>
      </c>
      <c r="AA56"/>
    </row>
    <row r="57" spans="1:27" x14ac:dyDescent="0.25">
      <c r="A57" s="12" t="s">
        <v>24</v>
      </c>
      <c r="B57" s="12" t="s">
        <v>5027</v>
      </c>
      <c r="C57" s="12" t="s">
        <v>5029</v>
      </c>
      <c r="D57" s="12" t="s">
        <v>5031</v>
      </c>
      <c r="E57" s="12" t="s">
        <v>5035</v>
      </c>
      <c r="F57" s="12" t="s">
        <v>5060</v>
      </c>
      <c r="G57" s="12" t="s">
        <v>5044</v>
      </c>
      <c r="H57" s="13">
        <v>21283</v>
      </c>
      <c r="I57" s="14">
        <v>253052</v>
      </c>
      <c r="J57" s="14">
        <v>32206</v>
      </c>
      <c r="K57" s="14">
        <v>9912</v>
      </c>
      <c r="L57" s="14">
        <v>8140</v>
      </c>
      <c r="M57" s="15">
        <v>8.4107798091220765E-2</v>
      </c>
      <c r="N57" s="14">
        <v>304915</v>
      </c>
      <c r="O57" s="14">
        <v>234412</v>
      </c>
      <c r="P57" s="14">
        <v>0</v>
      </c>
      <c r="Q57" s="14">
        <v>7958</v>
      </c>
      <c r="R57" s="16">
        <v>2.6100000000000002E-2</v>
      </c>
      <c r="S57" s="17">
        <v>45627.418055555558</v>
      </c>
      <c r="T57" s="12" t="s">
        <v>5077</v>
      </c>
      <c r="U57" s="18">
        <v>45627</v>
      </c>
      <c r="V57" s="18" t="str">
        <f>TEXT(Posts[[#This Row],[Post_Date]],"YYYY")</f>
        <v>2024</v>
      </c>
      <c r="W57" s="12" t="s">
        <v>5094</v>
      </c>
      <c r="X57" s="12" t="s">
        <v>5084</v>
      </c>
      <c r="Y57" s="19">
        <v>10</v>
      </c>
      <c r="Z57" s="12" t="s">
        <v>5068</v>
      </c>
      <c r="AA57"/>
    </row>
    <row r="58" spans="1:27" x14ac:dyDescent="0.25">
      <c r="A58" s="12" t="s">
        <v>3187</v>
      </c>
      <c r="B58" s="12" t="s">
        <v>5027</v>
      </c>
      <c r="C58" s="12" t="s">
        <v>5029</v>
      </c>
      <c r="D58" s="12" t="s">
        <v>5031</v>
      </c>
      <c r="E58" s="12" t="s">
        <v>5036</v>
      </c>
      <c r="F58" s="12" t="s">
        <v>5058</v>
      </c>
      <c r="G58" s="12" t="s">
        <v>5048</v>
      </c>
      <c r="H58" s="13">
        <v>138266</v>
      </c>
      <c r="I58" s="14">
        <v>1442225</v>
      </c>
      <c r="J58" s="14">
        <v>312655</v>
      </c>
      <c r="K58" s="14">
        <v>66749</v>
      </c>
      <c r="L58" s="14">
        <v>56247</v>
      </c>
      <c r="M58" s="15">
        <v>9.5870549393298796E-2</v>
      </c>
      <c r="N58" s="14">
        <v>1698497</v>
      </c>
      <c r="O58" s="14">
        <v>0</v>
      </c>
      <c r="P58" s="14">
        <v>0</v>
      </c>
      <c r="Q58" s="14">
        <v>28704</v>
      </c>
      <c r="R58" s="16">
        <v>1.6899999999999998E-2</v>
      </c>
      <c r="S58" s="17">
        <v>45633.424305555563</v>
      </c>
      <c r="T58" s="17" t="s">
        <v>5077</v>
      </c>
      <c r="U58" s="18">
        <v>45633</v>
      </c>
      <c r="V58" s="18" t="str">
        <f>TEXT(Posts[[#This Row],[Post_Date]],"YYYY")</f>
        <v>2024</v>
      </c>
      <c r="W58" s="18" t="s">
        <v>5094</v>
      </c>
      <c r="X58" s="18" t="s">
        <v>5083</v>
      </c>
      <c r="Y58" s="19">
        <v>10</v>
      </c>
      <c r="Z58" s="12" t="s">
        <v>5068</v>
      </c>
      <c r="AA58"/>
    </row>
    <row r="59" spans="1:27" x14ac:dyDescent="0.25">
      <c r="A59" s="12" t="s">
        <v>2063</v>
      </c>
      <c r="B59" s="12" t="s">
        <v>5027</v>
      </c>
      <c r="C59" s="12" t="s">
        <v>5028</v>
      </c>
      <c r="D59" s="12" t="s">
        <v>5033</v>
      </c>
      <c r="E59" s="12" t="s">
        <v>5039</v>
      </c>
      <c r="F59" s="12" t="s">
        <v>5056</v>
      </c>
      <c r="G59" s="12" t="s">
        <v>5048</v>
      </c>
      <c r="H59" s="13">
        <v>44938</v>
      </c>
      <c r="I59" s="14">
        <v>242977</v>
      </c>
      <c r="J59" s="14">
        <v>29456</v>
      </c>
      <c r="K59" s="14">
        <v>15919</v>
      </c>
      <c r="L59" s="14">
        <v>11285</v>
      </c>
      <c r="M59" s="15">
        <v>0.1849492645790351</v>
      </c>
      <c r="N59" s="14">
        <v>269411</v>
      </c>
      <c r="O59" s="14">
        <v>0</v>
      </c>
      <c r="P59" s="14">
        <v>170586</v>
      </c>
      <c r="Q59" s="14">
        <v>7785</v>
      </c>
      <c r="R59" s="16">
        <v>2.8899999999999999E-2</v>
      </c>
      <c r="S59" s="17">
        <v>45754.484027777777</v>
      </c>
      <c r="T59" s="17" t="s">
        <v>5077</v>
      </c>
      <c r="U59" s="18">
        <v>45754</v>
      </c>
      <c r="V59" s="18" t="str">
        <f>TEXT(Posts[[#This Row],[Post_Date]],"YYYY")</f>
        <v>2025</v>
      </c>
      <c r="W59" s="18" t="s">
        <v>5090</v>
      </c>
      <c r="X59" s="18" t="s">
        <v>5081</v>
      </c>
      <c r="Y59" s="19">
        <v>11</v>
      </c>
      <c r="Z59" s="12" t="s">
        <v>5069</v>
      </c>
      <c r="AA59"/>
    </row>
    <row r="60" spans="1:27" x14ac:dyDescent="0.25">
      <c r="A60" s="12" t="s">
        <v>3682</v>
      </c>
      <c r="B60" s="12" t="s">
        <v>5027</v>
      </c>
      <c r="C60" s="12" t="s">
        <v>5029</v>
      </c>
      <c r="D60" s="12" t="s">
        <v>5033</v>
      </c>
      <c r="E60" s="12" t="s">
        <v>5035</v>
      </c>
      <c r="F60" s="12" t="s">
        <v>5056</v>
      </c>
      <c r="G60" s="12" t="s">
        <v>5043</v>
      </c>
      <c r="H60" s="13">
        <v>243230</v>
      </c>
      <c r="I60" s="14">
        <v>1084689</v>
      </c>
      <c r="J60" s="14">
        <v>236169</v>
      </c>
      <c r="K60" s="14">
        <v>85488</v>
      </c>
      <c r="L60" s="14">
        <v>32099</v>
      </c>
      <c r="M60" s="15">
        <v>0.22423952603406699</v>
      </c>
      <c r="N60" s="14">
        <v>1380232</v>
      </c>
      <c r="O60" s="14">
        <v>1084689</v>
      </c>
      <c r="P60" s="14">
        <v>0</v>
      </c>
      <c r="Q60" s="14">
        <v>35471</v>
      </c>
      <c r="R60" s="16">
        <v>2.5700000000000001E-2</v>
      </c>
      <c r="S60" s="17">
        <v>45438.532638888893</v>
      </c>
      <c r="T60" s="12" t="s">
        <v>5075</v>
      </c>
      <c r="U60" s="18">
        <v>45438</v>
      </c>
      <c r="V60" s="18" t="str">
        <f>TEXT(Posts[[#This Row],[Post_Date]],"YYYY")</f>
        <v>2024</v>
      </c>
      <c r="W60" s="12" t="s">
        <v>5096</v>
      </c>
      <c r="X60" s="12" t="s">
        <v>5084</v>
      </c>
      <c r="Y60" s="19">
        <v>12</v>
      </c>
      <c r="Z60" s="12" t="s">
        <v>5070</v>
      </c>
      <c r="AA60"/>
    </row>
    <row r="61" spans="1:27" x14ac:dyDescent="0.25">
      <c r="A61" s="12" t="s">
        <v>2100</v>
      </c>
      <c r="B61" s="12" t="s">
        <v>5027</v>
      </c>
      <c r="C61" s="12" t="s">
        <v>5028</v>
      </c>
      <c r="D61" s="12" t="s">
        <v>5033</v>
      </c>
      <c r="E61" s="12" t="s">
        <v>5039</v>
      </c>
      <c r="F61" s="12" t="s">
        <v>5065</v>
      </c>
      <c r="G61" s="12" t="s">
        <v>5045</v>
      </c>
      <c r="H61" s="13">
        <v>44681</v>
      </c>
      <c r="I61" s="14">
        <v>222844</v>
      </c>
      <c r="J61" s="14">
        <v>35609</v>
      </c>
      <c r="K61" s="14">
        <v>8018</v>
      </c>
      <c r="L61" s="14">
        <v>8171</v>
      </c>
      <c r="M61" s="15">
        <v>0.20050454751940561</v>
      </c>
      <c r="N61" s="14">
        <v>248371</v>
      </c>
      <c r="O61" s="14">
        <v>0</v>
      </c>
      <c r="P61" s="14">
        <v>74692</v>
      </c>
      <c r="Q61" s="14">
        <v>6507</v>
      </c>
      <c r="R61" s="16">
        <v>2.6200000000000001E-2</v>
      </c>
      <c r="S61" s="17">
        <v>45657.587500000001</v>
      </c>
      <c r="T61" s="17" t="s">
        <v>5074</v>
      </c>
      <c r="U61" s="18">
        <v>45657</v>
      </c>
      <c r="V61" s="18" t="str">
        <f>TEXT(Posts[[#This Row],[Post_Date]],"YYYY")</f>
        <v>2024</v>
      </c>
      <c r="W61" s="18" t="s">
        <v>5094</v>
      </c>
      <c r="X61" s="18" t="s">
        <v>5079</v>
      </c>
      <c r="Y61" s="19">
        <v>14</v>
      </c>
      <c r="Z61" s="12" t="s">
        <v>5070</v>
      </c>
      <c r="AA61"/>
    </row>
    <row r="62" spans="1:27" x14ac:dyDescent="0.25">
      <c r="A62" s="12" t="s">
        <v>2812</v>
      </c>
      <c r="B62" s="12" t="s">
        <v>5027</v>
      </c>
      <c r="C62" s="12" t="s">
        <v>5028</v>
      </c>
      <c r="D62" s="12" t="s">
        <v>5034</v>
      </c>
      <c r="E62" s="12" t="s">
        <v>5039</v>
      </c>
      <c r="F62" s="12" t="s">
        <v>5057</v>
      </c>
      <c r="G62" s="12" t="s">
        <v>5049</v>
      </c>
      <c r="H62" s="13">
        <v>37634</v>
      </c>
      <c r="I62" s="14">
        <v>227824</v>
      </c>
      <c r="J62" s="14">
        <v>53464</v>
      </c>
      <c r="K62" s="14">
        <v>8538</v>
      </c>
      <c r="L62" s="14">
        <v>12083</v>
      </c>
      <c r="M62" s="15">
        <v>0.16519074632133521</v>
      </c>
      <c r="N62" s="14">
        <v>263879</v>
      </c>
      <c r="O62" s="14">
        <v>0</v>
      </c>
      <c r="P62" s="14">
        <v>423434</v>
      </c>
      <c r="Q62" s="14">
        <v>3931</v>
      </c>
      <c r="R62" s="16">
        <v>1.49E-2</v>
      </c>
      <c r="S62" s="17">
        <v>45687.533333333333</v>
      </c>
      <c r="T62" s="17" t="s">
        <v>5075</v>
      </c>
      <c r="U62" s="18">
        <v>45687</v>
      </c>
      <c r="V62" s="18" t="str">
        <f>TEXT(Posts[[#This Row],[Post_Date]],"YYYY")</f>
        <v>2025</v>
      </c>
      <c r="W62" s="18" t="s">
        <v>5086</v>
      </c>
      <c r="X62" s="18" t="s">
        <v>5080</v>
      </c>
      <c r="Y62" s="19">
        <v>12</v>
      </c>
      <c r="Z62" s="12" t="s">
        <v>5069</v>
      </c>
      <c r="AA62"/>
    </row>
    <row r="63" spans="1:27" x14ac:dyDescent="0.25">
      <c r="A63" s="12" t="s">
        <v>4194</v>
      </c>
      <c r="B63" s="12" t="s">
        <v>5027</v>
      </c>
      <c r="C63" s="12" t="s">
        <v>5029</v>
      </c>
      <c r="D63" s="12" t="s">
        <v>5030</v>
      </c>
      <c r="E63" s="12" t="s">
        <v>5038</v>
      </c>
      <c r="F63" s="12" t="s">
        <v>5066</v>
      </c>
      <c r="G63" s="12" t="s">
        <v>5043</v>
      </c>
      <c r="H63" s="13">
        <v>273009</v>
      </c>
      <c r="I63" s="14">
        <v>2366929</v>
      </c>
      <c r="J63" s="14">
        <v>378934</v>
      </c>
      <c r="K63" s="14">
        <v>181051</v>
      </c>
      <c r="L63" s="14">
        <v>117767</v>
      </c>
      <c r="M63" s="15">
        <v>0.1153434791415846</v>
      </c>
      <c r="N63" s="14">
        <v>2717850</v>
      </c>
      <c r="O63" s="14">
        <v>0</v>
      </c>
      <c r="P63" s="14">
        <v>0</v>
      </c>
      <c r="Q63" s="14">
        <v>57618</v>
      </c>
      <c r="R63" s="16">
        <v>2.12E-2</v>
      </c>
      <c r="S63" s="17">
        <v>45423.642361111109</v>
      </c>
      <c r="T63" s="17" t="s">
        <v>5074</v>
      </c>
      <c r="U63" s="18">
        <v>45423</v>
      </c>
      <c r="V63" s="18" t="str">
        <f>TEXT(Posts[[#This Row],[Post_Date]],"YYYY")</f>
        <v>2024</v>
      </c>
      <c r="W63" s="18" t="s">
        <v>5096</v>
      </c>
      <c r="X63" s="18" t="s">
        <v>5083</v>
      </c>
      <c r="Y63" s="19">
        <v>15</v>
      </c>
      <c r="Z63" s="12" t="s">
        <v>5069</v>
      </c>
      <c r="AA63"/>
    </row>
    <row r="64" spans="1:27" x14ac:dyDescent="0.25">
      <c r="A64" s="12" t="s">
        <v>2927</v>
      </c>
      <c r="B64" s="12" t="s">
        <v>5027</v>
      </c>
      <c r="C64" s="12" t="s">
        <v>5028</v>
      </c>
      <c r="D64" s="12" t="s">
        <v>5033</v>
      </c>
      <c r="E64" s="12" t="s">
        <v>5035</v>
      </c>
      <c r="F64" s="12" t="s">
        <v>5056</v>
      </c>
      <c r="G64" s="12" t="s">
        <v>5042</v>
      </c>
      <c r="H64" s="13">
        <v>90188</v>
      </c>
      <c r="I64" s="14">
        <v>479446</v>
      </c>
      <c r="J64" s="14">
        <v>98480</v>
      </c>
      <c r="K64" s="14">
        <v>32260</v>
      </c>
      <c r="L64" s="14">
        <v>14449</v>
      </c>
      <c r="M64" s="15">
        <v>0.1881103911014155</v>
      </c>
      <c r="N64" s="14">
        <v>611360</v>
      </c>
      <c r="O64" s="14">
        <v>476741</v>
      </c>
      <c r="P64" s="14">
        <v>0</v>
      </c>
      <c r="Q64" s="14">
        <v>9659</v>
      </c>
      <c r="R64" s="16">
        <v>1.5800000000000002E-2</v>
      </c>
      <c r="S64" s="17">
        <v>45419.741666666669</v>
      </c>
      <c r="T64" s="12" t="s">
        <v>5076</v>
      </c>
      <c r="U64" s="18">
        <v>45419</v>
      </c>
      <c r="V64" s="18" t="str">
        <f>TEXT(Posts[[#This Row],[Post_Date]],"YYYY")</f>
        <v>2024</v>
      </c>
      <c r="W64" s="12" t="s">
        <v>5096</v>
      </c>
      <c r="X64" s="12" t="s">
        <v>5079</v>
      </c>
      <c r="Y64" s="19">
        <v>17</v>
      </c>
      <c r="Z64" s="12" t="s">
        <v>5069</v>
      </c>
      <c r="AA64"/>
    </row>
    <row r="65" spans="1:27" x14ac:dyDescent="0.25">
      <c r="A65" s="12" t="s">
        <v>830</v>
      </c>
      <c r="B65" s="12" t="s">
        <v>5027</v>
      </c>
      <c r="C65" s="12" t="s">
        <v>5028</v>
      </c>
      <c r="D65" s="12" t="s">
        <v>5030</v>
      </c>
      <c r="E65" s="12" t="s">
        <v>5039</v>
      </c>
      <c r="F65" s="12" t="s">
        <v>5051</v>
      </c>
      <c r="G65" s="12" t="s">
        <v>5046</v>
      </c>
      <c r="H65" s="13">
        <v>53553</v>
      </c>
      <c r="I65" s="14">
        <v>368064</v>
      </c>
      <c r="J65" s="14">
        <v>91602</v>
      </c>
      <c r="K65" s="14">
        <v>15471</v>
      </c>
      <c r="L65" s="14">
        <v>20233</v>
      </c>
      <c r="M65" s="15">
        <v>0.14550036527963689</v>
      </c>
      <c r="N65" s="14">
        <v>466014</v>
      </c>
      <c r="O65" s="14">
        <v>0</v>
      </c>
      <c r="P65" s="14">
        <v>189862</v>
      </c>
      <c r="Q65" s="14">
        <v>11184</v>
      </c>
      <c r="R65" s="16">
        <v>2.4E-2</v>
      </c>
      <c r="S65" s="17">
        <v>45518.626388888893</v>
      </c>
      <c r="T65" s="17" t="s">
        <v>5074</v>
      </c>
      <c r="U65" s="18">
        <v>45518</v>
      </c>
      <c r="V65" s="18" t="str">
        <f>TEXT(Posts[[#This Row],[Post_Date]],"YYYY")</f>
        <v>2024</v>
      </c>
      <c r="W65" s="18" t="s">
        <v>5092</v>
      </c>
      <c r="X65" s="18" t="s">
        <v>5085</v>
      </c>
      <c r="Y65" s="19">
        <v>15</v>
      </c>
      <c r="Z65" s="12" t="s">
        <v>5069</v>
      </c>
      <c r="AA65"/>
    </row>
    <row r="66" spans="1:27" x14ac:dyDescent="0.25">
      <c r="A66" s="12" t="s">
        <v>4518</v>
      </c>
      <c r="B66" s="12" t="s">
        <v>5027</v>
      </c>
      <c r="C66" s="12" t="s">
        <v>5029</v>
      </c>
      <c r="D66" s="12" t="s">
        <v>5033</v>
      </c>
      <c r="E66" s="12" t="s">
        <v>5035</v>
      </c>
      <c r="F66" s="12" t="s">
        <v>5056</v>
      </c>
      <c r="G66" s="12" t="s">
        <v>5049</v>
      </c>
      <c r="H66" s="13">
        <v>28133</v>
      </c>
      <c r="I66" s="14">
        <v>180653</v>
      </c>
      <c r="J66" s="14">
        <v>19484</v>
      </c>
      <c r="K66" s="14">
        <v>14384</v>
      </c>
      <c r="L66" s="14">
        <v>7281</v>
      </c>
      <c r="M66" s="15">
        <v>0.15573201575037729</v>
      </c>
      <c r="N66" s="14">
        <v>199594</v>
      </c>
      <c r="O66" s="14">
        <v>177325</v>
      </c>
      <c r="P66" s="14">
        <v>0</v>
      </c>
      <c r="Q66" s="14">
        <v>5967</v>
      </c>
      <c r="R66" s="16">
        <v>2.9899999999999999E-2</v>
      </c>
      <c r="S66" s="17">
        <v>45690.461111111108</v>
      </c>
      <c r="T66" s="12" t="s">
        <v>5077</v>
      </c>
      <c r="U66" s="18">
        <v>45690</v>
      </c>
      <c r="V66" s="18" t="str">
        <f>TEXT(Posts[[#This Row],[Post_Date]],"YYYY")</f>
        <v>2025</v>
      </c>
      <c r="W66" s="12" t="s">
        <v>5087</v>
      </c>
      <c r="X66" s="12" t="s">
        <v>5084</v>
      </c>
      <c r="Y66" s="19">
        <v>11</v>
      </c>
      <c r="Z66" s="12" t="s">
        <v>5069</v>
      </c>
      <c r="AA66"/>
    </row>
    <row r="67" spans="1:27" x14ac:dyDescent="0.25">
      <c r="A67" s="12" t="s">
        <v>2274</v>
      </c>
      <c r="B67" s="12" t="s">
        <v>5027</v>
      </c>
      <c r="C67" s="12" t="s">
        <v>5029</v>
      </c>
      <c r="D67" s="12" t="s">
        <v>5031</v>
      </c>
      <c r="E67" s="12" t="s">
        <v>5038</v>
      </c>
      <c r="F67" s="12" t="s">
        <v>5052</v>
      </c>
      <c r="G67" s="12" t="s">
        <v>5043</v>
      </c>
      <c r="H67" s="13">
        <v>46750</v>
      </c>
      <c r="I67" s="14">
        <v>539643</v>
      </c>
      <c r="J67" s="14">
        <v>59138</v>
      </c>
      <c r="K67" s="14">
        <v>35473</v>
      </c>
      <c r="L67" s="14">
        <v>22174</v>
      </c>
      <c r="M67" s="15">
        <v>8.66321784950628E-2</v>
      </c>
      <c r="N67" s="14">
        <v>690836</v>
      </c>
      <c r="O67" s="14">
        <v>0</v>
      </c>
      <c r="P67" s="14">
        <v>0</v>
      </c>
      <c r="Q67" s="14">
        <v>19136</v>
      </c>
      <c r="R67" s="16">
        <v>2.7699999999999999E-2</v>
      </c>
      <c r="S67" s="17">
        <v>45580.535416666673</v>
      </c>
      <c r="T67" s="17" t="s">
        <v>5075</v>
      </c>
      <c r="U67" s="18">
        <v>45580</v>
      </c>
      <c r="V67" s="18" t="str">
        <f>TEXT(Posts[[#This Row],[Post_Date]],"YYYY")</f>
        <v>2024</v>
      </c>
      <c r="W67" s="18" t="s">
        <v>5091</v>
      </c>
      <c r="X67" s="18" t="s">
        <v>5079</v>
      </c>
      <c r="Y67" s="19">
        <v>12</v>
      </c>
      <c r="Z67" s="12" t="s">
        <v>5068</v>
      </c>
      <c r="AA67"/>
    </row>
    <row r="68" spans="1:27" x14ac:dyDescent="0.25">
      <c r="A68" s="12" t="s">
        <v>2298</v>
      </c>
      <c r="B68" s="12" t="s">
        <v>5027</v>
      </c>
      <c r="C68" s="12" t="s">
        <v>5028</v>
      </c>
      <c r="D68" s="12" t="s">
        <v>5033</v>
      </c>
      <c r="E68" s="12" t="s">
        <v>5035</v>
      </c>
      <c r="F68" s="12" t="s">
        <v>5056</v>
      </c>
      <c r="G68" s="12" t="s">
        <v>5045</v>
      </c>
      <c r="H68" s="13">
        <v>44102</v>
      </c>
      <c r="I68" s="14">
        <v>278108</v>
      </c>
      <c r="J68" s="14">
        <v>28485</v>
      </c>
      <c r="K68" s="14">
        <v>16570</v>
      </c>
      <c r="L68" s="14">
        <v>5702</v>
      </c>
      <c r="M68" s="15">
        <v>0.15857970080289499</v>
      </c>
      <c r="N68" s="14">
        <v>305985</v>
      </c>
      <c r="O68" s="14">
        <v>240439</v>
      </c>
      <c r="P68" s="14">
        <v>0</v>
      </c>
      <c r="Q68" s="14">
        <v>6792</v>
      </c>
      <c r="R68" s="16">
        <v>2.2200000000000001E-2</v>
      </c>
      <c r="S68" s="17">
        <v>45418.745833333327</v>
      </c>
      <c r="T68" s="12" t="s">
        <v>5076</v>
      </c>
      <c r="U68" s="18">
        <v>45418</v>
      </c>
      <c r="V68" s="18" t="str">
        <f>TEXT(Posts[[#This Row],[Post_Date]],"YYYY")</f>
        <v>2024</v>
      </c>
      <c r="W68" s="12" t="s">
        <v>5096</v>
      </c>
      <c r="X68" s="12" t="s">
        <v>5081</v>
      </c>
      <c r="Y68" s="19">
        <v>17</v>
      </c>
      <c r="Z68" s="12" t="s">
        <v>5069</v>
      </c>
      <c r="AA68"/>
    </row>
    <row r="69" spans="1:27" x14ac:dyDescent="0.25">
      <c r="A69" s="12" t="s">
        <v>1391</v>
      </c>
      <c r="B69" s="12" t="s">
        <v>5027</v>
      </c>
      <c r="C69" s="12" t="s">
        <v>5028</v>
      </c>
      <c r="D69" s="12" t="s">
        <v>5033</v>
      </c>
      <c r="E69" s="12" t="s">
        <v>5039</v>
      </c>
      <c r="F69" s="12" t="s">
        <v>5055</v>
      </c>
      <c r="G69" s="12" t="s">
        <v>5047</v>
      </c>
      <c r="H69" s="13">
        <v>58145</v>
      </c>
      <c r="I69" s="14">
        <v>314589</v>
      </c>
      <c r="J69" s="14">
        <v>57076</v>
      </c>
      <c r="K69" s="14">
        <v>22538</v>
      </c>
      <c r="L69" s="14">
        <v>7865</v>
      </c>
      <c r="M69" s="15">
        <v>0.18482900075120279</v>
      </c>
      <c r="N69" s="14">
        <v>354213</v>
      </c>
      <c r="O69" s="14">
        <v>0</v>
      </c>
      <c r="P69" s="14">
        <v>120227</v>
      </c>
      <c r="Q69" s="14">
        <v>5809</v>
      </c>
      <c r="R69" s="16">
        <v>1.6400000000000001E-2</v>
      </c>
      <c r="S69" s="17">
        <v>45429.649305555547</v>
      </c>
      <c r="T69" s="17" t="s">
        <v>5074</v>
      </c>
      <c r="U69" s="18">
        <v>45429</v>
      </c>
      <c r="V69" s="18" t="str">
        <f>TEXT(Posts[[#This Row],[Post_Date]],"YYYY")</f>
        <v>2024</v>
      </c>
      <c r="W69" s="18" t="s">
        <v>5096</v>
      </c>
      <c r="X69" s="18" t="s">
        <v>5082</v>
      </c>
      <c r="Y69" s="19">
        <v>15</v>
      </c>
      <c r="Z69" s="12" t="s">
        <v>5069</v>
      </c>
      <c r="AA69"/>
    </row>
    <row r="70" spans="1:27" x14ac:dyDescent="0.25">
      <c r="A70" s="12" t="s">
        <v>744</v>
      </c>
      <c r="B70" s="12" t="s">
        <v>5027</v>
      </c>
      <c r="C70" s="12" t="s">
        <v>5028</v>
      </c>
      <c r="D70" s="12" t="s">
        <v>5033</v>
      </c>
      <c r="E70" s="12" t="s">
        <v>5035</v>
      </c>
      <c r="F70" s="12" t="s">
        <v>5056</v>
      </c>
      <c r="G70" s="12" t="s">
        <v>5042</v>
      </c>
      <c r="H70" s="13">
        <v>38346</v>
      </c>
      <c r="I70" s="14">
        <v>246242</v>
      </c>
      <c r="J70" s="14">
        <v>34790</v>
      </c>
      <c r="K70" s="14">
        <v>16121</v>
      </c>
      <c r="L70" s="14">
        <v>7598</v>
      </c>
      <c r="M70" s="15">
        <v>0.15572607895440341</v>
      </c>
      <c r="N70" s="14">
        <v>315398</v>
      </c>
      <c r="O70" s="14">
        <v>234201</v>
      </c>
      <c r="P70" s="14">
        <v>0</v>
      </c>
      <c r="Q70" s="14">
        <v>5645</v>
      </c>
      <c r="R70" s="16">
        <v>1.7899999999999999E-2</v>
      </c>
      <c r="S70" s="17">
        <v>45672.703472222223</v>
      </c>
      <c r="T70" s="12" t="s">
        <v>5074</v>
      </c>
      <c r="U70" s="18">
        <v>45672</v>
      </c>
      <c r="V70" s="18" t="str">
        <f>TEXT(Posts[[#This Row],[Post_Date]],"YYYY")</f>
        <v>2025</v>
      </c>
      <c r="W70" s="12" t="s">
        <v>5086</v>
      </c>
      <c r="X70" s="12" t="s">
        <v>5085</v>
      </c>
      <c r="Y70" s="19">
        <v>16</v>
      </c>
      <c r="Z70" s="12" t="s">
        <v>5069</v>
      </c>
      <c r="AA70"/>
    </row>
    <row r="71" spans="1:27" x14ac:dyDescent="0.25">
      <c r="A71" s="12" t="s">
        <v>4251</v>
      </c>
      <c r="B71" s="12" t="s">
        <v>5027</v>
      </c>
      <c r="C71" s="12" t="s">
        <v>5028</v>
      </c>
      <c r="D71" s="12" t="s">
        <v>5030</v>
      </c>
      <c r="E71" s="12" t="s">
        <v>5035</v>
      </c>
      <c r="F71" s="12" t="s">
        <v>5051</v>
      </c>
      <c r="G71" s="12" t="s">
        <v>5048</v>
      </c>
      <c r="H71" s="13">
        <v>63776</v>
      </c>
      <c r="I71" s="14">
        <v>491013</v>
      </c>
      <c r="J71" s="14">
        <v>49223</v>
      </c>
      <c r="K71" s="14">
        <v>35028</v>
      </c>
      <c r="L71" s="14">
        <v>29398</v>
      </c>
      <c r="M71" s="15">
        <v>0.12988743373857781</v>
      </c>
      <c r="N71" s="14">
        <v>611517</v>
      </c>
      <c r="O71" s="14">
        <v>491013</v>
      </c>
      <c r="P71" s="14">
        <v>0</v>
      </c>
      <c r="Q71" s="14">
        <v>17428</v>
      </c>
      <c r="R71" s="16">
        <v>2.8500000000000001E-2</v>
      </c>
      <c r="S71" s="17">
        <v>45455.707638888889</v>
      </c>
      <c r="T71" s="12" t="s">
        <v>5074</v>
      </c>
      <c r="U71" s="18">
        <v>45455</v>
      </c>
      <c r="V71" s="18" t="str">
        <f>TEXT(Posts[[#This Row],[Post_Date]],"YYYY")</f>
        <v>2024</v>
      </c>
      <c r="W71" s="12" t="s">
        <v>5089</v>
      </c>
      <c r="X71" s="12" t="s">
        <v>5085</v>
      </c>
      <c r="Y71" s="19">
        <v>16</v>
      </c>
      <c r="Z71" s="12" t="s">
        <v>5069</v>
      </c>
      <c r="AA71"/>
    </row>
    <row r="72" spans="1:27" x14ac:dyDescent="0.25">
      <c r="A72" s="12" t="s">
        <v>2367</v>
      </c>
      <c r="B72" s="12" t="s">
        <v>5027</v>
      </c>
      <c r="C72" s="12" t="s">
        <v>5028</v>
      </c>
      <c r="D72" s="12" t="s">
        <v>5030</v>
      </c>
      <c r="E72" s="12" t="s">
        <v>5038</v>
      </c>
      <c r="F72" s="12" t="s">
        <v>5066</v>
      </c>
      <c r="G72" s="12" t="s">
        <v>5045</v>
      </c>
      <c r="H72" s="13">
        <v>192042</v>
      </c>
      <c r="I72" s="14">
        <v>2204388</v>
      </c>
      <c r="J72" s="14">
        <v>410380</v>
      </c>
      <c r="K72" s="14">
        <v>155753</v>
      </c>
      <c r="L72" s="14">
        <v>113421</v>
      </c>
      <c r="M72" s="15">
        <v>8.7118122328693953E-2</v>
      </c>
      <c r="N72" s="14">
        <v>2817254</v>
      </c>
      <c r="O72" s="14">
        <v>0</v>
      </c>
      <c r="P72" s="14">
        <v>0</v>
      </c>
      <c r="Q72" s="14">
        <v>38032</v>
      </c>
      <c r="R72" s="16">
        <v>1.35E-2</v>
      </c>
      <c r="S72" s="17">
        <v>45773.56527777778</v>
      </c>
      <c r="T72" s="17" t="s">
        <v>5075</v>
      </c>
      <c r="U72" s="18">
        <v>45773</v>
      </c>
      <c r="V72" s="18" t="str">
        <f>TEXT(Posts[[#This Row],[Post_Date]],"YYYY")</f>
        <v>2025</v>
      </c>
      <c r="W72" s="18" t="s">
        <v>5090</v>
      </c>
      <c r="X72" s="18" t="s">
        <v>5083</v>
      </c>
      <c r="Y72" s="19">
        <v>13</v>
      </c>
      <c r="Z72" s="12" t="s">
        <v>5068</v>
      </c>
      <c r="AA72"/>
    </row>
    <row r="73" spans="1:27" x14ac:dyDescent="0.25">
      <c r="A73" s="12" t="s">
        <v>4954</v>
      </c>
      <c r="B73" s="12" t="s">
        <v>5027</v>
      </c>
      <c r="C73" s="12" t="s">
        <v>5028</v>
      </c>
      <c r="D73" s="12" t="s">
        <v>5034</v>
      </c>
      <c r="E73" s="12" t="s">
        <v>5039</v>
      </c>
      <c r="F73" s="12" t="s">
        <v>5059</v>
      </c>
      <c r="G73" s="12" t="s">
        <v>5048</v>
      </c>
      <c r="H73" s="13">
        <v>46484</v>
      </c>
      <c r="I73" s="14">
        <v>348941</v>
      </c>
      <c r="J73" s="14">
        <v>67580</v>
      </c>
      <c r="K73" s="14">
        <v>12876</v>
      </c>
      <c r="L73" s="14">
        <v>7586</v>
      </c>
      <c r="M73" s="15">
        <v>0.13321488401094619</v>
      </c>
      <c r="N73" s="14">
        <v>384774</v>
      </c>
      <c r="O73" s="14">
        <v>0</v>
      </c>
      <c r="P73" s="14">
        <v>229877</v>
      </c>
      <c r="Q73" s="14">
        <v>6810</v>
      </c>
      <c r="R73" s="16">
        <v>1.77E-2</v>
      </c>
      <c r="S73" s="17">
        <v>45364.509027777778</v>
      </c>
      <c r="T73" s="17" t="s">
        <v>5075</v>
      </c>
      <c r="U73" s="18">
        <v>45364</v>
      </c>
      <c r="V73" s="18" t="str">
        <f>TEXT(Posts[[#This Row],[Post_Date]],"YYYY")</f>
        <v>2024</v>
      </c>
      <c r="W73" s="18" t="s">
        <v>5088</v>
      </c>
      <c r="X73" s="18" t="s">
        <v>5085</v>
      </c>
      <c r="Y73" s="19">
        <v>12</v>
      </c>
      <c r="Z73" s="12" t="s">
        <v>5069</v>
      </c>
      <c r="AA73"/>
    </row>
    <row r="74" spans="1:27" x14ac:dyDescent="0.25">
      <c r="A74" s="12" t="s">
        <v>4761</v>
      </c>
      <c r="B74" s="12" t="s">
        <v>5027</v>
      </c>
      <c r="C74" s="12" t="s">
        <v>5028</v>
      </c>
      <c r="D74" s="12" t="s">
        <v>5030</v>
      </c>
      <c r="E74" s="12" t="s">
        <v>5039</v>
      </c>
      <c r="F74" s="12" t="s">
        <v>5050</v>
      </c>
      <c r="G74" s="12" t="s">
        <v>5043</v>
      </c>
      <c r="H74" s="13">
        <v>37924</v>
      </c>
      <c r="I74" s="14">
        <v>315884</v>
      </c>
      <c r="J74" s="14">
        <v>57089</v>
      </c>
      <c r="K74" s="14">
        <v>24855</v>
      </c>
      <c r="L74" s="14">
        <v>11363</v>
      </c>
      <c r="M74" s="15">
        <v>0.1200581569501946</v>
      </c>
      <c r="N74" s="14">
        <v>361373</v>
      </c>
      <c r="O74" s="14">
        <v>0</v>
      </c>
      <c r="P74" s="14">
        <v>50024</v>
      </c>
      <c r="Q74" s="14">
        <v>7624</v>
      </c>
      <c r="R74" s="16">
        <v>2.1100000000000001E-2</v>
      </c>
      <c r="S74" s="17">
        <v>45697.723611111112</v>
      </c>
      <c r="T74" s="17" t="s">
        <v>5076</v>
      </c>
      <c r="U74" s="18">
        <v>45697</v>
      </c>
      <c r="V74" s="18" t="str">
        <f>TEXT(Posts[[#This Row],[Post_Date]],"YYYY")</f>
        <v>2025</v>
      </c>
      <c r="W74" s="18" t="s">
        <v>5087</v>
      </c>
      <c r="X74" s="18" t="s">
        <v>5084</v>
      </c>
      <c r="Y74" s="19">
        <v>17</v>
      </c>
      <c r="Z74" s="12" t="s">
        <v>5069</v>
      </c>
      <c r="AA74"/>
    </row>
    <row r="75" spans="1:27" x14ac:dyDescent="0.25">
      <c r="A75" s="12" t="s">
        <v>3192</v>
      </c>
      <c r="B75" s="12" t="s">
        <v>5027</v>
      </c>
      <c r="C75" s="12" t="s">
        <v>5028</v>
      </c>
      <c r="D75" s="12" t="s">
        <v>5031</v>
      </c>
      <c r="E75" s="12" t="s">
        <v>5038</v>
      </c>
      <c r="F75" s="12" t="s">
        <v>5052</v>
      </c>
      <c r="G75" s="12" t="s">
        <v>5045</v>
      </c>
      <c r="H75" s="13">
        <v>314531</v>
      </c>
      <c r="I75" s="14">
        <v>3829267</v>
      </c>
      <c r="J75" s="14">
        <v>427005</v>
      </c>
      <c r="K75" s="14">
        <v>231586</v>
      </c>
      <c r="L75" s="14">
        <v>181007</v>
      </c>
      <c r="M75" s="15">
        <v>8.2138786704549521E-2</v>
      </c>
      <c r="N75" s="14">
        <v>4599364</v>
      </c>
      <c r="O75" s="14">
        <v>0</v>
      </c>
      <c r="P75" s="14">
        <v>0</v>
      </c>
      <c r="Q75" s="14">
        <v>121883</v>
      </c>
      <c r="R75" s="16">
        <v>2.6499999999999999E-2</v>
      </c>
      <c r="S75" s="17">
        <v>45715.740972222222</v>
      </c>
      <c r="T75" s="17" t="s">
        <v>5076</v>
      </c>
      <c r="U75" s="18">
        <v>45715</v>
      </c>
      <c r="V75" s="18" t="str">
        <f>TEXT(Posts[[#This Row],[Post_Date]],"YYYY")</f>
        <v>2025</v>
      </c>
      <c r="W75" s="18" t="s">
        <v>5087</v>
      </c>
      <c r="X75" s="18" t="s">
        <v>5080</v>
      </c>
      <c r="Y75" s="19">
        <v>17</v>
      </c>
      <c r="Z75" s="12" t="s">
        <v>5068</v>
      </c>
      <c r="AA75"/>
    </row>
    <row r="76" spans="1:27" x14ac:dyDescent="0.25">
      <c r="A76" s="12" t="s">
        <v>3094</v>
      </c>
      <c r="B76" s="12" t="s">
        <v>5027</v>
      </c>
      <c r="C76" s="12" t="s">
        <v>5028</v>
      </c>
      <c r="D76" s="12" t="s">
        <v>5033</v>
      </c>
      <c r="E76" s="12" t="s">
        <v>5038</v>
      </c>
      <c r="F76" s="12" t="s">
        <v>5065</v>
      </c>
      <c r="G76" s="12" t="s">
        <v>5049</v>
      </c>
      <c r="H76" s="13">
        <v>66269</v>
      </c>
      <c r="I76" s="14">
        <v>332694</v>
      </c>
      <c r="J76" s="14">
        <v>74553</v>
      </c>
      <c r="K76" s="14">
        <v>21382</v>
      </c>
      <c r="L76" s="14">
        <v>13760</v>
      </c>
      <c r="M76" s="15">
        <v>0.19918987841100941</v>
      </c>
      <c r="N76" s="14">
        <v>381730</v>
      </c>
      <c r="O76" s="14">
        <v>0</v>
      </c>
      <c r="P76" s="14">
        <v>0</v>
      </c>
      <c r="Q76" s="14">
        <v>10802</v>
      </c>
      <c r="R76" s="16">
        <v>2.8299999999999999E-2</v>
      </c>
      <c r="S76" s="17">
        <v>45563.717361111107</v>
      </c>
      <c r="T76" s="17" t="s">
        <v>5076</v>
      </c>
      <c r="U76" s="18">
        <v>45563</v>
      </c>
      <c r="V76" s="18" t="str">
        <f>TEXT(Posts[[#This Row],[Post_Date]],"YYYY")</f>
        <v>2024</v>
      </c>
      <c r="W76" s="18" t="s">
        <v>5097</v>
      </c>
      <c r="X76" s="18" t="s">
        <v>5083</v>
      </c>
      <c r="Y76" s="19">
        <v>17</v>
      </c>
      <c r="Z76" s="12" t="s">
        <v>5069</v>
      </c>
      <c r="AA76"/>
    </row>
    <row r="77" spans="1:27" x14ac:dyDescent="0.25">
      <c r="A77" s="12" t="s">
        <v>2478</v>
      </c>
      <c r="B77" s="12" t="s">
        <v>5027</v>
      </c>
      <c r="C77" s="12" t="s">
        <v>5029</v>
      </c>
      <c r="D77" s="12" t="s">
        <v>5031</v>
      </c>
      <c r="E77" s="12" t="s">
        <v>5036</v>
      </c>
      <c r="F77" s="12" t="s">
        <v>5058</v>
      </c>
      <c r="G77" s="12" t="s">
        <v>5042</v>
      </c>
      <c r="H77" s="13">
        <v>54713</v>
      </c>
      <c r="I77" s="14">
        <v>660971</v>
      </c>
      <c r="J77" s="14">
        <v>105128</v>
      </c>
      <c r="K77" s="14">
        <v>29834</v>
      </c>
      <c r="L77" s="14">
        <v>25398</v>
      </c>
      <c r="M77" s="15">
        <v>8.27779027952672E-2</v>
      </c>
      <c r="N77" s="14">
        <v>760349</v>
      </c>
      <c r="O77" s="14">
        <v>0</v>
      </c>
      <c r="P77" s="14">
        <v>0</v>
      </c>
      <c r="Q77" s="14">
        <v>13610</v>
      </c>
      <c r="R77" s="16">
        <v>1.7899999999999999E-2</v>
      </c>
      <c r="S77" s="17">
        <v>45653.675694444442</v>
      </c>
      <c r="T77" s="17" t="s">
        <v>5074</v>
      </c>
      <c r="U77" s="18">
        <v>45653</v>
      </c>
      <c r="V77" s="18" t="str">
        <f>TEXT(Posts[[#This Row],[Post_Date]],"YYYY")</f>
        <v>2024</v>
      </c>
      <c r="W77" s="18" t="s">
        <v>5094</v>
      </c>
      <c r="X77" s="18" t="s">
        <v>5082</v>
      </c>
      <c r="Y77" s="19">
        <v>16</v>
      </c>
      <c r="Z77" s="12" t="s">
        <v>5068</v>
      </c>
      <c r="AA77"/>
    </row>
    <row r="78" spans="1:27" x14ac:dyDescent="0.25">
      <c r="A78" s="12" t="s">
        <v>4310</v>
      </c>
      <c r="B78" s="12" t="s">
        <v>5027</v>
      </c>
      <c r="C78" s="12" t="s">
        <v>5029</v>
      </c>
      <c r="D78" s="12" t="s">
        <v>5033</v>
      </c>
      <c r="E78" s="12" t="s">
        <v>5038</v>
      </c>
      <c r="F78" s="12" t="s">
        <v>5065</v>
      </c>
      <c r="G78" s="12" t="s">
        <v>5043</v>
      </c>
      <c r="H78" s="13">
        <v>78698</v>
      </c>
      <c r="I78" s="14">
        <v>347510</v>
      </c>
      <c r="J78" s="14">
        <v>37739</v>
      </c>
      <c r="K78" s="14">
        <v>22909</v>
      </c>
      <c r="L78" s="14">
        <v>12120</v>
      </c>
      <c r="M78" s="15">
        <v>0.22646292587607819</v>
      </c>
      <c r="N78" s="14">
        <v>396117</v>
      </c>
      <c r="O78" s="14">
        <v>0</v>
      </c>
      <c r="P78" s="14">
        <v>0</v>
      </c>
      <c r="Q78" s="14">
        <v>8160</v>
      </c>
      <c r="R78" s="16">
        <v>2.06E-2</v>
      </c>
      <c r="S78" s="17">
        <v>45640.518055555563</v>
      </c>
      <c r="T78" s="17" t="s">
        <v>5075</v>
      </c>
      <c r="U78" s="18">
        <v>45640</v>
      </c>
      <c r="V78" s="18" t="str">
        <f>TEXT(Posts[[#This Row],[Post_Date]],"YYYY")</f>
        <v>2024</v>
      </c>
      <c r="W78" s="18" t="s">
        <v>5094</v>
      </c>
      <c r="X78" s="18" t="s">
        <v>5083</v>
      </c>
      <c r="Y78" s="19">
        <v>12</v>
      </c>
      <c r="Z78" s="12" t="s">
        <v>5070</v>
      </c>
      <c r="AA78"/>
    </row>
    <row r="79" spans="1:27" x14ac:dyDescent="0.25">
      <c r="A79" s="12" t="s">
        <v>474</v>
      </c>
      <c r="B79" s="12" t="s">
        <v>5027</v>
      </c>
      <c r="C79" s="12" t="s">
        <v>5028</v>
      </c>
      <c r="D79" s="12" t="s">
        <v>5030</v>
      </c>
      <c r="E79" s="12" t="s">
        <v>5036</v>
      </c>
      <c r="F79" s="12" t="s">
        <v>5050</v>
      </c>
      <c r="G79" s="12" t="s">
        <v>5042</v>
      </c>
      <c r="H79" s="13">
        <v>190486</v>
      </c>
      <c r="I79" s="14">
        <v>1509675</v>
      </c>
      <c r="J79" s="14">
        <v>281693</v>
      </c>
      <c r="K79" s="14">
        <v>110627</v>
      </c>
      <c r="L79" s="14">
        <v>89417</v>
      </c>
      <c r="M79" s="15">
        <v>0.12617718587726809</v>
      </c>
      <c r="N79" s="14">
        <v>1783706</v>
      </c>
      <c r="O79" s="14">
        <v>0</v>
      </c>
      <c r="P79" s="14">
        <v>0</v>
      </c>
      <c r="Q79" s="14">
        <v>38528</v>
      </c>
      <c r="R79" s="16">
        <v>2.1600000000000001E-2</v>
      </c>
      <c r="S79" s="17">
        <v>45700.663194444453</v>
      </c>
      <c r="T79" s="17" t="s">
        <v>5074</v>
      </c>
      <c r="U79" s="18">
        <v>45700</v>
      </c>
      <c r="V79" s="18" t="str">
        <f>TEXT(Posts[[#This Row],[Post_Date]],"YYYY")</f>
        <v>2025</v>
      </c>
      <c r="W79" s="18" t="s">
        <v>5087</v>
      </c>
      <c r="X79" s="18" t="s">
        <v>5085</v>
      </c>
      <c r="Y79" s="19">
        <v>15</v>
      </c>
      <c r="Z79" s="12" t="s">
        <v>5069</v>
      </c>
      <c r="AA79"/>
    </row>
    <row r="80" spans="1:27" x14ac:dyDescent="0.25">
      <c r="A80" s="12" t="s">
        <v>2997</v>
      </c>
      <c r="B80" s="12" t="s">
        <v>5027</v>
      </c>
      <c r="C80" s="12" t="s">
        <v>5028</v>
      </c>
      <c r="D80" s="12" t="s">
        <v>5034</v>
      </c>
      <c r="E80" s="12" t="s">
        <v>5039</v>
      </c>
      <c r="F80" s="12" t="s">
        <v>5059</v>
      </c>
      <c r="G80" s="12" t="s">
        <v>5049</v>
      </c>
      <c r="H80" s="13">
        <v>533768</v>
      </c>
      <c r="I80" s="14">
        <v>3093028</v>
      </c>
      <c r="J80" s="14">
        <v>469359</v>
      </c>
      <c r="K80" s="14">
        <v>196399</v>
      </c>
      <c r="L80" s="14">
        <v>93755</v>
      </c>
      <c r="M80" s="15">
        <v>0.17257141304836879</v>
      </c>
      <c r="N80" s="14">
        <v>3553949</v>
      </c>
      <c r="O80" s="14">
        <v>0</v>
      </c>
      <c r="P80" s="14">
        <v>1572083</v>
      </c>
      <c r="Q80" s="14">
        <v>71789</v>
      </c>
      <c r="R80" s="16">
        <v>2.0199999999999999E-2</v>
      </c>
      <c r="S80" s="17">
        <v>45360.703472222223</v>
      </c>
      <c r="T80" s="17" t="s">
        <v>5074</v>
      </c>
      <c r="U80" s="18">
        <v>45360</v>
      </c>
      <c r="V80" s="18" t="str">
        <f>TEXT(Posts[[#This Row],[Post_Date]],"YYYY")</f>
        <v>2024</v>
      </c>
      <c r="W80" s="18" t="s">
        <v>5088</v>
      </c>
      <c r="X80" s="18" t="s">
        <v>5083</v>
      </c>
      <c r="Y80" s="19">
        <v>16</v>
      </c>
      <c r="Z80" s="12" t="s">
        <v>5069</v>
      </c>
      <c r="AA80"/>
    </row>
    <row r="81" spans="1:27" x14ac:dyDescent="0.25">
      <c r="A81" s="12" t="s">
        <v>3569</v>
      </c>
      <c r="B81" s="12" t="s">
        <v>5027</v>
      </c>
      <c r="C81" s="12" t="s">
        <v>5028</v>
      </c>
      <c r="D81" s="12" t="s">
        <v>5033</v>
      </c>
      <c r="E81" s="12" t="s">
        <v>5039</v>
      </c>
      <c r="F81" s="12" t="s">
        <v>5056</v>
      </c>
      <c r="G81" s="12" t="s">
        <v>5045</v>
      </c>
      <c r="H81" s="13">
        <v>44288</v>
      </c>
      <c r="I81" s="14">
        <v>211291</v>
      </c>
      <c r="J81" s="14">
        <v>44964</v>
      </c>
      <c r="K81" s="14">
        <v>7984</v>
      </c>
      <c r="L81" s="14">
        <v>5613</v>
      </c>
      <c r="M81" s="15">
        <v>0.2096090619708606</v>
      </c>
      <c r="N81" s="14">
        <v>235415</v>
      </c>
      <c r="O81" s="14">
        <v>0</v>
      </c>
      <c r="P81" s="14">
        <v>77584</v>
      </c>
      <c r="Q81" s="14">
        <v>4661</v>
      </c>
      <c r="R81" s="16">
        <v>1.9800000000000002E-2</v>
      </c>
      <c r="S81" s="17">
        <v>45359.677777777782</v>
      </c>
      <c r="T81" s="17" t="s">
        <v>5074</v>
      </c>
      <c r="U81" s="18">
        <v>45359</v>
      </c>
      <c r="V81" s="18" t="str">
        <f>TEXT(Posts[[#This Row],[Post_Date]],"YYYY")</f>
        <v>2024</v>
      </c>
      <c r="W81" s="18" t="s">
        <v>5088</v>
      </c>
      <c r="X81" s="18" t="s">
        <v>5082</v>
      </c>
      <c r="Y81" s="19">
        <v>16</v>
      </c>
      <c r="Z81" s="12" t="s">
        <v>5070</v>
      </c>
      <c r="AA81"/>
    </row>
    <row r="82" spans="1:27" x14ac:dyDescent="0.25">
      <c r="A82" s="12" t="s">
        <v>2052</v>
      </c>
      <c r="B82" s="12" t="s">
        <v>5027</v>
      </c>
      <c r="C82" s="12" t="s">
        <v>5029</v>
      </c>
      <c r="D82" s="12" t="s">
        <v>5033</v>
      </c>
      <c r="E82" s="12" t="s">
        <v>5035</v>
      </c>
      <c r="F82" s="12" t="s">
        <v>5056</v>
      </c>
      <c r="G82" s="12" t="s">
        <v>5044</v>
      </c>
      <c r="H82" s="13">
        <v>92674</v>
      </c>
      <c r="I82" s="14">
        <v>452509</v>
      </c>
      <c r="J82" s="14">
        <v>86621</v>
      </c>
      <c r="K82" s="14">
        <v>21897</v>
      </c>
      <c r="L82" s="14">
        <v>16573</v>
      </c>
      <c r="M82" s="15">
        <v>0.20480148027245801</v>
      </c>
      <c r="N82" s="14">
        <v>573061</v>
      </c>
      <c r="O82" s="14">
        <v>444948</v>
      </c>
      <c r="P82" s="14">
        <v>0</v>
      </c>
      <c r="Q82" s="14">
        <v>10315</v>
      </c>
      <c r="R82" s="16">
        <v>1.7999999999999999E-2</v>
      </c>
      <c r="S82" s="17">
        <v>45776.825694444437</v>
      </c>
      <c r="T82" s="12" t="s">
        <v>5076</v>
      </c>
      <c r="U82" s="18">
        <v>45776</v>
      </c>
      <c r="V82" s="18" t="str">
        <f>TEXT(Posts[[#This Row],[Post_Date]],"YYYY")</f>
        <v>2025</v>
      </c>
      <c r="W82" s="12" t="s">
        <v>5090</v>
      </c>
      <c r="X82" s="12" t="s">
        <v>5079</v>
      </c>
      <c r="Y82" s="19">
        <v>19</v>
      </c>
      <c r="Z82" s="12" t="s">
        <v>5070</v>
      </c>
      <c r="AA82"/>
    </row>
    <row r="83" spans="1:27" x14ac:dyDescent="0.25">
      <c r="A83" s="12" t="s">
        <v>3797</v>
      </c>
      <c r="B83" s="12" t="s">
        <v>5027</v>
      </c>
      <c r="C83" s="12" t="s">
        <v>5029</v>
      </c>
      <c r="D83" s="12" t="s">
        <v>5033</v>
      </c>
      <c r="E83" s="12" t="s">
        <v>5036</v>
      </c>
      <c r="F83" s="12" t="s">
        <v>5055</v>
      </c>
      <c r="G83" s="12" t="s">
        <v>5042</v>
      </c>
      <c r="H83" s="13">
        <v>44741</v>
      </c>
      <c r="I83" s="14">
        <v>206824</v>
      </c>
      <c r="J83" s="14">
        <v>31059</v>
      </c>
      <c r="K83" s="14">
        <v>9762</v>
      </c>
      <c r="L83" s="14">
        <v>10427</v>
      </c>
      <c r="M83" s="15">
        <v>0.21632660072960239</v>
      </c>
      <c r="N83" s="14">
        <v>251674</v>
      </c>
      <c r="O83" s="14">
        <v>0</v>
      </c>
      <c r="P83" s="14">
        <v>0</v>
      </c>
      <c r="Q83" s="14">
        <v>5385</v>
      </c>
      <c r="R83" s="16">
        <v>2.1399999999999999E-2</v>
      </c>
      <c r="S83" s="17">
        <v>45541.494444444441</v>
      </c>
      <c r="T83" s="17" t="s">
        <v>5077</v>
      </c>
      <c r="U83" s="18">
        <v>45541</v>
      </c>
      <c r="V83" s="18" t="str">
        <f>TEXT(Posts[[#This Row],[Post_Date]],"YYYY")</f>
        <v>2024</v>
      </c>
      <c r="W83" s="18" t="s">
        <v>5097</v>
      </c>
      <c r="X83" s="18" t="s">
        <v>5082</v>
      </c>
      <c r="Y83" s="19">
        <v>11</v>
      </c>
      <c r="Z83" s="12" t="s">
        <v>5070</v>
      </c>
      <c r="AA83"/>
    </row>
    <row r="84" spans="1:27" x14ac:dyDescent="0.25">
      <c r="A84" s="12" t="s">
        <v>1218</v>
      </c>
      <c r="B84" s="12" t="s">
        <v>5027</v>
      </c>
      <c r="C84" s="12" t="s">
        <v>5029</v>
      </c>
      <c r="D84" s="12" t="s">
        <v>5030</v>
      </c>
      <c r="E84" s="12" t="s">
        <v>5035</v>
      </c>
      <c r="F84" s="12" t="s">
        <v>5051</v>
      </c>
      <c r="G84" s="12" t="s">
        <v>5045</v>
      </c>
      <c r="H84" s="13">
        <v>155695</v>
      </c>
      <c r="I84" s="14">
        <v>1887039</v>
      </c>
      <c r="J84" s="14">
        <v>240733</v>
      </c>
      <c r="K84" s="14">
        <v>111046</v>
      </c>
      <c r="L84" s="14">
        <v>49428</v>
      </c>
      <c r="M84" s="15">
        <v>8.2507873026189213E-2</v>
      </c>
      <c r="N84" s="14">
        <v>2210173</v>
      </c>
      <c r="O84" s="14">
        <v>1887039</v>
      </c>
      <c r="P84" s="14">
        <v>0</v>
      </c>
      <c r="Q84" s="14">
        <v>34036</v>
      </c>
      <c r="R84" s="16">
        <v>1.54E-2</v>
      </c>
      <c r="S84" s="17">
        <v>45409.442361111112</v>
      </c>
      <c r="T84" s="12" t="s">
        <v>5077</v>
      </c>
      <c r="U84" s="18">
        <v>45409</v>
      </c>
      <c r="V84" s="18" t="str">
        <f>TEXT(Posts[[#This Row],[Post_Date]],"YYYY")</f>
        <v>2024</v>
      </c>
      <c r="W84" s="12" t="s">
        <v>5090</v>
      </c>
      <c r="X84" s="12" t="s">
        <v>5083</v>
      </c>
      <c r="Y84" s="19">
        <v>10</v>
      </c>
      <c r="Z84" s="12" t="s">
        <v>5068</v>
      </c>
      <c r="AA84"/>
    </row>
    <row r="85" spans="1:27" x14ac:dyDescent="0.25">
      <c r="A85" s="12" t="s">
        <v>3886</v>
      </c>
      <c r="B85" s="12" t="s">
        <v>5027</v>
      </c>
      <c r="C85" s="12" t="s">
        <v>5028</v>
      </c>
      <c r="D85" s="12" t="s">
        <v>5033</v>
      </c>
      <c r="E85" s="12" t="s">
        <v>5036</v>
      </c>
      <c r="F85" s="12" t="s">
        <v>5055</v>
      </c>
      <c r="G85" s="12" t="s">
        <v>5042</v>
      </c>
      <c r="H85" s="13">
        <v>65137</v>
      </c>
      <c r="I85" s="14">
        <v>341307</v>
      </c>
      <c r="J85" s="14">
        <v>54829</v>
      </c>
      <c r="K85" s="14">
        <v>14171</v>
      </c>
      <c r="L85" s="14">
        <v>10002</v>
      </c>
      <c r="M85" s="15">
        <v>0.19084606233411991</v>
      </c>
      <c r="N85" s="14">
        <v>420648</v>
      </c>
      <c r="O85" s="14">
        <v>0</v>
      </c>
      <c r="P85" s="14">
        <v>0</v>
      </c>
      <c r="Q85" s="14">
        <v>9338</v>
      </c>
      <c r="R85" s="16">
        <v>2.2200000000000001E-2</v>
      </c>
      <c r="S85" s="17">
        <v>45712.697916666657</v>
      </c>
      <c r="T85" s="17" t="s">
        <v>5074</v>
      </c>
      <c r="U85" s="18">
        <v>45712</v>
      </c>
      <c r="V85" s="18" t="str">
        <f>TEXT(Posts[[#This Row],[Post_Date]],"YYYY")</f>
        <v>2025</v>
      </c>
      <c r="W85" s="18" t="s">
        <v>5087</v>
      </c>
      <c r="X85" s="18" t="s">
        <v>5081</v>
      </c>
      <c r="Y85" s="19">
        <v>16</v>
      </c>
      <c r="Z85" s="12" t="s">
        <v>5069</v>
      </c>
      <c r="AA85"/>
    </row>
    <row r="86" spans="1:27" x14ac:dyDescent="0.25">
      <c r="A86" s="12" t="s">
        <v>2239</v>
      </c>
      <c r="B86" s="12" t="s">
        <v>5027</v>
      </c>
      <c r="C86" s="12" t="s">
        <v>5029</v>
      </c>
      <c r="D86" s="12" t="s">
        <v>5033</v>
      </c>
      <c r="E86" s="12" t="s">
        <v>5038</v>
      </c>
      <c r="F86" s="12" t="s">
        <v>5065</v>
      </c>
      <c r="G86" s="12" t="s">
        <v>5047</v>
      </c>
      <c r="H86" s="13">
        <v>116083</v>
      </c>
      <c r="I86" s="14">
        <v>613951</v>
      </c>
      <c r="J86" s="14">
        <v>112044</v>
      </c>
      <c r="K86" s="14">
        <v>31109</v>
      </c>
      <c r="L86" s="14">
        <v>14063</v>
      </c>
      <c r="M86" s="15">
        <v>0.18907559788510081</v>
      </c>
      <c r="N86" s="14">
        <v>763033</v>
      </c>
      <c r="O86" s="14">
        <v>0</v>
      </c>
      <c r="P86" s="14">
        <v>0</v>
      </c>
      <c r="Q86" s="14">
        <v>11674</v>
      </c>
      <c r="R86" s="16">
        <v>1.5299999999999999E-2</v>
      </c>
      <c r="S86" s="17">
        <v>45596.670138888891</v>
      </c>
      <c r="T86" s="17" t="s">
        <v>5074</v>
      </c>
      <c r="U86" s="18">
        <v>45596</v>
      </c>
      <c r="V86" s="18" t="str">
        <f>TEXT(Posts[[#This Row],[Post_Date]],"YYYY")</f>
        <v>2024</v>
      </c>
      <c r="W86" s="18" t="s">
        <v>5091</v>
      </c>
      <c r="X86" s="18" t="s">
        <v>5080</v>
      </c>
      <c r="Y86" s="19">
        <v>16</v>
      </c>
      <c r="Z86" s="12" t="s">
        <v>5069</v>
      </c>
      <c r="AA86"/>
    </row>
    <row r="87" spans="1:27" x14ac:dyDescent="0.25">
      <c r="A87" s="12" t="s">
        <v>4216</v>
      </c>
      <c r="B87" s="12" t="s">
        <v>5027</v>
      </c>
      <c r="C87" s="12" t="s">
        <v>5028</v>
      </c>
      <c r="D87" s="12" t="s">
        <v>5030</v>
      </c>
      <c r="E87" s="12" t="s">
        <v>5038</v>
      </c>
      <c r="F87" s="12" t="s">
        <v>5066</v>
      </c>
      <c r="G87" s="12" t="s">
        <v>5049</v>
      </c>
      <c r="H87" s="13">
        <v>215527</v>
      </c>
      <c r="I87" s="14">
        <v>1619231</v>
      </c>
      <c r="J87" s="14">
        <v>354024</v>
      </c>
      <c r="K87" s="14">
        <v>124419</v>
      </c>
      <c r="L87" s="14">
        <v>72759</v>
      </c>
      <c r="M87" s="15">
        <v>0.13310454648412559</v>
      </c>
      <c r="N87" s="14">
        <v>2071951</v>
      </c>
      <c r="O87" s="14">
        <v>0</v>
      </c>
      <c r="P87" s="14">
        <v>0</v>
      </c>
      <c r="Q87" s="14">
        <v>55735</v>
      </c>
      <c r="R87" s="16">
        <v>2.69E-2</v>
      </c>
      <c r="S87" s="17">
        <v>45562.500694444447</v>
      </c>
      <c r="T87" s="17" t="s">
        <v>5075</v>
      </c>
      <c r="U87" s="18">
        <v>45562</v>
      </c>
      <c r="V87" s="18" t="str">
        <f>TEXT(Posts[[#This Row],[Post_Date]],"YYYY")</f>
        <v>2024</v>
      </c>
      <c r="W87" s="18" t="s">
        <v>5097</v>
      </c>
      <c r="X87" s="18" t="s">
        <v>5082</v>
      </c>
      <c r="Y87" s="19">
        <v>12</v>
      </c>
      <c r="Z87" s="12" t="s">
        <v>5069</v>
      </c>
      <c r="AA87"/>
    </row>
    <row r="88" spans="1:27" x14ac:dyDescent="0.25">
      <c r="A88" s="12" t="s">
        <v>4410</v>
      </c>
      <c r="B88" s="12" t="s">
        <v>5027</v>
      </c>
      <c r="C88" s="12" t="s">
        <v>5029</v>
      </c>
      <c r="D88" s="12" t="s">
        <v>5033</v>
      </c>
      <c r="E88" s="12" t="s">
        <v>5036</v>
      </c>
      <c r="F88" s="12" t="s">
        <v>5055</v>
      </c>
      <c r="G88" s="12" t="s">
        <v>5049</v>
      </c>
      <c r="H88" s="13">
        <v>31936</v>
      </c>
      <c r="I88" s="14">
        <v>181554</v>
      </c>
      <c r="J88" s="14">
        <v>37676</v>
      </c>
      <c r="K88" s="14">
        <v>10694</v>
      </c>
      <c r="L88" s="14">
        <v>10616</v>
      </c>
      <c r="M88" s="15">
        <v>0.1759084047886886</v>
      </c>
      <c r="N88" s="14">
        <v>213699</v>
      </c>
      <c r="O88" s="14">
        <v>0</v>
      </c>
      <c r="P88" s="14">
        <v>0</v>
      </c>
      <c r="Q88" s="14">
        <v>2778</v>
      </c>
      <c r="R88" s="16">
        <v>1.2999999999999999E-2</v>
      </c>
      <c r="S88" s="17">
        <v>45770.47152777778</v>
      </c>
      <c r="T88" s="17" t="s">
        <v>5077</v>
      </c>
      <c r="U88" s="18">
        <v>45770</v>
      </c>
      <c r="V88" s="18" t="str">
        <f>TEXT(Posts[[#This Row],[Post_Date]],"YYYY")</f>
        <v>2025</v>
      </c>
      <c r="W88" s="18" t="s">
        <v>5090</v>
      </c>
      <c r="X88" s="18" t="s">
        <v>5085</v>
      </c>
      <c r="Y88" s="19">
        <v>11</v>
      </c>
      <c r="Z88" s="12" t="s">
        <v>5069</v>
      </c>
      <c r="AA88"/>
    </row>
    <row r="89" spans="1:27" x14ac:dyDescent="0.25">
      <c r="A89" s="12" t="s">
        <v>4686</v>
      </c>
      <c r="B89" s="12" t="s">
        <v>5027</v>
      </c>
      <c r="C89" s="12" t="s">
        <v>5029</v>
      </c>
      <c r="D89" s="12" t="s">
        <v>5033</v>
      </c>
      <c r="E89" s="12" t="s">
        <v>5036</v>
      </c>
      <c r="F89" s="12" t="s">
        <v>5055</v>
      </c>
      <c r="G89" s="12" t="s">
        <v>5045</v>
      </c>
      <c r="H89" s="13">
        <v>60207</v>
      </c>
      <c r="I89" s="14">
        <v>353556</v>
      </c>
      <c r="J89" s="14">
        <v>41742</v>
      </c>
      <c r="K89" s="14">
        <v>26471</v>
      </c>
      <c r="L89" s="14">
        <v>8194</v>
      </c>
      <c r="M89" s="15">
        <v>0.17029148754705381</v>
      </c>
      <c r="N89" s="14">
        <v>413583</v>
      </c>
      <c r="O89" s="14">
        <v>0</v>
      </c>
      <c r="P89" s="14">
        <v>0</v>
      </c>
      <c r="Q89" s="14">
        <v>4632</v>
      </c>
      <c r="R89" s="16">
        <v>1.12E-2</v>
      </c>
      <c r="S89" s="17">
        <v>45352.522222222222</v>
      </c>
      <c r="T89" s="17" t="s">
        <v>5075</v>
      </c>
      <c r="U89" s="18">
        <v>45352</v>
      </c>
      <c r="V89" s="18" t="str">
        <f>TEXT(Posts[[#This Row],[Post_Date]],"YYYY")</f>
        <v>2024</v>
      </c>
      <c r="W89" s="18" t="s">
        <v>5088</v>
      </c>
      <c r="X89" s="18" t="s">
        <v>5082</v>
      </c>
      <c r="Y89" s="19">
        <v>12</v>
      </c>
      <c r="Z89" s="12" t="s">
        <v>5069</v>
      </c>
      <c r="AA89"/>
    </row>
    <row r="90" spans="1:27" x14ac:dyDescent="0.25">
      <c r="A90" s="12" t="s">
        <v>4984</v>
      </c>
      <c r="B90" s="12" t="s">
        <v>5027</v>
      </c>
      <c r="C90" s="12" t="s">
        <v>5029</v>
      </c>
      <c r="D90" s="12" t="s">
        <v>5033</v>
      </c>
      <c r="E90" s="12" t="s">
        <v>5038</v>
      </c>
      <c r="F90" s="12" t="s">
        <v>5065</v>
      </c>
      <c r="G90" s="12" t="s">
        <v>5043</v>
      </c>
      <c r="H90" s="13">
        <v>34990</v>
      </c>
      <c r="I90" s="14">
        <v>222238</v>
      </c>
      <c r="J90" s="14">
        <v>35954</v>
      </c>
      <c r="K90" s="14">
        <v>7482</v>
      </c>
      <c r="L90" s="14">
        <v>8047</v>
      </c>
      <c r="M90" s="15">
        <v>0.1574443675969778</v>
      </c>
      <c r="N90" s="14">
        <v>246236</v>
      </c>
      <c r="O90" s="14">
        <v>0</v>
      </c>
      <c r="P90" s="14">
        <v>0</v>
      </c>
      <c r="Q90" s="14">
        <v>5638</v>
      </c>
      <c r="R90" s="16">
        <v>2.29E-2</v>
      </c>
      <c r="S90" s="17">
        <v>45619.59375</v>
      </c>
      <c r="T90" s="17" t="s">
        <v>5074</v>
      </c>
      <c r="U90" s="18">
        <v>45619</v>
      </c>
      <c r="V90" s="18" t="str">
        <f>TEXT(Posts[[#This Row],[Post_Date]],"YYYY")</f>
        <v>2024</v>
      </c>
      <c r="W90" s="18" t="s">
        <v>5095</v>
      </c>
      <c r="X90" s="18" t="s">
        <v>5083</v>
      </c>
      <c r="Y90" s="19">
        <v>14</v>
      </c>
      <c r="Z90" s="12" t="s">
        <v>5069</v>
      </c>
      <c r="AA90"/>
    </row>
    <row r="91" spans="1:27" x14ac:dyDescent="0.25">
      <c r="A91" s="12" t="s">
        <v>2840</v>
      </c>
      <c r="B91" s="12" t="s">
        <v>5027</v>
      </c>
      <c r="C91" s="12" t="s">
        <v>5028</v>
      </c>
      <c r="D91" s="12" t="s">
        <v>5030</v>
      </c>
      <c r="E91" s="12" t="s">
        <v>5039</v>
      </c>
      <c r="F91" s="12" t="s">
        <v>5051</v>
      </c>
      <c r="G91" s="12" t="s">
        <v>5042</v>
      </c>
      <c r="H91" s="13">
        <v>34269</v>
      </c>
      <c r="I91" s="14">
        <v>342596</v>
      </c>
      <c r="J91" s="14">
        <v>61743</v>
      </c>
      <c r="K91" s="14">
        <v>20492</v>
      </c>
      <c r="L91" s="14">
        <v>12549</v>
      </c>
      <c r="M91" s="15">
        <v>0.1000298297581375</v>
      </c>
      <c r="N91" s="14">
        <v>397410</v>
      </c>
      <c r="O91" s="14">
        <v>0</v>
      </c>
      <c r="P91" s="14">
        <v>28736</v>
      </c>
      <c r="Q91" s="14">
        <v>10133</v>
      </c>
      <c r="R91" s="16">
        <v>2.5499999999999998E-2</v>
      </c>
      <c r="S91" s="17">
        <v>45457.431944444441</v>
      </c>
      <c r="T91" s="17" t="s">
        <v>5077</v>
      </c>
      <c r="U91" s="18">
        <v>45457</v>
      </c>
      <c r="V91" s="18" t="str">
        <f>TEXT(Posts[[#This Row],[Post_Date]],"YYYY")</f>
        <v>2024</v>
      </c>
      <c r="W91" s="18" t="s">
        <v>5089</v>
      </c>
      <c r="X91" s="18" t="s">
        <v>5082</v>
      </c>
      <c r="Y91" s="19">
        <v>10</v>
      </c>
      <c r="Z91" s="12" t="s">
        <v>5069</v>
      </c>
      <c r="AA91"/>
    </row>
    <row r="92" spans="1:27" x14ac:dyDescent="0.25">
      <c r="A92" s="12" t="s">
        <v>1263</v>
      </c>
      <c r="B92" s="12" t="s">
        <v>5027</v>
      </c>
      <c r="C92" s="12" t="s">
        <v>5029</v>
      </c>
      <c r="D92" s="12" t="s">
        <v>5030</v>
      </c>
      <c r="E92" s="12" t="s">
        <v>5038</v>
      </c>
      <c r="F92" s="12" t="s">
        <v>5066</v>
      </c>
      <c r="G92" s="12" t="s">
        <v>5044</v>
      </c>
      <c r="H92" s="13">
        <v>116378</v>
      </c>
      <c r="I92" s="14">
        <v>1304335</v>
      </c>
      <c r="J92" s="14">
        <v>215199</v>
      </c>
      <c r="K92" s="14">
        <v>91283</v>
      </c>
      <c r="L92" s="14">
        <v>64667</v>
      </c>
      <c r="M92" s="15">
        <v>8.9224695894073003E-2</v>
      </c>
      <c r="N92" s="14">
        <v>1545980</v>
      </c>
      <c r="O92" s="14">
        <v>0</v>
      </c>
      <c r="P92" s="14">
        <v>0</v>
      </c>
      <c r="Q92" s="14">
        <v>33856</v>
      </c>
      <c r="R92" s="16">
        <v>2.1899999999999999E-2</v>
      </c>
      <c r="S92" s="17">
        <v>45777.429861111108</v>
      </c>
      <c r="T92" s="17" t="s">
        <v>5077</v>
      </c>
      <c r="U92" s="18">
        <v>45777</v>
      </c>
      <c r="V92" s="18" t="str">
        <f>TEXT(Posts[[#This Row],[Post_Date]],"YYYY")</f>
        <v>2025</v>
      </c>
      <c r="W92" s="18" t="s">
        <v>5090</v>
      </c>
      <c r="X92" s="18" t="s">
        <v>5085</v>
      </c>
      <c r="Y92" s="19">
        <v>10</v>
      </c>
      <c r="Z92" s="12" t="s">
        <v>5068</v>
      </c>
      <c r="AA92"/>
    </row>
    <row r="93" spans="1:27" x14ac:dyDescent="0.25">
      <c r="A93" s="12" t="s">
        <v>1799</v>
      </c>
      <c r="B93" s="12" t="s">
        <v>5027</v>
      </c>
      <c r="C93" s="12" t="s">
        <v>5029</v>
      </c>
      <c r="D93" s="12" t="s">
        <v>5033</v>
      </c>
      <c r="E93" s="12" t="s">
        <v>5038</v>
      </c>
      <c r="F93" s="12" t="s">
        <v>5065</v>
      </c>
      <c r="G93" s="12" t="s">
        <v>5042</v>
      </c>
      <c r="H93" s="13">
        <v>46648</v>
      </c>
      <c r="I93" s="14">
        <v>193920</v>
      </c>
      <c r="J93" s="14">
        <v>23047</v>
      </c>
      <c r="K93" s="14">
        <v>7159</v>
      </c>
      <c r="L93" s="14">
        <v>9681</v>
      </c>
      <c r="M93" s="15">
        <v>0.2405545337066296</v>
      </c>
      <c r="N93" s="14">
        <v>231527</v>
      </c>
      <c r="O93" s="14">
        <v>0</v>
      </c>
      <c r="P93" s="14">
        <v>0</v>
      </c>
      <c r="Q93" s="14">
        <v>2593</v>
      </c>
      <c r="R93" s="16">
        <v>1.12E-2</v>
      </c>
      <c r="S93" s="17">
        <v>45529.55</v>
      </c>
      <c r="T93" s="17" t="s">
        <v>5075</v>
      </c>
      <c r="U93" s="18">
        <v>45529</v>
      </c>
      <c r="V93" s="18" t="str">
        <f>TEXT(Posts[[#This Row],[Post_Date]],"YYYY")</f>
        <v>2024</v>
      </c>
      <c r="W93" s="18" t="s">
        <v>5092</v>
      </c>
      <c r="X93" s="18" t="s">
        <v>5084</v>
      </c>
      <c r="Y93" s="19">
        <v>13</v>
      </c>
      <c r="Z93" s="12" t="s">
        <v>5070</v>
      </c>
      <c r="AA93"/>
    </row>
    <row r="94" spans="1:27" x14ac:dyDescent="0.25">
      <c r="A94" s="12" t="s">
        <v>3799</v>
      </c>
      <c r="B94" s="12" t="s">
        <v>5027</v>
      </c>
      <c r="C94" s="12" t="s">
        <v>5028</v>
      </c>
      <c r="D94" s="12" t="s">
        <v>5033</v>
      </c>
      <c r="E94" s="12" t="s">
        <v>5039</v>
      </c>
      <c r="F94" s="12" t="s">
        <v>5056</v>
      </c>
      <c r="G94" s="12" t="s">
        <v>5048</v>
      </c>
      <c r="H94" s="13">
        <v>39502</v>
      </c>
      <c r="I94" s="14">
        <v>193504</v>
      </c>
      <c r="J94" s="14">
        <v>34810</v>
      </c>
      <c r="K94" s="14">
        <v>7975</v>
      </c>
      <c r="L94" s="14">
        <v>5880</v>
      </c>
      <c r="M94" s="15">
        <v>0.2041416020795937</v>
      </c>
      <c r="N94" s="14">
        <v>236498</v>
      </c>
      <c r="O94" s="14">
        <v>0</v>
      </c>
      <c r="P94" s="14">
        <v>27350</v>
      </c>
      <c r="Q94" s="14">
        <v>3263</v>
      </c>
      <c r="R94" s="16">
        <v>1.38E-2</v>
      </c>
      <c r="S94" s="17">
        <v>45467.416666666657</v>
      </c>
      <c r="T94" s="17" t="s">
        <v>5077</v>
      </c>
      <c r="U94" s="18">
        <v>45467</v>
      </c>
      <c r="V94" s="18" t="str">
        <f>TEXT(Posts[[#This Row],[Post_Date]],"YYYY")</f>
        <v>2024</v>
      </c>
      <c r="W94" s="18" t="s">
        <v>5089</v>
      </c>
      <c r="X94" s="18" t="s">
        <v>5081</v>
      </c>
      <c r="Y94" s="19">
        <v>10</v>
      </c>
      <c r="Z94" s="12" t="s">
        <v>5070</v>
      </c>
      <c r="AA94"/>
    </row>
    <row r="95" spans="1:27" x14ac:dyDescent="0.25">
      <c r="A95" s="12" t="s">
        <v>1228</v>
      </c>
      <c r="B95" s="12" t="s">
        <v>5027</v>
      </c>
      <c r="C95" s="12" t="s">
        <v>5028</v>
      </c>
      <c r="D95" s="12" t="s">
        <v>5031</v>
      </c>
      <c r="E95" s="12" t="s">
        <v>5036</v>
      </c>
      <c r="F95" s="12" t="s">
        <v>5058</v>
      </c>
      <c r="G95" s="12" t="s">
        <v>5047</v>
      </c>
      <c r="H95" s="13">
        <v>26691</v>
      </c>
      <c r="I95" s="14">
        <v>284297</v>
      </c>
      <c r="J95" s="14">
        <v>29979</v>
      </c>
      <c r="K95" s="14">
        <v>9976</v>
      </c>
      <c r="L95" s="14">
        <v>13970</v>
      </c>
      <c r="M95" s="15">
        <v>9.3885215759013124E-2</v>
      </c>
      <c r="N95" s="14">
        <v>324079</v>
      </c>
      <c r="O95" s="14">
        <v>0</v>
      </c>
      <c r="P95" s="14">
        <v>0</v>
      </c>
      <c r="Q95" s="14">
        <v>3532</v>
      </c>
      <c r="R95" s="16">
        <v>1.09E-2</v>
      </c>
      <c r="S95" s="17">
        <v>45574.805555555547</v>
      </c>
      <c r="T95" s="17" t="s">
        <v>5076</v>
      </c>
      <c r="U95" s="18">
        <v>45574</v>
      </c>
      <c r="V95" s="18" t="str">
        <f>TEXT(Posts[[#This Row],[Post_Date]],"YYYY")</f>
        <v>2024</v>
      </c>
      <c r="W95" s="18" t="s">
        <v>5091</v>
      </c>
      <c r="X95" s="18" t="s">
        <v>5085</v>
      </c>
      <c r="Y95" s="19">
        <v>19</v>
      </c>
      <c r="Z95" s="12" t="s">
        <v>5068</v>
      </c>
      <c r="AA95"/>
    </row>
    <row r="96" spans="1:27" x14ac:dyDescent="0.25">
      <c r="A96" s="12" t="s">
        <v>3346</v>
      </c>
      <c r="B96" s="12" t="s">
        <v>5027</v>
      </c>
      <c r="C96" s="12" t="s">
        <v>5028</v>
      </c>
      <c r="D96" s="12" t="s">
        <v>5030</v>
      </c>
      <c r="E96" s="12" t="s">
        <v>5038</v>
      </c>
      <c r="F96" s="12" t="s">
        <v>5066</v>
      </c>
      <c r="G96" s="12" t="s">
        <v>5046</v>
      </c>
      <c r="H96" s="13">
        <v>36812</v>
      </c>
      <c r="I96" s="14">
        <v>316837</v>
      </c>
      <c r="J96" s="14">
        <v>61518</v>
      </c>
      <c r="K96" s="14">
        <v>11796</v>
      </c>
      <c r="L96" s="14">
        <v>12722</v>
      </c>
      <c r="M96" s="15">
        <v>0.1161885450328782</v>
      </c>
      <c r="N96" s="14">
        <v>358389</v>
      </c>
      <c r="O96" s="14">
        <v>0</v>
      </c>
      <c r="P96" s="14">
        <v>0</v>
      </c>
      <c r="Q96" s="14">
        <v>7382</v>
      </c>
      <c r="R96" s="16">
        <v>2.06E-2</v>
      </c>
      <c r="S96" s="17">
        <v>45694.695138888892</v>
      </c>
      <c r="T96" s="17" t="s">
        <v>5074</v>
      </c>
      <c r="U96" s="18">
        <v>45694</v>
      </c>
      <c r="V96" s="18" t="str">
        <f>TEXT(Posts[[#This Row],[Post_Date]],"YYYY")</f>
        <v>2025</v>
      </c>
      <c r="W96" s="18" t="s">
        <v>5087</v>
      </c>
      <c r="X96" s="18" t="s">
        <v>5080</v>
      </c>
      <c r="Y96" s="19">
        <v>16</v>
      </c>
      <c r="Z96" s="12" t="s">
        <v>5069</v>
      </c>
      <c r="AA96"/>
    </row>
    <row r="97" spans="1:27" x14ac:dyDescent="0.25">
      <c r="A97" s="12" t="s">
        <v>3877</v>
      </c>
      <c r="B97" s="12" t="s">
        <v>5027</v>
      </c>
      <c r="C97" s="12" t="s">
        <v>5028</v>
      </c>
      <c r="D97" s="12" t="s">
        <v>5033</v>
      </c>
      <c r="E97" s="12" t="s">
        <v>5035</v>
      </c>
      <c r="F97" s="12" t="s">
        <v>5056</v>
      </c>
      <c r="G97" s="12" t="s">
        <v>5043</v>
      </c>
      <c r="H97" s="13">
        <v>55631</v>
      </c>
      <c r="I97" s="14">
        <v>254168</v>
      </c>
      <c r="J97" s="14">
        <v>35947</v>
      </c>
      <c r="K97" s="14">
        <v>16669</v>
      </c>
      <c r="L97" s="14">
        <v>11247</v>
      </c>
      <c r="M97" s="15">
        <v>0.21887562105434399</v>
      </c>
      <c r="N97" s="14">
        <v>322577</v>
      </c>
      <c r="O97" s="14">
        <v>227416</v>
      </c>
      <c r="P97" s="14">
        <v>0</v>
      </c>
      <c r="Q97" s="14">
        <v>8225</v>
      </c>
      <c r="R97" s="16">
        <v>2.5499999999999998E-2</v>
      </c>
      <c r="S97" s="17">
        <v>45458.71875</v>
      </c>
      <c r="T97" s="12" t="s">
        <v>5076</v>
      </c>
      <c r="U97" s="18">
        <v>45458</v>
      </c>
      <c r="V97" s="18" t="str">
        <f>TEXT(Posts[[#This Row],[Post_Date]],"YYYY")</f>
        <v>2024</v>
      </c>
      <c r="W97" s="12" t="s">
        <v>5089</v>
      </c>
      <c r="X97" s="12" t="s">
        <v>5083</v>
      </c>
      <c r="Y97" s="19">
        <v>17</v>
      </c>
      <c r="Z97" s="12" t="s">
        <v>5070</v>
      </c>
      <c r="AA97"/>
    </row>
    <row r="98" spans="1:27" x14ac:dyDescent="0.25">
      <c r="A98" s="12" t="s">
        <v>3285</v>
      </c>
      <c r="B98" s="12" t="s">
        <v>5027</v>
      </c>
      <c r="C98" s="12" t="s">
        <v>5028</v>
      </c>
      <c r="D98" s="12" t="s">
        <v>5033</v>
      </c>
      <c r="E98" s="12" t="s">
        <v>5036</v>
      </c>
      <c r="F98" s="12" t="s">
        <v>5055</v>
      </c>
      <c r="G98" s="12" t="s">
        <v>5042</v>
      </c>
      <c r="H98" s="13">
        <v>59522</v>
      </c>
      <c r="I98" s="14">
        <v>257268</v>
      </c>
      <c r="J98" s="14">
        <v>60044</v>
      </c>
      <c r="K98" s="14">
        <v>11960</v>
      </c>
      <c r="L98" s="14">
        <v>5783</v>
      </c>
      <c r="M98" s="15">
        <v>0.23136471973084291</v>
      </c>
      <c r="N98" s="14">
        <v>307485</v>
      </c>
      <c r="O98" s="14">
        <v>0</v>
      </c>
      <c r="P98" s="14">
        <v>0</v>
      </c>
      <c r="Q98" s="14">
        <v>3259</v>
      </c>
      <c r="R98" s="16">
        <v>1.06E-2</v>
      </c>
      <c r="S98" s="17">
        <v>45684.746527777781</v>
      </c>
      <c r="T98" s="17" t="s">
        <v>5076</v>
      </c>
      <c r="U98" s="18">
        <v>45684</v>
      </c>
      <c r="V98" s="18" t="str">
        <f>TEXT(Posts[[#This Row],[Post_Date]],"YYYY")</f>
        <v>2025</v>
      </c>
      <c r="W98" s="18" t="s">
        <v>5086</v>
      </c>
      <c r="X98" s="18" t="s">
        <v>5081</v>
      </c>
      <c r="Y98" s="19">
        <v>17</v>
      </c>
      <c r="Z98" s="12" t="s">
        <v>5070</v>
      </c>
      <c r="AA98"/>
    </row>
    <row r="99" spans="1:27" x14ac:dyDescent="0.25">
      <c r="A99" s="12" t="s">
        <v>4952</v>
      </c>
      <c r="B99" s="12" t="s">
        <v>5027</v>
      </c>
      <c r="C99" s="12" t="s">
        <v>5028</v>
      </c>
      <c r="D99" s="12" t="s">
        <v>5033</v>
      </c>
      <c r="E99" s="12" t="s">
        <v>5035</v>
      </c>
      <c r="F99" s="12" t="s">
        <v>5056</v>
      </c>
      <c r="G99" s="12" t="s">
        <v>5045</v>
      </c>
      <c r="H99" s="13">
        <v>66539</v>
      </c>
      <c r="I99" s="14">
        <v>269383</v>
      </c>
      <c r="J99" s="14">
        <v>27852</v>
      </c>
      <c r="K99" s="14">
        <v>14333</v>
      </c>
      <c r="L99" s="14">
        <v>13912</v>
      </c>
      <c r="M99" s="15">
        <v>0.24700598631724749</v>
      </c>
      <c r="N99" s="14">
        <v>304980</v>
      </c>
      <c r="O99" s="14">
        <v>239098</v>
      </c>
      <c r="P99" s="14">
        <v>0</v>
      </c>
      <c r="Q99" s="14">
        <v>9027</v>
      </c>
      <c r="R99" s="16">
        <v>2.9600000000000001E-2</v>
      </c>
      <c r="S99" s="17">
        <v>45714.539583333331</v>
      </c>
      <c r="T99" s="12" t="s">
        <v>5075</v>
      </c>
      <c r="U99" s="18">
        <v>45714</v>
      </c>
      <c r="V99" s="18" t="str">
        <f>TEXT(Posts[[#This Row],[Post_Date]],"YYYY")</f>
        <v>2025</v>
      </c>
      <c r="W99" s="12" t="s">
        <v>5087</v>
      </c>
      <c r="X99" s="12" t="s">
        <v>5085</v>
      </c>
      <c r="Y99" s="19">
        <v>12</v>
      </c>
      <c r="Z99" s="12" t="s">
        <v>5070</v>
      </c>
      <c r="AA99"/>
    </row>
    <row r="100" spans="1:27" x14ac:dyDescent="0.25">
      <c r="A100" s="12" t="s">
        <v>3500</v>
      </c>
      <c r="B100" s="12" t="s">
        <v>5027</v>
      </c>
      <c r="C100" s="12" t="s">
        <v>5028</v>
      </c>
      <c r="D100" s="12" t="s">
        <v>5034</v>
      </c>
      <c r="E100" s="12" t="s">
        <v>5039</v>
      </c>
      <c r="F100" s="12" t="s">
        <v>5057</v>
      </c>
      <c r="G100" s="12" t="s">
        <v>5043</v>
      </c>
      <c r="H100" s="13">
        <v>8543</v>
      </c>
      <c r="I100" s="14">
        <v>52908</v>
      </c>
      <c r="J100" s="14">
        <v>5635</v>
      </c>
      <c r="K100" s="14">
        <v>2721</v>
      </c>
      <c r="L100" s="14">
        <v>2671</v>
      </c>
      <c r="M100" s="15">
        <v>0.16147403366476329</v>
      </c>
      <c r="N100" s="14">
        <v>68284</v>
      </c>
      <c r="O100" s="14">
        <v>0</v>
      </c>
      <c r="P100" s="14">
        <v>494190</v>
      </c>
      <c r="Q100" s="14">
        <v>1693</v>
      </c>
      <c r="R100" s="16">
        <v>2.4799999999999999E-2</v>
      </c>
      <c r="S100" s="17">
        <v>45484.537499999999</v>
      </c>
      <c r="T100" s="17" t="s">
        <v>5075</v>
      </c>
      <c r="U100" s="18">
        <v>45484</v>
      </c>
      <c r="V100" s="18" t="str">
        <f>TEXT(Posts[[#This Row],[Post_Date]],"YYYY")</f>
        <v>2024</v>
      </c>
      <c r="W100" s="18" t="s">
        <v>5093</v>
      </c>
      <c r="X100" s="18" t="s">
        <v>5080</v>
      </c>
      <c r="Y100" s="19">
        <v>12</v>
      </c>
      <c r="Z100" s="12" t="s">
        <v>5069</v>
      </c>
      <c r="AA100"/>
    </row>
    <row r="101" spans="1:27" x14ac:dyDescent="0.25">
      <c r="A101" s="12" t="s">
        <v>1417</v>
      </c>
      <c r="B101" s="12" t="s">
        <v>5027</v>
      </c>
      <c r="C101" s="12" t="s">
        <v>5028</v>
      </c>
      <c r="D101" s="12" t="s">
        <v>5033</v>
      </c>
      <c r="E101" s="12" t="s">
        <v>5036</v>
      </c>
      <c r="F101" s="12" t="s">
        <v>5055</v>
      </c>
      <c r="G101" s="12" t="s">
        <v>5044</v>
      </c>
      <c r="H101" s="13">
        <v>25190</v>
      </c>
      <c r="I101" s="14">
        <v>107317</v>
      </c>
      <c r="J101" s="14">
        <v>15876</v>
      </c>
      <c r="K101" s="14">
        <v>6395</v>
      </c>
      <c r="L101" s="14">
        <v>2456</v>
      </c>
      <c r="M101" s="15">
        <v>0.2347292270457792</v>
      </c>
      <c r="N101" s="14">
        <v>121213</v>
      </c>
      <c r="O101" s="14">
        <v>0</v>
      </c>
      <c r="P101" s="14">
        <v>0</v>
      </c>
      <c r="Q101" s="14">
        <v>3042</v>
      </c>
      <c r="R101" s="16">
        <v>2.5100000000000001E-2</v>
      </c>
      <c r="S101" s="17">
        <v>45413.598611111112</v>
      </c>
      <c r="T101" s="17" t="s">
        <v>5074</v>
      </c>
      <c r="U101" s="18">
        <v>45413</v>
      </c>
      <c r="V101" s="18" t="str">
        <f>TEXT(Posts[[#This Row],[Post_Date]],"YYYY")</f>
        <v>2024</v>
      </c>
      <c r="W101" s="18" t="s">
        <v>5096</v>
      </c>
      <c r="X101" s="18" t="s">
        <v>5085</v>
      </c>
      <c r="Y101" s="19">
        <v>14</v>
      </c>
      <c r="Z101" s="12" t="s">
        <v>5070</v>
      </c>
      <c r="AA101"/>
    </row>
    <row r="102" spans="1:27" x14ac:dyDescent="0.25">
      <c r="A102" s="12" t="s">
        <v>4799</v>
      </c>
      <c r="B102" s="12" t="s">
        <v>5027</v>
      </c>
      <c r="C102" s="12" t="s">
        <v>5029</v>
      </c>
      <c r="D102" s="12" t="s">
        <v>5033</v>
      </c>
      <c r="E102" s="12" t="s">
        <v>5038</v>
      </c>
      <c r="F102" s="12" t="s">
        <v>5065</v>
      </c>
      <c r="G102" s="12" t="s">
        <v>5042</v>
      </c>
      <c r="H102" s="13">
        <v>63043</v>
      </c>
      <c r="I102" s="14">
        <v>412743</v>
      </c>
      <c r="J102" s="14">
        <v>65550</v>
      </c>
      <c r="K102" s="14">
        <v>19205</v>
      </c>
      <c r="L102" s="14">
        <v>21906</v>
      </c>
      <c r="M102" s="15">
        <v>0.15274325632811711</v>
      </c>
      <c r="N102" s="14">
        <v>524166</v>
      </c>
      <c r="O102" s="14">
        <v>0</v>
      </c>
      <c r="P102" s="14">
        <v>0</v>
      </c>
      <c r="Q102" s="14">
        <v>8229</v>
      </c>
      <c r="R102" s="16">
        <v>1.5699999999999999E-2</v>
      </c>
      <c r="S102" s="17">
        <v>45626.601388888892</v>
      </c>
      <c r="T102" s="17" t="s">
        <v>5074</v>
      </c>
      <c r="U102" s="18">
        <v>45626</v>
      </c>
      <c r="V102" s="18" t="str">
        <f>TEXT(Posts[[#This Row],[Post_Date]],"YYYY")</f>
        <v>2024</v>
      </c>
      <c r="W102" s="18" t="s">
        <v>5095</v>
      </c>
      <c r="X102" s="18" t="s">
        <v>5083</v>
      </c>
      <c r="Y102" s="19">
        <v>14</v>
      </c>
      <c r="Z102" s="12" t="s">
        <v>5069</v>
      </c>
      <c r="AA102"/>
    </row>
    <row r="103" spans="1:27" x14ac:dyDescent="0.25">
      <c r="A103" s="12" t="s">
        <v>3272</v>
      </c>
      <c r="B103" s="12" t="s">
        <v>5027</v>
      </c>
      <c r="C103" s="12" t="s">
        <v>5029</v>
      </c>
      <c r="D103" s="12" t="s">
        <v>5033</v>
      </c>
      <c r="E103" s="12" t="s">
        <v>5038</v>
      </c>
      <c r="F103" s="12" t="s">
        <v>5065</v>
      </c>
      <c r="G103" s="12" t="s">
        <v>5044</v>
      </c>
      <c r="H103" s="13">
        <v>19312</v>
      </c>
      <c r="I103" s="14">
        <v>121951</v>
      </c>
      <c r="J103" s="14">
        <v>17804</v>
      </c>
      <c r="K103" s="14">
        <v>6140</v>
      </c>
      <c r="L103" s="14">
        <v>5238</v>
      </c>
      <c r="M103" s="15">
        <v>0.15836166648704811</v>
      </c>
      <c r="N103" s="14">
        <v>144588</v>
      </c>
      <c r="O103" s="14">
        <v>0</v>
      </c>
      <c r="P103" s="14">
        <v>0</v>
      </c>
      <c r="Q103" s="14">
        <v>3788</v>
      </c>
      <c r="R103" s="16">
        <v>2.6200000000000001E-2</v>
      </c>
      <c r="S103" s="17">
        <v>45438.630555555559</v>
      </c>
      <c r="T103" s="17" t="s">
        <v>5074</v>
      </c>
      <c r="U103" s="18">
        <v>45438</v>
      </c>
      <c r="V103" s="18" t="str">
        <f>TEXT(Posts[[#This Row],[Post_Date]],"YYYY")</f>
        <v>2024</v>
      </c>
      <c r="W103" s="18" t="s">
        <v>5096</v>
      </c>
      <c r="X103" s="18" t="s">
        <v>5084</v>
      </c>
      <c r="Y103" s="19">
        <v>15</v>
      </c>
      <c r="Z103" s="12" t="s">
        <v>5069</v>
      </c>
      <c r="AA103"/>
    </row>
    <row r="104" spans="1:27" x14ac:dyDescent="0.25">
      <c r="A104" s="12" t="s">
        <v>1592</v>
      </c>
      <c r="B104" s="12" t="s">
        <v>5027</v>
      </c>
      <c r="C104" s="12" t="s">
        <v>5028</v>
      </c>
      <c r="D104" s="12" t="s">
        <v>5031</v>
      </c>
      <c r="E104" s="12" t="s">
        <v>5036</v>
      </c>
      <c r="F104" s="12" t="s">
        <v>5058</v>
      </c>
      <c r="G104" s="12" t="s">
        <v>5046</v>
      </c>
      <c r="H104" s="13">
        <v>14995</v>
      </c>
      <c r="I104" s="14">
        <v>198782</v>
      </c>
      <c r="J104" s="14">
        <v>39878</v>
      </c>
      <c r="K104" s="14">
        <v>14385</v>
      </c>
      <c r="L104" s="14">
        <v>4051</v>
      </c>
      <c r="M104" s="15">
        <v>7.5436267879168087E-2</v>
      </c>
      <c r="N104" s="14">
        <v>234677</v>
      </c>
      <c r="O104" s="14">
        <v>0</v>
      </c>
      <c r="P104" s="14">
        <v>0</v>
      </c>
      <c r="Q104" s="14">
        <v>6101</v>
      </c>
      <c r="R104" s="16">
        <v>2.5999999999999999E-2</v>
      </c>
      <c r="S104" s="17">
        <v>45502.729861111111</v>
      </c>
      <c r="T104" s="17" t="s">
        <v>5076</v>
      </c>
      <c r="U104" s="18">
        <v>45502</v>
      </c>
      <c r="V104" s="18" t="str">
        <f>TEXT(Posts[[#This Row],[Post_Date]],"YYYY")</f>
        <v>2024</v>
      </c>
      <c r="W104" s="18" t="s">
        <v>5093</v>
      </c>
      <c r="X104" s="18" t="s">
        <v>5081</v>
      </c>
      <c r="Y104" s="19">
        <v>17</v>
      </c>
      <c r="Z104" s="12" t="s">
        <v>5068</v>
      </c>
      <c r="AA104"/>
    </row>
    <row r="105" spans="1:27" x14ac:dyDescent="0.25">
      <c r="A105" s="12" t="s">
        <v>2258</v>
      </c>
      <c r="B105" s="12" t="s">
        <v>5027</v>
      </c>
      <c r="C105" s="12" t="s">
        <v>5028</v>
      </c>
      <c r="D105" s="12" t="s">
        <v>5033</v>
      </c>
      <c r="E105" s="12" t="s">
        <v>5038</v>
      </c>
      <c r="F105" s="12" t="s">
        <v>5065</v>
      </c>
      <c r="G105" s="12" t="s">
        <v>5049</v>
      </c>
      <c r="H105" s="13">
        <v>34001</v>
      </c>
      <c r="I105" s="14">
        <v>203355</v>
      </c>
      <c r="J105" s="14">
        <v>20684</v>
      </c>
      <c r="K105" s="14">
        <v>10446</v>
      </c>
      <c r="L105" s="14">
        <v>7404</v>
      </c>
      <c r="M105" s="15">
        <v>0.16720319030988079</v>
      </c>
      <c r="N105" s="14">
        <v>263889</v>
      </c>
      <c r="O105" s="14">
        <v>0</v>
      </c>
      <c r="P105" s="14">
        <v>0</v>
      </c>
      <c r="Q105" s="14">
        <v>3588</v>
      </c>
      <c r="R105" s="16">
        <v>1.3599999999999999E-2</v>
      </c>
      <c r="S105" s="17">
        <v>45605.415277777778</v>
      </c>
      <c r="T105" s="17" t="s">
        <v>5077</v>
      </c>
      <c r="U105" s="18">
        <v>45605</v>
      </c>
      <c r="V105" s="18" t="str">
        <f>TEXT(Posts[[#This Row],[Post_Date]],"YYYY")</f>
        <v>2024</v>
      </c>
      <c r="W105" s="18" t="s">
        <v>5095</v>
      </c>
      <c r="X105" s="18" t="s">
        <v>5083</v>
      </c>
      <c r="Y105" s="19">
        <v>9</v>
      </c>
      <c r="Z105" s="12" t="s">
        <v>5069</v>
      </c>
      <c r="AA105"/>
    </row>
    <row r="106" spans="1:27" x14ac:dyDescent="0.25">
      <c r="A106" s="12" t="s">
        <v>215</v>
      </c>
      <c r="B106" s="12" t="s">
        <v>5027</v>
      </c>
      <c r="C106" s="12" t="s">
        <v>5028</v>
      </c>
      <c r="D106" s="12" t="s">
        <v>5031</v>
      </c>
      <c r="E106" s="12" t="s">
        <v>5036</v>
      </c>
      <c r="F106" s="12" t="s">
        <v>5058</v>
      </c>
      <c r="G106" s="12" t="s">
        <v>5048</v>
      </c>
      <c r="H106" s="13">
        <v>27395</v>
      </c>
      <c r="I106" s="14">
        <v>546842</v>
      </c>
      <c r="J106" s="14">
        <v>119185</v>
      </c>
      <c r="K106" s="14">
        <v>18849</v>
      </c>
      <c r="L106" s="14">
        <v>20070</v>
      </c>
      <c r="M106" s="15">
        <v>5.0097800816778608E-2</v>
      </c>
      <c r="N106" s="14">
        <v>697673</v>
      </c>
      <c r="O106" s="14">
        <v>0</v>
      </c>
      <c r="P106" s="14">
        <v>0</v>
      </c>
      <c r="Q106" s="14">
        <v>11302</v>
      </c>
      <c r="R106" s="16">
        <v>1.6199999999999999E-2</v>
      </c>
      <c r="S106" s="17">
        <v>45523.537499999999</v>
      </c>
      <c r="T106" s="17" t="s">
        <v>5075</v>
      </c>
      <c r="U106" s="18">
        <v>45523</v>
      </c>
      <c r="V106" s="18" t="str">
        <f>TEXT(Posts[[#This Row],[Post_Date]],"YYYY")</f>
        <v>2024</v>
      </c>
      <c r="W106" s="18" t="s">
        <v>5092</v>
      </c>
      <c r="X106" s="18" t="s">
        <v>5081</v>
      </c>
      <c r="Y106" s="19">
        <v>12</v>
      </c>
      <c r="Z106" s="12" t="s">
        <v>5068</v>
      </c>
      <c r="AA106"/>
    </row>
    <row r="107" spans="1:27" x14ac:dyDescent="0.25">
      <c r="A107" s="12" t="s">
        <v>3813</v>
      </c>
      <c r="B107" s="12" t="s">
        <v>5027</v>
      </c>
      <c r="C107" s="12" t="s">
        <v>5028</v>
      </c>
      <c r="D107" s="12" t="s">
        <v>5033</v>
      </c>
      <c r="E107" s="12" t="s">
        <v>5036</v>
      </c>
      <c r="F107" s="12" t="s">
        <v>5055</v>
      </c>
      <c r="G107" s="12" t="s">
        <v>5049</v>
      </c>
      <c r="H107" s="13">
        <v>32120</v>
      </c>
      <c r="I107" s="14">
        <v>202398</v>
      </c>
      <c r="J107" s="14">
        <v>21712</v>
      </c>
      <c r="K107" s="14">
        <v>8945</v>
      </c>
      <c r="L107" s="14">
        <v>9141</v>
      </c>
      <c r="M107" s="15">
        <v>0.15870001431736311</v>
      </c>
      <c r="N107" s="14">
        <v>246285</v>
      </c>
      <c r="O107" s="14">
        <v>0</v>
      </c>
      <c r="P107" s="14">
        <v>0</v>
      </c>
      <c r="Q107" s="14">
        <v>5689</v>
      </c>
      <c r="R107" s="16">
        <v>2.3099999999999999E-2</v>
      </c>
      <c r="S107" s="17">
        <v>45675.459027777782</v>
      </c>
      <c r="T107" s="17" t="s">
        <v>5077</v>
      </c>
      <c r="U107" s="18">
        <v>45675</v>
      </c>
      <c r="V107" s="18" t="str">
        <f>TEXT(Posts[[#This Row],[Post_Date]],"YYYY")</f>
        <v>2025</v>
      </c>
      <c r="W107" s="18" t="s">
        <v>5086</v>
      </c>
      <c r="X107" s="18" t="s">
        <v>5083</v>
      </c>
      <c r="Y107" s="19">
        <v>11</v>
      </c>
      <c r="Z107" s="12" t="s">
        <v>5069</v>
      </c>
      <c r="AA107"/>
    </row>
    <row r="108" spans="1:27" x14ac:dyDescent="0.25">
      <c r="A108" s="12" t="s">
        <v>4326</v>
      </c>
      <c r="B108" s="12" t="s">
        <v>5027</v>
      </c>
      <c r="C108" s="12" t="s">
        <v>5028</v>
      </c>
      <c r="D108" s="12" t="s">
        <v>5030</v>
      </c>
      <c r="E108" s="12" t="s">
        <v>5036</v>
      </c>
      <c r="F108" s="12" t="s">
        <v>5050</v>
      </c>
      <c r="G108" s="12" t="s">
        <v>5047</v>
      </c>
      <c r="H108" s="13">
        <v>56369</v>
      </c>
      <c r="I108" s="14">
        <v>703068</v>
      </c>
      <c r="J108" s="14">
        <v>134569</v>
      </c>
      <c r="K108" s="14">
        <v>33998</v>
      </c>
      <c r="L108" s="14">
        <v>32984</v>
      </c>
      <c r="M108" s="15">
        <v>8.0176857553600711E-2</v>
      </c>
      <c r="N108" s="14">
        <v>806691</v>
      </c>
      <c r="O108" s="14">
        <v>0</v>
      </c>
      <c r="P108" s="14">
        <v>0</v>
      </c>
      <c r="Q108" s="14">
        <v>20086</v>
      </c>
      <c r="R108" s="16">
        <v>2.4899999999999999E-2</v>
      </c>
      <c r="S108" s="17">
        <v>45492.628472222219</v>
      </c>
      <c r="T108" s="17" t="s">
        <v>5074</v>
      </c>
      <c r="U108" s="18">
        <v>45492</v>
      </c>
      <c r="V108" s="18" t="str">
        <f>TEXT(Posts[[#This Row],[Post_Date]],"YYYY")</f>
        <v>2024</v>
      </c>
      <c r="W108" s="18" t="s">
        <v>5093</v>
      </c>
      <c r="X108" s="18" t="s">
        <v>5082</v>
      </c>
      <c r="Y108" s="19">
        <v>15</v>
      </c>
      <c r="Z108" s="12" t="s">
        <v>5068</v>
      </c>
      <c r="AA108"/>
    </row>
    <row r="109" spans="1:27" x14ac:dyDescent="0.25">
      <c r="A109" s="12" t="s">
        <v>4875</v>
      </c>
      <c r="B109" s="12" t="s">
        <v>5027</v>
      </c>
      <c r="C109" s="12" t="s">
        <v>5028</v>
      </c>
      <c r="D109" s="12" t="s">
        <v>5033</v>
      </c>
      <c r="E109" s="12" t="s">
        <v>5039</v>
      </c>
      <c r="F109" s="12" t="s">
        <v>5055</v>
      </c>
      <c r="G109" s="12" t="s">
        <v>5043</v>
      </c>
      <c r="H109" s="13">
        <v>49759</v>
      </c>
      <c r="I109" s="14">
        <v>277075</v>
      </c>
      <c r="J109" s="14">
        <v>50229</v>
      </c>
      <c r="K109" s="14">
        <v>20374</v>
      </c>
      <c r="L109" s="14">
        <v>9423</v>
      </c>
      <c r="M109" s="15">
        <v>0.17958699998622879</v>
      </c>
      <c r="N109" s="14">
        <v>328220</v>
      </c>
      <c r="O109" s="14">
        <v>0</v>
      </c>
      <c r="P109" s="14">
        <v>199664</v>
      </c>
      <c r="Q109" s="14">
        <v>3807</v>
      </c>
      <c r="R109" s="16">
        <v>1.1599999999999999E-2</v>
      </c>
      <c r="S109" s="17">
        <v>45570.599305555559</v>
      </c>
      <c r="T109" s="17" t="s">
        <v>5074</v>
      </c>
      <c r="U109" s="18">
        <v>45570</v>
      </c>
      <c r="V109" s="18" t="str">
        <f>TEXT(Posts[[#This Row],[Post_Date]],"YYYY")</f>
        <v>2024</v>
      </c>
      <c r="W109" s="18" t="s">
        <v>5091</v>
      </c>
      <c r="X109" s="18" t="s">
        <v>5083</v>
      </c>
      <c r="Y109" s="19">
        <v>14</v>
      </c>
      <c r="Z109" s="12" t="s">
        <v>5069</v>
      </c>
      <c r="AA109"/>
    </row>
    <row r="110" spans="1:27" x14ac:dyDescent="0.25">
      <c r="A110" s="12" t="s">
        <v>2594</v>
      </c>
      <c r="B110" s="12" t="s">
        <v>5027</v>
      </c>
      <c r="C110" s="12" t="s">
        <v>5029</v>
      </c>
      <c r="D110" s="12" t="s">
        <v>5031</v>
      </c>
      <c r="E110" s="12" t="s">
        <v>5038</v>
      </c>
      <c r="F110" s="12" t="s">
        <v>5052</v>
      </c>
      <c r="G110" s="12" t="s">
        <v>5049</v>
      </c>
      <c r="H110" s="13">
        <v>133910</v>
      </c>
      <c r="I110" s="14">
        <v>2227171</v>
      </c>
      <c r="J110" s="14">
        <v>388540</v>
      </c>
      <c r="K110" s="14">
        <v>119455</v>
      </c>
      <c r="L110" s="14">
        <v>72223</v>
      </c>
      <c r="M110" s="15">
        <v>6.0125847669838389E-2</v>
      </c>
      <c r="N110" s="14">
        <v>2837596</v>
      </c>
      <c r="O110" s="14">
        <v>0</v>
      </c>
      <c r="P110" s="14">
        <v>0</v>
      </c>
      <c r="Q110" s="14">
        <v>70939</v>
      </c>
      <c r="R110" s="16">
        <v>2.5000000000000001E-2</v>
      </c>
      <c r="S110" s="17">
        <v>45743.736805555563</v>
      </c>
      <c r="T110" s="17" t="s">
        <v>5076</v>
      </c>
      <c r="U110" s="18">
        <v>45743</v>
      </c>
      <c r="V110" s="18" t="str">
        <f>TEXT(Posts[[#This Row],[Post_Date]],"YYYY")</f>
        <v>2025</v>
      </c>
      <c r="W110" s="18" t="s">
        <v>5088</v>
      </c>
      <c r="X110" s="18" t="s">
        <v>5080</v>
      </c>
      <c r="Y110" s="19">
        <v>17</v>
      </c>
      <c r="Z110" s="12" t="s">
        <v>5068</v>
      </c>
      <c r="AA110"/>
    </row>
    <row r="111" spans="1:27" x14ac:dyDescent="0.25">
      <c r="A111" s="12" t="s">
        <v>4108</v>
      </c>
      <c r="B111" s="12" t="s">
        <v>5027</v>
      </c>
      <c r="C111" s="12" t="s">
        <v>5028</v>
      </c>
      <c r="D111" s="12" t="s">
        <v>5031</v>
      </c>
      <c r="E111" s="12" t="s">
        <v>5035</v>
      </c>
      <c r="F111" s="12" t="s">
        <v>5060</v>
      </c>
      <c r="G111" s="12" t="s">
        <v>5045</v>
      </c>
      <c r="H111" s="13">
        <v>178494</v>
      </c>
      <c r="I111" s="14">
        <v>3390375</v>
      </c>
      <c r="J111" s="14">
        <v>640104</v>
      </c>
      <c r="K111" s="14">
        <v>232039</v>
      </c>
      <c r="L111" s="14">
        <v>80062</v>
      </c>
      <c r="M111" s="15">
        <v>5.2647452067121153E-2</v>
      </c>
      <c r="N111" s="14">
        <v>4256191</v>
      </c>
      <c r="O111" s="14">
        <v>3390375</v>
      </c>
      <c r="P111" s="14">
        <v>0</v>
      </c>
      <c r="Q111" s="14">
        <v>80867</v>
      </c>
      <c r="R111" s="16">
        <v>1.9E-2</v>
      </c>
      <c r="S111" s="17">
        <v>45356.73333333333</v>
      </c>
      <c r="T111" s="12" t="s">
        <v>5076</v>
      </c>
      <c r="U111" s="18">
        <v>45356</v>
      </c>
      <c r="V111" s="18" t="str">
        <f>TEXT(Posts[[#This Row],[Post_Date]],"YYYY")</f>
        <v>2024</v>
      </c>
      <c r="W111" s="12" t="s">
        <v>5088</v>
      </c>
      <c r="X111" s="12" t="s">
        <v>5079</v>
      </c>
      <c r="Y111" s="19">
        <v>17</v>
      </c>
      <c r="Z111" s="12" t="s">
        <v>5068</v>
      </c>
      <c r="AA111"/>
    </row>
    <row r="112" spans="1:27" x14ac:dyDescent="0.25">
      <c r="A112" s="12" t="s">
        <v>342</v>
      </c>
      <c r="B112" s="12" t="s">
        <v>5027</v>
      </c>
      <c r="C112" s="12" t="s">
        <v>5028</v>
      </c>
      <c r="D112" s="12" t="s">
        <v>5033</v>
      </c>
      <c r="E112" s="12" t="s">
        <v>5038</v>
      </c>
      <c r="F112" s="12" t="s">
        <v>5065</v>
      </c>
      <c r="G112" s="12" t="s">
        <v>5042</v>
      </c>
      <c r="H112" s="13">
        <v>3580</v>
      </c>
      <c r="I112" s="14">
        <v>22362</v>
      </c>
      <c r="J112" s="14">
        <v>4544</v>
      </c>
      <c r="K112" s="14">
        <v>1160</v>
      </c>
      <c r="L112" s="14">
        <v>675</v>
      </c>
      <c r="M112" s="15">
        <v>0.16012601882869079</v>
      </c>
      <c r="N112" s="14">
        <v>28358</v>
      </c>
      <c r="O112" s="14">
        <v>0</v>
      </c>
      <c r="P112" s="14">
        <v>0</v>
      </c>
      <c r="Q112" s="14">
        <v>700</v>
      </c>
      <c r="R112" s="16">
        <v>2.47E-2</v>
      </c>
      <c r="S112" s="17">
        <v>45525.65</v>
      </c>
      <c r="T112" s="17" t="s">
        <v>5074</v>
      </c>
      <c r="U112" s="18">
        <v>45525</v>
      </c>
      <c r="V112" s="18" t="str">
        <f>TEXT(Posts[[#This Row],[Post_Date]],"YYYY")</f>
        <v>2024</v>
      </c>
      <c r="W112" s="18" t="s">
        <v>5092</v>
      </c>
      <c r="X112" s="18" t="s">
        <v>5085</v>
      </c>
      <c r="Y112" s="19">
        <v>15</v>
      </c>
      <c r="Z112" s="12" t="s">
        <v>5069</v>
      </c>
      <c r="AA112"/>
    </row>
    <row r="113" spans="1:27" x14ac:dyDescent="0.25">
      <c r="A113" s="12" t="s">
        <v>1372</v>
      </c>
      <c r="B113" s="12" t="s">
        <v>5027</v>
      </c>
      <c r="C113" s="12" t="s">
        <v>5029</v>
      </c>
      <c r="D113" s="12" t="s">
        <v>5030</v>
      </c>
      <c r="E113" s="12" t="s">
        <v>5038</v>
      </c>
      <c r="F113" s="12" t="s">
        <v>5066</v>
      </c>
      <c r="G113" s="12" t="s">
        <v>5049</v>
      </c>
      <c r="H113" s="13">
        <v>246856</v>
      </c>
      <c r="I113" s="14">
        <v>2218255</v>
      </c>
      <c r="J113" s="14">
        <v>304977</v>
      </c>
      <c r="K113" s="14">
        <v>73823</v>
      </c>
      <c r="L113" s="14">
        <v>105643</v>
      </c>
      <c r="M113" s="15">
        <v>0.1112839624837068</v>
      </c>
      <c r="N113" s="14">
        <v>2694029</v>
      </c>
      <c r="O113" s="14">
        <v>0</v>
      </c>
      <c r="P113" s="14">
        <v>0</v>
      </c>
      <c r="Q113" s="14">
        <v>74355</v>
      </c>
      <c r="R113" s="16">
        <v>2.76E-2</v>
      </c>
      <c r="S113" s="17">
        <v>45543.71875</v>
      </c>
      <c r="T113" s="17" t="s">
        <v>5076</v>
      </c>
      <c r="U113" s="18">
        <v>45543</v>
      </c>
      <c r="V113" s="18" t="str">
        <f>TEXT(Posts[[#This Row],[Post_Date]],"YYYY")</f>
        <v>2024</v>
      </c>
      <c r="W113" s="18" t="s">
        <v>5097</v>
      </c>
      <c r="X113" s="18" t="s">
        <v>5084</v>
      </c>
      <c r="Y113" s="19">
        <v>17</v>
      </c>
      <c r="Z113" s="12" t="s">
        <v>5069</v>
      </c>
      <c r="AA113"/>
    </row>
    <row r="114" spans="1:27" x14ac:dyDescent="0.25">
      <c r="A114" s="12" t="s">
        <v>953</v>
      </c>
      <c r="B114" s="12" t="s">
        <v>5027</v>
      </c>
      <c r="C114" s="12" t="s">
        <v>5028</v>
      </c>
      <c r="D114" s="12" t="s">
        <v>5033</v>
      </c>
      <c r="E114" s="12" t="s">
        <v>5036</v>
      </c>
      <c r="F114" s="12" t="s">
        <v>5055</v>
      </c>
      <c r="G114" s="12" t="s">
        <v>5049</v>
      </c>
      <c r="H114" s="13">
        <v>33047</v>
      </c>
      <c r="I114" s="14">
        <v>168396</v>
      </c>
      <c r="J114" s="14">
        <v>32015</v>
      </c>
      <c r="K114" s="14">
        <v>10953</v>
      </c>
      <c r="L114" s="14">
        <v>5289</v>
      </c>
      <c r="M114" s="15">
        <v>0.19624855485722409</v>
      </c>
      <c r="N114" s="14">
        <v>206479</v>
      </c>
      <c r="O114" s="14">
        <v>0</v>
      </c>
      <c r="P114" s="14">
        <v>0</v>
      </c>
      <c r="Q114" s="14">
        <v>5492</v>
      </c>
      <c r="R114" s="16">
        <v>2.6599999999999999E-2</v>
      </c>
      <c r="S114" s="17">
        <v>45386.482638888891</v>
      </c>
      <c r="T114" s="17" t="s">
        <v>5077</v>
      </c>
      <c r="U114" s="18">
        <v>45386</v>
      </c>
      <c r="V114" s="18" t="str">
        <f>TEXT(Posts[[#This Row],[Post_Date]],"YYYY")</f>
        <v>2024</v>
      </c>
      <c r="W114" s="18" t="s">
        <v>5090</v>
      </c>
      <c r="X114" s="18" t="s">
        <v>5080</v>
      </c>
      <c r="Y114" s="19">
        <v>11</v>
      </c>
      <c r="Z114" s="12" t="s">
        <v>5069</v>
      </c>
      <c r="AA114"/>
    </row>
    <row r="115" spans="1:27" x14ac:dyDescent="0.25">
      <c r="A115" s="12" t="s">
        <v>1826</v>
      </c>
      <c r="B115" s="12" t="s">
        <v>5027</v>
      </c>
      <c r="C115" s="12" t="s">
        <v>5029</v>
      </c>
      <c r="D115" s="12" t="s">
        <v>5033</v>
      </c>
      <c r="E115" s="12" t="s">
        <v>5038</v>
      </c>
      <c r="F115" s="12" t="s">
        <v>5065</v>
      </c>
      <c r="G115" s="12" t="s">
        <v>5044</v>
      </c>
      <c r="H115" s="13">
        <v>97464</v>
      </c>
      <c r="I115" s="14">
        <v>524512</v>
      </c>
      <c r="J115" s="14">
        <v>81738</v>
      </c>
      <c r="K115" s="14">
        <v>34635</v>
      </c>
      <c r="L115" s="14">
        <v>22130</v>
      </c>
      <c r="M115" s="15">
        <v>0.18582026643863039</v>
      </c>
      <c r="N115" s="14">
        <v>621323</v>
      </c>
      <c r="O115" s="14">
        <v>0</v>
      </c>
      <c r="P115" s="14">
        <v>0</v>
      </c>
      <c r="Q115" s="14">
        <v>16092</v>
      </c>
      <c r="R115" s="16">
        <v>2.5899999999999999E-2</v>
      </c>
      <c r="S115" s="17">
        <v>45749.524305555547</v>
      </c>
      <c r="T115" s="17" t="s">
        <v>5075</v>
      </c>
      <c r="U115" s="18">
        <v>45749</v>
      </c>
      <c r="V115" s="18" t="str">
        <f>TEXT(Posts[[#This Row],[Post_Date]],"YYYY")</f>
        <v>2025</v>
      </c>
      <c r="W115" s="18" t="s">
        <v>5090</v>
      </c>
      <c r="X115" s="18" t="s">
        <v>5085</v>
      </c>
      <c r="Y115" s="19">
        <v>12</v>
      </c>
      <c r="Z115" s="12" t="s">
        <v>5069</v>
      </c>
      <c r="AA115"/>
    </row>
    <row r="116" spans="1:27" x14ac:dyDescent="0.25">
      <c r="A116" s="12" t="s">
        <v>2705</v>
      </c>
      <c r="B116" s="12" t="s">
        <v>5027</v>
      </c>
      <c r="C116" s="12" t="s">
        <v>5029</v>
      </c>
      <c r="D116" s="12" t="s">
        <v>5030</v>
      </c>
      <c r="E116" s="12" t="s">
        <v>5035</v>
      </c>
      <c r="F116" s="12" t="s">
        <v>5051</v>
      </c>
      <c r="G116" s="12" t="s">
        <v>5044</v>
      </c>
      <c r="H116" s="13">
        <v>109359</v>
      </c>
      <c r="I116" s="14">
        <v>1063419</v>
      </c>
      <c r="J116" s="14">
        <v>117695</v>
      </c>
      <c r="K116" s="14">
        <v>61556</v>
      </c>
      <c r="L116" s="14">
        <v>33616</v>
      </c>
      <c r="M116" s="15">
        <v>0.1028376962587305</v>
      </c>
      <c r="N116" s="14">
        <v>1345874</v>
      </c>
      <c r="O116" s="14">
        <v>1063419</v>
      </c>
      <c r="P116" s="14">
        <v>0</v>
      </c>
      <c r="Q116" s="14">
        <v>30551</v>
      </c>
      <c r="R116" s="16">
        <v>2.2700000000000001E-2</v>
      </c>
      <c r="S116" s="17">
        <v>45394.681944444441</v>
      </c>
      <c r="T116" s="12" t="s">
        <v>5074</v>
      </c>
      <c r="U116" s="18">
        <v>45394</v>
      </c>
      <c r="V116" s="18" t="str">
        <f>TEXT(Posts[[#This Row],[Post_Date]],"YYYY")</f>
        <v>2024</v>
      </c>
      <c r="W116" s="12" t="s">
        <v>5090</v>
      </c>
      <c r="X116" s="12" t="s">
        <v>5082</v>
      </c>
      <c r="Y116" s="19">
        <v>16</v>
      </c>
      <c r="Z116" s="12" t="s">
        <v>5069</v>
      </c>
      <c r="AA116"/>
    </row>
    <row r="117" spans="1:27" x14ac:dyDescent="0.25">
      <c r="A117" s="12" t="s">
        <v>353</v>
      </c>
      <c r="B117" s="12" t="s">
        <v>5027</v>
      </c>
      <c r="C117" s="12" t="s">
        <v>5029</v>
      </c>
      <c r="D117" s="12" t="s">
        <v>5030</v>
      </c>
      <c r="E117" s="12" t="s">
        <v>5038</v>
      </c>
      <c r="F117" s="12" t="s">
        <v>5066</v>
      </c>
      <c r="G117" s="12" t="s">
        <v>5048</v>
      </c>
      <c r="H117" s="13">
        <v>79980</v>
      </c>
      <c r="I117" s="14">
        <v>696702</v>
      </c>
      <c r="J117" s="14">
        <v>133725</v>
      </c>
      <c r="K117" s="14">
        <v>53753</v>
      </c>
      <c r="L117" s="14">
        <v>20641</v>
      </c>
      <c r="M117" s="15">
        <v>0.114798466195649</v>
      </c>
      <c r="N117" s="14">
        <v>783302</v>
      </c>
      <c r="O117" s="14">
        <v>0</v>
      </c>
      <c r="P117" s="14">
        <v>0</v>
      </c>
      <c r="Q117" s="14">
        <v>20365</v>
      </c>
      <c r="R117" s="16">
        <v>2.5999999999999999E-2</v>
      </c>
      <c r="S117" s="17">
        <v>45322.496527777781</v>
      </c>
      <c r="T117" s="17" t="s">
        <v>5077</v>
      </c>
      <c r="U117" s="18">
        <v>45322</v>
      </c>
      <c r="V117" s="18" t="str">
        <f>TEXT(Posts[[#This Row],[Post_Date]],"YYYY")</f>
        <v>2024</v>
      </c>
      <c r="W117" s="18" t="s">
        <v>5086</v>
      </c>
      <c r="X117" s="18" t="s">
        <v>5085</v>
      </c>
      <c r="Y117" s="19">
        <v>11</v>
      </c>
      <c r="Z117" s="12" t="s">
        <v>5069</v>
      </c>
      <c r="AA117"/>
    </row>
    <row r="118" spans="1:27" x14ac:dyDescent="0.25">
      <c r="A118" s="12" t="s">
        <v>2952</v>
      </c>
      <c r="B118" s="12" t="s">
        <v>5027</v>
      </c>
      <c r="C118" s="12" t="s">
        <v>5028</v>
      </c>
      <c r="D118" s="12" t="s">
        <v>5030</v>
      </c>
      <c r="E118" s="12" t="s">
        <v>5038</v>
      </c>
      <c r="F118" s="12" t="s">
        <v>5066</v>
      </c>
      <c r="G118" s="12" t="s">
        <v>5048</v>
      </c>
      <c r="H118" s="13">
        <v>285353</v>
      </c>
      <c r="I118" s="14">
        <v>3205564</v>
      </c>
      <c r="J118" s="14">
        <v>507207</v>
      </c>
      <c r="K118" s="14">
        <v>163680</v>
      </c>
      <c r="L118" s="14">
        <v>171079</v>
      </c>
      <c r="M118" s="15">
        <v>8.9018176763513548E-2</v>
      </c>
      <c r="N118" s="14">
        <v>3831439</v>
      </c>
      <c r="O118" s="14">
        <v>0</v>
      </c>
      <c r="P118" s="14">
        <v>0</v>
      </c>
      <c r="Q118" s="14">
        <v>111111</v>
      </c>
      <c r="R118" s="16">
        <v>2.9000000000000001E-2</v>
      </c>
      <c r="S118" s="17">
        <v>45428.525694444441</v>
      </c>
      <c r="T118" s="17" t="s">
        <v>5075</v>
      </c>
      <c r="U118" s="18">
        <v>45428</v>
      </c>
      <c r="V118" s="18" t="str">
        <f>TEXT(Posts[[#This Row],[Post_Date]],"YYYY")</f>
        <v>2024</v>
      </c>
      <c r="W118" s="18" t="s">
        <v>5096</v>
      </c>
      <c r="X118" s="18" t="s">
        <v>5080</v>
      </c>
      <c r="Y118" s="19">
        <v>12</v>
      </c>
      <c r="Z118" s="12" t="s">
        <v>5068</v>
      </c>
      <c r="AA118"/>
    </row>
    <row r="119" spans="1:27" x14ac:dyDescent="0.25">
      <c r="A119" s="12" t="s">
        <v>4754</v>
      </c>
      <c r="B119" s="12" t="s">
        <v>5027</v>
      </c>
      <c r="C119" s="12" t="s">
        <v>5028</v>
      </c>
      <c r="D119" s="12" t="s">
        <v>5030</v>
      </c>
      <c r="E119" s="12" t="s">
        <v>5039</v>
      </c>
      <c r="F119" s="12" t="s">
        <v>5051</v>
      </c>
      <c r="G119" s="12" t="s">
        <v>5047</v>
      </c>
      <c r="H119" s="13">
        <v>30874</v>
      </c>
      <c r="I119" s="14">
        <v>235019</v>
      </c>
      <c r="J119" s="14">
        <v>49607</v>
      </c>
      <c r="K119" s="14">
        <v>7928</v>
      </c>
      <c r="L119" s="14">
        <v>5241</v>
      </c>
      <c r="M119" s="15">
        <v>0.13136867707897981</v>
      </c>
      <c r="N119" s="14">
        <v>264386</v>
      </c>
      <c r="O119" s="14">
        <v>0</v>
      </c>
      <c r="P119" s="14">
        <v>100742</v>
      </c>
      <c r="Q119" s="14">
        <v>2908</v>
      </c>
      <c r="R119" s="16">
        <v>1.0999999999999999E-2</v>
      </c>
      <c r="S119" s="17">
        <v>45457.656944444447</v>
      </c>
      <c r="T119" s="17" t="s">
        <v>5074</v>
      </c>
      <c r="U119" s="18">
        <v>45457</v>
      </c>
      <c r="V119" s="18" t="str">
        <f>TEXT(Posts[[#This Row],[Post_Date]],"YYYY")</f>
        <v>2024</v>
      </c>
      <c r="W119" s="18" t="s">
        <v>5089</v>
      </c>
      <c r="X119" s="18" t="s">
        <v>5082</v>
      </c>
      <c r="Y119" s="19">
        <v>15</v>
      </c>
      <c r="Z119" s="12" t="s">
        <v>5069</v>
      </c>
      <c r="AA119"/>
    </row>
    <row r="120" spans="1:27" x14ac:dyDescent="0.25">
      <c r="A120" s="12" t="s">
        <v>896</v>
      </c>
      <c r="B120" s="12" t="s">
        <v>5027</v>
      </c>
      <c r="C120" s="12" t="s">
        <v>5028</v>
      </c>
      <c r="D120" s="12" t="s">
        <v>5030</v>
      </c>
      <c r="E120" s="12" t="s">
        <v>5035</v>
      </c>
      <c r="F120" s="12" t="s">
        <v>5051</v>
      </c>
      <c r="G120" s="12" t="s">
        <v>5048</v>
      </c>
      <c r="H120" s="13">
        <v>264469</v>
      </c>
      <c r="I120" s="14">
        <v>1887259</v>
      </c>
      <c r="J120" s="14">
        <v>273105</v>
      </c>
      <c r="K120" s="14">
        <v>86851</v>
      </c>
      <c r="L120" s="14">
        <v>50147</v>
      </c>
      <c r="M120" s="15">
        <v>0.140133970593946</v>
      </c>
      <c r="N120" s="14">
        <v>2371590</v>
      </c>
      <c r="O120" s="14">
        <v>1887259</v>
      </c>
      <c r="P120" s="14">
        <v>0</v>
      </c>
      <c r="Q120" s="14">
        <v>30356</v>
      </c>
      <c r="R120" s="16">
        <v>1.2800000000000001E-2</v>
      </c>
      <c r="S120" s="17">
        <v>45323.497916666667</v>
      </c>
      <c r="T120" s="12" t="s">
        <v>5077</v>
      </c>
      <c r="U120" s="18">
        <v>45323</v>
      </c>
      <c r="V120" s="18" t="str">
        <f>TEXT(Posts[[#This Row],[Post_Date]],"YYYY")</f>
        <v>2024</v>
      </c>
      <c r="W120" s="12" t="s">
        <v>5087</v>
      </c>
      <c r="X120" s="12" t="s">
        <v>5080</v>
      </c>
      <c r="Y120" s="19">
        <v>11</v>
      </c>
      <c r="Z120" s="12" t="s">
        <v>5069</v>
      </c>
      <c r="AA120"/>
    </row>
    <row r="121" spans="1:27" x14ac:dyDescent="0.25">
      <c r="A121" s="12" t="s">
        <v>1565</v>
      </c>
      <c r="B121" s="12" t="s">
        <v>5027</v>
      </c>
      <c r="C121" s="12" t="s">
        <v>5028</v>
      </c>
      <c r="D121" s="12" t="s">
        <v>5030</v>
      </c>
      <c r="E121" s="12" t="s">
        <v>5035</v>
      </c>
      <c r="F121" s="12" t="s">
        <v>5051</v>
      </c>
      <c r="G121" s="12" t="s">
        <v>5046</v>
      </c>
      <c r="H121" s="13">
        <v>61986</v>
      </c>
      <c r="I121" s="14">
        <v>631787</v>
      </c>
      <c r="J121" s="14">
        <v>74078</v>
      </c>
      <c r="K121" s="14">
        <v>40902</v>
      </c>
      <c r="L121" s="14">
        <v>23794</v>
      </c>
      <c r="M121" s="15">
        <v>9.8113491251350285E-2</v>
      </c>
      <c r="N121" s="14">
        <v>814371</v>
      </c>
      <c r="O121" s="14">
        <v>616899</v>
      </c>
      <c r="P121" s="14">
        <v>0</v>
      </c>
      <c r="Q121" s="14">
        <v>15554</v>
      </c>
      <c r="R121" s="16">
        <v>1.9099999999999999E-2</v>
      </c>
      <c r="S121" s="17">
        <v>45563.706250000003</v>
      </c>
      <c r="T121" s="12" t="s">
        <v>5074</v>
      </c>
      <c r="U121" s="18">
        <v>45563</v>
      </c>
      <c r="V121" s="18" t="str">
        <f>TEXT(Posts[[#This Row],[Post_Date]],"YYYY")</f>
        <v>2024</v>
      </c>
      <c r="W121" s="12" t="s">
        <v>5097</v>
      </c>
      <c r="X121" s="12" t="s">
        <v>5083</v>
      </c>
      <c r="Y121" s="19">
        <v>16</v>
      </c>
      <c r="Z121" s="12" t="s">
        <v>5068</v>
      </c>
      <c r="AA121"/>
    </row>
    <row r="122" spans="1:27" x14ac:dyDescent="0.25">
      <c r="A122" s="12" t="s">
        <v>361</v>
      </c>
      <c r="B122" s="12" t="s">
        <v>5027</v>
      </c>
      <c r="C122" s="12" t="s">
        <v>5029</v>
      </c>
      <c r="D122" s="12" t="s">
        <v>5031</v>
      </c>
      <c r="E122" s="12" t="s">
        <v>5036</v>
      </c>
      <c r="F122" s="12" t="s">
        <v>5058</v>
      </c>
      <c r="G122" s="12" t="s">
        <v>5044</v>
      </c>
      <c r="H122" s="13">
        <v>36673</v>
      </c>
      <c r="I122" s="14">
        <v>565730</v>
      </c>
      <c r="J122" s="14">
        <v>121161</v>
      </c>
      <c r="K122" s="14">
        <v>21499</v>
      </c>
      <c r="L122" s="14">
        <v>21759</v>
      </c>
      <c r="M122" s="15">
        <v>6.482597498396607E-2</v>
      </c>
      <c r="N122" s="14">
        <v>623358</v>
      </c>
      <c r="O122" s="14">
        <v>0</v>
      </c>
      <c r="P122" s="14">
        <v>0</v>
      </c>
      <c r="Q122" s="14">
        <v>18264</v>
      </c>
      <c r="R122" s="16">
        <v>2.93E-2</v>
      </c>
      <c r="S122" s="17">
        <v>45466.72152777778</v>
      </c>
      <c r="T122" s="17" t="s">
        <v>5076</v>
      </c>
      <c r="U122" s="18">
        <v>45466</v>
      </c>
      <c r="V122" s="18" t="str">
        <f>TEXT(Posts[[#This Row],[Post_Date]],"YYYY")</f>
        <v>2024</v>
      </c>
      <c r="W122" s="18" t="s">
        <v>5089</v>
      </c>
      <c r="X122" s="18" t="s">
        <v>5084</v>
      </c>
      <c r="Y122" s="19">
        <v>17</v>
      </c>
      <c r="Z122" s="12" t="s">
        <v>5068</v>
      </c>
      <c r="AA122"/>
    </row>
    <row r="123" spans="1:27" x14ac:dyDescent="0.25">
      <c r="A123" s="12" t="s">
        <v>1386</v>
      </c>
      <c r="B123" s="12" t="s">
        <v>5027</v>
      </c>
      <c r="C123" s="12" t="s">
        <v>5029</v>
      </c>
      <c r="D123" s="12" t="s">
        <v>5033</v>
      </c>
      <c r="E123" s="12" t="s">
        <v>5036</v>
      </c>
      <c r="F123" s="12" t="s">
        <v>5055</v>
      </c>
      <c r="G123" s="12" t="s">
        <v>5048</v>
      </c>
      <c r="H123" s="13">
        <v>55356</v>
      </c>
      <c r="I123" s="14">
        <v>358151</v>
      </c>
      <c r="J123" s="14">
        <v>57210</v>
      </c>
      <c r="K123" s="14">
        <v>19647</v>
      </c>
      <c r="L123" s="14">
        <v>16724</v>
      </c>
      <c r="M123" s="15">
        <v>0.15456201657490079</v>
      </c>
      <c r="N123" s="14">
        <v>394880</v>
      </c>
      <c r="O123" s="14">
        <v>0</v>
      </c>
      <c r="P123" s="14">
        <v>0</v>
      </c>
      <c r="Q123" s="14">
        <v>6515</v>
      </c>
      <c r="R123" s="16">
        <v>1.6500000000000001E-2</v>
      </c>
      <c r="S123" s="17">
        <v>45683.734722222223</v>
      </c>
      <c r="T123" s="17" t="s">
        <v>5076</v>
      </c>
      <c r="U123" s="18">
        <v>45683</v>
      </c>
      <c r="V123" s="18" t="str">
        <f>TEXT(Posts[[#This Row],[Post_Date]],"YYYY")</f>
        <v>2025</v>
      </c>
      <c r="W123" s="18" t="s">
        <v>5086</v>
      </c>
      <c r="X123" s="18" t="s">
        <v>5084</v>
      </c>
      <c r="Y123" s="19">
        <v>17</v>
      </c>
      <c r="Z123" s="12" t="s">
        <v>5069</v>
      </c>
      <c r="AA123"/>
    </row>
    <row r="124" spans="1:27" x14ac:dyDescent="0.25">
      <c r="A124" s="12" t="s">
        <v>803</v>
      </c>
      <c r="B124" s="12" t="s">
        <v>5027</v>
      </c>
      <c r="C124" s="12" t="s">
        <v>5029</v>
      </c>
      <c r="D124" s="12" t="s">
        <v>5033</v>
      </c>
      <c r="E124" s="12" t="s">
        <v>5038</v>
      </c>
      <c r="F124" s="12" t="s">
        <v>5065</v>
      </c>
      <c r="G124" s="12" t="s">
        <v>5048</v>
      </c>
      <c r="H124" s="13">
        <v>27755</v>
      </c>
      <c r="I124" s="14">
        <v>181894</v>
      </c>
      <c r="J124" s="14">
        <v>40098</v>
      </c>
      <c r="K124" s="14">
        <v>10370</v>
      </c>
      <c r="L124" s="14">
        <v>4214</v>
      </c>
      <c r="M124" s="15">
        <v>0.1525929483935855</v>
      </c>
      <c r="N124" s="14">
        <v>220668</v>
      </c>
      <c r="O124" s="14">
        <v>0</v>
      </c>
      <c r="P124" s="14">
        <v>0</v>
      </c>
      <c r="Q124" s="14">
        <v>3618</v>
      </c>
      <c r="R124" s="16">
        <v>1.6400000000000001E-2</v>
      </c>
      <c r="S124" s="17">
        <v>45344.626388888893</v>
      </c>
      <c r="T124" s="17" t="s">
        <v>5074</v>
      </c>
      <c r="U124" s="18">
        <v>45344</v>
      </c>
      <c r="V124" s="18" t="str">
        <f>TEXT(Posts[[#This Row],[Post_Date]],"YYYY")</f>
        <v>2024</v>
      </c>
      <c r="W124" s="18" t="s">
        <v>5087</v>
      </c>
      <c r="X124" s="18" t="s">
        <v>5080</v>
      </c>
      <c r="Y124" s="19">
        <v>15</v>
      </c>
      <c r="Z124" s="12" t="s">
        <v>5069</v>
      </c>
      <c r="AA124"/>
    </row>
    <row r="125" spans="1:27" x14ac:dyDescent="0.25">
      <c r="A125" s="12" t="s">
        <v>4436</v>
      </c>
      <c r="B125" s="12" t="s">
        <v>5027</v>
      </c>
      <c r="C125" s="12" t="s">
        <v>5029</v>
      </c>
      <c r="D125" s="12" t="s">
        <v>5033</v>
      </c>
      <c r="E125" s="12" t="s">
        <v>5035</v>
      </c>
      <c r="F125" s="12" t="s">
        <v>5056</v>
      </c>
      <c r="G125" s="12" t="s">
        <v>5042</v>
      </c>
      <c r="H125" s="13">
        <v>72605</v>
      </c>
      <c r="I125" s="14">
        <v>412564</v>
      </c>
      <c r="J125" s="14">
        <v>89491</v>
      </c>
      <c r="K125" s="14">
        <v>25633</v>
      </c>
      <c r="L125" s="14">
        <v>23737</v>
      </c>
      <c r="M125" s="15">
        <v>0.17598699099301379</v>
      </c>
      <c r="N125" s="14">
        <v>534872</v>
      </c>
      <c r="O125" s="14">
        <v>385941</v>
      </c>
      <c r="P125" s="14">
        <v>0</v>
      </c>
      <c r="Q125" s="14">
        <v>15832</v>
      </c>
      <c r="R125" s="16">
        <v>2.9600000000000001E-2</v>
      </c>
      <c r="S125" s="17">
        <v>45581.585416666669</v>
      </c>
      <c r="T125" s="12" t="s">
        <v>5074</v>
      </c>
      <c r="U125" s="18">
        <v>45581</v>
      </c>
      <c r="V125" s="18" t="str">
        <f>TEXT(Posts[[#This Row],[Post_Date]],"YYYY")</f>
        <v>2024</v>
      </c>
      <c r="W125" s="12" t="s">
        <v>5091</v>
      </c>
      <c r="X125" s="12" t="s">
        <v>5085</v>
      </c>
      <c r="Y125" s="19">
        <v>14</v>
      </c>
      <c r="Z125" s="12" t="s">
        <v>5069</v>
      </c>
      <c r="AA125"/>
    </row>
    <row r="126" spans="1:27" x14ac:dyDescent="0.25">
      <c r="A126" s="12" t="s">
        <v>1879</v>
      </c>
      <c r="B126" s="12" t="s">
        <v>5027</v>
      </c>
      <c r="C126" s="12" t="s">
        <v>5029</v>
      </c>
      <c r="D126" s="12" t="s">
        <v>5033</v>
      </c>
      <c r="E126" s="12" t="s">
        <v>5035</v>
      </c>
      <c r="F126" s="12" t="s">
        <v>5056</v>
      </c>
      <c r="G126" s="12" t="s">
        <v>5042</v>
      </c>
      <c r="H126" s="13">
        <v>33190</v>
      </c>
      <c r="I126" s="14">
        <v>217338</v>
      </c>
      <c r="J126" s="14">
        <v>34379</v>
      </c>
      <c r="K126" s="14">
        <v>10605</v>
      </c>
      <c r="L126" s="14">
        <v>9911</v>
      </c>
      <c r="M126" s="15">
        <v>0.15271205553294931</v>
      </c>
      <c r="N126" s="14">
        <v>260579</v>
      </c>
      <c r="O126" s="14">
        <v>198331</v>
      </c>
      <c r="P126" s="14">
        <v>0</v>
      </c>
      <c r="Q126" s="14">
        <v>7582</v>
      </c>
      <c r="R126" s="16">
        <v>2.9100000000000001E-2</v>
      </c>
      <c r="S126" s="17">
        <v>45657.507638888892</v>
      </c>
      <c r="T126" s="12" t="s">
        <v>5075</v>
      </c>
      <c r="U126" s="18">
        <v>45657</v>
      </c>
      <c r="V126" s="18" t="str">
        <f>TEXT(Posts[[#This Row],[Post_Date]],"YYYY")</f>
        <v>2024</v>
      </c>
      <c r="W126" s="12" t="s">
        <v>5094</v>
      </c>
      <c r="X126" s="12" t="s">
        <v>5079</v>
      </c>
      <c r="Y126" s="19">
        <v>12</v>
      </c>
      <c r="Z126" s="12" t="s">
        <v>5069</v>
      </c>
      <c r="AA126"/>
    </row>
    <row r="127" spans="1:27" x14ac:dyDescent="0.25">
      <c r="A127" s="12" t="s">
        <v>608</v>
      </c>
      <c r="B127" s="12" t="s">
        <v>5027</v>
      </c>
      <c r="C127" s="12" t="s">
        <v>5028</v>
      </c>
      <c r="D127" s="12" t="s">
        <v>5033</v>
      </c>
      <c r="E127" s="12" t="s">
        <v>5036</v>
      </c>
      <c r="F127" s="12" t="s">
        <v>5055</v>
      </c>
      <c r="G127" s="12" t="s">
        <v>5046</v>
      </c>
      <c r="H127" s="13">
        <v>28235</v>
      </c>
      <c r="I127" s="14">
        <v>180151</v>
      </c>
      <c r="J127" s="14">
        <v>29606</v>
      </c>
      <c r="K127" s="14">
        <v>10276</v>
      </c>
      <c r="L127" s="14">
        <v>8621</v>
      </c>
      <c r="M127" s="15">
        <v>0.15673499071530311</v>
      </c>
      <c r="N127" s="14">
        <v>223464</v>
      </c>
      <c r="O127" s="14">
        <v>0</v>
      </c>
      <c r="P127" s="14">
        <v>0</v>
      </c>
      <c r="Q127" s="14">
        <v>4111</v>
      </c>
      <c r="R127" s="16">
        <v>1.84E-2</v>
      </c>
      <c r="S127" s="17">
        <v>45539.788888888892</v>
      </c>
      <c r="T127" s="17" t="s">
        <v>5076</v>
      </c>
      <c r="U127" s="18">
        <v>45539</v>
      </c>
      <c r="V127" s="18" t="str">
        <f>TEXT(Posts[[#This Row],[Post_Date]],"YYYY")</f>
        <v>2024</v>
      </c>
      <c r="W127" s="18" t="s">
        <v>5097</v>
      </c>
      <c r="X127" s="18" t="s">
        <v>5085</v>
      </c>
      <c r="Y127" s="19">
        <v>18</v>
      </c>
      <c r="Z127" s="12" t="s">
        <v>5069</v>
      </c>
      <c r="AA127"/>
    </row>
    <row r="128" spans="1:27" x14ac:dyDescent="0.25">
      <c r="A128" s="12" t="s">
        <v>4899</v>
      </c>
      <c r="B128" s="12" t="s">
        <v>5027</v>
      </c>
      <c r="C128" s="12" t="s">
        <v>5028</v>
      </c>
      <c r="D128" s="12" t="s">
        <v>5033</v>
      </c>
      <c r="E128" s="12" t="s">
        <v>5039</v>
      </c>
      <c r="F128" s="12" t="s">
        <v>5055</v>
      </c>
      <c r="G128" s="12" t="s">
        <v>5049</v>
      </c>
      <c r="H128" s="13">
        <v>62764</v>
      </c>
      <c r="I128" s="14">
        <v>270712</v>
      </c>
      <c r="J128" s="14">
        <v>50206</v>
      </c>
      <c r="K128" s="14">
        <v>16868</v>
      </c>
      <c r="L128" s="14">
        <v>11447</v>
      </c>
      <c r="M128" s="15">
        <v>0.23185134753314299</v>
      </c>
      <c r="N128" s="14">
        <v>340316</v>
      </c>
      <c r="O128" s="14">
        <v>0</v>
      </c>
      <c r="P128" s="14">
        <v>187750</v>
      </c>
      <c r="Q128" s="14">
        <v>5411</v>
      </c>
      <c r="R128" s="16">
        <v>1.5900000000000001E-2</v>
      </c>
      <c r="S128" s="17">
        <v>45353.431944444441</v>
      </c>
      <c r="T128" s="17" t="s">
        <v>5077</v>
      </c>
      <c r="U128" s="18">
        <v>45353</v>
      </c>
      <c r="V128" s="18" t="str">
        <f>TEXT(Posts[[#This Row],[Post_Date]],"YYYY")</f>
        <v>2024</v>
      </c>
      <c r="W128" s="18" t="s">
        <v>5088</v>
      </c>
      <c r="X128" s="18" t="s">
        <v>5083</v>
      </c>
      <c r="Y128" s="19">
        <v>10</v>
      </c>
      <c r="Z128" s="12" t="s">
        <v>5070</v>
      </c>
      <c r="AA128"/>
    </row>
    <row r="129" spans="1:27" x14ac:dyDescent="0.25">
      <c r="A129" s="12" t="s">
        <v>326</v>
      </c>
      <c r="B129" s="12" t="s">
        <v>5027</v>
      </c>
      <c r="C129" s="12" t="s">
        <v>5028</v>
      </c>
      <c r="D129" s="12" t="s">
        <v>5030</v>
      </c>
      <c r="E129" s="12" t="s">
        <v>5036</v>
      </c>
      <c r="F129" s="12" t="s">
        <v>5050</v>
      </c>
      <c r="G129" s="12" t="s">
        <v>5044</v>
      </c>
      <c r="H129" s="13">
        <v>212976</v>
      </c>
      <c r="I129" s="14">
        <v>1831140</v>
      </c>
      <c r="J129" s="14">
        <v>419884</v>
      </c>
      <c r="K129" s="14">
        <v>139419</v>
      </c>
      <c r="L129" s="14">
        <v>72297</v>
      </c>
      <c r="M129" s="15">
        <v>0.11630809740163919</v>
      </c>
      <c r="N129" s="14">
        <v>2236280</v>
      </c>
      <c r="O129" s="14">
        <v>0</v>
      </c>
      <c r="P129" s="14">
        <v>0</v>
      </c>
      <c r="Q129" s="14">
        <v>27282</v>
      </c>
      <c r="R129" s="16">
        <v>1.2200000000000001E-2</v>
      </c>
      <c r="S129" s="17">
        <v>45507.720138888893</v>
      </c>
      <c r="T129" s="17" t="s">
        <v>5076</v>
      </c>
      <c r="U129" s="18">
        <v>45507</v>
      </c>
      <c r="V129" s="18" t="str">
        <f>TEXT(Posts[[#This Row],[Post_Date]],"YYYY")</f>
        <v>2024</v>
      </c>
      <c r="W129" s="18" t="s">
        <v>5092</v>
      </c>
      <c r="X129" s="18" t="s">
        <v>5083</v>
      </c>
      <c r="Y129" s="19">
        <v>17</v>
      </c>
      <c r="Z129" s="12" t="s">
        <v>5069</v>
      </c>
      <c r="AA129"/>
    </row>
    <row r="130" spans="1:27" x14ac:dyDescent="0.25">
      <c r="A130" s="12" t="s">
        <v>2391</v>
      </c>
      <c r="B130" s="12" t="s">
        <v>5027</v>
      </c>
      <c r="C130" s="12" t="s">
        <v>5028</v>
      </c>
      <c r="D130" s="12" t="s">
        <v>5033</v>
      </c>
      <c r="E130" s="12" t="s">
        <v>5036</v>
      </c>
      <c r="F130" s="12" t="s">
        <v>5055</v>
      </c>
      <c r="G130" s="12" t="s">
        <v>5049</v>
      </c>
      <c r="H130" s="13">
        <v>40300</v>
      </c>
      <c r="I130" s="14">
        <v>222784</v>
      </c>
      <c r="J130" s="14">
        <v>43703</v>
      </c>
      <c r="K130" s="14">
        <v>17305</v>
      </c>
      <c r="L130" s="14">
        <v>11937</v>
      </c>
      <c r="M130" s="15">
        <v>0.18089483330097869</v>
      </c>
      <c r="N130" s="14">
        <v>264043</v>
      </c>
      <c r="O130" s="14">
        <v>0</v>
      </c>
      <c r="P130" s="14">
        <v>0</v>
      </c>
      <c r="Q130" s="14">
        <v>3855</v>
      </c>
      <c r="R130" s="16">
        <v>1.46E-2</v>
      </c>
      <c r="S130" s="17">
        <v>45490.522916666669</v>
      </c>
      <c r="T130" s="17" t="s">
        <v>5075</v>
      </c>
      <c r="U130" s="18">
        <v>45490</v>
      </c>
      <c r="V130" s="18" t="str">
        <f>TEXT(Posts[[#This Row],[Post_Date]],"YYYY")</f>
        <v>2024</v>
      </c>
      <c r="W130" s="18" t="s">
        <v>5093</v>
      </c>
      <c r="X130" s="18" t="s">
        <v>5085</v>
      </c>
      <c r="Y130" s="19">
        <v>12</v>
      </c>
      <c r="Z130" s="12" t="s">
        <v>5069</v>
      </c>
      <c r="AA130"/>
    </row>
    <row r="131" spans="1:27" x14ac:dyDescent="0.25">
      <c r="A131" s="12" t="s">
        <v>4719</v>
      </c>
      <c r="B131" s="12" t="s">
        <v>5027</v>
      </c>
      <c r="C131" s="12" t="s">
        <v>5029</v>
      </c>
      <c r="D131" s="12" t="s">
        <v>5031</v>
      </c>
      <c r="E131" s="12" t="s">
        <v>5038</v>
      </c>
      <c r="F131" s="12" t="s">
        <v>5052</v>
      </c>
      <c r="G131" s="12" t="s">
        <v>5042</v>
      </c>
      <c r="H131" s="13">
        <v>268969</v>
      </c>
      <c r="I131" s="14">
        <v>3754117</v>
      </c>
      <c r="J131" s="14">
        <v>430330</v>
      </c>
      <c r="K131" s="14">
        <v>231645</v>
      </c>
      <c r="L131" s="14">
        <v>89475</v>
      </c>
      <c r="M131" s="15">
        <v>7.1646565937603088E-2</v>
      </c>
      <c r="N131" s="14">
        <v>4409697</v>
      </c>
      <c r="O131" s="14">
        <v>0</v>
      </c>
      <c r="P131" s="14">
        <v>0</v>
      </c>
      <c r="Q131" s="14">
        <v>86871</v>
      </c>
      <c r="R131" s="16">
        <v>1.9699999999999999E-2</v>
      </c>
      <c r="S131" s="17">
        <v>45509.698611111111</v>
      </c>
      <c r="T131" s="17" t="s">
        <v>5074</v>
      </c>
      <c r="U131" s="18">
        <v>45509</v>
      </c>
      <c r="V131" s="18" t="str">
        <f>TEXT(Posts[[#This Row],[Post_Date]],"YYYY")</f>
        <v>2024</v>
      </c>
      <c r="W131" s="18" t="s">
        <v>5092</v>
      </c>
      <c r="X131" s="18" t="s">
        <v>5081</v>
      </c>
      <c r="Y131" s="19">
        <v>16</v>
      </c>
      <c r="Z131" s="12" t="s">
        <v>5068</v>
      </c>
      <c r="AA131"/>
    </row>
    <row r="132" spans="1:27" x14ac:dyDescent="0.25">
      <c r="A132" s="12" t="s">
        <v>3852</v>
      </c>
      <c r="B132" s="12" t="s">
        <v>5027</v>
      </c>
      <c r="C132" s="12" t="s">
        <v>5028</v>
      </c>
      <c r="D132" s="12" t="s">
        <v>5030</v>
      </c>
      <c r="E132" s="12" t="s">
        <v>5036</v>
      </c>
      <c r="F132" s="12" t="s">
        <v>5050</v>
      </c>
      <c r="G132" s="12" t="s">
        <v>5045</v>
      </c>
      <c r="H132" s="13">
        <v>195773</v>
      </c>
      <c r="I132" s="14">
        <v>2170485</v>
      </c>
      <c r="J132" s="14">
        <v>413533</v>
      </c>
      <c r="K132" s="14">
        <v>139658</v>
      </c>
      <c r="L132" s="14">
        <v>77574</v>
      </c>
      <c r="M132" s="15">
        <v>9.0198102633412644E-2</v>
      </c>
      <c r="N132" s="14">
        <v>2723480</v>
      </c>
      <c r="O132" s="14">
        <v>0</v>
      </c>
      <c r="P132" s="14">
        <v>0</v>
      </c>
      <c r="Q132" s="14">
        <v>81432</v>
      </c>
      <c r="R132" s="16">
        <v>2.9899999999999999E-2</v>
      </c>
      <c r="S132" s="17">
        <v>45701.448611111111</v>
      </c>
      <c r="T132" s="17" t="s">
        <v>5077</v>
      </c>
      <c r="U132" s="18">
        <v>45701</v>
      </c>
      <c r="V132" s="18" t="str">
        <f>TEXT(Posts[[#This Row],[Post_Date]],"YYYY")</f>
        <v>2025</v>
      </c>
      <c r="W132" s="18" t="s">
        <v>5087</v>
      </c>
      <c r="X132" s="18" t="s">
        <v>5080</v>
      </c>
      <c r="Y132" s="19">
        <v>10</v>
      </c>
      <c r="Z132" s="12" t="s">
        <v>5068</v>
      </c>
      <c r="AA132"/>
    </row>
    <row r="133" spans="1:27" x14ac:dyDescent="0.25">
      <c r="A133" s="12" t="s">
        <v>3646</v>
      </c>
      <c r="B133" s="12" t="s">
        <v>5027</v>
      </c>
      <c r="C133" s="12" t="s">
        <v>5028</v>
      </c>
      <c r="D133" s="12" t="s">
        <v>5030</v>
      </c>
      <c r="E133" s="12" t="s">
        <v>5039</v>
      </c>
      <c r="F133" s="12" t="s">
        <v>5051</v>
      </c>
      <c r="G133" s="12" t="s">
        <v>5042</v>
      </c>
      <c r="H133" s="13">
        <v>24265</v>
      </c>
      <c r="I133" s="14">
        <v>185586</v>
      </c>
      <c r="J133" s="14">
        <v>27460</v>
      </c>
      <c r="K133" s="14">
        <v>8740</v>
      </c>
      <c r="L133" s="14">
        <v>10389</v>
      </c>
      <c r="M133" s="15">
        <v>0.13075006616984791</v>
      </c>
      <c r="N133" s="14">
        <v>231678</v>
      </c>
      <c r="O133" s="14">
        <v>0</v>
      </c>
      <c r="P133" s="14">
        <v>293045</v>
      </c>
      <c r="Q133" s="14">
        <v>5467</v>
      </c>
      <c r="R133" s="16">
        <v>2.3599999999999999E-2</v>
      </c>
      <c r="S133" s="17">
        <v>45707.722222222219</v>
      </c>
      <c r="T133" s="17" t="s">
        <v>5076</v>
      </c>
      <c r="U133" s="18">
        <v>45707</v>
      </c>
      <c r="V133" s="18" t="str">
        <f>TEXT(Posts[[#This Row],[Post_Date]],"YYYY")</f>
        <v>2025</v>
      </c>
      <c r="W133" s="18" t="s">
        <v>5087</v>
      </c>
      <c r="X133" s="18" t="s">
        <v>5085</v>
      </c>
      <c r="Y133" s="19">
        <v>17</v>
      </c>
      <c r="Z133" s="12" t="s">
        <v>5069</v>
      </c>
      <c r="AA133"/>
    </row>
    <row r="134" spans="1:27" x14ac:dyDescent="0.25">
      <c r="A134" s="12" t="s">
        <v>111</v>
      </c>
      <c r="B134" s="12" t="s">
        <v>5027</v>
      </c>
      <c r="C134" s="12" t="s">
        <v>5028</v>
      </c>
      <c r="D134" s="12" t="s">
        <v>5031</v>
      </c>
      <c r="E134" s="12" t="s">
        <v>5036</v>
      </c>
      <c r="F134" s="12" t="s">
        <v>5058</v>
      </c>
      <c r="G134" s="12" t="s">
        <v>5043</v>
      </c>
      <c r="H134" s="13">
        <v>40122</v>
      </c>
      <c r="I134" s="14">
        <v>598383</v>
      </c>
      <c r="J134" s="14">
        <v>114896</v>
      </c>
      <c r="K134" s="14">
        <v>30464</v>
      </c>
      <c r="L134" s="14">
        <v>34292</v>
      </c>
      <c r="M134" s="15">
        <v>6.7052109312111946E-2</v>
      </c>
      <c r="N134" s="14">
        <v>761868</v>
      </c>
      <c r="O134" s="14">
        <v>0</v>
      </c>
      <c r="P134" s="14">
        <v>0</v>
      </c>
      <c r="Q134" s="14">
        <v>14399</v>
      </c>
      <c r="R134" s="16">
        <v>1.89E-2</v>
      </c>
      <c r="S134" s="17">
        <v>45576.681944444441</v>
      </c>
      <c r="T134" s="17" t="s">
        <v>5074</v>
      </c>
      <c r="U134" s="18">
        <v>45576</v>
      </c>
      <c r="V134" s="18" t="str">
        <f>TEXT(Posts[[#This Row],[Post_Date]],"YYYY")</f>
        <v>2024</v>
      </c>
      <c r="W134" s="18" t="s">
        <v>5091</v>
      </c>
      <c r="X134" s="18" t="s">
        <v>5082</v>
      </c>
      <c r="Y134" s="19">
        <v>16</v>
      </c>
      <c r="Z134" s="12" t="s">
        <v>5068</v>
      </c>
      <c r="AA134"/>
    </row>
    <row r="135" spans="1:27" x14ac:dyDescent="0.25">
      <c r="A135" s="12" t="s">
        <v>3806</v>
      </c>
      <c r="B135" s="12" t="s">
        <v>5027</v>
      </c>
      <c r="C135" s="12" t="s">
        <v>5029</v>
      </c>
      <c r="D135" s="12" t="s">
        <v>5033</v>
      </c>
      <c r="E135" s="12" t="s">
        <v>5036</v>
      </c>
      <c r="F135" s="12" t="s">
        <v>5055</v>
      </c>
      <c r="G135" s="12" t="s">
        <v>5046</v>
      </c>
      <c r="H135" s="13">
        <v>27221</v>
      </c>
      <c r="I135" s="14">
        <v>139393</v>
      </c>
      <c r="J135" s="14">
        <v>14780</v>
      </c>
      <c r="K135" s="14">
        <v>10609</v>
      </c>
      <c r="L135" s="14">
        <v>3882</v>
      </c>
      <c r="M135" s="15">
        <v>0.19528260340942341</v>
      </c>
      <c r="N135" s="14">
        <v>177983</v>
      </c>
      <c r="O135" s="14">
        <v>0</v>
      </c>
      <c r="P135" s="14">
        <v>0</v>
      </c>
      <c r="Q135" s="14">
        <v>3399</v>
      </c>
      <c r="R135" s="16">
        <v>1.9099999999999999E-2</v>
      </c>
      <c r="S135" s="17">
        <v>45412.367361111108</v>
      </c>
      <c r="T135" s="17" t="s">
        <v>5078</v>
      </c>
      <c r="U135" s="18">
        <v>45412</v>
      </c>
      <c r="V135" s="18" t="str">
        <f>TEXT(Posts[[#This Row],[Post_Date]],"YYYY")</f>
        <v>2024</v>
      </c>
      <c r="W135" s="18" t="s">
        <v>5090</v>
      </c>
      <c r="X135" s="18" t="s">
        <v>5079</v>
      </c>
      <c r="Y135" s="19">
        <v>8</v>
      </c>
      <c r="Z135" s="12" t="s">
        <v>5069</v>
      </c>
      <c r="AA135"/>
    </row>
    <row r="136" spans="1:27" x14ac:dyDescent="0.25">
      <c r="A136" s="12" t="s">
        <v>2412</v>
      </c>
      <c r="B136" s="12" t="s">
        <v>5027</v>
      </c>
      <c r="C136" s="12" t="s">
        <v>5028</v>
      </c>
      <c r="D136" s="12" t="s">
        <v>5033</v>
      </c>
      <c r="E136" s="12" t="s">
        <v>5035</v>
      </c>
      <c r="F136" s="12" t="s">
        <v>5056</v>
      </c>
      <c r="G136" s="12" t="s">
        <v>5043</v>
      </c>
      <c r="H136" s="13">
        <v>50205</v>
      </c>
      <c r="I136" s="14">
        <v>254379</v>
      </c>
      <c r="J136" s="14">
        <v>27163</v>
      </c>
      <c r="K136" s="14">
        <v>7655</v>
      </c>
      <c r="L136" s="14">
        <v>8655</v>
      </c>
      <c r="M136" s="15">
        <v>0.19736433367274531</v>
      </c>
      <c r="N136" s="14">
        <v>292101</v>
      </c>
      <c r="O136" s="14">
        <v>224470</v>
      </c>
      <c r="P136" s="14">
        <v>0</v>
      </c>
      <c r="Q136" s="14">
        <v>6104</v>
      </c>
      <c r="R136" s="16">
        <v>2.0899999999999998E-2</v>
      </c>
      <c r="S136" s="17">
        <v>45665.743055555547</v>
      </c>
      <c r="T136" s="12" t="s">
        <v>5076</v>
      </c>
      <c r="U136" s="18">
        <v>45665</v>
      </c>
      <c r="V136" s="18" t="str">
        <f>TEXT(Posts[[#This Row],[Post_Date]],"YYYY")</f>
        <v>2025</v>
      </c>
      <c r="W136" s="12" t="s">
        <v>5086</v>
      </c>
      <c r="X136" s="12" t="s">
        <v>5085</v>
      </c>
      <c r="Y136" s="19">
        <v>17</v>
      </c>
      <c r="Z136" s="12" t="s">
        <v>5069</v>
      </c>
      <c r="AA136"/>
    </row>
    <row r="137" spans="1:27" x14ac:dyDescent="0.25">
      <c r="A137" s="12" t="s">
        <v>1330</v>
      </c>
      <c r="B137" s="12" t="s">
        <v>5027</v>
      </c>
      <c r="C137" s="12" t="s">
        <v>5028</v>
      </c>
      <c r="D137" s="12" t="s">
        <v>5031</v>
      </c>
      <c r="E137" s="12" t="s">
        <v>5038</v>
      </c>
      <c r="F137" s="12" t="s">
        <v>5052</v>
      </c>
      <c r="G137" s="12" t="s">
        <v>5045</v>
      </c>
      <c r="H137" s="13">
        <v>107879</v>
      </c>
      <c r="I137" s="14">
        <v>1778373</v>
      </c>
      <c r="J137" s="14">
        <v>203664</v>
      </c>
      <c r="K137" s="14">
        <v>95681</v>
      </c>
      <c r="L137" s="14">
        <v>106110</v>
      </c>
      <c r="M137" s="15">
        <v>6.0661840399209938E-2</v>
      </c>
      <c r="N137" s="14">
        <v>2230235</v>
      </c>
      <c r="O137" s="14">
        <v>0</v>
      </c>
      <c r="P137" s="14">
        <v>0</v>
      </c>
      <c r="Q137" s="14">
        <v>65791</v>
      </c>
      <c r="R137" s="16">
        <v>2.9499999999999998E-2</v>
      </c>
      <c r="S137" s="17">
        <v>45641.519444444442</v>
      </c>
      <c r="T137" s="17" t="s">
        <v>5075</v>
      </c>
      <c r="U137" s="18">
        <v>45641</v>
      </c>
      <c r="V137" s="18" t="str">
        <f>TEXT(Posts[[#This Row],[Post_Date]],"YYYY")</f>
        <v>2024</v>
      </c>
      <c r="W137" s="18" t="s">
        <v>5094</v>
      </c>
      <c r="X137" s="18" t="s">
        <v>5084</v>
      </c>
      <c r="Y137" s="19">
        <v>12</v>
      </c>
      <c r="Z137" s="12" t="s">
        <v>5068</v>
      </c>
      <c r="AA137"/>
    </row>
    <row r="138" spans="1:27" x14ac:dyDescent="0.25">
      <c r="A138" s="12" t="s">
        <v>3236</v>
      </c>
      <c r="B138" s="12" t="s">
        <v>5027</v>
      </c>
      <c r="C138" s="12" t="s">
        <v>5028</v>
      </c>
      <c r="D138" s="12" t="s">
        <v>5030</v>
      </c>
      <c r="E138" s="12" t="s">
        <v>5038</v>
      </c>
      <c r="F138" s="12" t="s">
        <v>5066</v>
      </c>
      <c r="G138" s="12" t="s">
        <v>5048</v>
      </c>
      <c r="H138" s="13">
        <v>171172</v>
      </c>
      <c r="I138" s="14">
        <v>1686913</v>
      </c>
      <c r="J138" s="14">
        <v>180339</v>
      </c>
      <c r="K138" s="14">
        <v>133837</v>
      </c>
      <c r="L138" s="14">
        <v>51531</v>
      </c>
      <c r="M138" s="15">
        <v>0.1014706605614932</v>
      </c>
      <c r="N138" s="14">
        <v>1898324</v>
      </c>
      <c r="O138" s="14">
        <v>0</v>
      </c>
      <c r="P138" s="14">
        <v>0</v>
      </c>
      <c r="Q138" s="14">
        <v>31512</v>
      </c>
      <c r="R138" s="16">
        <v>1.66E-2</v>
      </c>
      <c r="S138" s="17">
        <v>45420.475694444453</v>
      </c>
      <c r="T138" s="17" t="s">
        <v>5077</v>
      </c>
      <c r="U138" s="18">
        <v>45420</v>
      </c>
      <c r="V138" s="18" t="str">
        <f>TEXT(Posts[[#This Row],[Post_Date]],"YYYY")</f>
        <v>2024</v>
      </c>
      <c r="W138" s="18" t="s">
        <v>5096</v>
      </c>
      <c r="X138" s="18" t="s">
        <v>5085</v>
      </c>
      <c r="Y138" s="19">
        <v>11</v>
      </c>
      <c r="Z138" s="12" t="s">
        <v>5069</v>
      </c>
      <c r="AA138"/>
    </row>
    <row r="139" spans="1:27" x14ac:dyDescent="0.25">
      <c r="A139" s="12" t="s">
        <v>1494</v>
      </c>
      <c r="B139" s="12" t="s">
        <v>5027</v>
      </c>
      <c r="C139" s="12" t="s">
        <v>5029</v>
      </c>
      <c r="D139" s="12" t="s">
        <v>5033</v>
      </c>
      <c r="E139" s="12" t="s">
        <v>5035</v>
      </c>
      <c r="F139" s="12" t="s">
        <v>5056</v>
      </c>
      <c r="G139" s="12" t="s">
        <v>5043</v>
      </c>
      <c r="H139" s="13">
        <v>31231</v>
      </c>
      <c r="I139" s="14">
        <v>177902</v>
      </c>
      <c r="J139" s="14">
        <v>43105</v>
      </c>
      <c r="K139" s="14">
        <v>6847</v>
      </c>
      <c r="L139" s="14">
        <v>10429</v>
      </c>
      <c r="M139" s="15">
        <v>0.17555509987570661</v>
      </c>
      <c r="N139" s="14">
        <v>196220</v>
      </c>
      <c r="O139" s="14">
        <v>174066</v>
      </c>
      <c r="P139" s="14">
        <v>0</v>
      </c>
      <c r="Q139" s="14">
        <v>5140</v>
      </c>
      <c r="R139" s="16">
        <v>2.6200000000000001E-2</v>
      </c>
      <c r="S139" s="17">
        <v>45488.43472222222</v>
      </c>
      <c r="T139" s="12" t="s">
        <v>5077</v>
      </c>
      <c r="U139" s="18">
        <v>45488</v>
      </c>
      <c r="V139" s="18" t="str">
        <f>TEXT(Posts[[#This Row],[Post_Date]],"YYYY")</f>
        <v>2024</v>
      </c>
      <c r="W139" s="12" t="s">
        <v>5093</v>
      </c>
      <c r="X139" s="12" t="s">
        <v>5081</v>
      </c>
      <c r="Y139" s="19">
        <v>10</v>
      </c>
      <c r="Z139" s="12" t="s">
        <v>5069</v>
      </c>
      <c r="AA139"/>
    </row>
    <row r="140" spans="1:27" x14ac:dyDescent="0.25">
      <c r="A140" s="12" t="s">
        <v>2022</v>
      </c>
      <c r="B140" s="12" t="s">
        <v>5027</v>
      </c>
      <c r="C140" s="12" t="s">
        <v>5029</v>
      </c>
      <c r="D140" s="12" t="s">
        <v>5033</v>
      </c>
      <c r="E140" s="12" t="s">
        <v>5036</v>
      </c>
      <c r="F140" s="12" t="s">
        <v>5055</v>
      </c>
      <c r="G140" s="12" t="s">
        <v>5049</v>
      </c>
      <c r="H140" s="13">
        <v>26756</v>
      </c>
      <c r="I140" s="14">
        <v>152025</v>
      </c>
      <c r="J140" s="14">
        <v>30265</v>
      </c>
      <c r="K140" s="14">
        <v>9232</v>
      </c>
      <c r="L140" s="14">
        <v>8204</v>
      </c>
      <c r="M140" s="15">
        <v>0.17600227351299161</v>
      </c>
      <c r="N140" s="14">
        <v>181830</v>
      </c>
      <c r="O140" s="14">
        <v>0</v>
      </c>
      <c r="P140" s="14">
        <v>0</v>
      </c>
      <c r="Q140" s="14">
        <v>3363</v>
      </c>
      <c r="R140" s="16">
        <v>1.8499999999999999E-2</v>
      </c>
      <c r="S140" s="17">
        <v>45387.661111111112</v>
      </c>
      <c r="T140" s="17" t="s">
        <v>5074</v>
      </c>
      <c r="U140" s="18">
        <v>45387</v>
      </c>
      <c r="V140" s="18" t="str">
        <f>TEXT(Posts[[#This Row],[Post_Date]],"YYYY")</f>
        <v>2024</v>
      </c>
      <c r="W140" s="18" t="s">
        <v>5090</v>
      </c>
      <c r="X140" s="18" t="s">
        <v>5082</v>
      </c>
      <c r="Y140" s="19">
        <v>15</v>
      </c>
      <c r="Z140" s="12" t="s">
        <v>5069</v>
      </c>
      <c r="AA140"/>
    </row>
    <row r="141" spans="1:27" x14ac:dyDescent="0.25">
      <c r="A141" s="12" t="s">
        <v>3466</v>
      </c>
      <c r="B141" s="12" t="s">
        <v>5027</v>
      </c>
      <c r="C141" s="12" t="s">
        <v>5028</v>
      </c>
      <c r="D141" s="12" t="s">
        <v>5033</v>
      </c>
      <c r="E141" s="12" t="s">
        <v>5039</v>
      </c>
      <c r="F141" s="12" t="s">
        <v>5055</v>
      </c>
      <c r="G141" s="12" t="s">
        <v>5048</v>
      </c>
      <c r="H141" s="13">
        <v>22687</v>
      </c>
      <c r="I141" s="14">
        <v>104812</v>
      </c>
      <c r="J141" s="14">
        <v>15918</v>
      </c>
      <c r="K141" s="14">
        <v>6693</v>
      </c>
      <c r="L141" s="14">
        <v>2954</v>
      </c>
      <c r="M141" s="15">
        <v>0.21645681913695861</v>
      </c>
      <c r="N141" s="14">
        <v>128255</v>
      </c>
      <c r="O141" s="14">
        <v>0</v>
      </c>
      <c r="P141" s="14">
        <v>43325</v>
      </c>
      <c r="Q141" s="14">
        <v>2154</v>
      </c>
      <c r="R141" s="16">
        <v>1.6799999999999999E-2</v>
      </c>
      <c r="S141" s="17">
        <v>45687.631944444453</v>
      </c>
      <c r="T141" s="17" t="s">
        <v>5074</v>
      </c>
      <c r="U141" s="18">
        <v>45687</v>
      </c>
      <c r="V141" s="18" t="str">
        <f>TEXT(Posts[[#This Row],[Post_Date]],"YYYY")</f>
        <v>2025</v>
      </c>
      <c r="W141" s="18" t="s">
        <v>5086</v>
      </c>
      <c r="X141" s="18" t="s">
        <v>5080</v>
      </c>
      <c r="Y141" s="19">
        <v>15</v>
      </c>
      <c r="Z141" s="12" t="s">
        <v>5070</v>
      </c>
      <c r="AA141"/>
    </row>
    <row r="142" spans="1:27" x14ac:dyDescent="0.25">
      <c r="A142" s="12" t="s">
        <v>3182</v>
      </c>
      <c r="B142" s="12" t="s">
        <v>5027</v>
      </c>
      <c r="C142" s="12" t="s">
        <v>5028</v>
      </c>
      <c r="D142" s="12" t="s">
        <v>5031</v>
      </c>
      <c r="E142" s="12" t="s">
        <v>5038</v>
      </c>
      <c r="F142" s="12" t="s">
        <v>5052</v>
      </c>
      <c r="G142" s="12" t="s">
        <v>5043</v>
      </c>
      <c r="H142" s="13">
        <v>39598</v>
      </c>
      <c r="I142" s="14">
        <v>428018</v>
      </c>
      <c r="J142" s="14">
        <v>51766</v>
      </c>
      <c r="K142" s="14">
        <v>23810</v>
      </c>
      <c r="L142" s="14">
        <v>14059</v>
      </c>
      <c r="M142" s="15">
        <v>9.2515800320744287E-2</v>
      </c>
      <c r="N142" s="14">
        <v>507044</v>
      </c>
      <c r="O142" s="14">
        <v>0</v>
      </c>
      <c r="P142" s="14">
        <v>0</v>
      </c>
      <c r="Q142" s="14">
        <v>9887</v>
      </c>
      <c r="R142" s="16">
        <v>1.95E-2</v>
      </c>
      <c r="S142" s="17">
        <v>45415.462500000001</v>
      </c>
      <c r="T142" s="17" t="s">
        <v>5077</v>
      </c>
      <c r="U142" s="18">
        <v>45415</v>
      </c>
      <c r="V142" s="18" t="str">
        <f>TEXT(Posts[[#This Row],[Post_Date]],"YYYY")</f>
        <v>2024</v>
      </c>
      <c r="W142" s="18" t="s">
        <v>5096</v>
      </c>
      <c r="X142" s="18" t="s">
        <v>5082</v>
      </c>
      <c r="Y142" s="19">
        <v>11</v>
      </c>
      <c r="Z142" s="12" t="s">
        <v>5068</v>
      </c>
      <c r="AA142"/>
    </row>
    <row r="143" spans="1:27" x14ac:dyDescent="0.25">
      <c r="A143" s="12" t="s">
        <v>2312</v>
      </c>
      <c r="B143" s="12" t="s">
        <v>5027</v>
      </c>
      <c r="C143" s="12" t="s">
        <v>5028</v>
      </c>
      <c r="D143" s="12" t="s">
        <v>5033</v>
      </c>
      <c r="E143" s="12" t="s">
        <v>5038</v>
      </c>
      <c r="F143" s="12" t="s">
        <v>5065</v>
      </c>
      <c r="G143" s="12" t="s">
        <v>5047</v>
      </c>
      <c r="H143" s="13">
        <v>40512</v>
      </c>
      <c r="I143" s="14">
        <v>193255</v>
      </c>
      <c r="J143" s="14">
        <v>35333</v>
      </c>
      <c r="K143" s="14">
        <v>11186</v>
      </c>
      <c r="L143" s="14">
        <v>6009</v>
      </c>
      <c r="M143" s="15">
        <v>0.20963281763678979</v>
      </c>
      <c r="N143" s="14">
        <v>230974</v>
      </c>
      <c r="O143" s="14">
        <v>0</v>
      </c>
      <c r="P143" s="14">
        <v>0</v>
      </c>
      <c r="Q143" s="14">
        <v>5035</v>
      </c>
      <c r="R143" s="16">
        <v>2.18E-2</v>
      </c>
      <c r="S143" s="17">
        <v>45661.729861111111</v>
      </c>
      <c r="T143" s="17" t="s">
        <v>5076</v>
      </c>
      <c r="U143" s="18">
        <v>45661</v>
      </c>
      <c r="V143" s="18" t="str">
        <f>TEXT(Posts[[#This Row],[Post_Date]],"YYYY")</f>
        <v>2025</v>
      </c>
      <c r="W143" s="18" t="s">
        <v>5086</v>
      </c>
      <c r="X143" s="18" t="s">
        <v>5083</v>
      </c>
      <c r="Y143" s="19">
        <v>17</v>
      </c>
      <c r="Z143" s="12" t="s">
        <v>5070</v>
      </c>
      <c r="AA143"/>
    </row>
    <row r="144" spans="1:27" x14ac:dyDescent="0.25">
      <c r="A144" s="12" t="s">
        <v>2525</v>
      </c>
      <c r="B144" s="12" t="s">
        <v>5027</v>
      </c>
      <c r="C144" s="12" t="s">
        <v>5029</v>
      </c>
      <c r="D144" s="12" t="s">
        <v>5031</v>
      </c>
      <c r="E144" s="12" t="s">
        <v>5036</v>
      </c>
      <c r="F144" s="12" t="s">
        <v>5058</v>
      </c>
      <c r="G144" s="12" t="s">
        <v>5042</v>
      </c>
      <c r="H144" s="13">
        <v>18579</v>
      </c>
      <c r="I144" s="14">
        <v>320956</v>
      </c>
      <c r="J144" s="14">
        <v>65479</v>
      </c>
      <c r="K144" s="14">
        <v>13653</v>
      </c>
      <c r="L144" s="14">
        <v>9665</v>
      </c>
      <c r="M144" s="15">
        <v>5.7887158433784273E-2</v>
      </c>
      <c r="N144" s="14">
        <v>393418</v>
      </c>
      <c r="O144" s="14">
        <v>0</v>
      </c>
      <c r="P144" s="14">
        <v>0</v>
      </c>
      <c r="Q144" s="14">
        <v>5586</v>
      </c>
      <c r="R144" s="16">
        <v>1.4200000000000001E-2</v>
      </c>
      <c r="S144" s="17">
        <v>45314.481249999997</v>
      </c>
      <c r="T144" s="17" t="s">
        <v>5077</v>
      </c>
      <c r="U144" s="18">
        <v>45314</v>
      </c>
      <c r="V144" s="18" t="str">
        <f>TEXT(Posts[[#This Row],[Post_Date]],"YYYY")</f>
        <v>2024</v>
      </c>
      <c r="W144" s="18" t="s">
        <v>5086</v>
      </c>
      <c r="X144" s="18" t="s">
        <v>5079</v>
      </c>
      <c r="Y144" s="19">
        <v>11</v>
      </c>
      <c r="Z144" s="12" t="s">
        <v>5068</v>
      </c>
      <c r="AA144"/>
    </row>
    <row r="145" spans="1:27" x14ac:dyDescent="0.25">
      <c r="A145" s="12" t="s">
        <v>1588</v>
      </c>
      <c r="B145" s="12" t="s">
        <v>5027</v>
      </c>
      <c r="C145" s="12" t="s">
        <v>5028</v>
      </c>
      <c r="D145" s="12" t="s">
        <v>5030</v>
      </c>
      <c r="E145" s="12" t="s">
        <v>5036</v>
      </c>
      <c r="F145" s="12" t="s">
        <v>5050</v>
      </c>
      <c r="G145" s="12" t="s">
        <v>5042</v>
      </c>
      <c r="H145" s="13">
        <v>317335</v>
      </c>
      <c r="I145" s="14">
        <v>2777148</v>
      </c>
      <c r="J145" s="14">
        <v>392027</v>
      </c>
      <c r="K145" s="14">
        <v>137909</v>
      </c>
      <c r="L145" s="14">
        <v>98618</v>
      </c>
      <c r="M145" s="15">
        <v>0.1142666797554039</v>
      </c>
      <c r="N145" s="14">
        <v>3214197</v>
      </c>
      <c r="O145" s="14">
        <v>0</v>
      </c>
      <c r="P145" s="14">
        <v>0</v>
      </c>
      <c r="Q145" s="14">
        <v>72640</v>
      </c>
      <c r="R145" s="16">
        <v>2.2599999999999999E-2</v>
      </c>
      <c r="S145" s="17">
        <v>45495.489583333343</v>
      </c>
      <c r="T145" s="17" t="s">
        <v>5077</v>
      </c>
      <c r="U145" s="18">
        <v>45495</v>
      </c>
      <c r="V145" s="18" t="str">
        <f>TEXT(Posts[[#This Row],[Post_Date]],"YYYY")</f>
        <v>2024</v>
      </c>
      <c r="W145" s="18" t="s">
        <v>5093</v>
      </c>
      <c r="X145" s="18" t="s">
        <v>5081</v>
      </c>
      <c r="Y145" s="19">
        <v>11</v>
      </c>
      <c r="Z145" s="12" t="s">
        <v>5069</v>
      </c>
      <c r="AA145"/>
    </row>
    <row r="146" spans="1:27" x14ac:dyDescent="0.25">
      <c r="A146" s="12" t="s">
        <v>544</v>
      </c>
      <c r="B146" s="12" t="s">
        <v>5027</v>
      </c>
      <c r="C146" s="12" t="s">
        <v>5029</v>
      </c>
      <c r="D146" s="12" t="s">
        <v>5033</v>
      </c>
      <c r="E146" s="12" t="s">
        <v>5035</v>
      </c>
      <c r="F146" s="12" t="s">
        <v>5056</v>
      </c>
      <c r="G146" s="12" t="s">
        <v>5048</v>
      </c>
      <c r="H146" s="13">
        <v>32792</v>
      </c>
      <c r="I146" s="14">
        <v>194927</v>
      </c>
      <c r="J146" s="14">
        <v>44492</v>
      </c>
      <c r="K146" s="14">
        <v>7866</v>
      </c>
      <c r="L146" s="14">
        <v>4453</v>
      </c>
      <c r="M146" s="15">
        <v>0.16822975072898139</v>
      </c>
      <c r="N146" s="14">
        <v>217109</v>
      </c>
      <c r="O146" s="14">
        <v>186368</v>
      </c>
      <c r="P146" s="14">
        <v>0</v>
      </c>
      <c r="Q146" s="14">
        <v>4211</v>
      </c>
      <c r="R146" s="16">
        <v>1.9400000000000001E-2</v>
      </c>
      <c r="S146" s="17">
        <v>45774.464583333327</v>
      </c>
      <c r="T146" s="12" t="s">
        <v>5077</v>
      </c>
      <c r="U146" s="18">
        <v>45774</v>
      </c>
      <c r="V146" s="18" t="str">
        <f>TEXT(Posts[[#This Row],[Post_Date]],"YYYY")</f>
        <v>2025</v>
      </c>
      <c r="W146" s="12" t="s">
        <v>5090</v>
      </c>
      <c r="X146" s="12" t="s">
        <v>5084</v>
      </c>
      <c r="Y146" s="19">
        <v>11</v>
      </c>
      <c r="Z146" s="12" t="s">
        <v>5069</v>
      </c>
      <c r="AA146"/>
    </row>
    <row r="147" spans="1:27" x14ac:dyDescent="0.25">
      <c r="A147" s="12" t="s">
        <v>1882</v>
      </c>
      <c r="B147" s="12" t="s">
        <v>5027</v>
      </c>
      <c r="C147" s="12" t="s">
        <v>5029</v>
      </c>
      <c r="D147" s="12" t="s">
        <v>5033</v>
      </c>
      <c r="E147" s="12" t="s">
        <v>5036</v>
      </c>
      <c r="F147" s="12" t="s">
        <v>5055</v>
      </c>
      <c r="G147" s="12" t="s">
        <v>5043</v>
      </c>
      <c r="H147" s="13">
        <v>68203</v>
      </c>
      <c r="I147" s="14">
        <v>344592</v>
      </c>
      <c r="J147" s="14">
        <v>71542</v>
      </c>
      <c r="K147" s="14">
        <v>23477</v>
      </c>
      <c r="L147" s="14">
        <v>9668</v>
      </c>
      <c r="M147" s="15">
        <v>0.19792657759606419</v>
      </c>
      <c r="N147" s="14">
        <v>395191</v>
      </c>
      <c r="O147" s="14">
        <v>0</v>
      </c>
      <c r="P147" s="14">
        <v>0</v>
      </c>
      <c r="Q147" s="14">
        <v>9682</v>
      </c>
      <c r="R147" s="16">
        <v>2.4500000000000001E-2</v>
      </c>
      <c r="S147" s="17">
        <v>45476.734027777777</v>
      </c>
      <c r="T147" s="17" t="s">
        <v>5076</v>
      </c>
      <c r="U147" s="18">
        <v>45476</v>
      </c>
      <c r="V147" s="18" t="str">
        <f>TEXT(Posts[[#This Row],[Post_Date]],"YYYY")</f>
        <v>2024</v>
      </c>
      <c r="W147" s="18" t="s">
        <v>5093</v>
      </c>
      <c r="X147" s="18" t="s">
        <v>5085</v>
      </c>
      <c r="Y147" s="19">
        <v>17</v>
      </c>
      <c r="Z147" s="12" t="s">
        <v>5069</v>
      </c>
      <c r="AA147"/>
    </row>
    <row r="148" spans="1:27" x14ac:dyDescent="0.25">
      <c r="A148" s="12" t="s">
        <v>199</v>
      </c>
      <c r="B148" s="12" t="s">
        <v>5027</v>
      </c>
      <c r="C148" s="12" t="s">
        <v>5028</v>
      </c>
      <c r="D148" s="12" t="s">
        <v>5033</v>
      </c>
      <c r="E148" s="12" t="s">
        <v>5036</v>
      </c>
      <c r="F148" s="12" t="s">
        <v>5055</v>
      </c>
      <c r="G148" s="12" t="s">
        <v>5042</v>
      </c>
      <c r="H148" s="13">
        <v>47152</v>
      </c>
      <c r="I148" s="14">
        <v>193753</v>
      </c>
      <c r="J148" s="14">
        <v>29866</v>
      </c>
      <c r="K148" s="14">
        <v>6699</v>
      </c>
      <c r="L148" s="14">
        <v>10984</v>
      </c>
      <c r="M148" s="15">
        <v>0.24336453955673121</v>
      </c>
      <c r="N148" s="14">
        <v>218430</v>
      </c>
      <c r="O148" s="14">
        <v>0</v>
      </c>
      <c r="P148" s="14">
        <v>0</v>
      </c>
      <c r="Q148" s="14">
        <v>5679</v>
      </c>
      <c r="R148" s="16">
        <v>2.5999999999999999E-2</v>
      </c>
      <c r="S148" s="17">
        <v>45451.65</v>
      </c>
      <c r="T148" s="17" t="s">
        <v>5074</v>
      </c>
      <c r="U148" s="18">
        <v>45451</v>
      </c>
      <c r="V148" s="18" t="str">
        <f>TEXT(Posts[[#This Row],[Post_Date]],"YYYY")</f>
        <v>2024</v>
      </c>
      <c r="W148" s="18" t="s">
        <v>5089</v>
      </c>
      <c r="X148" s="18" t="s">
        <v>5083</v>
      </c>
      <c r="Y148" s="19">
        <v>15</v>
      </c>
      <c r="Z148" s="12" t="s">
        <v>5070</v>
      </c>
      <c r="AA148"/>
    </row>
    <row r="149" spans="1:27" x14ac:dyDescent="0.25">
      <c r="A149" s="12" t="s">
        <v>2714</v>
      </c>
      <c r="B149" s="12" t="s">
        <v>5027</v>
      </c>
      <c r="C149" s="12" t="s">
        <v>5028</v>
      </c>
      <c r="D149" s="12" t="s">
        <v>5033</v>
      </c>
      <c r="E149" s="12" t="s">
        <v>5035</v>
      </c>
      <c r="F149" s="12" t="s">
        <v>5056</v>
      </c>
      <c r="G149" s="12" t="s">
        <v>5042</v>
      </c>
      <c r="H149" s="13">
        <v>338041</v>
      </c>
      <c r="I149" s="14">
        <v>2009518</v>
      </c>
      <c r="J149" s="14">
        <v>406963</v>
      </c>
      <c r="K149" s="14">
        <v>119358</v>
      </c>
      <c r="L149" s="14">
        <v>107899</v>
      </c>
      <c r="M149" s="15">
        <v>0.16822018796388699</v>
      </c>
      <c r="N149" s="14">
        <v>2324835</v>
      </c>
      <c r="O149" s="14">
        <v>2009518</v>
      </c>
      <c r="P149" s="14">
        <v>0</v>
      </c>
      <c r="Q149" s="14">
        <v>50681</v>
      </c>
      <c r="R149" s="16">
        <v>2.18E-2</v>
      </c>
      <c r="S149" s="17">
        <v>45663.683333333327</v>
      </c>
      <c r="T149" s="12" t="s">
        <v>5074</v>
      </c>
      <c r="U149" s="18">
        <v>45663</v>
      </c>
      <c r="V149" s="18" t="str">
        <f>TEXT(Posts[[#This Row],[Post_Date]],"YYYY")</f>
        <v>2025</v>
      </c>
      <c r="W149" s="12" t="s">
        <v>5086</v>
      </c>
      <c r="X149" s="12" t="s">
        <v>5081</v>
      </c>
      <c r="Y149" s="19">
        <v>16</v>
      </c>
      <c r="Z149" s="12" t="s">
        <v>5069</v>
      </c>
      <c r="AA149"/>
    </row>
    <row r="150" spans="1:27" x14ac:dyDescent="0.25">
      <c r="A150" s="12" t="s">
        <v>722</v>
      </c>
      <c r="B150" s="12" t="s">
        <v>5027</v>
      </c>
      <c r="C150" s="12" t="s">
        <v>5028</v>
      </c>
      <c r="D150" s="12" t="s">
        <v>5031</v>
      </c>
      <c r="E150" s="12" t="s">
        <v>5036</v>
      </c>
      <c r="F150" s="12" t="s">
        <v>5058</v>
      </c>
      <c r="G150" s="12" t="s">
        <v>5042</v>
      </c>
      <c r="H150" s="13">
        <v>105910</v>
      </c>
      <c r="I150" s="14">
        <v>1470079</v>
      </c>
      <c r="J150" s="14">
        <v>163943</v>
      </c>
      <c r="K150" s="14">
        <v>70171</v>
      </c>
      <c r="L150" s="14">
        <v>61782</v>
      </c>
      <c r="M150" s="15">
        <v>7.2044098906297732E-2</v>
      </c>
      <c r="N150" s="14">
        <v>1735636</v>
      </c>
      <c r="O150" s="14">
        <v>0</v>
      </c>
      <c r="P150" s="14">
        <v>0</v>
      </c>
      <c r="Q150" s="14">
        <v>29332</v>
      </c>
      <c r="R150" s="16">
        <v>1.6899999999999998E-2</v>
      </c>
      <c r="S150" s="17">
        <v>45441.779861111107</v>
      </c>
      <c r="T150" s="17" t="s">
        <v>5076</v>
      </c>
      <c r="U150" s="18">
        <v>45441</v>
      </c>
      <c r="V150" s="18" t="str">
        <f>TEXT(Posts[[#This Row],[Post_Date]],"YYYY")</f>
        <v>2024</v>
      </c>
      <c r="W150" s="18" t="s">
        <v>5096</v>
      </c>
      <c r="X150" s="18" t="s">
        <v>5085</v>
      </c>
      <c r="Y150" s="19">
        <v>18</v>
      </c>
      <c r="Z150" s="12" t="s">
        <v>5068</v>
      </c>
      <c r="AA150"/>
    </row>
    <row r="151" spans="1:27" x14ac:dyDescent="0.25">
      <c r="A151" s="12" t="s">
        <v>620</v>
      </c>
      <c r="B151" s="12" t="s">
        <v>5027</v>
      </c>
      <c r="C151" s="12" t="s">
        <v>5029</v>
      </c>
      <c r="D151" s="12" t="s">
        <v>5033</v>
      </c>
      <c r="E151" s="12" t="s">
        <v>5035</v>
      </c>
      <c r="F151" s="12" t="s">
        <v>5056</v>
      </c>
      <c r="G151" s="12" t="s">
        <v>5044</v>
      </c>
      <c r="H151" s="13">
        <v>47720</v>
      </c>
      <c r="I151" s="14">
        <v>200809</v>
      </c>
      <c r="J151" s="14">
        <v>26710</v>
      </c>
      <c r="K151" s="14">
        <v>9543</v>
      </c>
      <c r="L151" s="14">
        <v>7008</v>
      </c>
      <c r="M151" s="15">
        <v>0.23764276060693371</v>
      </c>
      <c r="N151" s="14">
        <v>223649</v>
      </c>
      <c r="O151" s="14">
        <v>192747</v>
      </c>
      <c r="P151" s="14">
        <v>0</v>
      </c>
      <c r="Q151" s="14">
        <v>3287</v>
      </c>
      <c r="R151" s="16">
        <v>1.47E-2</v>
      </c>
      <c r="S151" s="17">
        <v>45524.531944444447</v>
      </c>
      <c r="T151" s="12" t="s">
        <v>5075</v>
      </c>
      <c r="U151" s="18">
        <v>45524</v>
      </c>
      <c r="V151" s="18" t="str">
        <f>TEXT(Posts[[#This Row],[Post_Date]],"YYYY")</f>
        <v>2024</v>
      </c>
      <c r="W151" s="12" t="s">
        <v>5092</v>
      </c>
      <c r="X151" s="12" t="s">
        <v>5079</v>
      </c>
      <c r="Y151" s="19">
        <v>12</v>
      </c>
      <c r="Z151" s="12" t="s">
        <v>5070</v>
      </c>
      <c r="AA151"/>
    </row>
    <row r="152" spans="1:27" x14ac:dyDescent="0.25">
      <c r="A152" s="12" t="s">
        <v>4604</v>
      </c>
      <c r="B152" s="12" t="s">
        <v>5027</v>
      </c>
      <c r="C152" s="12" t="s">
        <v>5029</v>
      </c>
      <c r="D152" s="12" t="s">
        <v>5033</v>
      </c>
      <c r="E152" s="12" t="s">
        <v>5035</v>
      </c>
      <c r="F152" s="12" t="s">
        <v>5056</v>
      </c>
      <c r="G152" s="12" t="s">
        <v>5043</v>
      </c>
      <c r="H152" s="13">
        <v>512733</v>
      </c>
      <c r="I152" s="14">
        <v>2921388</v>
      </c>
      <c r="J152" s="14">
        <v>538022</v>
      </c>
      <c r="K152" s="14">
        <v>154960</v>
      </c>
      <c r="L152" s="14">
        <v>163567</v>
      </c>
      <c r="M152" s="15">
        <v>0.1755101716412131</v>
      </c>
      <c r="N152" s="14">
        <v>3341898</v>
      </c>
      <c r="O152" s="14">
        <v>2921388</v>
      </c>
      <c r="P152" s="14">
        <v>0</v>
      </c>
      <c r="Q152" s="14">
        <v>64832</v>
      </c>
      <c r="R152" s="16">
        <v>1.9400000000000001E-2</v>
      </c>
      <c r="S152" s="17">
        <v>45536.731944444437</v>
      </c>
      <c r="T152" s="12" t="s">
        <v>5076</v>
      </c>
      <c r="U152" s="18">
        <v>45536</v>
      </c>
      <c r="V152" s="18" t="str">
        <f>TEXT(Posts[[#This Row],[Post_Date]],"YYYY")</f>
        <v>2024</v>
      </c>
      <c r="W152" s="12" t="s">
        <v>5097</v>
      </c>
      <c r="X152" s="12" t="s">
        <v>5084</v>
      </c>
      <c r="Y152" s="19">
        <v>17</v>
      </c>
      <c r="Z152" s="12" t="s">
        <v>5069</v>
      </c>
      <c r="AA152"/>
    </row>
    <row r="153" spans="1:27" x14ac:dyDescent="0.25">
      <c r="A153" s="12" t="s">
        <v>2848</v>
      </c>
      <c r="B153" s="12" t="s">
        <v>5027</v>
      </c>
      <c r="C153" s="12" t="s">
        <v>5028</v>
      </c>
      <c r="D153" s="12" t="s">
        <v>5033</v>
      </c>
      <c r="E153" s="12" t="s">
        <v>5039</v>
      </c>
      <c r="F153" s="12" t="s">
        <v>5065</v>
      </c>
      <c r="G153" s="12" t="s">
        <v>5044</v>
      </c>
      <c r="H153" s="13">
        <v>58449</v>
      </c>
      <c r="I153" s="14">
        <v>239338</v>
      </c>
      <c r="J153" s="14">
        <v>43711</v>
      </c>
      <c r="K153" s="14">
        <v>8505</v>
      </c>
      <c r="L153" s="14">
        <v>7552</v>
      </c>
      <c r="M153" s="15">
        <v>0.244214337961251</v>
      </c>
      <c r="N153" s="14">
        <v>273222</v>
      </c>
      <c r="O153" s="14">
        <v>0</v>
      </c>
      <c r="P153" s="14">
        <v>1094845</v>
      </c>
      <c r="Q153" s="14">
        <v>7595</v>
      </c>
      <c r="R153" s="16">
        <v>2.7799999999999998E-2</v>
      </c>
      <c r="S153" s="17">
        <v>45355.668749999997</v>
      </c>
      <c r="T153" s="17" t="s">
        <v>5074</v>
      </c>
      <c r="U153" s="18">
        <v>45355</v>
      </c>
      <c r="V153" s="18" t="str">
        <f>TEXT(Posts[[#This Row],[Post_Date]],"YYYY")</f>
        <v>2024</v>
      </c>
      <c r="W153" s="18" t="s">
        <v>5088</v>
      </c>
      <c r="X153" s="18" t="s">
        <v>5081</v>
      </c>
      <c r="Y153" s="19">
        <v>16</v>
      </c>
      <c r="Z153" s="12" t="s">
        <v>5070</v>
      </c>
      <c r="AA153"/>
    </row>
    <row r="154" spans="1:27" x14ac:dyDescent="0.25">
      <c r="A154" s="12" t="s">
        <v>1394</v>
      </c>
      <c r="B154" s="12" t="s">
        <v>5027</v>
      </c>
      <c r="C154" s="12" t="s">
        <v>5028</v>
      </c>
      <c r="D154" s="12" t="s">
        <v>5031</v>
      </c>
      <c r="E154" s="12" t="s">
        <v>5035</v>
      </c>
      <c r="F154" s="12" t="s">
        <v>5060</v>
      </c>
      <c r="G154" s="12" t="s">
        <v>5049</v>
      </c>
      <c r="H154" s="13">
        <v>17995</v>
      </c>
      <c r="I154" s="14">
        <v>320549</v>
      </c>
      <c r="J154" s="14">
        <v>34765</v>
      </c>
      <c r="K154" s="14">
        <v>15536</v>
      </c>
      <c r="L154" s="14">
        <v>12896</v>
      </c>
      <c r="M154" s="15">
        <v>5.6139746984650379E-2</v>
      </c>
      <c r="N154" s="14">
        <v>388527</v>
      </c>
      <c r="O154" s="14">
        <v>281523</v>
      </c>
      <c r="P154" s="14">
        <v>0</v>
      </c>
      <c r="Q154" s="14">
        <v>5905</v>
      </c>
      <c r="R154" s="16">
        <v>1.52E-2</v>
      </c>
      <c r="S154" s="17">
        <v>45583.470833333333</v>
      </c>
      <c r="T154" s="12" t="s">
        <v>5077</v>
      </c>
      <c r="U154" s="18">
        <v>45583</v>
      </c>
      <c r="V154" s="18" t="str">
        <f>TEXT(Posts[[#This Row],[Post_Date]],"YYYY")</f>
        <v>2024</v>
      </c>
      <c r="W154" s="12" t="s">
        <v>5091</v>
      </c>
      <c r="X154" s="12" t="s">
        <v>5082</v>
      </c>
      <c r="Y154" s="19">
        <v>11</v>
      </c>
      <c r="Z154" s="12" t="s">
        <v>5068</v>
      </c>
      <c r="AA154"/>
    </row>
    <row r="155" spans="1:27" x14ac:dyDescent="0.25">
      <c r="A155" s="12" t="s">
        <v>679</v>
      </c>
      <c r="B155" s="12" t="s">
        <v>5027</v>
      </c>
      <c r="C155" s="12" t="s">
        <v>5029</v>
      </c>
      <c r="D155" s="12" t="s">
        <v>5033</v>
      </c>
      <c r="E155" s="12" t="s">
        <v>5036</v>
      </c>
      <c r="F155" s="12" t="s">
        <v>5055</v>
      </c>
      <c r="G155" s="12" t="s">
        <v>5042</v>
      </c>
      <c r="H155" s="13">
        <v>91937</v>
      </c>
      <c r="I155" s="14">
        <v>371795</v>
      </c>
      <c r="J155" s="14">
        <v>57668</v>
      </c>
      <c r="K155" s="14">
        <v>12771</v>
      </c>
      <c r="L155" s="14">
        <v>15716</v>
      </c>
      <c r="M155" s="15">
        <v>0.247279524663334</v>
      </c>
      <c r="N155" s="14">
        <v>471816</v>
      </c>
      <c r="O155" s="14">
        <v>0</v>
      </c>
      <c r="P155" s="14">
        <v>0</v>
      </c>
      <c r="Q155" s="14">
        <v>9813</v>
      </c>
      <c r="R155" s="16">
        <v>2.0799999999999999E-2</v>
      </c>
      <c r="S155" s="17">
        <v>45454.668055555558</v>
      </c>
      <c r="T155" s="17" t="s">
        <v>5074</v>
      </c>
      <c r="U155" s="18">
        <v>45454</v>
      </c>
      <c r="V155" s="18" t="str">
        <f>TEXT(Posts[[#This Row],[Post_Date]],"YYYY")</f>
        <v>2024</v>
      </c>
      <c r="W155" s="18" t="s">
        <v>5089</v>
      </c>
      <c r="X155" s="18" t="s">
        <v>5079</v>
      </c>
      <c r="Y155" s="19">
        <v>16</v>
      </c>
      <c r="Z155" s="12" t="s">
        <v>5070</v>
      </c>
      <c r="AA155"/>
    </row>
    <row r="156" spans="1:27" x14ac:dyDescent="0.25">
      <c r="A156" s="12" t="s">
        <v>2064</v>
      </c>
      <c r="B156" s="12" t="s">
        <v>5027</v>
      </c>
      <c r="C156" s="12" t="s">
        <v>5028</v>
      </c>
      <c r="D156" s="12" t="s">
        <v>5033</v>
      </c>
      <c r="E156" s="12" t="s">
        <v>5038</v>
      </c>
      <c r="F156" s="12" t="s">
        <v>5065</v>
      </c>
      <c r="G156" s="12" t="s">
        <v>5048</v>
      </c>
      <c r="H156" s="13">
        <v>300654</v>
      </c>
      <c r="I156" s="14">
        <v>1784667</v>
      </c>
      <c r="J156" s="14">
        <v>245055</v>
      </c>
      <c r="K156" s="14">
        <v>92109</v>
      </c>
      <c r="L156" s="14">
        <v>83374</v>
      </c>
      <c r="M156" s="15">
        <v>0.16846511420933349</v>
      </c>
      <c r="N156" s="14">
        <v>2116407</v>
      </c>
      <c r="O156" s="14">
        <v>0</v>
      </c>
      <c r="P156" s="14">
        <v>0</v>
      </c>
      <c r="Q156" s="14">
        <v>54391</v>
      </c>
      <c r="R156" s="16">
        <v>2.5700000000000001E-2</v>
      </c>
      <c r="S156" s="17">
        <v>45537.809027777781</v>
      </c>
      <c r="T156" s="17" t="s">
        <v>5076</v>
      </c>
      <c r="U156" s="18">
        <v>45537</v>
      </c>
      <c r="V156" s="18" t="str">
        <f>TEXT(Posts[[#This Row],[Post_Date]],"YYYY")</f>
        <v>2024</v>
      </c>
      <c r="W156" s="18" t="s">
        <v>5097</v>
      </c>
      <c r="X156" s="18" t="s">
        <v>5081</v>
      </c>
      <c r="Y156" s="19">
        <v>19</v>
      </c>
      <c r="Z156" s="12" t="s">
        <v>5069</v>
      </c>
      <c r="AA156"/>
    </row>
    <row r="157" spans="1:27" x14ac:dyDescent="0.25">
      <c r="A157" s="12" t="s">
        <v>743</v>
      </c>
      <c r="B157" s="12" t="s">
        <v>5027</v>
      </c>
      <c r="C157" s="12" t="s">
        <v>5029</v>
      </c>
      <c r="D157" s="12" t="s">
        <v>5033</v>
      </c>
      <c r="E157" s="12" t="s">
        <v>5036</v>
      </c>
      <c r="F157" s="12" t="s">
        <v>5055</v>
      </c>
      <c r="G157" s="12" t="s">
        <v>5042</v>
      </c>
      <c r="H157" s="13">
        <v>39766</v>
      </c>
      <c r="I157" s="14">
        <v>241076</v>
      </c>
      <c r="J157" s="14">
        <v>45383</v>
      </c>
      <c r="K157" s="14">
        <v>12025</v>
      </c>
      <c r="L157" s="14">
        <v>14211</v>
      </c>
      <c r="M157" s="15">
        <v>0.16495254700042999</v>
      </c>
      <c r="N157" s="14">
        <v>291422</v>
      </c>
      <c r="O157" s="14">
        <v>0</v>
      </c>
      <c r="P157" s="14">
        <v>0</v>
      </c>
      <c r="Q157" s="14">
        <v>7110</v>
      </c>
      <c r="R157" s="16">
        <v>2.4400000000000002E-2</v>
      </c>
      <c r="S157" s="17">
        <v>45315.615277777782</v>
      </c>
      <c r="T157" s="17" t="s">
        <v>5074</v>
      </c>
      <c r="U157" s="18">
        <v>45315</v>
      </c>
      <c r="V157" s="18" t="str">
        <f>TEXT(Posts[[#This Row],[Post_Date]],"YYYY")</f>
        <v>2024</v>
      </c>
      <c r="W157" s="18" t="s">
        <v>5086</v>
      </c>
      <c r="X157" s="18" t="s">
        <v>5085</v>
      </c>
      <c r="Y157" s="19">
        <v>14</v>
      </c>
      <c r="Z157" s="12" t="s">
        <v>5069</v>
      </c>
      <c r="AA157"/>
    </row>
    <row r="158" spans="1:27" x14ac:dyDescent="0.25">
      <c r="A158" s="12" t="s">
        <v>4229</v>
      </c>
      <c r="B158" s="12" t="s">
        <v>5027</v>
      </c>
      <c r="C158" s="12" t="s">
        <v>5028</v>
      </c>
      <c r="D158" s="12" t="s">
        <v>5031</v>
      </c>
      <c r="E158" s="12" t="s">
        <v>5038</v>
      </c>
      <c r="F158" s="12" t="s">
        <v>5052</v>
      </c>
      <c r="G158" s="12" t="s">
        <v>5046</v>
      </c>
      <c r="H158" s="13">
        <v>23095</v>
      </c>
      <c r="I158" s="14">
        <v>248087</v>
      </c>
      <c r="J158" s="14">
        <v>43361</v>
      </c>
      <c r="K158" s="14">
        <v>12032</v>
      </c>
      <c r="L158" s="14">
        <v>12938</v>
      </c>
      <c r="M158" s="15">
        <v>9.3094864196096194E-2</v>
      </c>
      <c r="N158" s="14">
        <v>288797</v>
      </c>
      <c r="O158" s="14">
        <v>0</v>
      </c>
      <c r="P158" s="14">
        <v>0</v>
      </c>
      <c r="Q158" s="14">
        <v>7826</v>
      </c>
      <c r="R158" s="16">
        <v>2.7099999999999999E-2</v>
      </c>
      <c r="S158" s="17">
        <v>45764.644444444442</v>
      </c>
      <c r="T158" s="17" t="s">
        <v>5074</v>
      </c>
      <c r="U158" s="18">
        <v>45764</v>
      </c>
      <c r="V158" s="18" t="str">
        <f>TEXT(Posts[[#This Row],[Post_Date]],"YYYY")</f>
        <v>2025</v>
      </c>
      <c r="W158" s="18" t="s">
        <v>5090</v>
      </c>
      <c r="X158" s="18" t="s">
        <v>5080</v>
      </c>
      <c r="Y158" s="19">
        <v>15</v>
      </c>
      <c r="Z158" s="12" t="s">
        <v>5068</v>
      </c>
      <c r="AA158"/>
    </row>
    <row r="159" spans="1:27" x14ac:dyDescent="0.25">
      <c r="A159" s="12" t="s">
        <v>2645</v>
      </c>
      <c r="B159" s="12" t="s">
        <v>5027</v>
      </c>
      <c r="C159" s="12" t="s">
        <v>5029</v>
      </c>
      <c r="D159" s="12" t="s">
        <v>5030</v>
      </c>
      <c r="E159" s="12" t="s">
        <v>5035</v>
      </c>
      <c r="F159" s="12" t="s">
        <v>5051</v>
      </c>
      <c r="G159" s="12" t="s">
        <v>5044</v>
      </c>
      <c r="H159" s="13">
        <v>131055</v>
      </c>
      <c r="I159" s="14">
        <v>934329</v>
      </c>
      <c r="J159" s="14">
        <v>229239</v>
      </c>
      <c r="K159" s="14">
        <v>64161</v>
      </c>
      <c r="L159" s="14">
        <v>27781</v>
      </c>
      <c r="M159" s="15">
        <v>0.140267064111402</v>
      </c>
      <c r="N159" s="14">
        <v>1035258</v>
      </c>
      <c r="O159" s="14">
        <v>934329</v>
      </c>
      <c r="P159" s="14">
        <v>0</v>
      </c>
      <c r="Q159" s="14">
        <v>20291</v>
      </c>
      <c r="R159" s="16">
        <v>1.9599999999999999E-2</v>
      </c>
      <c r="S159" s="17">
        <v>45617.45</v>
      </c>
      <c r="T159" s="12" t="s">
        <v>5077</v>
      </c>
      <c r="U159" s="18">
        <v>45617</v>
      </c>
      <c r="V159" s="18" t="str">
        <f>TEXT(Posts[[#This Row],[Post_Date]],"YYYY")</f>
        <v>2024</v>
      </c>
      <c r="W159" s="12" t="s">
        <v>5095</v>
      </c>
      <c r="X159" s="12" t="s">
        <v>5080</v>
      </c>
      <c r="Y159" s="19">
        <v>10</v>
      </c>
      <c r="Z159" s="12" t="s">
        <v>5069</v>
      </c>
      <c r="AA159"/>
    </row>
    <row r="160" spans="1:27" x14ac:dyDescent="0.25">
      <c r="A160" s="12" t="s">
        <v>3666</v>
      </c>
      <c r="B160" s="12" t="s">
        <v>5027</v>
      </c>
      <c r="C160" s="12" t="s">
        <v>5029</v>
      </c>
      <c r="D160" s="12" t="s">
        <v>5033</v>
      </c>
      <c r="E160" s="12" t="s">
        <v>5035</v>
      </c>
      <c r="F160" s="12" t="s">
        <v>5056</v>
      </c>
      <c r="G160" s="12" t="s">
        <v>5048</v>
      </c>
      <c r="H160" s="13">
        <v>47778</v>
      </c>
      <c r="I160" s="14">
        <v>242708</v>
      </c>
      <c r="J160" s="14">
        <v>44502</v>
      </c>
      <c r="K160" s="14">
        <v>14642</v>
      </c>
      <c r="L160" s="14">
        <v>6657</v>
      </c>
      <c r="M160" s="15">
        <v>0.1968542685494169</v>
      </c>
      <c r="N160" s="14">
        <v>300730</v>
      </c>
      <c r="O160" s="14">
        <v>214375</v>
      </c>
      <c r="P160" s="14">
        <v>0</v>
      </c>
      <c r="Q160" s="14">
        <v>5774</v>
      </c>
      <c r="R160" s="16">
        <v>1.9199999999999998E-2</v>
      </c>
      <c r="S160" s="17">
        <v>45768.664583333331</v>
      </c>
      <c r="T160" s="12" t="s">
        <v>5074</v>
      </c>
      <c r="U160" s="18">
        <v>45768</v>
      </c>
      <c r="V160" s="18" t="str">
        <f>TEXT(Posts[[#This Row],[Post_Date]],"YYYY")</f>
        <v>2025</v>
      </c>
      <c r="W160" s="12" t="s">
        <v>5090</v>
      </c>
      <c r="X160" s="12" t="s">
        <v>5081</v>
      </c>
      <c r="Y160" s="19">
        <v>15</v>
      </c>
      <c r="Z160" s="12" t="s">
        <v>5069</v>
      </c>
      <c r="AA160"/>
    </row>
    <row r="161" spans="1:27" x14ac:dyDescent="0.25">
      <c r="A161" s="12" t="s">
        <v>2428</v>
      </c>
      <c r="B161" s="12" t="s">
        <v>5027</v>
      </c>
      <c r="C161" s="12" t="s">
        <v>5029</v>
      </c>
      <c r="D161" s="12" t="s">
        <v>5031</v>
      </c>
      <c r="E161" s="12" t="s">
        <v>5038</v>
      </c>
      <c r="F161" s="12" t="s">
        <v>5052</v>
      </c>
      <c r="G161" s="12" t="s">
        <v>5042</v>
      </c>
      <c r="H161" s="13">
        <v>17465</v>
      </c>
      <c r="I161" s="14">
        <v>289811</v>
      </c>
      <c r="J161" s="14">
        <v>35427</v>
      </c>
      <c r="K161" s="14">
        <v>18867</v>
      </c>
      <c r="L161" s="14">
        <v>14209</v>
      </c>
      <c r="M161" s="15">
        <v>6.0264101734869298E-2</v>
      </c>
      <c r="N161" s="14">
        <v>357872</v>
      </c>
      <c r="O161" s="14">
        <v>0</v>
      </c>
      <c r="P161" s="14">
        <v>0</v>
      </c>
      <c r="Q161" s="14">
        <v>7730</v>
      </c>
      <c r="R161" s="16">
        <v>2.1600000000000001E-2</v>
      </c>
      <c r="S161" s="17">
        <v>45485.631944444453</v>
      </c>
      <c r="T161" s="17" t="s">
        <v>5074</v>
      </c>
      <c r="U161" s="18">
        <v>45485</v>
      </c>
      <c r="V161" s="18" t="str">
        <f>TEXT(Posts[[#This Row],[Post_Date]],"YYYY")</f>
        <v>2024</v>
      </c>
      <c r="W161" s="18" t="s">
        <v>5093</v>
      </c>
      <c r="X161" s="18" t="s">
        <v>5082</v>
      </c>
      <c r="Y161" s="19">
        <v>15</v>
      </c>
      <c r="Z161" s="12" t="s">
        <v>5068</v>
      </c>
      <c r="AA161"/>
    </row>
    <row r="162" spans="1:27" x14ac:dyDescent="0.25">
      <c r="A162" s="12" t="s">
        <v>1141</v>
      </c>
      <c r="B162" s="12" t="s">
        <v>5027</v>
      </c>
      <c r="C162" s="12" t="s">
        <v>5028</v>
      </c>
      <c r="D162" s="12" t="s">
        <v>5034</v>
      </c>
      <c r="E162" s="12" t="s">
        <v>5039</v>
      </c>
      <c r="F162" s="12" t="s">
        <v>5057</v>
      </c>
      <c r="G162" s="12" t="s">
        <v>5047</v>
      </c>
      <c r="H162" s="13">
        <v>35601</v>
      </c>
      <c r="I162" s="14">
        <v>235835</v>
      </c>
      <c r="J162" s="14">
        <v>27418</v>
      </c>
      <c r="K162" s="14">
        <v>17403</v>
      </c>
      <c r="L162" s="14">
        <v>12104</v>
      </c>
      <c r="M162" s="15">
        <v>0.15095920662858381</v>
      </c>
      <c r="N162" s="14">
        <v>267348</v>
      </c>
      <c r="O162" s="14">
        <v>0</v>
      </c>
      <c r="P162" s="14">
        <v>112206</v>
      </c>
      <c r="Q162" s="14">
        <v>4892</v>
      </c>
      <c r="R162" s="16">
        <v>1.83E-2</v>
      </c>
      <c r="S162" s="17">
        <v>45502.8125</v>
      </c>
      <c r="T162" s="17" t="s">
        <v>5076</v>
      </c>
      <c r="U162" s="18">
        <v>45502</v>
      </c>
      <c r="V162" s="18" t="str">
        <f>TEXT(Posts[[#This Row],[Post_Date]],"YYYY")</f>
        <v>2024</v>
      </c>
      <c r="W162" s="18" t="s">
        <v>5093</v>
      </c>
      <c r="X162" s="18" t="s">
        <v>5081</v>
      </c>
      <c r="Y162" s="19">
        <v>19</v>
      </c>
      <c r="Z162" s="12" t="s">
        <v>5069</v>
      </c>
      <c r="AA162"/>
    </row>
    <row r="163" spans="1:27" x14ac:dyDescent="0.25">
      <c r="A163" s="12" t="s">
        <v>2397</v>
      </c>
      <c r="B163" s="12" t="s">
        <v>5027</v>
      </c>
      <c r="C163" s="12" t="s">
        <v>5029</v>
      </c>
      <c r="D163" s="12" t="s">
        <v>5033</v>
      </c>
      <c r="E163" s="12" t="s">
        <v>5036</v>
      </c>
      <c r="F163" s="12" t="s">
        <v>5055</v>
      </c>
      <c r="G163" s="12" t="s">
        <v>5049</v>
      </c>
      <c r="H163" s="13">
        <v>543106</v>
      </c>
      <c r="I163" s="14">
        <v>2777753</v>
      </c>
      <c r="J163" s="14">
        <v>353217</v>
      </c>
      <c r="K163" s="14">
        <v>158920</v>
      </c>
      <c r="L163" s="14">
        <v>161170</v>
      </c>
      <c r="M163" s="15">
        <v>0.19552017855370241</v>
      </c>
      <c r="N163" s="14">
        <v>3402968</v>
      </c>
      <c r="O163" s="14">
        <v>0</v>
      </c>
      <c r="P163" s="14">
        <v>0</v>
      </c>
      <c r="Q163" s="14">
        <v>91199</v>
      </c>
      <c r="R163" s="16">
        <v>2.6800000000000001E-2</v>
      </c>
      <c r="S163" s="17">
        <v>45759.45416666667</v>
      </c>
      <c r="T163" s="17" t="s">
        <v>5077</v>
      </c>
      <c r="U163" s="18">
        <v>45759</v>
      </c>
      <c r="V163" s="18" t="str">
        <f>TEXT(Posts[[#This Row],[Post_Date]],"YYYY")</f>
        <v>2025</v>
      </c>
      <c r="W163" s="18" t="s">
        <v>5090</v>
      </c>
      <c r="X163" s="18" t="s">
        <v>5083</v>
      </c>
      <c r="Y163" s="19">
        <v>10</v>
      </c>
      <c r="Z163" s="12" t="s">
        <v>5069</v>
      </c>
      <c r="AA163"/>
    </row>
    <row r="164" spans="1:27" x14ac:dyDescent="0.25">
      <c r="A164" s="12" t="s">
        <v>923</v>
      </c>
      <c r="B164" s="12" t="s">
        <v>5027</v>
      </c>
      <c r="C164" s="12" t="s">
        <v>5029</v>
      </c>
      <c r="D164" s="12" t="s">
        <v>5030</v>
      </c>
      <c r="E164" s="12" t="s">
        <v>5038</v>
      </c>
      <c r="F164" s="12" t="s">
        <v>5066</v>
      </c>
      <c r="G164" s="12" t="s">
        <v>5048</v>
      </c>
      <c r="H164" s="13">
        <v>171427</v>
      </c>
      <c r="I164" s="14">
        <v>1583518</v>
      </c>
      <c r="J164" s="14">
        <v>359072</v>
      </c>
      <c r="K164" s="14">
        <v>78784</v>
      </c>
      <c r="L164" s="14">
        <v>34917</v>
      </c>
      <c r="M164" s="15">
        <v>0.1082573580991658</v>
      </c>
      <c r="N164" s="14">
        <v>1869145</v>
      </c>
      <c r="O164" s="14">
        <v>0</v>
      </c>
      <c r="P164" s="14">
        <v>0</v>
      </c>
      <c r="Q164" s="14">
        <v>28597</v>
      </c>
      <c r="R164" s="16">
        <v>1.5299999999999999E-2</v>
      </c>
      <c r="S164" s="17">
        <v>45426.442361111112</v>
      </c>
      <c r="T164" s="17" t="s">
        <v>5077</v>
      </c>
      <c r="U164" s="18">
        <v>45426</v>
      </c>
      <c r="V164" s="18" t="str">
        <f>TEXT(Posts[[#This Row],[Post_Date]],"YYYY")</f>
        <v>2024</v>
      </c>
      <c r="W164" s="18" t="s">
        <v>5096</v>
      </c>
      <c r="X164" s="18" t="s">
        <v>5079</v>
      </c>
      <c r="Y164" s="19">
        <v>10</v>
      </c>
      <c r="Z164" s="12" t="s">
        <v>5069</v>
      </c>
      <c r="AA164"/>
    </row>
    <row r="165" spans="1:27" x14ac:dyDescent="0.25">
      <c r="A165" s="12" t="s">
        <v>4464</v>
      </c>
      <c r="B165" s="12" t="s">
        <v>5027</v>
      </c>
      <c r="C165" s="12" t="s">
        <v>5028</v>
      </c>
      <c r="D165" s="12" t="s">
        <v>5030</v>
      </c>
      <c r="E165" s="12" t="s">
        <v>5039</v>
      </c>
      <c r="F165" s="12" t="s">
        <v>5050</v>
      </c>
      <c r="G165" s="12" t="s">
        <v>5045</v>
      </c>
      <c r="H165" s="13">
        <v>57093</v>
      </c>
      <c r="I165" s="14">
        <v>456021</v>
      </c>
      <c r="J165" s="14">
        <v>47253</v>
      </c>
      <c r="K165" s="14">
        <v>19377</v>
      </c>
      <c r="L165" s="14">
        <v>17078</v>
      </c>
      <c r="M165" s="15">
        <v>0.1251984528866964</v>
      </c>
      <c r="N165" s="14">
        <v>559139</v>
      </c>
      <c r="O165" s="14">
        <v>0</v>
      </c>
      <c r="P165" s="14">
        <v>50873</v>
      </c>
      <c r="Q165" s="14">
        <v>15991</v>
      </c>
      <c r="R165" s="16">
        <v>2.86E-2</v>
      </c>
      <c r="S165" s="17">
        <v>45525.746527777781</v>
      </c>
      <c r="T165" s="17" t="s">
        <v>5076</v>
      </c>
      <c r="U165" s="18">
        <v>45525</v>
      </c>
      <c r="V165" s="18" t="str">
        <f>TEXT(Posts[[#This Row],[Post_Date]],"YYYY")</f>
        <v>2024</v>
      </c>
      <c r="W165" s="18" t="s">
        <v>5092</v>
      </c>
      <c r="X165" s="18" t="s">
        <v>5085</v>
      </c>
      <c r="Y165" s="19">
        <v>17</v>
      </c>
      <c r="Z165" s="12" t="s">
        <v>5069</v>
      </c>
      <c r="AA165"/>
    </row>
    <row r="166" spans="1:27" x14ac:dyDescent="0.25">
      <c r="A166" s="12" t="s">
        <v>4438</v>
      </c>
      <c r="B166" s="12" t="s">
        <v>5027</v>
      </c>
      <c r="C166" s="12" t="s">
        <v>5029</v>
      </c>
      <c r="D166" s="12" t="s">
        <v>5030</v>
      </c>
      <c r="E166" s="12" t="s">
        <v>5036</v>
      </c>
      <c r="F166" s="12" t="s">
        <v>5050</v>
      </c>
      <c r="G166" s="12" t="s">
        <v>5045</v>
      </c>
      <c r="H166" s="13">
        <v>257135</v>
      </c>
      <c r="I166" s="14">
        <v>1776436</v>
      </c>
      <c r="J166" s="14">
        <v>179159</v>
      </c>
      <c r="K166" s="14">
        <v>65498</v>
      </c>
      <c r="L166" s="14">
        <v>66739</v>
      </c>
      <c r="M166" s="15">
        <v>0.14474796579543819</v>
      </c>
      <c r="N166" s="14">
        <v>2006142</v>
      </c>
      <c r="O166" s="14">
        <v>0</v>
      </c>
      <c r="P166" s="14">
        <v>0</v>
      </c>
      <c r="Q166" s="14">
        <v>20863</v>
      </c>
      <c r="R166" s="16">
        <v>1.04E-2</v>
      </c>
      <c r="S166" s="17">
        <v>45741.455555555563</v>
      </c>
      <c r="T166" s="17" t="s">
        <v>5077</v>
      </c>
      <c r="U166" s="18">
        <v>45741</v>
      </c>
      <c r="V166" s="18" t="str">
        <f>TEXT(Posts[[#This Row],[Post_Date]],"YYYY")</f>
        <v>2025</v>
      </c>
      <c r="W166" s="18" t="s">
        <v>5088</v>
      </c>
      <c r="X166" s="18" t="s">
        <v>5079</v>
      </c>
      <c r="Y166" s="19">
        <v>10</v>
      </c>
      <c r="Z166" s="12" t="s">
        <v>5069</v>
      </c>
      <c r="AA166"/>
    </row>
    <row r="167" spans="1:27" x14ac:dyDescent="0.25">
      <c r="A167" s="12" t="s">
        <v>2589</v>
      </c>
      <c r="B167" s="12" t="s">
        <v>5027</v>
      </c>
      <c r="C167" s="12" t="s">
        <v>5029</v>
      </c>
      <c r="D167" s="12" t="s">
        <v>5033</v>
      </c>
      <c r="E167" s="12" t="s">
        <v>5036</v>
      </c>
      <c r="F167" s="12" t="s">
        <v>5055</v>
      </c>
      <c r="G167" s="12" t="s">
        <v>5045</v>
      </c>
      <c r="H167" s="13">
        <v>46146</v>
      </c>
      <c r="I167" s="14">
        <v>209716</v>
      </c>
      <c r="J167" s="14">
        <v>42577</v>
      </c>
      <c r="K167" s="14">
        <v>12245</v>
      </c>
      <c r="L167" s="14">
        <v>7125</v>
      </c>
      <c r="M167" s="15">
        <v>0.22004335399329381</v>
      </c>
      <c r="N167" s="14">
        <v>260265</v>
      </c>
      <c r="O167" s="14">
        <v>0</v>
      </c>
      <c r="P167" s="14">
        <v>0</v>
      </c>
      <c r="Q167" s="14">
        <v>6142</v>
      </c>
      <c r="R167" s="16">
        <v>2.3599999999999999E-2</v>
      </c>
      <c r="S167" s="17">
        <v>45581.679166666669</v>
      </c>
      <c r="T167" s="17" t="s">
        <v>5074</v>
      </c>
      <c r="U167" s="18">
        <v>45581</v>
      </c>
      <c r="V167" s="18" t="str">
        <f>TEXT(Posts[[#This Row],[Post_Date]],"YYYY")</f>
        <v>2024</v>
      </c>
      <c r="W167" s="18" t="s">
        <v>5091</v>
      </c>
      <c r="X167" s="18" t="s">
        <v>5085</v>
      </c>
      <c r="Y167" s="19">
        <v>16</v>
      </c>
      <c r="Z167" s="12" t="s">
        <v>5070</v>
      </c>
      <c r="AA167"/>
    </row>
    <row r="168" spans="1:27" x14ac:dyDescent="0.25">
      <c r="A168" s="12" t="s">
        <v>3385</v>
      </c>
      <c r="B168" s="12" t="s">
        <v>5027</v>
      </c>
      <c r="C168" s="12" t="s">
        <v>5029</v>
      </c>
      <c r="D168" s="12" t="s">
        <v>5033</v>
      </c>
      <c r="E168" s="12" t="s">
        <v>5036</v>
      </c>
      <c r="F168" s="12" t="s">
        <v>5055</v>
      </c>
      <c r="G168" s="12" t="s">
        <v>5045</v>
      </c>
      <c r="H168" s="13">
        <v>27408</v>
      </c>
      <c r="I168" s="14">
        <v>174556</v>
      </c>
      <c r="J168" s="14">
        <v>35839</v>
      </c>
      <c r="K168" s="14">
        <v>11278</v>
      </c>
      <c r="L168" s="14">
        <v>6698</v>
      </c>
      <c r="M168" s="15">
        <v>0.15701654950322039</v>
      </c>
      <c r="N168" s="14">
        <v>196732</v>
      </c>
      <c r="O168" s="14">
        <v>0</v>
      </c>
      <c r="P168" s="14">
        <v>0</v>
      </c>
      <c r="Q168" s="14">
        <v>4859</v>
      </c>
      <c r="R168" s="16">
        <v>2.47E-2</v>
      </c>
      <c r="S168" s="17">
        <v>45495.605555555558</v>
      </c>
      <c r="T168" s="17" t="s">
        <v>5074</v>
      </c>
      <c r="U168" s="18">
        <v>45495</v>
      </c>
      <c r="V168" s="18" t="str">
        <f>TEXT(Posts[[#This Row],[Post_Date]],"YYYY")</f>
        <v>2024</v>
      </c>
      <c r="W168" s="18" t="s">
        <v>5093</v>
      </c>
      <c r="X168" s="18" t="s">
        <v>5081</v>
      </c>
      <c r="Y168" s="19">
        <v>14</v>
      </c>
      <c r="Z168" s="12" t="s">
        <v>5069</v>
      </c>
      <c r="AA168"/>
    </row>
    <row r="169" spans="1:27" x14ac:dyDescent="0.25">
      <c r="A169" s="12" t="s">
        <v>1288</v>
      </c>
      <c r="B169" s="12" t="s">
        <v>5027</v>
      </c>
      <c r="C169" s="12" t="s">
        <v>5028</v>
      </c>
      <c r="D169" s="12" t="s">
        <v>5033</v>
      </c>
      <c r="E169" s="12" t="s">
        <v>5039</v>
      </c>
      <c r="F169" s="12" t="s">
        <v>5065</v>
      </c>
      <c r="G169" s="12" t="s">
        <v>5044</v>
      </c>
      <c r="H169" s="13">
        <v>61087</v>
      </c>
      <c r="I169" s="14">
        <v>345723</v>
      </c>
      <c r="J169" s="14">
        <v>79541</v>
      </c>
      <c r="K169" s="14">
        <v>22005</v>
      </c>
      <c r="L169" s="14">
        <v>7563</v>
      </c>
      <c r="M169" s="15">
        <v>0.17669354712902469</v>
      </c>
      <c r="N169" s="14">
        <v>419453</v>
      </c>
      <c r="O169" s="14">
        <v>0</v>
      </c>
      <c r="P169" s="14">
        <v>240823</v>
      </c>
      <c r="Q169" s="14">
        <v>7466</v>
      </c>
      <c r="R169" s="16">
        <v>1.78E-2</v>
      </c>
      <c r="S169" s="17">
        <v>45677.65902777778</v>
      </c>
      <c r="T169" s="17" t="s">
        <v>5074</v>
      </c>
      <c r="U169" s="18">
        <v>45677</v>
      </c>
      <c r="V169" s="18" t="str">
        <f>TEXT(Posts[[#This Row],[Post_Date]],"YYYY")</f>
        <v>2025</v>
      </c>
      <c r="W169" s="18" t="s">
        <v>5086</v>
      </c>
      <c r="X169" s="18" t="s">
        <v>5081</v>
      </c>
      <c r="Y169" s="19">
        <v>15</v>
      </c>
      <c r="Z169" s="12" t="s">
        <v>5069</v>
      </c>
      <c r="AA169"/>
    </row>
    <row r="170" spans="1:27" x14ac:dyDescent="0.25">
      <c r="A170" s="12" t="s">
        <v>170</v>
      </c>
      <c r="B170" s="12" t="s">
        <v>5027</v>
      </c>
      <c r="C170" s="12" t="s">
        <v>5029</v>
      </c>
      <c r="D170" s="12" t="s">
        <v>5033</v>
      </c>
      <c r="E170" s="12" t="s">
        <v>5038</v>
      </c>
      <c r="F170" s="12" t="s">
        <v>5065</v>
      </c>
      <c r="G170" s="12" t="s">
        <v>5049</v>
      </c>
      <c r="H170" s="13">
        <v>102869</v>
      </c>
      <c r="I170" s="14">
        <v>416902</v>
      </c>
      <c r="J170" s="14">
        <v>72855</v>
      </c>
      <c r="K170" s="14">
        <v>21239</v>
      </c>
      <c r="L170" s="14">
        <v>23594</v>
      </c>
      <c r="M170" s="15">
        <v>0.24674765226755119</v>
      </c>
      <c r="N170" s="14">
        <v>488808</v>
      </c>
      <c r="O170" s="14">
        <v>0</v>
      </c>
      <c r="P170" s="14">
        <v>0</v>
      </c>
      <c r="Q170" s="14">
        <v>9727</v>
      </c>
      <c r="R170" s="16">
        <v>1.9900000000000001E-2</v>
      </c>
      <c r="S170" s="17">
        <v>45629.55</v>
      </c>
      <c r="T170" s="17" t="s">
        <v>5075</v>
      </c>
      <c r="U170" s="18">
        <v>45629</v>
      </c>
      <c r="V170" s="18" t="str">
        <f>TEXT(Posts[[#This Row],[Post_Date]],"YYYY")</f>
        <v>2024</v>
      </c>
      <c r="W170" s="18" t="s">
        <v>5094</v>
      </c>
      <c r="X170" s="18" t="s">
        <v>5079</v>
      </c>
      <c r="Y170" s="19">
        <v>13</v>
      </c>
      <c r="Z170" s="12" t="s">
        <v>5070</v>
      </c>
      <c r="AA170"/>
    </row>
    <row r="171" spans="1:27" x14ac:dyDescent="0.25">
      <c r="A171" s="12" t="s">
        <v>2075</v>
      </c>
      <c r="B171" s="12" t="s">
        <v>5027</v>
      </c>
      <c r="C171" s="12" t="s">
        <v>5029</v>
      </c>
      <c r="D171" s="12" t="s">
        <v>5033</v>
      </c>
      <c r="E171" s="12" t="s">
        <v>5038</v>
      </c>
      <c r="F171" s="12" t="s">
        <v>5065</v>
      </c>
      <c r="G171" s="12" t="s">
        <v>5044</v>
      </c>
      <c r="H171" s="13">
        <v>34385</v>
      </c>
      <c r="I171" s="14">
        <v>152337</v>
      </c>
      <c r="J171" s="14">
        <v>18404</v>
      </c>
      <c r="K171" s="14">
        <v>6855</v>
      </c>
      <c r="L171" s="14">
        <v>4762</v>
      </c>
      <c r="M171" s="15">
        <v>0.22571991373665221</v>
      </c>
      <c r="N171" s="14">
        <v>185980</v>
      </c>
      <c r="O171" s="14">
        <v>0</v>
      </c>
      <c r="P171" s="14">
        <v>0</v>
      </c>
      <c r="Q171" s="14">
        <v>2082</v>
      </c>
      <c r="R171" s="16">
        <v>1.12E-2</v>
      </c>
      <c r="S171" s="17">
        <v>45426.655555555553</v>
      </c>
      <c r="T171" s="17" t="s">
        <v>5074</v>
      </c>
      <c r="U171" s="18">
        <v>45426</v>
      </c>
      <c r="V171" s="18" t="str">
        <f>TEXT(Posts[[#This Row],[Post_Date]],"YYYY")</f>
        <v>2024</v>
      </c>
      <c r="W171" s="18" t="s">
        <v>5096</v>
      </c>
      <c r="X171" s="18" t="s">
        <v>5079</v>
      </c>
      <c r="Y171" s="19">
        <v>15</v>
      </c>
      <c r="Z171" s="12" t="s">
        <v>5070</v>
      </c>
      <c r="AA171"/>
    </row>
    <row r="172" spans="1:27" x14ac:dyDescent="0.25">
      <c r="A172" s="12" t="s">
        <v>1846</v>
      </c>
      <c r="B172" s="12" t="s">
        <v>5027</v>
      </c>
      <c r="C172" s="12" t="s">
        <v>5028</v>
      </c>
      <c r="D172" s="12" t="s">
        <v>5033</v>
      </c>
      <c r="E172" s="12" t="s">
        <v>5036</v>
      </c>
      <c r="F172" s="12" t="s">
        <v>5055</v>
      </c>
      <c r="G172" s="12" t="s">
        <v>5043</v>
      </c>
      <c r="H172" s="13">
        <v>29718</v>
      </c>
      <c r="I172" s="14">
        <v>195084</v>
      </c>
      <c r="J172" s="14">
        <v>47211</v>
      </c>
      <c r="K172" s="14">
        <v>9729</v>
      </c>
      <c r="L172" s="14">
        <v>5596</v>
      </c>
      <c r="M172" s="15">
        <v>0.15233608248353961</v>
      </c>
      <c r="N172" s="14">
        <v>229170</v>
      </c>
      <c r="O172" s="14">
        <v>0</v>
      </c>
      <c r="P172" s="14">
        <v>0</v>
      </c>
      <c r="Q172" s="14">
        <v>6462</v>
      </c>
      <c r="R172" s="16">
        <v>2.8199999999999999E-2</v>
      </c>
      <c r="S172" s="17">
        <v>45631.750694444447</v>
      </c>
      <c r="T172" s="17" t="s">
        <v>5076</v>
      </c>
      <c r="U172" s="18">
        <v>45631</v>
      </c>
      <c r="V172" s="18" t="str">
        <f>TEXT(Posts[[#This Row],[Post_Date]],"YYYY")</f>
        <v>2024</v>
      </c>
      <c r="W172" s="18" t="s">
        <v>5094</v>
      </c>
      <c r="X172" s="18" t="s">
        <v>5080</v>
      </c>
      <c r="Y172" s="19">
        <v>18</v>
      </c>
      <c r="Z172" s="12" t="s">
        <v>5069</v>
      </c>
      <c r="AA172"/>
    </row>
    <row r="173" spans="1:27" x14ac:dyDescent="0.25">
      <c r="A173" s="12" t="s">
        <v>3830</v>
      </c>
      <c r="B173" s="12" t="s">
        <v>5027</v>
      </c>
      <c r="C173" s="12" t="s">
        <v>5029</v>
      </c>
      <c r="D173" s="12" t="s">
        <v>5030</v>
      </c>
      <c r="E173" s="12" t="s">
        <v>5035</v>
      </c>
      <c r="F173" s="12" t="s">
        <v>5051</v>
      </c>
      <c r="G173" s="12" t="s">
        <v>5048</v>
      </c>
      <c r="H173" s="13">
        <v>276082</v>
      </c>
      <c r="I173" s="14">
        <v>2251344</v>
      </c>
      <c r="J173" s="14">
        <v>358888</v>
      </c>
      <c r="K173" s="14">
        <v>133798</v>
      </c>
      <c r="L173" s="14">
        <v>68245</v>
      </c>
      <c r="M173" s="15">
        <v>0.12263003890187139</v>
      </c>
      <c r="N173" s="14">
        <v>2787097</v>
      </c>
      <c r="O173" s="14">
        <v>2251344</v>
      </c>
      <c r="P173" s="14">
        <v>0</v>
      </c>
      <c r="Q173" s="14">
        <v>49610</v>
      </c>
      <c r="R173" s="16">
        <v>1.78E-2</v>
      </c>
      <c r="S173" s="17">
        <v>45637.787499999999</v>
      </c>
      <c r="T173" s="12" t="s">
        <v>5076</v>
      </c>
      <c r="U173" s="18">
        <v>45637</v>
      </c>
      <c r="V173" s="18" t="str">
        <f>TEXT(Posts[[#This Row],[Post_Date]],"YYYY")</f>
        <v>2024</v>
      </c>
      <c r="W173" s="12" t="s">
        <v>5094</v>
      </c>
      <c r="X173" s="12" t="s">
        <v>5085</v>
      </c>
      <c r="Y173" s="19">
        <v>18</v>
      </c>
      <c r="Z173" s="12" t="s">
        <v>5069</v>
      </c>
      <c r="AA173"/>
    </row>
    <row r="174" spans="1:27" x14ac:dyDescent="0.25">
      <c r="A174" s="12" t="s">
        <v>1726</v>
      </c>
      <c r="B174" s="12" t="s">
        <v>5027</v>
      </c>
      <c r="C174" s="12" t="s">
        <v>5029</v>
      </c>
      <c r="D174" s="12" t="s">
        <v>5033</v>
      </c>
      <c r="E174" s="12" t="s">
        <v>5036</v>
      </c>
      <c r="F174" s="12" t="s">
        <v>5055</v>
      </c>
      <c r="G174" s="12" t="s">
        <v>5045</v>
      </c>
      <c r="H174" s="13">
        <v>62789</v>
      </c>
      <c r="I174" s="14">
        <v>355956</v>
      </c>
      <c r="J174" s="14">
        <v>72740</v>
      </c>
      <c r="K174" s="14">
        <v>24307</v>
      </c>
      <c r="L174" s="14">
        <v>13401</v>
      </c>
      <c r="M174" s="15">
        <v>0.1763954611492709</v>
      </c>
      <c r="N174" s="14">
        <v>442558</v>
      </c>
      <c r="O174" s="14">
        <v>0</v>
      </c>
      <c r="P174" s="14">
        <v>0</v>
      </c>
      <c r="Q174" s="14">
        <v>7213</v>
      </c>
      <c r="R174" s="16">
        <v>1.6299999999999999E-2</v>
      </c>
      <c r="S174" s="17">
        <v>45512.640972222223</v>
      </c>
      <c r="T174" s="17" t="s">
        <v>5074</v>
      </c>
      <c r="U174" s="18">
        <v>45512</v>
      </c>
      <c r="V174" s="18" t="str">
        <f>TEXT(Posts[[#This Row],[Post_Date]],"YYYY")</f>
        <v>2024</v>
      </c>
      <c r="W174" s="18" t="s">
        <v>5092</v>
      </c>
      <c r="X174" s="18" t="s">
        <v>5080</v>
      </c>
      <c r="Y174" s="19">
        <v>15</v>
      </c>
      <c r="Z174" s="12" t="s">
        <v>5069</v>
      </c>
      <c r="AA174"/>
    </row>
    <row r="175" spans="1:27" x14ac:dyDescent="0.25">
      <c r="A175" s="12" t="s">
        <v>532</v>
      </c>
      <c r="B175" s="12" t="s">
        <v>5027</v>
      </c>
      <c r="C175" s="12" t="s">
        <v>5028</v>
      </c>
      <c r="D175" s="12" t="s">
        <v>5033</v>
      </c>
      <c r="E175" s="12" t="s">
        <v>5039</v>
      </c>
      <c r="F175" s="12" t="s">
        <v>5065</v>
      </c>
      <c r="G175" s="12" t="s">
        <v>5043</v>
      </c>
      <c r="H175" s="13">
        <v>41915</v>
      </c>
      <c r="I175" s="14">
        <v>218694</v>
      </c>
      <c r="J175" s="14">
        <v>22165</v>
      </c>
      <c r="K175" s="14">
        <v>10464</v>
      </c>
      <c r="L175" s="14">
        <v>12476</v>
      </c>
      <c r="M175" s="15">
        <v>0.1916619477650669</v>
      </c>
      <c r="N175" s="14">
        <v>250565</v>
      </c>
      <c r="O175" s="14">
        <v>0</v>
      </c>
      <c r="P175" s="14">
        <v>134185</v>
      </c>
      <c r="Q175" s="14">
        <v>5988</v>
      </c>
      <c r="R175" s="16">
        <v>2.3900000000000001E-2</v>
      </c>
      <c r="S175" s="17">
        <v>45733.423611111109</v>
      </c>
      <c r="T175" s="17" t="s">
        <v>5077</v>
      </c>
      <c r="U175" s="18">
        <v>45733</v>
      </c>
      <c r="V175" s="18" t="str">
        <f>TEXT(Posts[[#This Row],[Post_Date]],"YYYY")</f>
        <v>2025</v>
      </c>
      <c r="W175" s="18" t="s">
        <v>5088</v>
      </c>
      <c r="X175" s="18" t="s">
        <v>5081</v>
      </c>
      <c r="Y175" s="19">
        <v>10</v>
      </c>
      <c r="Z175" s="12" t="s">
        <v>5069</v>
      </c>
      <c r="AA175"/>
    </row>
    <row r="176" spans="1:27" x14ac:dyDescent="0.25">
      <c r="A176" s="12" t="s">
        <v>4828</v>
      </c>
      <c r="B176" s="12" t="s">
        <v>5027</v>
      </c>
      <c r="C176" s="12" t="s">
        <v>5029</v>
      </c>
      <c r="D176" s="12" t="s">
        <v>5030</v>
      </c>
      <c r="E176" s="12" t="s">
        <v>5038</v>
      </c>
      <c r="F176" s="12" t="s">
        <v>5066</v>
      </c>
      <c r="G176" s="12" t="s">
        <v>5046</v>
      </c>
      <c r="H176" s="13">
        <v>143691</v>
      </c>
      <c r="I176" s="14">
        <v>1718211</v>
      </c>
      <c r="J176" s="14">
        <v>422140</v>
      </c>
      <c r="K176" s="14">
        <v>129831</v>
      </c>
      <c r="L176" s="14">
        <v>53835</v>
      </c>
      <c r="M176" s="15">
        <v>8.3628526164326936E-2</v>
      </c>
      <c r="N176" s="14">
        <v>1899419</v>
      </c>
      <c r="O176" s="14">
        <v>0</v>
      </c>
      <c r="P176" s="14">
        <v>0</v>
      </c>
      <c r="Q176" s="14">
        <v>22223</v>
      </c>
      <c r="R176" s="16">
        <v>1.17E-2</v>
      </c>
      <c r="S176" s="17">
        <v>45518.731944444437</v>
      </c>
      <c r="T176" s="17" t="s">
        <v>5076</v>
      </c>
      <c r="U176" s="18">
        <v>45518</v>
      </c>
      <c r="V176" s="18" t="str">
        <f>TEXT(Posts[[#This Row],[Post_Date]],"YYYY")</f>
        <v>2024</v>
      </c>
      <c r="W176" s="18" t="s">
        <v>5092</v>
      </c>
      <c r="X176" s="18" t="s">
        <v>5085</v>
      </c>
      <c r="Y176" s="19">
        <v>17</v>
      </c>
      <c r="Z176" s="12" t="s">
        <v>5068</v>
      </c>
      <c r="AA176"/>
    </row>
    <row r="177" spans="1:27" x14ac:dyDescent="0.25">
      <c r="A177" s="12" t="s">
        <v>444</v>
      </c>
      <c r="B177" s="12" t="s">
        <v>5027</v>
      </c>
      <c r="C177" s="12" t="s">
        <v>5029</v>
      </c>
      <c r="D177" s="12" t="s">
        <v>5033</v>
      </c>
      <c r="E177" s="12" t="s">
        <v>5036</v>
      </c>
      <c r="F177" s="12" t="s">
        <v>5055</v>
      </c>
      <c r="G177" s="12" t="s">
        <v>5048</v>
      </c>
      <c r="H177" s="13">
        <v>43963</v>
      </c>
      <c r="I177" s="14">
        <v>188522</v>
      </c>
      <c r="J177" s="14">
        <v>29288</v>
      </c>
      <c r="K177" s="14">
        <v>6796</v>
      </c>
      <c r="L177" s="14">
        <v>6929</v>
      </c>
      <c r="M177" s="15">
        <v>0.2331995697540927</v>
      </c>
      <c r="N177" s="14">
        <v>235696</v>
      </c>
      <c r="O177" s="14">
        <v>0</v>
      </c>
      <c r="P177" s="14">
        <v>0</v>
      </c>
      <c r="Q177" s="14">
        <v>6882</v>
      </c>
      <c r="R177" s="16">
        <v>2.92E-2</v>
      </c>
      <c r="S177" s="17">
        <v>45574.714583333327</v>
      </c>
      <c r="T177" s="17" t="s">
        <v>5076</v>
      </c>
      <c r="U177" s="18">
        <v>45574</v>
      </c>
      <c r="V177" s="18" t="str">
        <f>TEXT(Posts[[#This Row],[Post_Date]],"YYYY")</f>
        <v>2024</v>
      </c>
      <c r="W177" s="18" t="s">
        <v>5091</v>
      </c>
      <c r="X177" s="18" t="s">
        <v>5085</v>
      </c>
      <c r="Y177" s="19">
        <v>17</v>
      </c>
      <c r="Z177" s="12" t="s">
        <v>5070</v>
      </c>
      <c r="AA177"/>
    </row>
    <row r="178" spans="1:27" x14ac:dyDescent="0.25">
      <c r="A178" s="12" t="s">
        <v>1895</v>
      </c>
      <c r="B178" s="12" t="s">
        <v>5027</v>
      </c>
      <c r="C178" s="12" t="s">
        <v>5028</v>
      </c>
      <c r="D178" s="12" t="s">
        <v>5030</v>
      </c>
      <c r="E178" s="12" t="s">
        <v>5036</v>
      </c>
      <c r="F178" s="12" t="s">
        <v>5050</v>
      </c>
      <c r="G178" s="12" t="s">
        <v>5045</v>
      </c>
      <c r="H178" s="13">
        <v>250259</v>
      </c>
      <c r="I178" s="14">
        <v>2830080</v>
      </c>
      <c r="J178" s="14">
        <v>436028</v>
      </c>
      <c r="K178" s="14">
        <v>145808</v>
      </c>
      <c r="L178" s="14">
        <v>102960</v>
      </c>
      <c r="M178" s="15">
        <v>8.8428557966523436E-2</v>
      </c>
      <c r="N178" s="14">
        <v>3325191</v>
      </c>
      <c r="O178" s="14">
        <v>0</v>
      </c>
      <c r="P178" s="14">
        <v>0</v>
      </c>
      <c r="Q178" s="14">
        <v>45887</v>
      </c>
      <c r="R178" s="16">
        <v>1.38E-2</v>
      </c>
      <c r="S178" s="17">
        <v>45421.443749999999</v>
      </c>
      <c r="T178" s="17" t="s">
        <v>5077</v>
      </c>
      <c r="U178" s="18">
        <v>45421</v>
      </c>
      <c r="V178" s="18" t="str">
        <f>TEXT(Posts[[#This Row],[Post_Date]],"YYYY")</f>
        <v>2024</v>
      </c>
      <c r="W178" s="18" t="s">
        <v>5096</v>
      </c>
      <c r="X178" s="18" t="s">
        <v>5080</v>
      </c>
      <c r="Y178" s="19">
        <v>10</v>
      </c>
      <c r="Z178" s="12" t="s">
        <v>5068</v>
      </c>
      <c r="AA178"/>
    </row>
    <row r="179" spans="1:27" x14ac:dyDescent="0.25">
      <c r="A179" s="12" t="s">
        <v>734</v>
      </c>
      <c r="B179" s="12" t="s">
        <v>5027</v>
      </c>
      <c r="C179" s="12" t="s">
        <v>5029</v>
      </c>
      <c r="D179" s="12" t="s">
        <v>5032</v>
      </c>
      <c r="E179" s="12" t="s">
        <v>5036</v>
      </c>
      <c r="F179" s="12" t="s">
        <v>5055</v>
      </c>
      <c r="G179" s="12" t="s">
        <v>5042</v>
      </c>
      <c r="H179" s="13">
        <v>351897</v>
      </c>
      <c r="I179" s="14">
        <v>1480885</v>
      </c>
      <c r="J179" s="14">
        <v>236988</v>
      </c>
      <c r="K179" s="14">
        <v>102425</v>
      </c>
      <c r="L179" s="14">
        <v>45370</v>
      </c>
      <c r="M179" s="15">
        <v>0.2376264050602569</v>
      </c>
      <c r="N179" s="14">
        <v>1922287</v>
      </c>
      <c r="O179" s="14">
        <v>0</v>
      </c>
      <c r="P179" s="14">
        <v>0</v>
      </c>
      <c r="Q179" s="14">
        <v>36715</v>
      </c>
      <c r="R179" s="16">
        <v>1.9099999999999999E-2</v>
      </c>
      <c r="S179" s="17">
        <v>45674.630555555559</v>
      </c>
      <c r="T179" s="17" t="s">
        <v>5074</v>
      </c>
      <c r="U179" s="18">
        <v>45674</v>
      </c>
      <c r="V179" s="18" t="str">
        <f>TEXT(Posts[[#This Row],[Post_Date]],"YYYY")</f>
        <v>2025</v>
      </c>
      <c r="W179" s="18" t="s">
        <v>5086</v>
      </c>
      <c r="X179" s="18" t="s">
        <v>5082</v>
      </c>
      <c r="Y179" s="19">
        <v>15</v>
      </c>
      <c r="Z179" s="12" t="s">
        <v>5070</v>
      </c>
      <c r="AA179"/>
    </row>
    <row r="180" spans="1:27" x14ac:dyDescent="0.25">
      <c r="A180" s="12" t="s">
        <v>217</v>
      </c>
      <c r="B180" s="12" t="s">
        <v>5027</v>
      </c>
      <c r="C180" s="12" t="s">
        <v>5029</v>
      </c>
      <c r="D180" s="12" t="s">
        <v>5032</v>
      </c>
      <c r="E180" s="12" t="s">
        <v>5038</v>
      </c>
      <c r="F180" s="12" t="s">
        <v>5065</v>
      </c>
      <c r="G180" s="12" t="s">
        <v>5044</v>
      </c>
      <c r="H180" s="13">
        <v>68115</v>
      </c>
      <c r="I180" s="14">
        <v>317481</v>
      </c>
      <c r="J180" s="14">
        <v>76643</v>
      </c>
      <c r="K180" s="14">
        <v>19836</v>
      </c>
      <c r="L180" s="14">
        <v>14067</v>
      </c>
      <c r="M180" s="15">
        <v>0.21454955080915819</v>
      </c>
      <c r="N180" s="14">
        <v>381782</v>
      </c>
      <c r="O180" s="14">
        <v>0</v>
      </c>
      <c r="P180" s="14">
        <v>0</v>
      </c>
      <c r="Q180" s="14">
        <v>11071</v>
      </c>
      <c r="R180" s="16">
        <v>2.9000000000000001E-2</v>
      </c>
      <c r="S180" s="17">
        <v>45683.642361111109</v>
      </c>
      <c r="T180" s="17" t="s">
        <v>5074</v>
      </c>
      <c r="U180" s="18">
        <v>45683</v>
      </c>
      <c r="V180" s="18" t="str">
        <f>TEXT(Posts[[#This Row],[Post_Date]],"YYYY")</f>
        <v>2025</v>
      </c>
      <c r="W180" s="18" t="s">
        <v>5086</v>
      </c>
      <c r="X180" s="18" t="s">
        <v>5084</v>
      </c>
      <c r="Y180" s="19">
        <v>15</v>
      </c>
      <c r="Z180" s="12" t="s">
        <v>5070</v>
      </c>
      <c r="AA180"/>
    </row>
    <row r="181" spans="1:27" x14ac:dyDescent="0.25">
      <c r="A181" s="12" t="s">
        <v>4951</v>
      </c>
      <c r="B181" s="12" t="s">
        <v>5027</v>
      </c>
      <c r="C181" s="12" t="s">
        <v>5028</v>
      </c>
      <c r="D181" s="12" t="s">
        <v>5032</v>
      </c>
      <c r="E181" s="12" t="s">
        <v>5036</v>
      </c>
      <c r="F181" s="12" t="s">
        <v>5055</v>
      </c>
      <c r="G181" s="12" t="s">
        <v>5049</v>
      </c>
      <c r="H181" s="13">
        <v>71185</v>
      </c>
      <c r="I181" s="14">
        <v>322245</v>
      </c>
      <c r="J181" s="14">
        <v>37591</v>
      </c>
      <c r="K181" s="14">
        <v>19184</v>
      </c>
      <c r="L181" s="14">
        <v>15837</v>
      </c>
      <c r="M181" s="15">
        <v>0.22090342124337151</v>
      </c>
      <c r="N181" s="14">
        <v>359030</v>
      </c>
      <c r="O181" s="14">
        <v>0</v>
      </c>
      <c r="P181" s="14">
        <v>0</v>
      </c>
      <c r="Q181" s="14">
        <v>5421</v>
      </c>
      <c r="R181" s="16">
        <v>1.5100000000000001E-2</v>
      </c>
      <c r="S181" s="17">
        <v>45581.645138888889</v>
      </c>
      <c r="T181" s="17" t="s">
        <v>5074</v>
      </c>
      <c r="U181" s="18">
        <v>45581</v>
      </c>
      <c r="V181" s="18" t="str">
        <f>TEXT(Posts[[#This Row],[Post_Date]],"YYYY")</f>
        <v>2024</v>
      </c>
      <c r="W181" s="18" t="s">
        <v>5091</v>
      </c>
      <c r="X181" s="18" t="s">
        <v>5085</v>
      </c>
      <c r="Y181" s="19">
        <v>15</v>
      </c>
      <c r="Z181" s="12" t="s">
        <v>5070</v>
      </c>
      <c r="AA181"/>
    </row>
    <row r="182" spans="1:27" x14ac:dyDescent="0.25">
      <c r="A182" s="12" t="s">
        <v>3420</v>
      </c>
      <c r="B182" s="12" t="s">
        <v>5027</v>
      </c>
      <c r="C182" s="12" t="s">
        <v>5029</v>
      </c>
      <c r="D182" s="12" t="s">
        <v>5031</v>
      </c>
      <c r="E182" s="12" t="s">
        <v>5035</v>
      </c>
      <c r="F182" s="12" t="s">
        <v>5060</v>
      </c>
      <c r="G182" s="12" t="s">
        <v>5047</v>
      </c>
      <c r="H182" s="13">
        <v>52105</v>
      </c>
      <c r="I182" s="14">
        <v>852929</v>
      </c>
      <c r="J182" s="14">
        <v>128541</v>
      </c>
      <c r="K182" s="14">
        <v>55469</v>
      </c>
      <c r="L182" s="14">
        <v>45841</v>
      </c>
      <c r="M182" s="15">
        <v>6.1089860544847392E-2</v>
      </c>
      <c r="N182" s="14">
        <v>1039691</v>
      </c>
      <c r="O182" s="14">
        <v>852929</v>
      </c>
      <c r="P182" s="14">
        <v>0</v>
      </c>
      <c r="Q182" s="14">
        <v>10500</v>
      </c>
      <c r="R182" s="16">
        <v>1.01E-2</v>
      </c>
      <c r="S182" s="17">
        <v>45430.397222222222</v>
      </c>
      <c r="T182" s="12" t="s">
        <v>5077</v>
      </c>
      <c r="U182" s="18">
        <v>45430</v>
      </c>
      <c r="V182" s="18" t="str">
        <f>TEXT(Posts[[#This Row],[Post_Date]],"YYYY")</f>
        <v>2024</v>
      </c>
      <c r="W182" s="12" t="s">
        <v>5096</v>
      </c>
      <c r="X182" s="12" t="s">
        <v>5083</v>
      </c>
      <c r="Y182" s="19">
        <v>9</v>
      </c>
      <c r="Z182" s="12" t="s">
        <v>5068</v>
      </c>
      <c r="AA182"/>
    </row>
    <row r="183" spans="1:27" x14ac:dyDescent="0.25">
      <c r="A183" s="12" t="s">
        <v>2349</v>
      </c>
      <c r="B183" s="12" t="s">
        <v>5027</v>
      </c>
      <c r="C183" s="12" t="s">
        <v>5028</v>
      </c>
      <c r="D183" s="12" t="s">
        <v>5030</v>
      </c>
      <c r="E183" s="12" t="s">
        <v>5035</v>
      </c>
      <c r="F183" s="12" t="s">
        <v>5051</v>
      </c>
      <c r="G183" s="12" t="s">
        <v>5043</v>
      </c>
      <c r="H183" s="13">
        <v>13426</v>
      </c>
      <c r="I183" s="14">
        <v>108245</v>
      </c>
      <c r="J183" s="14">
        <v>24218</v>
      </c>
      <c r="K183" s="14">
        <v>4530</v>
      </c>
      <c r="L183" s="14">
        <v>3566</v>
      </c>
      <c r="M183" s="15">
        <v>0.1240415795674457</v>
      </c>
      <c r="N183" s="14">
        <v>129489</v>
      </c>
      <c r="O183" s="14">
        <v>94478</v>
      </c>
      <c r="P183" s="14">
        <v>0</v>
      </c>
      <c r="Q183" s="14">
        <v>3133</v>
      </c>
      <c r="R183" s="16">
        <v>2.4199999999999999E-2</v>
      </c>
      <c r="S183" s="17">
        <v>45727.678472222222</v>
      </c>
      <c r="T183" s="12" t="s">
        <v>5074</v>
      </c>
      <c r="U183" s="18">
        <v>45727</v>
      </c>
      <c r="V183" s="18" t="str">
        <f>TEXT(Posts[[#This Row],[Post_Date]],"YYYY")</f>
        <v>2025</v>
      </c>
      <c r="W183" s="12" t="s">
        <v>5088</v>
      </c>
      <c r="X183" s="12" t="s">
        <v>5079</v>
      </c>
      <c r="Y183" s="19">
        <v>16</v>
      </c>
      <c r="Z183" s="12" t="s">
        <v>5069</v>
      </c>
      <c r="AA183"/>
    </row>
    <row r="184" spans="1:27" x14ac:dyDescent="0.25">
      <c r="A184" s="12" t="s">
        <v>521</v>
      </c>
      <c r="B184" s="12" t="s">
        <v>5027</v>
      </c>
      <c r="C184" s="12" t="s">
        <v>5029</v>
      </c>
      <c r="D184" s="12" t="s">
        <v>5031</v>
      </c>
      <c r="E184" s="12" t="s">
        <v>5035</v>
      </c>
      <c r="F184" s="12" t="s">
        <v>5060</v>
      </c>
      <c r="G184" s="12" t="s">
        <v>5047</v>
      </c>
      <c r="H184" s="13">
        <v>79067</v>
      </c>
      <c r="I184" s="14">
        <v>1056816</v>
      </c>
      <c r="J184" s="14">
        <v>217871</v>
      </c>
      <c r="K184" s="14">
        <v>34991</v>
      </c>
      <c r="L184" s="14">
        <v>27363</v>
      </c>
      <c r="M184" s="15">
        <v>7.4816431192702565E-2</v>
      </c>
      <c r="N184" s="14">
        <v>1164155</v>
      </c>
      <c r="O184" s="14">
        <v>1056816</v>
      </c>
      <c r="P184" s="14">
        <v>0</v>
      </c>
      <c r="Q184" s="14">
        <v>22235</v>
      </c>
      <c r="R184" s="16">
        <v>1.9099999999999999E-2</v>
      </c>
      <c r="S184" s="17">
        <v>45313.511111111111</v>
      </c>
      <c r="T184" s="12" t="s">
        <v>5075</v>
      </c>
      <c r="U184" s="18">
        <v>45313</v>
      </c>
      <c r="V184" s="18" t="str">
        <f>TEXT(Posts[[#This Row],[Post_Date]],"YYYY")</f>
        <v>2024</v>
      </c>
      <c r="W184" s="12" t="s">
        <v>5086</v>
      </c>
      <c r="X184" s="12" t="s">
        <v>5081</v>
      </c>
      <c r="Y184" s="19">
        <v>12</v>
      </c>
      <c r="Z184" s="12" t="s">
        <v>5068</v>
      </c>
      <c r="AA184"/>
    </row>
    <row r="185" spans="1:27" x14ac:dyDescent="0.25">
      <c r="A185" s="12" t="s">
        <v>867</v>
      </c>
      <c r="B185" s="12" t="s">
        <v>5027</v>
      </c>
      <c r="C185" s="12" t="s">
        <v>5028</v>
      </c>
      <c r="D185" s="12" t="s">
        <v>5032</v>
      </c>
      <c r="E185" s="12" t="s">
        <v>5036</v>
      </c>
      <c r="F185" s="12" t="s">
        <v>5055</v>
      </c>
      <c r="G185" s="12" t="s">
        <v>5042</v>
      </c>
      <c r="H185" s="13">
        <v>55990</v>
      </c>
      <c r="I185" s="14">
        <v>250882</v>
      </c>
      <c r="J185" s="14">
        <v>57505</v>
      </c>
      <c r="K185" s="14">
        <v>9248</v>
      </c>
      <c r="L185" s="14">
        <v>14575</v>
      </c>
      <c r="M185" s="15">
        <v>0.2231742623628177</v>
      </c>
      <c r="N185" s="14">
        <v>292469</v>
      </c>
      <c r="O185" s="14">
        <v>0</v>
      </c>
      <c r="P185" s="14">
        <v>0</v>
      </c>
      <c r="Q185" s="14">
        <v>8159</v>
      </c>
      <c r="R185" s="16">
        <v>2.7900000000000001E-2</v>
      </c>
      <c r="S185" s="17">
        <v>45721.558333333327</v>
      </c>
      <c r="T185" s="17" t="s">
        <v>5075</v>
      </c>
      <c r="U185" s="18">
        <v>45721</v>
      </c>
      <c r="V185" s="18" t="str">
        <f>TEXT(Posts[[#This Row],[Post_Date]],"YYYY")</f>
        <v>2025</v>
      </c>
      <c r="W185" s="18" t="s">
        <v>5088</v>
      </c>
      <c r="X185" s="18" t="s">
        <v>5085</v>
      </c>
      <c r="Y185" s="19">
        <v>13</v>
      </c>
      <c r="Z185" s="12" t="s">
        <v>5070</v>
      </c>
      <c r="AA185"/>
    </row>
    <row r="186" spans="1:27" x14ac:dyDescent="0.25">
      <c r="A186" s="12" t="s">
        <v>4614</v>
      </c>
      <c r="B186" s="12" t="s">
        <v>5027</v>
      </c>
      <c r="C186" s="12" t="s">
        <v>5029</v>
      </c>
      <c r="D186" s="12" t="s">
        <v>5030</v>
      </c>
      <c r="E186" s="12" t="s">
        <v>5036</v>
      </c>
      <c r="F186" s="12" t="s">
        <v>5050</v>
      </c>
      <c r="G186" s="12" t="s">
        <v>5042</v>
      </c>
      <c r="H186" s="13">
        <v>404137</v>
      </c>
      <c r="I186" s="14">
        <v>2809949</v>
      </c>
      <c r="J186" s="14">
        <v>655865</v>
      </c>
      <c r="K186" s="14">
        <v>179073</v>
      </c>
      <c r="L186" s="14">
        <v>149243</v>
      </c>
      <c r="M186" s="15">
        <v>0.14382388363737389</v>
      </c>
      <c r="N186" s="14">
        <v>3396419</v>
      </c>
      <c r="O186" s="14">
        <v>0</v>
      </c>
      <c r="P186" s="14">
        <v>0</v>
      </c>
      <c r="Q186" s="14">
        <v>74721</v>
      </c>
      <c r="R186" s="16">
        <v>2.1999999999999999E-2</v>
      </c>
      <c r="S186" s="17">
        <v>45444.522222222222</v>
      </c>
      <c r="T186" s="17" t="s">
        <v>5075</v>
      </c>
      <c r="U186" s="18">
        <v>45444</v>
      </c>
      <c r="V186" s="18" t="str">
        <f>TEXT(Posts[[#This Row],[Post_Date]],"YYYY")</f>
        <v>2024</v>
      </c>
      <c r="W186" s="18" t="s">
        <v>5089</v>
      </c>
      <c r="X186" s="18" t="s">
        <v>5083</v>
      </c>
      <c r="Y186" s="19">
        <v>12</v>
      </c>
      <c r="Z186" s="12" t="s">
        <v>5069</v>
      </c>
      <c r="AA186"/>
    </row>
    <row r="187" spans="1:27" x14ac:dyDescent="0.25">
      <c r="A187" s="12" t="s">
        <v>3234</v>
      </c>
      <c r="B187" s="12" t="s">
        <v>5027</v>
      </c>
      <c r="C187" s="12" t="s">
        <v>5028</v>
      </c>
      <c r="D187" s="12" t="s">
        <v>5032</v>
      </c>
      <c r="E187" s="12" t="s">
        <v>5036</v>
      </c>
      <c r="F187" s="12" t="s">
        <v>5055</v>
      </c>
      <c r="G187" s="12" t="s">
        <v>5047</v>
      </c>
      <c r="H187" s="13">
        <v>91341</v>
      </c>
      <c r="I187" s="14">
        <v>462083</v>
      </c>
      <c r="J187" s="14">
        <v>76200</v>
      </c>
      <c r="K187" s="14">
        <v>29560</v>
      </c>
      <c r="L187" s="14">
        <v>17581</v>
      </c>
      <c r="M187" s="15">
        <v>0.1976723706719489</v>
      </c>
      <c r="N187" s="14">
        <v>539121</v>
      </c>
      <c r="O187" s="14">
        <v>0</v>
      </c>
      <c r="P187" s="14">
        <v>0</v>
      </c>
      <c r="Q187" s="14">
        <v>12130</v>
      </c>
      <c r="R187" s="16">
        <v>2.2499999999999999E-2</v>
      </c>
      <c r="S187" s="17">
        <v>45687.70416666667</v>
      </c>
      <c r="T187" s="17" t="s">
        <v>5074</v>
      </c>
      <c r="U187" s="18">
        <v>45687</v>
      </c>
      <c r="V187" s="18" t="str">
        <f>TEXT(Posts[[#This Row],[Post_Date]],"YYYY")</f>
        <v>2025</v>
      </c>
      <c r="W187" s="18" t="s">
        <v>5086</v>
      </c>
      <c r="X187" s="18" t="s">
        <v>5080</v>
      </c>
      <c r="Y187" s="19">
        <v>16</v>
      </c>
      <c r="Z187" s="12" t="s">
        <v>5069</v>
      </c>
      <c r="AA187"/>
    </row>
    <row r="188" spans="1:27" x14ac:dyDescent="0.25">
      <c r="A188" s="12" t="s">
        <v>3375</v>
      </c>
      <c r="B188" s="12" t="s">
        <v>5027</v>
      </c>
      <c r="C188" s="12" t="s">
        <v>5028</v>
      </c>
      <c r="D188" s="12" t="s">
        <v>5032</v>
      </c>
      <c r="E188" s="12" t="s">
        <v>5039</v>
      </c>
      <c r="F188" s="12" t="s">
        <v>5055</v>
      </c>
      <c r="G188" s="12" t="s">
        <v>5048</v>
      </c>
      <c r="H188" s="13">
        <v>38168</v>
      </c>
      <c r="I188" s="14">
        <v>175874</v>
      </c>
      <c r="J188" s="14">
        <v>23723</v>
      </c>
      <c r="K188" s="14">
        <v>8291</v>
      </c>
      <c r="L188" s="14">
        <v>4016</v>
      </c>
      <c r="M188" s="15">
        <v>0.21702167035016759</v>
      </c>
      <c r="N188" s="14">
        <v>205131</v>
      </c>
      <c r="O188" s="14">
        <v>0</v>
      </c>
      <c r="P188" s="14">
        <v>1191113</v>
      </c>
      <c r="Q188" s="14">
        <v>2810</v>
      </c>
      <c r="R188" s="16">
        <v>1.37E-2</v>
      </c>
      <c r="S188" s="17">
        <v>45646.539583333331</v>
      </c>
      <c r="T188" s="17" t="s">
        <v>5075</v>
      </c>
      <c r="U188" s="18">
        <v>45646</v>
      </c>
      <c r="V188" s="18" t="str">
        <f>TEXT(Posts[[#This Row],[Post_Date]],"YYYY")</f>
        <v>2024</v>
      </c>
      <c r="W188" s="18" t="s">
        <v>5094</v>
      </c>
      <c r="X188" s="18" t="s">
        <v>5082</v>
      </c>
      <c r="Y188" s="19">
        <v>12</v>
      </c>
      <c r="Z188" s="12" t="s">
        <v>5070</v>
      </c>
      <c r="AA188"/>
    </row>
    <row r="189" spans="1:27" x14ac:dyDescent="0.25">
      <c r="A189" s="12" t="s">
        <v>3672</v>
      </c>
      <c r="B189" s="12" t="s">
        <v>5027</v>
      </c>
      <c r="C189" s="12" t="s">
        <v>5028</v>
      </c>
      <c r="D189" s="12" t="s">
        <v>5034</v>
      </c>
      <c r="E189" s="12" t="s">
        <v>5039</v>
      </c>
      <c r="F189" s="12" t="s">
        <v>5057</v>
      </c>
      <c r="G189" s="12" t="s">
        <v>5047</v>
      </c>
      <c r="H189" s="13">
        <v>44133</v>
      </c>
      <c r="I189" s="14">
        <v>325049</v>
      </c>
      <c r="J189" s="14">
        <v>47165</v>
      </c>
      <c r="K189" s="14">
        <v>19723</v>
      </c>
      <c r="L189" s="14">
        <v>18797</v>
      </c>
      <c r="M189" s="15">
        <v>0.13577588863843659</v>
      </c>
      <c r="N189" s="14">
        <v>401418</v>
      </c>
      <c r="O189" s="14">
        <v>0</v>
      </c>
      <c r="P189" s="14">
        <v>245726</v>
      </c>
      <c r="Q189" s="14">
        <v>10597</v>
      </c>
      <c r="R189" s="16">
        <v>2.64E-2</v>
      </c>
      <c r="S189" s="17">
        <v>45656.488888888889</v>
      </c>
      <c r="T189" s="17" t="s">
        <v>5077</v>
      </c>
      <c r="U189" s="18">
        <v>45656</v>
      </c>
      <c r="V189" s="18" t="str">
        <f>TEXT(Posts[[#This Row],[Post_Date]],"YYYY")</f>
        <v>2024</v>
      </c>
      <c r="W189" s="18" t="s">
        <v>5094</v>
      </c>
      <c r="X189" s="18" t="s">
        <v>5081</v>
      </c>
      <c r="Y189" s="19">
        <v>11</v>
      </c>
      <c r="Z189" s="12" t="s">
        <v>5069</v>
      </c>
      <c r="AA189"/>
    </row>
    <row r="190" spans="1:27" x14ac:dyDescent="0.25">
      <c r="A190" s="12" t="s">
        <v>655</v>
      </c>
      <c r="B190" s="12" t="s">
        <v>5027</v>
      </c>
      <c r="C190" s="12" t="s">
        <v>5029</v>
      </c>
      <c r="D190" s="12" t="s">
        <v>5030</v>
      </c>
      <c r="E190" s="12" t="s">
        <v>5036</v>
      </c>
      <c r="F190" s="12" t="s">
        <v>5050</v>
      </c>
      <c r="G190" s="12" t="s">
        <v>5046</v>
      </c>
      <c r="H190" s="13">
        <v>196410</v>
      </c>
      <c r="I190" s="14">
        <v>1394423</v>
      </c>
      <c r="J190" s="14">
        <v>266372</v>
      </c>
      <c r="K190" s="14">
        <v>103255</v>
      </c>
      <c r="L190" s="14">
        <v>77134</v>
      </c>
      <c r="M190" s="15">
        <v>0.1408541276450847</v>
      </c>
      <c r="N190" s="14">
        <v>1717662</v>
      </c>
      <c r="O190" s="14">
        <v>0</v>
      </c>
      <c r="P190" s="14">
        <v>0</v>
      </c>
      <c r="Q190" s="14">
        <v>20268</v>
      </c>
      <c r="R190" s="16">
        <v>1.18E-2</v>
      </c>
      <c r="S190" s="17">
        <v>45387.482638888891</v>
      </c>
      <c r="T190" s="17" t="s">
        <v>5077</v>
      </c>
      <c r="U190" s="18">
        <v>45387</v>
      </c>
      <c r="V190" s="18" t="str">
        <f>TEXT(Posts[[#This Row],[Post_Date]],"YYYY")</f>
        <v>2024</v>
      </c>
      <c r="W190" s="18" t="s">
        <v>5090</v>
      </c>
      <c r="X190" s="18" t="s">
        <v>5082</v>
      </c>
      <c r="Y190" s="19">
        <v>11</v>
      </c>
      <c r="Z190" s="12" t="s">
        <v>5069</v>
      </c>
      <c r="AA190"/>
    </row>
    <row r="191" spans="1:27" x14ac:dyDescent="0.25">
      <c r="A191" s="12" t="s">
        <v>104</v>
      </c>
      <c r="B191" s="12" t="s">
        <v>5027</v>
      </c>
      <c r="C191" s="12" t="s">
        <v>5028</v>
      </c>
      <c r="D191" s="12" t="s">
        <v>5031</v>
      </c>
      <c r="E191" s="12" t="s">
        <v>5038</v>
      </c>
      <c r="F191" s="12" t="s">
        <v>5052</v>
      </c>
      <c r="G191" s="12" t="s">
        <v>5044</v>
      </c>
      <c r="H191" s="13">
        <v>198778</v>
      </c>
      <c r="I191" s="14">
        <v>2168069</v>
      </c>
      <c r="J191" s="14">
        <v>240806</v>
      </c>
      <c r="K191" s="14">
        <v>125081</v>
      </c>
      <c r="L191" s="14">
        <v>127421</v>
      </c>
      <c r="M191" s="15">
        <v>9.1684703428813019E-2</v>
      </c>
      <c r="N191" s="14">
        <v>2611698</v>
      </c>
      <c r="O191" s="14">
        <v>0</v>
      </c>
      <c r="P191" s="14">
        <v>0</v>
      </c>
      <c r="Q191" s="14">
        <v>39175</v>
      </c>
      <c r="R191" s="16">
        <v>1.4999999999999999E-2</v>
      </c>
      <c r="S191" s="17">
        <v>45692.412499999999</v>
      </c>
      <c r="T191" s="17" t="s">
        <v>5077</v>
      </c>
      <c r="U191" s="18">
        <v>45692</v>
      </c>
      <c r="V191" s="18" t="str">
        <f>TEXT(Posts[[#This Row],[Post_Date]],"YYYY")</f>
        <v>2025</v>
      </c>
      <c r="W191" s="18" t="s">
        <v>5087</v>
      </c>
      <c r="X191" s="18" t="s">
        <v>5079</v>
      </c>
      <c r="Y191" s="19">
        <v>9</v>
      </c>
      <c r="Z191" s="12" t="s">
        <v>5068</v>
      </c>
      <c r="AA191"/>
    </row>
    <row r="192" spans="1:27" x14ac:dyDescent="0.25">
      <c r="A192" s="12" t="s">
        <v>2202</v>
      </c>
      <c r="B192" s="12" t="s">
        <v>5027</v>
      </c>
      <c r="C192" s="12" t="s">
        <v>5028</v>
      </c>
      <c r="D192" s="12" t="s">
        <v>5032</v>
      </c>
      <c r="E192" s="12" t="s">
        <v>5039</v>
      </c>
      <c r="F192" s="12" t="s">
        <v>5065</v>
      </c>
      <c r="G192" s="12" t="s">
        <v>5047</v>
      </c>
      <c r="H192" s="13">
        <v>50976</v>
      </c>
      <c r="I192" s="14">
        <v>205733</v>
      </c>
      <c r="J192" s="14">
        <v>25453</v>
      </c>
      <c r="K192" s="14">
        <v>15024</v>
      </c>
      <c r="L192" s="14">
        <v>7797</v>
      </c>
      <c r="M192" s="15">
        <v>0.24778000190164601</v>
      </c>
      <c r="N192" s="14">
        <v>264038</v>
      </c>
      <c r="O192" s="14">
        <v>0</v>
      </c>
      <c r="P192" s="14">
        <v>287147</v>
      </c>
      <c r="Q192" s="14">
        <v>7049</v>
      </c>
      <c r="R192" s="16">
        <v>2.6700000000000002E-2</v>
      </c>
      <c r="S192" s="17">
        <v>45557.609722222223</v>
      </c>
      <c r="T192" s="17" t="s">
        <v>5074</v>
      </c>
      <c r="U192" s="18">
        <v>45557</v>
      </c>
      <c r="V192" s="18" t="str">
        <f>TEXT(Posts[[#This Row],[Post_Date]],"YYYY")</f>
        <v>2024</v>
      </c>
      <c r="W192" s="18" t="s">
        <v>5097</v>
      </c>
      <c r="X192" s="18" t="s">
        <v>5084</v>
      </c>
      <c r="Y192" s="19">
        <v>14</v>
      </c>
      <c r="Z192" s="12" t="s">
        <v>5070</v>
      </c>
      <c r="AA192"/>
    </row>
    <row r="193" spans="1:27" x14ac:dyDescent="0.25">
      <c r="A193" s="12" t="s">
        <v>1703</v>
      </c>
      <c r="B193" s="12" t="s">
        <v>5027</v>
      </c>
      <c r="C193" s="12" t="s">
        <v>5029</v>
      </c>
      <c r="D193" s="12" t="s">
        <v>5030</v>
      </c>
      <c r="E193" s="12" t="s">
        <v>5035</v>
      </c>
      <c r="F193" s="12" t="s">
        <v>5051</v>
      </c>
      <c r="G193" s="12" t="s">
        <v>5047</v>
      </c>
      <c r="H193" s="13">
        <v>94279</v>
      </c>
      <c r="I193" s="14">
        <v>643833</v>
      </c>
      <c r="J193" s="14">
        <v>155707</v>
      </c>
      <c r="K193" s="14">
        <v>33573</v>
      </c>
      <c r="L193" s="14">
        <v>28310</v>
      </c>
      <c r="M193" s="15">
        <v>0.1464342168598535</v>
      </c>
      <c r="N193" s="14">
        <v>769552</v>
      </c>
      <c r="O193" s="14">
        <v>583474</v>
      </c>
      <c r="P193" s="14">
        <v>0</v>
      </c>
      <c r="Q193" s="14">
        <v>21008</v>
      </c>
      <c r="R193" s="16">
        <v>2.7300000000000001E-2</v>
      </c>
      <c r="S193" s="17">
        <v>45736.749305555553</v>
      </c>
      <c r="T193" s="12" t="s">
        <v>5076</v>
      </c>
      <c r="U193" s="18">
        <v>45736</v>
      </c>
      <c r="V193" s="18" t="str">
        <f>TEXT(Posts[[#This Row],[Post_Date]],"YYYY")</f>
        <v>2025</v>
      </c>
      <c r="W193" s="12" t="s">
        <v>5088</v>
      </c>
      <c r="X193" s="12" t="s">
        <v>5080</v>
      </c>
      <c r="Y193" s="19">
        <v>17</v>
      </c>
      <c r="Z193" s="12" t="s">
        <v>5069</v>
      </c>
      <c r="AA193"/>
    </row>
    <row r="194" spans="1:27" x14ac:dyDescent="0.25">
      <c r="A194" s="12" t="s">
        <v>1032</v>
      </c>
      <c r="B194" s="12" t="s">
        <v>5027</v>
      </c>
      <c r="C194" s="12" t="s">
        <v>5028</v>
      </c>
      <c r="D194" s="12" t="s">
        <v>5032</v>
      </c>
      <c r="E194" s="12" t="s">
        <v>5035</v>
      </c>
      <c r="F194" s="12" t="s">
        <v>5056</v>
      </c>
      <c r="G194" s="12" t="s">
        <v>5049</v>
      </c>
      <c r="H194" s="13">
        <v>56966</v>
      </c>
      <c r="I194" s="14">
        <v>257877</v>
      </c>
      <c r="J194" s="14">
        <v>43862</v>
      </c>
      <c r="K194" s="14">
        <v>9112</v>
      </c>
      <c r="L194" s="14">
        <v>11857</v>
      </c>
      <c r="M194" s="15">
        <v>0.22090755936779269</v>
      </c>
      <c r="N194" s="14">
        <v>328432</v>
      </c>
      <c r="O194" s="14">
        <v>233393</v>
      </c>
      <c r="P194" s="14">
        <v>0</v>
      </c>
      <c r="Q194" s="14">
        <v>7422</v>
      </c>
      <c r="R194" s="16">
        <v>2.2599999999999999E-2</v>
      </c>
      <c r="S194" s="17">
        <v>45359.734027777777</v>
      </c>
      <c r="T194" s="12" t="s">
        <v>5076</v>
      </c>
      <c r="U194" s="18">
        <v>45359</v>
      </c>
      <c r="V194" s="18" t="str">
        <f>TEXT(Posts[[#This Row],[Post_Date]],"YYYY")</f>
        <v>2024</v>
      </c>
      <c r="W194" s="12" t="s">
        <v>5088</v>
      </c>
      <c r="X194" s="12" t="s">
        <v>5082</v>
      </c>
      <c r="Y194" s="19">
        <v>17</v>
      </c>
      <c r="Z194" s="12" t="s">
        <v>5070</v>
      </c>
      <c r="AA194"/>
    </row>
    <row r="195" spans="1:27" x14ac:dyDescent="0.25">
      <c r="A195" s="12" t="s">
        <v>3531</v>
      </c>
      <c r="B195" s="12" t="s">
        <v>5027</v>
      </c>
      <c r="C195" s="12" t="s">
        <v>5028</v>
      </c>
      <c r="D195" s="12" t="s">
        <v>5031</v>
      </c>
      <c r="E195" s="12" t="s">
        <v>5036</v>
      </c>
      <c r="F195" s="12" t="s">
        <v>5058</v>
      </c>
      <c r="G195" s="12" t="s">
        <v>5042</v>
      </c>
      <c r="H195" s="13">
        <v>65211</v>
      </c>
      <c r="I195" s="14">
        <v>692621</v>
      </c>
      <c r="J195" s="14">
        <v>124822</v>
      </c>
      <c r="K195" s="14">
        <v>47699</v>
      </c>
      <c r="L195" s="14">
        <v>29949</v>
      </c>
      <c r="M195" s="15">
        <v>9.4151538567562948E-2</v>
      </c>
      <c r="N195" s="14">
        <v>801589</v>
      </c>
      <c r="O195" s="14">
        <v>0</v>
      </c>
      <c r="P195" s="14">
        <v>0</v>
      </c>
      <c r="Q195" s="14">
        <v>8256</v>
      </c>
      <c r="R195" s="16">
        <v>1.03E-2</v>
      </c>
      <c r="S195" s="17">
        <v>45760.433333333327</v>
      </c>
      <c r="T195" s="17" t="s">
        <v>5077</v>
      </c>
      <c r="U195" s="18">
        <v>45760</v>
      </c>
      <c r="V195" s="18" t="str">
        <f>TEXT(Posts[[#This Row],[Post_Date]],"YYYY")</f>
        <v>2025</v>
      </c>
      <c r="W195" s="18" t="s">
        <v>5090</v>
      </c>
      <c r="X195" s="18" t="s">
        <v>5084</v>
      </c>
      <c r="Y195" s="19">
        <v>10</v>
      </c>
      <c r="Z195" s="12" t="s">
        <v>5068</v>
      </c>
      <c r="AA195"/>
    </row>
    <row r="196" spans="1:27" x14ac:dyDescent="0.25">
      <c r="A196" s="12" t="s">
        <v>594</v>
      </c>
      <c r="B196" s="12" t="s">
        <v>5027</v>
      </c>
      <c r="C196" s="12" t="s">
        <v>5028</v>
      </c>
      <c r="D196" s="12" t="s">
        <v>5030</v>
      </c>
      <c r="E196" s="12" t="s">
        <v>5039</v>
      </c>
      <c r="F196" s="12" t="s">
        <v>5066</v>
      </c>
      <c r="G196" s="12" t="s">
        <v>5048</v>
      </c>
      <c r="H196" s="13">
        <v>9784</v>
      </c>
      <c r="I196" s="14">
        <v>72649</v>
      </c>
      <c r="J196" s="14">
        <v>12616</v>
      </c>
      <c r="K196" s="14">
        <v>5547</v>
      </c>
      <c r="L196" s="14">
        <v>1759</v>
      </c>
      <c r="M196" s="15">
        <v>0.13468275092578191</v>
      </c>
      <c r="N196" s="14">
        <v>91021</v>
      </c>
      <c r="O196" s="14">
        <v>0</v>
      </c>
      <c r="P196" s="14">
        <v>152417</v>
      </c>
      <c r="Q196" s="14">
        <v>1392</v>
      </c>
      <c r="R196" s="16">
        <v>1.5299999999999999E-2</v>
      </c>
      <c r="S196" s="17">
        <v>45493.74722222222</v>
      </c>
      <c r="T196" s="17" t="s">
        <v>5076</v>
      </c>
      <c r="U196" s="18">
        <v>45493</v>
      </c>
      <c r="V196" s="18" t="str">
        <f>TEXT(Posts[[#This Row],[Post_Date]],"YYYY")</f>
        <v>2024</v>
      </c>
      <c r="W196" s="18" t="s">
        <v>5093</v>
      </c>
      <c r="X196" s="18" t="s">
        <v>5083</v>
      </c>
      <c r="Y196" s="19">
        <v>17</v>
      </c>
      <c r="Z196" s="12" t="s">
        <v>5069</v>
      </c>
      <c r="AA196"/>
    </row>
    <row r="197" spans="1:27" x14ac:dyDescent="0.25">
      <c r="A197" s="12" t="s">
        <v>1560</v>
      </c>
      <c r="B197" s="12" t="s">
        <v>5027</v>
      </c>
      <c r="C197" s="12" t="s">
        <v>5028</v>
      </c>
      <c r="D197" s="12" t="s">
        <v>5030</v>
      </c>
      <c r="E197" s="12" t="s">
        <v>5036</v>
      </c>
      <c r="F197" s="12" t="s">
        <v>5050</v>
      </c>
      <c r="G197" s="12" t="s">
        <v>5047</v>
      </c>
      <c r="H197" s="13">
        <v>278618</v>
      </c>
      <c r="I197" s="14">
        <v>2330044</v>
      </c>
      <c r="J197" s="14">
        <v>278559</v>
      </c>
      <c r="K197" s="14">
        <v>105931</v>
      </c>
      <c r="L197" s="14">
        <v>57494</v>
      </c>
      <c r="M197" s="15">
        <v>0.1195766455049997</v>
      </c>
      <c r="N197" s="14">
        <v>3022467</v>
      </c>
      <c r="O197" s="14">
        <v>0</v>
      </c>
      <c r="P197" s="14">
        <v>0</v>
      </c>
      <c r="Q197" s="14">
        <v>56822</v>
      </c>
      <c r="R197" s="16">
        <v>1.8800000000000001E-2</v>
      </c>
      <c r="S197" s="17">
        <v>45386.356249999997</v>
      </c>
      <c r="T197" s="17" t="s">
        <v>5078</v>
      </c>
      <c r="U197" s="18">
        <v>45386</v>
      </c>
      <c r="V197" s="18" t="str">
        <f>TEXT(Posts[[#This Row],[Post_Date]],"YYYY")</f>
        <v>2024</v>
      </c>
      <c r="W197" s="18" t="s">
        <v>5090</v>
      </c>
      <c r="X197" s="18" t="s">
        <v>5080</v>
      </c>
      <c r="Y197" s="19">
        <v>8</v>
      </c>
      <c r="Z197" s="12" t="s">
        <v>5069</v>
      </c>
      <c r="AA197"/>
    </row>
    <row r="198" spans="1:27" x14ac:dyDescent="0.25">
      <c r="A198" s="12" t="s">
        <v>4745</v>
      </c>
      <c r="B198" s="12" t="s">
        <v>5027</v>
      </c>
      <c r="C198" s="12" t="s">
        <v>5028</v>
      </c>
      <c r="D198" s="12" t="s">
        <v>5032</v>
      </c>
      <c r="E198" s="12" t="s">
        <v>5036</v>
      </c>
      <c r="F198" s="12" t="s">
        <v>5055</v>
      </c>
      <c r="G198" s="12" t="s">
        <v>5047</v>
      </c>
      <c r="H198" s="13">
        <v>7989</v>
      </c>
      <c r="I198" s="14">
        <v>38931</v>
      </c>
      <c r="J198" s="14">
        <v>8529</v>
      </c>
      <c r="K198" s="14">
        <v>3020</v>
      </c>
      <c r="L198" s="14">
        <v>1137</v>
      </c>
      <c r="M198" s="15">
        <v>0.2052327951430479</v>
      </c>
      <c r="N198" s="14">
        <v>47628</v>
      </c>
      <c r="O198" s="14">
        <v>0</v>
      </c>
      <c r="P198" s="14">
        <v>0</v>
      </c>
      <c r="Q198" s="14">
        <v>1090</v>
      </c>
      <c r="R198" s="16">
        <v>2.29E-2</v>
      </c>
      <c r="S198" s="17">
        <v>45299.334027777782</v>
      </c>
      <c r="T198" s="17" t="s">
        <v>5078</v>
      </c>
      <c r="U198" s="18">
        <v>45299</v>
      </c>
      <c r="V198" s="18" t="str">
        <f>TEXT(Posts[[#This Row],[Post_Date]],"YYYY")</f>
        <v>2024</v>
      </c>
      <c r="W198" s="18" t="s">
        <v>5086</v>
      </c>
      <c r="X198" s="18" t="s">
        <v>5081</v>
      </c>
      <c r="Y198" s="19">
        <v>8</v>
      </c>
      <c r="Z198" s="12" t="s">
        <v>5070</v>
      </c>
      <c r="AA198"/>
    </row>
    <row r="199" spans="1:27" x14ac:dyDescent="0.25">
      <c r="A199" s="12" t="s">
        <v>761</v>
      </c>
      <c r="B199" s="12" t="s">
        <v>5027</v>
      </c>
      <c r="C199" s="12" t="s">
        <v>5029</v>
      </c>
      <c r="D199" s="12" t="s">
        <v>5032</v>
      </c>
      <c r="E199" s="12" t="s">
        <v>5035</v>
      </c>
      <c r="F199" s="12" t="s">
        <v>5056</v>
      </c>
      <c r="G199" s="12" t="s">
        <v>5046</v>
      </c>
      <c r="H199" s="13">
        <v>105644</v>
      </c>
      <c r="I199" s="14">
        <v>632689</v>
      </c>
      <c r="J199" s="14">
        <v>87281</v>
      </c>
      <c r="K199" s="14">
        <v>46362</v>
      </c>
      <c r="L199" s="14">
        <v>15256</v>
      </c>
      <c r="M199" s="15">
        <v>0.16697641148498019</v>
      </c>
      <c r="N199" s="14">
        <v>711895</v>
      </c>
      <c r="O199" s="14">
        <v>595000</v>
      </c>
      <c r="P199" s="14">
        <v>0</v>
      </c>
      <c r="Q199" s="14">
        <v>17512</v>
      </c>
      <c r="R199" s="16">
        <v>2.46E-2</v>
      </c>
      <c r="S199" s="17">
        <v>45736.536111111112</v>
      </c>
      <c r="T199" s="12" t="s">
        <v>5075</v>
      </c>
      <c r="U199" s="18">
        <v>45736</v>
      </c>
      <c r="V199" s="18" t="str">
        <f>TEXT(Posts[[#This Row],[Post_Date]],"YYYY")</f>
        <v>2025</v>
      </c>
      <c r="W199" s="12" t="s">
        <v>5088</v>
      </c>
      <c r="X199" s="12" t="s">
        <v>5080</v>
      </c>
      <c r="Y199" s="19">
        <v>12</v>
      </c>
      <c r="Z199" s="12" t="s">
        <v>5069</v>
      </c>
      <c r="AA199"/>
    </row>
    <row r="200" spans="1:27" x14ac:dyDescent="0.25">
      <c r="A200" s="12" t="s">
        <v>2650</v>
      </c>
      <c r="B200" s="12" t="s">
        <v>5027</v>
      </c>
      <c r="C200" s="12" t="s">
        <v>5028</v>
      </c>
      <c r="D200" s="12" t="s">
        <v>5032</v>
      </c>
      <c r="E200" s="12" t="s">
        <v>5038</v>
      </c>
      <c r="F200" s="12" t="s">
        <v>5065</v>
      </c>
      <c r="G200" s="12" t="s">
        <v>5042</v>
      </c>
      <c r="H200" s="13">
        <v>567591</v>
      </c>
      <c r="I200" s="14">
        <v>2533716</v>
      </c>
      <c r="J200" s="14">
        <v>422609</v>
      </c>
      <c r="K200" s="14">
        <v>119845</v>
      </c>
      <c r="L200" s="14">
        <v>96403</v>
      </c>
      <c r="M200" s="15">
        <v>0.22401542542773489</v>
      </c>
      <c r="N200" s="14">
        <v>3166414</v>
      </c>
      <c r="O200" s="14">
        <v>0</v>
      </c>
      <c r="P200" s="14">
        <v>0</v>
      </c>
      <c r="Q200" s="14">
        <v>59211</v>
      </c>
      <c r="R200" s="16">
        <v>1.8700000000000001E-2</v>
      </c>
      <c r="S200" s="17">
        <v>45644.50277777778</v>
      </c>
      <c r="T200" s="17" t="s">
        <v>5075</v>
      </c>
      <c r="U200" s="18">
        <v>45644</v>
      </c>
      <c r="V200" s="18" t="str">
        <f>TEXT(Posts[[#This Row],[Post_Date]],"YYYY")</f>
        <v>2024</v>
      </c>
      <c r="W200" s="18" t="s">
        <v>5094</v>
      </c>
      <c r="X200" s="18" t="s">
        <v>5085</v>
      </c>
      <c r="Y200" s="19">
        <v>12</v>
      </c>
      <c r="Z200" s="12" t="s">
        <v>5070</v>
      </c>
      <c r="AA200"/>
    </row>
    <row r="201" spans="1:27" x14ac:dyDescent="0.25">
      <c r="A201" s="12" t="s">
        <v>3010</v>
      </c>
      <c r="B201" s="12" t="s">
        <v>5027</v>
      </c>
      <c r="C201" s="12" t="s">
        <v>5029</v>
      </c>
      <c r="D201" s="12" t="s">
        <v>5032</v>
      </c>
      <c r="E201" s="12" t="s">
        <v>5035</v>
      </c>
      <c r="F201" s="12" t="s">
        <v>5056</v>
      </c>
      <c r="G201" s="12" t="s">
        <v>5043</v>
      </c>
      <c r="H201" s="13">
        <v>29922</v>
      </c>
      <c r="I201" s="14">
        <v>158010</v>
      </c>
      <c r="J201" s="14">
        <v>22819</v>
      </c>
      <c r="K201" s="14">
        <v>11743</v>
      </c>
      <c r="L201" s="14">
        <v>5069</v>
      </c>
      <c r="M201" s="15">
        <v>0.18936952947350411</v>
      </c>
      <c r="N201" s="14">
        <v>196373</v>
      </c>
      <c r="O201" s="14">
        <v>145152</v>
      </c>
      <c r="P201" s="14">
        <v>0</v>
      </c>
      <c r="Q201" s="14">
        <v>2081</v>
      </c>
      <c r="R201" s="16">
        <v>1.06E-2</v>
      </c>
      <c r="S201" s="17">
        <v>45761.644444444442</v>
      </c>
      <c r="T201" s="12" t="s">
        <v>5074</v>
      </c>
      <c r="U201" s="18">
        <v>45761</v>
      </c>
      <c r="V201" s="18" t="str">
        <f>TEXT(Posts[[#This Row],[Post_Date]],"YYYY")</f>
        <v>2025</v>
      </c>
      <c r="W201" s="12" t="s">
        <v>5090</v>
      </c>
      <c r="X201" s="12" t="s">
        <v>5081</v>
      </c>
      <c r="Y201" s="19">
        <v>15</v>
      </c>
      <c r="Z201" s="12" t="s">
        <v>5069</v>
      </c>
      <c r="AA201"/>
    </row>
    <row r="202" spans="1:27" x14ac:dyDescent="0.25">
      <c r="A202" s="12" t="s">
        <v>4958</v>
      </c>
      <c r="B202" s="12" t="s">
        <v>5027</v>
      </c>
      <c r="C202" s="12" t="s">
        <v>5029</v>
      </c>
      <c r="D202" s="12" t="s">
        <v>5032</v>
      </c>
      <c r="E202" s="12" t="s">
        <v>5038</v>
      </c>
      <c r="F202" s="12" t="s">
        <v>5065</v>
      </c>
      <c r="G202" s="12" t="s">
        <v>5047</v>
      </c>
      <c r="H202" s="13">
        <v>208772</v>
      </c>
      <c r="I202" s="14">
        <v>1192543</v>
      </c>
      <c r="J202" s="14">
        <v>161563</v>
      </c>
      <c r="K202" s="14">
        <v>45321</v>
      </c>
      <c r="L202" s="14">
        <v>67132</v>
      </c>
      <c r="M202" s="15">
        <v>0.1750646793606106</v>
      </c>
      <c r="N202" s="14">
        <v>1354837</v>
      </c>
      <c r="O202" s="14">
        <v>0</v>
      </c>
      <c r="P202" s="14">
        <v>0</v>
      </c>
      <c r="Q202" s="14">
        <v>36580</v>
      </c>
      <c r="R202" s="16">
        <v>2.7E-2</v>
      </c>
      <c r="S202" s="17">
        <v>45571.817361111112</v>
      </c>
      <c r="T202" s="17" t="s">
        <v>5076</v>
      </c>
      <c r="U202" s="18">
        <v>45571</v>
      </c>
      <c r="V202" s="18" t="str">
        <f>TEXT(Posts[[#This Row],[Post_Date]],"YYYY")</f>
        <v>2024</v>
      </c>
      <c r="W202" s="18" t="s">
        <v>5091</v>
      </c>
      <c r="X202" s="18" t="s">
        <v>5084</v>
      </c>
      <c r="Y202" s="19">
        <v>19</v>
      </c>
      <c r="Z202" s="12" t="s">
        <v>5069</v>
      </c>
      <c r="AA202"/>
    </row>
    <row r="203" spans="1:27" x14ac:dyDescent="0.25">
      <c r="A203" s="12" t="s">
        <v>1423</v>
      </c>
      <c r="B203" s="12" t="s">
        <v>5027</v>
      </c>
      <c r="C203" s="12" t="s">
        <v>5029</v>
      </c>
      <c r="D203" s="12" t="s">
        <v>5031</v>
      </c>
      <c r="E203" s="12" t="s">
        <v>5038</v>
      </c>
      <c r="F203" s="12" t="s">
        <v>5052</v>
      </c>
      <c r="G203" s="12" t="s">
        <v>5046</v>
      </c>
      <c r="H203" s="13">
        <v>341244</v>
      </c>
      <c r="I203" s="14">
        <v>3740752</v>
      </c>
      <c r="J203" s="14">
        <v>644769</v>
      </c>
      <c r="K203" s="14">
        <v>129740</v>
      </c>
      <c r="L203" s="14">
        <v>189744</v>
      </c>
      <c r="M203" s="15">
        <v>9.1223427481659763E-2</v>
      </c>
      <c r="N203" s="14">
        <v>4673863</v>
      </c>
      <c r="O203" s="14">
        <v>0</v>
      </c>
      <c r="P203" s="14">
        <v>0</v>
      </c>
      <c r="Q203" s="14">
        <v>134139</v>
      </c>
      <c r="R203" s="16">
        <v>2.87E-2</v>
      </c>
      <c r="S203" s="17">
        <v>45592.412499999999</v>
      </c>
      <c r="T203" s="17" t="s">
        <v>5077</v>
      </c>
      <c r="U203" s="18">
        <v>45592</v>
      </c>
      <c r="V203" s="18" t="str">
        <f>TEXT(Posts[[#This Row],[Post_Date]],"YYYY")</f>
        <v>2024</v>
      </c>
      <c r="W203" s="18" t="s">
        <v>5091</v>
      </c>
      <c r="X203" s="18" t="s">
        <v>5084</v>
      </c>
      <c r="Y203" s="19">
        <v>9</v>
      </c>
      <c r="Z203" s="12" t="s">
        <v>5068</v>
      </c>
      <c r="AA203"/>
    </row>
    <row r="204" spans="1:27" x14ac:dyDescent="0.25">
      <c r="A204" s="12" t="s">
        <v>4150</v>
      </c>
      <c r="B204" s="12" t="s">
        <v>5027</v>
      </c>
      <c r="C204" s="12" t="s">
        <v>5029</v>
      </c>
      <c r="D204" s="12" t="s">
        <v>5032</v>
      </c>
      <c r="E204" s="12" t="s">
        <v>5035</v>
      </c>
      <c r="F204" s="12" t="s">
        <v>5056</v>
      </c>
      <c r="G204" s="12" t="s">
        <v>5048</v>
      </c>
      <c r="H204" s="13">
        <v>50412</v>
      </c>
      <c r="I204" s="14">
        <v>268616</v>
      </c>
      <c r="J204" s="14">
        <v>58956</v>
      </c>
      <c r="K204" s="14">
        <v>14089</v>
      </c>
      <c r="L204" s="14">
        <v>7129</v>
      </c>
      <c r="M204" s="15">
        <v>0.1876740027415133</v>
      </c>
      <c r="N204" s="14">
        <v>300555</v>
      </c>
      <c r="O204" s="14">
        <v>250248</v>
      </c>
      <c r="P204" s="14">
        <v>0</v>
      </c>
      <c r="Q204" s="14">
        <v>4688</v>
      </c>
      <c r="R204" s="16">
        <v>1.5599999999999999E-2</v>
      </c>
      <c r="S204" s="17">
        <v>45397.722222222219</v>
      </c>
      <c r="T204" s="12" t="s">
        <v>5076</v>
      </c>
      <c r="U204" s="18">
        <v>45397</v>
      </c>
      <c r="V204" s="18" t="str">
        <f>TEXT(Posts[[#This Row],[Post_Date]],"YYYY")</f>
        <v>2024</v>
      </c>
      <c r="W204" s="12" t="s">
        <v>5090</v>
      </c>
      <c r="X204" s="12" t="s">
        <v>5081</v>
      </c>
      <c r="Y204" s="19">
        <v>17</v>
      </c>
      <c r="Z204" s="12" t="s">
        <v>5069</v>
      </c>
      <c r="AA204"/>
    </row>
    <row r="205" spans="1:27" x14ac:dyDescent="0.25">
      <c r="A205" s="12" t="s">
        <v>4312</v>
      </c>
      <c r="B205" s="12" t="s">
        <v>5027</v>
      </c>
      <c r="C205" s="12" t="s">
        <v>5029</v>
      </c>
      <c r="D205" s="12" t="s">
        <v>5030</v>
      </c>
      <c r="E205" s="12" t="s">
        <v>5038</v>
      </c>
      <c r="F205" s="12" t="s">
        <v>5066</v>
      </c>
      <c r="G205" s="12" t="s">
        <v>5046</v>
      </c>
      <c r="H205" s="13">
        <v>295214</v>
      </c>
      <c r="I205" s="14">
        <v>2031438</v>
      </c>
      <c r="J205" s="14">
        <v>474869</v>
      </c>
      <c r="K205" s="14">
        <v>81731</v>
      </c>
      <c r="L205" s="14">
        <v>110419</v>
      </c>
      <c r="M205" s="15">
        <v>0.1453227607302186</v>
      </c>
      <c r="N205" s="14">
        <v>2356884</v>
      </c>
      <c r="O205" s="14">
        <v>0</v>
      </c>
      <c r="P205" s="14">
        <v>0</v>
      </c>
      <c r="Q205" s="14">
        <v>62221</v>
      </c>
      <c r="R205" s="16">
        <v>2.64E-2</v>
      </c>
      <c r="S205" s="17">
        <v>45304.37222222222</v>
      </c>
      <c r="T205" s="17" t="s">
        <v>5078</v>
      </c>
      <c r="U205" s="18">
        <v>45304</v>
      </c>
      <c r="V205" s="18" t="str">
        <f>TEXT(Posts[[#This Row],[Post_Date]],"YYYY")</f>
        <v>2024</v>
      </c>
      <c r="W205" s="18" t="s">
        <v>5086</v>
      </c>
      <c r="X205" s="18" t="s">
        <v>5083</v>
      </c>
      <c r="Y205" s="19">
        <v>8</v>
      </c>
      <c r="Z205" s="12" t="s">
        <v>5069</v>
      </c>
      <c r="AA205"/>
    </row>
    <row r="206" spans="1:27" x14ac:dyDescent="0.25">
      <c r="A206" s="12" t="s">
        <v>3352</v>
      </c>
      <c r="B206" s="12" t="s">
        <v>5027</v>
      </c>
      <c r="C206" s="12" t="s">
        <v>5029</v>
      </c>
      <c r="D206" s="12" t="s">
        <v>5032</v>
      </c>
      <c r="E206" s="12" t="s">
        <v>5038</v>
      </c>
      <c r="F206" s="12" t="s">
        <v>5065</v>
      </c>
      <c r="G206" s="12" t="s">
        <v>5049</v>
      </c>
      <c r="H206" s="13">
        <v>74626</v>
      </c>
      <c r="I206" s="14">
        <v>313758</v>
      </c>
      <c r="J206" s="14">
        <v>65836</v>
      </c>
      <c r="K206" s="14">
        <v>12003</v>
      </c>
      <c r="L206" s="14">
        <v>18281</v>
      </c>
      <c r="M206" s="15">
        <v>0.23784679083275789</v>
      </c>
      <c r="N206" s="14">
        <v>359184</v>
      </c>
      <c r="O206" s="14">
        <v>0</v>
      </c>
      <c r="P206" s="14">
        <v>0</v>
      </c>
      <c r="Q206" s="14">
        <v>9590</v>
      </c>
      <c r="R206" s="16">
        <v>2.6700000000000002E-2</v>
      </c>
      <c r="S206" s="17">
        <v>45551.651388888888</v>
      </c>
      <c r="T206" s="17" t="s">
        <v>5074</v>
      </c>
      <c r="U206" s="18">
        <v>45551</v>
      </c>
      <c r="V206" s="18" t="str">
        <f>TEXT(Posts[[#This Row],[Post_Date]],"YYYY")</f>
        <v>2024</v>
      </c>
      <c r="W206" s="18" t="s">
        <v>5097</v>
      </c>
      <c r="X206" s="18" t="s">
        <v>5081</v>
      </c>
      <c r="Y206" s="19">
        <v>15</v>
      </c>
      <c r="Z206" s="12" t="s">
        <v>5070</v>
      </c>
      <c r="AA206"/>
    </row>
    <row r="207" spans="1:27" x14ac:dyDescent="0.25">
      <c r="A207" s="12" t="s">
        <v>2349</v>
      </c>
      <c r="B207" s="12" t="s">
        <v>5027</v>
      </c>
      <c r="C207" s="12" t="s">
        <v>5029</v>
      </c>
      <c r="D207" s="12" t="s">
        <v>5030</v>
      </c>
      <c r="E207" s="12" t="s">
        <v>5036</v>
      </c>
      <c r="F207" s="12" t="s">
        <v>5050</v>
      </c>
      <c r="G207" s="12" t="s">
        <v>5043</v>
      </c>
      <c r="H207" s="13">
        <v>9939</v>
      </c>
      <c r="I207" s="14">
        <v>108245</v>
      </c>
      <c r="J207" s="14">
        <v>24218</v>
      </c>
      <c r="K207" s="14">
        <v>4530</v>
      </c>
      <c r="L207" s="14">
        <v>3566</v>
      </c>
      <c r="M207" s="15">
        <v>9.1826645794062425E-2</v>
      </c>
      <c r="N207" s="14">
        <v>129489</v>
      </c>
      <c r="O207" s="14">
        <v>0</v>
      </c>
      <c r="P207" s="14">
        <v>0</v>
      </c>
      <c r="Q207" s="14">
        <v>1696</v>
      </c>
      <c r="R207" s="16">
        <v>1.3100000000000001E-2</v>
      </c>
      <c r="S207" s="17">
        <v>45727.678472222222</v>
      </c>
      <c r="T207" s="17" t="s">
        <v>5074</v>
      </c>
      <c r="U207" s="18">
        <v>45727</v>
      </c>
      <c r="V207" s="18" t="str">
        <f>TEXT(Posts[[#This Row],[Post_Date]],"YYYY")</f>
        <v>2025</v>
      </c>
      <c r="W207" s="18" t="s">
        <v>5088</v>
      </c>
      <c r="X207" s="18" t="s">
        <v>5079</v>
      </c>
      <c r="Y207" s="19">
        <v>16</v>
      </c>
      <c r="Z207" s="12" t="s">
        <v>5068</v>
      </c>
      <c r="AA207"/>
    </row>
    <row r="208" spans="1:27" x14ac:dyDescent="0.25">
      <c r="A208" s="12" t="s">
        <v>3544</v>
      </c>
      <c r="B208" s="12" t="s">
        <v>5027</v>
      </c>
      <c r="C208" s="12" t="s">
        <v>5029</v>
      </c>
      <c r="D208" s="12" t="s">
        <v>5031</v>
      </c>
      <c r="E208" s="12" t="s">
        <v>5035</v>
      </c>
      <c r="F208" s="12" t="s">
        <v>5060</v>
      </c>
      <c r="G208" s="12" t="s">
        <v>5042</v>
      </c>
      <c r="H208" s="13">
        <v>49819</v>
      </c>
      <c r="I208" s="14">
        <v>704279</v>
      </c>
      <c r="J208" s="14">
        <v>115932</v>
      </c>
      <c r="K208" s="14">
        <v>53812</v>
      </c>
      <c r="L208" s="14">
        <v>28784</v>
      </c>
      <c r="M208" s="15">
        <v>7.0737670141408873E-2</v>
      </c>
      <c r="N208" s="14">
        <v>801764</v>
      </c>
      <c r="O208" s="14">
        <v>623297</v>
      </c>
      <c r="P208" s="14">
        <v>0</v>
      </c>
      <c r="Q208" s="14">
        <v>20124</v>
      </c>
      <c r="R208" s="16">
        <v>2.5100000000000001E-2</v>
      </c>
      <c r="S208" s="17">
        <v>45293.734027777777</v>
      </c>
      <c r="T208" s="12" t="s">
        <v>5076</v>
      </c>
      <c r="U208" s="18">
        <v>45293</v>
      </c>
      <c r="V208" s="18" t="str">
        <f>TEXT(Posts[[#This Row],[Post_Date]],"YYYY")</f>
        <v>2024</v>
      </c>
      <c r="W208" s="12" t="s">
        <v>5086</v>
      </c>
      <c r="X208" s="12" t="s">
        <v>5079</v>
      </c>
      <c r="Y208" s="19">
        <v>17</v>
      </c>
      <c r="Z208" s="12" t="s">
        <v>5068</v>
      </c>
      <c r="AA208"/>
    </row>
    <row r="209" spans="1:27" x14ac:dyDescent="0.25">
      <c r="A209" s="12" t="s">
        <v>3077</v>
      </c>
      <c r="B209" s="12" t="s">
        <v>5027</v>
      </c>
      <c r="C209" s="12" t="s">
        <v>5029</v>
      </c>
      <c r="D209" s="12" t="s">
        <v>5030</v>
      </c>
      <c r="E209" s="12" t="s">
        <v>5038</v>
      </c>
      <c r="F209" s="12" t="s">
        <v>5066</v>
      </c>
      <c r="G209" s="12" t="s">
        <v>5044</v>
      </c>
      <c r="H209" s="13">
        <v>80973</v>
      </c>
      <c r="I209" s="14">
        <v>597183</v>
      </c>
      <c r="J209" s="14">
        <v>140439</v>
      </c>
      <c r="K209" s="14">
        <v>18391</v>
      </c>
      <c r="L209" s="14">
        <v>32320</v>
      </c>
      <c r="M209" s="15">
        <v>0.1355926239833069</v>
      </c>
      <c r="N209" s="14">
        <v>719128</v>
      </c>
      <c r="O209" s="14">
        <v>0</v>
      </c>
      <c r="P209" s="14">
        <v>0</v>
      </c>
      <c r="Q209" s="14">
        <v>20567</v>
      </c>
      <c r="R209" s="16">
        <v>2.86E-2</v>
      </c>
      <c r="S209" s="17">
        <v>45678.506249999999</v>
      </c>
      <c r="T209" s="17" t="s">
        <v>5075</v>
      </c>
      <c r="U209" s="18">
        <v>45678</v>
      </c>
      <c r="V209" s="18" t="str">
        <f>TEXT(Posts[[#This Row],[Post_Date]],"YYYY")</f>
        <v>2025</v>
      </c>
      <c r="W209" s="18" t="s">
        <v>5086</v>
      </c>
      <c r="X209" s="18" t="s">
        <v>5079</v>
      </c>
      <c r="Y209" s="19">
        <v>12</v>
      </c>
      <c r="Z209" s="12" t="s">
        <v>5069</v>
      </c>
      <c r="AA209"/>
    </row>
    <row r="210" spans="1:27" x14ac:dyDescent="0.25">
      <c r="A210" s="12" t="s">
        <v>2884</v>
      </c>
      <c r="B210" s="12" t="s">
        <v>5027</v>
      </c>
      <c r="C210" s="12" t="s">
        <v>5029</v>
      </c>
      <c r="D210" s="12" t="s">
        <v>5032</v>
      </c>
      <c r="E210" s="12" t="s">
        <v>5036</v>
      </c>
      <c r="F210" s="12" t="s">
        <v>5055</v>
      </c>
      <c r="G210" s="12" t="s">
        <v>5048</v>
      </c>
      <c r="H210" s="13">
        <v>67377</v>
      </c>
      <c r="I210" s="14">
        <v>279457</v>
      </c>
      <c r="J210" s="14">
        <v>38544</v>
      </c>
      <c r="K210" s="14">
        <v>13860</v>
      </c>
      <c r="L210" s="14">
        <v>12809</v>
      </c>
      <c r="M210" s="15">
        <v>0.2411003832816602</v>
      </c>
      <c r="N210" s="14">
        <v>331798</v>
      </c>
      <c r="O210" s="14">
        <v>0</v>
      </c>
      <c r="P210" s="14">
        <v>0</v>
      </c>
      <c r="Q210" s="14">
        <v>5673</v>
      </c>
      <c r="R210" s="16">
        <v>1.7100000000000001E-2</v>
      </c>
      <c r="S210" s="17">
        <v>45771.469444444447</v>
      </c>
      <c r="T210" s="17" t="s">
        <v>5077</v>
      </c>
      <c r="U210" s="18">
        <v>45771</v>
      </c>
      <c r="V210" s="18" t="str">
        <f>TEXT(Posts[[#This Row],[Post_Date]],"YYYY")</f>
        <v>2025</v>
      </c>
      <c r="W210" s="18" t="s">
        <v>5090</v>
      </c>
      <c r="X210" s="18" t="s">
        <v>5080</v>
      </c>
      <c r="Y210" s="19">
        <v>11</v>
      </c>
      <c r="Z210" s="12" t="s">
        <v>5070</v>
      </c>
      <c r="AA210"/>
    </row>
    <row r="211" spans="1:27" x14ac:dyDescent="0.25">
      <c r="A211" s="12" t="s">
        <v>4646</v>
      </c>
      <c r="B211" s="12" t="s">
        <v>5027</v>
      </c>
      <c r="C211" s="12" t="s">
        <v>5029</v>
      </c>
      <c r="D211" s="12" t="s">
        <v>5031</v>
      </c>
      <c r="E211" s="12" t="s">
        <v>5036</v>
      </c>
      <c r="F211" s="12" t="s">
        <v>5058</v>
      </c>
      <c r="G211" s="12" t="s">
        <v>5047</v>
      </c>
      <c r="H211" s="13">
        <v>36642</v>
      </c>
      <c r="I211" s="14">
        <v>559533</v>
      </c>
      <c r="J211" s="14">
        <v>66170</v>
      </c>
      <c r="K211" s="14">
        <v>34400</v>
      </c>
      <c r="L211" s="14">
        <v>15969</v>
      </c>
      <c r="M211" s="15">
        <v>6.548776594817278E-2</v>
      </c>
      <c r="N211" s="14">
        <v>683286</v>
      </c>
      <c r="O211" s="14">
        <v>0</v>
      </c>
      <c r="P211" s="14">
        <v>0</v>
      </c>
      <c r="Q211" s="14">
        <v>16398</v>
      </c>
      <c r="R211" s="16">
        <v>2.4E-2</v>
      </c>
      <c r="S211" s="17">
        <v>45514.334722222222</v>
      </c>
      <c r="T211" s="17" t="s">
        <v>5078</v>
      </c>
      <c r="U211" s="18">
        <v>45514</v>
      </c>
      <c r="V211" s="18" t="str">
        <f>TEXT(Posts[[#This Row],[Post_Date]],"YYYY")</f>
        <v>2024</v>
      </c>
      <c r="W211" s="18" t="s">
        <v>5092</v>
      </c>
      <c r="X211" s="18" t="s">
        <v>5083</v>
      </c>
      <c r="Y211" s="19">
        <v>8</v>
      </c>
      <c r="Z211" s="12" t="s">
        <v>5068</v>
      </c>
      <c r="AA211"/>
    </row>
    <row r="212" spans="1:27" x14ac:dyDescent="0.25">
      <c r="A212" s="12" t="s">
        <v>2270</v>
      </c>
      <c r="B212" s="12" t="s">
        <v>5027</v>
      </c>
      <c r="C212" s="12" t="s">
        <v>5029</v>
      </c>
      <c r="D212" s="12" t="s">
        <v>5031</v>
      </c>
      <c r="E212" s="12" t="s">
        <v>5038</v>
      </c>
      <c r="F212" s="12" t="s">
        <v>5052</v>
      </c>
      <c r="G212" s="12" t="s">
        <v>5044</v>
      </c>
      <c r="H212" s="13">
        <v>25526</v>
      </c>
      <c r="I212" s="14">
        <v>337169</v>
      </c>
      <c r="J212" s="14">
        <v>60881</v>
      </c>
      <c r="K212" s="14">
        <v>13681</v>
      </c>
      <c r="L212" s="14">
        <v>17683</v>
      </c>
      <c r="M212" s="15">
        <v>7.5707183631771091E-2</v>
      </c>
      <c r="N212" s="14">
        <v>423055</v>
      </c>
      <c r="O212" s="14">
        <v>0</v>
      </c>
      <c r="P212" s="14">
        <v>0</v>
      </c>
      <c r="Q212" s="14">
        <v>9095</v>
      </c>
      <c r="R212" s="16">
        <v>2.1499999999999998E-2</v>
      </c>
      <c r="S212" s="17">
        <v>45546.486805555563</v>
      </c>
      <c r="T212" s="17" t="s">
        <v>5077</v>
      </c>
      <c r="U212" s="18">
        <v>45546</v>
      </c>
      <c r="V212" s="18" t="str">
        <f>TEXT(Posts[[#This Row],[Post_Date]],"YYYY")</f>
        <v>2024</v>
      </c>
      <c r="W212" s="18" t="s">
        <v>5097</v>
      </c>
      <c r="X212" s="18" t="s">
        <v>5085</v>
      </c>
      <c r="Y212" s="19">
        <v>11</v>
      </c>
      <c r="Z212" s="12" t="s">
        <v>5068</v>
      </c>
      <c r="AA212"/>
    </row>
    <row r="213" spans="1:27" x14ac:dyDescent="0.25">
      <c r="A213" s="12" t="s">
        <v>806</v>
      </c>
      <c r="B213" s="12" t="s">
        <v>5027</v>
      </c>
      <c r="C213" s="12" t="s">
        <v>5028</v>
      </c>
      <c r="D213" s="12" t="s">
        <v>5032</v>
      </c>
      <c r="E213" s="12" t="s">
        <v>5039</v>
      </c>
      <c r="F213" s="12" t="s">
        <v>5055</v>
      </c>
      <c r="G213" s="12" t="s">
        <v>5046</v>
      </c>
      <c r="H213" s="13">
        <v>91462</v>
      </c>
      <c r="I213" s="14">
        <v>477144</v>
      </c>
      <c r="J213" s="14">
        <v>107022</v>
      </c>
      <c r="K213" s="14">
        <v>33005</v>
      </c>
      <c r="L213" s="14">
        <v>14830</v>
      </c>
      <c r="M213" s="15">
        <v>0.19168710178161069</v>
      </c>
      <c r="N213" s="14">
        <v>614645</v>
      </c>
      <c r="O213" s="14">
        <v>0</v>
      </c>
      <c r="P213" s="14">
        <v>42382</v>
      </c>
      <c r="Q213" s="14">
        <v>14259</v>
      </c>
      <c r="R213" s="16">
        <v>2.3199999999999998E-2</v>
      </c>
      <c r="S213" s="17">
        <v>45379.688888888893</v>
      </c>
      <c r="T213" s="17" t="s">
        <v>5074</v>
      </c>
      <c r="U213" s="18">
        <v>45379</v>
      </c>
      <c r="V213" s="18" t="str">
        <f>TEXT(Posts[[#This Row],[Post_Date]],"YYYY")</f>
        <v>2024</v>
      </c>
      <c r="W213" s="18" t="s">
        <v>5088</v>
      </c>
      <c r="X213" s="18" t="s">
        <v>5080</v>
      </c>
      <c r="Y213" s="19">
        <v>16</v>
      </c>
      <c r="Z213" s="12" t="s">
        <v>5069</v>
      </c>
      <c r="AA213"/>
    </row>
    <row r="214" spans="1:27" x14ac:dyDescent="0.25">
      <c r="A214" s="12" t="s">
        <v>4437</v>
      </c>
      <c r="B214" s="12" t="s">
        <v>5027</v>
      </c>
      <c r="C214" s="12" t="s">
        <v>5029</v>
      </c>
      <c r="D214" s="12" t="s">
        <v>5030</v>
      </c>
      <c r="E214" s="12" t="s">
        <v>5035</v>
      </c>
      <c r="F214" s="12" t="s">
        <v>5051</v>
      </c>
      <c r="G214" s="12" t="s">
        <v>5047</v>
      </c>
      <c r="H214" s="13">
        <v>78769</v>
      </c>
      <c r="I214" s="14">
        <v>539224</v>
      </c>
      <c r="J214" s="14">
        <v>130509</v>
      </c>
      <c r="K214" s="14">
        <v>38397</v>
      </c>
      <c r="L214" s="14">
        <v>26004</v>
      </c>
      <c r="M214" s="15">
        <v>0.14607878982219469</v>
      </c>
      <c r="N214" s="14">
        <v>664682</v>
      </c>
      <c r="O214" s="14">
        <v>496007</v>
      </c>
      <c r="P214" s="14">
        <v>0</v>
      </c>
      <c r="Q214" s="14">
        <v>13958</v>
      </c>
      <c r="R214" s="16">
        <v>2.1000000000000001E-2</v>
      </c>
      <c r="S214" s="17">
        <v>45607.402083333327</v>
      </c>
      <c r="T214" s="12" t="s">
        <v>5077</v>
      </c>
      <c r="U214" s="18">
        <v>45607</v>
      </c>
      <c r="V214" s="18" t="str">
        <f>TEXT(Posts[[#This Row],[Post_Date]],"YYYY")</f>
        <v>2024</v>
      </c>
      <c r="W214" s="12" t="s">
        <v>5095</v>
      </c>
      <c r="X214" s="12" t="s">
        <v>5081</v>
      </c>
      <c r="Y214" s="19">
        <v>9</v>
      </c>
      <c r="Z214" s="12" t="s">
        <v>5069</v>
      </c>
      <c r="AA214"/>
    </row>
    <row r="215" spans="1:27" x14ac:dyDescent="0.25">
      <c r="A215" s="12" t="s">
        <v>619</v>
      </c>
      <c r="B215" s="12" t="s">
        <v>5027</v>
      </c>
      <c r="C215" s="12" t="s">
        <v>5029</v>
      </c>
      <c r="D215" s="12" t="s">
        <v>5030</v>
      </c>
      <c r="E215" s="12" t="s">
        <v>5038</v>
      </c>
      <c r="F215" s="12" t="s">
        <v>5066</v>
      </c>
      <c r="G215" s="12" t="s">
        <v>5042</v>
      </c>
      <c r="H215" s="13">
        <v>92005</v>
      </c>
      <c r="I215" s="14">
        <v>740015</v>
      </c>
      <c r="J215" s="14">
        <v>122117</v>
      </c>
      <c r="K215" s="14">
        <v>59096</v>
      </c>
      <c r="L215" s="14">
        <v>31348</v>
      </c>
      <c r="M215" s="15">
        <v>0.1243292193535758</v>
      </c>
      <c r="N215" s="14">
        <v>861549</v>
      </c>
      <c r="O215" s="14">
        <v>0</v>
      </c>
      <c r="P215" s="14">
        <v>0</v>
      </c>
      <c r="Q215" s="14">
        <v>14387</v>
      </c>
      <c r="R215" s="16">
        <v>1.67E-2</v>
      </c>
      <c r="S215" s="17">
        <v>45765.720138888893</v>
      </c>
      <c r="T215" s="17" t="s">
        <v>5076</v>
      </c>
      <c r="U215" s="18">
        <v>45765</v>
      </c>
      <c r="V215" s="18" t="str">
        <f>TEXT(Posts[[#This Row],[Post_Date]],"YYYY")</f>
        <v>2025</v>
      </c>
      <c r="W215" s="18" t="s">
        <v>5090</v>
      </c>
      <c r="X215" s="18" t="s">
        <v>5082</v>
      </c>
      <c r="Y215" s="19">
        <v>17</v>
      </c>
      <c r="Z215" s="12" t="s">
        <v>5069</v>
      </c>
      <c r="AA215"/>
    </row>
    <row r="216" spans="1:27" x14ac:dyDescent="0.25">
      <c r="A216" s="12" t="s">
        <v>4980</v>
      </c>
      <c r="B216" s="12" t="s">
        <v>5027</v>
      </c>
      <c r="C216" s="12" t="s">
        <v>5028</v>
      </c>
      <c r="D216" s="12" t="s">
        <v>5032</v>
      </c>
      <c r="E216" s="12" t="s">
        <v>5036</v>
      </c>
      <c r="F216" s="12" t="s">
        <v>5055</v>
      </c>
      <c r="G216" s="12" t="s">
        <v>5042</v>
      </c>
      <c r="H216" s="13">
        <v>80946</v>
      </c>
      <c r="I216" s="14">
        <v>393688</v>
      </c>
      <c r="J216" s="14">
        <v>98293</v>
      </c>
      <c r="K216" s="14">
        <v>25133</v>
      </c>
      <c r="L216" s="14">
        <v>20920</v>
      </c>
      <c r="M216" s="15">
        <v>0.2056119995129348</v>
      </c>
      <c r="N216" s="14">
        <v>456254</v>
      </c>
      <c r="O216" s="14">
        <v>0</v>
      </c>
      <c r="P216" s="14">
        <v>0</v>
      </c>
      <c r="Q216" s="14">
        <v>5840</v>
      </c>
      <c r="R216" s="16">
        <v>1.2800000000000001E-2</v>
      </c>
      <c r="S216" s="17">
        <v>45393.688194444447</v>
      </c>
      <c r="T216" s="17" t="s">
        <v>5074</v>
      </c>
      <c r="U216" s="18">
        <v>45393</v>
      </c>
      <c r="V216" s="18" t="str">
        <f>TEXT(Posts[[#This Row],[Post_Date]],"YYYY")</f>
        <v>2024</v>
      </c>
      <c r="W216" s="18" t="s">
        <v>5090</v>
      </c>
      <c r="X216" s="18" t="s">
        <v>5080</v>
      </c>
      <c r="Y216" s="19">
        <v>16</v>
      </c>
      <c r="Z216" s="12" t="s">
        <v>5070</v>
      </c>
      <c r="AA216"/>
    </row>
    <row r="217" spans="1:27" x14ac:dyDescent="0.25">
      <c r="A217" s="12" t="s">
        <v>2404</v>
      </c>
      <c r="B217" s="12" t="s">
        <v>5027</v>
      </c>
      <c r="C217" s="12" t="s">
        <v>5028</v>
      </c>
      <c r="D217" s="12" t="s">
        <v>5032</v>
      </c>
      <c r="E217" s="12" t="s">
        <v>5035</v>
      </c>
      <c r="F217" s="12" t="s">
        <v>5056</v>
      </c>
      <c r="G217" s="12" t="s">
        <v>5048</v>
      </c>
      <c r="H217" s="13">
        <v>36057</v>
      </c>
      <c r="I217" s="14">
        <v>153187</v>
      </c>
      <c r="J217" s="14">
        <v>24216</v>
      </c>
      <c r="K217" s="14">
        <v>11558</v>
      </c>
      <c r="L217" s="14">
        <v>9004</v>
      </c>
      <c r="M217" s="15">
        <v>0.2353838244548343</v>
      </c>
      <c r="N217" s="14">
        <v>173825</v>
      </c>
      <c r="O217" s="14">
        <v>134897</v>
      </c>
      <c r="P217" s="14">
        <v>0</v>
      </c>
      <c r="Q217" s="14">
        <v>5197</v>
      </c>
      <c r="R217" s="16">
        <v>2.9899999999999999E-2</v>
      </c>
      <c r="S217" s="17">
        <v>45777.660416666673</v>
      </c>
      <c r="T217" s="12" t="s">
        <v>5074</v>
      </c>
      <c r="U217" s="18">
        <v>45777</v>
      </c>
      <c r="V217" s="18" t="str">
        <f>TEXT(Posts[[#This Row],[Post_Date]],"YYYY")</f>
        <v>2025</v>
      </c>
      <c r="W217" s="12" t="s">
        <v>5090</v>
      </c>
      <c r="X217" s="12" t="s">
        <v>5085</v>
      </c>
      <c r="Y217" s="19">
        <v>15</v>
      </c>
      <c r="Z217" s="12" t="s">
        <v>5070</v>
      </c>
      <c r="AA217"/>
    </row>
    <row r="218" spans="1:27" x14ac:dyDescent="0.25">
      <c r="A218" s="12" t="s">
        <v>143</v>
      </c>
      <c r="B218" s="12" t="s">
        <v>5027</v>
      </c>
      <c r="C218" s="12" t="s">
        <v>5028</v>
      </c>
      <c r="D218" s="12" t="s">
        <v>5030</v>
      </c>
      <c r="E218" s="12" t="s">
        <v>5036</v>
      </c>
      <c r="F218" s="12" t="s">
        <v>5050</v>
      </c>
      <c r="G218" s="12" t="s">
        <v>5049</v>
      </c>
      <c r="H218" s="13">
        <v>243990</v>
      </c>
      <c r="I218" s="14">
        <v>2396237</v>
      </c>
      <c r="J218" s="14">
        <v>439744</v>
      </c>
      <c r="K218" s="14">
        <v>140373</v>
      </c>
      <c r="L218" s="14">
        <v>74760</v>
      </c>
      <c r="M218" s="15">
        <v>0.10182246768220431</v>
      </c>
      <c r="N218" s="14">
        <v>3004638</v>
      </c>
      <c r="O218" s="14">
        <v>0</v>
      </c>
      <c r="P218" s="14">
        <v>0</v>
      </c>
      <c r="Q218" s="14">
        <v>52280</v>
      </c>
      <c r="R218" s="16">
        <v>1.7399999999999999E-2</v>
      </c>
      <c r="S218" s="17">
        <v>45454.627083333333</v>
      </c>
      <c r="T218" s="17" t="s">
        <v>5074</v>
      </c>
      <c r="U218" s="18">
        <v>45454</v>
      </c>
      <c r="V218" s="18" t="str">
        <f>TEXT(Posts[[#This Row],[Post_Date]],"YYYY")</f>
        <v>2024</v>
      </c>
      <c r="W218" s="18" t="s">
        <v>5089</v>
      </c>
      <c r="X218" s="18" t="s">
        <v>5079</v>
      </c>
      <c r="Y218" s="19">
        <v>15</v>
      </c>
      <c r="Z218" s="12" t="s">
        <v>5069</v>
      </c>
      <c r="AA218"/>
    </row>
    <row r="219" spans="1:27" x14ac:dyDescent="0.25">
      <c r="A219" s="12" t="s">
        <v>1194</v>
      </c>
      <c r="B219" s="12" t="s">
        <v>5027</v>
      </c>
      <c r="C219" s="12" t="s">
        <v>5028</v>
      </c>
      <c r="D219" s="12" t="s">
        <v>5030</v>
      </c>
      <c r="E219" s="12" t="s">
        <v>5035</v>
      </c>
      <c r="F219" s="12" t="s">
        <v>5051</v>
      </c>
      <c r="G219" s="12" t="s">
        <v>5043</v>
      </c>
      <c r="H219" s="13">
        <v>119447</v>
      </c>
      <c r="I219" s="14">
        <v>833469</v>
      </c>
      <c r="J219" s="14">
        <v>180194</v>
      </c>
      <c r="K219" s="14">
        <v>48430</v>
      </c>
      <c r="L219" s="14">
        <v>35095</v>
      </c>
      <c r="M219" s="15">
        <v>0.14331363209466449</v>
      </c>
      <c r="N219" s="14">
        <v>935942</v>
      </c>
      <c r="O219" s="14">
        <v>833469</v>
      </c>
      <c r="P219" s="14">
        <v>0</v>
      </c>
      <c r="Q219" s="14">
        <v>16378</v>
      </c>
      <c r="R219" s="16">
        <v>1.7500000000000002E-2</v>
      </c>
      <c r="S219" s="17">
        <v>45386.509722222218</v>
      </c>
      <c r="T219" s="12" t="s">
        <v>5075</v>
      </c>
      <c r="U219" s="18">
        <v>45386</v>
      </c>
      <c r="V219" s="18" t="str">
        <f>TEXT(Posts[[#This Row],[Post_Date]],"YYYY")</f>
        <v>2024</v>
      </c>
      <c r="W219" s="12" t="s">
        <v>5090</v>
      </c>
      <c r="X219" s="12" t="s">
        <v>5080</v>
      </c>
      <c r="Y219" s="19">
        <v>12</v>
      </c>
      <c r="Z219" s="12" t="s">
        <v>5069</v>
      </c>
      <c r="AA219"/>
    </row>
    <row r="220" spans="1:27" x14ac:dyDescent="0.25">
      <c r="A220" s="12" t="s">
        <v>2080</v>
      </c>
      <c r="B220" s="12" t="s">
        <v>5027</v>
      </c>
      <c r="C220" s="12" t="s">
        <v>5029</v>
      </c>
      <c r="D220" s="12" t="s">
        <v>5030</v>
      </c>
      <c r="E220" s="12" t="s">
        <v>5038</v>
      </c>
      <c r="F220" s="12" t="s">
        <v>5066</v>
      </c>
      <c r="G220" s="12" t="s">
        <v>5043</v>
      </c>
      <c r="H220" s="13">
        <v>49301</v>
      </c>
      <c r="I220" s="14">
        <v>475221</v>
      </c>
      <c r="J220" s="14">
        <v>86619</v>
      </c>
      <c r="K220" s="14">
        <v>17014</v>
      </c>
      <c r="L220" s="14">
        <v>9943</v>
      </c>
      <c r="M220" s="15">
        <v>0.10374445883610781</v>
      </c>
      <c r="N220" s="14">
        <v>527602</v>
      </c>
      <c r="O220" s="14">
        <v>0</v>
      </c>
      <c r="P220" s="14">
        <v>0</v>
      </c>
      <c r="Q220" s="14">
        <v>7544</v>
      </c>
      <c r="R220" s="16">
        <v>1.43E-2</v>
      </c>
      <c r="S220" s="17">
        <v>45615.380555555559</v>
      </c>
      <c r="T220" s="17" t="s">
        <v>5077</v>
      </c>
      <c r="U220" s="18">
        <v>45615</v>
      </c>
      <c r="V220" s="18" t="str">
        <f>TEXT(Posts[[#This Row],[Post_Date]],"YYYY")</f>
        <v>2024</v>
      </c>
      <c r="W220" s="18" t="s">
        <v>5095</v>
      </c>
      <c r="X220" s="18" t="s">
        <v>5079</v>
      </c>
      <c r="Y220" s="19">
        <v>9</v>
      </c>
      <c r="Z220" s="12" t="s">
        <v>5069</v>
      </c>
      <c r="AA220"/>
    </row>
    <row r="221" spans="1:27" x14ac:dyDescent="0.25">
      <c r="A221" s="12" t="s">
        <v>4712</v>
      </c>
      <c r="B221" s="12" t="s">
        <v>5027</v>
      </c>
      <c r="C221" s="12" t="s">
        <v>5028</v>
      </c>
      <c r="D221" s="12" t="s">
        <v>5032</v>
      </c>
      <c r="E221" s="12" t="s">
        <v>5036</v>
      </c>
      <c r="F221" s="12" t="s">
        <v>5055</v>
      </c>
      <c r="G221" s="12" t="s">
        <v>5044</v>
      </c>
      <c r="H221" s="13">
        <v>41389</v>
      </c>
      <c r="I221" s="14">
        <v>242583</v>
      </c>
      <c r="J221" s="14">
        <v>48420</v>
      </c>
      <c r="K221" s="14">
        <v>10867</v>
      </c>
      <c r="L221" s="14">
        <v>7889</v>
      </c>
      <c r="M221" s="15">
        <v>0.17061961503197129</v>
      </c>
      <c r="N221" s="14">
        <v>272884</v>
      </c>
      <c r="O221" s="14">
        <v>0</v>
      </c>
      <c r="P221" s="14">
        <v>0</v>
      </c>
      <c r="Q221" s="14">
        <v>4529</v>
      </c>
      <c r="R221" s="16">
        <v>1.66E-2</v>
      </c>
      <c r="S221" s="17">
        <v>45585.661111111112</v>
      </c>
      <c r="T221" s="17" t="s">
        <v>5074</v>
      </c>
      <c r="U221" s="18">
        <v>45585</v>
      </c>
      <c r="V221" s="18" t="str">
        <f>TEXT(Posts[[#This Row],[Post_Date]],"YYYY")</f>
        <v>2024</v>
      </c>
      <c r="W221" s="18" t="s">
        <v>5091</v>
      </c>
      <c r="X221" s="18" t="s">
        <v>5084</v>
      </c>
      <c r="Y221" s="19">
        <v>15</v>
      </c>
      <c r="Z221" s="12" t="s">
        <v>5069</v>
      </c>
      <c r="AA221"/>
    </row>
    <row r="222" spans="1:27" x14ac:dyDescent="0.25">
      <c r="A222" s="12" t="s">
        <v>3581</v>
      </c>
      <c r="B222" s="12" t="s">
        <v>5027</v>
      </c>
      <c r="C222" s="12" t="s">
        <v>5029</v>
      </c>
      <c r="D222" s="12" t="s">
        <v>5030</v>
      </c>
      <c r="E222" s="12" t="s">
        <v>5038</v>
      </c>
      <c r="F222" s="12" t="s">
        <v>5066</v>
      </c>
      <c r="G222" s="12" t="s">
        <v>5043</v>
      </c>
      <c r="H222" s="13">
        <v>110577</v>
      </c>
      <c r="I222" s="14">
        <v>737243</v>
      </c>
      <c r="J222" s="14">
        <v>100553</v>
      </c>
      <c r="K222" s="14">
        <v>41834</v>
      </c>
      <c r="L222" s="14">
        <v>34935</v>
      </c>
      <c r="M222" s="15">
        <v>0.14998819588234169</v>
      </c>
      <c r="N222" s="14">
        <v>877133</v>
      </c>
      <c r="O222" s="14">
        <v>0</v>
      </c>
      <c r="P222" s="14">
        <v>0</v>
      </c>
      <c r="Q222" s="14">
        <v>19823</v>
      </c>
      <c r="R222" s="16">
        <v>2.2599999999999999E-2</v>
      </c>
      <c r="S222" s="17">
        <v>45608.343055555553</v>
      </c>
      <c r="T222" s="17" t="s">
        <v>5078</v>
      </c>
      <c r="U222" s="18">
        <v>45608</v>
      </c>
      <c r="V222" s="18" t="str">
        <f>TEXT(Posts[[#This Row],[Post_Date]],"YYYY")</f>
        <v>2024</v>
      </c>
      <c r="W222" s="18" t="s">
        <v>5095</v>
      </c>
      <c r="X222" s="18" t="s">
        <v>5079</v>
      </c>
      <c r="Y222" s="19">
        <v>8</v>
      </c>
      <c r="Z222" s="12" t="s">
        <v>5069</v>
      </c>
      <c r="AA222"/>
    </row>
    <row r="223" spans="1:27" x14ac:dyDescent="0.25">
      <c r="A223" s="12" t="s">
        <v>4006</v>
      </c>
      <c r="B223" s="12" t="s">
        <v>5027</v>
      </c>
      <c r="C223" s="12" t="s">
        <v>5028</v>
      </c>
      <c r="D223" s="12" t="s">
        <v>5030</v>
      </c>
      <c r="E223" s="12" t="s">
        <v>5039</v>
      </c>
      <c r="F223" s="12" t="s">
        <v>5066</v>
      </c>
      <c r="G223" s="12" t="s">
        <v>5048</v>
      </c>
      <c r="H223" s="13">
        <v>38627</v>
      </c>
      <c r="I223" s="14">
        <v>394929</v>
      </c>
      <c r="J223" s="14">
        <v>76816</v>
      </c>
      <c r="K223" s="14">
        <v>21208</v>
      </c>
      <c r="L223" s="14">
        <v>18082</v>
      </c>
      <c r="M223" s="15">
        <v>9.7807520747447724E-2</v>
      </c>
      <c r="N223" s="14">
        <v>506057</v>
      </c>
      <c r="O223" s="14">
        <v>0</v>
      </c>
      <c r="P223" s="14">
        <v>1349572</v>
      </c>
      <c r="Q223" s="14">
        <v>10829</v>
      </c>
      <c r="R223" s="16">
        <v>2.1399999999999999E-2</v>
      </c>
      <c r="S223" s="17">
        <v>45435.427083333343</v>
      </c>
      <c r="T223" s="17" t="s">
        <v>5077</v>
      </c>
      <c r="U223" s="18">
        <v>45435</v>
      </c>
      <c r="V223" s="18" t="str">
        <f>TEXT(Posts[[#This Row],[Post_Date]],"YYYY")</f>
        <v>2024</v>
      </c>
      <c r="W223" s="18" t="s">
        <v>5096</v>
      </c>
      <c r="X223" s="18" t="s">
        <v>5080</v>
      </c>
      <c r="Y223" s="19">
        <v>10</v>
      </c>
      <c r="Z223" s="12" t="s">
        <v>5068</v>
      </c>
      <c r="AA223"/>
    </row>
    <row r="224" spans="1:27" x14ac:dyDescent="0.25">
      <c r="A224" s="12" t="s">
        <v>1268</v>
      </c>
      <c r="B224" s="12" t="s">
        <v>5027</v>
      </c>
      <c r="C224" s="12" t="s">
        <v>5028</v>
      </c>
      <c r="D224" s="12" t="s">
        <v>5032</v>
      </c>
      <c r="E224" s="12" t="s">
        <v>5038</v>
      </c>
      <c r="F224" s="12" t="s">
        <v>5065</v>
      </c>
      <c r="G224" s="12" t="s">
        <v>5049</v>
      </c>
      <c r="H224" s="13">
        <v>82232</v>
      </c>
      <c r="I224" s="14">
        <v>334229</v>
      </c>
      <c r="J224" s="14">
        <v>78750</v>
      </c>
      <c r="K224" s="14">
        <v>12642</v>
      </c>
      <c r="L224" s="14">
        <v>11586</v>
      </c>
      <c r="M224" s="15">
        <v>0.24603606172680961</v>
      </c>
      <c r="N224" s="14">
        <v>409037</v>
      </c>
      <c r="O224" s="14">
        <v>0</v>
      </c>
      <c r="P224" s="14">
        <v>0</v>
      </c>
      <c r="Q224" s="14">
        <v>9857</v>
      </c>
      <c r="R224" s="16">
        <v>2.41E-2</v>
      </c>
      <c r="S224" s="17">
        <v>45433.65902777778</v>
      </c>
      <c r="T224" s="17" t="s">
        <v>5074</v>
      </c>
      <c r="U224" s="18">
        <v>45433</v>
      </c>
      <c r="V224" s="18" t="str">
        <f>TEXT(Posts[[#This Row],[Post_Date]],"YYYY")</f>
        <v>2024</v>
      </c>
      <c r="W224" s="18" t="s">
        <v>5096</v>
      </c>
      <c r="X224" s="18" t="s">
        <v>5079</v>
      </c>
      <c r="Y224" s="19">
        <v>15</v>
      </c>
      <c r="Z224" s="12" t="s">
        <v>5070</v>
      </c>
      <c r="AA224"/>
    </row>
    <row r="225" spans="1:27" x14ac:dyDescent="0.25">
      <c r="A225" s="12" t="s">
        <v>3382</v>
      </c>
      <c r="B225" s="12" t="s">
        <v>5027</v>
      </c>
      <c r="C225" s="12" t="s">
        <v>5028</v>
      </c>
      <c r="D225" s="12" t="s">
        <v>5034</v>
      </c>
      <c r="E225" s="12" t="s">
        <v>5039</v>
      </c>
      <c r="F225" s="12" t="s">
        <v>5067</v>
      </c>
      <c r="G225" s="12" t="s">
        <v>5048</v>
      </c>
      <c r="H225" s="13">
        <v>72376</v>
      </c>
      <c r="I225" s="14">
        <v>461208</v>
      </c>
      <c r="J225" s="14">
        <v>93280</v>
      </c>
      <c r="K225" s="14">
        <v>35382</v>
      </c>
      <c r="L225" s="14">
        <v>23617</v>
      </c>
      <c r="M225" s="15">
        <v>0.15692849696550051</v>
      </c>
      <c r="N225" s="14">
        <v>566718</v>
      </c>
      <c r="O225" s="14">
        <v>0</v>
      </c>
      <c r="P225" s="14">
        <v>146724</v>
      </c>
      <c r="Q225" s="14">
        <v>14054</v>
      </c>
      <c r="R225" s="16">
        <v>2.4799999999999999E-2</v>
      </c>
      <c r="S225" s="17">
        <v>45533.614583333343</v>
      </c>
      <c r="T225" s="17" t="s">
        <v>5074</v>
      </c>
      <c r="U225" s="18">
        <v>45533</v>
      </c>
      <c r="V225" s="18" t="str">
        <f>TEXT(Posts[[#This Row],[Post_Date]],"YYYY")</f>
        <v>2024</v>
      </c>
      <c r="W225" s="18" t="s">
        <v>5092</v>
      </c>
      <c r="X225" s="18" t="s">
        <v>5080</v>
      </c>
      <c r="Y225" s="19">
        <v>14</v>
      </c>
      <c r="Z225" s="12" t="s">
        <v>5069</v>
      </c>
      <c r="AA225"/>
    </row>
    <row r="226" spans="1:27" x14ac:dyDescent="0.25">
      <c r="A226" s="12" t="s">
        <v>4191</v>
      </c>
      <c r="B226" s="12" t="s">
        <v>5027</v>
      </c>
      <c r="C226" s="12" t="s">
        <v>5028</v>
      </c>
      <c r="D226" s="12" t="s">
        <v>5034</v>
      </c>
      <c r="E226" s="12" t="s">
        <v>5039</v>
      </c>
      <c r="F226" s="12" t="s">
        <v>5067</v>
      </c>
      <c r="G226" s="12" t="s">
        <v>5046</v>
      </c>
      <c r="H226" s="13">
        <v>31069</v>
      </c>
      <c r="I226" s="14">
        <v>211286</v>
      </c>
      <c r="J226" s="14">
        <v>29747</v>
      </c>
      <c r="K226" s="14">
        <v>7885</v>
      </c>
      <c r="L226" s="14">
        <v>7693</v>
      </c>
      <c r="M226" s="15">
        <v>0.14704935421029741</v>
      </c>
      <c r="N226" s="14">
        <v>235591</v>
      </c>
      <c r="O226" s="14">
        <v>0</v>
      </c>
      <c r="P226" s="14">
        <v>237505</v>
      </c>
      <c r="Q226" s="14">
        <v>3416</v>
      </c>
      <c r="R226" s="16">
        <v>1.4500000000000001E-2</v>
      </c>
      <c r="S226" s="17">
        <v>45389.395138888889</v>
      </c>
      <c r="T226" s="17" t="s">
        <v>5077</v>
      </c>
      <c r="U226" s="18">
        <v>45389</v>
      </c>
      <c r="V226" s="18" t="str">
        <f>TEXT(Posts[[#This Row],[Post_Date]],"YYYY")</f>
        <v>2024</v>
      </c>
      <c r="W226" s="18" t="s">
        <v>5090</v>
      </c>
      <c r="X226" s="18" t="s">
        <v>5084</v>
      </c>
      <c r="Y226" s="19">
        <v>9</v>
      </c>
      <c r="Z226" s="12" t="s">
        <v>5069</v>
      </c>
      <c r="AA226"/>
    </row>
    <row r="227" spans="1:27" x14ac:dyDescent="0.25">
      <c r="A227" s="12" t="s">
        <v>949</v>
      </c>
      <c r="B227" s="12" t="s">
        <v>5027</v>
      </c>
      <c r="C227" s="12" t="s">
        <v>5028</v>
      </c>
      <c r="D227" s="12" t="s">
        <v>5032</v>
      </c>
      <c r="E227" s="12" t="s">
        <v>5035</v>
      </c>
      <c r="F227" s="12" t="s">
        <v>5056</v>
      </c>
      <c r="G227" s="12" t="s">
        <v>5046</v>
      </c>
      <c r="H227" s="13">
        <v>42699</v>
      </c>
      <c r="I227" s="14">
        <v>237326</v>
      </c>
      <c r="J227" s="14">
        <v>51099</v>
      </c>
      <c r="K227" s="14">
        <v>7854</v>
      </c>
      <c r="L227" s="14">
        <v>10222</v>
      </c>
      <c r="M227" s="15">
        <v>0.1799190005803</v>
      </c>
      <c r="N227" s="14">
        <v>266716</v>
      </c>
      <c r="O227" s="14">
        <v>213023</v>
      </c>
      <c r="P227" s="14">
        <v>0</v>
      </c>
      <c r="Q227" s="14">
        <v>7574</v>
      </c>
      <c r="R227" s="16">
        <v>2.8400000000000002E-2</v>
      </c>
      <c r="S227" s="17">
        <v>45440.725694444453</v>
      </c>
      <c r="T227" s="12" t="s">
        <v>5076</v>
      </c>
      <c r="U227" s="18">
        <v>45440</v>
      </c>
      <c r="V227" s="18" t="str">
        <f>TEXT(Posts[[#This Row],[Post_Date]],"YYYY")</f>
        <v>2024</v>
      </c>
      <c r="W227" s="12" t="s">
        <v>5096</v>
      </c>
      <c r="X227" s="12" t="s">
        <v>5079</v>
      </c>
      <c r="Y227" s="19">
        <v>17</v>
      </c>
      <c r="Z227" s="12" t="s">
        <v>5069</v>
      </c>
      <c r="AA227"/>
    </row>
    <row r="228" spans="1:27" x14ac:dyDescent="0.25">
      <c r="A228" s="12" t="s">
        <v>4620</v>
      </c>
      <c r="B228" s="12" t="s">
        <v>5027</v>
      </c>
      <c r="C228" s="12" t="s">
        <v>5028</v>
      </c>
      <c r="D228" s="12" t="s">
        <v>5031</v>
      </c>
      <c r="E228" s="12" t="s">
        <v>5036</v>
      </c>
      <c r="F228" s="12" t="s">
        <v>5058</v>
      </c>
      <c r="G228" s="12" t="s">
        <v>5046</v>
      </c>
      <c r="H228" s="13">
        <v>20056</v>
      </c>
      <c r="I228" s="14">
        <v>201983</v>
      </c>
      <c r="J228" s="14">
        <v>37215</v>
      </c>
      <c r="K228" s="14">
        <v>10310</v>
      </c>
      <c r="L228" s="14">
        <v>9304</v>
      </c>
      <c r="M228" s="15">
        <v>9.9300331935674391E-2</v>
      </c>
      <c r="N228" s="14">
        <v>241724</v>
      </c>
      <c r="O228" s="14">
        <v>0</v>
      </c>
      <c r="P228" s="14">
        <v>0</v>
      </c>
      <c r="Q228" s="14">
        <v>6574</v>
      </c>
      <c r="R228" s="16">
        <v>2.7199999999999998E-2</v>
      </c>
      <c r="S228" s="17">
        <v>45381.438194444447</v>
      </c>
      <c r="T228" s="17" t="s">
        <v>5077</v>
      </c>
      <c r="U228" s="18">
        <v>45381</v>
      </c>
      <c r="V228" s="18" t="str">
        <f>TEXT(Posts[[#This Row],[Post_Date]],"YYYY")</f>
        <v>2024</v>
      </c>
      <c r="W228" s="18" t="s">
        <v>5088</v>
      </c>
      <c r="X228" s="18" t="s">
        <v>5083</v>
      </c>
      <c r="Y228" s="19">
        <v>10</v>
      </c>
      <c r="Z228" s="12" t="s">
        <v>5068</v>
      </c>
      <c r="AA228"/>
    </row>
    <row r="229" spans="1:27" x14ac:dyDescent="0.25">
      <c r="A229" s="12" t="s">
        <v>3787</v>
      </c>
      <c r="B229" s="12" t="s">
        <v>5027</v>
      </c>
      <c r="C229" s="12" t="s">
        <v>5028</v>
      </c>
      <c r="D229" s="12" t="s">
        <v>5030</v>
      </c>
      <c r="E229" s="12" t="s">
        <v>5035</v>
      </c>
      <c r="F229" s="12" t="s">
        <v>5051</v>
      </c>
      <c r="G229" s="12" t="s">
        <v>5044</v>
      </c>
      <c r="H229" s="13">
        <v>71510</v>
      </c>
      <c r="I229" s="14">
        <v>660882</v>
      </c>
      <c r="J229" s="14">
        <v>79294</v>
      </c>
      <c r="K229" s="14">
        <v>36416</v>
      </c>
      <c r="L229" s="14">
        <v>33858</v>
      </c>
      <c r="M229" s="15">
        <v>0.1082042889069199</v>
      </c>
      <c r="N229" s="14">
        <v>755887</v>
      </c>
      <c r="O229" s="14">
        <v>612735</v>
      </c>
      <c r="P229" s="14">
        <v>0</v>
      </c>
      <c r="Q229" s="14">
        <v>8314</v>
      </c>
      <c r="R229" s="16">
        <v>1.0999999999999999E-2</v>
      </c>
      <c r="S229" s="17">
        <v>45699.42291666667</v>
      </c>
      <c r="T229" s="12" t="s">
        <v>5077</v>
      </c>
      <c r="U229" s="18">
        <v>45699</v>
      </c>
      <c r="V229" s="18" t="str">
        <f>TEXT(Posts[[#This Row],[Post_Date]],"YYYY")</f>
        <v>2025</v>
      </c>
      <c r="W229" s="12" t="s">
        <v>5087</v>
      </c>
      <c r="X229" s="12" t="s">
        <v>5079</v>
      </c>
      <c r="Y229" s="19">
        <v>10</v>
      </c>
      <c r="Z229" s="12" t="s">
        <v>5069</v>
      </c>
      <c r="AA229"/>
    </row>
    <row r="230" spans="1:27" x14ac:dyDescent="0.25">
      <c r="A230" s="12" t="s">
        <v>4869</v>
      </c>
      <c r="B230" s="12" t="s">
        <v>5027</v>
      </c>
      <c r="C230" s="12" t="s">
        <v>5029</v>
      </c>
      <c r="D230" s="12" t="s">
        <v>5031</v>
      </c>
      <c r="E230" s="12" t="s">
        <v>5035</v>
      </c>
      <c r="F230" s="12" t="s">
        <v>5060</v>
      </c>
      <c r="G230" s="12" t="s">
        <v>5042</v>
      </c>
      <c r="H230" s="13">
        <v>208665</v>
      </c>
      <c r="I230" s="14">
        <v>3255268</v>
      </c>
      <c r="J230" s="14">
        <v>569203</v>
      </c>
      <c r="K230" s="14">
        <v>224551</v>
      </c>
      <c r="L230" s="14">
        <v>123815</v>
      </c>
      <c r="M230" s="15">
        <v>6.41007225631922E-2</v>
      </c>
      <c r="N230" s="14">
        <v>4220989</v>
      </c>
      <c r="O230" s="14">
        <v>3255268</v>
      </c>
      <c r="P230" s="14">
        <v>0</v>
      </c>
      <c r="Q230" s="14">
        <v>85686</v>
      </c>
      <c r="R230" s="16">
        <v>2.0299999999999999E-2</v>
      </c>
      <c r="S230" s="17">
        <v>45737.647916666669</v>
      </c>
      <c r="T230" s="12" t="s">
        <v>5074</v>
      </c>
      <c r="U230" s="18">
        <v>45737</v>
      </c>
      <c r="V230" s="18" t="str">
        <f>TEXT(Posts[[#This Row],[Post_Date]],"YYYY")</f>
        <v>2025</v>
      </c>
      <c r="W230" s="12" t="s">
        <v>5088</v>
      </c>
      <c r="X230" s="12" t="s">
        <v>5082</v>
      </c>
      <c r="Y230" s="19">
        <v>15</v>
      </c>
      <c r="Z230" s="12" t="s">
        <v>5068</v>
      </c>
      <c r="AA230"/>
    </row>
    <row r="231" spans="1:27" x14ac:dyDescent="0.25">
      <c r="A231" s="12" t="s">
        <v>3833</v>
      </c>
      <c r="B231" s="12" t="s">
        <v>5027</v>
      </c>
      <c r="C231" s="12" t="s">
        <v>5029</v>
      </c>
      <c r="D231" s="12" t="s">
        <v>5032</v>
      </c>
      <c r="E231" s="12" t="s">
        <v>5036</v>
      </c>
      <c r="F231" s="12" t="s">
        <v>5055</v>
      </c>
      <c r="G231" s="12" t="s">
        <v>5044</v>
      </c>
      <c r="H231" s="13">
        <v>34136</v>
      </c>
      <c r="I231" s="14">
        <v>189009</v>
      </c>
      <c r="J231" s="14">
        <v>38944</v>
      </c>
      <c r="K231" s="14">
        <v>11137</v>
      </c>
      <c r="L231" s="14">
        <v>11236</v>
      </c>
      <c r="M231" s="15">
        <v>0.18060625277410769</v>
      </c>
      <c r="N231" s="14">
        <v>245707</v>
      </c>
      <c r="O231" s="14">
        <v>0</v>
      </c>
      <c r="P231" s="14">
        <v>0</v>
      </c>
      <c r="Q231" s="14">
        <v>6339</v>
      </c>
      <c r="R231" s="16">
        <v>2.58E-2</v>
      </c>
      <c r="S231" s="17">
        <v>45739.420138888891</v>
      </c>
      <c r="T231" s="17" t="s">
        <v>5077</v>
      </c>
      <c r="U231" s="18">
        <v>45739</v>
      </c>
      <c r="V231" s="18" t="str">
        <f>TEXT(Posts[[#This Row],[Post_Date]],"YYYY")</f>
        <v>2025</v>
      </c>
      <c r="W231" s="18" t="s">
        <v>5088</v>
      </c>
      <c r="X231" s="18" t="s">
        <v>5084</v>
      </c>
      <c r="Y231" s="19">
        <v>10</v>
      </c>
      <c r="Z231" s="12" t="s">
        <v>5069</v>
      </c>
      <c r="AA231"/>
    </row>
    <row r="232" spans="1:27" x14ac:dyDescent="0.25">
      <c r="A232" s="12" t="s">
        <v>3345</v>
      </c>
      <c r="B232" s="12" t="s">
        <v>5027</v>
      </c>
      <c r="C232" s="12" t="s">
        <v>5028</v>
      </c>
      <c r="D232" s="12" t="s">
        <v>5031</v>
      </c>
      <c r="E232" s="12" t="s">
        <v>5035</v>
      </c>
      <c r="F232" s="12" t="s">
        <v>5060</v>
      </c>
      <c r="G232" s="12" t="s">
        <v>5046</v>
      </c>
      <c r="H232" s="13">
        <v>103453</v>
      </c>
      <c r="I232" s="14">
        <v>1316615</v>
      </c>
      <c r="J232" s="14">
        <v>307222</v>
      </c>
      <c r="K232" s="14">
        <v>90334</v>
      </c>
      <c r="L232" s="14">
        <v>75128</v>
      </c>
      <c r="M232" s="15">
        <v>7.8575565092377023E-2</v>
      </c>
      <c r="N232" s="14">
        <v>1464900</v>
      </c>
      <c r="O232" s="14">
        <v>1316615</v>
      </c>
      <c r="P232" s="14">
        <v>0</v>
      </c>
      <c r="Q232" s="14">
        <v>28565</v>
      </c>
      <c r="R232" s="16">
        <v>1.95E-2</v>
      </c>
      <c r="S232" s="17">
        <v>45292.704861111109</v>
      </c>
      <c r="T232" s="12" t="s">
        <v>5074</v>
      </c>
      <c r="U232" s="18">
        <v>45292</v>
      </c>
      <c r="V232" s="18" t="str">
        <f>TEXT(Posts[[#This Row],[Post_Date]],"YYYY")</f>
        <v>2024</v>
      </c>
      <c r="W232" s="12" t="s">
        <v>5086</v>
      </c>
      <c r="X232" s="12" t="s">
        <v>5081</v>
      </c>
      <c r="Y232" s="19">
        <v>16</v>
      </c>
      <c r="Z232" s="12" t="s">
        <v>5068</v>
      </c>
      <c r="AA232"/>
    </row>
    <row r="233" spans="1:27" x14ac:dyDescent="0.25">
      <c r="A233" s="12" t="s">
        <v>1122</v>
      </c>
      <c r="B233" s="12" t="s">
        <v>5027</v>
      </c>
      <c r="C233" s="12" t="s">
        <v>5028</v>
      </c>
      <c r="D233" s="12" t="s">
        <v>5034</v>
      </c>
      <c r="E233" s="12" t="s">
        <v>5039</v>
      </c>
      <c r="F233" s="12" t="s">
        <v>5059</v>
      </c>
      <c r="G233" s="12" t="s">
        <v>5049</v>
      </c>
      <c r="H233" s="13">
        <v>47976</v>
      </c>
      <c r="I233" s="14">
        <v>276117</v>
      </c>
      <c r="J233" s="14">
        <v>32876</v>
      </c>
      <c r="K233" s="14">
        <v>14186</v>
      </c>
      <c r="L233" s="14">
        <v>7298</v>
      </c>
      <c r="M233" s="15">
        <v>0.1737540289155643</v>
      </c>
      <c r="N233" s="14">
        <v>342404</v>
      </c>
      <c r="O233" s="14">
        <v>0</v>
      </c>
      <c r="P233" s="14">
        <v>156596</v>
      </c>
      <c r="Q233" s="14">
        <v>8902</v>
      </c>
      <c r="R233" s="16">
        <v>2.5999999999999999E-2</v>
      </c>
      <c r="S233" s="17">
        <v>45476.509027777778</v>
      </c>
      <c r="T233" s="17" t="s">
        <v>5075</v>
      </c>
      <c r="U233" s="18">
        <v>45476</v>
      </c>
      <c r="V233" s="18" t="str">
        <f>TEXT(Posts[[#This Row],[Post_Date]],"YYYY")</f>
        <v>2024</v>
      </c>
      <c r="W233" s="18" t="s">
        <v>5093</v>
      </c>
      <c r="X233" s="18" t="s">
        <v>5085</v>
      </c>
      <c r="Y233" s="19">
        <v>12</v>
      </c>
      <c r="Z233" s="12" t="s">
        <v>5069</v>
      </c>
      <c r="AA233"/>
    </row>
    <row r="234" spans="1:27" x14ac:dyDescent="0.25">
      <c r="A234" s="12" t="s">
        <v>4794</v>
      </c>
      <c r="B234" s="12" t="s">
        <v>5027</v>
      </c>
      <c r="C234" s="12" t="s">
        <v>5028</v>
      </c>
      <c r="D234" s="12" t="s">
        <v>5030</v>
      </c>
      <c r="E234" s="12" t="s">
        <v>5035</v>
      </c>
      <c r="F234" s="12" t="s">
        <v>5051</v>
      </c>
      <c r="G234" s="12" t="s">
        <v>5042</v>
      </c>
      <c r="H234" s="13">
        <v>24317</v>
      </c>
      <c r="I234" s="14">
        <v>187707</v>
      </c>
      <c r="J234" s="14">
        <v>41763</v>
      </c>
      <c r="K234" s="14">
        <v>13621</v>
      </c>
      <c r="L234" s="14">
        <v>5521</v>
      </c>
      <c r="M234" s="15">
        <v>0.129550006965827</v>
      </c>
      <c r="N234" s="14">
        <v>228989</v>
      </c>
      <c r="O234" s="14">
        <v>167091</v>
      </c>
      <c r="P234" s="14">
        <v>0</v>
      </c>
      <c r="Q234" s="14">
        <v>3892</v>
      </c>
      <c r="R234" s="16">
        <v>1.7000000000000001E-2</v>
      </c>
      <c r="S234" s="17">
        <v>45647.333333333343</v>
      </c>
      <c r="T234" s="12" t="s">
        <v>5078</v>
      </c>
      <c r="U234" s="18">
        <v>45647</v>
      </c>
      <c r="V234" s="18" t="str">
        <f>TEXT(Posts[[#This Row],[Post_Date]],"YYYY")</f>
        <v>2024</v>
      </c>
      <c r="W234" s="12" t="s">
        <v>5094</v>
      </c>
      <c r="X234" s="12" t="s">
        <v>5083</v>
      </c>
      <c r="Y234" s="19">
        <v>8</v>
      </c>
      <c r="Z234" s="12" t="s">
        <v>5069</v>
      </c>
      <c r="AA234"/>
    </row>
    <row r="235" spans="1:27" x14ac:dyDescent="0.25">
      <c r="A235" s="12" t="s">
        <v>1988</v>
      </c>
      <c r="B235" s="12" t="s">
        <v>5027</v>
      </c>
      <c r="C235" s="12" t="s">
        <v>5028</v>
      </c>
      <c r="D235" s="12" t="s">
        <v>5030</v>
      </c>
      <c r="E235" s="12" t="s">
        <v>5035</v>
      </c>
      <c r="F235" s="12" t="s">
        <v>5051</v>
      </c>
      <c r="G235" s="12" t="s">
        <v>5048</v>
      </c>
      <c r="H235" s="13">
        <v>250331</v>
      </c>
      <c r="I235" s="14">
        <v>1882174</v>
      </c>
      <c r="J235" s="14">
        <v>284455</v>
      </c>
      <c r="K235" s="14">
        <v>94907</v>
      </c>
      <c r="L235" s="14">
        <v>63896</v>
      </c>
      <c r="M235" s="15">
        <v>0.13300138725518659</v>
      </c>
      <c r="N235" s="14">
        <v>2357854</v>
      </c>
      <c r="O235" s="14">
        <v>1882174</v>
      </c>
      <c r="P235" s="14">
        <v>0</v>
      </c>
      <c r="Q235" s="14">
        <v>42205</v>
      </c>
      <c r="R235" s="16">
        <v>1.7899999999999999E-2</v>
      </c>
      <c r="S235" s="17">
        <v>45538.643055555563</v>
      </c>
      <c r="T235" s="12" t="s">
        <v>5074</v>
      </c>
      <c r="U235" s="18">
        <v>45538</v>
      </c>
      <c r="V235" s="18" t="str">
        <f>TEXT(Posts[[#This Row],[Post_Date]],"YYYY")</f>
        <v>2024</v>
      </c>
      <c r="W235" s="12" t="s">
        <v>5097</v>
      </c>
      <c r="X235" s="12" t="s">
        <v>5079</v>
      </c>
      <c r="Y235" s="19">
        <v>15</v>
      </c>
      <c r="Z235" s="12" t="s">
        <v>5069</v>
      </c>
      <c r="AA235"/>
    </row>
    <row r="236" spans="1:27" x14ac:dyDescent="0.25">
      <c r="A236" s="12" t="s">
        <v>2297</v>
      </c>
      <c r="B236" s="12" t="s">
        <v>5027</v>
      </c>
      <c r="C236" s="12" t="s">
        <v>5028</v>
      </c>
      <c r="D236" s="12" t="s">
        <v>5030</v>
      </c>
      <c r="E236" s="12" t="s">
        <v>5039</v>
      </c>
      <c r="F236" s="12" t="s">
        <v>5051</v>
      </c>
      <c r="G236" s="12" t="s">
        <v>5044</v>
      </c>
      <c r="H236" s="13">
        <v>354643</v>
      </c>
      <c r="I236" s="14">
        <v>2616531</v>
      </c>
      <c r="J236" s="14">
        <v>431456</v>
      </c>
      <c r="K236" s="14">
        <v>139733</v>
      </c>
      <c r="L236" s="14">
        <v>155563</v>
      </c>
      <c r="M236" s="15">
        <v>0.13553959676134261</v>
      </c>
      <c r="N236" s="14">
        <v>3100750</v>
      </c>
      <c r="O236" s="14">
        <v>0</v>
      </c>
      <c r="P236" s="14">
        <v>128732</v>
      </c>
      <c r="Q236" s="14">
        <v>36588</v>
      </c>
      <c r="R236" s="16">
        <v>1.18E-2</v>
      </c>
      <c r="S236" s="17">
        <v>45681.714583333327</v>
      </c>
      <c r="T236" s="17" t="s">
        <v>5076</v>
      </c>
      <c r="U236" s="18">
        <v>45681</v>
      </c>
      <c r="V236" s="18" t="str">
        <f>TEXT(Posts[[#This Row],[Post_Date]],"YYYY")</f>
        <v>2025</v>
      </c>
      <c r="W236" s="18" t="s">
        <v>5086</v>
      </c>
      <c r="X236" s="18" t="s">
        <v>5082</v>
      </c>
      <c r="Y236" s="19">
        <v>17</v>
      </c>
      <c r="Z236" s="12" t="s">
        <v>5069</v>
      </c>
      <c r="AA236"/>
    </row>
    <row r="237" spans="1:27" x14ac:dyDescent="0.25">
      <c r="A237" s="12" t="s">
        <v>1468</v>
      </c>
      <c r="B237" s="12" t="s">
        <v>5027</v>
      </c>
      <c r="C237" s="12" t="s">
        <v>5028</v>
      </c>
      <c r="D237" s="12" t="s">
        <v>5032</v>
      </c>
      <c r="E237" s="12" t="s">
        <v>5035</v>
      </c>
      <c r="F237" s="12" t="s">
        <v>5056</v>
      </c>
      <c r="G237" s="12" t="s">
        <v>5046</v>
      </c>
      <c r="H237" s="13">
        <v>218779</v>
      </c>
      <c r="I237" s="14">
        <v>1295568</v>
      </c>
      <c r="J237" s="14">
        <v>180213</v>
      </c>
      <c r="K237" s="14">
        <v>94145</v>
      </c>
      <c r="L237" s="14">
        <v>70659</v>
      </c>
      <c r="M237" s="15">
        <v>0.16886752985209541</v>
      </c>
      <c r="N237" s="14">
        <v>1625295</v>
      </c>
      <c r="O237" s="14">
        <v>1295568</v>
      </c>
      <c r="P237" s="14">
        <v>0</v>
      </c>
      <c r="Q237" s="14">
        <v>41607</v>
      </c>
      <c r="R237" s="16">
        <v>2.5600000000000001E-2</v>
      </c>
      <c r="S237" s="17">
        <v>45312.635416666657</v>
      </c>
      <c r="T237" s="12" t="s">
        <v>5074</v>
      </c>
      <c r="U237" s="18">
        <v>45312</v>
      </c>
      <c r="V237" s="18" t="str">
        <f>TEXT(Posts[[#This Row],[Post_Date]],"YYYY")</f>
        <v>2024</v>
      </c>
      <c r="W237" s="12" t="s">
        <v>5086</v>
      </c>
      <c r="X237" s="12" t="s">
        <v>5084</v>
      </c>
      <c r="Y237" s="19">
        <v>15</v>
      </c>
      <c r="Z237" s="12" t="s">
        <v>5069</v>
      </c>
      <c r="AA237"/>
    </row>
    <row r="238" spans="1:27" x14ac:dyDescent="0.25">
      <c r="A238" s="12" t="s">
        <v>4985</v>
      </c>
      <c r="B238" s="12" t="s">
        <v>5027</v>
      </c>
      <c r="C238" s="12" t="s">
        <v>5028</v>
      </c>
      <c r="D238" s="12" t="s">
        <v>5030</v>
      </c>
      <c r="E238" s="12" t="s">
        <v>5036</v>
      </c>
      <c r="F238" s="12" t="s">
        <v>5050</v>
      </c>
      <c r="G238" s="12" t="s">
        <v>5043</v>
      </c>
      <c r="H238" s="13">
        <v>211431</v>
      </c>
      <c r="I238" s="14">
        <v>1681298</v>
      </c>
      <c r="J238" s="14">
        <v>381392</v>
      </c>
      <c r="K238" s="14">
        <v>127041</v>
      </c>
      <c r="L238" s="14">
        <v>88814</v>
      </c>
      <c r="M238" s="15">
        <v>0.12575470811657599</v>
      </c>
      <c r="N238" s="14">
        <v>1892452</v>
      </c>
      <c r="O238" s="14">
        <v>0</v>
      </c>
      <c r="P238" s="14">
        <v>0</v>
      </c>
      <c r="Q238" s="14">
        <v>42580</v>
      </c>
      <c r="R238" s="16">
        <v>2.2499999999999999E-2</v>
      </c>
      <c r="S238" s="17">
        <v>45299.686805555553</v>
      </c>
      <c r="T238" s="17" t="s">
        <v>5074</v>
      </c>
      <c r="U238" s="18">
        <v>45299</v>
      </c>
      <c r="V238" s="18" t="str">
        <f>TEXT(Posts[[#This Row],[Post_Date]],"YYYY")</f>
        <v>2024</v>
      </c>
      <c r="W238" s="18" t="s">
        <v>5086</v>
      </c>
      <c r="X238" s="18" t="s">
        <v>5081</v>
      </c>
      <c r="Y238" s="19">
        <v>16</v>
      </c>
      <c r="Z238" s="12" t="s">
        <v>5069</v>
      </c>
      <c r="AA238"/>
    </row>
    <row r="239" spans="1:27" x14ac:dyDescent="0.25">
      <c r="A239" s="12" t="s">
        <v>1561</v>
      </c>
      <c r="B239" s="12" t="s">
        <v>5027</v>
      </c>
      <c r="C239" s="12" t="s">
        <v>5028</v>
      </c>
      <c r="D239" s="12" t="s">
        <v>5030</v>
      </c>
      <c r="E239" s="12" t="s">
        <v>5039</v>
      </c>
      <c r="F239" s="12" t="s">
        <v>5051</v>
      </c>
      <c r="G239" s="12" t="s">
        <v>5046</v>
      </c>
      <c r="H239" s="13">
        <v>20084</v>
      </c>
      <c r="I239" s="14">
        <v>173963</v>
      </c>
      <c r="J239" s="14">
        <v>22591</v>
      </c>
      <c r="K239" s="14">
        <v>10330</v>
      </c>
      <c r="L239" s="14">
        <v>3924</v>
      </c>
      <c r="M239" s="15">
        <v>0.1154507330698066</v>
      </c>
      <c r="N239" s="14">
        <v>221365</v>
      </c>
      <c r="O239" s="14">
        <v>0</v>
      </c>
      <c r="P239" s="14">
        <v>1942249</v>
      </c>
      <c r="Q239" s="14">
        <v>3940</v>
      </c>
      <c r="R239" s="16">
        <v>1.78E-2</v>
      </c>
      <c r="S239" s="17">
        <v>45562.652777777781</v>
      </c>
      <c r="T239" s="17" t="s">
        <v>5074</v>
      </c>
      <c r="U239" s="18">
        <v>45562</v>
      </c>
      <c r="V239" s="18" t="str">
        <f>TEXT(Posts[[#This Row],[Post_Date]],"YYYY")</f>
        <v>2024</v>
      </c>
      <c r="W239" s="18" t="s">
        <v>5097</v>
      </c>
      <c r="X239" s="18" t="s">
        <v>5082</v>
      </c>
      <c r="Y239" s="19">
        <v>15</v>
      </c>
      <c r="Z239" s="12" t="s">
        <v>5069</v>
      </c>
      <c r="AA239"/>
    </row>
    <row r="240" spans="1:27" x14ac:dyDescent="0.25">
      <c r="A240" s="12" t="s">
        <v>699</v>
      </c>
      <c r="B240" s="12" t="s">
        <v>5027</v>
      </c>
      <c r="C240" s="12" t="s">
        <v>5029</v>
      </c>
      <c r="D240" s="12" t="s">
        <v>5031</v>
      </c>
      <c r="E240" s="12" t="s">
        <v>5038</v>
      </c>
      <c r="F240" s="12" t="s">
        <v>5052</v>
      </c>
      <c r="G240" s="12" t="s">
        <v>5045</v>
      </c>
      <c r="H240" s="13">
        <v>81969</v>
      </c>
      <c r="I240" s="14">
        <v>1547014</v>
      </c>
      <c r="J240" s="14">
        <v>257453</v>
      </c>
      <c r="K240" s="14">
        <v>66602</v>
      </c>
      <c r="L240" s="14">
        <v>52189</v>
      </c>
      <c r="M240" s="15">
        <v>5.298574424208502E-2</v>
      </c>
      <c r="N240" s="14">
        <v>1959934</v>
      </c>
      <c r="O240" s="14">
        <v>0</v>
      </c>
      <c r="P240" s="14">
        <v>0</v>
      </c>
      <c r="Q240" s="14">
        <v>53506</v>
      </c>
      <c r="R240" s="16">
        <v>2.7300000000000001E-2</v>
      </c>
      <c r="S240" s="17">
        <v>45488.511805555558</v>
      </c>
      <c r="T240" s="17" t="s">
        <v>5075</v>
      </c>
      <c r="U240" s="18">
        <v>45488</v>
      </c>
      <c r="V240" s="18" t="str">
        <f>TEXT(Posts[[#This Row],[Post_Date]],"YYYY")</f>
        <v>2024</v>
      </c>
      <c r="W240" s="18" t="s">
        <v>5093</v>
      </c>
      <c r="X240" s="18" t="s">
        <v>5081</v>
      </c>
      <c r="Y240" s="19">
        <v>12</v>
      </c>
      <c r="Z240" s="12" t="s">
        <v>5068</v>
      </c>
      <c r="AA240"/>
    </row>
    <row r="241" spans="1:27" x14ac:dyDescent="0.25">
      <c r="A241" s="12" t="s">
        <v>2678</v>
      </c>
      <c r="B241" s="12" t="s">
        <v>5027</v>
      </c>
      <c r="C241" s="12" t="s">
        <v>5028</v>
      </c>
      <c r="D241" s="12" t="s">
        <v>5032</v>
      </c>
      <c r="E241" s="12" t="s">
        <v>5038</v>
      </c>
      <c r="F241" s="12" t="s">
        <v>5065</v>
      </c>
      <c r="G241" s="12" t="s">
        <v>5048</v>
      </c>
      <c r="H241" s="13">
        <v>67039</v>
      </c>
      <c r="I241" s="14">
        <v>375305</v>
      </c>
      <c r="J241" s="14">
        <v>75703</v>
      </c>
      <c r="K241" s="14">
        <v>24104</v>
      </c>
      <c r="L241" s="14">
        <v>10766</v>
      </c>
      <c r="M241" s="15">
        <v>0.17862786142413589</v>
      </c>
      <c r="N241" s="14">
        <v>486714</v>
      </c>
      <c r="O241" s="14">
        <v>0</v>
      </c>
      <c r="P241" s="14">
        <v>0</v>
      </c>
      <c r="Q241" s="14">
        <v>8809</v>
      </c>
      <c r="R241" s="16">
        <v>1.8100000000000002E-2</v>
      </c>
      <c r="S241" s="17">
        <v>45472.667361111111</v>
      </c>
      <c r="T241" s="17" t="s">
        <v>5074</v>
      </c>
      <c r="U241" s="18">
        <v>45472</v>
      </c>
      <c r="V241" s="18" t="str">
        <f>TEXT(Posts[[#This Row],[Post_Date]],"YYYY")</f>
        <v>2024</v>
      </c>
      <c r="W241" s="18" t="s">
        <v>5089</v>
      </c>
      <c r="X241" s="18" t="s">
        <v>5083</v>
      </c>
      <c r="Y241" s="19">
        <v>16</v>
      </c>
      <c r="Z241" s="12" t="s">
        <v>5069</v>
      </c>
      <c r="AA241"/>
    </row>
    <row r="242" spans="1:27" x14ac:dyDescent="0.25">
      <c r="A242" s="12" t="s">
        <v>1559</v>
      </c>
      <c r="B242" s="12" t="s">
        <v>5027</v>
      </c>
      <c r="C242" s="12" t="s">
        <v>5029</v>
      </c>
      <c r="D242" s="12" t="s">
        <v>5032</v>
      </c>
      <c r="E242" s="12" t="s">
        <v>5038</v>
      </c>
      <c r="F242" s="12" t="s">
        <v>5065</v>
      </c>
      <c r="G242" s="12" t="s">
        <v>5043</v>
      </c>
      <c r="H242" s="13">
        <v>378510</v>
      </c>
      <c r="I242" s="14">
        <v>1556736</v>
      </c>
      <c r="J242" s="14">
        <v>289201</v>
      </c>
      <c r="K242" s="14">
        <v>66444</v>
      </c>
      <c r="L242" s="14">
        <v>45336</v>
      </c>
      <c r="M242" s="15">
        <v>0.2431439206948906</v>
      </c>
      <c r="N242" s="14">
        <v>1715998</v>
      </c>
      <c r="O242" s="14">
        <v>0</v>
      </c>
      <c r="P242" s="14">
        <v>0</v>
      </c>
      <c r="Q242" s="14">
        <v>35349</v>
      </c>
      <c r="R242" s="16">
        <v>2.06E-2</v>
      </c>
      <c r="S242" s="17">
        <v>45529.675694444442</v>
      </c>
      <c r="T242" s="17" t="s">
        <v>5074</v>
      </c>
      <c r="U242" s="18">
        <v>45529</v>
      </c>
      <c r="V242" s="18" t="str">
        <f>TEXT(Posts[[#This Row],[Post_Date]],"YYYY")</f>
        <v>2024</v>
      </c>
      <c r="W242" s="18" t="s">
        <v>5092</v>
      </c>
      <c r="X242" s="18" t="s">
        <v>5084</v>
      </c>
      <c r="Y242" s="19">
        <v>16</v>
      </c>
      <c r="Z242" s="12" t="s">
        <v>5070</v>
      </c>
      <c r="AA242"/>
    </row>
    <row r="243" spans="1:27" x14ac:dyDescent="0.25">
      <c r="A243" s="12" t="s">
        <v>1730</v>
      </c>
      <c r="B243" s="12" t="s">
        <v>5027</v>
      </c>
      <c r="C243" s="12" t="s">
        <v>5029</v>
      </c>
      <c r="D243" s="12" t="s">
        <v>5032</v>
      </c>
      <c r="E243" s="12" t="s">
        <v>5036</v>
      </c>
      <c r="F243" s="12" t="s">
        <v>5055</v>
      </c>
      <c r="G243" s="12" t="s">
        <v>5043</v>
      </c>
      <c r="H243" s="13">
        <v>448685</v>
      </c>
      <c r="I243" s="14">
        <v>2698749</v>
      </c>
      <c r="J243" s="14">
        <v>315368</v>
      </c>
      <c r="K243" s="14">
        <v>127885</v>
      </c>
      <c r="L243" s="14">
        <v>148584</v>
      </c>
      <c r="M243" s="15">
        <v>0.1662567085630699</v>
      </c>
      <c r="N243" s="14">
        <v>3077467</v>
      </c>
      <c r="O243" s="14">
        <v>0</v>
      </c>
      <c r="P243" s="14">
        <v>0</v>
      </c>
      <c r="Q243" s="14">
        <v>71704</v>
      </c>
      <c r="R243" s="16">
        <v>2.3300000000000001E-2</v>
      </c>
      <c r="S243" s="17">
        <v>45764.714583333327</v>
      </c>
      <c r="T243" s="17" t="s">
        <v>5076</v>
      </c>
      <c r="U243" s="18">
        <v>45764</v>
      </c>
      <c r="V243" s="18" t="str">
        <f>TEXT(Posts[[#This Row],[Post_Date]],"YYYY")</f>
        <v>2025</v>
      </c>
      <c r="W243" s="18" t="s">
        <v>5090</v>
      </c>
      <c r="X243" s="18" t="s">
        <v>5080</v>
      </c>
      <c r="Y243" s="19">
        <v>17</v>
      </c>
      <c r="Z243" s="12" t="s">
        <v>5069</v>
      </c>
      <c r="AA243"/>
    </row>
    <row r="244" spans="1:27" x14ac:dyDescent="0.25">
      <c r="A244" s="12" t="s">
        <v>1304</v>
      </c>
      <c r="B244" s="12" t="s">
        <v>5027</v>
      </c>
      <c r="C244" s="12" t="s">
        <v>5029</v>
      </c>
      <c r="D244" s="12" t="s">
        <v>5030</v>
      </c>
      <c r="E244" s="12" t="s">
        <v>5035</v>
      </c>
      <c r="F244" s="12" t="s">
        <v>5051</v>
      </c>
      <c r="G244" s="12" t="s">
        <v>5047</v>
      </c>
      <c r="H244" s="13">
        <v>242353</v>
      </c>
      <c r="I244" s="14">
        <v>1734735</v>
      </c>
      <c r="J244" s="14">
        <v>289456</v>
      </c>
      <c r="K244" s="14">
        <v>124564</v>
      </c>
      <c r="L244" s="14">
        <v>53080</v>
      </c>
      <c r="M244" s="15">
        <v>0.13970611158401669</v>
      </c>
      <c r="N244" s="14">
        <v>2063860</v>
      </c>
      <c r="O244" s="14">
        <v>1734735</v>
      </c>
      <c r="P244" s="14">
        <v>0</v>
      </c>
      <c r="Q244" s="14">
        <v>25179</v>
      </c>
      <c r="R244" s="16">
        <v>1.2200000000000001E-2</v>
      </c>
      <c r="S244" s="17">
        <v>45667.441666666673</v>
      </c>
      <c r="T244" s="12" t="s">
        <v>5077</v>
      </c>
      <c r="U244" s="18">
        <v>45667</v>
      </c>
      <c r="V244" s="18" t="str">
        <f>TEXT(Posts[[#This Row],[Post_Date]],"YYYY")</f>
        <v>2025</v>
      </c>
      <c r="W244" s="12" t="s">
        <v>5086</v>
      </c>
      <c r="X244" s="12" t="s">
        <v>5082</v>
      </c>
      <c r="Y244" s="19">
        <v>10</v>
      </c>
      <c r="Z244" s="12" t="s">
        <v>5069</v>
      </c>
      <c r="AA244"/>
    </row>
    <row r="245" spans="1:27" x14ac:dyDescent="0.25">
      <c r="A245" s="12" t="s">
        <v>3104</v>
      </c>
      <c r="B245" s="12" t="s">
        <v>5027</v>
      </c>
      <c r="C245" s="12" t="s">
        <v>5028</v>
      </c>
      <c r="D245" s="12" t="s">
        <v>5030</v>
      </c>
      <c r="E245" s="12" t="s">
        <v>5036</v>
      </c>
      <c r="F245" s="12" t="s">
        <v>5050</v>
      </c>
      <c r="G245" s="12" t="s">
        <v>5045</v>
      </c>
      <c r="H245" s="13">
        <v>142745</v>
      </c>
      <c r="I245" s="14">
        <v>1532119</v>
      </c>
      <c r="J245" s="14">
        <v>315820</v>
      </c>
      <c r="K245" s="14">
        <v>102192</v>
      </c>
      <c r="L245" s="14">
        <v>48136</v>
      </c>
      <c r="M245" s="15">
        <v>9.3168616627976833E-2</v>
      </c>
      <c r="N245" s="14">
        <v>1776544</v>
      </c>
      <c r="O245" s="14">
        <v>0</v>
      </c>
      <c r="P245" s="14">
        <v>0</v>
      </c>
      <c r="Q245" s="14">
        <v>26470</v>
      </c>
      <c r="R245" s="16">
        <v>1.49E-2</v>
      </c>
      <c r="S245" s="17">
        <v>45346.447916666657</v>
      </c>
      <c r="T245" s="17" t="s">
        <v>5077</v>
      </c>
      <c r="U245" s="18">
        <v>45346</v>
      </c>
      <c r="V245" s="18" t="str">
        <f>TEXT(Posts[[#This Row],[Post_Date]],"YYYY")</f>
        <v>2024</v>
      </c>
      <c r="W245" s="18" t="s">
        <v>5087</v>
      </c>
      <c r="X245" s="18" t="s">
        <v>5083</v>
      </c>
      <c r="Y245" s="19">
        <v>10</v>
      </c>
      <c r="Z245" s="12" t="s">
        <v>5068</v>
      </c>
      <c r="AA245"/>
    </row>
    <row r="246" spans="1:27" x14ac:dyDescent="0.25">
      <c r="A246" s="12" t="s">
        <v>2411</v>
      </c>
      <c r="B246" s="12" t="s">
        <v>5027</v>
      </c>
      <c r="C246" s="12" t="s">
        <v>5028</v>
      </c>
      <c r="D246" s="12" t="s">
        <v>5032</v>
      </c>
      <c r="E246" s="12" t="s">
        <v>5035</v>
      </c>
      <c r="F246" s="12" t="s">
        <v>5056</v>
      </c>
      <c r="G246" s="12" t="s">
        <v>5045</v>
      </c>
      <c r="H246" s="13">
        <v>396685</v>
      </c>
      <c r="I246" s="14">
        <v>2064362</v>
      </c>
      <c r="J246" s="14">
        <v>395557</v>
      </c>
      <c r="K246" s="14">
        <v>135819</v>
      </c>
      <c r="L246" s="14">
        <v>104206</v>
      </c>
      <c r="M246" s="15">
        <v>0.19215909038582199</v>
      </c>
      <c r="N246" s="14">
        <v>2379306</v>
      </c>
      <c r="O246" s="14">
        <v>2064362</v>
      </c>
      <c r="P246" s="14">
        <v>0</v>
      </c>
      <c r="Q246" s="14">
        <v>60434</v>
      </c>
      <c r="R246" s="16">
        <v>2.5399999999999999E-2</v>
      </c>
      <c r="S246" s="17">
        <v>45451.488194444442</v>
      </c>
      <c r="T246" s="12" t="s">
        <v>5077</v>
      </c>
      <c r="U246" s="18">
        <v>45451</v>
      </c>
      <c r="V246" s="18" t="str">
        <f>TEXT(Posts[[#This Row],[Post_Date]],"YYYY")</f>
        <v>2024</v>
      </c>
      <c r="W246" s="12" t="s">
        <v>5089</v>
      </c>
      <c r="X246" s="12" t="s">
        <v>5083</v>
      </c>
      <c r="Y246" s="19">
        <v>11</v>
      </c>
      <c r="Z246" s="12" t="s">
        <v>5069</v>
      </c>
      <c r="AA246"/>
    </row>
    <row r="247" spans="1:27" x14ac:dyDescent="0.25">
      <c r="A247" s="12" t="s">
        <v>3819</v>
      </c>
      <c r="B247" s="12" t="s">
        <v>5027</v>
      </c>
      <c r="C247" s="12" t="s">
        <v>5029</v>
      </c>
      <c r="D247" s="12" t="s">
        <v>5032</v>
      </c>
      <c r="E247" s="12" t="s">
        <v>5035</v>
      </c>
      <c r="F247" s="12" t="s">
        <v>5056</v>
      </c>
      <c r="G247" s="12" t="s">
        <v>5042</v>
      </c>
      <c r="H247" s="13">
        <v>41569</v>
      </c>
      <c r="I247" s="14">
        <v>208078</v>
      </c>
      <c r="J247" s="14">
        <v>43154</v>
      </c>
      <c r="K247" s="14">
        <v>11266</v>
      </c>
      <c r="L247" s="14">
        <v>9378</v>
      </c>
      <c r="M247" s="15">
        <v>0.19977663333409651</v>
      </c>
      <c r="N247" s="14">
        <v>249875</v>
      </c>
      <c r="O247" s="14">
        <v>205587</v>
      </c>
      <c r="P247" s="14">
        <v>0</v>
      </c>
      <c r="Q247" s="14">
        <v>5172</v>
      </c>
      <c r="R247" s="16">
        <v>2.07E-2</v>
      </c>
      <c r="S247" s="17">
        <v>45605.631944444453</v>
      </c>
      <c r="T247" s="12" t="s">
        <v>5074</v>
      </c>
      <c r="U247" s="18">
        <v>45605</v>
      </c>
      <c r="V247" s="18" t="str">
        <f>TEXT(Posts[[#This Row],[Post_Date]],"YYYY")</f>
        <v>2024</v>
      </c>
      <c r="W247" s="12" t="s">
        <v>5095</v>
      </c>
      <c r="X247" s="12" t="s">
        <v>5083</v>
      </c>
      <c r="Y247" s="19">
        <v>15</v>
      </c>
      <c r="Z247" s="12" t="s">
        <v>5069</v>
      </c>
      <c r="AA247"/>
    </row>
    <row r="248" spans="1:27" x14ac:dyDescent="0.25">
      <c r="A248" s="12" t="s">
        <v>3744</v>
      </c>
      <c r="B248" s="12" t="s">
        <v>5027</v>
      </c>
      <c r="C248" s="12" t="s">
        <v>5029</v>
      </c>
      <c r="D248" s="12" t="s">
        <v>5032</v>
      </c>
      <c r="E248" s="12" t="s">
        <v>5036</v>
      </c>
      <c r="F248" s="12" t="s">
        <v>5055</v>
      </c>
      <c r="G248" s="12" t="s">
        <v>5049</v>
      </c>
      <c r="H248" s="13">
        <v>57853</v>
      </c>
      <c r="I248" s="14">
        <v>267823</v>
      </c>
      <c r="J248" s="14">
        <v>58434</v>
      </c>
      <c r="K248" s="14">
        <v>8493</v>
      </c>
      <c r="L248" s="14">
        <v>15066</v>
      </c>
      <c r="M248" s="15">
        <v>0.2160141353129898</v>
      </c>
      <c r="N248" s="14">
        <v>343801</v>
      </c>
      <c r="O248" s="14">
        <v>0</v>
      </c>
      <c r="P248" s="14">
        <v>0</v>
      </c>
      <c r="Q248" s="14">
        <v>3678</v>
      </c>
      <c r="R248" s="16">
        <v>1.0699999999999999E-2</v>
      </c>
      <c r="S248" s="17">
        <v>45660.699305555558</v>
      </c>
      <c r="T248" s="17" t="s">
        <v>5074</v>
      </c>
      <c r="U248" s="18">
        <v>45660</v>
      </c>
      <c r="V248" s="18" t="str">
        <f>TEXT(Posts[[#This Row],[Post_Date]],"YYYY")</f>
        <v>2025</v>
      </c>
      <c r="W248" s="18" t="s">
        <v>5086</v>
      </c>
      <c r="X248" s="18" t="s">
        <v>5082</v>
      </c>
      <c r="Y248" s="19">
        <v>16</v>
      </c>
      <c r="Z248" s="12" t="s">
        <v>5070</v>
      </c>
      <c r="AA248"/>
    </row>
    <row r="249" spans="1:27" x14ac:dyDescent="0.25">
      <c r="A249" s="12" t="s">
        <v>987</v>
      </c>
      <c r="B249" s="12" t="s">
        <v>5027</v>
      </c>
      <c r="C249" s="12" t="s">
        <v>5028</v>
      </c>
      <c r="D249" s="12" t="s">
        <v>5032</v>
      </c>
      <c r="E249" s="12" t="s">
        <v>5038</v>
      </c>
      <c r="F249" s="12" t="s">
        <v>5065</v>
      </c>
      <c r="G249" s="12" t="s">
        <v>5046</v>
      </c>
      <c r="H249" s="13">
        <v>398824</v>
      </c>
      <c r="I249" s="14">
        <v>2269606</v>
      </c>
      <c r="J249" s="14">
        <v>230539</v>
      </c>
      <c r="K249" s="14">
        <v>154547</v>
      </c>
      <c r="L249" s="14">
        <v>126490</v>
      </c>
      <c r="M249" s="15">
        <v>0.17572412523569611</v>
      </c>
      <c r="N249" s="14">
        <v>2693041</v>
      </c>
      <c r="O249" s="14">
        <v>0</v>
      </c>
      <c r="P249" s="14">
        <v>0</v>
      </c>
      <c r="Q249" s="14">
        <v>36086</v>
      </c>
      <c r="R249" s="16">
        <v>1.34E-2</v>
      </c>
      <c r="S249" s="17">
        <v>45735.536111111112</v>
      </c>
      <c r="T249" s="17" t="s">
        <v>5075</v>
      </c>
      <c r="U249" s="18">
        <v>45735</v>
      </c>
      <c r="V249" s="18" t="str">
        <f>TEXT(Posts[[#This Row],[Post_Date]],"YYYY")</f>
        <v>2025</v>
      </c>
      <c r="W249" s="18" t="s">
        <v>5088</v>
      </c>
      <c r="X249" s="18" t="s">
        <v>5085</v>
      </c>
      <c r="Y249" s="19">
        <v>12</v>
      </c>
      <c r="Z249" s="12" t="s">
        <v>5069</v>
      </c>
      <c r="AA249"/>
    </row>
    <row r="250" spans="1:27" x14ac:dyDescent="0.25">
      <c r="A250" s="12" t="s">
        <v>3082</v>
      </c>
      <c r="B250" s="12" t="s">
        <v>5027</v>
      </c>
      <c r="C250" s="12" t="s">
        <v>5028</v>
      </c>
      <c r="D250" s="12" t="s">
        <v>5032</v>
      </c>
      <c r="E250" s="12" t="s">
        <v>5038</v>
      </c>
      <c r="F250" s="12" t="s">
        <v>5065</v>
      </c>
      <c r="G250" s="12" t="s">
        <v>5045</v>
      </c>
      <c r="H250" s="13">
        <v>76853</v>
      </c>
      <c r="I250" s="14">
        <v>461599</v>
      </c>
      <c r="J250" s="14">
        <v>110925</v>
      </c>
      <c r="K250" s="14">
        <v>33756</v>
      </c>
      <c r="L250" s="14">
        <v>14504</v>
      </c>
      <c r="M250" s="15">
        <v>0.16649445834516419</v>
      </c>
      <c r="N250" s="14">
        <v>522258</v>
      </c>
      <c r="O250" s="14">
        <v>0</v>
      </c>
      <c r="P250" s="14">
        <v>0</v>
      </c>
      <c r="Q250" s="14">
        <v>15093</v>
      </c>
      <c r="R250" s="16">
        <v>2.8899999999999999E-2</v>
      </c>
      <c r="S250" s="17">
        <v>45596.743750000001</v>
      </c>
      <c r="T250" s="17" t="s">
        <v>5076</v>
      </c>
      <c r="U250" s="18">
        <v>45596</v>
      </c>
      <c r="V250" s="18" t="str">
        <f>TEXT(Posts[[#This Row],[Post_Date]],"YYYY")</f>
        <v>2024</v>
      </c>
      <c r="W250" s="18" t="s">
        <v>5091</v>
      </c>
      <c r="X250" s="18" t="s">
        <v>5080</v>
      </c>
      <c r="Y250" s="19">
        <v>17</v>
      </c>
      <c r="Z250" s="12" t="s">
        <v>5069</v>
      </c>
      <c r="AA250"/>
    </row>
    <row r="251" spans="1:27" x14ac:dyDescent="0.25">
      <c r="A251" s="12" t="s">
        <v>2377</v>
      </c>
      <c r="B251" s="12" t="s">
        <v>5027</v>
      </c>
      <c r="C251" s="12" t="s">
        <v>5029</v>
      </c>
      <c r="D251" s="12" t="s">
        <v>5030</v>
      </c>
      <c r="E251" s="12" t="s">
        <v>5036</v>
      </c>
      <c r="F251" s="12" t="s">
        <v>5050</v>
      </c>
      <c r="G251" s="12" t="s">
        <v>5047</v>
      </c>
      <c r="H251" s="13">
        <v>49072</v>
      </c>
      <c r="I251" s="14">
        <v>404289</v>
      </c>
      <c r="J251" s="14">
        <v>44114</v>
      </c>
      <c r="K251" s="14">
        <v>16922</v>
      </c>
      <c r="L251" s="14">
        <v>14976</v>
      </c>
      <c r="M251" s="15">
        <v>0.12137941001579031</v>
      </c>
      <c r="N251" s="14">
        <v>503789</v>
      </c>
      <c r="O251" s="14">
        <v>0</v>
      </c>
      <c r="P251" s="14">
        <v>0</v>
      </c>
      <c r="Q251" s="14">
        <v>8765</v>
      </c>
      <c r="R251" s="16">
        <v>1.7399999999999999E-2</v>
      </c>
      <c r="S251" s="17">
        <v>45514.67083333333</v>
      </c>
      <c r="T251" s="17" t="s">
        <v>5074</v>
      </c>
      <c r="U251" s="18">
        <v>45514</v>
      </c>
      <c r="V251" s="18" t="str">
        <f>TEXT(Posts[[#This Row],[Post_Date]],"YYYY")</f>
        <v>2024</v>
      </c>
      <c r="W251" s="18" t="s">
        <v>5092</v>
      </c>
      <c r="X251" s="18" t="s">
        <v>5083</v>
      </c>
      <c r="Y251" s="19">
        <v>16</v>
      </c>
      <c r="Z251" s="12" t="s">
        <v>5069</v>
      </c>
      <c r="AA251"/>
    </row>
    <row r="252" spans="1:27" x14ac:dyDescent="0.25">
      <c r="A252" s="12" t="s">
        <v>1126</v>
      </c>
      <c r="B252" s="12" t="s">
        <v>5027</v>
      </c>
      <c r="C252" s="12" t="s">
        <v>5028</v>
      </c>
      <c r="D252" s="12" t="s">
        <v>5034</v>
      </c>
      <c r="E252" s="12" t="s">
        <v>5039</v>
      </c>
      <c r="F252" s="12" t="s">
        <v>5059</v>
      </c>
      <c r="G252" s="12" t="s">
        <v>5043</v>
      </c>
      <c r="H252" s="13">
        <v>36542</v>
      </c>
      <c r="I252" s="14">
        <v>239867</v>
      </c>
      <c r="J252" s="14">
        <v>44595</v>
      </c>
      <c r="K252" s="14">
        <v>10054</v>
      </c>
      <c r="L252" s="14">
        <v>12415</v>
      </c>
      <c r="M252" s="15">
        <v>0.1523437835090046</v>
      </c>
      <c r="N252" s="14">
        <v>287191</v>
      </c>
      <c r="O252" s="14">
        <v>0</v>
      </c>
      <c r="P252" s="14">
        <v>133511</v>
      </c>
      <c r="Q252" s="14">
        <v>7323</v>
      </c>
      <c r="R252" s="16">
        <v>2.5499999999999998E-2</v>
      </c>
      <c r="S252" s="17">
        <v>45604.464583333327</v>
      </c>
      <c r="T252" s="17" t="s">
        <v>5077</v>
      </c>
      <c r="U252" s="18">
        <v>45604</v>
      </c>
      <c r="V252" s="18" t="str">
        <f>TEXT(Posts[[#This Row],[Post_Date]],"YYYY")</f>
        <v>2024</v>
      </c>
      <c r="W252" s="18" t="s">
        <v>5095</v>
      </c>
      <c r="X252" s="18" t="s">
        <v>5082</v>
      </c>
      <c r="Y252" s="19">
        <v>11</v>
      </c>
      <c r="Z252" s="12" t="s">
        <v>5069</v>
      </c>
      <c r="AA252"/>
    </row>
    <row r="253" spans="1:27" x14ac:dyDescent="0.25">
      <c r="A253" s="12" t="s">
        <v>497</v>
      </c>
      <c r="B253" s="12" t="s">
        <v>5027</v>
      </c>
      <c r="C253" s="12" t="s">
        <v>5028</v>
      </c>
      <c r="D253" s="12" t="s">
        <v>5031</v>
      </c>
      <c r="E253" s="12" t="s">
        <v>5036</v>
      </c>
      <c r="F253" s="12" t="s">
        <v>5058</v>
      </c>
      <c r="G253" s="12" t="s">
        <v>5047</v>
      </c>
      <c r="H253" s="13">
        <v>56062</v>
      </c>
      <c r="I253" s="14">
        <v>896338</v>
      </c>
      <c r="J253" s="14">
        <v>185503</v>
      </c>
      <c r="K253" s="14">
        <v>56755</v>
      </c>
      <c r="L253" s="14">
        <v>52562</v>
      </c>
      <c r="M253" s="15">
        <v>6.2546390003139274E-2</v>
      </c>
      <c r="N253" s="14">
        <v>1122401</v>
      </c>
      <c r="O253" s="14">
        <v>0</v>
      </c>
      <c r="P253" s="14">
        <v>0</v>
      </c>
      <c r="Q253" s="14">
        <v>27049</v>
      </c>
      <c r="R253" s="16">
        <v>2.41E-2</v>
      </c>
      <c r="S253" s="17">
        <v>45423.742361111108</v>
      </c>
      <c r="T253" s="17" t="s">
        <v>5076</v>
      </c>
      <c r="U253" s="18">
        <v>45423</v>
      </c>
      <c r="V253" s="18" t="str">
        <f>TEXT(Posts[[#This Row],[Post_Date]],"YYYY")</f>
        <v>2024</v>
      </c>
      <c r="W253" s="18" t="s">
        <v>5096</v>
      </c>
      <c r="X253" s="18" t="s">
        <v>5083</v>
      </c>
      <c r="Y253" s="19">
        <v>17</v>
      </c>
      <c r="Z253" s="12" t="s">
        <v>5068</v>
      </c>
      <c r="AA253"/>
    </row>
    <row r="254" spans="1:27" x14ac:dyDescent="0.25">
      <c r="A254" s="12" t="s">
        <v>157</v>
      </c>
      <c r="B254" s="12" t="s">
        <v>5027</v>
      </c>
      <c r="C254" s="12" t="s">
        <v>5028</v>
      </c>
      <c r="D254" s="12" t="s">
        <v>5032</v>
      </c>
      <c r="E254" s="12" t="s">
        <v>5036</v>
      </c>
      <c r="F254" s="12" t="s">
        <v>5055</v>
      </c>
      <c r="G254" s="12" t="s">
        <v>5043</v>
      </c>
      <c r="H254" s="13">
        <v>621287</v>
      </c>
      <c r="I254" s="14">
        <v>3132328</v>
      </c>
      <c r="J254" s="14">
        <v>725180</v>
      </c>
      <c r="K254" s="14">
        <v>147545</v>
      </c>
      <c r="L254" s="14">
        <v>165544</v>
      </c>
      <c r="M254" s="15">
        <v>0.1983467919693695</v>
      </c>
      <c r="N254" s="14">
        <v>3514867</v>
      </c>
      <c r="O254" s="14">
        <v>0</v>
      </c>
      <c r="P254" s="14">
        <v>0</v>
      </c>
      <c r="Q254" s="14">
        <v>43584</v>
      </c>
      <c r="R254" s="16">
        <v>1.24E-2</v>
      </c>
      <c r="S254" s="17">
        <v>45745.368055555547</v>
      </c>
      <c r="T254" s="17" t="s">
        <v>5078</v>
      </c>
      <c r="U254" s="18">
        <v>45745</v>
      </c>
      <c r="V254" s="18" t="str">
        <f>TEXT(Posts[[#This Row],[Post_Date]],"YYYY")</f>
        <v>2025</v>
      </c>
      <c r="W254" s="18" t="s">
        <v>5088</v>
      </c>
      <c r="X254" s="18" t="s">
        <v>5083</v>
      </c>
      <c r="Y254" s="19">
        <v>8</v>
      </c>
      <c r="Z254" s="12" t="s">
        <v>5069</v>
      </c>
      <c r="AA254"/>
    </row>
    <row r="255" spans="1:27" x14ac:dyDescent="0.25">
      <c r="A255" s="12" t="s">
        <v>2177</v>
      </c>
      <c r="B255" s="12" t="s">
        <v>5027</v>
      </c>
      <c r="C255" s="12" t="s">
        <v>5028</v>
      </c>
      <c r="D255" s="12" t="s">
        <v>5030</v>
      </c>
      <c r="E255" s="12" t="s">
        <v>5035</v>
      </c>
      <c r="F255" s="12" t="s">
        <v>5051</v>
      </c>
      <c r="G255" s="12" t="s">
        <v>5044</v>
      </c>
      <c r="H255" s="13">
        <v>116430</v>
      </c>
      <c r="I255" s="14">
        <v>1271199</v>
      </c>
      <c r="J255" s="14">
        <v>305587</v>
      </c>
      <c r="K255" s="14">
        <v>48606</v>
      </c>
      <c r="L255" s="14">
        <v>27567</v>
      </c>
      <c r="M255" s="15">
        <v>9.1591154992360105E-2</v>
      </c>
      <c r="N255" s="14">
        <v>1513757</v>
      </c>
      <c r="O255" s="14">
        <v>1271199</v>
      </c>
      <c r="P255" s="14">
        <v>0</v>
      </c>
      <c r="Q255" s="14">
        <v>18316</v>
      </c>
      <c r="R255" s="16">
        <v>1.21E-2</v>
      </c>
      <c r="S255" s="17">
        <v>45329.453472222223</v>
      </c>
      <c r="T255" s="12" t="s">
        <v>5077</v>
      </c>
      <c r="U255" s="18">
        <v>45329</v>
      </c>
      <c r="V255" s="18" t="str">
        <f>TEXT(Posts[[#This Row],[Post_Date]],"YYYY")</f>
        <v>2024</v>
      </c>
      <c r="W255" s="12" t="s">
        <v>5087</v>
      </c>
      <c r="X255" s="12" t="s">
        <v>5085</v>
      </c>
      <c r="Y255" s="19">
        <v>10</v>
      </c>
      <c r="Z255" s="12" t="s">
        <v>5068</v>
      </c>
      <c r="AA255"/>
    </row>
    <row r="256" spans="1:27" x14ac:dyDescent="0.25">
      <c r="A256" s="12" t="s">
        <v>4100</v>
      </c>
      <c r="B256" s="12" t="s">
        <v>5027</v>
      </c>
      <c r="C256" s="12" t="s">
        <v>5028</v>
      </c>
      <c r="D256" s="12" t="s">
        <v>5032</v>
      </c>
      <c r="E256" s="12" t="s">
        <v>5035</v>
      </c>
      <c r="F256" s="12" t="s">
        <v>5056</v>
      </c>
      <c r="G256" s="12" t="s">
        <v>5044</v>
      </c>
      <c r="H256" s="13">
        <v>59095</v>
      </c>
      <c r="I256" s="14">
        <v>374038</v>
      </c>
      <c r="J256" s="14">
        <v>88809</v>
      </c>
      <c r="K256" s="14">
        <v>11424</v>
      </c>
      <c r="L256" s="14">
        <v>20498</v>
      </c>
      <c r="M256" s="15">
        <v>0.15799388564250419</v>
      </c>
      <c r="N256" s="14">
        <v>427796</v>
      </c>
      <c r="O256" s="14">
        <v>341508</v>
      </c>
      <c r="P256" s="14">
        <v>0</v>
      </c>
      <c r="Q256" s="14">
        <v>4577</v>
      </c>
      <c r="R256" s="16">
        <v>1.0699999999999999E-2</v>
      </c>
      <c r="S256" s="17">
        <v>45312.808333333327</v>
      </c>
      <c r="T256" s="12" t="s">
        <v>5076</v>
      </c>
      <c r="U256" s="18">
        <v>45312</v>
      </c>
      <c r="V256" s="18" t="str">
        <f>TEXT(Posts[[#This Row],[Post_Date]],"YYYY")</f>
        <v>2024</v>
      </c>
      <c r="W256" s="12" t="s">
        <v>5086</v>
      </c>
      <c r="X256" s="12" t="s">
        <v>5084</v>
      </c>
      <c r="Y256" s="19">
        <v>19</v>
      </c>
      <c r="Z256" s="12" t="s">
        <v>5069</v>
      </c>
      <c r="AA256"/>
    </row>
    <row r="257" spans="1:27" x14ac:dyDescent="0.25">
      <c r="A257" s="12" t="s">
        <v>3441</v>
      </c>
      <c r="B257" s="12" t="s">
        <v>5027</v>
      </c>
      <c r="C257" s="12" t="s">
        <v>5029</v>
      </c>
      <c r="D257" s="12" t="s">
        <v>5032</v>
      </c>
      <c r="E257" s="12" t="s">
        <v>5035</v>
      </c>
      <c r="F257" s="12" t="s">
        <v>5056</v>
      </c>
      <c r="G257" s="12" t="s">
        <v>5045</v>
      </c>
      <c r="H257" s="13">
        <v>22090</v>
      </c>
      <c r="I257" s="14">
        <v>103529</v>
      </c>
      <c r="J257" s="14">
        <v>23346</v>
      </c>
      <c r="K257" s="14">
        <v>6815</v>
      </c>
      <c r="L257" s="14">
        <v>3520</v>
      </c>
      <c r="M257" s="15">
        <v>0.213379021435678</v>
      </c>
      <c r="N257" s="14">
        <v>129086</v>
      </c>
      <c r="O257" s="14">
        <v>94553</v>
      </c>
      <c r="P257" s="14">
        <v>0</v>
      </c>
      <c r="Q257" s="14">
        <v>3433</v>
      </c>
      <c r="R257" s="16">
        <v>2.6599999999999999E-2</v>
      </c>
      <c r="S257" s="17">
        <v>45461.474999999999</v>
      </c>
      <c r="T257" s="12" t="s">
        <v>5077</v>
      </c>
      <c r="U257" s="18">
        <v>45461</v>
      </c>
      <c r="V257" s="18" t="str">
        <f>TEXT(Posts[[#This Row],[Post_Date]],"YYYY")</f>
        <v>2024</v>
      </c>
      <c r="W257" s="12" t="s">
        <v>5089</v>
      </c>
      <c r="X257" s="12" t="s">
        <v>5079</v>
      </c>
      <c r="Y257" s="19">
        <v>11</v>
      </c>
      <c r="Z257" s="12" t="s">
        <v>5070</v>
      </c>
      <c r="AA257"/>
    </row>
    <row r="258" spans="1:27" x14ac:dyDescent="0.25">
      <c r="A258" s="12" t="s">
        <v>2593</v>
      </c>
      <c r="B258" s="12" t="s">
        <v>5027</v>
      </c>
      <c r="C258" s="12" t="s">
        <v>5028</v>
      </c>
      <c r="D258" s="12" t="s">
        <v>5032</v>
      </c>
      <c r="E258" s="12" t="s">
        <v>5039</v>
      </c>
      <c r="F258" s="12" t="s">
        <v>5065</v>
      </c>
      <c r="G258" s="12" t="s">
        <v>5047</v>
      </c>
      <c r="H258" s="13">
        <v>65148</v>
      </c>
      <c r="I258" s="14">
        <v>352276</v>
      </c>
      <c r="J258" s="14">
        <v>36042</v>
      </c>
      <c r="K258" s="14">
        <v>12457</v>
      </c>
      <c r="L258" s="14">
        <v>8350</v>
      </c>
      <c r="M258" s="15">
        <v>0.18493652787527379</v>
      </c>
      <c r="N258" s="14">
        <v>437710</v>
      </c>
      <c r="O258" s="14">
        <v>0</v>
      </c>
      <c r="P258" s="14">
        <v>604372</v>
      </c>
      <c r="Q258" s="14">
        <v>12168</v>
      </c>
      <c r="R258" s="16">
        <v>2.7799999999999998E-2</v>
      </c>
      <c r="S258" s="17">
        <v>45723.472222222219</v>
      </c>
      <c r="T258" s="17" t="s">
        <v>5077</v>
      </c>
      <c r="U258" s="18">
        <v>45723</v>
      </c>
      <c r="V258" s="18" t="str">
        <f>TEXT(Posts[[#This Row],[Post_Date]],"YYYY")</f>
        <v>2025</v>
      </c>
      <c r="W258" s="18" t="s">
        <v>5088</v>
      </c>
      <c r="X258" s="18" t="s">
        <v>5082</v>
      </c>
      <c r="Y258" s="19">
        <v>11</v>
      </c>
      <c r="Z258" s="12" t="s">
        <v>5069</v>
      </c>
      <c r="AA258"/>
    </row>
    <row r="259" spans="1:27" x14ac:dyDescent="0.25">
      <c r="A259" s="12" t="s">
        <v>4986</v>
      </c>
      <c r="B259" s="12" t="s">
        <v>5027</v>
      </c>
      <c r="C259" s="12" t="s">
        <v>5028</v>
      </c>
      <c r="D259" s="12" t="s">
        <v>5031</v>
      </c>
      <c r="E259" s="12" t="s">
        <v>5036</v>
      </c>
      <c r="F259" s="12" t="s">
        <v>5058</v>
      </c>
      <c r="G259" s="12" t="s">
        <v>5045</v>
      </c>
      <c r="H259" s="13">
        <v>131908</v>
      </c>
      <c r="I259" s="14">
        <v>1655584</v>
      </c>
      <c r="J259" s="14">
        <v>354848</v>
      </c>
      <c r="K259" s="14">
        <v>131628</v>
      </c>
      <c r="L259" s="14">
        <v>84619</v>
      </c>
      <c r="M259" s="15">
        <v>7.9674681081209314E-2</v>
      </c>
      <c r="N259" s="14">
        <v>1919132</v>
      </c>
      <c r="O259" s="14">
        <v>0</v>
      </c>
      <c r="P259" s="14">
        <v>0</v>
      </c>
      <c r="Q259" s="14">
        <v>25716</v>
      </c>
      <c r="R259" s="16">
        <v>1.34E-2</v>
      </c>
      <c r="S259" s="17">
        <v>45363.800694444442</v>
      </c>
      <c r="T259" s="17" t="s">
        <v>5076</v>
      </c>
      <c r="U259" s="18">
        <v>45363</v>
      </c>
      <c r="V259" s="18" t="str">
        <f>TEXT(Posts[[#This Row],[Post_Date]],"YYYY")</f>
        <v>2024</v>
      </c>
      <c r="W259" s="18" t="s">
        <v>5088</v>
      </c>
      <c r="X259" s="18" t="s">
        <v>5079</v>
      </c>
      <c r="Y259" s="19">
        <v>19</v>
      </c>
      <c r="Z259" s="12" t="s">
        <v>5068</v>
      </c>
      <c r="AA259"/>
    </row>
    <row r="260" spans="1:27" x14ac:dyDescent="0.25">
      <c r="A260" s="12" t="s">
        <v>4700</v>
      </c>
      <c r="B260" s="12" t="s">
        <v>5027</v>
      </c>
      <c r="C260" s="12" t="s">
        <v>5028</v>
      </c>
      <c r="D260" s="12" t="s">
        <v>5030</v>
      </c>
      <c r="E260" s="12" t="s">
        <v>5039</v>
      </c>
      <c r="F260" s="12" t="s">
        <v>5066</v>
      </c>
      <c r="G260" s="12" t="s">
        <v>5042</v>
      </c>
      <c r="H260" s="13">
        <v>24623</v>
      </c>
      <c r="I260" s="14">
        <v>280369</v>
      </c>
      <c r="J260" s="14">
        <v>39333</v>
      </c>
      <c r="K260" s="14">
        <v>15343</v>
      </c>
      <c r="L260" s="14">
        <v>13423</v>
      </c>
      <c r="M260" s="15">
        <v>8.7823959195352963E-2</v>
      </c>
      <c r="N260" s="14">
        <v>309072</v>
      </c>
      <c r="O260" s="14">
        <v>0</v>
      </c>
      <c r="P260" s="14">
        <v>1456200</v>
      </c>
      <c r="Q260" s="14">
        <v>9179</v>
      </c>
      <c r="R260" s="16">
        <v>2.9700000000000001E-2</v>
      </c>
      <c r="S260" s="17">
        <v>45553.420138888891</v>
      </c>
      <c r="T260" s="17" t="s">
        <v>5077</v>
      </c>
      <c r="U260" s="18">
        <v>45553</v>
      </c>
      <c r="V260" s="18" t="str">
        <f>TEXT(Posts[[#This Row],[Post_Date]],"YYYY")</f>
        <v>2024</v>
      </c>
      <c r="W260" s="18" t="s">
        <v>5097</v>
      </c>
      <c r="X260" s="18" t="s">
        <v>5085</v>
      </c>
      <c r="Y260" s="19">
        <v>10</v>
      </c>
      <c r="Z260" s="12" t="s">
        <v>5068</v>
      </c>
      <c r="AA260"/>
    </row>
    <row r="261" spans="1:27" x14ac:dyDescent="0.25">
      <c r="A261" s="12" t="s">
        <v>4116</v>
      </c>
      <c r="B261" s="12" t="s">
        <v>5027</v>
      </c>
      <c r="C261" s="12" t="s">
        <v>5028</v>
      </c>
      <c r="D261" s="12" t="s">
        <v>5032</v>
      </c>
      <c r="E261" s="12" t="s">
        <v>5038</v>
      </c>
      <c r="F261" s="12" t="s">
        <v>5065</v>
      </c>
      <c r="G261" s="12" t="s">
        <v>5045</v>
      </c>
      <c r="H261" s="13">
        <v>72181</v>
      </c>
      <c r="I261" s="14">
        <v>302486</v>
      </c>
      <c r="J261" s="14">
        <v>41158</v>
      </c>
      <c r="K261" s="14">
        <v>10511</v>
      </c>
      <c r="L261" s="14">
        <v>6888</v>
      </c>
      <c r="M261" s="15">
        <v>0.23862869675085929</v>
      </c>
      <c r="N261" s="14">
        <v>363262</v>
      </c>
      <c r="O261" s="14">
        <v>0</v>
      </c>
      <c r="P261" s="14">
        <v>0</v>
      </c>
      <c r="Q261" s="14">
        <v>4395</v>
      </c>
      <c r="R261" s="16">
        <v>1.21E-2</v>
      </c>
      <c r="S261" s="17">
        <v>45533.432638888888</v>
      </c>
      <c r="T261" s="17" t="s">
        <v>5077</v>
      </c>
      <c r="U261" s="18">
        <v>45533</v>
      </c>
      <c r="V261" s="18" t="str">
        <f>TEXT(Posts[[#This Row],[Post_Date]],"YYYY")</f>
        <v>2024</v>
      </c>
      <c r="W261" s="18" t="s">
        <v>5092</v>
      </c>
      <c r="X261" s="18" t="s">
        <v>5080</v>
      </c>
      <c r="Y261" s="19">
        <v>10</v>
      </c>
      <c r="Z261" s="12" t="s">
        <v>5070</v>
      </c>
      <c r="AA261"/>
    </row>
    <row r="262" spans="1:27" x14ac:dyDescent="0.25">
      <c r="A262" s="12" t="s">
        <v>3735</v>
      </c>
      <c r="B262" s="12" t="s">
        <v>5027</v>
      </c>
      <c r="C262" s="12" t="s">
        <v>5028</v>
      </c>
      <c r="D262" s="12" t="s">
        <v>5030</v>
      </c>
      <c r="E262" s="12" t="s">
        <v>5039</v>
      </c>
      <c r="F262" s="12" t="s">
        <v>5066</v>
      </c>
      <c r="G262" s="12" t="s">
        <v>5044</v>
      </c>
      <c r="H262" s="13">
        <v>31200</v>
      </c>
      <c r="I262" s="14">
        <v>214781</v>
      </c>
      <c r="J262" s="14">
        <v>40901</v>
      </c>
      <c r="K262" s="14">
        <v>9554</v>
      </c>
      <c r="L262" s="14">
        <v>8015</v>
      </c>
      <c r="M262" s="15">
        <v>0.145267710628354</v>
      </c>
      <c r="N262" s="14">
        <v>257241</v>
      </c>
      <c r="O262" s="14">
        <v>0</v>
      </c>
      <c r="P262" s="14">
        <v>31612</v>
      </c>
      <c r="Q262" s="14">
        <v>5967</v>
      </c>
      <c r="R262" s="16">
        <v>2.3199999999999998E-2</v>
      </c>
      <c r="S262" s="17">
        <v>45736.64166666667</v>
      </c>
      <c r="T262" s="17" t="s">
        <v>5074</v>
      </c>
      <c r="U262" s="18">
        <v>45736</v>
      </c>
      <c r="V262" s="18" t="str">
        <f>TEXT(Posts[[#This Row],[Post_Date]],"YYYY")</f>
        <v>2025</v>
      </c>
      <c r="W262" s="18" t="s">
        <v>5088</v>
      </c>
      <c r="X262" s="18" t="s">
        <v>5080</v>
      </c>
      <c r="Y262" s="19">
        <v>15</v>
      </c>
      <c r="Z262" s="12" t="s">
        <v>5069</v>
      </c>
      <c r="AA262"/>
    </row>
    <row r="263" spans="1:27" x14ac:dyDescent="0.25">
      <c r="A263" s="12" t="s">
        <v>1242</v>
      </c>
      <c r="B263" s="12" t="s">
        <v>5027</v>
      </c>
      <c r="C263" s="12" t="s">
        <v>5028</v>
      </c>
      <c r="D263" s="12" t="s">
        <v>5032</v>
      </c>
      <c r="E263" s="12" t="s">
        <v>5036</v>
      </c>
      <c r="F263" s="12" t="s">
        <v>5055</v>
      </c>
      <c r="G263" s="12" t="s">
        <v>5049</v>
      </c>
      <c r="H263" s="13">
        <v>37880</v>
      </c>
      <c r="I263" s="14">
        <v>212316</v>
      </c>
      <c r="J263" s="14">
        <v>32432</v>
      </c>
      <c r="K263" s="14">
        <v>12139</v>
      </c>
      <c r="L263" s="14">
        <v>4864</v>
      </c>
      <c r="M263" s="15">
        <v>0.17841620181617171</v>
      </c>
      <c r="N263" s="14">
        <v>267099</v>
      </c>
      <c r="O263" s="14">
        <v>0</v>
      </c>
      <c r="P263" s="14">
        <v>0</v>
      </c>
      <c r="Q263" s="14">
        <v>6303</v>
      </c>
      <c r="R263" s="16">
        <v>2.3599999999999999E-2</v>
      </c>
      <c r="S263" s="17">
        <v>45727.55972222222</v>
      </c>
      <c r="T263" s="17" t="s">
        <v>5075</v>
      </c>
      <c r="U263" s="18">
        <v>45727</v>
      </c>
      <c r="V263" s="18" t="str">
        <f>TEXT(Posts[[#This Row],[Post_Date]],"YYYY")</f>
        <v>2025</v>
      </c>
      <c r="W263" s="18" t="s">
        <v>5088</v>
      </c>
      <c r="X263" s="18" t="s">
        <v>5079</v>
      </c>
      <c r="Y263" s="19">
        <v>13</v>
      </c>
      <c r="Z263" s="12" t="s">
        <v>5069</v>
      </c>
      <c r="AA263"/>
    </row>
    <row r="264" spans="1:27" x14ac:dyDescent="0.25">
      <c r="A264" s="12" t="s">
        <v>742</v>
      </c>
      <c r="B264" s="12" t="s">
        <v>5027</v>
      </c>
      <c r="C264" s="12" t="s">
        <v>5028</v>
      </c>
      <c r="D264" s="12" t="s">
        <v>5032</v>
      </c>
      <c r="E264" s="12" t="s">
        <v>5035</v>
      </c>
      <c r="F264" s="12" t="s">
        <v>5056</v>
      </c>
      <c r="G264" s="12" t="s">
        <v>5045</v>
      </c>
      <c r="H264" s="13">
        <v>422057</v>
      </c>
      <c r="I264" s="14">
        <v>2554739</v>
      </c>
      <c r="J264" s="14">
        <v>266453</v>
      </c>
      <c r="K264" s="14">
        <v>151145</v>
      </c>
      <c r="L264" s="14">
        <v>52249</v>
      </c>
      <c r="M264" s="15">
        <v>0.16520556500522279</v>
      </c>
      <c r="N264" s="14">
        <v>3212518</v>
      </c>
      <c r="O264" s="14">
        <v>2554739</v>
      </c>
      <c r="P264" s="14">
        <v>0</v>
      </c>
      <c r="Q264" s="14">
        <v>57182</v>
      </c>
      <c r="R264" s="16">
        <v>1.78E-2</v>
      </c>
      <c r="S264" s="17">
        <v>45592.510416666657</v>
      </c>
      <c r="T264" s="12" t="s">
        <v>5075</v>
      </c>
      <c r="U264" s="18">
        <v>45592</v>
      </c>
      <c r="V264" s="18" t="str">
        <f>TEXT(Posts[[#This Row],[Post_Date]],"YYYY")</f>
        <v>2024</v>
      </c>
      <c r="W264" s="12" t="s">
        <v>5091</v>
      </c>
      <c r="X264" s="12" t="s">
        <v>5084</v>
      </c>
      <c r="Y264" s="19">
        <v>12</v>
      </c>
      <c r="Z264" s="12" t="s">
        <v>5069</v>
      </c>
      <c r="AA264"/>
    </row>
    <row r="265" spans="1:27" x14ac:dyDescent="0.25">
      <c r="A265" s="12" t="s">
        <v>3478</v>
      </c>
      <c r="B265" s="12" t="s">
        <v>5027</v>
      </c>
      <c r="C265" s="12" t="s">
        <v>5028</v>
      </c>
      <c r="D265" s="12" t="s">
        <v>5030</v>
      </c>
      <c r="E265" s="12" t="s">
        <v>5036</v>
      </c>
      <c r="F265" s="12" t="s">
        <v>5050</v>
      </c>
      <c r="G265" s="12" t="s">
        <v>5049</v>
      </c>
      <c r="H265" s="13">
        <v>207626</v>
      </c>
      <c r="I265" s="14">
        <v>2208089</v>
      </c>
      <c r="J265" s="14">
        <v>485435</v>
      </c>
      <c r="K265" s="14">
        <v>81473</v>
      </c>
      <c r="L265" s="14">
        <v>63803</v>
      </c>
      <c r="M265" s="15">
        <v>9.4029749355107772E-2</v>
      </c>
      <c r="N265" s="14">
        <v>2683770</v>
      </c>
      <c r="O265" s="14">
        <v>0</v>
      </c>
      <c r="P265" s="14">
        <v>0</v>
      </c>
      <c r="Q265" s="14">
        <v>64410</v>
      </c>
      <c r="R265" s="16">
        <v>2.4E-2</v>
      </c>
      <c r="S265" s="17">
        <v>45714.815972222219</v>
      </c>
      <c r="T265" s="17" t="s">
        <v>5076</v>
      </c>
      <c r="U265" s="18">
        <v>45714</v>
      </c>
      <c r="V265" s="18" t="str">
        <f>TEXT(Posts[[#This Row],[Post_Date]],"YYYY")</f>
        <v>2025</v>
      </c>
      <c r="W265" s="18" t="s">
        <v>5087</v>
      </c>
      <c r="X265" s="18" t="s">
        <v>5085</v>
      </c>
      <c r="Y265" s="19">
        <v>19</v>
      </c>
      <c r="Z265" s="12" t="s">
        <v>5068</v>
      </c>
      <c r="AA265"/>
    </row>
    <row r="266" spans="1:27" x14ac:dyDescent="0.25">
      <c r="A266" s="12" t="s">
        <v>370</v>
      </c>
      <c r="B266" s="12" t="s">
        <v>5027</v>
      </c>
      <c r="C266" s="12" t="s">
        <v>5028</v>
      </c>
      <c r="D266" s="12" t="s">
        <v>5030</v>
      </c>
      <c r="E266" s="12" t="s">
        <v>5039</v>
      </c>
      <c r="F266" s="12" t="s">
        <v>5050</v>
      </c>
      <c r="G266" s="12" t="s">
        <v>5047</v>
      </c>
      <c r="H266" s="13">
        <v>20773</v>
      </c>
      <c r="I266" s="14">
        <v>166423</v>
      </c>
      <c r="J266" s="14">
        <v>30638</v>
      </c>
      <c r="K266" s="14">
        <v>10014</v>
      </c>
      <c r="L266" s="14">
        <v>7831</v>
      </c>
      <c r="M266" s="15">
        <v>0.12482172309180289</v>
      </c>
      <c r="N266" s="14">
        <v>209859</v>
      </c>
      <c r="O266" s="14">
        <v>0</v>
      </c>
      <c r="P266" s="14">
        <v>904731</v>
      </c>
      <c r="Q266" s="14">
        <v>6022</v>
      </c>
      <c r="R266" s="16">
        <v>2.87E-2</v>
      </c>
      <c r="S266" s="17">
        <v>45562.675694444442</v>
      </c>
      <c r="T266" s="17" t="s">
        <v>5074</v>
      </c>
      <c r="U266" s="18">
        <v>45562</v>
      </c>
      <c r="V266" s="18" t="str">
        <f>TEXT(Posts[[#This Row],[Post_Date]],"YYYY")</f>
        <v>2024</v>
      </c>
      <c r="W266" s="18" t="s">
        <v>5097</v>
      </c>
      <c r="X266" s="18" t="s">
        <v>5082</v>
      </c>
      <c r="Y266" s="19">
        <v>16</v>
      </c>
      <c r="Z266" s="12" t="s">
        <v>5069</v>
      </c>
      <c r="AA266"/>
    </row>
    <row r="267" spans="1:27" x14ac:dyDescent="0.25">
      <c r="A267" s="12" t="s">
        <v>1820</v>
      </c>
      <c r="B267" s="12" t="s">
        <v>5027</v>
      </c>
      <c r="C267" s="12" t="s">
        <v>5028</v>
      </c>
      <c r="D267" s="12" t="s">
        <v>5034</v>
      </c>
      <c r="E267" s="12" t="s">
        <v>5039</v>
      </c>
      <c r="F267" s="12" t="s">
        <v>5057</v>
      </c>
      <c r="G267" s="12" t="s">
        <v>5047</v>
      </c>
      <c r="H267" s="13">
        <v>339315</v>
      </c>
      <c r="I267" s="14">
        <v>2222561</v>
      </c>
      <c r="J267" s="14">
        <v>357879</v>
      </c>
      <c r="K267" s="14">
        <v>160910</v>
      </c>
      <c r="L267" s="14">
        <v>77136</v>
      </c>
      <c r="M267" s="15">
        <v>0.15266858871832581</v>
      </c>
      <c r="N267" s="14">
        <v>2707566</v>
      </c>
      <c r="O267" s="14">
        <v>0</v>
      </c>
      <c r="P267" s="14">
        <v>1255660</v>
      </c>
      <c r="Q267" s="14">
        <v>34927</v>
      </c>
      <c r="R267" s="16">
        <v>1.29E-2</v>
      </c>
      <c r="S267" s="17">
        <v>45621.418055555558</v>
      </c>
      <c r="T267" s="17" t="s">
        <v>5077</v>
      </c>
      <c r="U267" s="18">
        <v>45621</v>
      </c>
      <c r="V267" s="18" t="str">
        <f>TEXT(Posts[[#This Row],[Post_Date]],"YYYY")</f>
        <v>2024</v>
      </c>
      <c r="W267" s="18" t="s">
        <v>5095</v>
      </c>
      <c r="X267" s="18" t="s">
        <v>5081</v>
      </c>
      <c r="Y267" s="19">
        <v>10</v>
      </c>
      <c r="Z267" s="12" t="s">
        <v>5069</v>
      </c>
      <c r="AA267"/>
    </row>
    <row r="268" spans="1:27" x14ac:dyDescent="0.25">
      <c r="A268" s="12" t="s">
        <v>3400</v>
      </c>
      <c r="B268" s="12" t="s">
        <v>5027</v>
      </c>
      <c r="C268" s="12" t="s">
        <v>5028</v>
      </c>
      <c r="D268" s="12" t="s">
        <v>5034</v>
      </c>
      <c r="E268" s="12" t="s">
        <v>5039</v>
      </c>
      <c r="F268" s="12" t="s">
        <v>5067</v>
      </c>
      <c r="G268" s="12" t="s">
        <v>5047</v>
      </c>
      <c r="H268" s="13">
        <v>37345</v>
      </c>
      <c r="I268" s="14">
        <v>252367</v>
      </c>
      <c r="J268" s="14">
        <v>54645</v>
      </c>
      <c r="K268" s="14">
        <v>17502</v>
      </c>
      <c r="L268" s="14">
        <v>11343</v>
      </c>
      <c r="M268" s="15">
        <v>0.1479813271508327</v>
      </c>
      <c r="N268" s="14">
        <v>319959</v>
      </c>
      <c r="O268" s="14">
        <v>0</v>
      </c>
      <c r="P268" s="14">
        <v>1638743</v>
      </c>
      <c r="Q268" s="14">
        <v>5951</v>
      </c>
      <c r="R268" s="16">
        <v>1.8599999999999998E-2</v>
      </c>
      <c r="S268" s="17">
        <v>45418.438194444447</v>
      </c>
      <c r="T268" s="17" t="s">
        <v>5077</v>
      </c>
      <c r="U268" s="18">
        <v>45418</v>
      </c>
      <c r="V268" s="18" t="str">
        <f>TEXT(Posts[[#This Row],[Post_Date]],"YYYY")</f>
        <v>2024</v>
      </c>
      <c r="W268" s="18" t="s">
        <v>5096</v>
      </c>
      <c r="X268" s="18" t="s">
        <v>5081</v>
      </c>
      <c r="Y268" s="19">
        <v>10</v>
      </c>
      <c r="Z268" s="12" t="s">
        <v>5069</v>
      </c>
      <c r="AA268"/>
    </row>
    <row r="269" spans="1:27" x14ac:dyDescent="0.25">
      <c r="A269" s="12" t="s">
        <v>1220</v>
      </c>
      <c r="B269" s="12" t="s">
        <v>5027</v>
      </c>
      <c r="C269" s="12" t="s">
        <v>5028</v>
      </c>
      <c r="D269" s="12" t="s">
        <v>5032</v>
      </c>
      <c r="E269" s="12" t="s">
        <v>5035</v>
      </c>
      <c r="F269" s="12" t="s">
        <v>5056</v>
      </c>
      <c r="G269" s="12" t="s">
        <v>5042</v>
      </c>
      <c r="H269" s="13">
        <v>65693</v>
      </c>
      <c r="I269" s="14">
        <v>430143</v>
      </c>
      <c r="J269" s="14">
        <v>48079</v>
      </c>
      <c r="K269" s="14">
        <v>31857</v>
      </c>
      <c r="L269" s="14">
        <v>9942</v>
      </c>
      <c r="M269" s="15">
        <v>0.1527244308419729</v>
      </c>
      <c r="N269" s="14">
        <v>533962</v>
      </c>
      <c r="O269" s="14">
        <v>417795</v>
      </c>
      <c r="P269" s="14">
        <v>0</v>
      </c>
      <c r="Q269" s="14">
        <v>8543</v>
      </c>
      <c r="R269" s="16">
        <v>1.6E-2</v>
      </c>
      <c r="S269" s="17">
        <v>45365.347916666673</v>
      </c>
      <c r="T269" s="12" t="s">
        <v>5078</v>
      </c>
      <c r="U269" s="18">
        <v>45365</v>
      </c>
      <c r="V269" s="18" t="str">
        <f>TEXT(Posts[[#This Row],[Post_Date]],"YYYY")</f>
        <v>2024</v>
      </c>
      <c r="W269" s="12" t="s">
        <v>5088</v>
      </c>
      <c r="X269" s="12" t="s">
        <v>5080</v>
      </c>
      <c r="Y269" s="19">
        <v>8</v>
      </c>
      <c r="Z269" s="12" t="s">
        <v>5069</v>
      </c>
      <c r="AA269"/>
    </row>
    <row r="270" spans="1:27" x14ac:dyDescent="0.25">
      <c r="A270" s="12" t="s">
        <v>1023</v>
      </c>
      <c r="B270" s="12" t="s">
        <v>5027</v>
      </c>
      <c r="C270" s="12" t="s">
        <v>5029</v>
      </c>
      <c r="D270" s="12" t="s">
        <v>5032</v>
      </c>
      <c r="E270" s="12" t="s">
        <v>5036</v>
      </c>
      <c r="F270" s="12" t="s">
        <v>5055</v>
      </c>
      <c r="G270" s="12" t="s">
        <v>5044</v>
      </c>
      <c r="H270" s="13">
        <v>360144</v>
      </c>
      <c r="I270" s="14">
        <v>1698653</v>
      </c>
      <c r="J270" s="14">
        <v>325211</v>
      </c>
      <c r="K270" s="14">
        <v>128681</v>
      </c>
      <c r="L270" s="14">
        <v>44597</v>
      </c>
      <c r="M270" s="15">
        <v>0.2120176101871202</v>
      </c>
      <c r="N270" s="14">
        <v>2123927</v>
      </c>
      <c r="O270" s="14">
        <v>0</v>
      </c>
      <c r="P270" s="14">
        <v>0</v>
      </c>
      <c r="Q270" s="14">
        <v>25274</v>
      </c>
      <c r="R270" s="16">
        <v>1.1900000000000001E-2</v>
      </c>
      <c r="S270" s="17">
        <v>45583.413194444453</v>
      </c>
      <c r="T270" s="17" t="s">
        <v>5077</v>
      </c>
      <c r="U270" s="18">
        <v>45583</v>
      </c>
      <c r="V270" s="18" t="str">
        <f>TEXT(Posts[[#This Row],[Post_Date]],"YYYY")</f>
        <v>2024</v>
      </c>
      <c r="W270" s="18" t="s">
        <v>5091</v>
      </c>
      <c r="X270" s="18" t="s">
        <v>5082</v>
      </c>
      <c r="Y270" s="19">
        <v>9</v>
      </c>
      <c r="Z270" s="12" t="s">
        <v>5070</v>
      </c>
      <c r="AA270"/>
    </row>
    <row r="271" spans="1:27" x14ac:dyDescent="0.25">
      <c r="A271" s="12" t="s">
        <v>258</v>
      </c>
      <c r="B271" s="12" t="s">
        <v>5027</v>
      </c>
      <c r="C271" s="12" t="s">
        <v>5029</v>
      </c>
      <c r="D271" s="12" t="s">
        <v>5032</v>
      </c>
      <c r="E271" s="12" t="s">
        <v>5038</v>
      </c>
      <c r="F271" s="12" t="s">
        <v>5065</v>
      </c>
      <c r="G271" s="12" t="s">
        <v>5046</v>
      </c>
      <c r="H271" s="13">
        <v>385892</v>
      </c>
      <c r="I271" s="14">
        <v>1598573</v>
      </c>
      <c r="J271" s="14">
        <v>268316</v>
      </c>
      <c r="K271" s="14">
        <v>99397</v>
      </c>
      <c r="L271" s="14">
        <v>65631</v>
      </c>
      <c r="M271" s="15">
        <v>0.24139807048243531</v>
      </c>
      <c r="N271" s="14">
        <v>1992330</v>
      </c>
      <c r="O271" s="14">
        <v>0</v>
      </c>
      <c r="P271" s="14">
        <v>0</v>
      </c>
      <c r="Q271" s="14">
        <v>57976</v>
      </c>
      <c r="R271" s="16">
        <v>2.9100000000000001E-2</v>
      </c>
      <c r="S271" s="17">
        <v>45670.521527777782</v>
      </c>
      <c r="T271" s="17" t="s">
        <v>5075</v>
      </c>
      <c r="U271" s="18">
        <v>45670</v>
      </c>
      <c r="V271" s="18" t="str">
        <f>TEXT(Posts[[#This Row],[Post_Date]],"YYYY")</f>
        <v>2025</v>
      </c>
      <c r="W271" s="18" t="s">
        <v>5086</v>
      </c>
      <c r="X271" s="18" t="s">
        <v>5081</v>
      </c>
      <c r="Y271" s="19">
        <v>12</v>
      </c>
      <c r="Z271" s="12" t="s">
        <v>5070</v>
      </c>
      <c r="AA271"/>
    </row>
    <row r="272" spans="1:27" x14ac:dyDescent="0.25">
      <c r="A272" s="12" t="s">
        <v>1239</v>
      </c>
      <c r="B272" s="12" t="s">
        <v>5027</v>
      </c>
      <c r="C272" s="12" t="s">
        <v>5028</v>
      </c>
      <c r="D272" s="12" t="s">
        <v>5032</v>
      </c>
      <c r="E272" s="12" t="s">
        <v>5035</v>
      </c>
      <c r="F272" s="12" t="s">
        <v>5056</v>
      </c>
      <c r="G272" s="12" t="s">
        <v>5047</v>
      </c>
      <c r="H272" s="13">
        <v>36698</v>
      </c>
      <c r="I272" s="14">
        <v>189493</v>
      </c>
      <c r="J272" s="14">
        <v>20747</v>
      </c>
      <c r="K272" s="14">
        <v>6932</v>
      </c>
      <c r="L272" s="14">
        <v>10298</v>
      </c>
      <c r="M272" s="15">
        <v>0.19366911113531751</v>
      </c>
      <c r="N272" s="14">
        <v>232461</v>
      </c>
      <c r="O272" s="14">
        <v>185846</v>
      </c>
      <c r="P272" s="14">
        <v>0</v>
      </c>
      <c r="Q272" s="14">
        <v>4137</v>
      </c>
      <c r="R272" s="16">
        <v>1.78E-2</v>
      </c>
      <c r="S272" s="17">
        <v>45521.665972222218</v>
      </c>
      <c r="T272" s="12" t="s">
        <v>5074</v>
      </c>
      <c r="U272" s="18">
        <v>45521</v>
      </c>
      <c r="V272" s="18" t="str">
        <f>TEXT(Posts[[#This Row],[Post_Date]],"YYYY")</f>
        <v>2024</v>
      </c>
      <c r="W272" s="12" t="s">
        <v>5092</v>
      </c>
      <c r="X272" s="12" t="s">
        <v>5083</v>
      </c>
      <c r="Y272" s="19">
        <v>15</v>
      </c>
      <c r="Z272" s="12" t="s">
        <v>5069</v>
      </c>
      <c r="AA272"/>
    </row>
    <row r="273" spans="1:27" x14ac:dyDescent="0.25">
      <c r="A273" s="12" t="s">
        <v>4273</v>
      </c>
      <c r="B273" s="12" t="s">
        <v>5027</v>
      </c>
      <c r="C273" s="12" t="s">
        <v>5028</v>
      </c>
      <c r="D273" s="12" t="s">
        <v>5032</v>
      </c>
      <c r="E273" s="12" t="s">
        <v>5035</v>
      </c>
      <c r="F273" s="12" t="s">
        <v>5056</v>
      </c>
      <c r="G273" s="12" t="s">
        <v>5044</v>
      </c>
      <c r="H273" s="13">
        <v>457338</v>
      </c>
      <c r="I273" s="14">
        <v>2581957</v>
      </c>
      <c r="J273" s="14">
        <v>485104</v>
      </c>
      <c r="K273" s="14">
        <v>154202</v>
      </c>
      <c r="L273" s="14">
        <v>147537</v>
      </c>
      <c r="M273" s="15">
        <v>0.17712881414205089</v>
      </c>
      <c r="N273" s="14">
        <v>2988080</v>
      </c>
      <c r="O273" s="14">
        <v>2581957</v>
      </c>
      <c r="P273" s="14">
        <v>0</v>
      </c>
      <c r="Q273" s="14">
        <v>32570</v>
      </c>
      <c r="R273" s="16">
        <v>1.09E-2</v>
      </c>
      <c r="S273" s="17">
        <v>45693.37222222222</v>
      </c>
      <c r="T273" s="12" t="s">
        <v>5078</v>
      </c>
      <c r="U273" s="18">
        <v>45693</v>
      </c>
      <c r="V273" s="18" t="str">
        <f>TEXT(Posts[[#This Row],[Post_Date]],"YYYY")</f>
        <v>2025</v>
      </c>
      <c r="W273" s="12" t="s">
        <v>5087</v>
      </c>
      <c r="X273" s="12" t="s">
        <v>5085</v>
      </c>
      <c r="Y273" s="19">
        <v>8</v>
      </c>
      <c r="Z273" s="12" t="s">
        <v>5069</v>
      </c>
      <c r="AA273"/>
    </row>
    <row r="274" spans="1:27" x14ac:dyDescent="0.25">
      <c r="A274" s="12" t="s">
        <v>1180</v>
      </c>
      <c r="B274" s="12" t="s">
        <v>5027</v>
      </c>
      <c r="C274" s="12" t="s">
        <v>5029</v>
      </c>
      <c r="D274" s="12" t="s">
        <v>5032</v>
      </c>
      <c r="E274" s="12" t="s">
        <v>5038</v>
      </c>
      <c r="F274" s="12" t="s">
        <v>5065</v>
      </c>
      <c r="G274" s="12" t="s">
        <v>5048</v>
      </c>
      <c r="H274" s="13">
        <v>45541</v>
      </c>
      <c r="I274" s="14">
        <v>262953</v>
      </c>
      <c r="J274" s="14">
        <v>28855</v>
      </c>
      <c r="K274" s="14">
        <v>14011</v>
      </c>
      <c r="L274" s="14">
        <v>7785</v>
      </c>
      <c r="M274" s="15">
        <v>0.17319117842869339</v>
      </c>
      <c r="N274" s="14">
        <v>313955</v>
      </c>
      <c r="O274" s="14">
        <v>0</v>
      </c>
      <c r="P274" s="14">
        <v>0</v>
      </c>
      <c r="Q274" s="14">
        <v>5494</v>
      </c>
      <c r="R274" s="16">
        <v>1.7500000000000002E-2</v>
      </c>
      <c r="S274" s="17">
        <v>45310.722916666673</v>
      </c>
      <c r="T274" s="17" t="s">
        <v>5076</v>
      </c>
      <c r="U274" s="18">
        <v>45310</v>
      </c>
      <c r="V274" s="18" t="str">
        <f>TEXT(Posts[[#This Row],[Post_Date]],"YYYY")</f>
        <v>2024</v>
      </c>
      <c r="W274" s="18" t="s">
        <v>5086</v>
      </c>
      <c r="X274" s="18" t="s">
        <v>5082</v>
      </c>
      <c r="Y274" s="19">
        <v>17</v>
      </c>
      <c r="Z274" s="12" t="s">
        <v>5069</v>
      </c>
      <c r="AA274"/>
    </row>
    <row r="275" spans="1:27" x14ac:dyDescent="0.25">
      <c r="A275" s="12" t="s">
        <v>4450</v>
      </c>
      <c r="B275" s="12" t="s">
        <v>5027</v>
      </c>
      <c r="C275" s="12" t="s">
        <v>5028</v>
      </c>
      <c r="D275" s="12" t="s">
        <v>5030</v>
      </c>
      <c r="E275" s="12" t="s">
        <v>5035</v>
      </c>
      <c r="F275" s="12" t="s">
        <v>5051</v>
      </c>
      <c r="G275" s="12" t="s">
        <v>5044</v>
      </c>
      <c r="H275" s="13">
        <v>56406</v>
      </c>
      <c r="I275" s="14">
        <v>516717</v>
      </c>
      <c r="J275" s="14">
        <v>82294</v>
      </c>
      <c r="K275" s="14">
        <v>15752</v>
      </c>
      <c r="L275" s="14">
        <v>24262</v>
      </c>
      <c r="M275" s="15">
        <v>0.10916352533842751</v>
      </c>
      <c r="N275" s="14">
        <v>642009</v>
      </c>
      <c r="O275" s="14">
        <v>479611</v>
      </c>
      <c r="P275" s="14">
        <v>0</v>
      </c>
      <c r="Q275" s="14">
        <v>9886</v>
      </c>
      <c r="R275" s="16">
        <v>1.54E-2</v>
      </c>
      <c r="S275" s="17">
        <v>45509.737500000003</v>
      </c>
      <c r="T275" s="12" t="s">
        <v>5076</v>
      </c>
      <c r="U275" s="18">
        <v>45509</v>
      </c>
      <c r="V275" s="18" t="str">
        <f>TEXT(Posts[[#This Row],[Post_Date]],"YYYY")</f>
        <v>2024</v>
      </c>
      <c r="W275" s="12" t="s">
        <v>5092</v>
      </c>
      <c r="X275" s="12" t="s">
        <v>5081</v>
      </c>
      <c r="Y275" s="19">
        <v>17</v>
      </c>
      <c r="Z275" s="12" t="s">
        <v>5069</v>
      </c>
      <c r="AA275"/>
    </row>
    <row r="276" spans="1:27" x14ac:dyDescent="0.25">
      <c r="A276" s="12" t="s">
        <v>90</v>
      </c>
      <c r="B276" s="12" t="s">
        <v>5027</v>
      </c>
      <c r="C276" s="12" t="s">
        <v>5028</v>
      </c>
      <c r="D276" s="12" t="s">
        <v>5032</v>
      </c>
      <c r="E276" s="12" t="s">
        <v>5035</v>
      </c>
      <c r="F276" s="12" t="s">
        <v>5056</v>
      </c>
      <c r="G276" s="12" t="s">
        <v>5049</v>
      </c>
      <c r="H276" s="13">
        <v>59826</v>
      </c>
      <c r="I276" s="14">
        <v>286201</v>
      </c>
      <c r="J276" s="14">
        <v>63113</v>
      </c>
      <c r="K276" s="14">
        <v>12621</v>
      </c>
      <c r="L276" s="14">
        <v>7755</v>
      </c>
      <c r="M276" s="15">
        <v>0.20903656277526961</v>
      </c>
      <c r="N276" s="14">
        <v>357786</v>
      </c>
      <c r="O276" s="14">
        <v>281638</v>
      </c>
      <c r="P276" s="14">
        <v>0</v>
      </c>
      <c r="Q276" s="14">
        <v>9373</v>
      </c>
      <c r="R276" s="16">
        <v>2.6200000000000001E-2</v>
      </c>
      <c r="S276" s="17">
        <v>45410.631944444453</v>
      </c>
      <c r="T276" s="12" t="s">
        <v>5074</v>
      </c>
      <c r="U276" s="18">
        <v>45410</v>
      </c>
      <c r="V276" s="18" t="str">
        <f>TEXT(Posts[[#This Row],[Post_Date]],"YYYY")</f>
        <v>2024</v>
      </c>
      <c r="W276" s="12" t="s">
        <v>5090</v>
      </c>
      <c r="X276" s="12" t="s">
        <v>5084</v>
      </c>
      <c r="Y276" s="19">
        <v>15</v>
      </c>
      <c r="Z276" s="12" t="s">
        <v>5070</v>
      </c>
      <c r="AA276"/>
    </row>
    <row r="277" spans="1:27" x14ac:dyDescent="0.25">
      <c r="A277" s="12" t="s">
        <v>2846</v>
      </c>
      <c r="B277" s="12" t="s">
        <v>5027</v>
      </c>
      <c r="C277" s="12" t="s">
        <v>5028</v>
      </c>
      <c r="D277" s="12" t="s">
        <v>5032</v>
      </c>
      <c r="E277" s="12" t="s">
        <v>5038</v>
      </c>
      <c r="F277" s="12" t="s">
        <v>5065</v>
      </c>
      <c r="G277" s="12" t="s">
        <v>5044</v>
      </c>
      <c r="H277" s="13">
        <v>498948</v>
      </c>
      <c r="I277" s="14">
        <v>2145349</v>
      </c>
      <c r="J277" s="14">
        <v>497185</v>
      </c>
      <c r="K277" s="14">
        <v>85371</v>
      </c>
      <c r="L277" s="14">
        <v>57235</v>
      </c>
      <c r="M277" s="15">
        <v>0.23257196501875449</v>
      </c>
      <c r="N277" s="14">
        <v>2606846</v>
      </c>
      <c r="O277" s="14">
        <v>0</v>
      </c>
      <c r="P277" s="14">
        <v>0</v>
      </c>
      <c r="Q277" s="14">
        <v>39102</v>
      </c>
      <c r="R277" s="16">
        <v>1.4999999999999999E-2</v>
      </c>
      <c r="S277" s="17">
        <v>45434.493055555547</v>
      </c>
      <c r="T277" s="17" t="s">
        <v>5077</v>
      </c>
      <c r="U277" s="18">
        <v>45434</v>
      </c>
      <c r="V277" s="18" t="str">
        <f>TEXT(Posts[[#This Row],[Post_Date]],"YYYY")</f>
        <v>2024</v>
      </c>
      <c r="W277" s="18" t="s">
        <v>5096</v>
      </c>
      <c r="X277" s="18" t="s">
        <v>5085</v>
      </c>
      <c r="Y277" s="19">
        <v>11</v>
      </c>
      <c r="Z277" s="12" t="s">
        <v>5070</v>
      </c>
      <c r="AA277"/>
    </row>
    <row r="278" spans="1:27" x14ac:dyDescent="0.25">
      <c r="A278" s="12" t="s">
        <v>4606</v>
      </c>
      <c r="B278" s="12" t="s">
        <v>5027</v>
      </c>
      <c r="C278" s="12" t="s">
        <v>5029</v>
      </c>
      <c r="D278" s="12" t="s">
        <v>5032</v>
      </c>
      <c r="E278" s="12" t="s">
        <v>5036</v>
      </c>
      <c r="F278" s="12" t="s">
        <v>5055</v>
      </c>
      <c r="G278" s="12" t="s">
        <v>5049</v>
      </c>
      <c r="H278" s="13">
        <v>70680</v>
      </c>
      <c r="I278" s="14">
        <v>424085</v>
      </c>
      <c r="J278" s="14">
        <v>94595</v>
      </c>
      <c r="K278" s="14">
        <v>15606</v>
      </c>
      <c r="L278" s="14">
        <v>20454</v>
      </c>
      <c r="M278" s="15">
        <v>0.1666665939252587</v>
      </c>
      <c r="N278" s="14">
        <v>544511</v>
      </c>
      <c r="O278" s="14">
        <v>0</v>
      </c>
      <c r="P278" s="14">
        <v>0</v>
      </c>
      <c r="Q278" s="14">
        <v>12578</v>
      </c>
      <c r="R278" s="16">
        <v>2.3099999999999999E-2</v>
      </c>
      <c r="S278" s="17">
        <v>45490.654861111107</v>
      </c>
      <c r="T278" s="17" t="s">
        <v>5074</v>
      </c>
      <c r="U278" s="18">
        <v>45490</v>
      </c>
      <c r="V278" s="18" t="str">
        <f>TEXT(Posts[[#This Row],[Post_Date]],"YYYY")</f>
        <v>2024</v>
      </c>
      <c r="W278" s="18" t="s">
        <v>5093</v>
      </c>
      <c r="X278" s="18" t="s">
        <v>5085</v>
      </c>
      <c r="Y278" s="19">
        <v>15</v>
      </c>
      <c r="Z278" s="12" t="s">
        <v>5069</v>
      </c>
      <c r="AA278"/>
    </row>
    <row r="279" spans="1:27" x14ac:dyDescent="0.25">
      <c r="A279" s="12" t="s">
        <v>777</v>
      </c>
      <c r="B279" s="12" t="s">
        <v>5027</v>
      </c>
      <c r="C279" s="12" t="s">
        <v>5029</v>
      </c>
      <c r="D279" s="12" t="s">
        <v>5030</v>
      </c>
      <c r="E279" s="12" t="s">
        <v>5035</v>
      </c>
      <c r="F279" s="12" t="s">
        <v>5051</v>
      </c>
      <c r="G279" s="12" t="s">
        <v>5047</v>
      </c>
      <c r="H279" s="13">
        <v>306282</v>
      </c>
      <c r="I279" s="14">
        <v>2484867</v>
      </c>
      <c r="J279" s="14">
        <v>248498</v>
      </c>
      <c r="K279" s="14">
        <v>163024</v>
      </c>
      <c r="L279" s="14">
        <v>85141</v>
      </c>
      <c r="M279" s="15">
        <v>0.12325908781368319</v>
      </c>
      <c r="N279" s="14">
        <v>2859824</v>
      </c>
      <c r="O279" s="14">
        <v>2484867</v>
      </c>
      <c r="P279" s="14">
        <v>0</v>
      </c>
      <c r="Q279" s="14">
        <v>78645</v>
      </c>
      <c r="R279" s="16">
        <v>2.75E-2</v>
      </c>
      <c r="S279" s="17">
        <v>45738.776388888888</v>
      </c>
      <c r="T279" s="12" t="s">
        <v>5076</v>
      </c>
      <c r="U279" s="18">
        <v>45738</v>
      </c>
      <c r="V279" s="18" t="str">
        <f>TEXT(Posts[[#This Row],[Post_Date]],"YYYY")</f>
        <v>2025</v>
      </c>
      <c r="W279" s="12" t="s">
        <v>5088</v>
      </c>
      <c r="X279" s="12" t="s">
        <v>5083</v>
      </c>
      <c r="Y279" s="19">
        <v>18</v>
      </c>
      <c r="Z279" s="12" t="s">
        <v>5069</v>
      </c>
      <c r="AA279"/>
    </row>
    <row r="280" spans="1:27" x14ac:dyDescent="0.25">
      <c r="A280" s="12" t="s">
        <v>3282</v>
      </c>
      <c r="B280" s="12" t="s">
        <v>5027</v>
      </c>
      <c r="C280" s="12" t="s">
        <v>5028</v>
      </c>
      <c r="D280" s="12" t="s">
        <v>5030</v>
      </c>
      <c r="E280" s="12" t="s">
        <v>5039</v>
      </c>
      <c r="F280" s="12" t="s">
        <v>5066</v>
      </c>
      <c r="G280" s="12" t="s">
        <v>5047</v>
      </c>
      <c r="H280" s="13">
        <v>28395</v>
      </c>
      <c r="I280" s="14">
        <v>326645</v>
      </c>
      <c r="J280" s="14">
        <v>69928</v>
      </c>
      <c r="K280" s="14">
        <v>21651</v>
      </c>
      <c r="L280" s="14">
        <v>15574</v>
      </c>
      <c r="M280" s="15">
        <v>8.6929634406317874E-2</v>
      </c>
      <c r="N280" s="14">
        <v>412979</v>
      </c>
      <c r="O280" s="14">
        <v>0</v>
      </c>
      <c r="P280" s="14">
        <v>211422</v>
      </c>
      <c r="Q280" s="14">
        <v>4955</v>
      </c>
      <c r="R280" s="16">
        <v>1.2E-2</v>
      </c>
      <c r="S280" s="17">
        <v>45654.445138888892</v>
      </c>
      <c r="T280" s="17" t="s">
        <v>5077</v>
      </c>
      <c r="U280" s="18">
        <v>45654</v>
      </c>
      <c r="V280" s="18" t="str">
        <f>TEXT(Posts[[#This Row],[Post_Date]],"YYYY")</f>
        <v>2024</v>
      </c>
      <c r="W280" s="18" t="s">
        <v>5094</v>
      </c>
      <c r="X280" s="18" t="s">
        <v>5083</v>
      </c>
      <c r="Y280" s="19">
        <v>10</v>
      </c>
      <c r="Z280" s="12" t="s">
        <v>5068</v>
      </c>
      <c r="AA280"/>
    </row>
    <row r="281" spans="1:27" x14ac:dyDescent="0.25">
      <c r="A281" s="12" t="s">
        <v>555</v>
      </c>
      <c r="B281" s="12" t="s">
        <v>5027</v>
      </c>
      <c r="C281" s="12" t="s">
        <v>5028</v>
      </c>
      <c r="D281" s="12" t="s">
        <v>5030</v>
      </c>
      <c r="E281" s="12" t="s">
        <v>5036</v>
      </c>
      <c r="F281" s="12" t="s">
        <v>5050</v>
      </c>
      <c r="G281" s="12" t="s">
        <v>5042</v>
      </c>
      <c r="H281" s="13">
        <v>351381</v>
      </c>
      <c r="I281" s="14">
        <v>2594701</v>
      </c>
      <c r="J281" s="14">
        <v>457532</v>
      </c>
      <c r="K281" s="14">
        <v>125749</v>
      </c>
      <c r="L281" s="14">
        <v>148720</v>
      </c>
      <c r="M281" s="15">
        <v>0.1354229227543283</v>
      </c>
      <c r="N281" s="14">
        <v>3283597</v>
      </c>
      <c r="O281" s="14">
        <v>0</v>
      </c>
      <c r="P281" s="14">
        <v>0</v>
      </c>
      <c r="Q281" s="14">
        <v>91283</v>
      </c>
      <c r="R281" s="16">
        <v>2.7799999999999998E-2</v>
      </c>
      <c r="S281" s="17">
        <v>45605.474999999999</v>
      </c>
      <c r="T281" s="17" t="s">
        <v>5077</v>
      </c>
      <c r="U281" s="18">
        <v>45605</v>
      </c>
      <c r="V281" s="18" t="str">
        <f>TEXT(Posts[[#This Row],[Post_Date]],"YYYY")</f>
        <v>2024</v>
      </c>
      <c r="W281" s="18" t="s">
        <v>5095</v>
      </c>
      <c r="X281" s="18" t="s">
        <v>5083</v>
      </c>
      <c r="Y281" s="19">
        <v>11</v>
      </c>
      <c r="Z281" s="12" t="s">
        <v>5069</v>
      </c>
      <c r="AA281"/>
    </row>
    <row r="282" spans="1:27" x14ac:dyDescent="0.25">
      <c r="A282" s="12" t="s">
        <v>3310</v>
      </c>
      <c r="B282" s="12" t="s">
        <v>5027</v>
      </c>
      <c r="C282" s="12" t="s">
        <v>5028</v>
      </c>
      <c r="D282" s="12" t="s">
        <v>5032</v>
      </c>
      <c r="E282" s="12" t="s">
        <v>5036</v>
      </c>
      <c r="F282" s="12" t="s">
        <v>5055</v>
      </c>
      <c r="G282" s="12" t="s">
        <v>5047</v>
      </c>
      <c r="H282" s="13">
        <v>39908</v>
      </c>
      <c r="I282" s="14">
        <v>180417</v>
      </c>
      <c r="J282" s="14">
        <v>36503</v>
      </c>
      <c r="K282" s="14">
        <v>9378</v>
      </c>
      <c r="L282" s="14">
        <v>10706</v>
      </c>
      <c r="M282" s="15">
        <v>0.22120091681331031</v>
      </c>
      <c r="N282" s="14">
        <v>218992</v>
      </c>
      <c r="O282" s="14">
        <v>0</v>
      </c>
      <c r="P282" s="14">
        <v>0</v>
      </c>
      <c r="Q282" s="14">
        <v>4883</v>
      </c>
      <c r="R282" s="16">
        <v>2.23E-2</v>
      </c>
      <c r="S282" s="17">
        <v>45477.757638888892</v>
      </c>
      <c r="T282" s="17" t="s">
        <v>5076</v>
      </c>
      <c r="U282" s="18">
        <v>45477</v>
      </c>
      <c r="V282" s="18" t="str">
        <f>TEXT(Posts[[#This Row],[Post_Date]],"YYYY")</f>
        <v>2024</v>
      </c>
      <c r="W282" s="18" t="s">
        <v>5093</v>
      </c>
      <c r="X282" s="18" t="s">
        <v>5080</v>
      </c>
      <c r="Y282" s="19">
        <v>18</v>
      </c>
      <c r="Z282" s="12" t="s">
        <v>5070</v>
      </c>
      <c r="AA282"/>
    </row>
    <row r="283" spans="1:27" x14ac:dyDescent="0.25">
      <c r="A283" s="12" t="s">
        <v>3985</v>
      </c>
      <c r="B283" s="12" t="s">
        <v>5027</v>
      </c>
      <c r="C283" s="12" t="s">
        <v>5028</v>
      </c>
      <c r="D283" s="12" t="s">
        <v>5032</v>
      </c>
      <c r="E283" s="12" t="s">
        <v>5038</v>
      </c>
      <c r="F283" s="12" t="s">
        <v>5065</v>
      </c>
      <c r="G283" s="12" t="s">
        <v>5045</v>
      </c>
      <c r="H283" s="13">
        <v>85572</v>
      </c>
      <c r="I283" s="14">
        <v>369247</v>
      </c>
      <c r="J283" s="14">
        <v>73190</v>
      </c>
      <c r="K283" s="14">
        <v>24006</v>
      </c>
      <c r="L283" s="14">
        <v>20132</v>
      </c>
      <c r="M283" s="15">
        <v>0.23174922343646789</v>
      </c>
      <c r="N283" s="14">
        <v>419502</v>
      </c>
      <c r="O283" s="14">
        <v>0</v>
      </c>
      <c r="P283" s="14">
        <v>0</v>
      </c>
      <c r="Q283" s="14">
        <v>6460</v>
      </c>
      <c r="R283" s="16">
        <v>1.54E-2</v>
      </c>
      <c r="S283" s="17">
        <v>45480.547222222223</v>
      </c>
      <c r="T283" s="17" t="s">
        <v>5075</v>
      </c>
      <c r="U283" s="18">
        <v>45480</v>
      </c>
      <c r="V283" s="18" t="str">
        <f>TEXT(Posts[[#This Row],[Post_Date]],"YYYY")</f>
        <v>2024</v>
      </c>
      <c r="W283" s="18" t="s">
        <v>5093</v>
      </c>
      <c r="X283" s="18" t="s">
        <v>5084</v>
      </c>
      <c r="Y283" s="19">
        <v>13</v>
      </c>
      <c r="Z283" s="12" t="s">
        <v>5070</v>
      </c>
      <c r="AA283"/>
    </row>
    <row r="284" spans="1:27" x14ac:dyDescent="0.25">
      <c r="A284" s="12" t="s">
        <v>2962</v>
      </c>
      <c r="B284" s="12" t="s">
        <v>5027</v>
      </c>
      <c r="C284" s="12" t="s">
        <v>5029</v>
      </c>
      <c r="D284" s="12" t="s">
        <v>5032</v>
      </c>
      <c r="E284" s="12" t="s">
        <v>5035</v>
      </c>
      <c r="F284" s="12" t="s">
        <v>5056</v>
      </c>
      <c r="G284" s="12" t="s">
        <v>5046</v>
      </c>
      <c r="H284" s="13">
        <v>462438</v>
      </c>
      <c r="I284" s="14">
        <v>2299834</v>
      </c>
      <c r="J284" s="14">
        <v>568263</v>
      </c>
      <c r="K284" s="14">
        <v>161512</v>
      </c>
      <c r="L284" s="14">
        <v>125112</v>
      </c>
      <c r="M284" s="15">
        <v>0.20107493404121721</v>
      </c>
      <c r="N284" s="14">
        <v>2695238</v>
      </c>
      <c r="O284" s="14">
        <v>2299834</v>
      </c>
      <c r="P284" s="14">
        <v>0</v>
      </c>
      <c r="Q284" s="14">
        <v>41237</v>
      </c>
      <c r="R284" s="16">
        <v>1.5299999999999999E-2</v>
      </c>
      <c r="S284" s="17">
        <v>45304.638888888891</v>
      </c>
      <c r="T284" s="12" t="s">
        <v>5074</v>
      </c>
      <c r="U284" s="18">
        <v>45304</v>
      </c>
      <c r="V284" s="18" t="str">
        <f>TEXT(Posts[[#This Row],[Post_Date]],"YYYY")</f>
        <v>2024</v>
      </c>
      <c r="W284" s="12" t="s">
        <v>5086</v>
      </c>
      <c r="X284" s="12" t="s">
        <v>5083</v>
      </c>
      <c r="Y284" s="19">
        <v>15</v>
      </c>
      <c r="Z284" s="12" t="s">
        <v>5070</v>
      </c>
      <c r="AA284"/>
    </row>
    <row r="285" spans="1:27" x14ac:dyDescent="0.25">
      <c r="A285" s="12" t="s">
        <v>230</v>
      </c>
      <c r="B285" s="12" t="s">
        <v>5027</v>
      </c>
      <c r="C285" s="12" t="s">
        <v>5029</v>
      </c>
      <c r="D285" s="12" t="s">
        <v>5032</v>
      </c>
      <c r="E285" s="12" t="s">
        <v>5038</v>
      </c>
      <c r="F285" s="12" t="s">
        <v>5065</v>
      </c>
      <c r="G285" s="12" t="s">
        <v>5046</v>
      </c>
      <c r="H285" s="13">
        <v>58136</v>
      </c>
      <c r="I285" s="14">
        <v>233288</v>
      </c>
      <c r="J285" s="14">
        <v>35055</v>
      </c>
      <c r="K285" s="14">
        <v>15671</v>
      </c>
      <c r="L285" s="14">
        <v>6165</v>
      </c>
      <c r="M285" s="15">
        <v>0.24920281626378071</v>
      </c>
      <c r="N285" s="14">
        <v>294781</v>
      </c>
      <c r="O285" s="14">
        <v>0</v>
      </c>
      <c r="P285" s="14">
        <v>0</v>
      </c>
      <c r="Q285" s="14">
        <v>6190</v>
      </c>
      <c r="R285" s="16">
        <v>2.1000000000000001E-2</v>
      </c>
      <c r="S285" s="17">
        <v>45431.67291666667</v>
      </c>
      <c r="T285" s="17" t="s">
        <v>5074</v>
      </c>
      <c r="U285" s="18">
        <v>45431</v>
      </c>
      <c r="V285" s="18" t="str">
        <f>TEXT(Posts[[#This Row],[Post_Date]],"YYYY")</f>
        <v>2024</v>
      </c>
      <c r="W285" s="18" t="s">
        <v>5096</v>
      </c>
      <c r="X285" s="18" t="s">
        <v>5084</v>
      </c>
      <c r="Y285" s="19">
        <v>16</v>
      </c>
      <c r="Z285" s="12" t="s">
        <v>5070</v>
      </c>
      <c r="AA285"/>
    </row>
    <row r="286" spans="1:27" x14ac:dyDescent="0.25">
      <c r="A286" s="12" t="s">
        <v>2531</v>
      </c>
      <c r="B286" s="12" t="s">
        <v>5027</v>
      </c>
      <c r="C286" s="12" t="s">
        <v>5028</v>
      </c>
      <c r="D286" s="12" t="s">
        <v>5031</v>
      </c>
      <c r="E286" s="12" t="s">
        <v>5035</v>
      </c>
      <c r="F286" s="12" t="s">
        <v>5060</v>
      </c>
      <c r="G286" s="12" t="s">
        <v>5043</v>
      </c>
      <c r="H286" s="13">
        <v>156294</v>
      </c>
      <c r="I286" s="14">
        <v>2411525</v>
      </c>
      <c r="J286" s="14">
        <v>304640</v>
      </c>
      <c r="K286" s="14">
        <v>102149</v>
      </c>
      <c r="L286" s="14">
        <v>142159</v>
      </c>
      <c r="M286" s="15">
        <v>6.4811321314316009E-2</v>
      </c>
      <c r="N286" s="14">
        <v>2844226</v>
      </c>
      <c r="O286" s="14">
        <v>2411525</v>
      </c>
      <c r="P286" s="14">
        <v>0</v>
      </c>
      <c r="Q286" s="14">
        <v>80207</v>
      </c>
      <c r="R286" s="16">
        <v>2.8199999999999999E-2</v>
      </c>
      <c r="S286" s="17">
        <v>45321.807638888888</v>
      </c>
      <c r="T286" s="12" t="s">
        <v>5076</v>
      </c>
      <c r="U286" s="18">
        <v>45321</v>
      </c>
      <c r="V286" s="18" t="str">
        <f>TEXT(Posts[[#This Row],[Post_Date]],"YYYY")</f>
        <v>2024</v>
      </c>
      <c r="W286" s="12" t="s">
        <v>5086</v>
      </c>
      <c r="X286" s="12" t="s">
        <v>5079</v>
      </c>
      <c r="Y286" s="19">
        <v>19</v>
      </c>
      <c r="Z286" s="12" t="s">
        <v>5068</v>
      </c>
      <c r="AA286"/>
    </row>
    <row r="287" spans="1:27" x14ac:dyDescent="0.25">
      <c r="A287" s="12" t="s">
        <v>1521</v>
      </c>
      <c r="B287" s="12" t="s">
        <v>5027</v>
      </c>
      <c r="C287" s="12" t="s">
        <v>5029</v>
      </c>
      <c r="D287" s="12" t="s">
        <v>5030</v>
      </c>
      <c r="E287" s="12" t="s">
        <v>5036</v>
      </c>
      <c r="F287" s="12" t="s">
        <v>5050</v>
      </c>
      <c r="G287" s="12" t="s">
        <v>5042</v>
      </c>
      <c r="H287" s="13">
        <v>588798</v>
      </c>
      <c r="I287" s="14">
        <v>4145852</v>
      </c>
      <c r="J287" s="14">
        <v>609461</v>
      </c>
      <c r="K287" s="14">
        <v>185549</v>
      </c>
      <c r="L287" s="14">
        <v>204540</v>
      </c>
      <c r="M287" s="15">
        <v>0.14202107217224191</v>
      </c>
      <c r="N287" s="14">
        <v>5282874</v>
      </c>
      <c r="O287" s="14">
        <v>0</v>
      </c>
      <c r="P287" s="14">
        <v>0</v>
      </c>
      <c r="Q287" s="14">
        <v>74488</v>
      </c>
      <c r="R287" s="16">
        <v>1.41E-2</v>
      </c>
      <c r="S287" s="17">
        <v>45322.486111111109</v>
      </c>
      <c r="T287" s="17" t="s">
        <v>5077</v>
      </c>
      <c r="U287" s="18">
        <v>45322</v>
      </c>
      <c r="V287" s="18" t="str">
        <f>TEXT(Posts[[#This Row],[Post_Date]],"YYYY")</f>
        <v>2024</v>
      </c>
      <c r="W287" s="18" t="s">
        <v>5086</v>
      </c>
      <c r="X287" s="18" t="s">
        <v>5085</v>
      </c>
      <c r="Y287" s="19">
        <v>11</v>
      </c>
      <c r="Z287" s="12" t="s">
        <v>5069</v>
      </c>
      <c r="AA287"/>
    </row>
    <row r="288" spans="1:27" x14ac:dyDescent="0.25">
      <c r="A288" s="12" t="s">
        <v>3471</v>
      </c>
      <c r="B288" s="12" t="s">
        <v>5027</v>
      </c>
      <c r="C288" s="12" t="s">
        <v>5029</v>
      </c>
      <c r="D288" s="12" t="s">
        <v>5031</v>
      </c>
      <c r="E288" s="12" t="s">
        <v>5036</v>
      </c>
      <c r="F288" s="12" t="s">
        <v>5058</v>
      </c>
      <c r="G288" s="12" t="s">
        <v>5044</v>
      </c>
      <c r="H288" s="13">
        <v>31827</v>
      </c>
      <c r="I288" s="14">
        <v>494911</v>
      </c>
      <c r="J288" s="14">
        <v>123360</v>
      </c>
      <c r="K288" s="14">
        <v>31517</v>
      </c>
      <c r="L288" s="14">
        <v>11261</v>
      </c>
      <c r="M288" s="15">
        <v>6.4309256207016441E-2</v>
      </c>
      <c r="N288" s="14">
        <v>556054</v>
      </c>
      <c r="O288" s="14">
        <v>0</v>
      </c>
      <c r="P288" s="14">
        <v>0</v>
      </c>
      <c r="Q288" s="14">
        <v>7729</v>
      </c>
      <c r="R288" s="16">
        <v>1.3899999999999999E-2</v>
      </c>
      <c r="S288" s="17">
        <v>45740.813194444447</v>
      </c>
      <c r="T288" s="17" t="s">
        <v>5076</v>
      </c>
      <c r="U288" s="18">
        <v>45740</v>
      </c>
      <c r="V288" s="18" t="str">
        <f>TEXT(Posts[[#This Row],[Post_Date]],"YYYY")</f>
        <v>2025</v>
      </c>
      <c r="W288" s="18" t="s">
        <v>5088</v>
      </c>
      <c r="X288" s="18" t="s">
        <v>5081</v>
      </c>
      <c r="Y288" s="19">
        <v>19</v>
      </c>
      <c r="Z288" s="12" t="s">
        <v>5068</v>
      </c>
      <c r="AA288"/>
    </row>
    <row r="289" spans="1:27" x14ac:dyDescent="0.25">
      <c r="A289" s="12" t="s">
        <v>1717</v>
      </c>
      <c r="B289" s="12" t="s">
        <v>5027</v>
      </c>
      <c r="C289" s="12" t="s">
        <v>5029</v>
      </c>
      <c r="D289" s="12" t="s">
        <v>5030</v>
      </c>
      <c r="E289" s="12" t="s">
        <v>5035</v>
      </c>
      <c r="F289" s="12" t="s">
        <v>5051</v>
      </c>
      <c r="G289" s="12" t="s">
        <v>5048</v>
      </c>
      <c r="H289" s="13">
        <v>103002</v>
      </c>
      <c r="I289" s="14">
        <v>1266666</v>
      </c>
      <c r="J289" s="14">
        <v>305819</v>
      </c>
      <c r="K289" s="14">
        <v>83695</v>
      </c>
      <c r="L289" s="14">
        <v>29798</v>
      </c>
      <c r="M289" s="15">
        <v>8.1317487913786762E-2</v>
      </c>
      <c r="N289" s="14">
        <v>1607733</v>
      </c>
      <c r="O289" s="14">
        <v>1266666</v>
      </c>
      <c r="P289" s="14">
        <v>0</v>
      </c>
      <c r="Q289" s="14">
        <v>45820</v>
      </c>
      <c r="R289" s="16">
        <v>2.8500000000000001E-2</v>
      </c>
      <c r="S289" s="17">
        <v>45578.429861111108</v>
      </c>
      <c r="T289" s="12" t="s">
        <v>5077</v>
      </c>
      <c r="U289" s="18">
        <v>45578</v>
      </c>
      <c r="V289" s="18" t="str">
        <f>TEXT(Posts[[#This Row],[Post_Date]],"YYYY")</f>
        <v>2024</v>
      </c>
      <c r="W289" s="12" t="s">
        <v>5091</v>
      </c>
      <c r="X289" s="12" t="s">
        <v>5084</v>
      </c>
      <c r="Y289" s="19">
        <v>10</v>
      </c>
      <c r="Z289" s="12" t="s">
        <v>5068</v>
      </c>
      <c r="AA289"/>
    </row>
    <row r="290" spans="1:27" x14ac:dyDescent="0.25">
      <c r="A290" s="12" t="s">
        <v>1004</v>
      </c>
      <c r="B290" s="12" t="s">
        <v>5027</v>
      </c>
      <c r="C290" s="12" t="s">
        <v>5029</v>
      </c>
      <c r="D290" s="12" t="s">
        <v>5031</v>
      </c>
      <c r="E290" s="12" t="s">
        <v>5035</v>
      </c>
      <c r="F290" s="12" t="s">
        <v>5060</v>
      </c>
      <c r="G290" s="12" t="s">
        <v>5047</v>
      </c>
      <c r="H290" s="13">
        <v>43751</v>
      </c>
      <c r="I290" s="14">
        <v>715068</v>
      </c>
      <c r="J290" s="14">
        <v>86464</v>
      </c>
      <c r="K290" s="14">
        <v>41803</v>
      </c>
      <c r="L290" s="14">
        <v>39127</v>
      </c>
      <c r="M290" s="15">
        <v>6.1185152972182043E-2</v>
      </c>
      <c r="N290" s="14">
        <v>869966</v>
      </c>
      <c r="O290" s="14">
        <v>615436</v>
      </c>
      <c r="P290" s="14">
        <v>0</v>
      </c>
      <c r="Q290" s="14">
        <v>8873</v>
      </c>
      <c r="R290" s="16">
        <v>1.0200000000000001E-2</v>
      </c>
      <c r="S290" s="17">
        <v>45427.718055555553</v>
      </c>
      <c r="T290" s="12" t="s">
        <v>5076</v>
      </c>
      <c r="U290" s="18">
        <v>45427</v>
      </c>
      <c r="V290" s="18" t="str">
        <f>TEXT(Posts[[#This Row],[Post_Date]],"YYYY")</f>
        <v>2024</v>
      </c>
      <c r="W290" s="12" t="s">
        <v>5096</v>
      </c>
      <c r="X290" s="12" t="s">
        <v>5085</v>
      </c>
      <c r="Y290" s="19">
        <v>17</v>
      </c>
      <c r="Z290" s="12" t="s">
        <v>5068</v>
      </c>
      <c r="AA290"/>
    </row>
    <row r="291" spans="1:27" x14ac:dyDescent="0.25">
      <c r="A291" s="12" t="s">
        <v>4504</v>
      </c>
      <c r="B291" s="12" t="s">
        <v>5027</v>
      </c>
      <c r="C291" s="12" t="s">
        <v>5029</v>
      </c>
      <c r="D291" s="12" t="s">
        <v>5032</v>
      </c>
      <c r="E291" s="12" t="s">
        <v>5038</v>
      </c>
      <c r="F291" s="12" t="s">
        <v>5065</v>
      </c>
      <c r="G291" s="12" t="s">
        <v>5048</v>
      </c>
      <c r="H291" s="13">
        <v>471066</v>
      </c>
      <c r="I291" s="14">
        <v>2249465</v>
      </c>
      <c r="J291" s="14">
        <v>423080</v>
      </c>
      <c r="K291" s="14">
        <v>101670</v>
      </c>
      <c r="L291" s="14">
        <v>79317</v>
      </c>
      <c r="M291" s="15">
        <v>0.20941276231019451</v>
      </c>
      <c r="N291" s="14">
        <v>2553521</v>
      </c>
      <c r="O291" s="14">
        <v>0</v>
      </c>
      <c r="P291" s="14">
        <v>0</v>
      </c>
      <c r="Q291" s="14">
        <v>67412</v>
      </c>
      <c r="R291" s="16">
        <v>2.64E-2</v>
      </c>
      <c r="S291" s="17">
        <v>45308.445138888892</v>
      </c>
      <c r="T291" s="17" t="s">
        <v>5077</v>
      </c>
      <c r="U291" s="18">
        <v>45308</v>
      </c>
      <c r="V291" s="18" t="str">
        <f>TEXT(Posts[[#This Row],[Post_Date]],"YYYY")</f>
        <v>2024</v>
      </c>
      <c r="W291" s="18" t="s">
        <v>5086</v>
      </c>
      <c r="X291" s="18" t="s">
        <v>5085</v>
      </c>
      <c r="Y291" s="19">
        <v>10</v>
      </c>
      <c r="Z291" s="12" t="s">
        <v>5070</v>
      </c>
      <c r="AA291"/>
    </row>
    <row r="292" spans="1:27" x14ac:dyDescent="0.25">
      <c r="A292" s="12" t="s">
        <v>4617</v>
      </c>
      <c r="B292" s="12" t="s">
        <v>5027</v>
      </c>
      <c r="C292" s="12" t="s">
        <v>5028</v>
      </c>
      <c r="D292" s="12" t="s">
        <v>5030</v>
      </c>
      <c r="E292" s="12" t="s">
        <v>5036</v>
      </c>
      <c r="F292" s="12" t="s">
        <v>5050</v>
      </c>
      <c r="G292" s="12" t="s">
        <v>5042</v>
      </c>
      <c r="H292" s="13">
        <v>90460</v>
      </c>
      <c r="I292" s="14">
        <v>871154</v>
      </c>
      <c r="J292" s="14">
        <v>183149</v>
      </c>
      <c r="K292" s="14">
        <v>69047</v>
      </c>
      <c r="L292" s="14">
        <v>27710</v>
      </c>
      <c r="M292" s="15">
        <v>0.1038398158052041</v>
      </c>
      <c r="N292" s="14">
        <v>1070600</v>
      </c>
      <c r="O292" s="14">
        <v>0</v>
      </c>
      <c r="P292" s="14">
        <v>0</v>
      </c>
      <c r="Q292" s="14">
        <v>22375</v>
      </c>
      <c r="R292" s="16">
        <v>2.0899999999999998E-2</v>
      </c>
      <c r="S292" s="17">
        <v>45623.737500000003</v>
      </c>
      <c r="T292" s="17" t="s">
        <v>5076</v>
      </c>
      <c r="U292" s="18">
        <v>45623</v>
      </c>
      <c r="V292" s="18" t="str">
        <f>TEXT(Posts[[#This Row],[Post_Date]],"YYYY")</f>
        <v>2024</v>
      </c>
      <c r="W292" s="18" t="s">
        <v>5095</v>
      </c>
      <c r="X292" s="18" t="s">
        <v>5085</v>
      </c>
      <c r="Y292" s="19">
        <v>17</v>
      </c>
      <c r="Z292" s="12" t="s">
        <v>5069</v>
      </c>
      <c r="AA292"/>
    </row>
    <row r="293" spans="1:27" x14ac:dyDescent="0.25">
      <c r="A293" s="12" t="s">
        <v>3691</v>
      </c>
      <c r="B293" s="12" t="s">
        <v>5027</v>
      </c>
      <c r="C293" s="12" t="s">
        <v>5028</v>
      </c>
      <c r="D293" s="12" t="s">
        <v>5032</v>
      </c>
      <c r="E293" s="12" t="s">
        <v>5038</v>
      </c>
      <c r="F293" s="12" t="s">
        <v>5065</v>
      </c>
      <c r="G293" s="12" t="s">
        <v>5042</v>
      </c>
      <c r="H293" s="13">
        <v>327023</v>
      </c>
      <c r="I293" s="14">
        <v>2173261</v>
      </c>
      <c r="J293" s="14">
        <v>332747</v>
      </c>
      <c r="K293" s="14">
        <v>115641</v>
      </c>
      <c r="L293" s="14">
        <v>71985</v>
      </c>
      <c r="M293" s="15">
        <v>0.1504759914461796</v>
      </c>
      <c r="N293" s="14">
        <v>2566501</v>
      </c>
      <c r="O293" s="14">
        <v>0</v>
      </c>
      <c r="P293" s="14">
        <v>0</v>
      </c>
      <c r="Q293" s="14">
        <v>66985</v>
      </c>
      <c r="R293" s="16">
        <v>2.6100000000000002E-2</v>
      </c>
      <c r="S293" s="17">
        <v>45351.666666666657</v>
      </c>
      <c r="T293" s="17" t="s">
        <v>5074</v>
      </c>
      <c r="U293" s="18">
        <v>45351</v>
      </c>
      <c r="V293" s="18" t="str">
        <f>TEXT(Posts[[#This Row],[Post_Date]],"YYYY")</f>
        <v>2024</v>
      </c>
      <c r="W293" s="18" t="s">
        <v>5087</v>
      </c>
      <c r="X293" s="18" t="s">
        <v>5080</v>
      </c>
      <c r="Y293" s="19">
        <v>16</v>
      </c>
      <c r="Z293" s="12" t="s">
        <v>5069</v>
      </c>
      <c r="AA293"/>
    </row>
    <row r="294" spans="1:27" x14ac:dyDescent="0.25">
      <c r="A294" s="12" t="s">
        <v>2306</v>
      </c>
      <c r="B294" s="12" t="s">
        <v>5027</v>
      </c>
      <c r="C294" s="12" t="s">
        <v>5028</v>
      </c>
      <c r="D294" s="12" t="s">
        <v>5030</v>
      </c>
      <c r="E294" s="12" t="s">
        <v>5038</v>
      </c>
      <c r="F294" s="12" t="s">
        <v>5066</v>
      </c>
      <c r="G294" s="12" t="s">
        <v>5045</v>
      </c>
      <c r="H294" s="13">
        <v>275814</v>
      </c>
      <c r="I294" s="14">
        <v>2987005</v>
      </c>
      <c r="J294" s="14">
        <v>623442</v>
      </c>
      <c r="K294" s="14">
        <v>98500</v>
      </c>
      <c r="L294" s="14">
        <v>129218</v>
      </c>
      <c r="M294" s="15">
        <v>9.2338173868834611E-2</v>
      </c>
      <c r="N294" s="14">
        <v>3363480</v>
      </c>
      <c r="O294" s="14">
        <v>0</v>
      </c>
      <c r="P294" s="14">
        <v>0</v>
      </c>
      <c r="Q294" s="14">
        <v>100231</v>
      </c>
      <c r="R294" s="16">
        <v>2.98E-2</v>
      </c>
      <c r="S294" s="17">
        <v>45569.658333333333</v>
      </c>
      <c r="T294" s="17" t="s">
        <v>5074</v>
      </c>
      <c r="U294" s="18">
        <v>45569</v>
      </c>
      <c r="V294" s="18" t="str">
        <f>TEXT(Posts[[#This Row],[Post_Date]],"YYYY")</f>
        <v>2024</v>
      </c>
      <c r="W294" s="18" t="s">
        <v>5091</v>
      </c>
      <c r="X294" s="18" t="s">
        <v>5082</v>
      </c>
      <c r="Y294" s="19">
        <v>15</v>
      </c>
      <c r="Z294" s="12" t="s">
        <v>5068</v>
      </c>
      <c r="AA294"/>
    </row>
    <row r="295" spans="1:27" x14ac:dyDescent="0.25">
      <c r="A295" s="12" t="s">
        <v>4677</v>
      </c>
      <c r="B295" s="12" t="s">
        <v>5027</v>
      </c>
      <c r="C295" s="12" t="s">
        <v>5029</v>
      </c>
      <c r="D295" s="12" t="s">
        <v>5032</v>
      </c>
      <c r="E295" s="12" t="s">
        <v>5038</v>
      </c>
      <c r="F295" s="12" t="s">
        <v>5065</v>
      </c>
      <c r="G295" s="12" t="s">
        <v>5049</v>
      </c>
      <c r="H295" s="13">
        <v>65864</v>
      </c>
      <c r="I295" s="14">
        <v>337409</v>
      </c>
      <c r="J295" s="14">
        <v>59229</v>
      </c>
      <c r="K295" s="14">
        <v>14776</v>
      </c>
      <c r="L295" s="14">
        <v>9357</v>
      </c>
      <c r="M295" s="15">
        <v>0.1952072800264161</v>
      </c>
      <c r="N295" s="14">
        <v>418017</v>
      </c>
      <c r="O295" s="14">
        <v>0</v>
      </c>
      <c r="P295" s="14">
        <v>0</v>
      </c>
      <c r="Q295" s="14">
        <v>10366</v>
      </c>
      <c r="R295" s="16">
        <v>2.4799999999999999E-2</v>
      </c>
      <c r="S295" s="17">
        <v>45361.52847222222</v>
      </c>
      <c r="T295" s="17" t="s">
        <v>5075</v>
      </c>
      <c r="U295" s="18">
        <v>45361</v>
      </c>
      <c r="V295" s="18" t="str">
        <f>TEXT(Posts[[#This Row],[Post_Date]],"YYYY")</f>
        <v>2024</v>
      </c>
      <c r="W295" s="18" t="s">
        <v>5088</v>
      </c>
      <c r="X295" s="18" t="s">
        <v>5084</v>
      </c>
      <c r="Y295" s="19">
        <v>12</v>
      </c>
      <c r="Z295" s="12" t="s">
        <v>5069</v>
      </c>
      <c r="AA295"/>
    </row>
    <row r="296" spans="1:27" x14ac:dyDescent="0.25">
      <c r="A296" s="12" t="s">
        <v>3903</v>
      </c>
      <c r="B296" s="12" t="s">
        <v>5027</v>
      </c>
      <c r="C296" s="12" t="s">
        <v>5028</v>
      </c>
      <c r="D296" s="12" t="s">
        <v>5032</v>
      </c>
      <c r="E296" s="12" t="s">
        <v>5038</v>
      </c>
      <c r="F296" s="12" t="s">
        <v>5065</v>
      </c>
      <c r="G296" s="12" t="s">
        <v>5046</v>
      </c>
      <c r="H296" s="13">
        <v>28312</v>
      </c>
      <c r="I296" s="14">
        <v>146003</v>
      </c>
      <c r="J296" s="14">
        <v>31651</v>
      </c>
      <c r="K296" s="14">
        <v>6565</v>
      </c>
      <c r="L296" s="14">
        <v>4152</v>
      </c>
      <c r="M296" s="15">
        <v>0.19391936699528359</v>
      </c>
      <c r="N296" s="14">
        <v>176905</v>
      </c>
      <c r="O296" s="14">
        <v>0</v>
      </c>
      <c r="P296" s="14">
        <v>0</v>
      </c>
      <c r="Q296" s="14">
        <v>2742</v>
      </c>
      <c r="R296" s="16">
        <v>1.55E-2</v>
      </c>
      <c r="S296" s="17">
        <v>45426.614583333343</v>
      </c>
      <c r="T296" s="17" t="s">
        <v>5074</v>
      </c>
      <c r="U296" s="18">
        <v>45426</v>
      </c>
      <c r="V296" s="18" t="str">
        <f>TEXT(Posts[[#This Row],[Post_Date]],"YYYY")</f>
        <v>2024</v>
      </c>
      <c r="W296" s="18" t="s">
        <v>5096</v>
      </c>
      <c r="X296" s="18" t="s">
        <v>5079</v>
      </c>
      <c r="Y296" s="19">
        <v>14</v>
      </c>
      <c r="Z296" s="12" t="s">
        <v>5069</v>
      </c>
      <c r="AA296"/>
    </row>
    <row r="297" spans="1:27" x14ac:dyDescent="0.25">
      <c r="A297" s="12" t="s">
        <v>197</v>
      </c>
      <c r="B297" s="12" t="s">
        <v>5027</v>
      </c>
      <c r="C297" s="12" t="s">
        <v>5029</v>
      </c>
      <c r="D297" s="12" t="s">
        <v>5032</v>
      </c>
      <c r="E297" s="12" t="s">
        <v>5038</v>
      </c>
      <c r="F297" s="12" t="s">
        <v>5065</v>
      </c>
      <c r="G297" s="12" t="s">
        <v>5048</v>
      </c>
      <c r="H297" s="13">
        <v>58163</v>
      </c>
      <c r="I297" s="14">
        <v>240394</v>
      </c>
      <c r="J297" s="14">
        <v>50297</v>
      </c>
      <c r="K297" s="14">
        <v>13167</v>
      </c>
      <c r="L297" s="14">
        <v>11427</v>
      </c>
      <c r="M297" s="15">
        <v>0.24194872557679559</v>
      </c>
      <c r="N297" s="14">
        <v>285339</v>
      </c>
      <c r="O297" s="14">
        <v>0</v>
      </c>
      <c r="P297" s="14">
        <v>0</v>
      </c>
      <c r="Q297" s="14">
        <v>3909</v>
      </c>
      <c r="R297" s="16">
        <v>1.37E-2</v>
      </c>
      <c r="S297" s="17">
        <v>45365.7</v>
      </c>
      <c r="T297" s="17" t="s">
        <v>5074</v>
      </c>
      <c r="U297" s="18">
        <v>45365</v>
      </c>
      <c r="V297" s="18" t="str">
        <f>TEXT(Posts[[#This Row],[Post_Date]],"YYYY")</f>
        <v>2024</v>
      </c>
      <c r="W297" s="18" t="s">
        <v>5088</v>
      </c>
      <c r="X297" s="18" t="s">
        <v>5080</v>
      </c>
      <c r="Y297" s="19">
        <v>16</v>
      </c>
      <c r="Z297" s="12" t="s">
        <v>5070</v>
      </c>
      <c r="AA297"/>
    </row>
    <row r="298" spans="1:27" x14ac:dyDescent="0.25">
      <c r="A298" s="12" t="s">
        <v>4987</v>
      </c>
      <c r="B298" s="12" t="s">
        <v>5027</v>
      </c>
      <c r="C298" s="12" t="s">
        <v>5028</v>
      </c>
      <c r="D298" s="12" t="s">
        <v>5032</v>
      </c>
      <c r="E298" s="12" t="s">
        <v>5035</v>
      </c>
      <c r="F298" s="12" t="s">
        <v>5056</v>
      </c>
      <c r="G298" s="12" t="s">
        <v>5042</v>
      </c>
      <c r="H298" s="13">
        <v>54749</v>
      </c>
      <c r="I298" s="14">
        <v>223417</v>
      </c>
      <c r="J298" s="14">
        <v>52043</v>
      </c>
      <c r="K298" s="14">
        <v>9735</v>
      </c>
      <c r="L298" s="14">
        <v>4816</v>
      </c>
      <c r="M298" s="15">
        <v>0.24505420701150801</v>
      </c>
      <c r="N298" s="14">
        <v>283640</v>
      </c>
      <c r="O298" s="14">
        <v>207902</v>
      </c>
      <c r="P298" s="14">
        <v>0</v>
      </c>
      <c r="Q298" s="14">
        <v>5559</v>
      </c>
      <c r="R298" s="16">
        <v>1.9599999999999999E-2</v>
      </c>
      <c r="S298" s="17">
        <v>45322.730555555558</v>
      </c>
      <c r="T298" s="12" t="s">
        <v>5076</v>
      </c>
      <c r="U298" s="18">
        <v>45322</v>
      </c>
      <c r="V298" s="18" t="str">
        <f>TEXT(Posts[[#This Row],[Post_Date]],"YYYY")</f>
        <v>2024</v>
      </c>
      <c r="W298" s="12" t="s">
        <v>5086</v>
      </c>
      <c r="X298" s="12" t="s">
        <v>5085</v>
      </c>
      <c r="Y298" s="19">
        <v>17</v>
      </c>
      <c r="Z298" s="12" t="s">
        <v>5070</v>
      </c>
      <c r="AA298"/>
    </row>
    <row r="299" spans="1:27" x14ac:dyDescent="0.25">
      <c r="A299" s="12" t="s">
        <v>385</v>
      </c>
      <c r="B299" s="12" t="s">
        <v>5027</v>
      </c>
      <c r="C299" s="12" t="s">
        <v>5029</v>
      </c>
      <c r="D299" s="12" t="s">
        <v>5031</v>
      </c>
      <c r="E299" s="12" t="s">
        <v>5038</v>
      </c>
      <c r="F299" s="12" t="s">
        <v>5052</v>
      </c>
      <c r="G299" s="12" t="s">
        <v>5043</v>
      </c>
      <c r="H299" s="13">
        <v>14435</v>
      </c>
      <c r="I299" s="14">
        <v>181819</v>
      </c>
      <c r="J299" s="14">
        <v>27654</v>
      </c>
      <c r="K299" s="14">
        <v>13634</v>
      </c>
      <c r="L299" s="14">
        <v>3795</v>
      </c>
      <c r="M299" s="15">
        <v>7.9395461140900264E-2</v>
      </c>
      <c r="N299" s="14">
        <v>224138</v>
      </c>
      <c r="O299" s="14">
        <v>0</v>
      </c>
      <c r="P299" s="14">
        <v>0</v>
      </c>
      <c r="Q299" s="14">
        <v>5693</v>
      </c>
      <c r="R299" s="16">
        <v>2.5399999999999999E-2</v>
      </c>
      <c r="S299" s="17">
        <v>45367.665972222218</v>
      </c>
      <c r="T299" s="17" t="s">
        <v>5074</v>
      </c>
      <c r="U299" s="18">
        <v>45367</v>
      </c>
      <c r="V299" s="18" t="str">
        <f>TEXT(Posts[[#This Row],[Post_Date]],"YYYY")</f>
        <v>2024</v>
      </c>
      <c r="W299" s="18" t="s">
        <v>5088</v>
      </c>
      <c r="X299" s="18" t="s">
        <v>5083</v>
      </c>
      <c r="Y299" s="19">
        <v>15</v>
      </c>
      <c r="Z299" s="12" t="s">
        <v>5068</v>
      </c>
      <c r="AA299"/>
    </row>
    <row r="300" spans="1:27" x14ac:dyDescent="0.25">
      <c r="A300" s="12" t="s">
        <v>2543</v>
      </c>
      <c r="B300" s="12" t="s">
        <v>5027</v>
      </c>
      <c r="C300" s="12" t="s">
        <v>5029</v>
      </c>
      <c r="D300" s="12" t="s">
        <v>5030</v>
      </c>
      <c r="E300" s="12" t="s">
        <v>5038</v>
      </c>
      <c r="F300" s="12" t="s">
        <v>5066</v>
      </c>
      <c r="G300" s="12" t="s">
        <v>5049</v>
      </c>
      <c r="H300" s="13">
        <v>214606</v>
      </c>
      <c r="I300" s="14">
        <v>2218744</v>
      </c>
      <c r="J300" s="14">
        <v>289976</v>
      </c>
      <c r="K300" s="14">
        <v>142314</v>
      </c>
      <c r="L300" s="14">
        <v>112215</v>
      </c>
      <c r="M300" s="15">
        <v>9.6724311114536762E-2</v>
      </c>
      <c r="N300" s="14">
        <v>2813305</v>
      </c>
      <c r="O300" s="14">
        <v>0</v>
      </c>
      <c r="P300" s="14">
        <v>0</v>
      </c>
      <c r="Q300" s="14">
        <v>69488</v>
      </c>
      <c r="R300" s="16">
        <v>2.47E-2</v>
      </c>
      <c r="S300" s="17">
        <v>45482.459722222222</v>
      </c>
      <c r="T300" s="17" t="s">
        <v>5077</v>
      </c>
      <c r="U300" s="18">
        <v>45482</v>
      </c>
      <c r="V300" s="18" t="str">
        <f>TEXT(Posts[[#This Row],[Post_Date]],"YYYY")</f>
        <v>2024</v>
      </c>
      <c r="W300" s="18" t="s">
        <v>5093</v>
      </c>
      <c r="X300" s="18" t="s">
        <v>5079</v>
      </c>
      <c r="Y300" s="19">
        <v>11</v>
      </c>
      <c r="Z300" s="12" t="s">
        <v>5068</v>
      </c>
      <c r="AA300"/>
    </row>
    <row r="301" spans="1:27" x14ac:dyDescent="0.25">
      <c r="A301" s="12" t="s">
        <v>23</v>
      </c>
      <c r="B301" s="12" t="s">
        <v>5023</v>
      </c>
      <c r="C301" s="12" t="s">
        <v>5028</v>
      </c>
      <c r="D301" s="12" t="s">
        <v>5030</v>
      </c>
      <c r="E301" s="12" t="s">
        <v>5035</v>
      </c>
      <c r="F301" s="12" t="s">
        <v>5051</v>
      </c>
      <c r="G301" s="12" t="s">
        <v>5043</v>
      </c>
      <c r="H301" s="13">
        <v>259440</v>
      </c>
      <c r="I301" s="14">
        <v>1896301</v>
      </c>
      <c r="J301" s="14">
        <v>206151</v>
      </c>
      <c r="K301" s="14">
        <v>139015</v>
      </c>
      <c r="L301" s="14">
        <v>83521</v>
      </c>
      <c r="M301" s="15">
        <v>0.13681395683293701</v>
      </c>
      <c r="N301" s="14">
        <v>2354474</v>
      </c>
      <c r="O301" s="14">
        <v>1896301</v>
      </c>
      <c r="P301" s="14">
        <v>0</v>
      </c>
      <c r="S301" s="17">
        <v>45406.501388888893</v>
      </c>
      <c r="T301" s="12" t="s">
        <v>5075</v>
      </c>
      <c r="U301" s="18">
        <v>45406</v>
      </c>
      <c r="V301" s="18" t="str">
        <f>TEXT(Posts[[#This Row],[Post_Date]],"YYYY")</f>
        <v>2024</v>
      </c>
      <c r="W301" s="12" t="s">
        <v>5090</v>
      </c>
      <c r="X301" s="12" t="s">
        <v>5085</v>
      </c>
      <c r="Y301" s="19">
        <v>12</v>
      </c>
      <c r="Z301" s="12" t="s">
        <v>5069</v>
      </c>
      <c r="AA301"/>
    </row>
    <row r="302" spans="1:27" x14ac:dyDescent="0.25">
      <c r="A302" s="12" t="s">
        <v>25</v>
      </c>
      <c r="B302" s="12" t="s">
        <v>5023</v>
      </c>
      <c r="C302" s="12" t="s">
        <v>5028</v>
      </c>
      <c r="D302" s="12" t="s">
        <v>5031</v>
      </c>
      <c r="E302" s="12" t="s">
        <v>5037</v>
      </c>
      <c r="F302" s="12" t="s">
        <v>5053</v>
      </c>
      <c r="G302" s="12" t="s">
        <v>5045</v>
      </c>
      <c r="H302" s="13">
        <v>49137</v>
      </c>
      <c r="I302" s="14">
        <v>735640</v>
      </c>
      <c r="J302" s="14">
        <v>121227</v>
      </c>
      <c r="K302" s="14">
        <v>32781</v>
      </c>
      <c r="L302" s="14">
        <v>32716</v>
      </c>
      <c r="M302" s="15">
        <v>6.6795973000207481E-2</v>
      </c>
      <c r="N302" s="14">
        <v>829727</v>
      </c>
      <c r="O302" s="14">
        <v>0</v>
      </c>
      <c r="P302" s="14">
        <v>0</v>
      </c>
      <c r="S302" s="17">
        <v>45480.540972222218</v>
      </c>
      <c r="T302" s="17" t="s">
        <v>5075</v>
      </c>
      <c r="U302" s="18">
        <v>45480</v>
      </c>
      <c r="V302" s="18" t="str">
        <f>TEXT(Posts[[#This Row],[Post_Date]],"YYYY")</f>
        <v>2024</v>
      </c>
      <c r="W302" s="18" t="s">
        <v>5093</v>
      </c>
      <c r="X302" s="18" t="s">
        <v>5084</v>
      </c>
      <c r="Y302" s="19">
        <v>12</v>
      </c>
      <c r="Z302" s="12" t="s">
        <v>5068</v>
      </c>
      <c r="AA302"/>
    </row>
    <row r="303" spans="1:27" x14ac:dyDescent="0.25">
      <c r="A303" s="12" t="s">
        <v>32</v>
      </c>
      <c r="B303" s="12" t="s">
        <v>5023</v>
      </c>
      <c r="C303" s="12" t="s">
        <v>5028</v>
      </c>
      <c r="D303" s="12" t="s">
        <v>5034</v>
      </c>
      <c r="E303" s="12" t="s">
        <v>5039</v>
      </c>
      <c r="F303" s="12" t="s">
        <v>5057</v>
      </c>
      <c r="G303" s="12" t="s">
        <v>5047</v>
      </c>
      <c r="H303" s="13">
        <v>26520</v>
      </c>
      <c r="I303" s="14">
        <v>149091</v>
      </c>
      <c r="J303" s="14">
        <v>20977</v>
      </c>
      <c r="K303" s="14">
        <v>10650</v>
      </c>
      <c r="L303" s="14">
        <v>5109</v>
      </c>
      <c r="M303" s="15">
        <v>0.17788130847154421</v>
      </c>
      <c r="N303" s="14">
        <v>172377</v>
      </c>
      <c r="O303" s="14">
        <v>0</v>
      </c>
      <c r="P303" s="14">
        <v>317078</v>
      </c>
      <c r="S303" s="17">
        <v>45593.451388888891</v>
      </c>
      <c r="T303" s="17" t="s">
        <v>5077</v>
      </c>
      <c r="U303" s="18">
        <v>45593</v>
      </c>
      <c r="V303" s="18" t="str">
        <f>TEXT(Posts[[#This Row],[Post_Date]],"YYYY")</f>
        <v>2024</v>
      </c>
      <c r="W303" s="18" t="s">
        <v>5091</v>
      </c>
      <c r="X303" s="18" t="s">
        <v>5081</v>
      </c>
      <c r="Y303" s="19">
        <v>10</v>
      </c>
      <c r="Z303" s="12" t="s">
        <v>5069</v>
      </c>
      <c r="AA303"/>
    </row>
    <row r="304" spans="1:27" x14ac:dyDescent="0.25">
      <c r="A304" s="12" t="s">
        <v>48</v>
      </c>
      <c r="B304" s="12" t="s">
        <v>5023</v>
      </c>
      <c r="C304" s="12" t="s">
        <v>5028</v>
      </c>
      <c r="D304" s="12" t="s">
        <v>5030</v>
      </c>
      <c r="E304" s="12" t="s">
        <v>5035</v>
      </c>
      <c r="F304" s="12" t="s">
        <v>5051</v>
      </c>
      <c r="G304" s="12" t="s">
        <v>5043</v>
      </c>
      <c r="H304" s="13">
        <v>250854</v>
      </c>
      <c r="I304" s="14">
        <v>2076760</v>
      </c>
      <c r="J304" s="14">
        <v>364267</v>
      </c>
      <c r="K304" s="14">
        <v>67648</v>
      </c>
      <c r="L304" s="14">
        <v>64682</v>
      </c>
      <c r="M304" s="15">
        <v>0.1207913176122867</v>
      </c>
      <c r="N304" s="14">
        <v>2661686</v>
      </c>
      <c r="O304" s="14">
        <v>2076760</v>
      </c>
      <c r="P304" s="14">
        <v>0</v>
      </c>
      <c r="S304" s="17">
        <v>45470.708333333343</v>
      </c>
      <c r="T304" s="12" t="s">
        <v>5076</v>
      </c>
      <c r="U304" s="18">
        <v>45470</v>
      </c>
      <c r="V304" s="18" t="str">
        <f>TEXT(Posts[[#This Row],[Post_Date]],"YYYY")</f>
        <v>2024</v>
      </c>
      <c r="W304" s="12" t="s">
        <v>5089</v>
      </c>
      <c r="X304" s="12" t="s">
        <v>5080</v>
      </c>
      <c r="Y304" s="19">
        <v>17</v>
      </c>
      <c r="Z304" s="12" t="s">
        <v>5069</v>
      </c>
      <c r="AA304"/>
    </row>
    <row r="305" spans="1:27" x14ac:dyDescent="0.25">
      <c r="A305" s="12" t="s">
        <v>50</v>
      </c>
      <c r="B305" s="12" t="s">
        <v>5023</v>
      </c>
      <c r="C305" s="12" t="s">
        <v>5028</v>
      </c>
      <c r="D305" s="12" t="s">
        <v>5034</v>
      </c>
      <c r="E305" s="12" t="s">
        <v>5039</v>
      </c>
      <c r="F305" s="12" t="s">
        <v>5057</v>
      </c>
      <c r="G305" s="12" t="s">
        <v>5048</v>
      </c>
      <c r="H305" s="13">
        <v>35525</v>
      </c>
      <c r="I305" s="14">
        <v>326729</v>
      </c>
      <c r="J305" s="14">
        <v>69999</v>
      </c>
      <c r="K305" s="14">
        <v>13684</v>
      </c>
      <c r="L305" s="14">
        <v>16051</v>
      </c>
      <c r="M305" s="15">
        <v>0.108730470235598</v>
      </c>
      <c r="N305" s="14">
        <v>383434</v>
      </c>
      <c r="O305" s="14">
        <v>0</v>
      </c>
      <c r="P305" s="14">
        <v>352922</v>
      </c>
      <c r="S305" s="17">
        <v>45674.523611111108</v>
      </c>
      <c r="T305" s="17" t="s">
        <v>5075</v>
      </c>
      <c r="U305" s="18">
        <v>45674</v>
      </c>
      <c r="V305" s="18" t="str">
        <f>TEXT(Posts[[#This Row],[Post_Date]],"YYYY")</f>
        <v>2025</v>
      </c>
      <c r="W305" s="18" t="s">
        <v>5086</v>
      </c>
      <c r="X305" s="18" t="s">
        <v>5082</v>
      </c>
      <c r="Y305" s="19">
        <v>12</v>
      </c>
      <c r="Z305" s="12" t="s">
        <v>5069</v>
      </c>
      <c r="AA305"/>
    </row>
    <row r="306" spans="1:27" x14ac:dyDescent="0.25">
      <c r="A306" s="12" t="s">
        <v>59</v>
      </c>
      <c r="B306" s="12" t="s">
        <v>5023</v>
      </c>
      <c r="C306" s="12" t="s">
        <v>5028</v>
      </c>
      <c r="D306" s="12" t="s">
        <v>5030</v>
      </c>
      <c r="E306" s="12" t="s">
        <v>5035</v>
      </c>
      <c r="F306" s="12" t="s">
        <v>5051</v>
      </c>
      <c r="G306" s="12" t="s">
        <v>5043</v>
      </c>
      <c r="H306" s="13">
        <v>316200</v>
      </c>
      <c r="I306" s="14">
        <v>2635551</v>
      </c>
      <c r="J306" s="14">
        <v>327127</v>
      </c>
      <c r="K306" s="14">
        <v>151377</v>
      </c>
      <c r="L306" s="14">
        <v>125652</v>
      </c>
      <c r="M306" s="15">
        <v>0.11997522012948091</v>
      </c>
      <c r="N306" s="14">
        <v>3242761</v>
      </c>
      <c r="O306" s="14">
        <v>2635551</v>
      </c>
      <c r="P306" s="14">
        <v>0</v>
      </c>
      <c r="S306" s="17">
        <v>45666.418055555558</v>
      </c>
      <c r="T306" s="12" t="s">
        <v>5077</v>
      </c>
      <c r="U306" s="18">
        <v>45666</v>
      </c>
      <c r="V306" s="18" t="str">
        <f>TEXT(Posts[[#This Row],[Post_Date]],"YYYY")</f>
        <v>2025</v>
      </c>
      <c r="W306" s="12" t="s">
        <v>5086</v>
      </c>
      <c r="X306" s="12" t="s">
        <v>5080</v>
      </c>
      <c r="Y306" s="19">
        <v>10</v>
      </c>
      <c r="Z306" s="12" t="s">
        <v>5069</v>
      </c>
      <c r="AA306"/>
    </row>
    <row r="307" spans="1:27" x14ac:dyDescent="0.25">
      <c r="A307" s="12" t="s">
        <v>69</v>
      </c>
      <c r="B307" s="12" t="s">
        <v>5023</v>
      </c>
      <c r="C307" s="12" t="s">
        <v>5028</v>
      </c>
      <c r="D307" s="12" t="s">
        <v>5030</v>
      </c>
      <c r="E307" s="12" t="s">
        <v>5039</v>
      </c>
      <c r="F307" s="12" t="s">
        <v>5050</v>
      </c>
      <c r="G307" s="12" t="s">
        <v>5043</v>
      </c>
      <c r="H307" s="13">
        <v>24245</v>
      </c>
      <c r="I307" s="14">
        <v>259247</v>
      </c>
      <c r="J307" s="14">
        <v>64424</v>
      </c>
      <c r="K307" s="14">
        <v>9593</v>
      </c>
      <c r="L307" s="14">
        <v>10559</v>
      </c>
      <c r="M307" s="15">
        <v>9.3523726932630669E-2</v>
      </c>
      <c r="N307" s="14">
        <v>330662</v>
      </c>
      <c r="O307" s="14">
        <v>0</v>
      </c>
      <c r="P307" s="14">
        <v>396307</v>
      </c>
      <c r="S307" s="17">
        <v>45751.513888888891</v>
      </c>
      <c r="T307" s="17" t="s">
        <v>5075</v>
      </c>
      <c r="U307" s="18">
        <v>45751</v>
      </c>
      <c r="V307" s="18" t="str">
        <f>TEXT(Posts[[#This Row],[Post_Date]],"YYYY")</f>
        <v>2025</v>
      </c>
      <c r="W307" s="18" t="s">
        <v>5090</v>
      </c>
      <c r="X307" s="18" t="s">
        <v>5082</v>
      </c>
      <c r="Y307" s="19">
        <v>12</v>
      </c>
      <c r="Z307" s="12" t="s">
        <v>5068</v>
      </c>
      <c r="AA307"/>
    </row>
    <row r="308" spans="1:27" x14ac:dyDescent="0.25">
      <c r="A308" s="12" t="s">
        <v>78</v>
      </c>
      <c r="B308" s="12" t="s">
        <v>5023</v>
      </c>
      <c r="C308" s="12" t="s">
        <v>5028</v>
      </c>
      <c r="D308" s="12" t="s">
        <v>5034</v>
      </c>
      <c r="E308" s="12" t="s">
        <v>5039</v>
      </c>
      <c r="F308" s="12" t="s">
        <v>5057</v>
      </c>
      <c r="G308" s="12" t="s">
        <v>5045</v>
      </c>
      <c r="H308" s="13">
        <v>24855</v>
      </c>
      <c r="I308" s="14">
        <v>183821</v>
      </c>
      <c r="J308" s="14">
        <v>30485</v>
      </c>
      <c r="K308" s="14">
        <v>6235</v>
      </c>
      <c r="L308" s="14">
        <v>3862</v>
      </c>
      <c r="M308" s="15">
        <v>0.135213570658717</v>
      </c>
      <c r="N308" s="14">
        <v>237594</v>
      </c>
      <c r="O308" s="14">
        <v>0</v>
      </c>
      <c r="P308" s="14">
        <v>434392</v>
      </c>
      <c r="S308" s="17">
        <v>45746.701388888891</v>
      </c>
      <c r="T308" s="17" t="s">
        <v>5074</v>
      </c>
      <c r="U308" s="18">
        <v>45746</v>
      </c>
      <c r="V308" s="18" t="str">
        <f>TEXT(Posts[[#This Row],[Post_Date]],"YYYY")</f>
        <v>2025</v>
      </c>
      <c r="W308" s="18" t="s">
        <v>5088</v>
      </c>
      <c r="X308" s="18" t="s">
        <v>5084</v>
      </c>
      <c r="Y308" s="19">
        <v>16</v>
      </c>
      <c r="Z308" s="12" t="s">
        <v>5069</v>
      </c>
      <c r="AA308"/>
    </row>
    <row r="309" spans="1:27" x14ac:dyDescent="0.25">
      <c r="A309" s="12" t="s">
        <v>85</v>
      </c>
      <c r="B309" s="12" t="s">
        <v>5023</v>
      </c>
      <c r="C309" s="12" t="s">
        <v>5028</v>
      </c>
      <c r="D309" s="12" t="s">
        <v>5031</v>
      </c>
      <c r="E309" s="12" t="s">
        <v>5035</v>
      </c>
      <c r="F309" s="12" t="s">
        <v>5060</v>
      </c>
      <c r="G309" s="12" t="s">
        <v>5048</v>
      </c>
      <c r="H309" s="13">
        <v>92499</v>
      </c>
      <c r="I309" s="14">
        <v>1650751</v>
      </c>
      <c r="J309" s="14">
        <v>205419</v>
      </c>
      <c r="K309" s="14">
        <v>55347</v>
      </c>
      <c r="L309" s="14">
        <v>75433</v>
      </c>
      <c r="M309" s="15">
        <v>5.6034882792631413E-2</v>
      </c>
      <c r="N309" s="14">
        <v>1824578</v>
      </c>
      <c r="O309" s="14">
        <v>1650751</v>
      </c>
      <c r="P309" s="14">
        <v>0</v>
      </c>
      <c r="S309" s="17">
        <v>45395.400694444441</v>
      </c>
      <c r="T309" s="12" t="s">
        <v>5077</v>
      </c>
      <c r="U309" s="18">
        <v>45395</v>
      </c>
      <c r="V309" s="18" t="str">
        <f>TEXT(Posts[[#This Row],[Post_Date]],"YYYY")</f>
        <v>2024</v>
      </c>
      <c r="W309" s="12" t="s">
        <v>5090</v>
      </c>
      <c r="X309" s="12" t="s">
        <v>5083</v>
      </c>
      <c r="Y309" s="19">
        <v>9</v>
      </c>
      <c r="Z309" s="12" t="s">
        <v>5069</v>
      </c>
      <c r="AA309"/>
    </row>
    <row r="310" spans="1:27" x14ac:dyDescent="0.25">
      <c r="A310" s="12" t="s">
        <v>101</v>
      </c>
      <c r="B310" s="12" t="s">
        <v>5023</v>
      </c>
      <c r="C310" s="12" t="s">
        <v>5028</v>
      </c>
      <c r="D310" s="12" t="s">
        <v>5034</v>
      </c>
      <c r="E310" s="12" t="s">
        <v>5039</v>
      </c>
      <c r="F310" s="12" t="s">
        <v>5057</v>
      </c>
      <c r="G310" s="12" t="s">
        <v>5045</v>
      </c>
      <c r="H310" s="13">
        <v>25681</v>
      </c>
      <c r="I310" s="14">
        <v>228655</v>
      </c>
      <c r="J310" s="14">
        <v>26679</v>
      </c>
      <c r="K310" s="14">
        <v>12491</v>
      </c>
      <c r="L310" s="14">
        <v>4676</v>
      </c>
      <c r="M310" s="15">
        <v>0.1123141451057991</v>
      </c>
      <c r="N310" s="14">
        <v>272952</v>
      </c>
      <c r="O310" s="14">
        <v>0</v>
      </c>
      <c r="P310" s="14">
        <v>122521</v>
      </c>
      <c r="S310" s="17">
        <v>45537.741666666669</v>
      </c>
      <c r="T310" s="17" t="s">
        <v>5076</v>
      </c>
      <c r="U310" s="18">
        <v>45537</v>
      </c>
      <c r="V310" s="18" t="str">
        <f>TEXT(Posts[[#This Row],[Post_Date]],"YYYY")</f>
        <v>2024</v>
      </c>
      <c r="W310" s="18" t="s">
        <v>5097</v>
      </c>
      <c r="X310" s="18" t="s">
        <v>5081</v>
      </c>
      <c r="Y310" s="19">
        <v>17</v>
      </c>
      <c r="Z310" s="12" t="s">
        <v>5069</v>
      </c>
      <c r="AA310"/>
    </row>
    <row r="311" spans="1:27" x14ac:dyDescent="0.25">
      <c r="A311" s="12" t="s">
        <v>102</v>
      </c>
      <c r="B311" s="12" t="s">
        <v>5023</v>
      </c>
      <c r="C311" s="12" t="s">
        <v>5028</v>
      </c>
      <c r="D311" s="12" t="s">
        <v>5034</v>
      </c>
      <c r="E311" s="12" t="s">
        <v>5039</v>
      </c>
      <c r="F311" s="12" t="s">
        <v>5057</v>
      </c>
      <c r="G311" s="12" t="s">
        <v>5046</v>
      </c>
      <c r="H311" s="13">
        <v>63317</v>
      </c>
      <c r="I311" s="14">
        <v>377113</v>
      </c>
      <c r="J311" s="14">
        <v>70710</v>
      </c>
      <c r="K311" s="14">
        <v>29455</v>
      </c>
      <c r="L311" s="14">
        <v>13197</v>
      </c>
      <c r="M311" s="15">
        <v>0.1679011105651754</v>
      </c>
      <c r="N311" s="14">
        <v>436373</v>
      </c>
      <c r="O311" s="14">
        <v>0</v>
      </c>
      <c r="P311" s="14">
        <v>447439</v>
      </c>
      <c r="S311" s="17">
        <v>45593.719444444447</v>
      </c>
      <c r="T311" s="17" t="s">
        <v>5076</v>
      </c>
      <c r="U311" s="18">
        <v>45593</v>
      </c>
      <c r="V311" s="18" t="str">
        <f>TEXT(Posts[[#This Row],[Post_Date]],"YYYY")</f>
        <v>2024</v>
      </c>
      <c r="W311" s="18" t="s">
        <v>5091</v>
      </c>
      <c r="X311" s="18" t="s">
        <v>5081</v>
      </c>
      <c r="Y311" s="19">
        <v>17</v>
      </c>
      <c r="Z311" s="12" t="s">
        <v>5069</v>
      </c>
      <c r="AA311"/>
    </row>
    <row r="312" spans="1:27" x14ac:dyDescent="0.25">
      <c r="A312" s="12" t="s">
        <v>103</v>
      </c>
      <c r="B312" s="12" t="s">
        <v>5023</v>
      </c>
      <c r="C312" s="12" t="s">
        <v>5028</v>
      </c>
      <c r="D312" s="12" t="s">
        <v>5030</v>
      </c>
      <c r="E312" s="12" t="s">
        <v>5035</v>
      </c>
      <c r="F312" s="12" t="s">
        <v>5051</v>
      </c>
      <c r="G312" s="12" t="s">
        <v>5044</v>
      </c>
      <c r="H312" s="13">
        <v>330276</v>
      </c>
      <c r="I312" s="14">
        <v>2578147</v>
      </c>
      <c r="J312" s="14">
        <v>344284</v>
      </c>
      <c r="K312" s="14">
        <v>201510</v>
      </c>
      <c r="L312" s="14">
        <v>52816</v>
      </c>
      <c r="M312" s="15">
        <v>0.12810625895733521</v>
      </c>
      <c r="N312" s="14">
        <v>3336059</v>
      </c>
      <c r="O312" s="14">
        <v>2578147</v>
      </c>
      <c r="P312" s="14">
        <v>0</v>
      </c>
      <c r="S312" s="17">
        <v>45718.65</v>
      </c>
      <c r="T312" s="12" t="s">
        <v>5074</v>
      </c>
      <c r="U312" s="18">
        <v>45718</v>
      </c>
      <c r="V312" s="18" t="str">
        <f>TEXT(Posts[[#This Row],[Post_Date]],"YYYY")</f>
        <v>2025</v>
      </c>
      <c r="W312" s="12" t="s">
        <v>5088</v>
      </c>
      <c r="X312" s="12" t="s">
        <v>5084</v>
      </c>
      <c r="Y312" s="19">
        <v>15</v>
      </c>
      <c r="Z312" s="12" t="s">
        <v>5069</v>
      </c>
      <c r="AA312"/>
    </row>
    <row r="313" spans="1:27" x14ac:dyDescent="0.25">
      <c r="A313" s="12" t="s">
        <v>118</v>
      </c>
      <c r="B313" s="12" t="s">
        <v>5023</v>
      </c>
      <c r="C313" s="12" t="s">
        <v>5028</v>
      </c>
      <c r="D313" s="12" t="s">
        <v>5034</v>
      </c>
      <c r="E313" s="12" t="s">
        <v>5039</v>
      </c>
      <c r="F313" s="12" t="s">
        <v>5057</v>
      </c>
      <c r="G313" s="12" t="s">
        <v>5047</v>
      </c>
      <c r="H313" s="13">
        <v>41558</v>
      </c>
      <c r="I313" s="14">
        <v>274233</v>
      </c>
      <c r="J313" s="14">
        <v>59192</v>
      </c>
      <c r="K313" s="14">
        <v>15359</v>
      </c>
      <c r="L313" s="14">
        <v>14832</v>
      </c>
      <c r="M313" s="15">
        <v>0.15154333762030889</v>
      </c>
      <c r="N313" s="14">
        <v>331926</v>
      </c>
      <c r="O313" s="14">
        <v>0</v>
      </c>
      <c r="P313" s="14">
        <v>324375</v>
      </c>
      <c r="S313" s="17">
        <v>45378.484027777777</v>
      </c>
      <c r="T313" s="17" t="s">
        <v>5077</v>
      </c>
      <c r="U313" s="18">
        <v>45378</v>
      </c>
      <c r="V313" s="18" t="str">
        <f>TEXT(Posts[[#This Row],[Post_Date]],"YYYY")</f>
        <v>2024</v>
      </c>
      <c r="W313" s="18" t="s">
        <v>5088</v>
      </c>
      <c r="X313" s="18" t="s">
        <v>5085</v>
      </c>
      <c r="Y313" s="19">
        <v>11</v>
      </c>
      <c r="Z313" s="12" t="s">
        <v>5069</v>
      </c>
      <c r="AA313"/>
    </row>
    <row r="314" spans="1:27" x14ac:dyDescent="0.25">
      <c r="A314" s="12" t="s">
        <v>127</v>
      </c>
      <c r="B314" s="12" t="s">
        <v>5023</v>
      </c>
      <c r="C314" s="12" t="s">
        <v>5028</v>
      </c>
      <c r="D314" s="12" t="s">
        <v>5031</v>
      </c>
      <c r="E314" s="12" t="s">
        <v>5035</v>
      </c>
      <c r="F314" s="12" t="s">
        <v>5060</v>
      </c>
      <c r="G314" s="12" t="s">
        <v>5049</v>
      </c>
      <c r="H314" s="13">
        <v>75452</v>
      </c>
      <c r="I314" s="14">
        <v>1388375</v>
      </c>
      <c r="J314" s="14">
        <v>157310</v>
      </c>
      <c r="K314" s="14">
        <v>50025</v>
      </c>
      <c r="L314" s="14">
        <v>53356</v>
      </c>
      <c r="M314" s="15">
        <v>5.434561248940567E-2</v>
      </c>
      <c r="N314" s="14">
        <v>1584506</v>
      </c>
      <c r="O314" s="14">
        <v>1388375</v>
      </c>
      <c r="P314" s="14">
        <v>0</v>
      </c>
      <c r="S314" s="17">
        <v>45495.620833333327</v>
      </c>
      <c r="T314" s="12" t="s">
        <v>5074</v>
      </c>
      <c r="U314" s="18">
        <v>45495</v>
      </c>
      <c r="V314" s="18" t="str">
        <f>TEXT(Posts[[#This Row],[Post_Date]],"YYYY")</f>
        <v>2024</v>
      </c>
      <c r="W314" s="12" t="s">
        <v>5093</v>
      </c>
      <c r="X314" s="12" t="s">
        <v>5081</v>
      </c>
      <c r="Y314" s="19">
        <v>14</v>
      </c>
      <c r="Z314" s="12" t="s">
        <v>5068</v>
      </c>
      <c r="AA314"/>
    </row>
    <row r="315" spans="1:27" x14ac:dyDescent="0.25">
      <c r="A315" s="12" t="s">
        <v>130</v>
      </c>
      <c r="B315" s="12" t="s">
        <v>5023</v>
      </c>
      <c r="C315" s="12" t="s">
        <v>5028</v>
      </c>
      <c r="D315" s="12" t="s">
        <v>5030</v>
      </c>
      <c r="E315" s="12" t="s">
        <v>5035</v>
      </c>
      <c r="F315" s="12" t="s">
        <v>5051</v>
      </c>
      <c r="G315" s="12" t="s">
        <v>5044</v>
      </c>
      <c r="H315" s="13">
        <v>392071</v>
      </c>
      <c r="I315" s="14">
        <v>2903476</v>
      </c>
      <c r="J315" s="14">
        <v>410933</v>
      </c>
      <c r="K315" s="14">
        <v>204143</v>
      </c>
      <c r="L315" s="14">
        <v>144971</v>
      </c>
      <c r="M315" s="15">
        <v>0.1350351944798476</v>
      </c>
      <c r="N315" s="14">
        <v>3300974</v>
      </c>
      <c r="O315" s="14">
        <v>2903476</v>
      </c>
      <c r="P315" s="14">
        <v>0</v>
      </c>
      <c r="S315" s="17">
        <v>45494.54791666667</v>
      </c>
      <c r="T315" s="12" t="s">
        <v>5075</v>
      </c>
      <c r="U315" s="18">
        <v>45494</v>
      </c>
      <c r="V315" s="18" t="str">
        <f>TEXT(Posts[[#This Row],[Post_Date]],"YYYY")</f>
        <v>2024</v>
      </c>
      <c r="W315" s="12" t="s">
        <v>5093</v>
      </c>
      <c r="X315" s="12" t="s">
        <v>5084</v>
      </c>
      <c r="Y315" s="19">
        <v>13</v>
      </c>
      <c r="Z315" s="12" t="s">
        <v>5069</v>
      </c>
      <c r="AA315"/>
    </row>
    <row r="316" spans="1:27" x14ac:dyDescent="0.25">
      <c r="A316" s="12" t="s">
        <v>139</v>
      </c>
      <c r="B316" s="12" t="s">
        <v>5023</v>
      </c>
      <c r="C316" s="12" t="s">
        <v>5029</v>
      </c>
      <c r="D316" s="12" t="s">
        <v>5030</v>
      </c>
      <c r="E316" s="12" t="s">
        <v>5035</v>
      </c>
      <c r="F316" s="12" t="s">
        <v>5051</v>
      </c>
      <c r="G316" s="12" t="s">
        <v>5045</v>
      </c>
      <c r="H316" s="13">
        <v>97978</v>
      </c>
      <c r="I316" s="14">
        <v>951074</v>
      </c>
      <c r="J316" s="14">
        <v>109627</v>
      </c>
      <c r="K316" s="14">
        <v>35801</v>
      </c>
      <c r="L316" s="14">
        <v>28378</v>
      </c>
      <c r="M316" s="15">
        <v>0.10301908228240821</v>
      </c>
      <c r="N316" s="14">
        <v>1076745</v>
      </c>
      <c r="O316" s="14">
        <v>951074</v>
      </c>
      <c r="P316" s="14">
        <v>0</v>
      </c>
      <c r="S316" s="17">
        <v>45443.453472222223</v>
      </c>
      <c r="T316" s="12" t="s">
        <v>5077</v>
      </c>
      <c r="U316" s="18">
        <v>45443</v>
      </c>
      <c r="V316" s="18" t="str">
        <f>TEXT(Posts[[#This Row],[Post_Date]],"YYYY")</f>
        <v>2024</v>
      </c>
      <c r="W316" s="12" t="s">
        <v>5096</v>
      </c>
      <c r="X316" s="12" t="s">
        <v>5082</v>
      </c>
      <c r="Y316" s="19">
        <v>10</v>
      </c>
      <c r="Z316" s="12" t="s">
        <v>5069</v>
      </c>
      <c r="AA316"/>
    </row>
    <row r="317" spans="1:27" x14ac:dyDescent="0.25">
      <c r="A317" s="12" t="s">
        <v>144</v>
      </c>
      <c r="B317" s="12" t="s">
        <v>5023</v>
      </c>
      <c r="C317" s="12" t="s">
        <v>5028</v>
      </c>
      <c r="D317" s="12" t="s">
        <v>5033</v>
      </c>
      <c r="E317" s="12" t="s">
        <v>5035</v>
      </c>
      <c r="F317" s="12" t="s">
        <v>5056</v>
      </c>
      <c r="G317" s="12" t="s">
        <v>5046</v>
      </c>
      <c r="H317" s="13">
        <v>352502</v>
      </c>
      <c r="I317" s="14">
        <v>2155627</v>
      </c>
      <c r="J317" s="14">
        <v>276042</v>
      </c>
      <c r="K317" s="14">
        <v>99555</v>
      </c>
      <c r="L317" s="14">
        <v>79795</v>
      </c>
      <c r="M317" s="15">
        <v>0.1635266082575432</v>
      </c>
      <c r="N317" s="14">
        <v>2590033</v>
      </c>
      <c r="O317" s="14">
        <v>2155627</v>
      </c>
      <c r="P317" s="14">
        <v>0</v>
      </c>
      <c r="S317" s="17">
        <v>45352.72152777778</v>
      </c>
      <c r="T317" s="12" t="s">
        <v>5076</v>
      </c>
      <c r="U317" s="18">
        <v>45352</v>
      </c>
      <c r="V317" s="18" t="str">
        <f>TEXT(Posts[[#This Row],[Post_Date]],"YYYY")</f>
        <v>2024</v>
      </c>
      <c r="W317" s="12" t="s">
        <v>5088</v>
      </c>
      <c r="X317" s="12" t="s">
        <v>5082</v>
      </c>
      <c r="Y317" s="19">
        <v>17</v>
      </c>
      <c r="Z317" s="12" t="s">
        <v>5069</v>
      </c>
      <c r="AA317"/>
    </row>
    <row r="318" spans="1:27" x14ac:dyDescent="0.25">
      <c r="A318" s="12" t="s">
        <v>147</v>
      </c>
      <c r="B318" s="12" t="s">
        <v>5023</v>
      </c>
      <c r="C318" s="12" t="s">
        <v>5028</v>
      </c>
      <c r="D318" s="12" t="s">
        <v>5030</v>
      </c>
      <c r="E318" s="12" t="s">
        <v>5039</v>
      </c>
      <c r="F318" s="12" t="s">
        <v>5050</v>
      </c>
      <c r="G318" s="12" t="s">
        <v>5042</v>
      </c>
      <c r="H318" s="13">
        <v>41283</v>
      </c>
      <c r="I318" s="14">
        <v>379606</v>
      </c>
      <c r="J318" s="14">
        <v>76765</v>
      </c>
      <c r="K318" s="14">
        <v>25817</v>
      </c>
      <c r="L318" s="14">
        <v>16636</v>
      </c>
      <c r="M318" s="15">
        <v>0.1087527066621006</v>
      </c>
      <c r="N318" s="14">
        <v>453369</v>
      </c>
      <c r="O318" s="14">
        <v>0</v>
      </c>
      <c r="P318" s="14">
        <v>264736</v>
      </c>
      <c r="S318" s="17">
        <v>45509.675694444442</v>
      </c>
      <c r="T318" s="17" t="s">
        <v>5074</v>
      </c>
      <c r="U318" s="18">
        <v>45509</v>
      </c>
      <c r="V318" s="18" t="str">
        <f>TEXT(Posts[[#This Row],[Post_Date]],"YYYY")</f>
        <v>2024</v>
      </c>
      <c r="W318" s="18" t="s">
        <v>5092</v>
      </c>
      <c r="X318" s="18" t="s">
        <v>5081</v>
      </c>
      <c r="Y318" s="19">
        <v>16</v>
      </c>
      <c r="Z318" s="12" t="s">
        <v>5069</v>
      </c>
      <c r="AA318"/>
    </row>
    <row r="319" spans="1:27" x14ac:dyDescent="0.25">
      <c r="A319" s="12" t="s">
        <v>156</v>
      </c>
      <c r="B319" s="12" t="s">
        <v>5023</v>
      </c>
      <c r="C319" s="12" t="s">
        <v>5028</v>
      </c>
      <c r="D319" s="12" t="s">
        <v>5034</v>
      </c>
      <c r="E319" s="12" t="s">
        <v>5039</v>
      </c>
      <c r="F319" s="12" t="s">
        <v>5057</v>
      </c>
      <c r="G319" s="12" t="s">
        <v>5044</v>
      </c>
      <c r="H319" s="13">
        <v>50168</v>
      </c>
      <c r="I319" s="14">
        <v>364375</v>
      </c>
      <c r="J319" s="14">
        <v>85294</v>
      </c>
      <c r="K319" s="14">
        <v>25298</v>
      </c>
      <c r="L319" s="14">
        <v>9498</v>
      </c>
      <c r="M319" s="15">
        <v>0.13768494351330679</v>
      </c>
      <c r="N319" s="14">
        <v>423529</v>
      </c>
      <c r="O319" s="14">
        <v>0</v>
      </c>
      <c r="P319" s="14">
        <v>199395</v>
      </c>
      <c r="S319" s="17">
        <v>45708.475694444453</v>
      </c>
      <c r="T319" s="17" t="s">
        <v>5077</v>
      </c>
      <c r="U319" s="18">
        <v>45708</v>
      </c>
      <c r="V319" s="18" t="str">
        <f>TEXT(Posts[[#This Row],[Post_Date]],"YYYY")</f>
        <v>2025</v>
      </c>
      <c r="W319" s="18" t="s">
        <v>5087</v>
      </c>
      <c r="X319" s="18" t="s">
        <v>5080</v>
      </c>
      <c r="Y319" s="19">
        <v>11</v>
      </c>
      <c r="Z319" s="12" t="s">
        <v>5069</v>
      </c>
      <c r="AA319"/>
    </row>
    <row r="320" spans="1:27" x14ac:dyDescent="0.25">
      <c r="A320" s="12" t="s">
        <v>157</v>
      </c>
      <c r="B320" s="12" t="s">
        <v>5023</v>
      </c>
      <c r="C320" s="12" t="s">
        <v>5028</v>
      </c>
      <c r="D320" s="12" t="s">
        <v>5033</v>
      </c>
      <c r="E320" s="12" t="s">
        <v>5035</v>
      </c>
      <c r="F320" s="12" t="s">
        <v>5056</v>
      </c>
      <c r="G320" s="12" t="s">
        <v>5043</v>
      </c>
      <c r="H320" s="13">
        <v>754845</v>
      </c>
      <c r="I320" s="14">
        <v>3132328</v>
      </c>
      <c r="J320" s="14">
        <v>725180</v>
      </c>
      <c r="K320" s="14">
        <v>147545</v>
      </c>
      <c r="L320" s="14">
        <v>165544</v>
      </c>
      <c r="M320" s="15">
        <v>0.24098544937824401</v>
      </c>
      <c r="N320" s="14">
        <v>3514867</v>
      </c>
      <c r="O320" s="14">
        <v>3132328</v>
      </c>
      <c r="P320" s="14">
        <v>0</v>
      </c>
      <c r="S320" s="17">
        <v>45745.368055555547</v>
      </c>
      <c r="T320" s="12" t="s">
        <v>5078</v>
      </c>
      <c r="U320" s="18">
        <v>45745</v>
      </c>
      <c r="V320" s="18" t="str">
        <f>TEXT(Posts[[#This Row],[Post_Date]],"YYYY")</f>
        <v>2025</v>
      </c>
      <c r="W320" s="12" t="s">
        <v>5088</v>
      </c>
      <c r="X320" s="12" t="s">
        <v>5083</v>
      </c>
      <c r="Y320" s="19">
        <v>8</v>
      </c>
      <c r="Z320" s="12" t="s">
        <v>5070</v>
      </c>
      <c r="AA320"/>
    </row>
    <row r="321" spans="1:27" x14ac:dyDescent="0.25">
      <c r="A321" s="12" t="s">
        <v>164</v>
      </c>
      <c r="B321" s="12" t="s">
        <v>5023</v>
      </c>
      <c r="C321" s="12" t="s">
        <v>5028</v>
      </c>
      <c r="D321" s="12" t="s">
        <v>5030</v>
      </c>
      <c r="E321" s="12" t="s">
        <v>5039</v>
      </c>
      <c r="F321" s="12" t="s">
        <v>5050</v>
      </c>
      <c r="G321" s="12" t="s">
        <v>5048</v>
      </c>
      <c r="H321" s="13">
        <v>27202</v>
      </c>
      <c r="I321" s="14">
        <v>309027</v>
      </c>
      <c r="J321" s="14">
        <v>59026</v>
      </c>
      <c r="K321" s="14">
        <v>15824</v>
      </c>
      <c r="L321" s="14">
        <v>15283</v>
      </c>
      <c r="M321" s="15">
        <v>8.8027073242153253E-2</v>
      </c>
      <c r="N321" s="14">
        <v>397678</v>
      </c>
      <c r="O321" s="14">
        <v>0</v>
      </c>
      <c r="P321" s="14">
        <v>470227</v>
      </c>
      <c r="S321" s="17">
        <v>45643.822916666657</v>
      </c>
      <c r="T321" s="17" t="s">
        <v>5076</v>
      </c>
      <c r="U321" s="18">
        <v>45643</v>
      </c>
      <c r="V321" s="18" t="str">
        <f>TEXT(Posts[[#This Row],[Post_Date]],"YYYY")</f>
        <v>2024</v>
      </c>
      <c r="W321" s="18" t="s">
        <v>5094</v>
      </c>
      <c r="X321" s="18" t="s">
        <v>5079</v>
      </c>
      <c r="Y321" s="19">
        <v>19</v>
      </c>
      <c r="Z321" s="12" t="s">
        <v>5068</v>
      </c>
      <c r="AA321"/>
    </row>
    <row r="322" spans="1:27" x14ac:dyDescent="0.25">
      <c r="A322" s="12" t="s">
        <v>167</v>
      </c>
      <c r="B322" s="12" t="s">
        <v>5023</v>
      </c>
      <c r="C322" s="12" t="s">
        <v>5028</v>
      </c>
      <c r="D322" s="12" t="s">
        <v>5030</v>
      </c>
      <c r="E322" s="12" t="s">
        <v>5035</v>
      </c>
      <c r="F322" s="12" t="s">
        <v>5051</v>
      </c>
      <c r="G322" s="12" t="s">
        <v>5044</v>
      </c>
      <c r="H322" s="13">
        <v>258674</v>
      </c>
      <c r="I322" s="14">
        <v>1881494</v>
      </c>
      <c r="J322" s="14">
        <v>414733</v>
      </c>
      <c r="K322" s="14">
        <v>56880</v>
      </c>
      <c r="L322" s="14">
        <v>62728</v>
      </c>
      <c r="M322" s="15">
        <v>0.1374838057754546</v>
      </c>
      <c r="N322" s="14">
        <v>2219473</v>
      </c>
      <c r="O322" s="14">
        <v>1881494</v>
      </c>
      <c r="P322" s="14">
        <v>0</v>
      </c>
      <c r="S322" s="17">
        <v>45490.443055555559</v>
      </c>
      <c r="T322" s="12" t="s">
        <v>5077</v>
      </c>
      <c r="U322" s="18">
        <v>45490</v>
      </c>
      <c r="V322" s="18" t="str">
        <f>TEXT(Posts[[#This Row],[Post_Date]],"YYYY")</f>
        <v>2024</v>
      </c>
      <c r="W322" s="12" t="s">
        <v>5093</v>
      </c>
      <c r="X322" s="12" t="s">
        <v>5085</v>
      </c>
      <c r="Y322" s="19">
        <v>10</v>
      </c>
      <c r="Z322" s="12" t="s">
        <v>5069</v>
      </c>
      <c r="AA322"/>
    </row>
    <row r="323" spans="1:27" x14ac:dyDescent="0.25">
      <c r="A323" s="12" t="s">
        <v>172</v>
      </c>
      <c r="B323" s="12" t="s">
        <v>5023</v>
      </c>
      <c r="C323" s="12" t="s">
        <v>5028</v>
      </c>
      <c r="D323" s="12" t="s">
        <v>5031</v>
      </c>
      <c r="E323" s="12" t="s">
        <v>5035</v>
      </c>
      <c r="F323" s="12" t="s">
        <v>5060</v>
      </c>
      <c r="G323" s="12" t="s">
        <v>5048</v>
      </c>
      <c r="H323" s="13">
        <v>219384</v>
      </c>
      <c r="I323" s="14">
        <v>2844923</v>
      </c>
      <c r="J323" s="14">
        <v>347932</v>
      </c>
      <c r="K323" s="14">
        <v>144326</v>
      </c>
      <c r="L323" s="14">
        <v>66610</v>
      </c>
      <c r="M323" s="15">
        <v>7.7114267543112097E-2</v>
      </c>
      <c r="N323" s="14">
        <v>3696621</v>
      </c>
      <c r="O323" s="14">
        <v>2844923</v>
      </c>
      <c r="P323" s="14">
        <v>0</v>
      </c>
      <c r="S323" s="17">
        <v>45672.410416666673</v>
      </c>
      <c r="T323" s="12" t="s">
        <v>5077</v>
      </c>
      <c r="U323" s="18">
        <v>45672</v>
      </c>
      <c r="V323" s="18" t="str">
        <f>TEXT(Posts[[#This Row],[Post_Date]],"YYYY")</f>
        <v>2025</v>
      </c>
      <c r="W323" s="12" t="s">
        <v>5086</v>
      </c>
      <c r="X323" s="12" t="s">
        <v>5085</v>
      </c>
      <c r="Y323" s="19">
        <v>9</v>
      </c>
      <c r="Z323" s="12" t="s">
        <v>5068</v>
      </c>
      <c r="AA323"/>
    </row>
    <row r="324" spans="1:27" x14ac:dyDescent="0.25">
      <c r="A324" s="12" t="s">
        <v>180</v>
      </c>
      <c r="B324" s="12" t="s">
        <v>5023</v>
      </c>
      <c r="C324" s="12" t="s">
        <v>5028</v>
      </c>
      <c r="D324" s="12" t="s">
        <v>5032</v>
      </c>
      <c r="E324" s="12" t="s">
        <v>5035</v>
      </c>
      <c r="F324" s="12" t="s">
        <v>5056</v>
      </c>
      <c r="G324" s="12" t="s">
        <v>5044</v>
      </c>
      <c r="H324" s="13">
        <v>215947</v>
      </c>
      <c r="I324" s="14">
        <v>1153211</v>
      </c>
      <c r="J324" s="14">
        <v>228234</v>
      </c>
      <c r="K324" s="14">
        <v>48330</v>
      </c>
      <c r="L324" s="14">
        <v>27651</v>
      </c>
      <c r="M324" s="15">
        <v>0.18725717671940609</v>
      </c>
      <c r="N324" s="14">
        <v>1324617</v>
      </c>
      <c r="O324" s="14">
        <v>1153211</v>
      </c>
      <c r="P324" s="14">
        <v>0</v>
      </c>
      <c r="S324" s="17">
        <v>45361.628472222219</v>
      </c>
      <c r="T324" s="12" t="s">
        <v>5074</v>
      </c>
      <c r="U324" s="18">
        <v>45361</v>
      </c>
      <c r="V324" s="18" t="str">
        <f>TEXT(Posts[[#This Row],[Post_Date]],"YYYY")</f>
        <v>2024</v>
      </c>
      <c r="W324" s="12" t="s">
        <v>5088</v>
      </c>
      <c r="X324" s="12" t="s">
        <v>5084</v>
      </c>
      <c r="Y324" s="19">
        <v>15</v>
      </c>
      <c r="Z324" s="12" t="s">
        <v>5069</v>
      </c>
      <c r="AA324"/>
    </row>
    <row r="325" spans="1:27" x14ac:dyDescent="0.25">
      <c r="A325" s="12" t="s">
        <v>185</v>
      </c>
      <c r="B325" s="12" t="s">
        <v>5023</v>
      </c>
      <c r="C325" s="12" t="s">
        <v>5028</v>
      </c>
      <c r="D325" s="12" t="s">
        <v>5032</v>
      </c>
      <c r="E325" s="12" t="s">
        <v>5035</v>
      </c>
      <c r="F325" s="12" t="s">
        <v>5056</v>
      </c>
      <c r="G325" s="12" t="s">
        <v>5049</v>
      </c>
      <c r="H325" s="13">
        <v>448344</v>
      </c>
      <c r="I325" s="14">
        <v>2935021</v>
      </c>
      <c r="J325" s="14">
        <v>485508</v>
      </c>
      <c r="K325" s="14">
        <v>131263</v>
      </c>
      <c r="L325" s="14">
        <v>170049</v>
      </c>
      <c r="M325" s="15">
        <v>0.15275668385251989</v>
      </c>
      <c r="N325" s="14">
        <v>3676762</v>
      </c>
      <c r="O325" s="14">
        <v>2935021</v>
      </c>
      <c r="P325" s="14">
        <v>0</v>
      </c>
      <c r="S325" s="17">
        <v>45405.334722222222</v>
      </c>
      <c r="T325" s="12" t="s">
        <v>5078</v>
      </c>
      <c r="U325" s="18">
        <v>45405</v>
      </c>
      <c r="V325" s="18" t="str">
        <f>TEXT(Posts[[#This Row],[Post_Date]],"YYYY")</f>
        <v>2024</v>
      </c>
      <c r="W325" s="12" t="s">
        <v>5090</v>
      </c>
      <c r="X325" s="12" t="s">
        <v>5079</v>
      </c>
      <c r="Y325" s="19">
        <v>8</v>
      </c>
      <c r="Z325" s="12" t="s">
        <v>5069</v>
      </c>
      <c r="AA325"/>
    </row>
    <row r="326" spans="1:27" x14ac:dyDescent="0.25">
      <c r="A326" s="12" t="s">
        <v>188</v>
      </c>
      <c r="B326" s="12" t="s">
        <v>5023</v>
      </c>
      <c r="C326" s="12" t="s">
        <v>5028</v>
      </c>
      <c r="D326" s="12" t="s">
        <v>5034</v>
      </c>
      <c r="E326" s="12" t="s">
        <v>5039</v>
      </c>
      <c r="F326" s="12" t="s">
        <v>5057</v>
      </c>
      <c r="G326" s="12" t="s">
        <v>5045</v>
      </c>
      <c r="H326" s="13">
        <v>27904</v>
      </c>
      <c r="I326" s="14">
        <v>196024</v>
      </c>
      <c r="J326" s="14">
        <v>20143</v>
      </c>
      <c r="K326" s="14">
        <v>14841</v>
      </c>
      <c r="L326" s="14">
        <v>4843</v>
      </c>
      <c r="M326" s="15">
        <v>0.14235452837679871</v>
      </c>
      <c r="N326" s="14">
        <v>238228</v>
      </c>
      <c r="O326" s="14">
        <v>0</v>
      </c>
      <c r="P326" s="14">
        <v>209622</v>
      </c>
      <c r="S326" s="17">
        <v>45449.824999999997</v>
      </c>
      <c r="T326" s="17" t="s">
        <v>5076</v>
      </c>
      <c r="U326" s="18">
        <v>45449</v>
      </c>
      <c r="V326" s="18" t="str">
        <f>TEXT(Posts[[#This Row],[Post_Date]],"YYYY")</f>
        <v>2024</v>
      </c>
      <c r="W326" s="18" t="s">
        <v>5089</v>
      </c>
      <c r="X326" s="18" t="s">
        <v>5080</v>
      </c>
      <c r="Y326" s="19">
        <v>19</v>
      </c>
      <c r="Z326" s="12" t="s">
        <v>5069</v>
      </c>
      <c r="AA326"/>
    </row>
    <row r="327" spans="1:27" x14ac:dyDescent="0.25">
      <c r="A327" s="12" t="s">
        <v>189</v>
      </c>
      <c r="B327" s="12" t="s">
        <v>5023</v>
      </c>
      <c r="C327" s="12" t="s">
        <v>5028</v>
      </c>
      <c r="D327" s="12" t="s">
        <v>5032</v>
      </c>
      <c r="E327" s="12" t="s">
        <v>5039</v>
      </c>
      <c r="F327" s="12" t="s">
        <v>5055</v>
      </c>
      <c r="G327" s="12" t="s">
        <v>5049</v>
      </c>
      <c r="H327" s="13">
        <v>37545</v>
      </c>
      <c r="I327" s="14">
        <v>172169</v>
      </c>
      <c r="J327" s="14">
        <v>31528</v>
      </c>
      <c r="K327" s="14">
        <v>10772</v>
      </c>
      <c r="L327" s="14">
        <v>9157</v>
      </c>
      <c r="M327" s="15">
        <v>0.2180750871539904</v>
      </c>
      <c r="N327" s="14">
        <v>196493</v>
      </c>
      <c r="O327" s="14">
        <v>0</v>
      </c>
      <c r="P327" s="14">
        <v>104398</v>
      </c>
      <c r="S327" s="17">
        <v>45304.495833333327</v>
      </c>
      <c r="T327" s="17" t="s">
        <v>5077</v>
      </c>
      <c r="U327" s="18">
        <v>45304</v>
      </c>
      <c r="V327" s="18" t="str">
        <f>TEXT(Posts[[#This Row],[Post_Date]],"YYYY")</f>
        <v>2024</v>
      </c>
      <c r="W327" s="18" t="s">
        <v>5086</v>
      </c>
      <c r="X327" s="18" t="s">
        <v>5083</v>
      </c>
      <c r="Y327" s="19">
        <v>11</v>
      </c>
      <c r="Z327" s="12" t="s">
        <v>5070</v>
      </c>
      <c r="AA327"/>
    </row>
    <row r="328" spans="1:27" x14ac:dyDescent="0.25">
      <c r="A328" s="12" t="s">
        <v>197</v>
      </c>
      <c r="B328" s="12" t="s">
        <v>5023</v>
      </c>
      <c r="C328" s="12" t="s">
        <v>5029</v>
      </c>
      <c r="D328" s="12" t="s">
        <v>5033</v>
      </c>
      <c r="E328" s="12" t="s">
        <v>5038</v>
      </c>
      <c r="F328" s="12" t="s">
        <v>5055</v>
      </c>
      <c r="G328" s="12" t="s">
        <v>5048</v>
      </c>
      <c r="H328" s="13">
        <v>51883</v>
      </c>
      <c r="I328" s="14">
        <v>240394</v>
      </c>
      <c r="J328" s="14">
        <v>50297</v>
      </c>
      <c r="K328" s="14">
        <v>13167</v>
      </c>
      <c r="L328" s="14">
        <v>11427</v>
      </c>
      <c r="M328" s="15">
        <v>0.21582875075153021</v>
      </c>
      <c r="N328" s="14">
        <v>285339</v>
      </c>
      <c r="O328" s="14">
        <v>0</v>
      </c>
      <c r="P328" s="14">
        <v>0</v>
      </c>
      <c r="S328" s="17">
        <v>45365.7</v>
      </c>
      <c r="T328" s="17" t="s">
        <v>5074</v>
      </c>
      <c r="U328" s="18">
        <v>45365</v>
      </c>
      <c r="V328" s="18" t="str">
        <f>TEXT(Posts[[#This Row],[Post_Date]],"YYYY")</f>
        <v>2024</v>
      </c>
      <c r="W328" s="18" t="s">
        <v>5088</v>
      </c>
      <c r="X328" s="18" t="s">
        <v>5080</v>
      </c>
      <c r="Y328" s="19">
        <v>16</v>
      </c>
      <c r="Z328" s="12" t="s">
        <v>5070</v>
      </c>
      <c r="AA328"/>
    </row>
    <row r="329" spans="1:27" x14ac:dyDescent="0.25">
      <c r="A329" s="12" t="s">
        <v>199</v>
      </c>
      <c r="B329" s="12" t="s">
        <v>5023</v>
      </c>
      <c r="C329" s="12" t="s">
        <v>5029</v>
      </c>
      <c r="D329" s="12" t="s">
        <v>5033</v>
      </c>
      <c r="E329" s="12" t="s">
        <v>5038</v>
      </c>
      <c r="F329" s="12" t="s">
        <v>5055</v>
      </c>
      <c r="G329" s="12" t="s">
        <v>5042</v>
      </c>
      <c r="H329" s="13">
        <v>37529</v>
      </c>
      <c r="I329" s="14">
        <v>193753</v>
      </c>
      <c r="J329" s="14">
        <v>29866</v>
      </c>
      <c r="K329" s="14">
        <v>6699</v>
      </c>
      <c r="L329" s="14">
        <v>10984</v>
      </c>
      <c r="M329" s="15">
        <v>0.19369564834791281</v>
      </c>
      <c r="N329" s="14">
        <v>218430</v>
      </c>
      <c r="O329" s="14">
        <v>0</v>
      </c>
      <c r="P329" s="14">
        <v>0</v>
      </c>
      <c r="S329" s="17">
        <v>45451.65</v>
      </c>
      <c r="T329" s="17" t="s">
        <v>5074</v>
      </c>
      <c r="U329" s="18">
        <v>45451</v>
      </c>
      <c r="V329" s="18" t="str">
        <f>TEXT(Posts[[#This Row],[Post_Date]],"YYYY")</f>
        <v>2024</v>
      </c>
      <c r="W329" s="18" t="s">
        <v>5089</v>
      </c>
      <c r="X329" s="18" t="s">
        <v>5083</v>
      </c>
      <c r="Y329" s="19">
        <v>15</v>
      </c>
      <c r="Z329" s="12" t="s">
        <v>5069</v>
      </c>
      <c r="AA329"/>
    </row>
    <row r="330" spans="1:27" x14ac:dyDescent="0.25">
      <c r="A330" s="12" t="s">
        <v>200</v>
      </c>
      <c r="B330" s="12" t="s">
        <v>5023</v>
      </c>
      <c r="C330" s="12" t="s">
        <v>5029</v>
      </c>
      <c r="D330" s="12" t="s">
        <v>5033</v>
      </c>
      <c r="E330" s="12" t="s">
        <v>5035</v>
      </c>
      <c r="F330" s="12" t="s">
        <v>5056</v>
      </c>
      <c r="G330" s="12" t="s">
        <v>5047</v>
      </c>
      <c r="H330" s="13">
        <v>338469</v>
      </c>
      <c r="I330" s="14">
        <v>1944174</v>
      </c>
      <c r="J330" s="14">
        <v>248406</v>
      </c>
      <c r="K330" s="14">
        <v>111002</v>
      </c>
      <c r="L330" s="14">
        <v>106769</v>
      </c>
      <c r="M330" s="15">
        <v>0.1740943378459523</v>
      </c>
      <c r="N330" s="14">
        <v>2423305</v>
      </c>
      <c r="O330" s="14">
        <v>1944174</v>
      </c>
      <c r="P330" s="14">
        <v>0</v>
      </c>
      <c r="S330" s="17">
        <v>45765.749305555553</v>
      </c>
      <c r="T330" s="12" t="s">
        <v>5076</v>
      </c>
      <c r="U330" s="18">
        <v>45765</v>
      </c>
      <c r="V330" s="18" t="str">
        <f>TEXT(Posts[[#This Row],[Post_Date]],"YYYY")</f>
        <v>2025</v>
      </c>
      <c r="W330" s="12" t="s">
        <v>5090</v>
      </c>
      <c r="X330" s="12" t="s">
        <v>5082</v>
      </c>
      <c r="Y330" s="19">
        <v>17</v>
      </c>
      <c r="Z330" s="12" t="s">
        <v>5069</v>
      </c>
      <c r="AA330"/>
    </row>
    <row r="331" spans="1:27" x14ac:dyDescent="0.25">
      <c r="A331" s="12" t="s">
        <v>201</v>
      </c>
      <c r="B331" s="12" t="s">
        <v>5023</v>
      </c>
      <c r="C331" s="12" t="s">
        <v>5028</v>
      </c>
      <c r="D331" s="12" t="s">
        <v>5033</v>
      </c>
      <c r="E331" s="12" t="s">
        <v>5035</v>
      </c>
      <c r="F331" s="12" t="s">
        <v>5056</v>
      </c>
      <c r="G331" s="12" t="s">
        <v>5047</v>
      </c>
      <c r="H331" s="13">
        <v>388487</v>
      </c>
      <c r="I331" s="14">
        <v>2465504</v>
      </c>
      <c r="J331" s="14">
        <v>544837</v>
      </c>
      <c r="K331" s="14">
        <v>155176</v>
      </c>
      <c r="L331" s="14">
        <v>117582</v>
      </c>
      <c r="M331" s="15">
        <v>0.15756936422839141</v>
      </c>
      <c r="N331" s="14">
        <v>3130793</v>
      </c>
      <c r="O331" s="14">
        <v>2465504</v>
      </c>
      <c r="P331" s="14">
        <v>0</v>
      </c>
      <c r="S331" s="17">
        <v>45688.673611111109</v>
      </c>
      <c r="T331" s="12" t="s">
        <v>5074</v>
      </c>
      <c r="U331" s="18">
        <v>45688</v>
      </c>
      <c r="V331" s="18" t="str">
        <f>TEXT(Posts[[#This Row],[Post_Date]],"YYYY")</f>
        <v>2025</v>
      </c>
      <c r="W331" s="12" t="s">
        <v>5086</v>
      </c>
      <c r="X331" s="12" t="s">
        <v>5082</v>
      </c>
      <c r="Y331" s="19">
        <v>16</v>
      </c>
      <c r="Z331" s="12" t="s">
        <v>5069</v>
      </c>
      <c r="AA331"/>
    </row>
    <row r="332" spans="1:27" x14ac:dyDescent="0.25">
      <c r="A332" s="12" t="s">
        <v>202</v>
      </c>
      <c r="B332" s="12" t="s">
        <v>5023</v>
      </c>
      <c r="C332" s="12" t="s">
        <v>5028</v>
      </c>
      <c r="D332" s="12" t="s">
        <v>5031</v>
      </c>
      <c r="E332" s="12" t="s">
        <v>5035</v>
      </c>
      <c r="F332" s="12" t="s">
        <v>5060</v>
      </c>
      <c r="G332" s="12" t="s">
        <v>5042</v>
      </c>
      <c r="H332" s="13">
        <v>106498</v>
      </c>
      <c r="I332" s="14">
        <v>1947375</v>
      </c>
      <c r="J332" s="14">
        <v>259354</v>
      </c>
      <c r="K332" s="14">
        <v>154589</v>
      </c>
      <c r="L332" s="14">
        <v>112485</v>
      </c>
      <c r="M332" s="15">
        <v>5.468809021840243E-2</v>
      </c>
      <c r="N332" s="14">
        <v>2157468</v>
      </c>
      <c r="O332" s="14">
        <v>1947375</v>
      </c>
      <c r="P332" s="14">
        <v>0</v>
      </c>
      <c r="S332" s="17">
        <v>45683.626388888893</v>
      </c>
      <c r="T332" s="12" t="s">
        <v>5074</v>
      </c>
      <c r="U332" s="18">
        <v>45683</v>
      </c>
      <c r="V332" s="18" t="str">
        <f>TEXT(Posts[[#This Row],[Post_Date]],"YYYY")</f>
        <v>2025</v>
      </c>
      <c r="W332" s="12" t="s">
        <v>5086</v>
      </c>
      <c r="X332" s="12" t="s">
        <v>5084</v>
      </c>
      <c r="Y332" s="19">
        <v>15</v>
      </c>
      <c r="Z332" s="12" t="s">
        <v>5068</v>
      </c>
      <c r="AA332"/>
    </row>
    <row r="333" spans="1:27" x14ac:dyDescent="0.25">
      <c r="A333" s="12" t="s">
        <v>210</v>
      </c>
      <c r="B333" s="12" t="s">
        <v>5023</v>
      </c>
      <c r="C333" s="12" t="s">
        <v>5029</v>
      </c>
      <c r="D333" s="12" t="s">
        <v>5031</v>
      </c>
      <c r="E333" s="12" t="s">
        <v>5035</v>
      </c>
      <c r="F333" s="12" t="s">
        <v>5060</v>
      </c>
      <c r="G333" s="12" t="s">
        <v>5042</v>
      </c>
      <c r="H333" s="13">
        <v>215007</v>
      </c>
      <c r="I333" s="14">
        <v>2535049</v>
      </c>
      <c r="J333" s="14">
        <v>557248</v>
      </c>
      <c r="K333" s="14">
        <v>202542</v>
      </c>
      <c r="L333" s="14">
        <v>86263</v>
      </c>
      <c r="M333" s="15">
        <v>8.4813923391404367E-2</v>
      </c>
      <c r="N333" s="14">
        <v>3177525</v>
      </c>
      <c r="O333" s="14">
        <v>2535049</v>
      </c>
      <c r="P333" s="14">
        <v>0</v>
      </c>
      <c r="S333" s="17">
        <v>45574.435416666667</v>
      </c>
      <c r="T333" s="12" t="s">
        <v>5077</v>
      </c>
      <c r="U333" s="18">
        <v>45574</v>
      </c>
      <c r="V333" s="18" t="str">
        <f>TEXT(Posts[[#This Row],[Post_Date]],"YYYY")</f>
        <v>2024</v>
      </c>
      <c r="W333" s="12" t="s">
        <v>5091</v>
      </c>
      <c r="X333" s="12" t="s">
        <v>5085</v>
      </c>
      <c r="Y333" s="19">
        <v>10</v>
      </c>
      <c r="Z333" s="12" t="s">
        <v>5068</v>
      </c>
      <c r="AA333"/>
    </row>
    <row r="334" spans="1:27" x14ac:dyDescent="0.25">
      <c r="A334" s="12" t="s">
        <v>214</v>
      </c>
      <c r="B334" s="12" t="s">
        <v>5023</v>
      </c>
      <c r="C334" s="12" t="s">
        <v>5028</v>
      </c>
      <c r="D334" s="12" t="s">
        <v>5033</v>
      </c>
      <c r="E334" s="12" t="s">
        <v>5038</v>
      </c>
      <c r="F334" s="12" t="s">
        <v>5055</v>
      </c>
      <c r="G334" s="12" t="s">
        <v>5043</v>
      </c>
      <c r="H334" s="13">
        <v>57949</v>
      </c>
      <c r="I334" s="14">
        <v>246531</v>
      </c>
      <c r="J334" s="14">
        <v>38865</v>
      </c>
      <c r="K334" s="14">
        <v>15773</v>
      </c>
      <c r="L334" s="14">
        <v>7082</v>
      </c>
      <c r="M334" s="15">
        <v>0.2350588272212405</v>
      </c>
      <c r="N334" s="14">
        <v>318023</v>
      </c>
      <c r="O334" s="14">
        <v>0</v>
      </c>
      <c r="P334" s="14">
        <v>0</v>
      </c>
      <c r="S334" s="17">
        <v>45638.530555555553</v>
      </c>
      <c r="T334" s="17" t="s">
        <v>5075</v>
      </c>
      <c r="U334" s="18">
        <v>45638</v>
      </c>
      <c r="V334" s="18" t="str">
        <f>TEXT(Posts[[#This Row],[Post_Date]],"YYYY")</f>
        <v>2024</v>
      </c>
      <c r="W334" s="18" t="s">
        <v>5094</v>
      </c>
      <c r="X334" s="18" t="s">
        <v>5080</v>
      </c>
      <c r="Y334" s="19">
        <v>12</v>
      </c>
      <c r="Z334" s="12" t="s">
        <v>5070</v>
      </c>
      <c r="AA334"/>
    </row>
    <row r="335" spans="1:27" x14ac:dyDescent="0.25">
      <c r="A335" s="12" t="s">
        <v>229</v>
      </c>
      <c r="B335" s="12" t="s">
        <v>5023</v>
      </c>
      <c r="C335" s="12" t="s">
        <v>5028</v>
      </c>
      <c r="D335" s="12" t="s">
        <v>5033</v>
      </c>
      <c r="E335" s="12" t="s">
        <v>5038</v>
      </c>
      <c r="F335" s="12" t="s">
        <v>5055</v>
      </c>
      <c r="G335" s="12" t="s">
        <v>5043</v>
      </c>
      <c r="H335" s="13">
        <v>52836</v>
      </c>
      <c r="I335" s="14">
        <v>300727</v>
      </c>
      <c r="J335" s="14">
        <v>37227</v>
      </c>
      <c r="K335" s="14">
        <v>22266</v>
      </c>
      <c r="L335" s="14">
        <v>16502</v>
      </c>
      <c r="M335" s="15">
        <v>0.17569619611501511</v>
      </c>
      <c r="N335" s="14">
        <v>332558</v>
      </c>
      <c r="O335" s="14">
        <v>0</v>
      </c>
      <c r="P335" s="14">
        <v>0</v>
      </c>
      <c r="S335" s="17">
        <v>45446.572916666657</v>
      </c>
      <c r="T335" s="17" t="s">
        <v>5075</v>
      </c>
      <c r="U335" s="18">
        <v>45446</v>
      </c>
      <c r="V335" s="18" t="str">
        <f>TEXT(Posts[[#This Row],[Post_Date]],"YYYY")</f>
        <v>2024</v>
      </c>
      <c r="W335" s="18" t="s">
        <v>5089</v>
      </c>
      <c r="X335" s="18" t="s">
        <v>5081</v>
      </c>
      <c r="Y335" s="19">
        <v>13</v>
      </c>
      <c r="Z335" s="12" t="s">
        <v>5069</v>
      </c>
      <c r="AA335"/>
    </row>
    <row r="336" spans="1:27" x14ac:dyDescent="0.25">
      <c r="A336" s="12" t="s">
        <v>231</v>
      </c>
      <c r="B336" s="12" t="s">
        <v>5023</v>
      </c>
      <c r="C336" s="12" t="s">
        <v>5028</v>
      </c>
      <c r="D336" s="12" t="s">
        <v>5030</v>
      </c>
      <c r="E336" s="12" t="s">
        <v>5035</v>
      </c>
      <c r="F336" s="12" t="s">
        <v>5051</v>
      </c>
      <c r="G336" s="12" t="s">
        <v>5046</v>
      </c>
      <c r="H336" s="13">
        <v>291431</v>
      </c>
      <c r="I336" s="14">
        <v>2110035</v>
      </c>
      <c r="J336" s="14">
        <v>474378</v>
      </c>
      <c r="K336" s="14">
        <v>116839</v>
      </c>
      <c r="L336" s="14">
        <v>42739</v>
      </c>
      <c r="M336" s="15">
        <v>0.13811691601286519</v>
      </c>
      <c r="N336" s="14">
        <v>2442170</v>
      </c>
      <c r="O336" s="14">
        <v>2110035</v>
      </c>
      <c r="P336" s="14">
        <v>0</v>
      </c>
      <c r="S336" s="17">
        <v>45678.731944444437</v>
      </c>
      <c r="T336" s="12" t="s">
        <v>5076</v>
      </c>
      <c r="U336" s="18">
        <v>45678</v>
      </c>
      <c r="V336" s="18" t="str">
        <f>TEXT(Posts[[#This Row],[Post_Date]],"YYYY")</f>
        <v>2025</v>
      </c>
      <c r="W336" s="12" t="s">
        <v>5086</v>
      </c>
      <c r="X336" s="12" t="s">
        <v>5079</v>
      </c>
      <c r="Y336" s="19">
        <v>17</v>
      </c>
      <c r="Z336" s="12" t="s">
        <v>5069</v>
      </c>
      <c r="AA336"/>
    </row>
    <row r="337" spans="1:27" x14ac:dyDescent="0.25">
      <c r="A337" s="12" t="s">
        <v>239</v>
      </c>
      <c r="B337" s="12" t="s">
        <v>5023</v>
      </c>
      <c r="C337" s="12" t="s">
        <v>5029</v>
      </c>
      <c r="D337" s="12" t="s">
        <v>5032</v>
      </c>
      <c r="E337" s="12" t="s">
        <v>5038</v>
      </c>
      <c r="F337" s="12" t="s">
        <v>5055</v>
      </c>
      <c r="G337" s="12" t="s">
        <v>5042</v>
      </c>
      <c r="H337" s="13">
        <v>8265</v>
      </c>
      <c r="I337" s="14">
        <v>46475</v>
      </c>
      <c r="J337" s="14">
        <v>11598</v>
      </c>
      <c r="K337" s="14">
        <v>2384</v>
      </c>
      <c r="L337" s="14">
        <v>1768</v>
      </c>
      <c r="M337" s="15">
        <v>0.17784340713321201</v>
      </c>
      <c r="N337" s="14">
        <v>52643</v>
      </c>
      <c r="O337" s="14">
        <v>0</v>
      </c>
      <c r="P337" s="14">
        <v>0</v>
      </c>
      <c r="S337" s="17">
        <v>45760.670138888891</v>
      </c>
      <c r="T337" s="17" t="s">
        <v>5074</v>
      </c>
      <c r="U337" s="18">
        <v>45760</v>
      </c>
      <c r="V337" s="18" t="str">
        <f>TEXT(Posts[[#This Row],[Post_Date]],"YYYY")</f>
        <v>2025</v>
      </c>
      <c r="W337" s="18" t="s">
        <v>5090</v>
      </c>
      <c r="X337" s="18" t="s">
        <v>5084</v>
      </c>
      <c r="Y337" s="19">
        <v>16</v>
      </c>
      <c r="Z337" s="12" t="s">
        <v>5069</v>
      </c>
      <c r="AA337"/>
    </row>
    <row r="338" spans="1:27" x14ac:dyDescent="0.25">
      <c r="A338" s="12" t="s">
        <v>240</v>
      </c>
      <c r="B338" s="12" t="s">
        <v>5023</v>
      </c>
      <c r="C338" s="12" t="s">
        <v>5028</v>
      </c>
      <c r="D338" s="12" t="s">
        <v>5032</v>
      </c>
      <c r="E338" s="12" t="s">
        <v>5038</v>
      </c>
      <c r="F338" s="12" t="s">
        <v>5055</v>
      </c>
      <c r="G338" s="12" t="s">
        <v>5042</v>
      </c>
      <c r="H338" s="13">
        <v>152665</v>
      </c>
      <c r="I338" s="14">
        <v>629727</v>
      </c>
      <c r="J338" s="14">
        <v>83826</v>
      </c>
      <c r="K338" s="14">
        <v>21485</v>
      </c>
      <c r="L338" s="14">
        <v>29735</v>
      </c>
      <c r="M338" s="15">
        <v>0.2424312267873017</v>
      </c>
      <c r="N338" s="14">
        <v>775132</v>
      </c>
      <c r="O338" s="14">
        <v>0</v>
      </c>
      <c r="P338" s="14">
        <v>0</v>
      </c>
      <c r="S338" s="17">
        <v>45776.626388888893</v>
      </c>
      <c r="T338" s="17" t="s">
        <v>5074</v>
      </c>
      <c r="U338" s="18">
        <v>45776</v>
      </c>
      <c r="V338" s="18" t="str">
        <f>TEXT(Posts[[#This Row],[Post_Date]],"YYYY")</f>
        <v>2025</v>
      </c>
      <c r="W338" s="18" t="s">
        <v>5090</v>
      </c>
      <c r="X338" s="18" t="s">
        <v>5079</v>
      </c>
      <c r="Y338" s="19">
        <v>15</v>
      </c>
      <c r="Z338" s="12" t="s">
        <v>5070</v>
      </c>
      <c r="AA338"/>
    </row>
    <row r="339" spans="1:27" x14ac:dyDescent="0.25">
      <c r="A339" s="12" t="s">
        <v>243</v>
      </c>
      <c r="B339" s="12" t="s">
        <v>5023</v>
      </c>
      <c r="C339" s="12" t="s">
        <v>5029</v>
      </c>
      <c r="D339" s="12" t="s">
        <v>5030</v>
      </c>
      <c r="E339" s="12" t="s">
        <v>5035</v>
      </c>
      <c r="F339" s="12" t="s">
        <v>5051</v>
      </c>
      <c r="G339" s="12" t="s">
        <v>5049</v>
      </c>
      <c r="H339" s="13">
        <v>124507</v>
      </c>
      <c r="I339" s="14">
        <v>1197436</v>
      </c>
      <c r="J339" s="14">
        <v>280337</v>
      </c>
      <c r="K339" s="14">
        <v>49690</v>
      </c>
      <c r="L339" s="14">
        <v>34155</v>
      </c>
      <c r="M339" s="15">
        <v>0.10397860299646899</v>
      </c>
      <c r="N339" s="14">
        <v>1324635</v>
      </c>
      <c r="O339" s="14">
        <v>1197436</v>
      </c>
      <c r="P339" s="14">
        <v>0</v>
      </c>
      <c r="S339" s="17">
        <v>45624.635416666657</v>
      </c>
      <c r="T339" s="12" t="s">
        <v>5074</v>
      </c>
      <c r="U339" s="18">
        <v>45624</v>
      </c>
      <c r="V339" s="18" t="str">
        <f>TEXT(Posts[[#This Row],[Post_Date]],"YYYY")</f>
        <v>2024</v>
      </c>
      <c r="W339" s="12" t="s">
        <v>5095</v>
      </c>
      <c r="X339" s="12" t="s">
        <v>5080</v>
      </c>
      <c r="Y339" s="19">
        <v>15</v>
      </c>
      <c r="Z339" s="12" t="s">
        <v>5069</v>
      </c>
      <c r="AA339"/>
    </row>
    <row r="340" spans="1:27" x14ac:dyDescent="0.25">
      <c r="A340" s="12" t="s">
        <v>247</v>
      </c>
      <c r="B340" s="12" t="s">
        <v>5023</v>
      </c>
      <c r="C340" s="12" t="s">
        <v>5028</v>
      </c>
      <c r="D340" s="12" t="s">
        <v>5032</v>
      </c>
      <c r="E340" s="12" t="s">
        <v>5035</v>
      </c>
      <c r="F340" s="12" t="s">
        <v>5056</v>
      </c>
      <c r="G340" s="12" t="s">
        <v>5045</v>
      </c>
      <c r="H340" s="13">
        <v>476336</v>
      </c>
      <c r="I340" s="14">
        <v>2242434</v>
      </c>
      <c r="J340" s="14">
        <v>386210</v>
      </c>
      <c r="K340" s="14">
        <v>80425</v>
      </c>
      <c r="L340" s="14">
        <v>56077</v>
      </c>
      <c r="M340" s="15">
        <v>0.2124195050211069</v>
      </c>
      <c r="N340" s="14">
        <v>2774144</v>
      </c>
      <c r="O340" s="14">
        <v>2242434</v>
      </c>
      <c r="P340" s="14">
        <v>0</v>
      </c>
      <c r="S340" s="17">
        <v>45543.72152777778</v>
      </c>
      <c r="T340" s="12" t="s">
        <v>5076</v>
      </c>
      <c r="U340" s="18">
        <v>45543</v>
      </c>
      <c r="V340" s="18" t="str">
        <f>TEXT(Posts[[#This Row],[Post_Date]],"YYYY")</f>
        <v>2024</v>
      </c>
      <c r="W340" s="12" t="s">
        <v>5097</v>
      </c>
      <c r="X340" s="12" t="s">
        <v>5084</v>
      </c>
      <c r="Y340" s="19">
        <v>17</v>
      </c>
      <c r="Z340" s="12" t="s">
        <v>5070</v>
      </c>
      <c r="AA340"/>
    </row>
    <row r="341" spans="1:27" x14ac:dyDescent="0.25">
      <c r="A341" s="12" t="s">
        <v>252</v>
      </c>
      <c r="B341" s="12" t="s">
        <v>5023</v>
      </c>
      <c r="C341" s="12" t="s">
        <v>5028</v>
      </c>
      <c r="D341" s="12" t="s">
        <v>5032</v>
      </c>
      <c r="E341" s="12" t="s">
        <v>5038</v>
      </c>
      <c r="F341" s="12" t="s">
        <v>5055</v>
      </c>
      <c r="G341" s="12" t="s">
        <v>5044</v>
      </c>
      <c r="H341" s="13">
        <v>42537</v>
      </c>
      <c r="I341" s="14">
        <v>209671</v>
      </c>
      <c r="J341" s="14">
        <v>43060</v>
      </c>
      <c r="K341" s="14">
        <v>12157</v>
      </c>
      <c r="L341" s="14">
        <v>4275</v>
      </c>
      <c r="M341" s="15">
        <v>0.20287944838020941</v>
      </c>
      <c r="N341" s="14">
        <v>244327</v>
      </c>
      <c r="O341" s="14">
        <v>0</v>
      </c>
      <c r="P341" s="14">
        <v>0</v>
      </c>
      <c r="S341" s="17">
        <v>45522.406944444447</v>
      </c>
      <c r="T341" s="17" t="s">
        <v>5077</v>
      </c>
      <c r="U341" s="18">
        <v>45522</v>
      </c>
      <c r="V341" s="18" t="str">
        <f>TEXT(Posts[[#This Row],[Post_Date]],"YYYY")</f>
        <v>2024</v>
      </c>
      <c r="W341" s="18" t="s">
        <v>5092</v>
      </c>
      <c r="X341" s="18" t="s">
        <v>5084</v>
      </c>
      <c r="Y341" s="19">
        <v>9</v>
      </c>
      <c r="Z341" s="12" t="s">
        <v>5070</v>
      </c>
      <c r="AA341"/>
    </row>
    <row r="342" spans="1:27" x14ac:dyDescent="0.25">
      <c r="A342" s="12" t="s">
        <v>259</v>
      </c>
      <c r="B342" s="12" t="s">
        <v>5023</v>
      </c>
      <c r="C342" s="12" t="s">
        <v>5028</v>
      </c>
      <c r="D342" s="12" t="s">
        <v>5031</v>
      </c>
      <c r="E342" s="12" t="s">
        <v>5035</v>
      </c>
      <c r="F342" s="12" t="s">
        <v>5060</v>
      </c>
      <c r="G342" s="12" t="s">
        <v>5042</v>
      </c>
      <c r="H342" s="13">
        <v>98138</v>
      </c>
      <c r="I342" s="14">
        <v>1511436</v>
      </c>
      <c r="J342" s="14">
        <v>348790</v>
      </c>
      <c r="K342" s="14">
        <v>61909</v>
      </c>
      <c r="L342" s="14">
        <v>89227</v>
      </c>
      <c r="M342" s="15">
        <v>6.4930720812175949E-2</v>
      </c>
      <c r="N342" s="14">
        <v>1764418</v>
      </c>
      <c r="O342" s="14">
        <v>1511436</v>
      </c>
      <c r="P342" s="14">
        <v>0</v>
      </c>
      <c r="S342" s="17">
        <v>45331.743055555547</v>
      </c>
      <c r="T342" s="12" t="s">
        <v>5076</v>
      </c>
      <c r="U342" s="18">
        <v>45331</v>
      </c>
      <c r="V342" s="18" t="str">
        <f>TEXT(Posts[[#This Row],[Post_Date]],"YYYY")</f>
        <v>2024</v>
      </c>
      <c r="W342" s="12" t="s">
        <v>5087</v>
      </c>
      <c r="X342" s="12" t="s">
        <v>5082</v>
      </c>
      <c r="Y342" s="19">
        <v>17</v>
      </c>
      <c r="Z342" s="12" t="s">
        <v>5069</v>
      </c>
      <c r="AA342"/>
    </row>
    <row r="343" spans="1:27" x14ac:dyDescent="0.25">
      <c r="A343" s="12" t="s">
        <v>268</v>
      </c>
      <c r="B343" s="12" t="s">
        <v>5023</v>
      </c>
      <c r="C343" s="12" t="s">
        <v>5028</v>
      </c>
      <c r="D343" s="12" t="s">
        <v>5032</v>
      </c>
      <c r="E343" s="12" t="s">
        <v>5038</v>
      </c>
      <c r="F343" s="12" t="s">
        <v>5055</v>
      </c>
      <c r="G343" s="12" t="s">
        <v>5047</v>
      </c>
      <c r="H343" s="13">
        <v>24393</v>
      </c>
      <c r="I343" s="14">
        <v>124619</v>
      </c>
      <c r="J343" s="14">
        <v>29454</v>
      </c>
      <c r="K343" s="14">
        <v>4858</v>
      </c>
      <c r="L343" s="14">
        <v>3676</v>
      </c>
      <c r="M343" s="15">
        <v>0.19574651884411401</v>
      </c>
      <c r="N343" s="14">
        <v>161291</v>
      </c>
      <c r="O343" s="14">
        <v>0</v>
      </c>
      <c r="P343" s="14">
        <v>0</v>
      </c>
      <c r="S343" s="17">
        <v>45488.436111111107</v>
      </c>
      <c r="T343" s="17" t="s">
        <v>5077</v>
      </c>
      <c r="U343" s="18">
        <v>45488</v>
      </c>
      <c r="V343" s="18" t="str">
        <f>TEXT(Posts[[#This Row],[Post_Date]],"YYYY")</f>
        <v>2024</v>
      </c>
      <c r="W343" s="18" t="s">
        <v>5093</v>
      </c>
      <c r="X343" s="18" t="s">
        <v>5081</v>
      </c>
      <c r="Y343" s="19">
        <v>10</v>
      </c>
      <c r="Z343" s="12" t="s">
        <v>5069</v>
      </c>
      <c r="AA343"/>
    </row>
    <row r="344" spans="1:27" x14ac:dyDescent="0.25">
      <c r="A344" s="12" t="s">
        <v>275</v>
      </c>
      <c r="B344" s="12" t="s">
        <v>5023</v>
      </c>
      <c r="C344" s="12" t="s">
        <v>5028</v>
      </c>
      <c r="D344" s="12" t="s">
        <v>5032</v>
      </c>
      <c r="E344" s="12" t="s">
        <v>5038</v>
      </c>
      <c r="F344" s="12" t="s">
        <v>5055</v>
      </c>
      <c r="G344" s="12" t="s">
        <v>5049</v>
      </c>
      <c r="H344" s="13">
        <v>65715</v>
      </c>
      <c r="I344" s="14">
        <v>334707</v>
      </c>
      <c r="J344" s="14">
        <v>57300</v>
      </c>
      <c r="K344" s="14">
        <v>24168</v>
      </c>
      <c r="L344" s="14">
        <v>17480</v>
      </c>
      <c r="M344" s="15">
        <v>0.19633613649741161</v>
      </c>
      <c r="N344" s="14">
        <v>407362</v>
      </c>
      <c r="O344" s="14">
        <v>0</v>
      </c>
      <c r="P344" s="14">
        <v>0</v>
      </c>
      <c r="S344" s="17">
        <v>45470.519444444442</v>
      </c>
      <c r="T344" s="17" t="s">
        <v>5075</v>
      </c>
      <c r="U344" s="18">
        <v>45470</v>
      </c>
      <c r="V344" s="18" t="str">
        <f>TEXT(Posts[[#This Row],[Post_Date]],"YYYY")</f>
        <v>2024</v>
      </c>
      <c r="W344" s="18" t="s">
        <v>5089</v>
      </c>
      <c r="X344" s="18" t="s">
        <v>5080</v>
      </c>
      <c r="Y344" s="19">
        <v>12</v>
      </c>
      <c r="Z344" s="12" t="s">
        <v>5069</v>
      </c>
      <c r="AA344"/>
    </row>
    <row r="345" spans="1:27" x14ac:dyDescent="0.25">
      <c r="A345" s="12" t="s">
        <v>280</v>
      </c>
      <c r="B345" s="12" t="s">
        <v>5023</v>
      </c>
      <c r="C345" s="12" t="s">
        <v>5029</v>
      </c>
      <c r="D345" s="12" t="s">
        <v>5032</v>
      </c>
      <c r="E345" s="12" t="s">
        <v>5038</v>
      </c>
      <c r="F345" s="12" t="s">
        <v>5055</v>
      </c>
      <c r="G345" s="12" t="s">
        <v>5048</v>
      </c>
      <c r="H345" s="13">
        <v>61970</v>
      </c>
      <c r="I345" s="14">
        <v>284648</v>
      </c>
      <c r="J345" s="14">
        <v>34427</v>
      </c>
      <c r="K345" s="14">
        <v>8966</v>
      </c>
      <c r="L345" s="14">
        <v>9199</v>
      </c>
      <c r="M345" s="15">
        <v>0.2177093338919929</v>
      </c>
      <c r="N345" s="14">
        <v>353229</v>
      </c>
      <c r="O345" s="14">
        <v>0</v>
      </c>
      <c r="P345" s="14">
        <v>0</v>
      </c>
      <c r="S345" s="17">
        <v>45303.37222222222</v>
      </c>
      <c r="T345" s="17" t="s">
        <v>5078</v>
      </c>
      <c r="U345" s="18">
        <v>45303</v>
      </c>
      <c r="V345" s="18" t="str">
        <f>TEXT(Posts[[#This Row],[Post_Date]],"YYYY")</f>
        <v>2024</v>
      </c>
      <c r="W345" s="18" t="s">
        <v>5086</v>
      </c>
      <c r="X345" s="18" t="s">
        <v>5082</v>
      </c>
      <c r="Y345" s="19">
        <v>8</v>
      </c>
      <c r="Z345" s="12" t="s">
        <v>5070</v>
      </c>
      <c r="AA345"/>
    </row>
    <row r="346" spans="1:27" x14ac:dyDescent="0.25">
      <c r="A346" s="12" t="s">
        <v>281</v>
      </c>
      <c r="B346" s="12" t="s">
        <v>5023</v>
      </c>
      <c r="C346" s="12" t="s">
        <v>5028</v>
      </c>
      <c r="D346" s="12" t="s">
        <v>5031</v>
      </c>
      <c r="E346" s="12" t="s">
        <v>5035</v>
      </c>
      <c r="F346" s="12" t="s">
        <v>5060</v>
      </c>
      <c r="G346" s="12" t="s">
        <v>5048</v>
      </c>
      <c r="H346" s="13">
        <v>239519</v>
      </c>
      <c r="I346" s="14">
        <v>2459580</v>
      </c>
      <c r="J346" s="14">
        <v>603794</v>
      </c>
      <c r="K346" s="14">
        <v>85335</v>
      </c>
      <c r="L346" s="14">
        <v>115364</v>
      </c>
      <c r="M346" s="15">
        <v>9.7382380028370644E-2</v>
      </c>
      <c r="N346" s="14">
        <v>2923825</v>
      </c>
      <c r="O346" s="14">
        <v>2459580</v>
      </c>
      <c r="P346" s="14">
        <v>0</v>
      </c>
      <c r="S346" s="17">
        <v>45361.623611111107</v>
      </c>
      <c r="T346" s="12" t="s">
        <v>5074</v>
      </c>
      <c r="U346" s="18">
        <v>45361</v>
      </c>
      <c r="V346" s="18" t="str">
        <f>TEXT(Posts[[#This Row],[Post_Date]],"YYYY")</f>
        <v>2024</v>
      </c>
      <c r="W346" s="12" t="s">
        <v>5088</v>
      </c>
      <c r="X346" s="12" t="s">
        <v>5084</v>
      </c>
      <c r="Y346" s="19">
        <v>14</v>
      </c>
      <c r="Z346" s="12" t="s">
        <v>5068</v>
      </c>
      <c r="AA346"/>
    </row>
    <row r="347" spans="1:27" x14ac:dyDescent="0.25">
      <c r="A347" s="12" t="s">
        <v>285</v>
      </c>
      <c r="B347" s="12" t="s">
        <v>5023</v>
      </c>
      <c r="C347" s="12" t="s">
        <v>5028</v>
      </c>
      <c r="D347" s="12" t="s">
        <v>5032</v>
      </c>
      <c r="E347" s="12" t="s">
        <v>5035</v>
      </c>
      <c r="F347" s="12" t="s">
        <v>5056</v>
      </c>
      <c r="G347" s="12" t="s">
        <v>5046</v>
      </c>
      <c r="H347" s="13">
        <v>453465</v>
      </c>
      <c r="I347" s="14">
        <v>2479047</v>
      </c>
      <c r="J347" s="14">
        <v>394365</v>
      </c>
      <c r="K347" s="14">
        <v>155093</v>
      </c>
      <c r="L347" s="14">
        <v>60150</v>
      </c>
      <c r="M347" s="15">
        <v>0.18291939247961941</v>
      </c>
      <c r="N347" s="14">
        <v>3053117</v>
      </c>
      <c r="O347" s="14">
        <v>2479047</v>
      </c>
      <c r="P347" s="14">
        <v>0</v>
      </c>
      <c r="S347" s="17">
        <v>45640.509027777778</v>
      </c>
      <c r="T347" s="12" t="s">
        <v>5075</v>
      </c>
      <c r="U347" s="18">
        <v>45640</v>
      </c>
      <c r="V347" s="18" t="str">
        <f>TEXT(Posts[[#This Row],[Post_Date]],"YYYY")</f>
        <v>2024</v>
      </c>
      <c r="W347" s="12" t="s">
        <v>5094</v>
      </c>
      <c r="X347" s="12" t="s">
        <v>5083</v>
      </c>
      <c r="Y347" s="19">
        <v>12</v>
      </c>
      <c r="Z347" s="12" t="s">
        <v>5069</v>
      </c>
      <c r="AA347"/>
    </row>
    <row r="348" spans="1:27" x14ac:dyDescent="0.25">
      <c r="A348" s="12" t="s">
        <v>289</v>
      </c>
      <c r="B348" s="12" t="s">
        <v>5023</v>
      </c>
      <c r="C348" s="12" t="s">
        <v>5029</v>
      </c>
      <c r="D348" s="12" t="s">
        <v>5032</v>
      </c>
      <c r="E348" s="12" t="s">
        <v>5038</v>
      </c>
      <c r="F348" s="12" t="s">
        <v>5055</v>
      </c>
      <c r="G348" s="12" t="s">
        <v>5048</v>
      </c>
      <c r="H348" s="13">
        <v>62186</v>
      </c>
      <c r="I348" s="14">
        <v>378975</v>
      </c>
      <c r="J348" s="14">
        <v>44730</v>
      </c>
      <c r="K348" s="14">
        <v>21686</v>
      </c>
      <c r="L348" s="14">
        <v>7666</v>
      </c>
      <c r="M348" s="15">
        <v>0.16409153307016469</v>
      </c>
      <c r="N348" s="14">
        <v>441474</v>
      </c>
      <c r="O348" s="14">
        <v>0</v>
      </c>
      <c r="P348" s="14">
        <v>0</v>
      </c>
      <c r="S348" s="17">
        <v>45471.503472222219</v>
      </c>
      <c r="T348" s="17" t="s">
        <v>5075</v>
      </c>
      <c r="U348" s="18">
        <v>45471</v>
      </c>
      <c r="V348" s="18" t="str">
        <f>TEXT(Posts[[#This Row],[Post_Date]],"YYYY")</f>
        <v>2024</v>
      </c>
      <c r="W348" s="18" t="s">
        <v>5089</v>
      </c>
      <c r="X348" s="18" t="s">
        <v>5082</v>
      </c>
      <c r="Y348" s="19">
        <v>12</v>
      </c>
      <c r="Z348" s="12" t="s">
        <v>5069</v>
      </c>
      <c r="AA348"/>
    </row>
    <row r="349" spans="1:27" x14ac:dyDescent="0.25">
      <c r="A349" s="12" t="s">
        <v>295</v>
      </c>
      <c r="B349" s="12" t="s">
        <v>5023</v>
      </c>
      <c r="C349" s="12" t="s">
        <v>5028</v>
      </c>
      <c r="D349" s="12" t="s">
        <v>5032</v>
      </c>
      <c r="E349" s="12" t="s">
        <v>5038</v>
      </c>
      <c r="F349" s="12" t="s">
        <v>5055</v>
      </c>
      <c r="G349" s="12" t="s">
        <v>5047</v>
      </c>
      <c r="H349" s="13">
        <v>74074</v>
      </c>
      <c r="I349" s="14">
        <v>309475</v>
      </c>
      <c r="J349" s="14">
        <v>75304</v>
      </c>
      <c r="K349" s="14">
        <v>9566</v>
      </c>
      <c r="L349" s="14">
        <v>8613</v>
      </c>
      <c r="M349" s="15">
        <v>0.2393548060492699</v>
      </c>
      <c r="N349" s="14">
        <v>340890</v>
      </c>
      <c r="O349" s="14">
        <v>0</v>
      </c>
      <c r="P349" s="14">
        <v>0</v>
      </c>
      <c r="S349" s="17">
        <v>45327.427083333343</v>
      </c>
      <c r="T349" s="17" t="s">
        <v>5077</v>
      </c>
      <c r="U349" s="18">
        <v>45327</v>
      </c>
      <c r="V349" s="18" t="str">
        <f>TEXT(Posts[[#This Row],[Post_Date]],"YYYY")</f>
        <v>2024</v>
      </c>
      <c r="W349" s="18" t="s">
        <v>5087</v>
      </c>
      <c r="X349" s="18" t="s">
        <v>5081</v>
      </c>
      <c r="Y349" s="19">
        <v>10</v>
      </c>
      <c r="Z349" s="12" t="s">
        <v>5070</v>
      </c>
      <c r="AA349"/>
    </row>
    <row r="350" spans="1:27" x14ac:dyDescent="0.25">
      <c r="A350" s="12" t="s">
        <v>300</v>
      </c>
      <c r="B350" s="12" t="s">
        <v>5023</v>
      </c>
      <c r="C350" s="12" t="s">
        <v>5029</v>
      </c>
      <c r="D350" s="12" t="s">
        <v>5032</v>
      </c>
      <c r="E350" s="12" t="s">
        <v>5038</v>
      </c>
      <c r="F350" s="12" t="s">
        <v>5055</v>
      </c>
      <c r="G350" s="12" t="s">
        <v>5043</v>
      </c>
      <c r="H350" s="13">
        <v>56909</v>
      </c>
      <c r="I350" s="14">
        <v>344077</v>
      </c>
      <c r="J350" s="14">
        <v>43772</v>
      </c>
      <c r="K350" s="14">
        <v>19357</v>
      </c>
      <c r="L350" s="14">
        <v>16640</v>
      </c>
      <c r="M350" s="15">
        <v>0.16539834655400859</v>
      </c>
      <c r="N350" s="14">
        <v>385839</v>
      </c>
      <c r="O350" s="14">
        <v>0</v>
      </c>
      <c r="P350" s="14">
        <v>0</v>
      </c>
      <c r="S350" s="17">
        <v>45702.627083333333</v>
      </c>
      <c r="T350" s="17" t="s">
        <v>5074</v>
      </c>
      <c r="U350" s="18">
        <v>45702</v>
      </c>
      <c r="V350" s="18" t="str">
        <f>TEXT(Posts[[#This Row],[Post_Date]],"YYYY")</f>
        <v>2025</v>
      </c>
      <c r="W350" s="18" t="s">
        <v>5087</v>
      </c>
      <c r="X350" s="18" t="s">
        <v>5082</v>
      </c>
      <c r="Y350" s="19">
        <v>15</v>
      </c>
      <c r="Z350" s="12" t="s">
        <v>5069</v>
      </c>
      <c r="AA350"/>
    </row>
    <row r="351" spans="1:27" x14ac:dyDescent="0.25">
      <c r="A351" s="12" t="s">
        <v>307</v>
      </c>
      <c r="B351" s="12" t="s">
        <v>5023</v>
      </c>
      <c r="C351" s="12" t="s">
        <v>5028</v>
      </c>
      <c r="D351" s="12" t="s">
        <v>5034</v>
      </c>
      <c r="E351" s="12" t="s">
        <v>5039</v>
      </c>
      <c r="F351" s="12" t="s">
        <v>5059</v>
      </c>
      <c r="G351" s="12" t="s">
        <v>5042</v>
      </c>
      <c r="H351" s="13">
        <v>310355</v>
      </c>
      <c r="I351" s="14">
        <v>1734419</v>
      </c>
      <c r="J351" s="14">
        <v>198343</v>
      </c>
      <c r="K351" s="14">
        <v>54082</v>
      </c>
      <c r="L351" s="14">
        <v>79226</v>
      </c>
      <c r="M351" s="15">
        <v>0.17893921010016819</v>
      </c>
      <c r="N351" s="14">
        <v>2118451</v>
      </c>
      <c r="O351" s="14">
        <v>0</v>
      </c>
      <c r="P351" s="14">
        <v>318678</v>
      </c>
      <c r="S351" s="17">
        <v>45643.484027777777</v>
      </c>
      <c r="T351" s="17" t="s">
        <v>5077</v>
      </c>
      <c r="U351" s="18">
        <v>45643</v>
      </c>
      <c r="V351" s="18" t="str">
        <f>TEXT(Posts[[#This Row],[Post_Date]],"YYYY")</f>
        <v>2024</v>
      </c>
      <c r="W351" s="18" t="s">
        <v>5094</v>
      </c>
      <c r="X351" s="18" t="s">
        <v>5079</v>
      </c>
      <c r="Y351" s="19">
        <v>11</v>
      </c>
      <c r="Z351" s="12" t="s">
        <v>5069</v>
      </c>
      <c r="AA351"/>
    </row>
    <row r="352" spans="1:27" x14ac:dyDescent="0.25">
      <c r="A352" s="12" t="s">
        <v>311</v>
      </c>
      <c r="B352" s="12" t="s">
        <v>5023</v>
      </c>
      <c r="C352" s="12" t="s">
        <v>5028</v>
      </c>
      <c r="D352" s="12" t="s">
        <v>5032</v>
      </c>
      <c r="E352" s="12" t="s">
        <v>5038</v>
      </c>
      <c r="F352" s="12" t="s">
        <v>5055</v>
      </c>
      <c r="G352" s="12" t="s">
        <v>5048</v>
      </c>
      <c r="H352" s="13">
        <v>19400</v>
      </c>
      <c r="I352" s="14">
        <v>87695</v>
      </c>
      <c r="J352" s="14">
        <v>9814</v>
      </c>
      <c r="K352" s="14">
        <v>3006</v>
      </c>
      <c r="L352" s="14">
        <v>4890</v>
      </c>
      <c r="M352" s="15">
        <v>0.2212274280929924</v>
      </c>
      <c r="N352" s="14">
        <v>99829</v>
      </c>
      <c r="O352" s="14">
        <v>0</v>
      </c>
      <c r="P352" s="14">
        <v>0</v>
      </c>
      <c r="S352" s="17">
        <v>45347.772916666669</v>
      </c>
      <c r="T352" s="17" t="s">
        <v>5076</v>
      </c>
      <c r="U352" s="18">
        <v>45347</v>
      </c>
      <c r="V352" s="18" t="str">
        <f>TEXT(Posts[[#This Row],[Post_Date]],"YYYY")</f>
        <v>2024</v>
      </c>
      <c r="W352" s="18" t="s">
        <v>5087</v>
      </c>
      <c r="X352" s="18" t="s">
        <v>5084</v>
      </c>
      <c r="Y352" s="19">
        <v>18</v>
      </c>
      <c r="Z352" s="12" t="s">
        <v>5070</v>
      </c>
      <c r="AA352"/>
    </row>
    <row r="353" spans="1:27" x14ac:dyDescent="0.25">
      <c r="A353" s="12" t="s">
        <v>313</v>
      </c>
      <c r="B353" s="12" t="s">
        <v>5023</v>
      </c>
      <c r="C353" s="12" t="s">
        <v>5028</v>
      </c>
      <c r="D353" s="12" t="s">
        <v>5032</v>
      </c>
      <c r="E353" s="12" t="s">
        <v>5038</v>
      </c>
      <c r="F353" s="12" t="s">
        <v>5055</v>
      </c>
      <c r="G353" s="12" t="s">
        <v>5047</v>
      </c>
      <c r="H353" s="13">
        <v>18495</v>
      </c>
      <c r="I353" s="14">
        <v>94410</v>
      </c>
      <c r="J353" s="14">
        <v>14156</v>
      </c>
      <c r="K353" s="14">
        <v>5992</v>
      </c>
      <c r="L353" s="14">
        <v>5642</v>
      </c>
      <c r="M353" s="15">
        <v>0.19590360217752831</v>
      </c>
      <c r="N353" s="14">
        <v>116347</v>
      </c>
      <c r="O353" s="14">
        <v>0</v>
      </c>
      <c r="P353" s="14">
        <v>0</v>
      </c>
      <c r="S353" s="17">
        <v>45516.695833333331</v>
      </c>
      <c r="T353" s="17" t="s">
        <v>5074</v>
      </c>
      <c r="U353" s="18">
        <v>45516</v>
      </c>
      <c r="V353" s="18" t="str">
        <f>TEXT(Posts[[#This Row],[Post_Date]],"YYYY")</f>
        <v>2024</v>
      </c>
      <c r="W353" s="18" t="s">
        <v>5092</v>
      </c>
      <c r="X353" s="18" t="s">
        <v>5081</v>
      </c>
      <c r="Y353" s="19">
        <v>16</v>
      </c>
      <c r="Z353" s="12" t="s">
        <v>5069</v>
      </c>
      <c r="AA353"/>
    </row>
    <row r="354" spans="1:27" x14ac:dyDescent="0.25">
      <c r="A354" s="12" t="s">
        <v>316</v>
      </c>
      <c r="B354" s="12" t="s">
        <v>5023</v>
      </c>
      <c r="C354" s="12" t="s">
        <v>5028</v>
      </c>
      <c r="D354" s="12" t="s">
        <v>5032</v>
      </c>
      <c r="E354" s="12" t="s">
        <v>5039</v>
      </c>
      <c r="F354" s="12" t="s">
        <v>5055</v>
      </c>
      <c r="G354" s="12" t="s">
        <v>5044</v>
      </c>
      <c r="H354" s="13">
        <v>98895</v>
      </c>
      <c r="I354" s="14">
        <v>408346</v>
      </c>
      <c r="J354" s="14">
        <v>62124</v>
      </c>
      <c r="K354" s="14">
        <v>25826</v>
      </c>
      <c r="L354" s="14">
        <v>21159</v>
      </c>
      <c r="M354" s="15">
        <v>0.24218595055597891</v>
      </c>
      <c r="N354" s="14">
        <v>524902</v>
      </c>
      <c r="O354" s="14">
        <v>0</v>
      </c>
      <c r="P354" s="14">
        <v>193856</v>
      </c>
      <c r="S354" s="17">
        <v>45391.54791666667</v>
      </c>
      <c r="T354" s="17" t="s">
        <v>5075</v>
      </c>
      <c r="U354" s="18">
        <v>45391</v>
      </c>
      <c r="V354" s="18" t="str">
        <f>TEXT(Posts[[#This Row],[Post_Date]],"YYYY")</f>
        <v>2024</v>
      </c>
      <c r="W354" s="18" t="s">
        <v>5090</v>
      </c>
      <c r="X354" s="18" t="s">
        <v>5079</v>
      </c>
      <c r="Y354" s="19">
        <v>13</v>
      </c>
      <c r="Z354" s="12" t="s">
        <v>5070</v>
      </c>
      <c r="AA354"/>
    </row>
    <row r="355" spans="1:27" x14ac:dyDescent="0.25">
      <c r="A355" s="12" t="s">
        <v>323</v>
      </c>
      <c r="B355" s="12" t="s">
        <v>5023</v>
      </c>
      <c r="C355" s="12" t="s">
        <v>5029</v>
      </c>
      <c r="D355" s="12" t="s">
        <v>5030</v>
      </c>
      <c r="E355" s="12" t="s">
        <v>5035</v>
      </c>
      <c r="F355" s="12" t="s">
        <v>5051</v>
      </c>
      <c r="G355" s="12" t="s">
        <v>5043</v>
      </c>
      <c r="H355" s="13">
        <v>281435</v>
      </c>
      <c r="I355" s="14">
        <v>2023450</v>
      </c>
      <c r="J355" s="14">
        <v>484796</v>
      </c>
      <c r="K355" s="14">
        <v>72476</v>
      </c>
      <c r="L355" s="14">
        <v>106631</v>
      </c>
      <c r="M355" s="15">
        <v>0.13908690479091959</v>
      </c>
      <c r="N355" s="14">
        <v>2379829</v>
      </c>
      <c r="O355" s="14">
        <v>2023450</v>
      </c>
      <c r="P355" s="14">
        <v>0</v>
      </c>
      <c r="S355" s="17">
        <v>45571.805555555547</v>
      </c>
      <c r="T355" s="12" t="s">
        <v>5076</v>
      </c>
      <c r="U355" s="18">
        <v>45571</v>
      </c>
      <c r="V355" s="18" t="str">
        <f>TEXT(Posts[[#This Row],[Post_Date]],"YYYY")</f>
        <v>2024</v>
      </c>
      <c r="W355" s="12" t="s">
        <v>5091</v>
      </c>
      <c r="X355" s="12" t="s">
        <v>5084</v>
      </c>
      <c r="Y355" s="19">
        <v>19</v>
      </c>
      <c r="Z355" s="12" t="s">
        <v>5069</v>
      </c>
      <c r="AA355"/>
    </row>
    <row r="356" spans="1:27" x14ac:dyDescent="0.25">
      <c r="A356" s="12" t="s">
        <v>324</v>
      </c>
      <c r="B356" s="12" t="s">
        <v>5023</v>
      </c>
      <c r="C356" s="12" t="s">
        <v>5028</v>
      </c>
      <c r="D356" s="12" t="s">
        <v>5032</v>
      </c>
      <c r="E356" s="12" t="s">
        <v>5038</v>
      </c>
      <c r="F356" s="12" t="s">
        <v>5055</v>
      </c>
      <c r="G356" s="12" t="s">
        <v>5042</v>
      </c>
      <c r="H356" s="13">
        <v>129187</v>
      </c>
      <c r="I356" s="14">
        <v>613688</v>
      </c>
      <c r="J356" s="14">
        <v>89415</v>
      </c>
      <c r="K356" s="14">
        <v>20893</v>
      </c>
      <c r="L356" s="14">
        <v>22165</v>
      </c>
      <c r="M356" s="15">
        <v>0.21051011677193979</v>
      </c>
      <c r="N356" s="14">
        <v>696354</v>
      </c>
      <c r="O356" s="14">
        <v>0</v>
      </c>
      <c r="P356" s="14">
        <v>0</v>
      </c>
      <c r="S356" s="17">
        <v>45382.631249999999</v>
      </c>
      <c r="T356" s="17" t="s">
        <v>5074</v>
      </c>
      <c r="U356" s="18">
        <v>45382</v>
      </c>
      <c r="V356" s="18" t="str">
        <f>TEXT(Posts[[#This Row],[Post_Date]],"YYYY")</f>
        <v>2024</v>
      </c>
      <c r="W356" s="18" t="s">
        <v>5088</v>
      </c>
      <c r="X356" s="18" t="s">
        <v>5084</v>
      </c>
      <c r="Y356" s="19">
        <v>15</v>
      </c>
      <c r="Z356" s="12" t="s">
        <v>5070</v>
      </c>
      <c r="AA356"/>
    </row>
    <row r="357" spans="1:27" x14ac:dyDescent="0.25">
      <c r="A357" s="12" t="s">
        <v>332</v>
      </c>
      <c r="B357" s="12" t="s">
        <v>5023</v>
      </c>
      <c r="C357" s="12" t="s">
        <v>5028</v>
      </c>
      <c r="D357" s="12" t="s">
        <v>5030</v>
      </c>
      <c r="E357" s="12" t="s">
        <v>5035</v>
      </c>
      <c r="F357" s="12" t="s">
        <v>5051</v>
      </c>
      <c r="G357" s="12" t="s">
        <v>5048</v>
      </c>
      <c r="H357" s="13">
        <v>134782</v>
      </c>
      <c r="I357" s="14">
        <v>1577263</v>
      </c>
      <c r="J357" s="14">
        <v>186444</v>
      </c>
      <c r="K357" s="14">
        <v>71235</v>
      </c>
      <c r="L357" s="14">
        <v>37920</v>
      </c>
      <c r="M357" s="15">
        <v>8.5453522423672615E-2</v>
      </c>
      <c r="N357" s="14">
        <v>1953333</v>
      </c>
      <c r="O357" s="14">
        <v>1577263</v>
      </c>
      <c r="P357" s="14">
        <v>0</v>
      </c>
      <c r="S357" s="17">
        <v>45511.751388888893</v>
      </c>
      <c r="T357" s="12" t="s">
        <v>5076</v>
      </c>
      <c r="U357" s="18">
        <v>45511</v>
      </c>
      <c r="V357" s="18" t="str">
        <f>TEXT(Posts[[#This Row],[Post_Date]],"YYYY")</f>
        <v>2024</v>
      </c>
      <c r="W357" s="12" t="s">
        <v>5092</v>
      </c>
      <c r="X357" s="12" t="s">
        <v>5085</v>
      </c>
      <c r="Y357" s="19">
        <v>18</v>
      </c>
      <c r="Z357" s="12" t="s">
        <v>5068</v>
      </c>
      <c r="AA357"/>
    </row>
    <row r="358" spans="1:27" x14ac:dyDescent="0.25">
      <c r="A358" s="12" t="s">
        <v>343</v>
      </c>
      <c r="B358" s="12" t="s">
        <v>5023</v>
      </c>
      <c r="C358" s="12" t="s">
        <v>5028</v>
      </c>
      <c r="D358" s="12" t="s">
        <v>5031</v>
      </c>
      <c r="E358" s="12" t="s">
        <v>5035</v>
      </c>
      <c r="F358" s="12" t="s">
        <v>5060</v>
      </c>
      <c r="G358" s="12" t="s">
        <v>5048</v>
      </c>
      <c r="H358" s="13">
        <v>352284</v>
      </c>
      <c r="I358" s="14">
        <v>3617981</v>
      </c>
      <c r="J358" s="14">
        <v>719627</v>
      </c>
      <c r="K358" s="14">
        <v>270465</v>
      </c>
      <c r="L358" s="14">
        <v>164497</v>
      </c>
      <c r="M358" s="15">
        <v>9.7370349226665778E-2</v>
      </c>
      <c r="N358" s="14">
        <v>4424019</v>
      </c>
      <c r="O358" s="14">
        <v>3617981</v>
      </c>
      <c r="P358" s="14">
        <v>0</v>
      </c>
      <c r="S358" s="17">
        <v>45700.475694444453</v>
      </c>
      <c r="T358" s="12" t="s">
        <v>5077</v>
      </c>
      <c r="U358" s="18">
        <v>45700</v>
      </c>
      <c r="V358" s="18" t="str">
        <f>TEXT(Posts[[#This Row],[Post_Date]],"YYYY")</f>
        <v>2025</v>
      </c>
      <c r="W358" s="12" t="s">
        <v>5087</v>
      </c>
      <c r="X358" s="12" t="s">
        <v>5085</v>
      </c>
      <c r="Y358" s="19">
        <v>11</v>
      </c>
      <c r="Z358" s="12" t="s">
        <v>5068</v>
      </c>
      <c r="AA358"/>
    </row>
    <row r="359" spans="1:27" x14ac:dyDescent="0.25">
      <c r="A359" s="12" t="s">
        <v>349</v>
      </c>
      <c r="B359" s="12" t="s">
        <v>5023</v>
      </c>
      <c r="C359" s="12" t="s">
        <v>5028</v>
      </c>
      <c r="D359" s="12" t="s">
        <v>5032</v>
      </c>
      <c r="E359" s="12" t="s">
        <v>5039</v>
      </c>
      <c r="F359" s="12" t="s">
        <v>5056</v>
      </c>
      <c r="G359" s="12" t="s">
        <v>5048</v>
      </c>
      <c r="H359" s="13">
        <v>414106</v>
      </c>
      <c r="I359" s="14">
        <v>2455348</v>
      </c>
      <c r="J359" s="14">
        <v>386204</v>
      </c>
      <c r="K359" s="14">
        <v>98912</v>
      </c>
      <c r="L359" s="14">
        <v>61028</v>
      </c>
      <c r="M359" s="15">
        <v>0.16865505996004421</v>
      </c>
      <c r="N359" s="14">
        <v>3002896</v>
      </c>
      <c r="O359" s="14">
        <v>0</v>
      </c>
      <c r="P359" s="14">
        <v>409853</v>
      </c>
      <c r="S359" s="17">
        <v>45555.563888888893</v>
      </c>
      <c r="T359" s="17" t="s">
        <v>5075</v>
      </c>
      <c r="U359" s="18">
        <v>45555</v>
      </c>
      <c r="V359" s="18" t="str">
        <f>TEXT(Posts[[#This Row],[Post_Date]],"YYYY")</f>
        <v>2024</v>
      </c>
      <c r="W359" s="18" t="s">
        <v>5097</v>
      </c>
      <c r="X359" s="18" t="s">
        <v>5082</v>
      </c>
      <c r="Y359" s="19">
        <v>13</v>
      </c>
      <c r="Z359" s="12" t="s">
        <v>5069</v>
      </c>
      <c r="AA359"/>
    </row>
    <row r="360" spans="1:27" x14ac:dyDescent="0.25">
      <c r="A360" s="12" t="s">
        <v>353</v>
      </c>
      <c r="B360" s="12" t="s">
        <v>5023</v>
      </c>
      <c r="C360" s="12" t="s">
        <v>5028</v>
      </c>
      <c r="D360" s="12" t="s">
        <v>5030</v>
      </c>
      <c r="E360" s="12" t="s">
        <v>5035</v>
      </c>
      <c r="F360" s="12" t="s">
        <v>5051</v>
      </c>
      <c r="G360" s="12" t="s">
        <v>5048</v>
      </c>
      <c r="H360" s="13">
        <v>100034</v>
      </c>
      <c r="I360" s="14">
        <v>696702</v>
      </c>
      <c r="J360" s="14">
        <v>133725</v>
      </c>
      <c r="K360" s="14">
        <v>53753</v>
      </c>
      <c r="L360" s="14">
        <v>20641</v>
      </c>
      <c r="M360" s="15">
        <v>0.1435832169252157</v>
      </c>
      <c r="N360" s="14">
        <v>783302</v>
      </c>
      <c r="O360" s="14">
        <v>696702</v>
      </c>
      <c r="P360" s="14">
        <v>0</v>
      </c>
      <c r="S360" s="17">
        <v>45322.496527777781</v>
      </c>
      <c r="T360" s="12" t="s">
        <v>5077</v>
      </c>
      <c r="U360" s="18">
        <v>45322</v>
      </c>
      <c r="V360" s="18" t="str">
        <f>TEXT(Posts[[#This Row],[Post_Date]],"YYYY")</f>
        <v>2024</v>
      </c>
      <c r="W360" s="12" t="s">
        <v>5086</v>
      </c>
      <c r="X360" s="12" t="s">
        <v>5085</v>
      </c>
      <c r="Y360" s="19">
        <v>11</v>
      </c>
      <c r="Z360" s="12" t="s">
        <v>5069</v>
      </c>
      <c r="AA360"/>
    </row>
    <row r="361" spans="1:27" x14ac:dyDescent="0.25">
      <c r="A361" s="12" t="s">
        <v>356</v>
      </c>
      <c r="B361" s="12" t="s">
        <v>5023</v>
      </c>
      <c r="C361" s="12" t="s">
        <v>5028</v>
      </c>
      <c r="D361" s="12" t="s">
        <v>5032</v>
      </c>
      <c r="E361" s="12" t="s">
        <v>5038</v>
      </c>
      <c r="F361" s="12" t="s">
        <v>5055</v>
      </c>
      <c r="G361" s="12" t="s">
        <v>5042</v>
      </c>
      <c r="H361" s="13">
        <v>52911</v>
      </c>
      <c r="I361" s="14">
        <v>276589</v>
      </c>
      <c r="J361" s="14">
        <v>46765</v>
      </c>
      <c r="K361" s="14">
        <v>19942</v>
      </c>
      <c r="L361" s="14">
        <v>13591</v>
      </c>
      <c r="M361" s="15">
        <v>0.19130037018793891</v>
      </c>
      <c r="N361" s="14">
        <v>347199</v>
      </c>
      <c r="O361" s="14">
        <v>0</v>
      </c>
      <c r="P361" s="14">
        <v>0</v>
      </c>
      <c r="S361" s="17">
        <v>45752.379166666673</v>
      </c>
      <c r="T361" s="17" t="s">
        <v>5077</v>
      </c>
      <c r="U361" s="18">
        <v>45752</v>
      </c>
      <c r="V361" s="18" t="str">
        <f>TEXT(Posts[[#This Row],[Post_Date]],"YYYY")</f>
        <v>2025</v>
      </c>
      <c r="W361" s="18" t="s">
        <v>5090</v>
      </c>
      <c r="X361" s="18" t="s">
        <v>5083</v>
      </c>
      <c r="Y361" s="19">
        <v>9</v>
      </c>
      <c r="Z361" s="12" t="s">
        <v>5069</v>
      </c>
      <c r="AA361"/>
    </row>
    <row r="362" spans="1:27" x14ac:dyDescent="0.25">
      <c r="A362" s="12" t="s">
        <v>358</v>
      </c>
      <c r="B362" s="12" t="s">
        <v>5023</v>
      </c>
      <c r="C362" s="12" t="s">
        <v>5029</v>
      </c>
      <c r="D362" s="12" t="s">
        <v>5032</v>
      </c>
      <c r="E362" s="12" t="s">
        <v>5035</v>
      </c>
      <c r="F362" s="12" t="s">
        <v>5056</v>
      </c>
      <c r="G362" s="12" t="s">
        <v>5048</v>
      </c>
      <c r="H362" s="13">
        <v>448205</v>
      </c>
      <c r="I362" s="14">
        <v>2377175</v>
      </c>
      <c r="J362" s="14">
        <v>296486</v>
      </c>
      <c r="K362" s="14">
        <v>86972</v>
      </c>
      <c r="L362" s="14">
        <v>116574</v>
      </c>
      <c r="M362" s="15">
        <v>0.18854528830517669</v>
      </c>
      <c r="N362" s="14">
        <v>3003696</v>
      </c>
      <c r="O362" s="14">
        <v>2377175</v>
      </c>
      <c r="P362" s="14">
        <v>0</v>
      </c>
      <c r="S362" s="17">
        <v>45651.377083333333</v>
      </c>
      <c r="T362" s="12" t="s">
        <v>5077</v>
      </c>
      <c r="U362" s="18">
        <v>45651</v>
      </c>
      <c r="V362" s="18" t="str">
        <f>TEXT(Posts[[#This Row],[Post_Date]],"YYYY")</f>
        <v>2024</v>
      </c>
      <c r="W362" s="12" t="s">
        <v>5094</v>
      </c>
      <c r="X362" s="12" t="s">
        <v>5085</v>
      </c>
      <c r="Y362" s="19">
        <v>9</v>
      </c>
      <c r="Z362" s="12" t="s">
        <v>5069</v>
      </c>
      <c r="AA362"/>
    </row>
    <row r="363" spans="1:27" x14ac:dyDescent="0.25">
      <c r="A363" s="12" t="s">
        <v>359</v>
      </c>
      <c r="B363" s="12" t="s">
        <v>5023</v>
      </c>
      <c r="C363" s="12" t="s">
        <v>5028</v>
      </c>
      <c r="D363" s="12" t="s">
        <v>5032</v>
      </c>
      <c r="E363" s="12" t="s">
        <v>5038</v>
      </c>
      <c r="F363" s="12" t="s">
        <v>5055</v>
      </c>
      <c r="G363" s="12" t="s">
        <v>5045</v>
      </c>
      <c r="H363" s="13">
        <v>51171</v>
      </c>
      <c r="I363" s="14">
        <v>253047</v>
      </c>
      <c r="J363" s="14">
        <v>57215</v>
      </c>
      <c r="K363" s="14">
        <v>16863</v>
      </c>
      <c r="L363" s="14">
        <v>10549</v>
      </c>
      <c r="M363" s="15">
        <v>0.20222121996758771</v>
      </c>
      <c r="N363" s="14">
        <v>308228</v>
      </c>
      <c r="O363" s="14">
        <v>0</v>
      </c>
      <c r="P363" s="14">
        <v>0</v>
      </c>
      <c r="S363" s="17">
        <v>45647.681250000001</v>
      </c>
      <c r="T363" s="17" t="s">
        <v>5074</v>
      </c>
      <c r="U363" s="18">
        <v>45647</v>
      </c>
      <c r="V363" s="18" t="str">
        <f>TEXT(Posts[[#This Row],[Post_Date]],"YYYY")</f>
        <v>2024</v>
      </c>
      <c r="W363" s="18" t="s">
        <v>5094</v>
      </c>
      <c r="X363" s="18" t="s">
        <v>5083</v>
      </c>
      <c r="Y363" s="19">
        <v>16</v>
      </c>
      <c r="Z363" s="12" t="s">
        <v>5070</v>
      </c>
      <c r="AA363"/>
    </row>
    <row r="364" spans="1:27" x14ac:dyDescent="0.25">
      <c r="A364" s="12" t="s">
        <v>377</v>
      </c>
      <c r="B364" s="12" t="s">
        <v>5023</v>
      </c>
      <c r="C364" s="12" t="s">
        <v>5029</v>
      </c>
      <c r="D364" s="12" t="s">
        <v>5032</v>
      </c>
      <c r="E364" s="12" t="s">
        <v>5038</v>
      </c>
      <c r="F364" s="12" t="s">
        <v>5055</v>
      </c>
      <c r="G364" s="12" t="s">
        <v>5046</v>
      </c>
      <c r="H364" s="13">
        <v>91306</v>
      </c>
      <c r="I364" s="14">
        <v>394444</v>
      </c>
      <c r="J364" s="14">
        <v>70097</v>
      </c>
      <c r="K364" s="14">
        <v>17724</v>
      </c>
      <c r="L364" s="14">
        <v>22730</v>
      </c>
      <c r="M364" s="15">
        <v>0.23148272644510259</v>
      </c>
      <c r="N364" s="14">
        <v>454344</v>
      </c>
      <c r="O364" s="14">
        <v>0</v>
      </c>
      <c r="P364" s="14">
        <v>0</v>
      </c>
      <c r="S364" s="17">
        <v>45770.464583333327</v>
      </c>
      <c r="T364" s="17" t="s">
        <v>5077</v>
      </c>
      <c r="U364" s="18">
        <v>45770</v>
      </c>
      <c r="V364" s="18" t="str">
        <f>TEXT(Posts[[#This Row],[Post_Date]],"YYYY")</f>
        <v>2025</v>
      </c>
      <c r="W364" s="18" t="s">
        <v>5090</v>
      </c>
      <c r="X364" s="18" t="s">
        <v>5085</v>
      </c>
      <c r="Y364" s="19">
        <v>11</v>
      </c>
      <c r="Z364" s="12" t="s">
        <v>5070</v>
      </c>
      <c r="AA364"/>
    </row>
    <row r="365" spans="1:27" x14ac:dyDescent="0.25">
      <c r="A365" s="12" t="s">
        <v>380</v>
      </c>
      <c r="B365" s="12" t="s">
        <v>5023</v>
      </c>
      <c r="C365" s="12" t="s">
        <v>5028</v>
      </c>
      <c r="D365" s="12" t="s">
        <v>5032</v>
      </c>
      <c r="E365" s="12" t="s">
        <v>5038</v>
      </c>
      <c r="F365" s="12" t="s">
        <v>5055</v>
      </c>
      <c r="G365" s="12" t="s">
        <v>5045</v>
      </c>
      <c r="H365" s="13">
        <v>97130</v>
      </c>
      <c r="I365" s="14">
        <v>389049</v>
      </c>
      <c r="J365" s="14">
        <v>67877</v>
      </c>
      <c r="K365" s="14">
        <v>20169</v>
      </c>
      <c r="L365" s="14">
        <v>19133</v>
      </c>
      <c r="M365" s="15">
        <v>0.249660322099716</v>
      </c>
      <c r="N365" s="14">
        <v>487518</v>
      </c>
      <c r="O365" s="14">
        <v>0</v>
      </c>
      <c r="P365" s="14">
        <v>0</v>
      </c>
      <c r="S365" s="17">
        <v>45710.492361111108</v>
      </c>
      <c r="T365" s="17" t="s">
        <v>5077</v>
      </c>
      <c r="U365" s="18">
        <v>45710</v>
      </c>
      <c r="V365" s="18" t="str">
        <f>TEXT(Posts[[#This Row],[Post_Date]],"YYYY")</f>
        <v>2025</v>
      </c>
      <c r="W365" s="18" t="s">
        <v>5087</v>
      </c>
      <c r="X365" s="18" t="s">
        <v>5083</v>
      </c>
      <c r="Y365" s="19">
        <v>11</v>
      </c>
      <c r="Z365" s="12" t="s">
        <v>5070</v>
      </c>
      <c r="AA365"/>
    </row>
    <row r="366" spans="1:27" x14ac:dyDescent="0.25">
      <c r="A366" s="12" t="s">
        <v>381</v>
      </c>
      <c r="B366" s="12" t="s">
        <v>5023</v>
      </c>
      <c r="C366" s="12" t="s">
        <v>5028</v>
      </c>
      <c r="D366" s="12" t="s">
        <v>5030</v>
      </c>
      <c r="E366" s="12" t="s">
        <v>5039</v>
      </c>
      <c r="F366" s="12" t="s">
        <v>5050</v>
      </c>
      <c r="G366" s="12" t="s">
        <v>5042</v>
      </c>
      <c r="H366" s="13">
        <v>38781</v>
      </c>
      <c r="I366" s="14">
        <v>285477</v>
      </c>
      <c r="J366" s="14">
        <v>34343</v>
      </c>
      <c r="K366" s="14">
        <v>19289</v>
      </c>
      <c r="L366" s="14">
        <v>13211</v>
      </c>
      <c r="M366" s="15">
        <v>0.1358465781064751</v>
      </c>
      <c r="N366" s="14">
        <v>368642</v>
      </c>
      <c r="O366" s="14">
        <v>0</v>
      </c>
      <c r="P366" s="14">
        <v>127583</v>
      </c>
      <c r="S366" s="17">
        <v>45364.611111111109</v>
      </c>
      <c r="T366" s="17" t="s">
        <v>5074</v>
      </c>
      <c r="U366" s="18">
        <v>45364</v>
      </c>
      <c r="V366" s="18" t="str">
        <f>TEXT(Posts[[#This Row],[Post_Date]],"YYYY")</f>
        <v>2024</v>
      </c>
      <c r="W366" s="18" t="s">
        <v>5088</v>
      </c>
      <c r="X366" s="18" t="s">
        <v>5085</v>
      </c>
      <c r="Y366" s="19">
        <v>14</v>
      </c>
      <c r="Z366" s="12" t="s">
        <v>5069</v>
      </c>
      <c r="AA366"/>
    </row>
    <row r="367" spans="1:27" x14ac:dyDescent="0.25">
      <c r="A367" s="12" t="s">
        <v>383</v>
      </c>
      <c r="B367" s="12" t="s">
        <v>5023</v>
      </c>
      <c r="C367" s="12" t="s">
        <v>5028</v>
      </c>
      <c r="D367" s="12" t="s">
        <v>5032</v>
      </c>
      <c r="E367" s="12" t="s">
        <v>5038</v>
      </c>
      <c r="F367" s="12" t="s">
        <v>5055</v>
      </c>
      <c r="G367" s="12" t="s">
        <v>5042</v>
      </c>
      <c r="H367" s="13">
        <v>37381</v>
      </c>
      <c r="I367" s="14">
        <v>227352</v>
      </c>
      <c r="J367" s="14">
        <v>32009</v>
      </c>
      <c r="K367" s="14">
        <v>15453</v>
      </c>
      <c r="L367" s="14">
        <v>8637</v>
      </c>
      <c r="M367" s="15">
        <v>0.16442160563914099</v>
      </c>
      <c r="N367" s="14">
        <v>285404</v>
      </c>
      <c r="O367" s="14">
        <v>0</v>
      </c>
      <c r="P367" s="14">
        <v>0</v>
      </c>
      <c r="S367" s="17">
        <v>45710.765972222223</v>
      </c>
      <c r="T367" s="17" t="s">
        <v>5076</v>
      </c>
      <c r="U367" s="18">
        <v>45710</v>
      </c>
      <c r="V367" s="18" t="str">
        <f>TEXT(Posts[[#This Row],[Post_Date]],"YYYY")</f>
        <v>2025</v>
      </c>
      <c r="W367" s="18" t="s">
        <v>5087</v>
      </c>
      <c r="X367" s="18" t="s">
        <v>5083</v>
      </c>
      <c r="Y367" s="19">
        <v>18</v>
      </c>
      <c r="Z367" s="12" t="s">
        <v>5069</v>
      </c>
      <c r="AA367"/>
    </row>
    <row r="368" spans="1:27" x14ac:dyDescent="0.25">
      <c r="A368" s="12" t="s">
        <v>385</v>
      </c>
      <c r="B368" s="12" t="s">
        <v>5023</v>
      </c>
      <c r="C368" s="12" t="s">
        <v>5028</v>
      </c>
      <c r="D368" s="12" t="s">
        <v>5031</v>
      </c>
      <c r="E368" s="12" t="s">
        <v>5035</v>
      </c>
      <c r="F368" s="12" t="s">
        <v>5060</v>
      </c>
      <c r="G368" s="12" t="s">
        <v>5043</v>
      </c>
      <c r="H368" s="13">
        <v>12813</v>
      </c>
      <c r="I368" s="14">
        <v>181819</v>
      </c>
      <c r="J368" s="14">
        <v>27654</v>
      </c>
      <c r="K368" s="14">
        <v>13634</v>
      </c>
      <c r="L368" s="14">
        <v>3795</v>
      </c>
      <c r="M368" s="15">
        <v>7.0473806888763063E-2</v>
      </c>
      <c r="N368" s="14">
        <v>224138</v>
      </c>
      <c r="O368" s="14">
        <v>181819</v>
      </c>
      <c r="P368" s="14">
        <v>0</v>
      </c>
      <c r="S368" s="17">
        <v>45367.665972222218</v>
      </c>
      <c r="T368" s="12" t="s">
        <v>5074</v>
      </c>
      <c r="U368" s="18">
        <v>45367</v>
      </c>
      <c r="V368" s="18" t="str">
        <f>TEXT(Posts[[#This Row],[Post_Date]],"YYYY")</f>
        <v>2024</v>
      </c>
      <c r="W368" s="12" t="s">
        <v>5088</v>
      </c>
      <c r="X368" s="12" t="s">
        <v>5083</v>
      </c>
      <c r="Y368" s="19">
        <v>15</v>
      </c>
      <c r="Z368" s="12" t="s">
        <v>5069</v>
      </c>
      <c r="AA368"/>
    </row>
    <row r="369" spans="1:27" x14ac:dyDescent="0.25">
      <c r="A369" s="12" t="s">
        <v>388</v>
      </c>
      <c r="B369" s="12" t="s">
        <v>5023</v>
      </c>
      <c r="C369" s="12" t="s">
        <v>5029</v>
      </c>
      <c r="D369" s="12" t="s">
        <v>5032</v>
      </c>
      <c r="E369" s="12" t="s">
        <v>5038</v>
      </c>
      <c r="F369" s="12" t="s">
        <v>5055</v>
      </c>
      <c r="G369" s="12" t="s">
        <v>5049</v>
      </c>
      <c r="H369" s="13">
        <v>29281</v>
      </c>
      <c r="I369" s="14">
        <v>158081</v>
      </c>
      <c r="J369" s="14">
        <v>29213</v>
      </c>
      <c r="K369" s="14">
        <v>8409</v>
      </c>
      <c r="L369" s="14">
        <v>9307</v>
      </c>
      <c r="M369" s="15">
        <v>0.18523267726844969</v>
      </c>
      <c r="N369" s="14">
        <v>193128</v>
      </c>
      <c r="O369" s="14">
        <v>0</v>
      </c>
      <c r="P369" s="14">
        <v>0</v>
      </c>
      <c r="S369" s="17">
        <v>45364.477083333331</v>
      </c>
      <c r="T369" s="17" t="s">
        <v>5077</v>
      </c>
      <c r="U369" s="18">
        <v>45364</v>
      </c>
      <c r="V369" s="18" t="str">
        <f>TEXT(Posts[[#This Row],[Post_Date]],"YYYY")</f>
        <v>2024</v>
      </c>
      <c r="W369" s="18" t="s">
        <v>5088</v>
      </c>
      <c r="X369" s="18" t="s">
        <v>5085</v>
      </c>
      <c r="Y369" s="19">
        <v>11</v>
      </c>
      <c r="Z369" s="12" t="s">
        <v>5069</v>
      </c>
      <c r="AA369"/>
    </row>
    <row r="370" spans="1:27" x14ac:dyDescent="0.25">
      <c r="A370" s="12" t="s">
        <v>389</v>
      </c>
      <c r="B370" s="12" t="s">
        <v>5023</v>
      </c>
      <c r="C370" s="12" t="s">
        <v>5029</v>
      </c>
      <c r="D370" s="12" t="s">
        <v>5032</v>
      </c>
      <c r="E370" s="12" t="s">
        <v>5038</v>
      </c>
      <c r="F370" s="12" t="s">
        <v>5055</v>
      </c>
      <c r="G370" s="12" t="s">
        <v>5047</v>
      </c>
      <c r="H370" s="13">
        <v>26354</v>
      </c>
      <c r="I370" s="14">
        <v>169158</v>
      </c>
      <c r="J370" s="14">
        <v>20753</v>
      </c>
      <c r="K370" s="14">
        <v>6980</v>
      </c>
      <c r="L370" s="14">
        <v>5081</v>
      </c>
      <c r="M370" s="15">
        <v>0.1557992558683243</v>
      </c>
      <c r="N370" s="14">
        <v>214851</v>
      </c>
      <c r="O370" s="14">
        <v>0</v>
      </c>
      <c r="P370" s="14">
        <v>0</v>
      </c>
      <c r="S370" s="17">
        <v>45371.463888888888</v>
      </c>
      <c r="T370" s="17" t="s">
        <v>5077</v>
      </c>
      <c r="U370" s="18">
        <v>45371</v>
      </c>
      <c r="V370" s="18" t="str">
        <f>TEXT(Posts[[#This Row],[Post_Date]],"YYYY")</f>
        <v>2024</v>
      </c>
      <c r="W370" s="18" t="s">
        <v>5088</v>
      </c>
      <c r="X370" s="18" t="s">
        <v>5085</v>
      </c>
      <c r="Y370" s="19">
        <v>11</v>
      </c>
      <c r="Z370" s="12" t="s">
        <v>5069</v>
      </c>
      <c r="AA370"/>
    </row>
    <row r="371" spans="1:27" x14ac:dyDescent="0.25">
      <c r="A371" s="12" t="s">
        <v>396</v>
      </c>
      <c r="B371" s="12" t="s">
        <v>5023</v>
      </c>
      <c r="C371" s="12" t="s">
        <v>5028</v>
      </c>
      <c r="D371" s="12" t="s">
        <v>5031</v>
      </c>
      <c r="E371" s="12" t="s">
        <v>5035</v>
      </c>
      <c r="F371" s="12" t="s">
        <v>5060</v>
      </c>
      <c r="G371" s="12" t="s">
        <v>5049</v>
      </c>
      <c r="H371" s="13">
        <v>78021</v>
      </c>
      <c r="I371" s="14">
        <v>1400605</v>
      </c>
      <c r="J371" s="14">
        <v>183104</v>
      </c>
      <c r="K371" s="14">
        <v>103492</v>
      </c>
      <c r="L371" s="14">
        <v>77289</v>
      </c>
      <c r="M371" s="15">
        <v>5.5705288935015577E-2</v>
      </c>
      <c r="N371" s="14">
        <v>1784532</v>
      </c>
      <c r="O371" s="14">
        <v>1400605</v>
      </c>
      <c r="P371" s="14">
        <v>0</v>
      </c>
      <c r="S371" s="17">
        <v>45404.710416666669</v>
      </c>
      <c r="T371" s="12" t="s">
        <v>5076</v>
      </c>
      <c r="U371" s="18">
        <v>45404</v>
      </c>
      <c r="V371" s="18" t="str">
        <f>TEXT(Posts[[#This Row],[Post_Date]],"YYYY")</f>
        <v>2024</v>
      </c>
      <c r="W371" s="12" t="s">
        <v>5090</v>
      </c>
      <c r="X371" s="12" t="s">
        <v>5081</v>
      </c>
      <c r="Y371" s="19">
        <v>17</v>
      </c>
      <c r="Z371" s="12" t="s">
        <v>5069</v>
      </c>
      <c r="AA371"/>
    </row>
    <row r="372" spans="1:27" x14ac:dyDescent="0.25">
      <c r="A372" s="12" t="s">
        <v>403</v>
      </c>
      <c r="B372" s="12" t="s">
        <v>5023</v>
      </c>
      <c r="C372" s="12" t="s">
        <v>5028</v>
      </c>
      <c r="D372" s="12" t="s">
        <v>5030</v>
      </c>
      <c r="E372" s="12" t="s">
        <v>5035</v>
      </c>
      <c r="F372" s="12" t="s">
        <v>5051</v>
      </c>
      <c r="G372" s="12" t="s">
        <v>5046</v>
      </c>
      <c r="H372" s="13">
        <v>212814</v>
      </c>
      <c r="I372" s="14">
        <v>1800839</v>
      </c>
      <c r="J372" s="14">
        <v>445758</v>
      </c>
      <c r="K372" s="14">
        <v>66695</v>
      </c>
      <c r="L372" s="14">
        <v>50568</v>
      </c>
      <c r="M372" s="15">
        <v>0.11817521010814019</v>
      </c>
      <c r="N372" s="14">
        <v>2047274</v>
      </c>
      <c r="O372" s="14">
        <v>1800839</v>
      </c>
      <c r="P372" s="14">
        <v>0</v>
      </c>
      <c r="S372" s="17">
        <v>45481.629861111112</v>
      </c>
      <c r="T372" s="12" t="s">
        <v>5074</v>
      </c>
      <c r="U372" s="18">
        <v>45481</v>
      </c>
      <c r="V372" s="18" t="str">
        <f>TEXT(Posts[[#This Row],[Post_Date]],"YYYY")</f>
        <v>2024</v>
      </c>
      <c r="W372" s="12" t="s">
        <v>5093</v>
      </c>
      <c r="X372" s="12" t="s">
        <v>5081</v>
      </c>
      <c r="Y372" s="19">
        <v>15</v>
      </c>
      <c r="Z372" s="12" t="s">
        <v>5069</v>
      </c>
      <c r="AA372"/>
    </row>
    <row r="373" spans="1:27" x14ac:dyDescent="0.25">
      <c r="A373" s="12" t="s">
        <v>406</v>
      </c>
      <c r="B373" s="12" t="s">
        <v>5023</v>
      </c>
      <c r="C373" s="12" t="s">
        <v>5028</v>
      </c>
      <c r="D373" s="12" t="s">
        <v>5032</v>
      </c>
      <c r="E373" s="12" t="s">
        <v>5035</v>
      </c>
      <c r="F373" s="12" t="s">
        <v>5056</v>
      </c>
      <c r="G373" s="12" t="s">
        <v>5048</v>
      </c>
      <c r="H373" s="13">
        <v>534311</v>
      </c>
      <c r="I373" s="14">
        <v>2152754</v>
      </c>
      <c r="J373" s="14">
        <v>350175</v>
      </c>
      <c r="K373" s="14">
        <v>170509</v>
      </c>
      <c r="L373" s="14">
        <v>100569</v>
      </c>
      <c r="M373" s="15">
        <v>0.2481990807176789</v>
      </c>
      <c r="N373" s="14">
        <v>2641287</v>
      </c>
      <c r="O373" s="14">
        <v>2152754</v>
      </c>
      <c r="P373" s="14">
        <v>0</v>
      </c>
      <c r="S373" s="17">
        <v>45303.479166666657</v>
      </c>
      <c r="T373" s="12" t="s">
        <v>5077</v>
      </c>
      <c r="U373" s="18">
        <v>45303</v>
      </c>
      <c r="V373" s="18" t="str">
        <f>TEXT(Posts[[#This Row],[Post_Date]],"YYYY")</f>
        <v>2024</v>
      </c>
      <c r="W373" s="12" t="s">
        <v>5086</v>
      </c>
      <c r="X373" s="12" t="s">
        <v>5082</v>
      </c>
      <c r="Y373" s="19">
        <v>11</v>
      </c>
      <c r="Z373" s="12" t="s">
        <v>5070</v>
      </c>
      <c r="AA373"/>
    </row>
    <row r="374" spans="1:27" x14ac:dyDescent="0.25">
      <c r="A374" s="12" t="s">
        <v>410</v>
      </c>
      <c r="B374" s="12" t="s">
        <v>5023</v>
      </c>
      <c r="C374" s="12" t="s">
        <v>5028</v>
      </c>
      <c r="D374" s="12" t="s">
        <v>5034</v>
      </c>
      <c r="E374" s="12" t="s">
        <v>5039</v>
      </c>
      <c r="F374" s="12" t="s">
        <v>5057</v>
      </c>
      <c r="G374" s="12" t="s">
        <v>5048</v>
      </c>
      <c r="H374" s="13">
        <v>50538</v>
      </c>
      <c r="I374" s="14">
        <v>381759</v>
      </c>
      <c r="J374" s="14">
        <v>64475</v>
      </c>
      <c r="K374" s="14">
        <v>18282</v>
      </c>
      <c r="L374" s="14">
        <v>15181</v>
      </c>
      <c r="M374" s="15">
        <v>0.1323838076106405</v>
      </c>
      <c r="N374" s="14">
        <v>483173</v>
      </c>
      <c r="O374" s="14">
        <v>0</v>
      </c>
      <c r="P374" s="14">
        <v>234083</v>
      </c>
      <c r="S374" s="17">
        <v>45741.396527777782</v>
      </c>
      <c r="T374" s="17" t="s">
        <v>5077</v>
      </c>
      <c r="U374" s="18">
        <v>45741</v>
      </c>
      <c r="V374" s="18" t="str">
        <f>TEXT(Posts[[#This Row],[Post_Date]],"YYYY")</f>
        <v>2025</v>
      </c>
      <c r="W374" s="18" t="s">
        <v>5088</v>
      </c>
      <c r="X374" s="18" t="s">
        <v>5079</v>
      </c>
      <c r="Y374" s="19">
        <v>9</v>
      </c>
      <c r="Z374" s="12" t="s">
        <v>5069</v>
      </c>
      <c r="AA374"/>
    </row>
    <row r="375" spans="1:27" x14ac:dyDescent="0.25">
      <c r="A375" s="12" t="s">
        <v>414</v>
      </c>
      <c r="B375" s="12" t="s">
        <v>5023</v>
      </c>
      <c r="C375" s="12" t="s">
        <v>5028</v>
      </c>
      <c r="D375" s="12" t="s">
        <v>5032</v>
      </c>
      <c r="E375" s="12" t="s">
        <v>5035</v>
      </c>
      <c r="F375" s="12" t="s">
        <v>5056</v>
      </c>
      <c r="G375" s="12" t="s">
        <v>5044</v>
      </c>
      <c r="H375" s="13">
        <v>718502</v>
      </c>
      <c r="I375" s="14">
        <v>2932889</v>
      </c>
      <c r="J375" s="14">
        <v>348836</v>
      </c>
      <c r="K375" s="14">
        <v>187144</v>
      </c>
      <c r="L375" s="14">
        <v>96797</v>
      </c>
      <c r="M375" s="15">
        <v>0.2449812543034986</v>
      </c>
      <c r="N375" s="14">
        <v>3628762</v>
      </c>
      <c r="O375" s="14">
        <v>2932889</v>
      </c>
      <c r="P375" s="14">
        <v>0</v>
      </c>
      <c r="S375" s="17">
        <v>45483.67291666667</v>
      </c>
      <c r="T375" s="12" t="s">
        <v>5074</v>
      </c>
      <c r="U375" s="18">
        <v>45483</v>
      </c>
      <c r="V375" s="18" t="str">
        <f>TEXT(Posts[[#This Row],[Post_Date]],"YYYY")</f>
        <v>2024</v>
      </c>
      <c r="W375" s="12" t="s">
        <v>5093</v>
      </c>
      <c r="X375" s="12" t="s">
        <v>5085</v>
      </c>
      <c r="Y375" s="19">
        <v>16</v>
      </c>
      <c r="Z375" s="12" t="s">
        <v>5070</v>
      </c>
      <c r="AA375"/>
    </row>
    <row r="376" spans="1:27" x14ac:dyDescent="0.25">
      <c r="A376" s="12" t="s">
        <v>417</v>
      </c>
      <c r="B376" s="12" t="s">
        <v>5023</v>
      </c>
      <c r="C376" s="12" t="s">
        <v>5028</v>
      </c>
      <c r="D376" s="12" t="s">
        <v>5030</v>
      </c>
      <c r="E376" s="12" t="s">
        <v>5039</v>
      </c>
      <c r="F376" s="12" t="s">
        <v>5050</v>
      </c>
      <c r="G376" s="12" t="s">
        <v>5045</v>
      </c>
      <c r="H376" s="13">
        <v>46484</v>
      </c>
      <c r="I376" s="14">
        <v>352868</v>
      </c>
      <c r="J376" s="14">
        <v>84951</v>
      </c>
      <c r="K376" s="14">
        <v>25957</v>
      </c>
      <c r="L376" s="14">
        <v>17870</v>
      </c>
      <c r="M376" s="15">
        <v>0.13173410668456201</v>
      </c>
      <c r="N376" s="14">
        <v>443798</v>
      </c>
      <c r="O376" s="14">
        <v>0</v>
      </c>
      <c r="P376" s="14">
        <v>365993</v>
      </c>
      <c r="S376" s="17">
        <v>45406.660416666673</v>
      </c>
      <c r="T376" s="17" t="s">
        <v>5074</v>
      </c>
      <c r="U376" s="18">
        <v>45406</v>
      </c>
      <c r="V376" s="18" t="str">
        <f>TEXT(Posts[[#This Row],[Post_Date]],"YYYY")</f>
        <v>2024</v>
      </c>
      <c r="W376" s="18" t="s">
        <v>5090</v>
      </c>
      <c r="X376" s="18" t="s">
        <v>5085</v>
      </c>
      <c r="Y376" s="19">
        <v>15</v>
      </c>
      <c r="Z376" s="12" t="s">
        <v>5069</v>
      </c>
      <c r="AA376"/>
    </row>
    <row r="377" spans="1:27" x14ac:dyDescent="0.25">
      <c r="A377" s="12" t="s">
        <v>418</v>
      </c>
      <c r="B377" s="12" t="s">
        <v>5023</v>
      </c>
      <c r="C377" s="12" t="s">
        <v>5028</v>
      </c>
      <c r="D377" s="12" t="s">
        <v>5030</v>
      </c>
      <c r="E377" s="12" t="s">
        <v>5039</v>
      </c>
      <c r="F377" s="12" t="s">
        <v>5050</v>
      </c>
      <c r="G377" s="12" t="s">
        <v>5042</v>
      </c>
      <c r="H377" s="13">
        <v>13138</v>
      </c>
      <c r="I377" s="14">
        <v>118325</v>
      </c>
      <c r="J377" s="14">
        <v>16452</v>
      </c>
      <c r="K377" s="14">
        <v>8916</v>
      </c>
      <c r="L377" s="14">
        <v>5541</v>
      </c>
      <c r="M377" s="15">
        <v>0.11103390782589299</v>
      </c>
      <c r="N377" s="14">
        <v>143420</v>
      </c>
      <c r="O377" s="14">
        <v>0</v>
      </c>
      <c r="P377" s="14">
        <v>144395</v>
      </c>
      <c r="S377" s="17">
        <v>45553.663194444453</v>
      </c>
      <c r="T377" s="17" t="s">
        <v>5074</v>
      </c>
      <c r="U377" s="18">
        <v>45553</v>
      </c>
      <c r="V377" s="18" t="str">
        <f>TEXT(Posts[[#This Row],[Post_Date]],"YYYY")</f>
        <v>2024</v>
      </c>
      <c r="W377" s="18" t="s">
        <v>5097</v>
      </c>
      <c r="X377" s="18" t="s">
        <v>5085</v>
      </c>
      <c r="Y377" s="19">
        <v>15</v>
      </c>
      <c r="Z377" s="12" t="s">
        <v>5069</v>
      </c>
      <c r="AA377"/>
    </row>
    <row r="378" spans="1:27" x14ac:dyDescent="0.25">
      <c r="A378" s="12" t="s">
        <v>420</v>
      </c>
      <c r="B378" s="12" t="s">
        <v>5023</v>
      </c>
      <c r="C378" s="12" t="s">
        <v>5028</v>
      </c>
      <c r="D378" s="12" t="s">
        <v>5032</v>
      </c>
      <c r="E378" s="12" t="s">
        <v>5039</v>
      </c>
      <c r="F378" s="12" t="s">
        <v>5055</v>
      </c>
      <c r="G378" s="12" t="s">
        <v>5048</v>
      </c>
      <c r="H378" s="13">
        <v>5345</v>
      </c>
      <c r="I378" s="14">
        <v>22300</v>
      </c>
      <c r="J378" s="14">
        <v>2600</v>
      </c>
      <c r="K378" s="14">
        <v>1140</v>
      </c>
      <c r="L378" s="14">
        <v>483</v>
      </c>
      <c r="M378" s="15">
        <v>0.23969700436600719</v>
      </c>
      <c r="N378" s="14">
        <v>27829</v>
      </c>
      <c r="O378" s="14">
        <v>0</v>
      </c>
      <c r="P378" s="14">
        <v>467230</v>
      </c>
      <c r="S378" s="17">
        <v>45775.537499999999</v>
      </c>
      <c r="T378" s="17" t="s">
        <v>5075</v>
      </c>
      <c r="U378" s="18">
        <v>45775</v>
      </c>
      <c r="V378" s="18" t="str">
        <f>TEXT(Posts[[#This Row],[Post_Date]],"YYYY")</f>
        <v>2025</v>
      </c>
      <c r="W378" s="18" t="s">
        <v>5090</v>
      </c>
      <c r="X378" s="18" t="s">
        <v>5081</v>
      </c>
      <c r="Y378" s="19">
        <v>12</v>
      </c>
      <c r="Z378" s="12" t="s">
        <v>5070</v>
      </c>
      <c r="AA378"/>
    </row>
    <row r="379" spans="1:27" x14ac:dyDescent="0.25">
      <c r="A379" s="12" t="s">
        <v>422</v>
      </c>
      <c r="B379" s="12" t="s">
        <v>5023</v>
      </c>
      <c r="C379" s="12" t="s">
        <v>5028</v>
      </c>
      <c r="D379" s="12" t="s">
        <v>5032</v>
      </c>
      <c r="E379" s="12" t="s">
        <v>5039</v>
      </c>
      <c r="F379" s="12" t="s">
        <v>5056</v>
      </c>
      <c r="G379" s="12" t="s">
        <v>5044</v>
      </c>
      <c r="H379" s="13">
        <v>394791</v>
      </c>
      <c r="I379" s="14">
        <v>1673385</v>
      </c>
      <c r="J379" s="14">
        <v>171858</v>
      </c>
      <c r="K379" s="14">
        <v>130759</v>
      </c>
      <c r="L379" s="14">
        <v>82107</v>
      </c>
      <c r="M379" s="15">
        <v>0.2359241685975027</v>
      </c>
      <c r="N379" s="14">
        <v>1942716</v>
      </c>
      <c r="O379" s="14">
        <v>0</v>
      </c>
      <c r="P379" s="14">
        <v>431757</v>
      </c>
      <c r="S379" s="17">
        <v>45771.477777777778</v>
      </c>
      <c r="T379" s="17" t="s">
        <v>5077</v>
      </c>
      <c r="U379" s="18">
        <v>45771</v>
      </c>
      <c r="V379" s="18" t="str">
        <f>TEXT(Posts[[#This Row],[Post_Date]],"YYYY")</f>
        <v>2025</v>
      </c>
      <c r="W379" s="18" t="s">
        <v>5090</v>
      </c>
      <c r="X379" s="18" t="s">
        <v>5080</v>
      </c>
      <c r="Y379" s="19">
        <v>11</v>
      </c>
      <c r="Z379" s="12" t="s">
        <v>5070</v>
      </c>
      <c r="AA379"/>
    </row>
    <row r="380" spans="1:27" x14ac:dyDescent="0.25">
      <c r="A380" s="12" t="s">
        <v>433</v>
      </c>
      <c r="B380" s="12" t="s">
        <v>5023</v>
      </c>
      <c r="C380" s="12" t="s">
        <v>5029</v>
      </c>
      <c r="D380" s="12" t="s">
        <v>5032</v>
      </c>
      <c r="E380" s="12" t="s">
        <v>5038</v>
      </c>
      <c r="F380" s="12" t="s">
        <v>5055</v>
      </c>
      <c r="G380" s="12" t="s">
        <v>5044</v>
      </c>
      <c r="H380" s="13">
        <v>150829</v>
      </c>
      <c r="I380" s="14">
        <v>934188</v>
      </c>
      <c r="J380" s="14">
        <v>226615</v>
      </c>
      <c r="K380" s="14">
        <v>56081</v>
      </c>
      <c r="L380" s="14">
        <v>46470</v>
      </c>
      <c r="M380" s="15">
        <v>0.16145486290442351</v>
      </c>
      <c r="N380" s="14">
        <v>1122196</v>
      </c>
      <c r="O380" s="14">
        <v>0</v>
      </c>
      <c r="P380" s="14">
        <v>0</v>
      </c>
      <c r="S380" s="17">
        <v>45381.692361111112</v>
      </c>
      <c r="T380" s="17" t="s">
        <v>5074</v>
      </c>
      <c r="U380" s="18">
        <v>45381</v>
      </c>
      <c r="V380" s="18" t="str">
        <f>TEXT(Posts[[#This Row],[Post_Date]],"YYYY")</f>
        <v>2024</v>
      </c>
      <c r="W380" s="18" t="s">
        <v>5088</v>
      </c>
      <c r="X380" s="18" t="s">
        <v>5083</v>
      </c>
      <c r="Y380" s="19">
        <v>16</v>
      </c>
      <c r="Z380" s="12" t="s">
        <v>5069</v>
      </c>
      <c r="AA380"/>
    </row>
    <row r="381" spans="1:27" x14ac:dyDescent="0.25">
      <c r="A381" s="12" t="s">
        <v>434</v>
      </c>
      <c r="B381" s="12" t="s">
        <v>5023</v>
      </c>
      <c r="C381" s="12" t="s">
        <v>5028</v>
      </c>
      <c r="D381" s="12" t="s">
        <v>5032</v>
      </c>
      <c r="E381" s="12" t="s">
        <v>5039</v>
      </c>
      <c r="F381" s="12" t="s">
        <v>5055</v>
      </c>
      <c r="G381" s="12" t="s">
        <v>5042</v>
      </c>
      <c r="H381" s="13">
        <v>40771</v>
      </c>
      <c r="I381" s="14">
        <v>232411</v>
      </c>
      <c r="J381" s="14">
        <v>45347</v>
      </c>
      <c r="K381" s="14">
        <v>7796</v>
      </c>
      <c r="L381" s="14">
        <v>7013</v>
      </c>
      <c r="M381" s="15">
        <v>0.17542929055320161</v>
      </c>
      <c r="N381" s="14">
        <v>272471</v>
      </c>
      <c r="O381" s="14">
        <v>0</v>
      </c>
      <c r="P381" s="14">
        <v>288997</v>
      </c>
      <c r="S381" s="17">
        <v>45496.734027777777</v>
      </c>
      <c r="T381" s="17" t="s">
        <v>5076</v>
      </c>
      <c r="U381" s="18">
        <v>45496</v>
      </c>
      <c r="V381" s="18" t="str">
        <f>TEXT(Posts[[#This Row],[Post_Date]],"YYYY")</f>
        <v>2024</v>
      </c>
      <c r="W381" s="18" t="s">
        <v>5093</v>
      </c>
      <c r="X381" s="18" t="s">
        <v>5079</v>
      </c>
      <c r="Y381" s="19">
        <v>17</v>
      </c>
      <c r="Z381" s="12" t="s">
        <v>5069</v>
      </c>
      <c r="AA381"/>
    </row>
    <row r="382" spans="1:27" x14ac:dyDescent="0.25">
      <c r="A382" s="12" t="s">
        <v>437</v>
      </c>
      <c r="B382" s="12" t="s">
        <v>5023</v>
      </c>
      <c r="C382" s="12" t="s">
        <v>5029</v>
      </c>
      <c r="D382" s="12" t="s">
        <v>5032</v>
      </c>
      <c r="E382" s="12" t="s">
        <v>5038</v>
      </c>
      <c r="F382" s="12" t="s">
        <v>5055</v>
      </c>
      <c r="G382" s="12" t="s">
        <v>5042</v>
      </c>
      <c r="H382" s="13">
        <v>74037</v>
      </c>
      <c r="I382" s="14">
        <v>358447</v>
      </c>
      <c r="J382" s="14">
        <v>66602</v>
      </c>
      <c r="K382" s="14">
        <v>19941</v>
      </c>
      <c r="L382" s="14">
        <v>11376</v>
      </c>
      <c r="M382" s="15">
        <v>0.20655082884758499</v>
      </c>
      <c r="N382" s="14">
        <v>461088</v>
      </c>
      <c r="O382" s="14">
        <v>0</v>
      </c>
      <c r="P382" s="14">
        <v>0</v>
      </c>
      <c r="S382" s="17">
        <v>45353.417361111111</v>
      </c>
      <c r="T382" s="17" t="s">
        <v>5077</v>
      </c>
      <c r="U382" s="18">
        <v>45353</v>
      </c>
      <c r="V382" s="18" t="str">
        <f>TEXT(Posts[[#This Row],[Post_Date]],"YYYY")</f>
        <v>2024</v>
      </c>
      <c r="W382" s="18" t="s">
        <v>5088</v>
      </c>
      <c r="X382" s="18" t="s">
        <v>5083</v>
      </c>
      <c r="Y382" s="19">
        <v>10</v>
      </c>
      <c r="Z382" s="12" t="s">
        <v>5070</v>
      </c>
      <c r="AA382"/>
    </row>
    <row r="383" spans="1:27" x14ac:dyDescent="0.25">
      <c r="A383" s="12" t="s">
        <v>438</v>
      </c>
      <c r="B383" s="12" t="s">
        <v>5023</v>
      </c>
      <c r="C383" s="12" t="s">
        <v>5028</v>
      </c>
      <c r="D383" s="12" t="s">
        <v>5034</v>
      </c>
      <c r="E383" s="12" t="s">
        <v>5039</v>
      </c>
      <c r="F383" s="12" t="s">
        <v>5057</v>
      </c>
      <c r="G383" s="12" t="s">
        <v>5048</v>
      </c>
      <c r="H383" s="13">
        <v>20173</v>
      </c>
      <c r="I383" s="14">
        <v>192246</v>
      </c>
      <c r="J383" s="14">
        <v>30673</v>
      </c>
      <c r="K383" s="14">
        <v>6604</v>
      </c>
      <c r="L383" s="14">
        <v>8590</v>
      </c>
      <c r="M383" s="15">
        <v>0.1049363012856597</v>
      </c>
      <c r="N383" s="14">
        <v>215847</v>
      </c>
      <c r="O383" s="14">
        <v>0</v>
      </c>
      <c r="P383" s="14">
        <v>238089</v>
      </c>
      <c r="S383" s="17">
        <v>45671.457638888889</v>
      </c>
      <c r="T383" s="17" t="s">
        <v>5077</v>
      </c>
      <c r="U383" s="18">
        <v>45671</v>
      </c>
      <c r="V383" s="18" t="str">
        <f>TEXT(Posts[[#This Row],[Post_Date]],"YYYY")</f>
        <v>2025</v>
      </c>
      <c r="W383" s="18" t="s">
        <v>5086</v>
      </c>
      <c r="X383" s="18" t="s">
        <v>5079</v>
      </c>
      <c r="Y383" s="19">
        <v>10</v>
      </c>
      <c r="Z383" s="12" t="s">
        <v>5069</v>
      </c>
      <c r="AA383"/>
    </row>
    <row r="384" spans="1:27" x14ac:dyDescent="0.25">
      <c r="A384" s="12" t="s">
        <v>441</v>
      </c>
      <c r="B384" s="12" t="s">
        <v>5023</v>
      </c>
      <c r="C384" s="12" t="s">
        <v>5028</v>
      </c>
      <c r="D384" s="12" t="s">
        <v>5031</v>
      </c>
      <c r="E384" s="12" t="s">
        <v>5035</v>
      </c>
      <c r="F384" s="12" t="s">
        <v>5060</v>
      </c>
      <c r="G384" s="12" t="s">
        <v>5045</v>
      </c>
      <c r="H384" s="13">
        <v>214008</v>
      </c>
      <c r="I384" s="14">
        <v>2579016</v>
      </c>
      <c r="J384" s="14">
        <v>377583</v>
      </c>
      <c r="K384" s="14">
        <v>183598</v>
      </c>
      <c r="L384" s="14">
        <v>150104</v>
      </c>
      <c r="M384" s="15">
        <v>8.2980715333617006E-2</v>
      </c>
      <c r="N384" s="14">
        <v>3260494</v>
      </c>
      <c r="O384" s="14">
        <v>2579016</v>
      </c>
      <c r="P384" s="14">
        <v>0</v>
      </c>
      <c r="S384" s="17">
        <v>45515.499305555553</v>
      </c>
      <c r="T384" s="12" t="s">
        <v>5077</v>
      </c>
      <c r="U384" s="18">
        <v>45515</v>
      </c>
      <c r="V384" s="18" t="str">
        <f>TEXT(Posts[[#This Row],[Post_Date]],"YYYY")</f>
        <v>2024</v>
      </c>
      <c r="W384" s="12" t="s">
        <v>5092</v>
      </c>
      <c r="X384" s="12" t="s">
        <v>5084</v>
      </c>
      <c r="Y384" s="19">
        <v>11</v>
      </c>
      <c r="Z384" s="12" t="s">
        <v>5068</v>
      </c>
      <c r="AA384"/>
    </row>
    <row r="385" spans="1:27" x14ac:dyDescent="0.25">
      <c r="A385" s="12" t="s">
        <v>446</v>
      </c>
      <c r="B385" s="12" t="s">
        <v>5023</v>
      </c>
      <c r="C385" s="12" t="s">
        <v>5028</v>
      </c>
      <c r="D385" s="12" t="s">
        <v>5030</v>
      </c>
      <c r="E385" s="12" t="s">
        <v>5035</v>
      </c>
      <c r="F385" s="12" t="s">
        <v>5051</v>
      </c>
      <c r="G385" s="12" t="s">
        <v>5046</v>
      </c>
      <c r="H385" s="13">
        <v>256365</v>
      </c>
      <c r="I385" s="14">
        <v>1873768</v>
      </c>
      <c r="J385" s="14">
        <v>190224</v>
      </c>
      <c r="K385" s="14">
        <v>115807</v>
      </c>
      <c r="L385" s="14">
        <v>105926</v>
      </c>
      <c r="M385" s="15">
        <v>0.13681815107624101</v>
      </c>
      <c r="N385" s="14">
        <v>2290708</v>
      </c>
      <c r="O385" s="14">
        <v>1873768</v>
      </c>
      <c r="P385" s="14">
        <v>0</v>
      </c>
      <c r="S385" s="17">
        <v>45478.45</v>
      </c>
      <c r="T385" s="12" t="s">
        <v>5077</v>
      </c>
      <c r="U385" s="18">
        <v>45478</v>
      </c>
      <c r="V385" s="18" t="str">
        <f>TEXT(Posts[[#This Row],[Post_Date]],"YYYY")</f>
        <v>2024</v>
      </c>
      <c r="W385" s="12" t="s">
        <v>5093</v>
      </c>
      <c r="X385" s="12" t="s">
        <v>5082</v>
      </c>
      <c r="Y385" s="19">
        <v>10</v>
      </c>
      <c r="Z385" s="12" t="s">
        <v>5069</v>
      </c>
      <c r="AA385"/>
    </row>
    <row r="386" spans="1:27" x14ac:dyDescent="0.25">
      <c r="A386" s="12" t="s">
        <v>447</v>
      </c>
      <c r="B386" s="12" t="s">
        <v>5023</v>
      </c>
      <c r="C386" s="12" t="s">
        <v>5028</v>
      </c>
      <c r="D386" s="12" t="s">
        <v>5032</v>
      </c>
      <c r="E386" s="12" t="s">
        <v>5035</v>
      </c>
      <c r="F386" s="12" t="s">
        <v>5056</v>
      </c>
      <c r="G386" s="12" t="s">
        <v>5047</v>
      </c>
      <c r="H386" s="13">
        <v>389259</v>
      </c>
      <c r="I386" s="14">
        <v>2286153</v>
      </c>
      <c r="J386" s="14">
        <v>269957</v>
      </c>
      <c r="K386" s="14">
        <v>171741</v>
      </c>
      <c r="L386" s="14">
        <v>51799</v>
      </c>
      <c r="M386" s="15">
        <v>0.17026847781522231</v>
      </c>
      <c r="N386" s="14">
        <v>2758914</v>
      </c>
      <c r="O386" s="14">
        <v>2286153</v>
      </c>
      <c r="P386" s="14">
        <v>0</v>
      </c>
      <c r="S386" s="17">
        <v>45696.677083333343</v>
      </c>
      <c r="T386" s="12" t="s">
        <v>5074</v>
      </c>
      <c r="U386" s="18">
        <v>45696</v>
      </c>
      <c r="V386" s="18" t="str">
        <f>TEXT(Posts[[#This Row],[Post_Date]],"YYYY")</f>
        <v>2025</v>
      </c>
      <c r="W386" s="12" t="s">
        <v>5087</v>
      </c>
      <c r="X386" s="12" t="s">
        <v>5083</v>
      </c>
      <c r="Y386" s="19">
        <v>16</v>
      </c>
      <c r="Z386" s="12" t="s">
        <v>5069</v>
      </c>
      <c r="AA386"/>
    </row>
    <row r="387" spans="1:27" x14ac:dyDescent="0.25">
      <c r="A387" s="12" t="s">
        <v>448</v>
      </c>
      <c r="B387" s="12" t="s">
        <v>5023</v>
      </c>
      <c r="C387" s="12" t="s">
        <v>5029</v>
      </c>
      <c r="D387" s="12" t="s">
        <v>5032</v>
      </c>
      <c r="E387" s="12" t="s">
        <v>5035</v>
      </c>
      <c r="F387" s="12" t="s">
        <v>5056</v>
      </c>
      <c r="G387" s="12" t="s">
        <v>5047</v>
      </c>
      <c r="H387" s="13">
        <v>589097</v>
      </c>
      <c r="I387" s="14">
        <v>2477447</v>
      </c>
      <c r="J387" s="14">
        <v>300565</v>
      </c>
      <c r="K387" s="14">
        <v>75773</v>
      </c>
      <c r="L387" s="14">
        <v>91371</v>
      </c>
      <c r="M387" s="15">
        <v>0.23778421128455041</v>
      </c>
      <c r="N387" s="14">
        <v>2871381</v>
      </c>
      <c r="O387" s="14">
        <v>2477447</v>
      </c>
      <c r="P387" s="14">
        <v>0</v>
      </c>
      <c r="S387" s="17">
        <v>45522.731249999997</v>
      </c>
      <c r="T387" s="12" t="s">
        <v>5076</v>
      </c>
      <c r="U387" s="18">
        <v>45522</v>
      </c>
      <c r="V387" s="18" t="str">
        <f>TEXT(Posts[[#This Row],[Post_Date]],"YYYY")</f>
        <v>2024</v>
      </c>
      <c r="W387" s="12" t="s">
        <v>5092</v>
      </c>
      <c r="X387" s="12" t="s">
        <v>5084</v>
      </c>
      <c r="Y387" s="19">
        <v>17</v>
      </c>
      <c r="Z387" s="12" t="s">
        <v>5070</v>
      </c>
      <c r="AA387"/>
    </row>
    <row r="388" spans="1:27" x14ac:dyDescent="0.25">
      <c r="A388" s="12" t="s">
        <v>449</v>
      </c>
      <c r="B388" s="12" t="s">
        <v>5023</v>
      </c>
      <c r="C388" s="12" t="s">
        <v>5028</v>
      </c>
      <c r="D388" s="12" t="s">
        <v>5032</v>
      </c>
      <c r="E388" s="12" t="s">
        <v>5035</v>
      </c>
      <c r="F388" s="12" t="s">
        <v>5056</v>
      </c>
      <c r="G388" s="12" t="s">
        <v>5047</v>
      </c>
      <c r="H388" s="13">
        <v>787210</v>
      </c>
      <c r="I388" s="14">
        <v>4008582</v>
      </c>
      <c r="J388" s="14">
        <v>427157</v>
      </c>
      <c r="K388" s="14">
        <v>144910</v>
      </c>
      <c r="L388" s="14">
        <v>169746</v>
      </c>
      <c r="M388" s="15">
        <v>0.19638119969385209</v>
      </c>
      <c r="N388" s="14">
        <v>4684563</v>
      </c>
      <c r="O388" s="14">
        <v>4008582</v>
      </c>
      <c r="P388" s="14">
        <v>0</v>
      </c>
      <c r="S388" s="17">
        <v>45362.532638888893</v>
      </c>
      <c r="T388" s="12" t="s">
        <v>5075</v>
      </c>
      <c r="U388" s="18">
        <v>45362</v>
      </c>
      <c r="V388" s="18" t="str">
        <f>TEXT(Posts[[#This Row],[Post_Date]],"YYYY")</f>
        <v>2024</v>
      </c>
      <c r="W388" s="12" t="s">
        <v>5088</v>
      </c>
      <c r="X388" s="12" t="s">
        <v>5081</v>
      </c>
      <c r="Y388" s="19">
        <v>12</v>
      </c>
      <c r="Z388" s="12" t="s">
        <v>5069</v>
      </c>
      <c r="AA388"/>
    </row>
    <row r="389" spans="1:27" x14ac:dyDescent="0.25">
      <c r="A389" s="12" t="s">
        <v>461</v>
      </c>
      <c r="B389" s="12" t="s">
        <v>5023</v>
      </c>
      <c r="C389" s="12" t="s">
        <v>5028</v>
      </c>
      <c r="D389" s="12" t="s">
        <v>5034</v>
      </c>
      <c r="E389" s="12" t="s">
        <v>5039</v>
      </c>
      <c r="F389" s="12" t="s">
        <v>5057</v>
      </c>
      <c r="G389" s="12" t="s">
        <v>5043</v>
      </c>
      <c r="H389" s="13">
        <v>40812</v>
      </c>
      <c r="I389" s="14">
        <v>240656</v>
      </c>
      <c r="J389" s="14">
        <v>56135</v>
      </c>
      <c r="K389" s="14">
        <v>14474</v>
      </c>
      <c r="L389" s="14">
        <v>12771</v>
      </c>
      <c r="M389" s="15">
        <v>0.16958704234716421</v>
      </c>
      <c r="N389" s="14">
        <v>312083</v>
      </c>
      <c r="O389" s="14">
        <v>0</v>
      </c>
      <c r="P389" s="14">
        <v>215362</v>
      </c>
      <c r="S389" s="17">
        <v>45295.55972222222</v>
      </c>
      <c r="T389" s="17" t="s">
        <v>5075</v>
      </c>
      <c r="U389" s="18">
        <v>45295</v>
      </c>
      <c r="V389" s="18" t="str">
        <f>TEXT(Posts[[#This Row],[Post_Date]],"YYYY")</f>
        <v>2024</v>
      </c>
      <c r="W389" s="18" t="s">
        <v>5086</v>
      </c>
      <c r="X389" s="18" t="s">
        <v>5080</v>
      </c>
      <c r="Y389" s="19">
        <v>13</v>
      </c>
      <c r="Z389" s="12" t="s">
        <v>5069</v>
      </c>
      <c r="AA389"/>
    </row>
    <row r="390" spans="1:27" x14ac:dyDescent="0.25">
      <c r="A390" s="12" t="s">
        <v>468</v>
      </c>
      <c r="B390" s="12" t="s">
        <v>5023</v>
      </c>
      <c r="C390" s="12" t="s">
        <v>5028</v>
      </c>
      <c r="D390" s="12" t="s">
        <v>5030</v>
      </c>
      <c r="E390" s="12" t="s">
        <v>5035</v>
      </c>
      <c r="F390" s="12" t="s">
        <v>5051</v>
      </c>
      <c r="G390" s="12" t="s">
        <v>5048</v>
      </c>
      <c r="H390" s="13">
        <v>191084</v>
      </c>
      <c r="I390" s="14">
        <v>1785496</v>
      </c>
      <c r="J390" s="14">
        <v>232465</v>
      </c>
      <c r="K390" s="14">
        <v>88840</v>
      </c>
      <c r="L390" s="14">
        <v>38528</v>
      </c>
      <c r="M390" s="15">
        <v>0.1070206141874451</v>
      </c>
      <c r="N390" s="14">
        <v>2133862</v>
      </c>
      <c r="O390" s="14">
        <v>1785496</v>
      </c>
      <c r="P390" s="14">
        <v>0</v>
      </c>
      <c r="S390" s="17">
        <v>45619.34097222222</v>
      </c>
      <c r="T390" s="12" t="s">
        <v>5078</v>
      </c>
      <c r="U390" s="18">
        <v>45619</v>
      </c>
      <c r="V390" s="18" t="str">
        <f>TEXT(Posts[[#This Row],[Post_Date]],"YYYY")</f>
        <v>2024</v>
      </c>
      <c r="W390" s="12" t="s">
        <v>5095</v>
      </c>
      <c r="X390" s="12" t="s">
        <v>5083</v>
      </c>
      <c r="Y390" s="19">
        <v>8</v>
      </c>
      <c r="Z390" s="12" t="s">
        <v>5069</v>
      </c>
      <c r="AA390"/>
    </row>
    <row r="391" spans="1:27" x14ac:dyDescent="0.25">
      <c r="A391" s="12" t="s">
        <v>473</v>
      </c>
      <c r="B391" s="12" t="s">
        <v>5023</v>
      </c>
      <c r="C391" s="12" t="s">
        <v>5028</v>
      </c>
      <c r="D391" s="12" t="s">
        <v>5032</v>
      </c>
      <c r="E391" s="12" t="s">
        <v>5035</v>
      </c>
      <c r="F391" s="12" t="s">
        <v>5056</v>
      </c>
      <c r="G391" s="12" t="s">
        <v>5044</v>
      </c>
      <c r="H391" s="13">
        <v>283601</v>
      </c>
      <c r="I391" s="14">
        <v>1320700</v>
      </c>
      <c r="J391" s="14">
        <v>282986</v>
      </c>
      <c r="K391" s="14">
        <v>65146</v>
      </c>
      <c r="L391" s="14">
        <v>53423</v>
      </c>
      <c r="M391" s="15">
        <v>0.21473565499639399</v>
      </c>
      <c r="N391" s="14">
        <v>1582812</v>
      </c>
      <c r="O391" s="14">
        <v>1320700</v>
      </c>
      <c r="P391" s="14">
        <v>0</v>
      </c>
      <c r="S391" s="17">
        <v>45606.523611111108</v>
      </c>
      <c r="T391" s="12" t="s">
        <v>5075</v>
      </c>
      <c r="U391" s="18">
        <v>45606</v>
      </c>
      <c r="V391" s="18" t="str">
        <f>TEXT(Posts[[#This Row],[Post_Date]],"YYYY")</f>
        <v>2024</v>
      </c>
      <c r="W391" s="12" t="s">
        <v>5095</v>
      </c>
      <c r="X391" s="12" t="s">
        <v>5084</v>
      </c>
      <c r="Y391" s="19">
        <v>12</v>
      </c>
      <c r="Z391" s="12" t="s">
        <v>5070</v>
      </c>
      <c r="AA391"/>
    </row>
    <row r="392" spans="1:27" x14ac:dyDescent="0.25">
      <c r="A392" s="12" t="s">
        <v>477</v>
      </c>
      <c r="B392" s="12" t="s">
        <v>5023</v>
      </c>
      <c r="C392" s="12" t="s">
        <v>5028</v>
      </c>
      <c r="D392" s="12" t="s">
        <v>5030</v>
      </c>
      <c r="E392" s="12" t="s">
        <v>5035</v>
      </c>
      <c r="F392" s="12" t="s">
        <v>5051</v>
      </c>
      <c r="G392" s="12" t="s">
        <v>5043</v>
      </c>
      <c r="H392" s="13">
        <v>278489</v>
      </c>
      <c r="I392" s="14">
        <v>2445167</v>
      </c>
      <c r="J392" s="14">
        <v>474335</v>
      </c>
      <c r="K392" s="14">
        <v>186613</v>
      </c>
      <c r="L392" s="14">
        <v>50773</v>
      </c>
      <c r="M392" s="15">
        <v>0.1138939285789049</v>
      </c>
      <c r="N392" s="14">
        <v>2922876</v>
      </c>
      <c r="O392" s="14">
        <v>2445167</v>
      </c>
      <c r="P392" s="14">
        <v>0</v>
      </c>
      <c r="S392" s="17">
        <v>45365.465277777781</v>
      </c>
      <c r="T392" s="12" t="s">
        <v>5077</v>
      </c>
      <c r="U392" s="18">
        <v>45365</v>
      </c>
      <c r="V392" s="18" t="str">
        <f>TEXT(Posts[[#This Row],[Post_Date]],"YYYY")</f>
        <v>2024</v>
      </c>
      <c r="W392" s="12" t="s">
        <v>5088</v>
      </c>
      <c r="X392" s="12" t="s">
        <v>5080</v>
      </c>
      <c r="Y392" s="19">
        <v>11</v>
      </c>
      <c r="Z392" s="12" t="s">
        <v>5069</v>
      </c>
      <c r="AA392"/>
    </row>
    <row r="393" spans="1:27" x14ac:dyDescent="0.25">
      <c r="A393" s="12" t="s">
        <v>478</v>
      </c>
      <c r="B393" s="12" t="s">
        <v>5023</v>
      </c>
      <c r="C393" s="12" t="s">
        <v>5028</v>
      </c>
      <c r="D393" s="12" t="s">
        <v>5032</v>
      </c>
      <c r="E393" s="12" t="s">
        <v>5039</v>
      </c>
      <c r="F393" s="12" t="s">
        <v>5055</v>
      </c>
      <c r="G393" s="12" t="s">
        <v>5042</v>
      </c>
      <c r="H393" s="13">
        <v>182</v>
      </c>
      <c r="I393" s="14">
        <v>1000</v>
      </c>
      <c r="J393" s="14">
        <v>203</v>
      </c>
      <c r="K393" s="14">
        <v>66</v>
      </c>
      <c r="L393" s="14">
        <v>47</v>
      </c>
      <c r="M393" s="15">
        <v>0.1820102525640262</v>
      </c>
      <c r="N393" s="14">
        <v>1126</v>
      </c>
      <c r="O393" s="14">
        <v>0</v>
      </c>
      <c r="P393" s="14">
        <v>219758</v>
      </c>
      <c r="S393" s="17">
        <v>45432.64166666667</v>
      </c>
      <c r="T393" s="17" t="s">
        <v>5074</v>
      </c>
      <c r="U393" s="18">
        <v>45432</v>
      </c>
      <c r="V393" s="18" t="str">
        <f>TEXT(Posts[[#This Row],[Post_Date]],"YYYY")</f>
        <v>2024</v>
      </c>
      <c r="W393" s="18" t="s">
        <v>5096</v>
      </c>
      <c r="X393" s="18" t="s">
        <v>5081</v>
      </c>
      <c r="Y393" s="19">
        <v>15</v>
      </c>
      <c r="Z393" s="12" t="s">
        <v>5069</v>
      </c>
      <c r="AA393"/>
    </row>
    <row r="394" spans="1:27" x14ac:dyDescent="0.25">
      <c r="A394" s="12" t="s">
        <v>479</v>
      </c>
      <c r="B394" s="12" t="s">
        <v>5023</v>
      </c>
      <c r="C394" s="12" t="s">
        <v>5028</v>
      </c>
      <c r="D394" s="12" t="s">
        <v>5031</v>
      </c>
      <c r="E394" s="12" t="s">
        <v>5035</v>
      </c>
      <c r="F394" s="12" t="s">
        <v>5060</v>
      </c>
      <c r="G394" s="12" t="s">
        <v>5047</v>
      </c>
      <c r="H394" s="13">
        <v>261679</v>
      </c>
      <c r="I394" s="14">
        <v>2859041</v>
      </c>
      <c r="J394" s="14">
        <v>405451</v>
      </c>
      <c r="K394" s="14">
        <v>115891</v>
      </c>
      <c r="L394" s="14">
        <v>166676</v>
      </c>
      <c r="M394" s="15">
        <v>9.1527052885878812E-2</v>
      </c>
      <c r="N394" s="14">
        <v>3150013</v>
      </c>
      <c r="O394" s="14">
        <v>2859041</v>
      </c>
      <c r="P394" s="14">
        <v>0</v>
      </c>
      <c r="S394" s="17">
        <v>45576.644444444442</v>
      </c>
      <c r="T394" s="12" t="s">
        <v>5074</v>
      </c>
      <c r="U394" s="18">
        <v>45576</v>
      </c>
      <c r="V394" s="18" t="str">
        <f>TEXT(Posts[[#This Row],[Post_Date]],"YYYY")</f>
        <v>2024</v>
      </c>
      <c r="W394" s="12" t="s">
        <v>5091</v>
      </c>
      <c r="X394" s="12" t="s">
        <v>5082</v>
      </c>
      <c r="Y394" s="19">
        <v>15</v>
      </c>
      <c r="Z394" s="12" t="s">
        <v>5068</v>
      </c>
      <c r="AA394"/>
    </row>
    <row r="395" spans="1:27" x14ac:dyDescent="0.25">
      <c r="A395" s="12" t="s">
        <v>483</v>
      </c>
      <c r="B395" s="12" t="s">
        <v>5023</v>
      </c>
      <c r="C395" s="12" t="s">
        <v>5028</v>
      </c>
      <c r="D395" s="12" t="s">
        <v>5032</v>
      </c>
      <c r="E395" s="12" t="s">
        <v>5039</v>
      </c>
      <c r="F395" s="12" t="s">
        <v>5055</v>
      </c>
      <c r="G395" s="12" t="s">
        <v>5042</v>
      </c>
      <c r="H395" s="13">
        <v>53071</v>
      </c>
      <c r="I395" s="14">
        <v>247597</v>
      </c>
      <c r="J395" s="14">
        <v>28882</v>
      </c>
      <c r="K395" s="14">
        <v>17433</v>
      </c>
      <c r="L395" s="14">
        <v>14337</v>
      </c>
      <c r="M395" s="15">
        <v>0.21434745351136891</v>
      </c>
      <c r="N395" s="14">
        <v>275937</v>
      </c>
      <c r="O395" s="14">
        <v>0</v>
      </c>
      <c r="P395" s="14">
        <v>482046</v>
      </c>
      <c r="S395" s="17">
        <v>45552.685416666667</v>
      </c>
      <c r="T395" s="17" t="s">
        <v>5074</v>
      </c>
      <c r="U395" s="18">
        <v>45552</v>
      </c>
      <c r="V395" s="18" t="str">
        <f>TEXT(Posts[[#This Row],[Post_Date]],"YYYY")</f>
        <v>2024</v>
      </c>
      <c r="W395" s="18" t="s">
        <v>5097</v>
      </c>
      <c r="X395" s="18" t="s">
        <v>5079</v>
      </c>
      <c r="Y395" s="19">
        <v>16</v>
      </c>
      <c r="Z395" s="12" t="s">
        <v>5070</v>
      </c>
      <c r="AA395"/>
    </row>
    <row r="396" spans="1:27" x14ac:dyDescent="0.25">
      <c r="A396" s="12" t="s">
        <v>488</v>
      </c>
      <c r="B396" s="12" t="s">
        <v>5023</v>
      </c>
      <c r="C396" s="12" t="s">
        <v>5028</v>
      </c>
      <c r="D396" s="12" t="s">
        <v>5032</v>
      </c>
      <c r="E396" s="12" t="s">
        <v>5039</v>
      </c>
      <c r="F396" s="12" t="s">
        <v>5055</v>
      </c>
      <c r="G396" s="12" t="s">
        <v>5049</v>
      </c>
      <c r="H396" s="13">
        <v>74835</v>
      </c>
      <c r="I396" s="14">
        <v>386065</v>
      </c>
      <c r="J396" s="14">
        <v>45724</v>
      </c>
      <c r="K396" s="14">
        <v>28735</v>
      </c>
      <c r="L396" s="14">
        <v>15490</v>
      </c>
      <c r="M396" s="15">
        <v>0.19384224336183689</v>
      </c>
      <c r="N396" s="14">
        <v>459367</v>
      </c>
      <c r="O396" s="14">
        <v>0</v>
      </c>
      <c r="P396" s="14">
        <v>334345</v>
      </c>
      <c r="S396" s="17">
        <v>45676.456944444442</v>
      </c>
      <c r="T396" s="17" t="s">
        <v>5077</v>
      </c>
      <c r="U396" s="18">
        <v>45676</v>
      </c>
      <c r="V396" s="18" t="str">
        <f>TEXT(Posts[[#This Row],[Post_Date]],"YYYY")</f>
        <v>2025</v>
      </c>
      <c r="W396" s="18" t="s">
        <v>5086</v>
      </c>
      <c r="X396" s="18" t="s">
        <v>5084</v>
      </c>
      <c r="Y396" s="19">
        <v>10</v>
      </c>
      <c r="Z396" s="12" t="s">
        <v>5069</v>
      </c>
      <c r="AA396"/>
    </row>
    <row r="397" spans="1:27" x14ac:dyDescent="0.25">
      <c r="A397" s="12" t="s">
        <v>491</v>
      </c>
      <c r="B397" s="12" t="s">
        <v>5023</v>
      </c>
      <c r="C397" s="12" t="s">
        <v>5029</v>
      </c>
      <c r="D397" s="12" t="s">
        <v>5030</v>
      </c>
      <c r="E397" s="12" t="s">
        <v>5035</v>
      </c>
      <c r="F397" s="12" t="s">
        <v>5051</v>
      </c>
      <c r="G397" s="12" t="s">
        <v>5042</v>
      </c>
      <c r="H397" s="13">
        <v>224934</v>
      </c>
      <c r="I397" s="14">
        <v>2379102</v>
      </c>
      <c r="J397" s="14">
        <v>415163</v>
      </c>
      <c r="K397" s="14">
        <v>105188</v>
      </c>
      <c r="L397" s="14">
        <v>60317</v>
      </c>
      <c r="M397" s="15">
        <v>9.4546042197936234E-2</v>
      </c>
      <c r="N397" s="14">
        <v>2916568</v>
      </c>
      <c r="O397" s="14">
        <v>2379102</v>
      </c>
      <c r="P397" s="14">
        <v>0</v>
      </c>
      <c r="S397" s="17">
        <v>45427.713888888888</v>
      </c>
      <c r="T397" s="12" t="s">
        <v>5076</v>
      </c>
      <c r="U397" s="18">
        <v>45427</v>
      </c>
      <c r="V397" s="18" t="str">
        <f>TEXT(Posts[[#This Row],[Post_Date]],"YYYY")</f>
        <v>2024</v>
      </c>
      <c r="W397" s="12" t="s">
        <v>5096</v>
      </c>
      <c r="X397" s="12" t="s">
        <v>5085</v>
      </c>
      <c r="Y397" s="19">
        <v>17</v>
      </c>
      <c r="Z397" s="12" t="s">
        <v>5068</v>
      </c>
      <c r="AA397"/>
    </row>
    <row r="398" spans="1:27" x14ac:dyDescent="0.25">
      <c r="A398" s="12" t="s">
        <v>493</v>
      </c>
      <c r="B398" s="12" t="s">
        <v>5023</v>
      </c>
      <c r="C398" s="12" t="s">
        <v>5028</v>
      </c>
      <c r="D398" s="12" t="s">
        <v>5030</v>
      </c>
      <c r="E398" s="12" t="s">
        <v>5035</v>
      </c>
      <c r="F398" s="12" t="s">
        <v>5051</v>
      </c>
      <c r="G398" s="12" t="s">
        <v>5044</v>
      </c>
      <c r="H398" s="13">
        <v>255296</v>
      </c>
      <c r="I398" s="14">
        <v>2011534</v>
      </c>
      <c r="J398" s="14">
        <v>202305</v>
      </c>
      <c r="K398" s="14">
        <v>85170</v>
      </c>
      <c r="L398" s="14">
        <v>99844</v>
      </c>
      <c r="M398" s="15">
        <v>0.12691629726222131</v>
      </c>
      <c r="N398" s="14">
        <v>2339925</v>
      </c>
      <c r="O398" s="14">
        <v>2011534</v>
      </c>
      <c r="P398" s="14">
        <v>0</v>
      </c>
      <c r="S398" s="17">
        <v>45752.688888888893</v>
      </c>
      <c r="T398" s="12" t="s">
        <v>5074</v>
      </c>
      <c r="U398" s="18">
        <v>45752</v>
      </c>
      <c r="V398" s="18" t="str">
        <f>TEXT(Posts[[#This Row],[Post_Date]],"YYYY")</f>
        <v>2025</v>
      </c>
      <c r="W398" s="12" t="s">
        <v>5090</v>
      </c>
      <c r="X398" s="12" t="s">
        <v>5083</v>
      </c>
      <c r="Y398" s="19">
        <v>16</v>
      </c>
      <c r="Z398" s="12" t="s">
        <v>5069</v>
      </c>
      <c r="AA398"/>
    </row>
    <row r="399" spans="1:27" x14ac:dyDescent="0.25">
      <c r="A399" s="12" t="s">
        <v>494</v>
      </c>
      <c r="B399" s="12" t="s">
        <v>5023</v>
      </c>
      <c r="C399" s="12" t="s">
        <v>5028</v>
      </c>
      <c r="D399" s="12" t="s">
        <v>5030</v>
      </c>
      <c r="E399" s="12" t="s">
        <v>5035</v>
      </c>
      <c r="F399" s="12" t="s">
        <v>5051</v>
      </c>
      <c r="G399" s="12" t="s">
        <v>5042</v>
      </c>
      <c r="H399" s="13">
        <v>261661</v>
      </c>
      <c r="I399" s="14">
        <v>1795268</v>
      </c>
      <c r="J399" s="14">
        <v>252341</v>
      </c>
      <c r="K399" s="14">
        <v>129502</v>
      </c>
      <c r="L399" s="14">
        <v>58407</v>
      </c>
      <c r="M399" s="15">
        <v>0.14575040672398751</v>
      </c>
      <c r="N399" s="14">
        <v>2258063</v>
      </c>
      <c r="O399" s="14">
        <v>1795268</v>
      </c>
      <c r="P399" s="14">
        <v>0</v>
      </c>
      <c r="S399" s="17">
        <v>45301.489583333343</v>
      </c>
      <c r="T399" s="12" t="s">
        <v>5077</v>
      </c>
      <c r="U399" s="18">
        <v>45301</v>
      </c>
      <c r="V399" s="18" t="str">
        <f>TEXT(Posts[[#This Row],[Post_Date]],"YYYY")</f>
        <v>2024</v>
      </c>
      <c r="W399" s="12" t="s">
        <v>5086</v>
      </c>
      <c r="X399" s="12" t="s">
        <v>5085</v>
      </c>
      <c r="Y399" s="19">
        <v>11</v>
      </c>
      <c r="Z399" s="12" t="s">
        <v>5069</v>
      </c>
      <c r="AA399"/>
    </row>
    <row r="400" spans="1:27" x14ac:dyDescent="0.25">
      <c r="A400" s="12" t="s">
        <v>496</v>
      </c>
      <c r="B400" s="12" t="s">
        <v>5023</v>
      </c>
      <c r="C400" s="12" t="s">
        <v>5028</v>
      </c>
      <c r="D400" s="12" t="s">
        <v>5032</v>
      </c>
      <c r="E400" s="12" t="s">
        <v>5039</v>
      </c>
      <c r="F400" s="12" t="s">
        <v>5055</v>
      </c>
      <c r="G400" s="12" t="s">
        <v>5042</v>
      </c>
      <c r="H400" s="13">
        <v>44307</v>
      </c>
      <c r="I400" s="14">
        <v>243445</v>
      </c>
      <c r="J400" s="14">
        <v>38500</v>
      </c>
      <c r="K400" s="14">
        <v>15004</v>
      </c>
      <c r="L400" s="14">
        <v>11722</v>
      </c>
      <c r="M400" s="15">
        <v>0.1820029689166387</v>
      </c>
      <c r="N400" s="14">
        <v>268001</v>
      </c>
      <c r="O400" s="14">
        <v>0</v>
      </c>
      <c r="P400" s="14">
        <v>166781</v>
      </c>
      <c r="S400" s="17">
        <v>45382.73541666667</v>
      </c>
      <c r="T400" s="17" t="s">
        <v>5076</v>
      </c>
      <c r="U400" s="18">
        <v>45382</v>
      </c>
      <c r="V400" s="18" t="str">
        <f>TEXT(Posts[[#This Row],[Post_Date]],"YYYY")</f>
        <v>2024</v>
      </c>
      <c r="W400" s="18" t="s">
        <v>5088</v>
      </c>
      <c r="X400" s="18" t="s">
        <v>5084</v>
      </c>
      <c r="Y400" s="19">
        <v>17</v>
      </c>
      <c r="Z400" s="12" t="s">
        <v>5069</v>
      </c>
      <c r="AA400"/>
    </row>
    <row r="401" spans="1:27" x14ac:dyDescent="0.25">
      <c r="A401" s="12" t="s">
        <v>503</v>
      </c>
      <c r="B401" s="12" t="s">
        <v>5023</v>
      </c>
      <c r="C401" s="12" t="s">
        <v>5028</v>
      </c>
      <c r="D401" s="12" t="s">
        <v>5032</v>
      </c>
      <c r="E401" s="12" t="s">
        <v>5038</v>
      </c>
      <c r="F401" s="12" t="s">
        <v>5055</v>
      </c>
      <c r="G401" s="12" t="s">
        <v>5049</v>
      </c>
      <c r="H401" s="13">
        <v>55769</v>
      </c>
      <c r="I401" s="14">
        <v>242423</v>
      </c>
      <c r="J401" s="14">
        <v>29209</v>
      </c>
      <c r="K401" s="14">
        <v>15171</v>
      </c>
      <c r="L401" s="14">
        <v>12010</v>
      </c>
      <c r="M401" s="15">
        <v>0.23004864751880491</v>
      </c>
      <c r="N401" s="14">
        <v>281968</v>
      </c>
      <c r="O401" s="14">
        <v>0</v>
      </c>
      <c r="P401" s="14">
        <v>0</v>
      </c>
      <c r="S401" s="17">
        <v>45490.728472222218</v>
      </c>
      <c r="T401" s="17" t="s">
        <v>5076</v>
      </c>
      <c r="U401" s="18">
        <v>45490</v>
      </c>
      <c r="V401" s="18" t="str">
        <f>TEXT(Posts[[#This Row],[Post_Date]],"YYYY")</f>
        <v>2024</v>
      </c>
      <c r="W401" s="18" t="s">
        <v>5093</v>
      </c>
      <c r="X401" s="18" t="s">
        <v>5085</v>
      </c>
      <c r="Y401" s="19">
        <v>17</v>
      </c>
      <c r="Z401" s="12" t="s">
        <v>5070</v>
      </c>
      <c r="AA401"/>
    </row>
    <row r="402" spans="1:27" x14ac:dyDescent="0.25">
      <c r="A402" s="12" t="s">
        <v>511</v>
      </c>
      <c r="B402" s="12" t="s">
        <v>5023</v>
      </c>
      <c r="C402" s="12" t="s">
        <v>5028</v>
      </c>
      <c r="D402" s="12" t="s">
        <v>5032</v>
      </c>
      <c r="E402" s="12" t="s">
        <v>5038</v>
      </c>
      <c r="F402" s="12" t="s">
        <v>5055</v>
      </c>
      <c r="G402" s="12" t="s">
        <v>5045</v>
      </c>
      <c r="H402" s="13">
        <v>56764</v>
      </c>
      <c r="I402" s="14">
        <v>251961</v>
      </c>
      <c r="J402" s="14">
        <v>29739</v>
      </c>
      <c r="K402" s="14">
        <v>10904</v>
      </c>
      <c r="L402" s="14">
        <v>5216</v>
      </c>
      <c r="M402" s="15">
        <v>0.22528924069021311</v>
      </c>
      <c r="N402" s="14">
        <v>291937</v>
      </c>
      <c r="O402" s="14">
        <v>0</v>
      </c>
      <c r="P402" s="14">
        <v>0</v>
      </c>
      <c r="S402" s="17">
        <v>45498.494444444441</v>
      </c>
      <c r="T402" s="17" t="s">
        <v>5077</v>
      </c>
      <c r="U402" s="18">
        <v>45498</v>
      </c>
      <c r="V402" s="18" t="str">
        <f>TEXT(Posts[[#This Row],[Post_Date]],"YYYY")</f>
        <v>2024</v>
      </c>
      <c r="W402" s="18" t="s">
        <v>5093</v>
      </c>
      <c r="X402" s="18" t="s">
        <v>5080</v>
      </c>
      <c r="Y402" s="19">
        <v>11</v>
      </c>
      <c r="Z402" s="12" t="s">
        <v>5070</v>
      </c>
      <c r="AA402"/>
    </row>
    <row r="403" spans="1:27" x14ac:dyDescent="0.25">
      <c r="A403" s="12" t="s">
        <v>514</v>
      </c>
      <c r="B403" s="12" t="s">
        <v>5023</v>
      </c>
      <c r="C403" s="12" t="s">
        <v>5029</v>
      </c>
      <c r="D403" s="12" t="s">
        <v>5032</v>
      </c>
      <c r="E403" s="12" t="s">
        <v>5038</v>
      </c>
      <c r="F403" s="12" t="s">
        <v>5055</v>
      </c>
      <c r="G403" s="12" t="s">
        <v>5042</v>
      </c>
      <c r="H403" s="13">
        <v>61741</v>
      </c>
      <c r="I403" s="14">
        <v>267334</v>
      </c>
      <c r="J403" s="14">
        <v>58026</v>
      </c>
      <c r="K403" s="14">
        <v>14141</v>
      </c>
      <c r="L403" s="14">
        <v>9602</v>
      </c>
      <c r="M403" s="15">
        <v>0.23095244262507331</v>
      </c>
      <c r="N403" s="14">
        <v>310263</v>
      </c>
      <c r="O403" s="14">
        <v>0</v>
      </c>
      <c r="P403" s="14">
        <v>0</v>
      </c>
      <c r="S403" s="17">
        <v>45310.73541666667</v>
      </c>
      <c r="T403" s="17" t="s">
        <v>5076</v>
      </c>
      <c r="U403" s="18">
        <v>45310</v>
      </c>
      <c r="V403" s="18" t="str">
        <f>TEXT(Posts[[#This Row],[Post_Date]],"YYYY")</f>
        <v>2024</v>
      </c>
      <c r="W403" s="18" t="s">
        <v>5086</v>
      </c>
      <c r="X403" s="18" t="s">
        <v>5082</v>
      </c>
      <c r="Y403" s="19">
        <v>17</v>
      </c>
      <c r="Z403" s="12" t="s">
        <v>5070</v>
      </c>
      <c r="AA403"/>
    </row>
    <row r="404" spans="1:27" x14ac:dyDescent="0.25">
      <c r="A404" s="12" t="s">
        <v>516</v>
      </c>
      <c r="B404" s="12" t="s">
        <v>5023</v>
      </c>
      <c r="C404" s="12" t="s">
        <v>5028</v>
      </c>
      <c r="D404" s="12" t="s">
        <v>5034</v>
      </c>
      <c r="E404" s="12" t="s">
        <v>5039</v>
      </c>
      <c r="F404" s="12" t="s">
        <v>5057</v>
      </c>
      <c r="G404" s="12" t="s">
        <v>5048</v>
      </c>
      <c r="H404" s="13">
        <v>26902</v>
      </c>
      <c r="I404" s="14">
        <v>180495</v>
      </c>
      <c r="J404" s="14">
        <v>43980</v>
      </c>
      <c r="K404" s="14">
        <v>13922</v>
      </c>
      <c r="L404" s="14">
        <v>9278</v>
      </c>
      <c r="M404" s="15">
        <v>0.14904907289334041</v>
      </c>
      <c r="N404" s="14">
        <v>234330</v>
      </c>
      <c r="O404" s="14">
        <v>0</v>
      </c>
      <c r="P404" s="14">
        <v>317792</v>
      </c>
      <c r="S404" s="17">
        <v>45386.452777777777</v>
      </c>
      <c r="T404" s="17" t="s">
        <v>5077</v>
      </c>
      <c r="U404" s="18">
        <v>45386</v>
      </c>
      <c r="V404" s="18" t="str">
        <f>TEXT(Posts[[#This Row],[Post_Date]],"YYYY")</f>
        <v>2024</v>
      </c>
      <c r="W404" s="18" t="s">
        <v>5090</v>
      </c>
      <c r="X404" s="18" t="s">
        <v>5080</v>
      </c>
      <c r="Y404" s="19">
        <v>10</v>
      </c>
      <c r="Z404" s="12" t="s">
        <v>5069</v>
      </c>
      <c r="AA404"/>
    </row>
    <row r="405" spans="1:27" x14ac:dyDescent="0.25">
      <c r="A405" s="12" t="s">
        <v>526</v>
      </c>
      <c r="B405" s="12" t="s">
        <v>5023</v>
      </c>
      <c r="C405" s="12" t="s">
        <v>5028</v>
      </c>
      <c r="D405" s="12" t="s">
        <v>5032</v>
      </c>
      <c r="E405" s="12" t="s">
        <v>5039</v>
      </c>
      <c r="F405" s="12" t="s">
        <v>5055</v>
      </c>
      <c r="G405" s="12" t="s">
        <v>5049</v>
      </c>
      <c r="H405" s="13">
        <v>58252</v>
      </c>
      <c r="I405" s="14">
        <v>294786</v>
      </c>
      <c r="J405" s="14">
        <v>40178</v>
      </c>
      <c r="K405" s="14">
        <v>23002</v>
      </c>
      <c r="L405" s="14">
        <v>8217</v>
      </c>
      <c r="M405" s="15">
        <v>0.19760827595760819</v>
      </c>
      <c r="N405" s="14">
        <v>380358</v>
      </c>
      <c r="O405" s="14">
        <v>0</v>
      </c>
      <c r="P405" s="14">
        <v>497927</v>
      </c>
      <c r="S405" s="17">
        <v>45389.633333333331</v>
      </c>
      <c r="T405" s="17" t="s">
        <v>5074</v>
      </c>
      <c r="U405" s="18">
        <v>45389</v>
      </c>
      <c r="V405" s="18" t="str">
        <f>TEXT(Posts[[#This Row],[Post_Date]],"YYYY")</f>
        <v>2024</v>
      </c>
      <c r="W405" s="18" t="s">
        <v>5090</v>
      </c>
      <c r="X405" s="18" t="s">
        <v>5084</v>
      </c>
      <c r="Y405" s="19">
        <v>15</v>
      </c>
      <c r="Z405" s="12" t="s">
        <v>5069</v>
      </c>
      <c r="AA405"/>
    </row>
    <row r="406" spans="1:27" x14ac:dyDescent="0.25">
      <c r="A406" s="12" t="s">
        <v>528</v>
      </c>
      <c r="B406" s="12" t="s">
        <v>5023</v>
      </c>
      <c r="C406" s="12" t="s">
        <v>5028</v>
      </c>
      <c r="D406" s="12" t="s">
        <v>5034</v>
      </c>
      <c r="E406" s="12" t="s">
        <v>5039</v>
      </c>
      <c r="F406" s="12" t="s">
        <v>5057</v>
      </c>
      <c r="G406" s="12" t="s">
        <v>5047</v>
      </c>
      <c r="H406" s="13">
        <v>127383</v>
      </c>
      <c r="I406" s="14">
        <v>904861</v>
      </c>
      <c r="J406" s="14">
        <v>100405</v>
      </c>
      <c r="K406" s="14">
        <v>55302</v>
      </c>
      <c r="L406" s="14">
        <v>53610</v>
      </c>
      <c r="M406" s="15">
        <v>0.14077708512122911</v>
      </c>
      <c r="N406" s="14">
        <v>1029751</v>
      </c>
      <c r="O406" s="14">
        <v>0</v>
      </c>
      <c r="P406" s="14">
        <v>417038</v>
      </c>
      <c r="S406" s="17">
        <v>45318.748611111107</v>
      </c>
      <c r="T406" s="17" t="s">
        <v>5076</v>
      </c>
      <c r="U406" s="18">
        <v>45318</v>
      </c>
      <c r="V406" s="18" t="str">
        <f>TEXT(Posts[[#This Row],[Post_Date]],"YYYY")</f>
        <v>2024</v>
      </c>
      <c r="W406" s="18" t="s">
        <v>5086</v>
      </c>
      <c r="X406" s="18" t="s">
        <v>5083</v>
      </c>
      <c r="Y406" s="19">
        <v>17</v>
      </c>
      <c r="Z406" s="12" t="s">
        <v>5069</v>
      </c>
      <c r="AA406"/>
    </row>
    <row r="407" spans="1:27" x14ac:dyDescent="0.25">
      <c r="A407" s="12" t="s">
        <v>546</v>
      </c>
      <c r="B407" s="12" t="s">
        <v>5023</v>
      </c>
      <c r="C407" s="12" t="s">
        <v>5028</v>
      </c>
      <c r="D407" s="12" t="s">
        <v>5030</v>
      </c>
      <c r="E407" s="12" t="s">
        <v>5035</v>
      </c>
      <c r="F407" s="12" t="s">
        <v>5051</v>
      </c>
      <c r="G407" s="12" t="s">
        <v>5043</v>
      </c>
      <c r="H407" s="13">
        <v>299920</v>
      </c>
      <c r="I407" s="14">
        <v>2926836</v>
      </c>
      <c r="J407" s="14">
        <v>631226</v>
      </c>
      <c r="K407" s="14">
        <v>183607</v>
      </c>
      <c r="L407" s="14">
        <v>76284</v>
      </c>
      <c r="M407" s="15">
        <v>0.1024725072084607</v>
      </c>
      <c r="N407" s="14">
        <v>3732232</v>
      </c>
      <c r="O407" s="14">
        <v>2926836</v>
      </c>
      <c r="P407" s="14">
        <v>0</v>
      </c>
      <c r="S407" s="17">
        <v>45362.443749999999</v>
      </c>
      <c r="T407" s="12" t="s">
        <v>5077</v>
      </c>
      <c r="U407" s="18">
        <v>45362</v>
      </c>
      <c r="V407" s="18" t="str">
        <f>TEXT(Posts[[#This Row],[Post_Date]],"YYYY")</f>
        <v>2024</v>
      </c>
      <c r="W407" s="12" t="s">
        <v>5088</v>
      </c>
      <c r="X407" s="12" t="s">
        <v>5081</v>
      </c>
      <c r="Y407" s="19">
        <v>10</v>
      </c>
      <c r="Z407" s="12" t="s">
        <v>5069</v>
      </c>
      <c r="AA407"/>
    </row>
    <row r="408" spans="1:27" x14ac:dyDescent="0.25">
      <c r="A408" s="12" t="s">
        <v>552</v>
      </c>
      <c r="B408" s="12" t="s">
        <v>5023</v>
      </c>
      <c r="C408" s="12" t="s">
        <v>5028</v>
      </c>
      <c r="D408" s="12" t="s">
        <v>5032</v>
      </c>
      <c r="E408" s="12" t="s">
        <v>5035</v>
      </c>
      <c r="F408" s="12" t="s">
        <v>5056</v>
      </c>
      <c r="G408" s="12" t="s">
        <v>5042</v>
      </c>
      <c r="H408" s="13">
        <v>697679</v>
      </c>
      <c r="I408" s="14">
        <v>3094798</v>
      </c>
      <c r="J408" s="14">
        <v>616335</v>
      </c>
      <c r="K408" s="14">
        <v>104984</v>
      </c>
      <c r="L408" s="14">
        <v>129300</v>
      </c>
      <c r="M408" s="15">
        <v>0.22543620255429081</v>
      </c>
      <c r="N408" s="14">
        <v>3843318</v>
      </c>
      <c r="O408" s="14">
        <v>3094798</v>
      </c>
      <c r="P408" s="14">
        <v>0</v>
      </c>
      <c r="S408" s="17">
        <v>45487.51666666667</v>
      </c>
      <c r="T408" s="12" t="s">
        <v>5075</v>
      </c>
      <c r="U408" s="18">
        <v>45487</v>
      </c>
      <c r="V408" s="18" t="str">
        <f>TEXT(Posts[[#This Row],[Post_Date]],"YYYY")</f>
        <v>2024</v>
      </c>
      <c r="W408" s="12" t="s">
        <v>5093</v>
      </c>
      <c r="X408" s="12" t="s">
        <v>5084</v>
      </c>
      <c r="Y408" s="19">
        <v>12</v>
      </c>
      <c r="Z408" s="12" t="s">
        <v>5070</v>
      </c>
      <c r="AA408"/>
    </row>
    <row r="409" spans="1:27" x14ac:dyDescent="0.25">
      <c r="A409" s="12" t="s">
        <v>559</v>
      </c>
      <c r="B409" s="12" t="s">
        <v>5023</v>
      </c>
      <c r="C409" s="12" t="s">
        <v>5028</v>
      </c>
      <c r="D409" s="12" t="s">
        <v>5030</v>
      </c>
      <c r="E409" s="12" t="s">
        <v>5039</v>
      </c>
      <c r="F409" s="12" t="s">
        <v>5050</v>
      </c>
      <c r="G409" s="12" t="s">
        <v>5049</v>
      </c>
      <c r="H409" s="13">
        <v>11111</v>
      </c>
      <c r="I409" s="14">
        <v>127778</v>
      </c>
      <c r="J409" s="14">
        <v>30930</v>
      </c>
      <c r="K409" s="14">
        <v>7003</v>
      </c>
      <c r="L409" s="14">
        <v>4500</v>
      </c>
      <c r="M409" s="15">
        <v>8.6957139125889135E-2</v>
      </c>
      <c r="N409" s="14">
        <v>144722</v>
      </c>
      <c r="O409" s="14">
        <v>0</v>
      </c>
      <c r="P409" s="14">
        <v>414482</v>
      </c>
      <c r="S409" s="17">
        <v>45773.646527777782</v>
      </c>
      <c r="T409" s="17" t="s">
        <v>5074</v>
      </c>
      <c r="U409" s="18">
        <v>45773</v>
      </c>
      <c r="V409" s="18" t="str">
        <f>TEXT(Posts[[#This Row],[Post_Date]],"YYYY")</f>
        <v>2025</v>
      </c>
      <c r="W409" s="18" t="s">
        <v>5090</v>
      </c>
      <c r="X409" s="18" t="s">
        <v>5083</v>
      </c>
      <c r="Y409" s="19">
        <v>15</v>
      </c>
      <c r="Z409" s="12" t="s">
        <v>5068</v>
      </c>
      <c r="AA409"/>
    </row>
    <row r="410" spans="1:27" x14ac:dyDescent="0.25">
      <c r="A410" s="12" t="s">
        <v>564</v>
      </c>
      <c r="B410" s="12" t="s">
        <v>5023</v>
      </c>
      <c r="C410" s="12" t="s">
        <v>5028</v>
      </c>
      <c r="D410" s="12" t="s">
        <v>5032</v>
      </c>
      <c r="E410" s="12" t="s">
        <v>5039</v>
      </c>
      <c r="F410" s="12" t="s">
        <v>5055</v>
      </c>
      <c r="G410" s="12" t="s">
        <v>5042</v>
      </c>
      <c r="H410" s="13">
        <v>31351</v>
      </c>
      <c r="I410" s="14">
        <v>202116</v>
      </c>
      <c r="J410" s="14">
        <v>29005</v>
      </c>
      <c r="K410" s="14">
        <v>14869</v>
      </c>
      <c r="L410" s="14">
        <v>9480</v>
      </c>
      <c r="M410" s="15">
        <v>0.1551186105203157</v>
      </c>
      <c r="N410" s="14">
        <v>254532</v>
      </c>
      <c r="O410" s="14">
        <v>0</v>
      </c>
      <c r="P410" s="14">
        <v>200187</v>
      </c>
      <c r="S410" s="17">
        <v>45662.457638888889</v>
      </c>
      <c r="T410" s="17" t="s">
        <v>5077</v>
      </c>
      <c r="U410" s="18">
        <v>45662</v>
      </c>
      <c r="V410" s="18" t="str">
        <f>TEXT(Posts[[#This Row],[Post_Date]],"YYYY")</f>
        <v>2025</v>
      </c>
      <c r="W410" s="18" t="s">
        <v>5086</v>
      </c>
      <c r="X410" s="18" t="s">
        <v>5084</v>
      </c>
      <c r="Y410" s="19">
        <v>10</v>
      </c>
      <c r="Z410" s="12" t="s">
        <v>5069</v>
      </c>
      <c r="AA410"/>
    </row>
    <row r="411" spans="1:27" x14ac:dyDescent="0.25">
      <c r="A411" s="12" t="s">
        <v>569</v>
      </c>
      <c r="B411" s="12" t="s">
        <v>5023</v>
      </c>
      <c r="C411" s="12" t="s">
        <v>5028</v>
      </c>
      <c r="D411" s="12" t="s">
        <v>5032</v>
      </c>
      <c r="E411" s="12" t="s">
        <v>5038</v>
      </c>
      <c r="F411" s="12" t="s">
        <v>5055</v>
      </c>
      <c r="G411" s="12" t="s">
        <v>5047</v>
      </c>
      <c r="H411" s="13">
        <v>62731</v>
      </c>
      <c r="I411" s="14">
        <v>262907</v>
      </c>
      <c r="J411" s="14">
        <v>42788</v>
      </c>
      <c r="K411" s="14">
        <v>17758</v>
      </c>
      <c r="L411" s="14">
        <v>6324</v>
      </c>
      <c r="M411" s="15">
        <v>0.23860738444389701</v>
      </c>
      <c r="N411" s="14">
        <v>303807</v>
      </c>
      <c r="O411" s="14">
        <v>0</v>
      </c>
      <c r="P411" s="14">
        <v>0</v>
      </c>
      <c r="S411" s="17">
        <v>45480.505555555559</v>
      </c>
      <c r="T411" s="17" t="s">
        <v>5075</v>
      </c>
      <c r="U411" s="18">
        <v>45480</v>
      </c>
      <c r="V411" s="18" t="str">
        <f>TEXT(Posts[[#This Row],[Post_Date]],"YYYY")</f>
        <v>2024</v>
      </c>
      <c r="W411" s="18" t="s">
        <v>5093</v>
      </c>
      <c r="X411" s="18" t="s">
        <v>5084</v>
      </c>
      <c r="Y411" s="19">
        <v>12</v>
      </c>
      <c r="Z411" s="12" t="s">
        <v>5070</v>
      </c>
      <c r="AA411"/>
    </row>
    <row r="412" spans="1:27" x14ac:dyDescent="0.25">
      <c r="A412" s="12" t="s">
        <v>578</v>
      </c>
      <c r="B412" s="12" t="s">
        <v>5023</v>
      </c>
      <c r="C412" s="12" t="s">
        <v>5029</v>
      </c>
      <c r="D412" s="12" t="s">
        <v>5031</v>
      </c>
      <c r="E412" s="12" t="s">
        <v>5035</v>
      </c>
      <c r="F412" s="12" t="s">
        <v>5060</v>
      </c>
      <c r="G412" s="12" t="s">
        <v>5047</v>
      </c>
      <c r="H412" s="13">
        <v>48034</v>
      </c>
      <c r="I412" s="14">
        <v>847607</v>
      </c>
      <c r="J412" s="14">
        <v>204875</v>
      </c>
      <c r="K412" s="14">
        <v>56642</v>
      </c>
      <c r="L412" s="14">
        <v>46889</v>
      </c>
      <c r="M412" s="15">
        <v>5.6670927305590119E-2</v>
      </c>
      <c r="N412" s="14">
        <v>966718</v>
      </c>
      <c r="O412" s="14">
        <v>847607</v>
      </c>
      <c r="P412" s="14">
        <v>0</v>
      </c>
      <c r="S412" s="17">
        <v>45741.640277777777</v>
      </c>
      <c r="T412" s="12" t="s">
        <v>5074</v>
      </c>
      <c r="U412" s="18">
        <v>45741</v>
      </c>
      <c r="V412" s="18" t="str">
        <f>TEXT(Posts[[#This Row],[Post_Date]],"YYYY")</f>
        <v>2025</v>
      </c>
      <c r="W412" s="12" t="s">
        <v>5088</v>
      </c>
      <c r="X412" s="12" t="s">
        <v>5079</v>
      </c>
      <c r="Y412" s="19">
        <v>15</v>
      </c>
      <c r="Z412" s="12" t="s">
        <v>5069</v>
      </c>
      <c r="AA412"/>
    </row>
    <row r="413" spans="1:27" x14ac:dyDescent="0.25">
      <c r="A413" s="12" t="s">
        <v>580</v>
      </c>
      <c r="B413" s="12" t="s">
        <v>5023</v>
      </c>
      <c r="C413" s="12" t="s">
        <v>5028</v>
      </c>
      <c r="D413" s="12" t="s">
        <v>5032</v>
      </c>
      <c r="E413" s="12" t="s">
        <v>5035</v>
      </c>
      <c r="F413" s="12" t="s">
        <v>5056</v>
      </c>
      <c r="G413" s="12" t="s">
        <v>5042</v>
      </c>
      <c r="H413" s="13">
        <v>541390</v>
      </c>
      <c r="I413" s="14">
        <v>2543542</v>
      </c>
      <c r="J413" s="14">
        <v>350920</v>
      </c>
      <c r="K413" s="14">
        <v>133568</v>
      </c>
      <c r="L413" s="14">
        <v>148296</v>
      </c>
      <c r="M413" s="15">
        <v>0.2128491137265841</v>
      </c>
      <c r="N413" s="14">
        <v>3000888</v>
      </c>
      <c r="O413" s="14">
        <v>2543542</v>
      </c>
      <c r="P413" s="14">
        <v>0</v>
      </c>
      <c r="S413" s="17">
        <v>45402.484722222223</v>
      </c>
      <c r="T413" s="12" t="s">
        <v>5077</v>
      </c>
      <c r="U413" s="18">
        <v>45402</v>
      </c>
      <c r="V413" s="18" t="str">
        <f>TEXT(Posts[[#This Row],[Post_Date]],"YYYY")</f>
        <v>2024</v>
      </c>
      <c r="W413" s="12" t="s">
        <v>5090</v>
      </c>
      <c r="X413" s="12" t="s">
        <v>5083</v>
      </c>
      <c r="Y413" s="19">
        <v>11</v>
      </c>
      <c r="Z413" s="12" t="s">
        <v>5070</v>
      </c>
      <c r="AA413"/>
    </row>
    <row r="414" spans="1:27" x14ac:dyDescent="0.25">
      <c r="A414" s="12" t="s">
        <v>583</v>
      </c>
      <c r="B414" s="12" t="s">
        <v>5023</v>
      </c>
      <c r="C414" s="12" t="s">
        <v>5028</v>
      </c>
      <c r="D414" s="12" t="s">
        <v>5030</v>
      </c>
      <c r="E414" s="12" t="s">
        <v>5039</v>
      </c>
      <c r="F414" s="12" t="s">
        <v>5050</v>
      </c>
      <c r="G414" s="12" t="s">
        <v>5047</v>
      </c>
      <c r="H414" s="13">
        <v>8637</v>
      </c>
      <c r="I414" s="14">
        <v>89453</v>
      </c>
      <c r="J414" s="14">
        <v>14774</v>
      </c>
      <c r="K414" s="14">
        <v>5919</v>
      </c>
      <c r="L414" s="14">
        <v>1821</v>
      </c>
      <c r="M414" s="15">
        <v>9.6562714444737283E-2</v>
      </c>
      <c r="N414" s="14">
        <v>108943</v>
      </c>
      <c r="O414" s="14">
        <v>0</v>
      </c>
      <c r="P414" s="14">
        <v>345316</v>
      </c>
      <c r="S414" s="17">
        <v>45652.515277777777</v>
      </c>
      <c r="T414" s="17" t="s">
        <v>5075</v>
      </c>
      <c r="U414" s="18">
        <v>45652</v>
      </c>
      <c r="V414" s="18" t="str">
        <f>TEXT(Posts[[#This Row],[Post_Date]],"YYYY")</f>
        <v>2024</v>
      </c>
      <c r="W414" s="18" t="s">
        <v>5094</v>
      </c>
      <c r="X414" s="18" t="s">
        <v>5080</v>
      </c>
      <c r="Y414" s="19">
        <v>12</v>
      </c>
      <c r="Z414" s="12" t="s">
        <v>5068</v>
      </c>
      <c r="AA414"/>
    </row>
    <row r="415" spans="1:27" x14ac:dyDescent="0.25">
      <c r="A415" s="12" t="s">
        <v>587</v>
      </c>
      <c r="B415" s="12" t="s">
        <v>5023</v>
      </c>
      <c r="C415" s="12" t="s">
        <v>5028</v>
      </c>
      <c r="D415" s="12" t="s">
        <v>5032</v>
      </c>
      <c r="E415" s="12" t="s">
        <v>5038</v>
      </c>
      <c r="F415" s="12" t="s">
        <v>5055</v>
      </c>
      <c r="G415" s="12" t="s">
        <v>5048</v>
      </c>
      <c r="H415" s="13">
        <v>67510</v>
      </c>
      <c r="I415" s="14">
        <v>411497</v>
      </c>
      <c r="J415" s="14">
        <v>46158</v>
      </c>
      <c r="K415" s="14">
        <v>31921</v>
      </c>
      <c r="L415" s="14">
        <v>22031</v>
      </c>
      <c r="M415" s="15">
        <v>0.1640596260466827</v>
      </c>
      <c r="N415" s="14">
        <v>518905</v>
      </c>
      <c r="O415" s="14">
        <v>0</v>
      </c>
      <c r="P415" s="14">
        <v>0</v>
      </c>
      <c r="S415" s="17">
        <v>45614.743055555547</v>
      </c>
      <c r="T415" s="17" t="s">
        <v>5076</v>
      </c>
      <c r="U415" s="18">
        <v>45614</v>
      </c>
      <c r="V415" s="18" t="str">
        <f>TEXT(Posts[[#This Row],[Post_Date]],"YYYY")</f>
        <v>2024</v>
      </c>
      <c r="W415" s="18" t="s">
        <v>5095</v>
      </c>
      <c r="X415" s="18" t="s">
        <v>5081</v>
      </c>
      <c r="Y415" s="19">
        <v>17</v>
      </c>
      <c r="Z415" s="12" t="s">
        <v>5069</v>
      </c>
      <c r="AA415"/>
    </row>
    <row r="416" spans="1:27" x14ac:dyDescent="0.25">
      <c r="A416" s="12" t="s">
        <v>599</v>
      </c>
      <c r="B416" s="12" t="s">
        <v>5023</v>
      </c>
      <c r="C416" s="12" t="s">
        <v>5028</v>
      </c>
      <c r="D416" s="12" t="s">
        <v>5032</v>
      </c>
      <c r="E416" s="12" t="s">
        <v>5038</v>
      </c>
      <c r="F416" s="12" t="s">
        <v>5055</v>
      </c>
      <c r="G416" s="12" t="s">
        <v>5047</v>
      </c>
      <c r="H416" s="13">
        <v>102893</v>
      </c>
      <c r="I416" s="14">
        <v>609776</v>
      </c>
      <c r="J416" s="14">
        <v>148128</v>
      </c>
      <c r="K416" s="14">
        <v>28255</v>
      </c>
      <c r="L416" s="14">
        <v>20840</v>
      </c>
      <c r="M416" s="15">
        <v>0.1687392954562407</v>
      </c>
      <c r="N416" s="14">
        <v>732418</v>
      </c>
      <c r="O416" s="14">
        <v>0</v>
      </c>
      <c r="P416" s="14">
        <v>0</v>
      </c>
      <c r="S416" s="17">
        <v>45518.453472222223</v>
      </c>
      <c r="T416" s="17" t="s">
        <v>5077</v>
      </c>
      <c r="U416" s="18">
        <v>45518</v>
      </c>
      <c r="V416" s="18" t="str">
        <f>TEXT(Posts[[#This Row],[Post_Date]],"YYYY")</f>
        <v>2024</v>
      </c>
      <c r="W416" s="18" t="s">
        <v>5092</v>
      </c>
      <c r="X416" s="18" t="s">
        <v>5085</v>
      </c>
      <c r="Y416" s="19">
        <v>10</v>
      </c>
      <c r="Z416" s="12" t="s">
        <v>5069</v>
      </c>
      <c r="AA416"/>
    </row>
    <row r="417" spans="1:27" x14ac:dyDescent="0.25">
      <c r="A417" s="12" t="s">
        <v>603</v>
      </c>
      <c r="B417" s="12" t="s">
        <v>5023</v>
      </c>
      <c r="C417" s="12" t="s">
        <v>5028</v>
      </c>
      <c r="D417" s="12" t="s">
        <v>5032</v>
      </c>
      <c r="E417" s="12" t="s">
        <v>5038</v>
      </c>
      <c r="F417" s="12" t="s">
        <v>5055</v>
      </c>
      <c r="G417" s="12" t="s">
        <v>5044</v>
      </c>
      <c r="H417" s="13">
        <v>69989</v>
      </c>
      <c r="I417" s="14">
        <v>297363</v>
      </c>
      <c r="J417" s="14">
        <v>37731</v>
      </c>
      <c r="K417" s="14">
        <v>19238</v>
      </c>
      <c r="L417" s="14">
        <v>8678</v>
      </c>
      <c r="M417" s="15">
        <v>0.23536772504243189</v>
      </c>
      <c r="N417" s="14">
        <v>334090</v>
      </c>
      <c r="O417" s="14">
        <v>0</v>
      </c>
      <c r="P417" s="14">
        <v>0</v>
      </c>
      <c r="S417" s="17">
        <v>45584.763194444437</v>
      </c>
      <c r="T417" s="17" t="s">
        <v>5076</v>
      </c>
      <c r="U417" s="18">
        <v>45584</v>
      </c>
      <c r="V417" s="18" t="str">
        <f>TEXT(Posts[[#This Row],[Post_Date]],"YYYY")</f>
        <v>2024</v>
      </c>
      <c r="W417" s="18" t="s">
        <v>5091</v>
      </c>
      <c r="X417" s="18" t="s">
        <v>5083</v>
      </c>
      <c r="Y417" s="19">
        <v>18</v>
      </c>
      <c r="Z417" s="12" t="s">
        <v>5070</v>
      </c>
      <c r="AA417"/>
    </row>
    <row r="418" spans="1:27" x14ac:dyDescent="0.25">
      <c r="A418" s="12" t="s">
        <v>610</v>
      </c>
      <c r="B418" s="12" t="s">
        <v>5023</v>
      </c>
      <c r="C418" s="12" t="s">
        <v>5028</v>
      </c>
      <c r="D418" s="12" t="s">
        <v>5032</v>
      </c>
      <c r="E418" s="12" t="s">
        <v>5035</v>
      </c>
      <c r="F418" s="12" t="s">
        <v>5056</v>
      </c>
      <c r="G418" s="12" t="s">
        <v>5043</v>
      </c>
      <c r="H418" s="13">
        <v>163068</v>
      </c>
      <c r="I418" s="14">
        <v>1027123</v>
      </c>
      <c r="J418" s="14">
        <v>196021</v>
      </c>
      <c r="K418" s="14">
        <v>36832</v>
      </c>
      <c r="L418" s="14">
        <v>34396</v>
      </c>
      <c r="M418" s="15">
        <v>0.1587620104239984</v>
      </c>
      <c r="N418" s="14">
        <v>1159178</v>
      </c>
      <c r="O418" s="14">
        <v>1027123</v>
      </c>
      <c r="P418" s="14">
        <v>0</v>
      </c>
      <c r="S418" s="17">
        <v>45407.644444444442</v>
      </c>
      <c r="T418" s="12" t="s">
        <v>5074</v>
      </c>
      <c r="U418" s="18">
        <v>45407</v>
      </c>
      <c r="V418" s="18" t="str">
        <f>TEXT(Posts[[#This Row],[Post_Date]],"YYYY")</f>
        <v>2024</v>
      </c>
      <c r="W418" s="12" t="s">
        <v>5090</v>
      </c>
      <c r="X418" s="12" t="s">
        <v>5080</v>
      </c>
      <c r="Y418" s="19">
        <v>15</v>
      </c>
      <c r="Z418" s="12" t="s">
        <v>5069</v>
      </c>
      <c r="AA418"/>
    </row>
    <row r="419" spans="1:27" x14ac:dyDescent="0.25">
      <c r="A419" s="12" t="s">
        <v>611</v>
      </c>
      <c r="B419" s="12" t="s">
        <v>5023</v>
      </c>
      <c r="C419" s="12" t="s">
        <v>5029</v>
      </c>
      <c r="D419" s="12" t="s">
        <v>5030</v>
      </c>
      <c r="E419" s="12" t="s">
        <v>5035</v>
      </c>
      <c r="F419" s="12" t="s">
        <v>5051</v>
      </c>
      <c r="G419" s="12" t="s">
        <v>5045</v>
      </c>
      <c r="H419" s="13">
        <v>105060</v>
      </c>
      <c r="I419" s="14">
        <v>1253138</v>
      </c>
      <c r="J419" s="14">
        <v>198971</v>
      </c>
      <c r="K419" s="14">
        <v>93714</v>
      </c>
      <c r="L419" s="14">
        <v>35304</v>
      </c>
      <c r="M419" s="15">
        <v>8.3837605813206997E-2</v>
      </c>
      <c r="N419" s="14">
        <v>1505721</v>
      </c>
      <c r="O419" s="14">
        <v>1253138</v>
      </c>
      <c r="P419" s="14">
        <v>0</v>
      </c>
      <c r="S419" s="17">
        <v>45318.518750000003</v>
      </c>
      <c r="T419" s="12" t="s">
        <v>5075</v>
      </c>
      <c r="U419" s="18">
        <v>45318</v>
      </c>
      <c r="V419" s="18" t="str">
        <f>TEXT(Posts[[#This Row],[Post_Date]],"YYYY")</f>
        <v>2024</v>
      </c>
      <c r="W419" s="12" t="s">
        <v>5086</v>
      </c>
      <c r="X419" s="12" t="s">
        <v>5083</v>
      </c>
      <c r="Y419" s="19">
        <v>12</v>
      </c>
      <c r="Z419" s="12" t="s">
        <v>5068</v>
      </c>
      <c r="AA419"/>
    </row>
    <row r="420" spans="1:27" x14ac:dyDescent="0.25">
      <c r="A420" s="12" t="s">
        <v>613</v>
      </c>
      <c r="B420" s="12" t="s">
        <v>5023</v>
      </c>
      <c r="C420" s="12" t="s">
        <v>5028</v>
      </c>
      <c r="D420" s="12" t="s">
        <v>5032</v>
      </c>
      <c r="E420" s="12" t="s">
        <v>5038</v>
      </c>
      <c r="F420" s="12" t="s">
        <v>5055</v>
      </c>
      <c r="G420" s="12" t="s">
        <v>5044</v>
      </c>
      <c r="H420" s="13">
        <v>108295</v>
      </c>
      <c r="I420" s="14">
        <v>452862</v>
      </c>
      <c r="J420" s="14">
        <v>92064</v>
      </c>
      <c r="K420" s="14">
        <v>19320</v>
      </c>
      <c r="L420" s="14">
        <v>9238</v>
      </c>
      <c r="M420" s="15">
        <v>0.2391362998651036</v>
      </c>
      <c r="N420" s="14">
        <v>563672</v>
      </c>
      <c r="O420" s="14">
        <v>0</v>
      </c>
      <c r="P420" s="14">
        <v>0</v>
      </c>
      <c r="S420" s="17">
        <v>45753.669444444437</v>
      </c>
      <c r="T420" s="17" t="s">
        <v>5074</v>
      </c>
      <c r="U420" s="18">
        <v>45753</v>
      </c>
      <c r="V420" s="18" t="str">
        <f>TEXT(Posts[[#This Row],[Post_Date]],"YYYY")</f>
        <v>2025</v>
      </c>
      <c r="W420" s="18" t="s">
        <v>5090</v>
      </c>
      <c r="X420" s="18" t="s">
        <v>5084</v>
      </c>
      <c r="Y420" s="19">
        <v>16</v>
      </c>
      <c r="Z420" s="12" t="s">
        <v>5070</v>
      </c>
      <c r="AA420"/>
    </row>
    <row r="421" spans="1:27" x14ac:dyDescent="0.25">
      <c r="A421" s="12" t="s">
        <v>615</v>
      </c>
      <c r="B421" s="12" t="s">
        <v>5023</v>
      </c>
      <c r="C421" s="12" t="s">
        <v>5028</v>
      </c>
      <c r="D421" s="12" t="s">
        <v>5032</v>
      </c>
      <c r="E421" s="12" t="s">
        <v>5038</v>
      </c>
      <c r="F421" s="12" t="s">
        <v>5055</v>
      </c>
      <c r="G421" s="12" t="s">
        <v>5047</v>
      </c>
      <c r="H421" s="13">
        <v>84139</v>
      </c>
      <c r="I421" s="14">
        <v>359646</v>
      </c>
      <c r="J421" s="14">
        <v>60310</v>
      </c>
      <c r="K421" s="14">
        <v>14088</v>
      </c>
      <c r="L421" s="14">
        <v>19492</v>
      </c>
      <c r="M421" s="15">
        <v>0.23394962000962269</v>
      </c>
      <c r="N421" s="14">
        <v>459092</v>
      </c>
      <c r="O421" s="14">
        <v>0</v>
      </c>
      <c r="P421" s="14">
        <v>0</v>
      </c>
      <c r="S421" s="17">
        <v>45721.493750000001</v>
      </c>
      <c r="T421" s="17" t="s">
        <v>5077</v>
      </c>
      <c r="U421" s="18">
        <v>45721</v>
      </c>
      <c r="V421" s="18" t="str">
        <f>TEXT(Posts[[#This Row],[Post_Date]],"YYYY")</f>
        <v>2025</v>
      </c>
      <c r="W421" s="18" t="s">
        <v>5088</v>
      </c>
      <c r="X421" s="18" t="s">
        <v>5085</v>
      </c>
      <c r="Y421" s="19">
        <v>11</v>
      </c>
      <c r="Z421" s="12" t="s">
        <v>5070</v>
      </c>
      <c r="AA421"/>
    </row>
    <row r="422" spans="1:27" x14ac:dyDescent="0.25">
      <c r="A422" s="12" t="s">
        <v>617</v>
      </c>
      <c r="B422" s="12" t="s">
        <v>5023</v>
      </c>
      <c r="C422" s="12" t="s">
        <v>5028</v>
      </c>
      <c r="D422" s="12" t="s">
        <v>5032</v>
      </c>
      <c r="E422" s="12" t="s">
        <v>5038</v>
      </c>
      <c r="F422" s="12" t="s">
        <v>5055</v>
      </c>
      <c r="G422" s="12" t="s">
        <v>5043</v>
      </c>
      <c r="H422" s="13">
        <v>61389</v>
      </c>
      <c r="I422" s="14">
        <v>245717</v>
      </c>
      <c r="J422" s="14">
        <v>27040</v>
      </c>
      <c r="K422" s="14">
        <v>18150</v>
      </c>
      <c r="L422" s="14">
        <v>8741</v>
      </c>
      <c r="M422" s="15">
        <v>0.2498383597666127</v>
      </c>
      <c r="N422" s="14">
        <v>296912</v>
      </c>
      <c r="O422" s="14">
        <v>0</v>
      </c>
      <c r="P422" s="14">
        <v>0</v>
      </c>
      <c r="S422" s="17">
        <v>45703.695138888892</v>
      </c>
      <c r="T422" s="17" t="s">
        <v>5074</v>
      </c>
      <c r="U422" s="18">
        <v>45703</v>
      </c>
      <c r="V422" s="18" t="str">
        <f>TEXT(Posts[[#This Row],[Post_Date]],"YYYY")</f>
        <v>2025</v>
      </c>
      <c r="W422" s="18" t="s">
        <v>5087</v>
      </c>
      <c r="X422" s="18" t="s">
        <v>5083</v>
      </c>
      <c r="Y422" s="19">
        <v>16</v>
      </c>
      <c r="Z422" s="12" t="s">
        <v>5070</v>
      </c>
      <c r="AA422"/>
    </row>
    <row r="423" spans="1:27" x14ac:dyDescent="0.25">
      <c r="A423" s="12" t="s">
        <v>625</v>
      </c>
      <c r="B423" s="12" t="s">
        <v>5023</v>
      </c>
      <c r="C423" s="12" t="s">
        <v>5028</v>
      </c>
      <c r="D423" s="12" t="s">
        <v>5030</v>
      </c>
      <c r="E423" s="12" t="s">
        <v>5039</v>
      </c>
      <c r="F423" s="12" t="s">
        <v>5050</v>
      </c>
      <c r="G423" s="12" t="s">
        <v>5045</v>
      </c>
      <c r="H423" s="13">
        <v>44370</v>
      </c>
      <c r="I423" s="14">
        <v>357424</v>
      </c>
      <c r="J423" s="14">
        <v>75537</v>
      </c>
      <c r="K423" s="14">
        <v>13758</v>
      </c>
      <c r="L423" s="14">
        <v>9936</v>
      </c>
      <c r="M423" s="15">
        <v>0.12413833294815529</v>
      </c>
      <c r="N423" s="14">
        <v>456817</v>
      </c>
      <c r="O423" s="14">
        <v>0</v>
      </c>
      <c r="P423" s="14">
        <v>399991</v>
      </c>
      <c r="S423" s="17">
        <v>45529.705555555563</v>
      </c>
      <c r="T423" s="17" t="s">
        <v>5074</v>
      </c>
      <c r="U423" s="18">
        <v>45529</v>
      </c>
      <c r="V423" s="18" t="str">
        <f>TEXT(Posts[[#This Row],[Post_Date]],"YYYY")</f>
        <v>2024</v>
      </c>
      <c r="W423" s="18" t="s">
        <v>5092</v>
      </c>
      <c r="X423" s="18" t="s">
        <v>5084</v>
      </c>
      <c r="Y423" s="19">
        <v>16</v>
      </c>
      <c r="Z423" s="12" t="s">
        <v>5069</v>
      </c>
      <c r="AA423"/>
    </row>
    <row r="424" spans="1:27" x14ac:dyDescent="0.25">
      <c r="A424" s="12" t="s">
        <v>629</v>
      </c>
      <c r="B424" s="12" t="s">
        <v>5023</v>
      </c>
      <c r="C424" s="12" t="s">
        <v>5029</v>
      </c>
      <c r="D424" s="12" t="s">
        <v>5032</v>
      </c>
      <c r="E424" s="12" t="s">
        <v>5035</v>
      </c>
      <c r="F424" s="12" t="s">
        <v>5056</v>
      </c>
      <c r="G424" s="12" t="s">
        <v>5044</v>
      </c>
      <c r="H424" s="13">
        <v>332570</v>
      </c>
      <c r="I424" s="14">
        <v>1722118</v>
      </c>
      <c r="J424" s="14">
        <v>406722</v>
      </c>
      <c r="K424" s="14">
        <v>95324</v>
      </c>
      <c r="L424" s="14">
        <v>47387</v>
      </c>
      <c r="M424" s="15">
        <v>0.1931169964968602</v>
      </c>
      <c r="N424" s="14">
        <v>1920840</v>
      </c>
      <c r="O424" s="14">
        <v>1722118</v>
      </c>
      <c r="P424" s="14">
        <v>0</v>
      </c>
      <c r="S424" s="17">
        <v>45300.47152777778</v>
      </c>
      <c r="T424" s="12" t="s">
        <v>5077</v>
      </c>
      <c r="U424" s="18">
        <v>45300</v>
      </c>
      <c r="V424" s="18" t="str">
        <f>TEXT(Posts[[#This Row],[Post_Date]],"YYYY")</f>
        <v>2024</v>
      </c>
      <c r="W424" s="12" t="s">
        <v>5086</v>
      </c>
      <c r="X424" s="12" t="s">
        <v>5079</v>
      </c>
      <c r="Y424" s="19">
        <v>11</v>
      </c>
      <c r="Z424" s="12" t="s">
        <v>5069</v>
      </c>
      <c r="AA424"/>
    </row>
    <row r="425" spans="1:27" x14ac:dyDescent="0.25">
      <c r="A425" s="12" t="s">
        <v>630</v>
      </c>
      <c r="B425" s="12" t="s">
        <v>5023</v>
      </c>
      <c r="C425" s="12" t="s">
        <v>5028</v>
      </c>
      <c r="D425" s="12" t="s">
        <v>5032</v>
      </c>
      <c r="E425" s="12" t="s">
        <v>5038</v>
      </c>
      <c r="F425" s="12" t="s">
        <v>5055</v>
      </c>
      <c r="G425" s="12" t="s">
        <v>5048</v>
      </c>
      <c r="H425" s="13">
        <v>40330</v>
      </c>
      <c r="I425" s="14">
        <v>218886</v>
      </c>
      <c r="J425" s="14">
        <v>44745</v>
      </c>
      <c r="K425" s="14">
        <v>10756</v>
      </c>
      <c r="L425" s="14">
        <v>11573</v>
      </c>
      <c r="M425" s="15">
        <v>0.1842529793580896</v>
      </c>
      <c r="N425" s="14">
        <v>269646</v>
      </c>
      <c r="O425" s="14">
        <v>0</v>
      </c>
      <c r="P425" s="14">
        <v>0</v>
      </c>
      <c r="S425" s="17">
        <v>45616.593055555553</v>
      </c>
      <c r="T425" s="17" t="s">
        <v>5074</v>
      </c>
      <c r="U425" s="18">
        <v>45616</v>
      </c>
      <c r="V425" s="18" t="str">
        <f>TEXT(Posts[[#This Row],[Post_Date]],"YYYY")</f>
        <v>2024</v>
      </c>
      <c r="W425" s="18" t="s">
        <v>5095</v>
      </c>
      <c r="X425" s="18" t="s">
        <v>5085</v>
      </c>
      <c r="Y425" s="19">
        <v>14</v>
      </c>
      <c r="Z425" s="12" t="s">
        <v>5069</v>
      </c>
      <c r="AA425"/>
    </row>
    <row r="426" spans="1:27" x14ac:dyDescent="0.25">
      <c r="A426" s="12" t="s">
        <v>631</v>
      </c>
      <c r="B426" s="12" t="s">
        <v>5023</v>
      </c>
      <c r="C426" s="12" t="s">
        <v>5028</v>
      </c>
      <c r="D426" s="12" t="s">
        <v>5032</v>
      </c>
      <c r="E426" s="12" t="s">
        <v>5038</v>
      </c>
      <c r="F426" s="12" t="s">
        <v>5055</v>
      </c>
      <c r="G426" s="12" t="s">
        <v>5048</v>
      </c>
      <c r="H426" s="13">
        <v>34773</v>
      </c>
      <c r="I426" s="14">
        <v>184216</v>
      </c>
      <c r="J426" s="14">
        <v>37553</v>
      </c>
      <c r="K426" s="14">
        <v>7958</v>
      </c>
      <c r="L426" s="14">
        <v>10603</v>
      </c>
      <c r="M426" s="15">
        <v>0.18876381242667739</v>
      </c>
      <c r="N426" s="14">
        <v>226083</v>
      </c>
      <c r="O426" s="14">
        <v>0</v>
      </c>
      <c r="P426" s="14">
        <v>0</v>
      </c>
      <c r="S426" s="17">
        <v>45707.740972222222</v>
      </c>
      <c r="T426" s="17" t="s">
        <v>5076</v>
      </c>
      <c r="U426" s="18">
        <v>45707</v>
      </c>
      <c r="V426" s="18" t="str">
        <f>TEXT(Posts[[#This Row],[Post_Date]],"YYYY")</f>
        <v>2025</v>
      </c>
      <c r="W426" s="18" t="s">
        <v>5087</v>
      </c>
      <c r="X426" s="18" t="s">
        <v>5085</v>
      </c>
      <c r="Y426" s="19">
        <v>17</v>
      </c>
      <c r="Z426" s="12" t="s">
        <v>5069</v>
      </c>
      <c r="AA426"/>
    </row>
    <row r="427" spans="1:27" x14ac:dyDescent="0.25">
      <c r="A427" s="12" t="s">
        <v>633</v>
      </c>
      <c r="B427" s="12" t="s">
        <v>5023</v>
      </c>
      <c r="C427" s="12" t="s">
        <v>5028</v>
      </c>
      <c r="D427" s="12" t="s">
        <v>5032</v>
      </c>
      <c r="E427" s="12" t="s">
        <v>5038</v>
      </c>
      <c r="F427" s="12" t="s">
        <v>5055</v>
      </c>
      <c r="G427" s="12" t="s">
        <v>5043</v>
      </c>
      <c r="H427" s="13">
        <v>65183</v>
      </c>
      <c r="I427" s="14">
        <v>296320</v>
      </c>
      <c r="J427" s="14">
        <v>41394</v>
      </c>
      <c r="K427" s="14">
        <v>18697</v>
      </c>
      <c r="L427" s="14">
        <v>15585</v>
      </c>
      <c r="M427" s="15">
        <v>0.2199770652293927</v>
      </c>
      <c r="N427" s="14">
        <v>372060</v>
      </c>
      <c r="O427" s="14">
        <v>0</v>
      </c>
      <c r="P427" s="14">
        <v>0</v>
      </c>
      <c r="S427" s="17">
        <v>45300.46597222222</v>
      </c>
      <c r="T427" s="17" t="s">
        <v>5077</v>
      </c>
      <c r="U427" s="18">
        <v>45300</v>
      </c>
      <c r="V427" s="18" t="str">
        <f>TEXT(Posts[[#This Row],[Post_Date]],"YYYY")</f>
        <v>2024</v>
      </c>
      <c r="W427" s="18" t="s">
        <v>5086</v>
      </c>
      <c r="X427" s="18" t="s">
        <v>5079</v>
      </c>
      <c r="Y427" s="19">
        <v>11</v>
      </c>
      <c r="Z427" s="12" t="s">
        <v>5070</v>
      </c>
      <c r="AA427"/>
    </row>
    <row r="428" spans="1:27" x14ac:dyDescent="0.25">
      <c r="A428" s="12" t="s">
        <v>642</v>
      </c>
      <c r="B428" s="12" t="s">
        <v>5023</v>
      </c>
      <c r="C428" s="12" t="s">
        <v>5029</v>
      </c>
      <c r="D428" s="12" t="s">
        <v>5030</v>
      </c>
      <c r="E428" s="12" t="s">
        <v>5035</v>
      </c>
      <c r="F428" s="12" t="s">
        <v>5051</v>
      </c>
      <c r="G428" s="12" t="s">
        <v>5049</v>
      </c>
      <c r="H428" s="13">
        <v>219323</v>
      </c>
      <c r="I428" s="14">
        <v>1551823</v>
      </c>
      <c r="J428" s="14">
        <v>333103</v>
      </c>
      <c r="K428" s="14">
        <v>94951</v>
      </c>
      <c r="L428" s="14">
        <v>78354</v>
      </c>
      <c r="M428" s="15">
        <v>0.1413329168569859</v>
      </c>
      <c r="N428" s="14">
        <v>1719090</v>
      </c>
      <c r="O428" s="14">
        <v>1551823</v>
      </c>
      <c r="P428" s="14">
        <v>0</v>
      </c>
      <c r="S428" s="17">
        <v>45391.710416666669</v>
      </c>
      <c r="T428" s="12" t="s">
        <v>5076</v>
      </c>
      <c r="U428" s="18">
        <v>45391</v>
      </c>
      <c r="V428" s="18" t="str">
        <f>TEXT(Posts[[#This Row],[Post_Date]],"YYYY")</f>
        <v>2024</v>
      </c>
      <c r="W428" s="12" t="s">
        <v>5090</v>
      </c>
      <c r="X428" s="12" t="s">
        <v>5079</v>
      </c>
      <c r="Y428" s="19">
        <v>17</v>
      </c>
      <c r="Z428" s="12" t="s">
        <v>5069</v>
      </c>
      <c r="AA428"/>
    </row>
    <row r="429" spans="1:27" x14ac:dyDescent="0.25">
      <c r="A429" s="12" t="s">
        <v>648</v>
      </c>
      <c r="B429" s="12" t="s">
        <v>5023</v>
      </c>
      <c r="C429" s="12" t="s">
        <v>5029</v>
      </c>
      <c r="D429" s="12" t="s">
        <v>5031</v>
      </c>
      <c r="E429" s="12" t="s">
        <v>5035</v>
      </c>
      <c r="F429" s="12" t="s">
        <v>5060</v>
      </c>
      <c r="G429" s="12" t="s">
        <v>5043</v>
      </c>
      <c r="H429" s="13">
        <v>144013</v>
      </c>
      <c r="I429" s="14">
        <v>2663923</v>
      </c>
      <c r="J429" s="14">
        <v>537126</v>
      </c>
      <c r="K429" s="14">
        <v>129616</v>
      </c>
      <c r="L429" s="14">
        <v>153622</v>
      </c>
      <c r="M429" s="15">
        <v>5.4060620095266521E-2</v>
      </c>
      <c r="N429" s="14">
        <v>3019480</v>
      </c>
      <c r="O429" s="14">
        <v>2663923</v>
      </c>
      <c r="P429" s="14">
        <v>0</v>
      </c>
      <c r="S429" s="17">
        <v>45348.434027777781</v>
      </c>
      <c r="T429" s="12" t="s">
        <v>5077</v>
      </c>
      <c r="U429" s="18">
        <v>45348</v>
      </c>
      <c r="V429" s="18" t="str">
        <f>TEXT(Posts[[#This Row],[Post_Date]],"YYYY")</f>
        <v>2024</v>
      </c>
      <c r="W429" s="12" t="s">
        <v>5087</v>
      </c>
      <c r="X429" s="12" t="s">
        <v>5081</v>
      </c>
      <c r="Y429" s="19">
        <v>10</v>
      </c>
      <c r="Z429" s="12" t="s">
        <v>5069</v>
      </c>
      <c r="AA429"/>
    </row>
    <row r="430" spans="1:27" x14ac:dyDescent="0.25">
      <c r="A430" s="12" t="s">
        <v>650</v>
      </c>
      <c r="B430" s="12" t="s">
        <v>5023</v>
      </c>
      <c r="C430" s="12" t="s">
        <v>5029</v>
      </c>
      <c r="D430" s="12" t="s">
        <v>5030</v>
      </c>
      <c r="E430" s="12" t="s">
        <v>5035</v>
      </c>
      <c r="F430" s="12" t="s">
        <v>5051</v>
      </c>
      <c r="G430" s="12" t="s">
        <v>5042</v>
      </c>
      <c r="H430" s="13">
        <v>185241</v>
      </c>
      <c r="I430" s="14">
        <v>2002771</v>
      </c>
      <c r="J430" s="14">
        <v>391323</v>
      </c>
      <c r="K430" s="14">
        <v>120096</v>
      </c>
      <c r="L430" s="14">
        <v>54423</v>
      </c>
      <c r="M430" s="15">
        <v>9.2492774644298462E-2</v>
      </c>
      <c r="N430" s="14">
        <v>2485494</v>
      </c>
      <c r="O430" s="14">
        <v>2002771</v>
      </c>
      <c r="P430" s="14">
        <v>0</v>
      </c>
      <c r="S430" s="17">
        <v>45653.684027777781</v>
      </c>
      <c r="T430" s="12" t="s">
        <v>5074</v>
      </c>
      <c r="U430" s="18">
        <v>45653</v>
      </c>
      <c r="V430" s="18" t="str">
        <f>TEXT(Posts[[#This Row],[Post_Date]],"YYYY")</f>
        <v>2024</v>
      </c>
      <c r="W430" s="12" t="s">
        <v>5094</v>
      </c>
      <c r="X430" s="12" t="s">
        <v>5082</v>
      </c>
      <c r="Y430" s="19">
        <v>16</v>
      </c>
      <c r="Z430" s="12" t="s">
        <v>5068</v>
      </c>
      <c r="AA430"/>
    </row>
    <row r="431" spans="1:27" x14ac:dyDescent="0.25">
      <c r="A431" s="12" t="s">
        <v>653</v>
      </c>
      <c r="B431" s="12" t="s">
        <v>5023</v>
      </c>
      <c r="C431" s="12" t="s">
        <v>5028</v>
      </c>
      <c r="D431" s="12" t="s">
        <v>5034</v>
      </c>
      <c r="E431" s="12" t="s">
        <v>5039</v>
      </c>
      <c r="F431" s="12" t="s">
        <v>5057</v>
      </c>
      <c r="G431" s="12" t="s">
        <v>5047</v>
      </c>
      <c r="H431" s="13">
        <v>46529</v>
      </c>
      <c r="I431" s="14">
        <v>303947</v>
      </c>
      <c r="J431" s="14">
        <v>48717</v>
      </c>
      <c r="K431" s="14">
        <v>11454</v>
      </c>
      <c r="L431" s="14">
        <v>13040</v>
      </c>
      <c r="M431" s="15">
        <v>0.15308491359230969</v>
      </c>
      <c r="N431" s="14">
        <v>351181</v>
      </c>
      <c r="O431" s="14">
        <v>0</v>
      </c>
      <c r="P431" s="14">
        <v>468523</v>
      </c>
      <c r="S431" s="17">
        <v>45471.52847222222</v>
      </c>
      <c r="T431" s="17" t="s">
        <v>5075</v>
      </c>
      <c r="U431" s="18">
        <v>45471</v>
      </c>
      <c r="V431" s="18" t="str">
        <f>TEXT(Posts[[#This Row],[Post_Date]],"YYYY")</f>
        <v>2024</v>
      </c>
      <c r="W431" s="18" t="s">
        <v>5089</v>
      </c>
      <c r="X431" s="18" t="s">
        <v>5082</v>
      </c>
      <c r="Y431" s="19">
        <v>12</v>
      </c>
      <c r="Z431" s="12" t="s">
        <v>5069</v>
      </c>
      <c r="AA431"/>
    </row>
    <row r="432" spans="1:27" x14ac:dyDescent="0.25">
      <c r="A432" s="12" t="s">
        <v>654</v>
      </c>
      <c r="B432" s="12" t="s">
        <v>5023</v>
      </c>
      <c r="C432" s="12" t="s">
        <v>5028</v>
      </c>
      <c r="D432" s="12" t="s">
        <v>5034</v>
      </c>
      <c r="E432" s="12" t="s">
        <v>5039</v>
      </c>
      <c r="F432" s="12" t="s">
        <v>5057</v>
      </c>
      <c r="G432" s="12" t="s">
        <v>5046</v>
      </c>
      <c r="H432" s="13">
        <v>97473</v>
      </c>
      <c r="I432" s="14">
        <v>556194</v>
      </c>
      <c r="J432" s="14">
        <v>104274</v>
      </c>
      <c r="K432" s="14">
        <v>33172</v>
      </c>
      <c r="L432" s="14">
        <v>19020</v>
      </c>
      <c r="M432" s="15">
        <v>0.17525110428665189</v>
      </c>
      <c r="N432" s="14">
        <v>617596</v>
      </c>
      <c r="O432" s="14">
        <v>0</v>
      </c>
      <c r="P432" s="14">
        <v>112697</v>
      </c>
      <c r="S432" s="17">
        <v>45620.546527777777</v>
      </c>
      <c r="T432" s="17" t="s">
        <v>5075</v>
      </c>
      <c r="U432" s="18">
        <v>45620</v>
      </c>
      <c r="V432" s="18" t="str">
        <f>TEXT(Posts[[#This Row],[Post_Date]],"YYYY")</f>
        <v>2024</v>
      </c>
      <c r="W432" s="18" t="s">
        <v>5095</v>
      </c>
      <c r="X432" s="18" t="s">
        <v>5084</v>
      </c>
      <c r="Y432" s="19">
        <v>13</v>
      </c>
      <c r="Z432" s="12" t="s">
        <v>5069</v>
      </c>
      <c r="AA432"/>
    </row>
    <row r="433" spans="1:27" x14ac:dyDescent="0.25">
      <c r="A433" s="12" t="s">
        <v>655</v>
      </c>
      <c r="B433" s="12" t="s">
        <v>5023</v>
      </c>
      <c r="C433" s="12" t="s">
        <v>5028</v>
      </c>
      <c r="D433" s="12" t="s">
        <v>5030</v>
      </c>
      <c r="E433" s="12" t="s">
        <v>5035</v>
      </c>
      <c r="F433" s="12" t="s">
        <v>5051</v>
      </c>
      <c r="G433" s="12" t="s">
        <v>5046</v>
      </c>
      <c r="H433" s="13">
        <v>208090</v>
      </c>
      <c r="I433" s="14">
        <v>1394423</v>
      </c>
      <c r="J433" s="14">
        <v>266372</v>
      </c>
      <c r="K433" s="14">
        <v>103255</v>
      </c>
      <c r="L433" s="14">
        <v>77134</v>
      </c>
      <c r="M433" s="15">
        <v>0.14923051245437879</v>
      </c>
      <c r="N433" s="14">
        <v>1717662</v>
      </c>
      <c r="O433" s="14">
        <v>1394423</v>
      </c>
      <c r="P433" s="14">
        <v>0</v>
      </c>
      <c r="S433" s="17">
        <v>45387.482638888891</v>
      </c>
      <c r="T433" s="12" t="s">
        <v>5077</v>
      </c>
      <c r="U433" s="18">
        <v>45387</v>
      </c>
      <c r="V433" s="18" t="str">
        <f>TEXT(Posts[[#This Row],[Post_Date]],"YYYY")</f>
        <v>2024</v>
      </c>
      <c r="W433" s="12" t="s">
        <v>5090</v>
      </c>
      <c r="X433" s="12" t="s">
        <v>5082</v>
      </c>
      <c r="Y433" s="19">
        <v>11</v>
      </c>
      <c r="Z433" s="12" t="s">
        <v>5069</v>
      </c>
      <c r="AA433"/>
    </row>
    <row r="434" spans="1:27" x14ac:dyDescent="0.25">
      <c r="A434" s="12" t="s">
        <v>656</v>
      </c>
      <c r="B434" s="12" t="s">
        <v>5023</v>
      </c>
      <c r="C434" s="12" t="s">
        <v>5029</v>
      </c>
      <c r="D434" s="12" t="s">
        <v>5032</v>
      </c>
      <c r="E434" s="12" t="s">
        <v>5038</v>
      </c>
      <c r="F434" s="12" t="s">
        <v>5055</v>
      </c>
      <c r="G434" s="12" t="s">
        <v>5042</v>
      </c>
      <c r="H434" s="13">
        <v>102314</v>
      </c>
      <c r="I434" s="14">
        <v>470198</v>
      </c>
      <c r="J434" s="14">
        <v>61917</v>
      </c>
      <c r="K434" s="14">
        <v>34394</v>
      </c>
      <c r="L434" s="14">
        <v>26069</v>
      </c>
      <c r="M434" s="15">
        <v>0.21759772804890029</v>
      </c>
      <c r="N434" s="14">
        <v>535711</v>
      </c>
      <c r="O434" s="14">
        <v>0</v>
      </c>
      <c r="P434" s="14">
        <v>0</v>
      </c>
      <c r="S434" s="17">
        <v>45433.635416666657</v>
      </c>
      <c r="T434" s="17" t="s">
        <v>5074</v>
      </c>
      <c r="U434" s="18">
        <v>45433</v>
      </c>
      <c r="V434" s="18" t="str">
        <f>TEXT(Posts[[#This Row],[Post_Date]],"YYYY")</f>
        <v>2024</v>
      </c>
      <c r="W434" s="18" t="s">
        <v>5096</v>
      </c>
      <c r="X434" s="18" t="s">
        <v>5079</v>
      </c>
      <c r="Y434" s="19">
        <v>15</v>
      </c>
      <c r="Z434" s="12" t="s">
        <v>5070</v>
      </c>
      <c r="AA434"/>
    </row>
    <row r="435" spans="1:27" x14ac:dyDescent="0.25">
      <c r="A435" s="12" t="s">
        <v>662</v>
      </c>
      <c r="B435" s="12" t="s">
        <v>5023</v>
      </c>
      <c r="C435" s="12" t="s">
        <v>5028</v>
      </c>
      <c r="D435" s="12" t="s">
        <v>5030</v>
      </c>
      <c r="E435" s="12" t="s">
        <v>5035</v>
      </c>
      <c r="F435" s="12" t="s">
        <v>5051</v>
      </c>
      <c r="G435" s="12" t="s">
        <v>5044</v>
      </c>
      <c r="H435" s="13">
        <v>118468</v>
      </c>
      <c r="I435" s="14">
        <v>1471348</v>
      </c>
      <c r="J435" s="14">
        <v>361894</v>
      </c>
      <c r="K435" s="14">
        <v>99999</v>
      </c>
      <c r="L435" s="14">
        <v>86383</v>
      </c>
      <c r="M435" s="15">
        <v>8.0516919249115609E-2</v>
      </c>
      <c r="N435" s="14">
        <v>1747885</v>
      </c>
      <c r="O435" s="14">
        <v>1471348</v>
      </c>
      <c r="P435" s="14">
        <v>0</v>
      </c>
      <c r="S435" s="17">
        <v>45458.738888888889</v>
      </c>
      <c r="T435" s="12" t="s">
        <v>5076</v>
      </c>
      <c r="U435" s="18">
        <v>45458</v>
      </c>
      <c r="V435" s="18" t="str">
        <f>TEXT(Posts[[#This Row],[Post_Date]],"YYYY")</f>
        <v>2024</v>
      </c>
      <c r="W435" s="12" t="s">
        <v>5089</v>
      </c>
      <c r="X435" s="12" t="s">
        <v>5083</v>
      </c>
      <c r="Y435" s="19">
        <v>17</v>
      </c>
      <c r="Z435" s="12" t="s">
        <v>5069</v>
      </c>
      <c r="AA435"/>
    </row>
    <row r="436" spans="1:27" x14ac:dyDescent="0.25">
      <c r="A436" s="12" t="s">
        <v>664</v>
      </c>
      <c r="B436" s="12" t="s">
        <v>5023</v>
      </c>
      <c r="C436" s="12" t="s">
        <v>5029</v>
      </c>
      <c r="D436" s="12" t="s">
        <v>5032</v>
      </c>
      <c r="E436" s="12" t="s">
        <v>5038</v>
      </c>
      <c r="F436" s="12" t="s">
        <v>5055</v>
      </c>
      <c r="G436" s="12" t="s">
        <v>5043</v>
      </c>
      <c r="H436" s="13">
        <v>44473</v>
      </c>
      <c r="I436" s="14">
        <v>185023</v>
      </c>
      <c r="J436" s="14">
        <v>25620</v>
      </c>
      <c r="K436" s="14">
        <v>8837</v>
      </c>
      <c r="L436" s="14">
        <v>8688</v>
      </c>
      <c r="M436" s="15">
        <v>0.24036842674584141</v>
      </c>
      <c r="N436" s="14">
        <v>205840</v>
      </c>
      <c r="O436" s="14">
        <v>0</v>
      </c>
      <c r="P436" s="14">
        <v>0</v>
      </c>
      <c r="S436" s="17">
        <v>45495.423611111109</v>
      </c>
      <c r="T436" s="17" t="s">
        <v>5077</v>
      </c>
      <c r="U436" s="18">
        <v>45495</v>
      </c>
      <c r="V436" s="18" t="str">
        <f>TEXT(Posts[[#This Row],[Post_Date]],"YYYY")</f>
        <v>2024</v>
      </c>
      <c r="W436" s="18" t="s">
        <v>5093</v>
      </c>
      <c r="X436" s="18" t="s">
        <v>5081</v>
      </c>
      <c r="Y436" s="19">
        <v>10</v>
      </c>
      <c r="Z436" s="12" t="s">
        <v>5070</v>
      </c>
      <c r="AA436"/>
    </row>
    <row r="437" spans="1:27" x14ac:dyDescent="0.25">
      <c r="A437" s="12" t="s">
        <v>677</v>
      </c>
      <c r="B437" s="12" t="s">
        <v>5023</v>
      </c>
      <c r="C437" s="12" t="s">
        <v>5028</v>
      </c>
      <c r="D437" s="12" t="s">
        <v>5032</v>
      </c>
      <c r="E437" s="12" t="s">
        <v>5035</v>
      </c>
      <c r="F437" s="12" t="s">
        <v>5056</v>
      </c>
      <c r="G437" s="12" t="s">
        <v>5049</v>
      </c>
      <c r="H437" s="13">
        <v>155625</v>
      </c>
      <c r="I437" s="14">
        <v>1031355</v>
      </c>
      <c r="J437" s="14">
        <v>146242</v>
      </c>
      <c r="K437" s="14">
        <v>42219</v>
      </c>
      <c r="L437" s="14">
        <v>28169</v>
      </c>
      <c r="M437" s="15">
        <v>0.1508942743803435</v>
      </c>
      <c r="N437" s="14">
        <v>1304810</v>
      </c>
      <c r="O437" s="14">
        <v>1031355</v>
      </c>
      <c r="P437" s="14">
        <v>0</v>
      </c>
      <c r="S437" s="17">
        <v>45309.742361111108</v>
      </c>
      <c r="T437" s="12" t="s">
        <v>5076</v>
      </c>
      <c r="U437" s="18">
        <v>45309</v>
      </c>
      <c r="V437" s="18" t="str">
        <f>TEXT(Posts[[#This Row],[Post_Date]],"YYYY")</f>
        <v>2024</v>
      </c>
      <c r="W437" s="12" t="s">
        <v>5086</v>
      </c>
      <c r="X437" s="12" t="s">
        <v>5080</v>
      </c>
      <c r="Y437" s="19">
        <v>17</v>
      </c>
      <c r="Z437" s="12" t="s">
        <v>5069</v>
      </c>
      <c r="AA437"/>
    </row>
    <row r="438" spans="1:27" x14ac:dyDescent="0.25">
      <c r="A438" s="12" t="s">
        <v>682</v>
      </c>
      <c r="B438" s="12" t="s">
        <v>5023</v>
      </c>
      <c r="C438" s="12" t="s">
        <v>5028</v>
      </c>
      <c r="D438" s="12" t="s">
        <v>5032</v>
      </c>
      <c r="E438" s="12" t="s">
        <v>5038</v>
      </c>
      <c r="F438" s="12" t="s">
        <v>5055</v>
      </c>
      <c r="G438" s="12" t="s">
        <v>5045</v>
      </c>
      <c r="H438" s="13">
        <v>53383</v>
      </c>
      <c r="I438" s="14">
        <v>219219</v>
      </c>
      <c r="J438" s="14">
        <v>47984</v>
      </c>
      <c r="K438" s="14">
        <v>13452</v>
      </c>
      <c r="L438" s="14">
        <v>10963</v>
      </c>
      <c r="M438" s="15">
        <v>0.24351727312619209</v>
      </c>
      <c r="N438" s="14">
        <v>247807</v>
      </c>
      <c r="O438" s="14">
        <v>0</v>
      </c>
      <c r="P438" s="14">
        <v>0</v>
      </c>
      <c r="S438" s="17">
        <v>45488.688888888893</v>
      </c>
      <c r="T438" s="17" t="s">
        <v>5074</v>
      </c>
      <c r="U438" s="18">
        <v>45488</v>
      </c>
      <c r="V438" s="18" t="str">
        <f>TEXT(Posts[[#This Row],[Post_Date]],"YYYY")</f>
        <v>2024</v>
      </c>
      <c r="W438" s="18" t="s">
        <v>5093</v>
      </c>
      <c r="X438" s="18" t="s">
        <v>5081</v>
      </c>
      <c r="Y438" s="19">
        <v>16</v>
      </c>
      <c r="Z438" s="12" t="s">
        <v>5070</v>
      </c>
      <c r="AA438"/>
    </row>
    <row r="439" spans="1:27" x14ac:dyDescent="0.25">
      <c r="A439" s="12" t="s">
        <v>692</v>
      </c>
      <c r="B439" s="12" t="s">
        <v>5023</v>
      </c>
      <c r="C439" s="12" t="s">
        <v>5028</v>
      </c>
      <c r="D439" s="12" t="s">
        <v>5030</v>
      </c>
      <c r="E439" s="12" t="s">
        <v>5035</v>
      </c>
      <c r="F439" s="12" t="s">
        <v>5051</v>
      </c>
      <c r="G439" s="12" t="s">
        <v>5044</v>
      </c>
      <c r="H439" s="13">
        <v>123059</v>
      </c>
      <c r="I439" s="14">
        <v>1152447</v>
      </c>
      <c r="J439" s="14">
        <v>248831</v>
      </c>
      <c r="K439" s="14">
        <v>48226</v>
      </c>
      <c r="L439" s="14">
        <v>54275</v>
      </c>
      <c r="M439" s="15">
        <v>0.1067811613259621</v>
      </c>
      <c r="N439" s="14">
        <v>1398098</v>
      </c>
      <c r="O439" s="14">
        <v>1152447</v>
      </c>
      <c r="P439" s="14">
        <v>0</v>
      </c>
      <c r="S439" s="17">
        <v>45301.430555555547</v>
      </c>
      <c r="T439" s="12" t="s">
        <v>5077</v>
      </c>
      <c r="U439" s="18">
        <v>45301</v>
      </c>
      <c r="V439" s="18" t="str">
        <f>TEXT(Posts[[#This Row],[Post_Date]],"YYYY")</f>
        <v>2024</v>
      </c>
      <c r="W439" s="12" t="s">
        <v>5086</v>
      </c>
      <c r="X439" s="12" t="s">
        <v>5085</v>
      </c>
      <c r="Y439" s="19">
        <v>10</v>
      </c>
      <c r="Z439" s="12" t="s">
        <v>5069</v>
      </c>
      <c r="AA439"/>
    </row>
    <row r="440" spans="1:27" x14ac:dyDescent="0.25">
      <c r="A440" s="12" t="s">
        <v>695</v>
      </c>
      <c r="B440" s="12" t="s">
        <v>5023</v>
      </c>
      <c r="C440" s="12" t="s">
        <v>5028</v>
      </c>
      <c r="D440" s="12" t="s">
        <v>5032</v>
      </c>
      <c r="E440" s="12" t="s">
        <v>5038</v>
      </c>
      <c r="F440" s="12" t="s">
        <v>5055</v>
      </c>
      <c r="G440" s="12" t="s">
        <v>5042</v>
      </c>
      <c r="H440" s="13">
        <v>63024</v>
      </c>
      <c r="I440" s="14">
        <v>259175</v>
      </c>
      <c r="J440" s="14">
        <v>62197</v>
      </c>
      <c r="K440" s="14">
        <v>11215</v>
      </c>
      <c r="L440" s="14">
        <v>11522</v>
      </c>
      <c r="M440" s="15">
        <v>0.2431736438731302</v>
      </c>
      <c r="N440" s="14">
        <v>320262</v>
      </c>
      <c r="O440" s="14">
        <v>0</v>
      </c>
      <c r="P440" s="14">
        <v>0</v>
      </c>
      <c r="S440" s="17">
        <v>45456.704861111109</v>
      </c>
      <c r="T440" s="17" t="s">
        <v>5074</v>
      </c>
      <c r="U440" s="18">
        <v>45456</v>
      </c>
      <c r="V440" s="18" t="str">
        <f>TEXT(Posts[[#This Row],[Post_Date]],"YYYY")</f>
        <v>2024</v>
      </c>
      <c r="W440" s="18" t="s">
        <v>5089</v>
      </c>
      <c r="X440" s="18" t="s">
        <v>5080</v>
      </c>
      <c r="Y440" s="19">
        <v>16</v>
      </c>
      <c r="Z440" s="12" t="s">
        <v>5070</v>
      </c>
      <c r="AA440"/>
    </row>
    <row r="441" spans="1:27" x14ac:dyDescent="0.25">
      <c r="A441" s="12" t="s">
        <v>697</v>
      </c>
      <c r="B441" s="12" t="s">
        <v>5023</v>
      </c>
      <c r="C441" s="12" t="s">
        <v>5029</v>
      </c>
      <c r="D441" s="12" t="s">
        <v>5032</v>
      </c>
      <c r="E441" s="12" t="s">
        <v>5038</v>
      </c>
      <c r="F441" s="12" t="s">
        <v>5055</v>
      </c>
      <c r="G441" s="12" t="s">
        <v>5045</v>
      </c>
      <c r="H441" s="13">
        <v>32137</v>
      </c>
      <c r="I441" s="14">
        <v>161075</v>
      </c>
      <c r="J441" s="14">
        <v>22911</v>
      </c>
      <c r="K441" s="14">
        <v>12590</v>
      </c>
      <c r="L441" s="14">
        <v>3287</v>
      </c>
      <c r="M441" s="15">
        <v>0.19952154470275721</v>
      </c>
      <c r="N441" s="14">
        <v>200250</v>
      </c>
      <c r="O441" s="14">
        <v>0</v>
      </c>
      <c r="P441" s="14">
        <v>0</v>
      </c>
      <c r="S441" s="17">
        <v>45459.44027777778</v>
      </c>
      <c r="T441" s="17" t="s">
        <v>5077</v>
      </c>
      <c r="U441" s="18">
        <v>45459</v>
      </c>
      <c r="V441" s="18" t="str">
        <f>TEXT(Posts[[#This Row],[Post_Date]],"YYYY")</f>
        <v>2024</v>
      </c>
      <c r="W441" s="18" t="s">
        <v>5089</v>
      </c>
      <c r="X441" s="18" t="s">
        <v>5084</v>
      </c>
      <c r="Y441" s="19">
        <v>10</v>
      </c>
      <c r="Z441" s="12" t="s">
        <v>5069</v>
      </c>
      <c r="AA441"/>
    </row>
    <row r="442" spans="1:27" x14ac:dyDescent="0.25">
      <c r="A442" s="12" t="s">
        <v>700</v>
      </c>
      <c r="B442" s="12" t="s">
        <v>5023</v>
      </c>
      <c r="C442" s="12" t="s">
        <v>5028</v>
      </c>
      <c r="D442" s="12" t="s">
        <v>5034</v>
      </c>
      <c r="E442" s="12" t="s">
        <v>5039</v>
      </c>
      <c r="F442" s="12" t="s">
        <v>5057</v>
      </c>
      <c r="G442" s="12" t="s">
        <v>5043</v>
      </c>
      <c r="H442" s="13">
        <v>27130</v>
      </c>
      <c r="I442" s="14">
        <v>227045</v>
      </c>
      <c r="J442" s="14">
        <v>54564</v>
      </c>
      <c r="K442" s="14">
        <v>8919</v>
      </c>
      <c r="L442" s="14">
        <v>7923</v>
      </c>
      <c r="M442" s="15">
        <v>0.1194937356880155</v>
      </c>
      <c r="N442" s="14">
        <v>291917</v>
      </c>
      <c r="O442" s="14">
        <v>0</v>
      </c>
      <c r="P442" s="14">
        <v>124723</v>
      </c>
      <c r="S442" s="17">
        <v>45543.743055555547</v>
      </c>
      <c r="T442" s="17" t="s">
        <v>5076</v>
      </c>
      <c r="U442" s="18">
        <v>45543</v>
      </c>
      <c r="V442" s="18" t="str">
        <f>TEXT(Posts[[#This Row],[Post_Date]],"YYYY")</f>
        <v>2024</v>
      </c>
      <c r="W442" s="18" t="s">
        <v>5097</v>
      </c>
      <c r="X442" s="18" t="s">
        <v>5084</v>
      </c>
      <c r="Y442" s="19">
        <v>17</v>
      </c>
      <c r="Z442" s="12" t="s">
        <v>5069</v>
      </c>
      <c r="AA442"/>
    </row>
    <row r="443" spans="1:27" x14ac:dyDescent="0.25">
      <c r="A443" s="12" t="s">
        <v>702</v>
      </c>
      <c r="B443" s="12" t="s">
        <v>5023</v>
      </c>
      <c r="C443" s="12" t="s">
        <v>5028</v>
      </c>
      <c r="D443" s="12" t="s">
        <v>5030</v>
      </c>
      <c r="E443" s="12" t="s">
        <v>5039</v>
      </c>
      <c r="F443" s="12" t="s">
        <v>5050</v>
      </c>
      <c r="G443" s="12" t="s">
        <v>5045</v>
      </c>
      <c r="H443" s="13">
        <v>29052</v>
      </c>
      <c r="I443" s="14">
        <v>279839</v>
      </c>
      <c r="J443" s="14">
        <v>47752</v>
      </c>
      <c r="K443" s="14">
        <v>17656</v>
      </c>
      <c r="L443" s="14">
        <v>14005</v>
      </c>
      <c r="M443" s="15">
        <v>0.10381923368770279</v>
      </c>
      <c r="N443" s="14">
        <v>350015</v>
      </c>
      <c r="O443" s="14">
        <v>0</v>
      </c>
      <c r="P443" s="14">
        <v>331156</v>
      </c>
      <c r="S443" s="17">
        <v>45528.762499999997</v>
      </c>
      <c r="T443" s="17" t="s">
        <v>5076</v>
      </c>
      <c r="U443" s="18">
        <v>45528</v>
      </c>
      <c r="V443" s="18" t="str">
        <f>TEXT(Posts[[#This Row],[Post_Date]],"YYYY")</f>
        <v>2024</v>
      </c>
      <c r="W443" s="18" t="s">
        <v>5092</v>
      </c>
      <c r="X443" s="18" t="s">
        <v>5083</v>
      </c>
      <c r="Y443" s="19">
        <v>18</v>
      </c>
      <c r="Z443" s="12" t="s">
        <v>5069</v>
      </c>
      <c r="AA443"/>
    </row>
    <row r="444" spans="1:27" x14ac:dyDescent="0.25">
      <c r="A444" s="12" t="s">
        <v>703</v>
      </c>
      <c r="B444" s="12" t="s">
        <v>5023</v>
      </c>
      <c r="C444" s="12" t="s">
        <v>5028</v>
      </c>
      <c r="D444" s="12" t="s">
        <v>5032</v>
      </c>
      <c r="E444" s="12" t="s">
        <v>5038</v>
      </c>
      <c r="F444" s="12" t="s">
        <v>5055</v>
      </c>
      <c r="G444" s="12" t="s">
        <v>5048</v>
      </c>
      <c r="H444" s="13">
        <v>66602</v>
      </c>
      <c r="I444" s="14">
        <v>310216</v>
      </c>
      <c r="J444" s="14">
        <v>49746</v>
      </c>
      <c r="K444" s="14">
        <v>23027</v>
      </c>
      <c r="L444" s="14">
        <v>17317</v>
      </c>
      <c r="M444" s="15">
        <v>0.21469696792806189</v>
      </c>
      <c r="N444" s="14">
        <v>397645</v>
      </c>
      <c r="O444" s="14">
        <v>0</v>
      </c>
      <c r="P444" s="14">
        <v>0</v>
      </c>
      <c r="S444" s="17">
        <v>45513.54791666667</v>
      </c>
      <c r="T444" s="17" t="s">
        <v>5075</v>
      </c>
      <c r="U444" s="18">
        <v>45513</v>
      </c>
      <c r="V444" s="18" t="str">
        <f>TEXT(Posts[[#This Row],[Post_Date]],"YYYY")</f>
        <v>2024</v>
      </c>
      <c r="W444" s="18" t="s">
        <v>5092</v>
      </c>
      <c r="X444" s="18" t="s">
        <v>5082</v>
      </c>
      <c r="Y444" s="19">
        <v>13</v>
      </c>
      <c r="Z444" s="12" t="s">
        <v>5070</v>
      </c>
      <c r="AA444"/>
    </row>
    <row r="445" spans="1:27" x14ac:dyDescent="0.25">
      <c r="A445" s="12" t="s">
        <v>705</v>
      </c>
      <c r="B445" s="12" t="s">
        <v>5023</v>
      </c>
      <c r="C445" s="12" t="s">
        <v>5029</v>
      </c>
      <c r="D445" s="12" t="s">
        <v>5031</v>
      </c>
      <c r="E445" s="12" t="s">
        <v>5035</v>
      </c>
      <c r="F445" s="12" t="s">
        <v>5060</v>
      </c>
      <c r="G445" s="12" t="s">
        <v>5049</v>
      </c>
      <c r="H445" s="13">
        <v>89405</v>
      </c>
      <c r="I445" s="14">
        <v>1603266</v>
      </c>
      <c r="J445" s="14">
        <v>263727</v>
      </c>
      <c r="K445" s="14">
        <v>114709</v>
      </c>
      <c r="L445" s="14">
        <v>39754</v>
      </c>
      <c r="M445" s="15">
        <v>5.57648839219618E-2</v>
      </c>
      <c r="N445" s="14">
        <v>1999248</v>
      </c>
      <c r="O445" s="14">
        <v>1603266</v>
      </c>
      <c r="P445" s="14">
        <v>0</v>
      </c>
      <c r="S445" s="17">
        <v>45343.486805555563</v>
      </c>
      <c r="T445" s="12" t="s">
        <v>5077</v>
      </c>
      <c r="U445" s="18">
        <v>45343</v>
      </c>
      <c r="V445" s="18" t="str">
        <f>TEXT(Posts[[#This Row],[Post_Date]],"YYYY")</f>
        <v>2024</v>
      </c>
      <c r="W445" s="12" t="s">
        <v>5087</v>
      </c>
      <c r="X445" s="12" t="s">
        <v>5085</v>
      </c>
      <c r="Y445" s="19">
        <v>11</v>
      </c>
      <c r="Z445" s="12" t="s">
        <v>5068</v>
      </c>
      <c r="AA445"/>
    </row>
    <row r="446" spans="1:27" x14ac:dyDescent="0.25">
      <c r="A446" s="12" t="s">
        <v>706</v>
      </c>
      <c r="B446" s="12" t="s">
        <v>5023</v>
      </c>
      <c r="C446" s="12" t="s">
        <v>5029</v>
      </c>
      <c r="D446" s="12" t="s">
        <v>5031</v>
      </c>
      <c r="E446" s="12" t="s">
        <v>5035</v>
      </c>
      <c r="F446" s="12" t="s">
        <v>5060</v>
      </c>
      <c r="G446" s="12" t="s">
        <v>5048</v>
      </c>
      <c r="H446" s="13">
        <v>94731</v>
      </c>
      <c r="I446" s="14">
        <v>1207581</v>
      </c>
      <c r="J446" s="14">
        <v>217024</v>
      </c>
      <c r="K446" s="14">
        <v>53613</v>
      </c>
      <c r="L446" s="14">
        <v>47956</v>
      </c>
      <c r="M446" s="15">
        <v>7.8447139072782057E-2</v>
      </c>
      <c r="N446" s="14">
        <v>1400779</v>
      </c>
      <c r="O446" s="14">
        <v>1207581</v>
      </c>
      <c r="P446" s="14">
        <v>0</v>
      </c>
      <c r="S446" s="17">
        <v>45659.70416666667</v>
      </c>
      <c r="T446" s="12" t="s">
        <v>5074</v>
      </c>
      <c r="U446" s="18">
        <v>45659</v>
      </c>
      <c r="V446" s="18" t="str">
        <f>TEXT(Posts[[#This Row],[Post_Date]],"YYYY")</f>
        <v>2025</v>
      </c>
      <c r="W446" s="12" t="s">
        <v>5086</v>
      </c>
      <c r="X446" s="12" t="s">
        <v>5080</v>
      </c>
      <c r="Y446" s="19">
        <v>16</v>
      </c>
      <c r="Z446" s="12" t="s">
        <v>5069</v>
      </c>
      <c r="AA446"/>
    </row>
    <row r="447" spans="1:27" x14ac:dyDescent="0.25">
      <c r="A447" s="12" t="s">
        <v>707</v>
      </c>
      <c r="B447" s="12" t="s">
        <v>5023</v>
      </c>
      <c r="C447" s="12" t="s">
        <v>5028</v>
      </c>
      <c r="D447" s="12" t="s">
        <v>5034</v>
      </c>
      <c r="E447" s="12" t="s">
        <v>5039</v>
      </c>
      <c r="F447" s="12" t="s">
        <v>5057</v>
      </c>
      <c r="G447" s="12" t="s">
        <v>5047</v>
      </c>
      <c r="H447" s="13">
        <v>18135</v>
      </c>
      <c r="I447" s="14">
        <v>113168</v>
      </c>
      <c r="J447" s="14">
        <v>14107</v>
      </c>
      <c r="K447" s="14">
        <v>4054</v>
      </c>
      <c r="L447" s="14">
        <v>4738</v>
      </c>
      <c r="M447" s="15">
        <v>0.16025508313632311</v>
      </c>
      <c r="N447" s="14">
        <v>144909</v>
      </c>
      <c r="O447" s="14">
        <v>0</v>
      </c>
      <c r="P447" s="14">
        <v>237583</v>
      </c>
      <c r="S447" s="17">
        <v>45377.599999999999</v>
      </c>
      <c r="T447" s="17" t="s">
        <v>5074</v>
      </c>
      <c r="U447" s="18">
        <v>45377</v>
      </c>
      <c r="V447" s="18" t="str">
        <f>TEXT(Posts[[#This Row],[Post_Date]],"YYYY")</f>
        <v>2024</v>
      </c>
      <c r="W447" s="18" t="s">
        <v>5088</v>
      </c>
      <c r="X447" s="18" t="s">
        <v>5079</v>
      </c>
      <c r="Y447" s="19">
        <v>14</v>
      </c>
      <c r="Z447" s="12" t="s">
        <v>5069</v>
      </c>
      <c r="AA447"/>
    </row>
    <row r="448" spans="1:27" x14ac:dyDescent="0.25">
      <c r="A448" s="12" t="s">
        <v>710</v>
      </c>
      <c r="B448" s="12" t="s">
        <v>5023</v>
      </c>
      <c r="C448" s="12" t="s">
        <v>5029</v>
      </c>
      <c r="D448" s="12" t="s">
        <v>5030</v>
      </c>
      <c r="E448" s="12" t="s">
        <v>5035</v>
      </c>
      <c r="F448" s="12" t="s">
        <v>5051</v>
      </c>
      <c r="G448" s="12" t="s">
        <v>5042</v>
      </c>
      <c r="H448" s="13">
        <v>243071</v>
      </c>
      <c r="I448" s="14">
        <v>2216542</v>
      </c>
      <c r="J448" s="14">
        <v>487965</v>
      </c>
      <c r="K448" s="14">
        <v>78072</v>
      </c>
      <c r="L448" s="14">
        <v>95475</v>
      </c>
      <c r="M448" s="15">
        <v>0.10966231504797271</v>
      </c>
      <c r="N448" s="14">
        <v>2643883</v>
      </c>
      <c r="O448" s="14">
        <v>2216542</v>
      </c>
      <c r="P448" s="14">
        <v>0</v>
      </c>
      <c r="S448" s="17">
        <v>45518.701388888891</v>
      </c>
      <c r="T448" s="12" t="s">
        <v>5074</v>
      </c>
      <c r="U448" s="18">
        <v>45518</v>
      </c>
      <c r="V448" s="18" t="str">
        <f>TEXT(Posts[[#This Row],[Post_Date]],"YYYY")</f>
        <v>2024</v>
      </c>
      <c r="W448" s="12" t="s">
        <v>5092</v>
      </c>
      <c r="X448" s="12" t="s">
        <v>5085</v>
      </c>
      <c r="Y448" s="19">
        <v>16</v>
      </c>
      <c r="Z448" s="12" t="s">
        <v>5069</v>
      </c>
      <c r="AA448"/>
    </row>
    <row r="449" spans="1:27" x14ac:dyDescent="0.25">
      <c r="A449" s="12" t="s">
        <v>717</v>
      </c>
      <c r="B449" s="12" t="s">
        <v>5023</v>
      </c>
      <c r="C449" s="12" t="s">
        <v>5028</v>
      </c>
      <c r="D449" s="12" t="s">
        <v>5030</v>
      </c>
      <c r="E449" s="12" t="s">
        <v>5035</v>
      </c>
      <c r="F449" s="12" t="s">
        <v>5051</v>
      </c>
      <c r="G449" s="12" t="s">
        <v>5045</v>
      </c>
      <c r="H449" s="13">
        <v>126016</v>
      </c>
      <c r="I449" s="14">
        <v>860490</v>
      </c>
      <c r="J449" s="14">
        <v>194588</v>
      </c>
      <c r="K449" s="14">
        <v>35333</v>
      </c>
      <c r="L449" s="14">
        <v>30323</v>
      </c>
      <c r="M449" s="15">
        <v>0.14644758616529849</v>
      </c>
      <c r="N449" s="14">
        <v>1085664</v>
      </c>
      <c r="O449" s="14">
        <v>860490</v>
      </c>
      <c r="P449" s="14">
        <v>0</v>
      </c>
      <c r="S449" s="17">
        <v>45322.518055555563</v>
      </c>
      <c r="T449" s="12" t="s">
        <v>5075</v>
      </c>
      <c r="U449" s="18">
        <v>45322</v>
      </c>
      <c r="V449" s="18" t="str">
        <f>TEXT(Posts[[#This Row],[Post_Date]],"YYYY")</f>
        <v>2024</v>
      </c>
      <c r="W449" s="12" t="s">
        <v>5086</v>
      </c>
      <c r="X449" s="12" t="s">
        <v>5085</v>
      </c>
      <c r="Y449" s="19">
        <v>12</v>
      </c>
      <c r="Z449" s="12" t="s">
        <v>5069</v>
      </c>
      <c r="AA449"/>
    </row>
    <row r="450" spans="1:27" x14ac:dyDescent="0.25">
      <c r="A450" s="12" t="s">
        <v>722</v>
      </c>
      <c r="B450" s="12" t="s">
        <v>5023</v>
      </c>
      <c r="C450" s="12" t="s">
        <v>5028</v>
      </c>
      <c r="D450" s="12" t="s">
        <v>5031</v>
      </c>
      <c r="E450" s="12" t="s">
        <v>5035</v>
      </c>
      <c r="F450" s="12" t="s">
        <v>5060</v>
      </c>
      <c r="G450" s="12" t="s">
        <v>5042</v>
      </c>
      <c r="H450" s="13">
        <v>132196</v>
      </c>
      <c r="I450" s="14">
        <v>1470079</v>
      </c>
      <c r="J450" s="14">
        <v>163943</v>
      </c>
      <c r="K450" s="14">
        <v>70171</v>
      </c>
      <c r="L450" s="14">
        <v>61782</v>
      </c>
      <c r="M450" s="15">
        <v>8.9924722441263538E-2</v>
      </c>
      <c r="N450" s="14">
        <v>1735636</v>
      </c>
      <c r="O450" s="14">
        <v>1470079</v>
      </c>
      <c r="P450" s="14">
        <v>0</v>
      </c>
      <c r="S450" s="17">
        <v>45441.779861111107</v>
      </c>
      <c r="T450" s="12" t="s">
        <v>5076</v>
      </c>
      <c r="U450" s="18">
        <v>45441</v>
      </c>
      <c r="V450" s="18" t="str">
        <f>TEXT(Posts[[#This Row],[Post_Date]],"YYYY")</f>
        <v>2024</v>
      </c>
      <c r="W450" s="12" t="s">
        <v>5096</v>
      </c>
      <c r="X450" s="12" t="s">
        <v>5085</v>
      </c>
      <c r="Y450" s="19">
        <v>18</v>
      </c>
      <c r="Z450" s="12" t="s">
        <v>5068</v>
      </c>
      <c r="AA450"/>
    </row>
    <row r="451" spans="1:27" x14ac:dyDescent="0.25">
      <c r="A451" s="12" t="s">
        <v>724</v>
      </c>
      <c r="B451" s="12" t="s">
        <v>5023</v>
      </c>
      <c r="C451" s="12" t="s">
        <v>5028</v>
      </c>
      <c r="D451" s="12" t="s">
        <v>5034</v>
      </c>
      <c r="E451" s="12" t="s">
        <v>5039</v>
      </c>
      <c r="F451" s="12" t="s">
        <v>5057</v>
      </c>
      <c r="G451" s="12" t="s">
        <v>5046</v>
      </c>
      <c r="H451" s="13">
        <v>52178</v>
      </c>
      <c r="I451" s="14">
        <v>292761</v>
      </c>
      <c r="J451" s="14">
        <v>44861</v>
      </c>
      <c r="K451" s="14">
        <v>14830</v>
      </c>
      <c r="L451" s="14">
        <v>13769</v>
      </c>
      <c r="M451" s="15">
        <v>0.17822850466344481</v>
      </c>
      <c r="N451" s="14">
        <v>360573</v>
      </c>
      <c r="O451" s="14">
        <v>0</v>
      </c>
      <c r="P451" s="14">
        <v>128043</v>
      </c>
      <c r="S451" s="17">
        <v>45757.645833333343</v>
      </c>
      <c r="T451" s="17" t="s">
        <v>5074</v>
      </c>
      <c r="U451" s="18">
        <v>45757</v>
      </c>
      <c r="V451" s="18" t="str">
        <f>TEXT(Posts[[#This Row],[Post_Date]],"YYYY")</f>
        <v>2025</v>
      </c>
      <c r="W451" s="18" t="s">
        <v>5090</v>
      </c>
      <c r="X451" s="18" t="s">
        <v>5080</v>
      </c>
      <c r="Y451" s="19">
        <v>15</v>
      </c>
      <c r="Z451" s="12" t="s">
        <v>5069</v>
      </c>
      <c r="AA451"/>
    </row>
    <row r="452" spans="1:27" x14ac:dyDescent="0.25">
      <c r="A452" s="12" t="s">
        <v>728</v>
      </c>
      <c r="B452" s="12" t="s">
        <v>5023</v>
      </c>
      <c r="C452" s="12" t="s">
        <v>5028</v>
      </c>
      <c r="D452" s="12" t="s">
        <v>5032</v>
      </c>
      <c r="E452" s="12" t="s">
        <v>5038</v>
      </c>
      <c r="F452" s="12" t="s">
        <v>5055</v>
      </c>
      <c r="G452" s="12" t="s">
        <v>5049</v>
      </c>
      <c r="H452" s="13">
        <v>89740</v>
      </c>
      <c r="I452" s="14">
        <v>503680</v>
      </c>
      <c r="J452" s="14">
        <v>119605</v>
      </c>
      <c r="K452" s="14">
        <v>31112</v>
      </c>
      <c r="L452" s="14">
        <v>22762</v>
      </c>
      <c r="M452" s="15">
        <v>0.17816918208260221</v>
      </c>
      <c r="N452" s="14">
        <v>594665</v>
      </c>
      <c r="O452" s="14">
        <v>0</v>
      </c>
      <c r="P452" s="14">
        <v>0</v>
      </c>
      <c r="S452" s="17">
        <v>45619.47152777778</v>
      </c>
      <c r="T452" s="17" t="s">
        <v>5077</v>
      </c>
      <c r="U452" s="18">
        <v>45619</v>
      </c>
      <c r="V452" s="18" t="str">
        <f>TEXT(Posts[[#This Row],[Post_Date]],"YYYY")</f>
        <v>2024</v>
      </c>
      <c r="W452" s="18" t="s">
        <v>5095</v>
      </c>
      <c r="X452" s="18" t="s">
        <v>5083</v>
      </c>
      <c r="Y452" s="19">
        <v>11</v>
      </c>
      <c r="Z452" s="12" t="s">
        <v>5069</v>
      </c>
      <c r="AA452"/>
    </row>
    <row r="453" spans="1:27" x14ac:dyDescent="0.25">
      <c r="A453" s="12" t="s">
        <v>735</v>
      </c>
      <c r="B453" s="12" t="s">
        <v>5023</v>
      </c>
      <c r="C453" s="12" t="s">
        <v>5028</v>
      </c>
      <c r="D453" s="12" t="s">
        <v>5034</v>
      </c>
      <c r="E453" s="12" t="s">
        <v>5039</v>
      </c>
      <c r="F453" s="12" t="s">
        <v>5057</v>
      </c>
      <c r="G453" s="12" t="s">
        <v>5049</v>
      </c>
      <c r="H453" s="13">
        <v>26857</v>
      </c>
      <c r="I453" s="14">
        <v>257343</v>
      </c>
      <c r="J453" s="14">
        <v>51192</v>
      </c>
      <c r="K453" s="14">
        <v>16573</v>
      </c>
      <c r="L453" s="14">
        <v>6386</v>
      </c>
      <c r="M453" s="15">
        <v>0.1043655553974865</v>
      </c>
      <c r="N453" s="14">
        <v>331382</v>
      </c>
      <c r="O453" s="14">
        <v>0</v>
      </c>
      <c r="P453" s="14">
        <v>172473</v>
      </c>
      <c r="S453" s="17">
        <v>45346.575694444437</v>
      </c>
      <c r="T453" s="17" t="s">
        <v>5075</v>
      </c>
      <c r="U453" s="18">
        <v>45346</v>
      </c>
      <c r="V453" s="18" t="str">
        <f>TEXT(Posts[[#This Row],[Post_Date]],"YYYY")</f>
        <v>2024</v>
      </c>
      <c r="W453" s="18" t="s">
        <v>5087</v>
      </c>
      <c r="X453" s="18" t="s">
        <v>5083</v>
      </c>
      <c r="Y453" s="19">
        <v>13</v>
      </c>
      <c r="Z453" s="12" t="s">
        <v>5069</v>
      </c>
      <c r="AA453"/>
    </row>
    <row r="454" spans="1:27" x14ac:dyDescent="0.25">
      <c r="A454" s="12" t="s">
        <v>740</v>
      </c>
      <c r="B454" s="12" t="s">
        <v>5023</v>
      </c>
      <c r="C454" s="12" t="s">
        <v>5028</v>
      </c>
      <c r="D454" s="12" t="s">
        <v>5031</v>
      </c>
      <c r="E454" s="12" t="s">
        <v>5035</v>
      </c>
      <c r="F454" s="12" t="s">
        <v>5060</v>
      </c>
      <c r="G454" s="12" t="s">
        <v>5046</v>
      </c>
      <c r="H454" s="13">
        <v>214222</v>
      </c>
      <c r="I454" s="14">
        <v>3241555</v>
      </c>
      <c r="J454" s="14">
        <v>798082</v>
      </c>
      <c r="K454" s="14">
        <v>119201</v>
      </c>
      <c r="L454" s="14">
        <v>94844</v>
      </c>
      <c r="M454" s="15">
        <v>6.6086235382787573E-2</v>
      </c>
      <c r="N454" s="14">
        <v>4128709</v>
      </c>
      <c r="O454" s="14">
        <v>3241555</v>
      </c>
      <c r="P454" s="14">
        <v>0</v>
      </c>
      <c r="S454" s="17">
        <v>45415.684027777781</v>
      </c>
      <c r="T454" s="12" t="s">
        <v>5074</v>
      </c>
      <c r="U454" s="18">
        <v>45415</v>
      </c>
      <c r="V454" s="18" t="str">
        <f>TEXT(Posts[[#This Row],[Post_Date]],"YYYY")</f>
        <v>2024</v>
      </c>
      <c r="W454" s="12" t="s">
        <v>5096</v>
      </c>
      <c r="X454" s="12" t="s">
        <v>5082</v>
      </c>
      <c r="Y454" s="19">
        <v>16</v>
      </c>
      <c r="Z454" s="12" t="s">
        <v>5069</v>
      </c>
      <c r="AA454"/>
    </row>
    <row r="455" spans="1:27" x14ac:dyDescent="0.25">
      <c r="A455" s="12" t="s">
        <v>742</v>
      </c>
      <c r="B455" s="12" t="s">
        <v>5023</v>
      </c>
      <c r="C455" s="12" t="s">
        <v>5028</v>
      </c>
      <c r="D455" s="12" t="s">
        <v>5032</v>
      </c>
      <c r="E455" s="12" t="s">
        <v>5035</v>
      </c>
      <c r="F455" s="12" t="s">
        <v>5056</v>
      </c>
      <c r="G455" s="12" t="s">
        <v>5045</v>
      </c>
      <c r="H455" s="13">
        <v>624579</v>
      </c>
      <c r="I455" s="14">
        <v>2554739</v>
      </c>
      <c r="J455" s="14">
        <v>266453</v>
      </c>
      <c r="K455" s="14">
        <v>151145</v>
      </c>
      <c r="L455" s="14">
        <v>52249</v>
      </c>
      <c r="M455" s="15">
        <v>0.2444787114627</v>
      </c>
      <c r="N455" s="14">
        <v>3212518</v>
      </c>
      <c r="O455" s="14">
        <v>2554739</v>
      </c>
      <c r="P455" s="14">
        <v>0</v>
      </c>
      <c r="S455" s="17">
        <v>45592.510416666657</v>
      </c>
      <c r="T455" s="12" t="s">
        <v>5075</v>
      </c>
      <c r="U455" s="18">
        <v>45592</v>
      </c>
      <c r="V455" s="18" t="str">
        <f>TEXT(Posts[[#This Row],[Post_Date]],"YYYY")</f>
        <v>2024</v>
      </c>
      <c r="W455" s="12" t="s">
        <v>5091</v>
      </c>
      <c r="X455" s="12" t="s">
        <v>5084</v>
      </c>
      <c r="Y455" s="19">
        <v>12</v>
      </c>
      <c r="Z455" s="12" t="s">
        <v>5070</v>
      </c>
      <c r="AA455"/>
    </row>
    <row r="456" spans="1:27" x14ac:dyDescent="0.25">
      <c r="A456" s="12" t="s">
        <v>749</v>
      </c>
      <c r="B456" s="12" t="s">
        <v>5023</v>
      </c>
      <c r="C456" s="12" t="s">
        <v>5028</v>
      </c>
      <c r="D456" s="12" t="s">
        <v>5030</v>
      </c>
      <c r="E456" s="12" t="s">
        <v>5035</v>
      </c>
      <c r="F456" s="12" t="s">
        <v>5051</v>
      </c>
      <c r="G456" s="12" t="s">
        <v>5042</v>
      </c>
      <c r="H456" s="13">
        <v>118459</v>
      </c>
      <c r="I456" s="14">
        <v>1221092</v>
      </c>
      <c r="J456" s="14">
        <v>219175</v>
      </c>
      <c r="K456" s="14">
        <v>46484</v>
      </c>
      <c r="L456" s="14">
        <v>52360</v>
      </c>
      <c r="M456" s="15">
        <v>9.7011243275128778E-2</v>
      </c>
      <c r="N456" s="14">
        <v>1539902</v>
      </c>
      <c r="O456" s="14">
        <v>1221092</v>
      </c>
      <c r="P456" s="14">
        <v>0</v>
      </c>
      <c r="S456" s="17">
        <v>45658.48333333333</v>
      </c>
      <c r="T456" s="12" t="s">
        <v>5077</v>
      </c>
      <c r="U456" s="18">
        <v>45658</v>
      </c>
      <c r="V456" s="18" t="str">
        <f>TEXT(Posts[[#This Row],[Post_Date]],"YYYY")</f>
        <v>2025</v>
      </c>
      <c r="W456" s="12" t="s">
        <v>5086</v>
      </c>
      <c r="X456" s="12" t="s">
        <v>5085</v>
      </c>
      <c r="Y456" s="19">
        <v>11</v>
      </c>
      <c r="Z456" s="12" t="s">
        <v>5068</v>
      </c>
      <c r="AA456"/>
    </row>
    <row r="457" spans="1:27" x14ac:dyDescent="0.25">
      <c r="A457" s="12" t="s">
        <v>750</v>
      </c>
      <c r="B457" s="12" t="s">
        <v>5023</v>
      </c>
      <c r="C457" s="12" t="s">
        <v>5029</v>
      </c>
      <c r="D457" s="12" t="s">
        <v>5030</v>
      </c>
      <c r="E457" s="12" t="s">
        <v>5035</v>
      </c>
      <c r="F457" s="12" t="s">
        <v>5051</v>
      </c>
      <c r="G457" s="12" t="s">
        <v>5043</v>
      </c>
      <c r="H457" s="13">
        <v>95202</v>
      </c>
      <c r="I457" s="14">
        <v>776543</v>
      </c>
      <c r="J457" s="14">
        <v>166198</v>
      </c>
      <c r="K457" s="14">
        <v>29271</v>
      </c>
      <c r="L457" s="14">
        <v>20166</v>
      </c>
      <c r="M457" s="15">
        <v>0.1225977748242916</v>
      </c>
      <c r="N457" s="14">
        <v>895847</v>
      </c>
      <c r="O457" s="14">
        <v>776543</v>
      </c>
      <c r="P457" s="14">
        <v>0</v>
      </c>
      <c r="S457" s="17">
        <v>45548.401388888888</v>
      </c>
      <c r="T457" s="12" t="s">
        <v>5077</v>
      </c>
      <c r="U457" s="18">
        <v>45548</v>
      </c>
      <c r="V457" s="18" t="str">
        <f>TEXT(Posts[[#This Row],[Post_Date]],"YYYY")</f>
        <v>2024</v>
      </c>
      <c r="W457" s="12" t="s">
        <v>5097</v>
      </c>
      <c r="X457" s="12" t="s">
        <v>5082</v>
      </c>
      <c r="Y457" s="19">
        <v>9</v>
      </c>
      <c r="Z457" s="12" t="s">
        <v>5069</v>
      </c>
      <c r="AA457"/>
    </row>
    <row r="458" spans="1:27" x14ac:dyDescent="0.25">
      <c r="A458" s="12" t="s">
        <v>753</v>
      </c>
      <c r="B458" s="12" t="s">
        <v>5023</v>
      </c>
      <c r="C458" s="12" t="s">
        <v>5029</v>
      </c>
      <c r="D458" s="12" t="s">
        <v>5030</v>
      </c>
      <c r="E458" s="12" t="s">
        <v>5035</v>
      </c>
      <c r="F458" s="12" t="s">
        <v>5051</v>
      </c>
      <c r="G458" s="12" t="s">
        <v>5043</v>
      </c>
      <c r="H458" s="13">
        <v>166279</v>
      </c>
      <c r="I458" s="14">
        <v>1248337</v>
      </c>
      <c r="J458" s="14">
        <v>201850</v>
      </c>
      <c r="K458" s="14">
        <v>52463</v>
      </c>
      <c r="L458" s="14">
        <v>58541</v>
      </c>
      <c r="M458" s="15">
        <v>0.13320048279603761</v>
      </c>
      <c r="N458" s="14">
        <v>1579412</v>
      </c>
      <c r="O458" s="14">
        <v>1248337</v>
      </c>
      <c r="P458" s="14">
        <v>0</v>
      </c>
      <c r="S458" s="17">
        <v>45728.472222222219</v>
      </c>
      <c r="T458" s="12" t="s">
        <v>5077</v>
      </c>
      <c r="U458" s="18">
        <v>45728</v>
      </c>
      <c r="V458" s="18" t="str">
        <f>TEXT(Posts[[#This Row],[Post_Date]],"YYYY")</f>
        <v>2025</v>
      </c>
      <c r="W458" s="12" t="s">
        <v>5088</v>
      </c>
      <c r="X458" s="12" t="s">
        <v>5085</v>
      </c>
      <c r="Y458" s="19">
        <v>11</v>
      </c>
      <c r="Z458" s="12" t="s">
        <v>5069</v>
      </c>
      <c r="AA458"/>
    </row>
    <row r="459" spans="1:27" x14ac:dyDescent="0.25">
      <c r="A459" s="12" t="s">
        <v>759</v>
      </c>
      <c r="B459" s="12" t="s">
        <v>5023</v>
      </c>
      <c r="C459" s="12" t="s">
        <v>5028</v>
      </c>
      <c r="D459" s="12" t="s">
        <v>5032</v>
      </c>
      <c r="E459" s="12" t="s">
        <v>5038</v>
      </c>
      <c r="F459" s="12" t="s">
        <v>5055</v>
      </c>
      <c r="G459" s="12" t="s">
        <v>5049</v>
      </c>
      <c r="H459" s="13">
        <v>63252</v>
      </c>
      <c r="I459" s="14">
        <v>268517</v>
      </c>
      <c r="J459" s="14">
        <v>60011</v>
      </c>
      <c r="K459" s="14">
        <v>15522</v>
      </c>
      <c r="L459" s="14">
        <v>13742</v>
      </c>
      <c r="M459" s="15">
        <v>0.235563931768072</v>
      </c>
      <c r="N459" s="14">
        <v>296238</v>
      </c>
      <c r="O459" s="14">
        <v>0</v>
      </c>
      <c r="P459" s="14">
        <v>0</v>
      </c>
      <c r="S459" s="17">
        <v>45670.490277777782</v>
      </c>
      <c r="T459" s="17" t="s">
        <v>5077</v>
      </c>
      <c r="U459" s="18">
        <v>45670</v>
      </c>
      <c r="V459" s="18" t="str">
        <f>TEXT(Posts[[#This Row],[Post_Date]],"YYYY")</f>
        <v>2025</v>
      </c>
      <c r="W459" s="18" t="s">
        <v>5086</v>
      </c>
      <c r="X459" s="18" t="s">
        <v>5081</v>
      </c>
      <c r="Y459" s="19">
        <v>11</v>
      </c>
      <c r="Z459" s="12" t="s">
        <v>5070</v>
      </c>
      <c r="AA459"/>
    </row>
    <row r="460" spans="1:27" x14ac:dyDescent="0.25">
      <c r="A460" s="12" t="s">
        <v>768</v>
      </c>
      <c r="B460" s="12" t="s">
        <v>5023</v>
      </c>
      <c r="C460" s="12" t="s">
        <v>5029</v>
      </c>
      <c r="D460" s="12" t="s">
        <v>5032</v>
      </c>
      <c r="E460" s="12" t="s">
        <v>5038</v>
      </c>
      <c r="F460" s="12" t="s">
        <v>5055</v>
      </c>
      <c r="G460" s="12" t="s">
        <v>5046</v>
      </c>
      <c r="H460" s="13">
        <v>159997</v>
      </c>
      <c r="I460" s="14">
        <v>788657</v>
      </c>
      <c r="J460" s="14">
        <v>99526</v>
      </c>
      <c r="K460" s="14">
        <v>35329</v>
      </c>
      <c r="L460" s="14">
        <v>36714</v>
      </c>
      <c r="M460" s="15">
        <v>0.20287302286752121</v>
      </c>
      <c r="N460" s="14">
        <v>1019781</v>
      </c>
      <c r="O460" s="14">
        <v>0</v>
      </c>
      <c r="P460" s="14">
        <v>0</v>
      </c>
      <c r="S460" s="17">
        <v>45399.636805555558</v>
      </c>
      <c r="T460" s="17" t="s">
        <v>5074</v>
      </c>
      <c r="U460" s="18">
        <v>45399</v>
      </c>
      <c r="V460" s="18" t="str">
        <f>TEXT(Posts[[#This Row],[Post_Date]],"YYYY")</f>
        <v>2024</v>
      </c>
      <c r="W460" s="18" t="s">
        <v>5090</v>
      </c>
      <c r="X460" s="18" t="s">
        <v>5085</v>
      </c>
      <c r="Y460" s="19">
        <v>15</v>
      </c>
      <c r="Z460" s="12" t="s">
        <v>5070</v>
      </c>
      <c r="AA460"/>
    </row>
    <row r="461" spans="1:27" x14ac:dyDescent="0.25">
      <c r="A461" s="12" t="s">
        <v>769</v>
      </c>
      <c r="B461" s="12" t="s">
        <v>5023</v>
      </c>
      <c r="C461" s="12" t="s">
        <v>5028</v>
      </c>
      <c r="D461" s="12" t="s">
        <v>5032</v>
      </c>
      <c r="E461" s="12" t="s">
        <v>5035</v>
      </c>
      <c r="F461" s="12" t="s">
        <v>5056</v>
      </c>
      <c r="G461" s="12" t="s">
        <v>5042</v>
      </c>
      <c r="H461" s="13">
        <v>66522</v>
      </c>
      <c r="I461" s="14">
        <v>345185</v>
      </c>
      <c r="J461" s="14">
        <v>37128</v>
      </c>
      <c r="K461" s="14">
        <v>25722</v>
      </c>
      <c r="L461" s="14">
        <v>14868</v>
      </c>
      <c r="M461" s="15">
        <v>0.19271689044960291</v>
      </c>
      <c r="N461" s="14">
        <v>418634</v>
      </c>
      <c r="O461" s="14">
        <v>345185</v>
      </c>
      <c r="P461" s="14">
        <v>0</v>
      </c>
      <c r="S461" s="17">
        <v>45367.520138888889</v>
      </c>
      <c r="T461" s="12" t="s">
        <v>5075</v>
      </c>
      <c r="U461" s="18">
        <v>45367</v>
      </c>
      <c r="V461" s="18" t="str">
        <f>TEXT(Posts[[#This Row],[Post_Date]],"YYYY")</f>
        <v>2024</v>
      </c>
      <c r="W461" s="12" t="s">
        <v>5088</v>
      </c>
      <c r="X461" s="12" t="s">
        <v>5083</v>
      </c>
      <c r="Y461" s="19">
        <v>12</v>
      </c>
      <c r="Z461" s="12" t="s">
        <v>5069</v>
      </c>
      <c r="AA461"/>
    </row>
    <row r="462" spans="1:27" x14ac:dyDescent="0.25">
      <c r="A462" s="12" t="s">
        <v>770</v>
      </c>
      <c r="B462" s="12" t="s">
        <v>5023</v>
      </c>
      <c r="C462" s="12" t="s">
        <v>5028</v>
      </c>
      <c r="D462" s="12" t="s">
        <v>5032</v>
      </c>
      <c r="E462" s="12" t="s">
        <v>5038</v>
      </c>
      <c r="F462" s="12" t="s">
        <v>5055</v>
      </c>
      <c r="G462" s="12" t="s">
        <v>5049</v>
      </c>
      <c r="H462" s="13">
        <v>27459</v>
      </c>
      <c r="I462" s="14">
        <v>172691</v>
      </c>
      <c r="J462" s="14">
        <v>19597</v>
      </c>
      <c r="K462" s="14">
        <v>10369</v>
      </c>
      <c r="L462" s="14">
        <v>5809</v>
      </c>
      <c r="M462" s="15">
        <v>0.15901128276515999</v>
      </c>
      <c r="N462" s="14">
        <v>221640</v>
      </c>
      <c r="O462" s="14">
        <v>0</v>
      </c>
      <c r="P462" s="14">
        <v>0</v>
      </c>
      <c r="S462" s="17">
        <v>45730.341666666667</v>
      </c>
      <c r="T462" s="17" t="s">
        <v>5078</v>
      </c>
      <c r="U462" s="18">
        <v>45730</v>
      </c>
      <c r="V462" s="18" t="str">
        <f>TEXT(Posts[[#This Row],[Post_Date]],"YYYY")</f>
        <v>2025</v>
      </c>
      <c r="W462" s="18" t="s">
        <v>5088</v>
      </c>
      <c r="X462" s="18" t="s">
        <v>5082</v>
      </c>
      <c r="Y462" s="19">
        <v>8</v>
      </c>
      <c r="Z462" s="12" t="s">
        <v>5069</v>
      </c>
      <c r="AA462"/>
    </row>
    <row r="463" spans="1:27" x14ac:dyDescent="0.25">
      <c r="A463" s="12" t="s">
        <v>772</v>
      </c>
      <c r="B463" s="12" t="s">
        <v>5023</v>
      </c>
      <c r="C463" s="12" t="s">
        <v>5029</v>
      </c>
      <c r="D463" s="12" t="s">
        <v>5032</v>
      </c>
      <c r="E463" s="12" t="s">
        <v>5038</v>
      </c>
      <c r="F463" s="12" t="s">
        <v>5055</v>
      </c>
      <c r="G463" s="12" t="s">
        <v>5045</v>
      </c>
      <c r="H463" s="13">
        <v>73442</v>
      </c>
      <c r="I463" s="14">
        <v>440155</v>
      </c>
      <c r="J463" s="14">
        <v>103453</v>
      </c>
      <c r="K463" s="14">
        <v>30638</v>
      </c>
      <c r="L463" s="14">
        <v>20711</v>
      </c>
      <c r="M463" s="15">
        <v>0.16685664923568211</v>
      </c>
      <c r="N463" s="14">
        <v>543999</v>
      </c>
      <c r="O463" s="14">
        <v>0</v>
      </c>
      <c r="P463" s="14">
        <v>0</v>
      </c>
      <c r="S463" s="17">
        <v>45704.481249999997</v>
      </c>
      <c r="T463" s="17" t="s">
        <v>5077</v>
      </c>
      <c r="U463" s="18">
        <v>45704</v>
      </c>
      <c r="V463" s="18" t="str">
        <f>TEXT(Posts[[#This Row],[Post_Date]],"YYYY")</f>
        <v>2025</v>
      </c>
      <c r="W463" s="18" t="s">
        <v>5087</v>
      </c>
      <c r="X463" s="18" t="s">
        <v>5084</v>
      </c>
      <c r="Y463" s="19">
        <v>11</v>
      </c>
      <c r="Z463" s="12" t="s">
        <v>5069</v>
      </c>
      <c r="AA463"/>
    </row>
    <row r="464" spans="1:27" x14ac:dyDescent="0.25">
      <c r="A464" s="12" t="s">
        <v>773</v>
      </c>
      <c r="B464" s="12" t="s">
        <v>5023</v>
      </c>
      <c r="C464" s="12" t="s">
        <v>5028</v>
      </c>
      <c r="D464" s="12" t="s">
        <v>5032</v>
      </c>
      <c r="E464" s="12" t="s">
        <v>5038</v>
      </c>
      <c r="F464" s="12" t="s">
        <v>5055</v>
      </c>
      <c r="G464" s="12" t="s">
        <v>5044</v>
      </c>
      <c r="H464" s="13">
        <v>54164</v>
      </c>
      <c r="I464" s="14">
        <v>274481</v>
      </c>
      <c r="J464" s="14">
        <v>66393</v>
      </c>
      <c r="K464" s="14">
        <v>12294</v>
      </c>
      <c r="L464" s="14">
        <v>5501</v>
      </c>
      <c r="M464" s="15">
        <v>0.1973326599436753</v>
      </c>
      <c r="N464" s="14">
        <v>316858</v>
      </c>
      <c r="O464" s="14">
        <v>0</v>
      </c>
      <c r="P464" s="14">
        <v>0</v>
      </c>
      <c r="S464" s="17">
        <v>45476.419444444437</v>
      </c>
      <c r="T464" s="17" t="s">
        <v>5077</v>
      </c>
      <c r="U464" s="18">
        <v>45476</v>
      </c>
      <c r="V464" s="18" t="str">
        <f>TEXT(Posts[[#This Row],[Post_Date]],"YYYY")</f>
        <v>2024</v>
      </c>
      <c r="W464" s="18" t="s">
        <v>5093</v>
      </c>
      <c r="X464" s="18" t="s">
        <v>5085</v>
      </c>
      <c r="Y464" s="19">
        <v>10</v>
      </c>
      <c r="Z464" s="12" t="s">
        <v>5069</v>
      </c>
      <c r="AA464"/>
    </row>
    <row r="465" spans="1:27" x14ac:dyDescent="0.25">
      <c r="A465" s="12" t="s">
        <v>779</v>
      </c>
      <c r="B465" s="12" t="s">
        <v>5023</v>
      </c>
      <c r="C465" s="12" t="s">
        <v>5028</v>
      </c>
      <c r="D465" s="12" t="s">
        <v>5032</v>
      </c>
      <c r="E465" s="12" t="s">
        <v>5038</v>
      </c>
      <c r="F465" s="12" t="s">
        <v>5055</v>
      </c>
      <c r="G465" s="12" t="s">
        <v>5044</v>
      </c>
      <c r="H465" s="13">
        <v>36766</v>
      </c>
      <c r="I465" s="14">
        <v>219954</v>
      </c>
      <c r="J465" s="14">
        <v>40104</v>
      </c>
      <c r="K465" s="14">
        <v>10777</v>
      </c>
      <c r="L465" s="14">
        <v>9740</v>
      </c>
      <c r="M465" s="15">
        <v>0.1671549917896725</v>
      </c>
      <c r="N465" s="14">
        <v>259049</v>
      </c>
      <c r="O465" s="14">
        <v>0</v>
      </c>
      <c r="P465" s="14">
        <v>0</v>
      </c>
      <c r="S465" s="17">
        <v>45398.529861111107</v>
      </c>
      <c r="T465" s="17" t="s">
        <v>5075</v>
      </c>
      <c r="U465" s="18">
        <v>45398</v>
      </c>
      <c r="V465" s="18" t="str">
        <f>TEXT(Posts[[#This Row],[Post_Date]],"YYYY")</f>
        <v>2024</v>
      </c>
      <c r="W465" s="18" t="s">
        <v>5090</v>
      </c>
      <c r="X465" s="18" t="s">
        <v>5079</v>
      </c>
      <c r="Y465" s="19">
        <v>12</v>
      </c>
      <c r="Z465" s="12" t="s">
        <v>5069</v>
      </c>
      <c r="AA465"/>
    </row>
    <row r="466" spans="1:27" x14ac:dyDescent="0.25">
      <c r="A466" s="12" t="s">
        <v>784</v>
      </c>
      <c r="B466" s="12" t="s">
        <v>5023</v>
      </c>
      <c r="C466" s="12" t="s">
        <v>5028</v>
      </c>
      <c r="D466" s="12" t="s">
        <v>5030</v>
      </c>
      <c r="E466" s="12" t="s">
        <v>5035</v>
      </c>
      <c r="F466" s="12" t="s">
        <v>5051</v>
      </c>
      <c r="G466" s="12" t="s">
        <v>5046</v>
      </c>
      <c r="H466" s="13">
        <v>314035</v>
      </c>
      <c r="I466" s="14">
        <v>2162468</v>
      </c>
      <c r="J466" s="14">
        <v>441172</v>
      </c>
      <c r="K466" s="14">
        <v>140626</v>
      </c>
      <c r="L466" s="14">
        <v>108423</v>
      </c>
      <c r="M466" s="15">
        <v>0.14522097989224639</v>
      </c>
      <c r="N466" s="14">
        <v>2756220</v>
      </c>
      <c r="O466" s="14">
        <v>2162468</v>
      </c>
      <c r="P466" s="14">
        <v>0</v>
      </c>
      <c r="S466" s="17">
        <v>45719.475694444453</v>
      </c>
      <c r="T466" s="12" t="s">
        <v>5077</v>
      </c>
      <c r="U466" s="18">
        <v>45719</v>
      </c>
      <c r="V466" s="18" t="str">
        <f>TEXT(Posts[[#This Row],[Post_Date]],"YYYY")</f>
        <v>2025</v>
      </c>
      <c r="W466" s="12" t="s">
        <v>5088</v>
      </c>
      <c r="X466" s="12" t="s">
        <v>5081</v>
      </c>
      <c r="Y466" s="19">
        <v>11</v>
      </c>
      <c r="Z466" s="12" t="s">
        <v>5069</v>
      </c>
      <c r="AA466"/>
    </row>
    <row r="467" spans="1:27" x14ac:dyDescent="0.25">
      <c r="A467" s="12" t="s">
        <v>785</v>
      </c>
      <c r="B467" s="12" t="s">
        <v>5023</v>
      </c>
      <c r="C467" s="12" t="s">
        <v>5028</v>
      </c>
      <c r="D467" s="12" t="s">
        <v>5032</v>
      </c>
      <c r="E467" s="12" t="s">
        <v>5038</v>
      </c>
      <c r="F467" s="12" t="s">
        <v>5055</v>
      </c>
      <c r="G467" s="12" t="s">
        <v>5045</v>
      </c>
      <c r="H467" s="13">
        <v>27229</v>
      </c>
      <c r="I467" s="14">
        <v>147424</v>
      </c>
      <c r="J467" s="14">
        <v>25798</v>
      </c>
      <c r="K467" s="14">
        <v>9805</v>
      </c>
      <c r="L467" s="14">
        <v>6599</v>
      </c>
      <c r="M467" s="15">
        <v>0.18469947391524519</v>
      </c>
      <c r="N467" s="14">
        <v>167669</v>
      </c>
      <c r="O467" s="14">
        <v>0</v>
      </c>
      <c r="P467" s="14">
        <v>0</v>
      </c>
      <c r="S467" s="17">
        <v>45667.511805555558</v>
      </c>
      <c r="T467" s="17" t="s">
        <v>5075</v>
      </c>
      <c r="U467" s="18">
        <v>45667</v>
      </c>
      <c r="V467" s="18" t="str">
        <f>TEXT(Posts[[#This Row],[Post_Date]],"YYYY")</f>
        <v>2025</v>
      </c>
      <c r="W467" s="18" t="s">
        <v>5086</v>
      </c>
      <c r="X467" s="18" t="s">
        <v>5082</v>
      </c>
      <c r="Y467" s="19">
        <v>12</v>
      </c>
      <c r="Z467" s="12" t="s">
        <v>5069</v>
      </c>
      <c r="AA467"/>
    </row>
    <row r="468" spans="1:27" x14ac:dyDescent="0.25">
      <c r="A468" s="12" t="s">
        <v>786</v>
      </c>
      <c r="B468" s="12" t="s">
        <v>5023</v>
      </c>
      <c r="C468" s="12" t="s">
        <v>5028</v>
      </c>
      <c r="D468" s="12" t="s">
        <v>5031</v>
      </c>
      <c r="E468" s="12" t="s">
        <v>5035</v>
      </c>
      <c r="F468" s="12" t="s">
        <v>5060</v>
      </c>
      <c r="G468" s="12" t="s">
        <v>5045</v>
      </c>
      <c r="H468" s="13">
        <v>213786</v>
      </c>
      <c r="I468" s="14">
        <v>3564535</v>
      </c>
      <c r="J468" s="14">
        <v>810909</v>
      </c>
      <c r="K468" s="14">
        <v>141912</v>
      </c>
      <c r="L468" s="14">
        <v>89191</v>
      </c>
      <c r="M468" s="15">
        <v>5.9976039805289497E-2</v>
      </c>
      <c r="N468" s="14">
        <v>4607860</v>
      </c>
      <c r="O468" s="14">
        <v>3564535</v>
      </c>
      <c r="P468" s="14">
        <v>0</v>
      </c>
      <c r="S468" s="17">
        <v>45515.602777777778</v>
      </c>
      <c r="T468" s="12" t="s">
        <v>5074</v>
      </c>
      <c r="U468" s="18">
        <v>45515</v>
      </c>
      <c r="V468" s="18" t="str">
        <f>TEXT(Posts[[#This Row],[Post_Date]],"YYYY")</f>
        <v>2024</v>
      </c>
      <c r="W468" s="12" t="s">
        <v>5092</v>
      </c>
      <c r="X468" s="12" t="s">
        <v>5084</v>
      </c>
      <c r="Y468" s="19">
        <v>14</v>
      </c>
      <c r="Z468" s="12" t="s">
        <v>5069</v>
      </c>
      <c r="AA468"/>
    </row>
    <row r="469" spans="1:27" x14ac:dyDescent="0.25">
      <c r="A469" s="12" t="s">
        <v>795</v>
      </c>
      <c r="B469" s="12" t="s">
        <v>5023</v>
      </c>
      <c r="C469" s="12" t="s">
        <v>5028</v>
      </c>
      <c r="D469" s="12" t="s">
        <v>5030</v>
      </c>
      <c r="E469" s="12" t="s">
        <v>5039</v>
      </c>
      <c r="F469" s="12" t="s">
        <v>5050</v>
      </c>
      <c r="G469" s="12" t="s">
        <v>5045</v>
      </c>
      <c r="H469" s="13">
        <v>22530</v>
      </c>
      <c r="I469" s="14">
        <v>192095</v>
      </c>
      <c r="J469" s="14">
        <v>22680</v>
      </c>
      <c r="K469" s="14">
        <v>11377</v>
      </c>
      <c r="L469" s="14">
        <v>11289</v>
      </c>
      <c r="M469" s="15">
        <v>0.11728976854787759</v>
      </c>
      <c r="N469" s="14">
        <v>225820</v>
      </c>
      <c r="O469" s="14">
        <v>0</v>
      </c>
      <c r="P469" s="14">
        <v>124814</v>
      </c>
      <c r="S469" s="17">
        <v>45373.45208333333</v>
      </c>
      <c r="T469" s="17" t="s">
        <v>5077</v>
      </c>
      <c r="U469" s="18">
        <v>45373</v>
      </c>
      <c r="V469" s="18" t="str">
        <f>TEXT(Posts[[#This Row],[Post_Date]],"YYYY")</f>
        <v>2024</v>
      </c>
      <c r="W469" s="18" t="s">
        <v>5088</v>
      </c>
      <c r="X469" s="18" t="s">
        <v>5082</v>
      </c>
      <c r="Y469" s="19">
        <v>10</v>
      </c>
      <c r="Z469" s="12" t="s">
        <v>5069</v>
      </c>
      <c r="AA469"/>
    </row>
    <row r="470" spans="1:27" x14ac:dyDescent="0.25">
      <c r="A470" s="12" t="s">
        <v>807</v>
      </c>
      <c r="B470" s="12" t="s">
        <v>5023</v>
      </c>
      <c r="C470" s="12" t="s">
        <v>5029</v>
      </c>
      <c r="D470" s="12" t="s">
        <v>5032</v>
      </c>
      <c r="E470" s="12" t="s">
        <v>5035</v>
      </c>
      <c r="F470" s="12" t="s">
        <v>5056</v>
      </c>
      <c r="G470" s="12" t="s">
        <v>5042</v>
      </c>
      <c r="H470" s="13">
        <v>380271</v>
      </c>
      <c r="I470" s="14">
        <v>1696701</v>
      </c>
      <c r="J470" s="14">
        <v>392396</v>
      </c>
      <c r="K470" s="14">
        <v>133270</v>
      </c>
      <c r="L470" s="14">
        <v>45957</v>
      </c>
      <c r="M470" s="15">
        <v>0.22412409034289241</v>
      </c>
      <c r="N470" s="14">
        <v>2111397</v>
      </c>
      <c r="O470" s="14">
        <v>1696701</v>
      </c>
      <c r="P470" s="14">
        <v>0</v>
      </c>
      <c r="S470" s="17">
        <v>45466.677777777782</v>
      </c>
      <c r="T470" s="12" t="s">
        <v>5074</v>
      </c>
      <c r="U470" s="18">
        <v>45466</v>
      </c>
      <c r="V470" s="18" t="str">
        <f>TEXT(Posts[[#This Row],[Post_Date]],"YYYY")</f>
        <v>2024</v>
      </c>
      <c r="W470" s="12" t="s">
        <v>5089</v>
      </c>
      <c r="X470" s="12" t="s">
        <v>5084</v>
      </c>
      <c r="Y470" s="19">
        <v>16</v>
      </c>
      <c r="Z470" s="12" t="s">
        <v>5070</v>
      </c>
      <c r="AA470"/>
    </row>
    <row r="471" spans="1:27" x14ac:dyDescent="0.25">
      <c r="A471" s="12" t="s">
        <v>812</v>
      </c>
      <c r="B471" s="12" t="s">
        <v>5023</v>
      </c>
      <c r="C471" s="12" t="s">
        <v>5029</v>
      </c>
      <c r="D471" s="12" t="s">
        <v>5032</v>
      </c>
      <c r="E471" s="12" t="s">
        <v>5038</v>
      </c>
      <c r="F471" s="12" t="s">
        <v>5055</v>
      </c>
      <c r="G471" s="12" t="s">
        <v>5048</v>
      </c>
      <c r="H471" s="13">
        <v>41959</v>
      </c>
      <c r="I471" s="14">
        <v>189264</v>
      </c>
      <c r="J471" s="14">
        <v>42219</v>
      </c>
      <c r="K471" s="14">
        <v>13497</v>
      </c>
      <c r="L471" s="14">
        <v>8236</v>
      </c>
      <c r="M471" s="15">
        <v>0.2216974844413184</v>
      </c>
      <c r="N471" s="14">
        <v>221556</v>
      </c>
      <c r="O471" s="14">
        <v>0</v>
      </c>
      <c r="P471" s="14">
        <v>0</v>
      </c>
      <c r="S471" s="17">
        <v>45641.448611111111</v>
      </c>
      <c r="T471" s="17" t="s">
        <v>5077</v>
      </c>
      <c r="U471" s="18">
        <v>45641</v>
      </c>
      <c r="V471" s="18" t="str">
        <f>TEXT(Posts[[#This Row],[Post_Date]],"YYYY")</f>
        <v>2024</v>
      </c>
      <c r="W471" s="18" t="s">
        <v>5094</v>
      </c>
      <c r="X471" s="18" t="s">
        <v>5084</v>
      </c>
      <c r="Y471" s="19">
        <v>10</v>
      </c>
      <c r="Z471" s="12" t="s">
        <v>5070</v>
      </c>
      <c r="AA471"/>
    </row>
    <row r="472" spans="1:27" x14ac:dyDescent="0.25">
      <c r="A472" s="12" t="s">
        <v>813</v>
      </c>
      <c r="B472" s="12" t="s">
        <v>5023</v>
      </c>
      <c r="C472" s="12" t="s">
        <v>5029</v>
      </c>
      <c r="D472" s="12" t="s">
        <v>5031</v>
      </c>
      <c r="E472" s="12" t="s">
        <v>5035</v>
      </c>
      <c r="F472" s="12" t="s">
        <v>5060</v>
      </c>
      <c r="G472" s="12" t="s">
        <v>5042</v>
      </c>
      <c r="H472" s="13">
        <v>134523</v>
      </c>
      <c r="I472" s="14">
        <v>1942084</v>
      </c>
      <c r="J472" s="14">
        <v>427195</v>
      </c>
      <c r="K472" s="14">
        <v>112124</v>
      </c>
      <c r="L472" s="14">
        <v>103002</v>
      </c>
      <c r="M472" s="15">
        <v>6.9267708449392063E-2</v>
      </c>
      <c r="N472" s="14">
        <v>2381561</v>
      </c>
      <c r="O472" s="14">
        <v>1942084</v>
      </c>
      <c r="P472" s="14">
        <v>0</v>
      </c>
      <c r="S472" s="17">
        <v>45365.629166666673</v>
      </c>
      <c r="T472" s="12" t="s">
        <v>5074</v>
      </c>
      <c r="U472" s="18">
        <v>45365</v>
      </c>
      <c r="V472" s="18" t="str">
        <f>TEXT(Posts[[#This Row],[Post_Date]],"YYYY")</f>
        <v>2024</v>
      </c>
      <c r="W472" s="12" t="s">
        <v>5088</v>
      </c>
      <c r="X472" s="12" t="s">
        <v>5080</v>
      </c>
      <c r="Y472" s="19">
        <v>15</v>
      </c>
      <c r="Z472" s="12" t="s">
        <v>5068</v>
      </c>
      <c r="AA472"/>
    </row>
    <row r="473" spans="1:27" x14ac:dyDescent="0.25">
      <c r="A473" s="12" t="s">
        <v>818</v>
      </c>
      <c r="B473" s="12" t="s">
        <v>5023</v>
      </c>
      <c r="C473" s="12" t="s">
        <v>5029</v>
      </c>
      <c r="D473" s="12" t="s">
        <v>5032</v>
      </c>
      <c r="E473" s="12" t="s">
        <v>5038</v>
      </c>
      <c r="F473" s="12" t="s">
        <v>5055</v>
      </c>
      <c r="G473" s="12" t="s">
        <v>5046</v>
      </c>
      <c r="H473" s="13">
        <v>29932</v>
      </c>
      <c r="I473" s="14">
        <v>196176</v>
      </c>
      <c r="J473" s="14">
        <v>31323</v>
      </c>
      <c r="K473" s="14">
        <v>10904</v>
      </c>
      <c r="L473" s="14">
        <v>7715</v>
      </c>
      <c r="M473" s="15">
        <v>0.15258001529276249</v>
      </c>
      <c r="N473" s="14">
        <v>230812</v>
      </c>
      <c r="O473" s="14">
        <v>0</v>
      </c>
      <c r="P473" s="14">
        <v>0</v>
      </c>
      <c r="S473" s="17">
        <v>45307.787499999999</v>
      </c>
      <c r="T473" s="17" t="s">
        <v>5076</v>
      </c>
      <c r="U473" s="18">
        <v>45307</v>
      </c>
      <c r="V473" s="18" t="str">
        <f>TEXT(Posts[[#This Row],[Post_Date]],"YYYY")</f>
        <v>2024</v>
      </c>
      <c r="W473" s="18" t="s">
        <v>5086</v>
      </c>
      <c r="X473" s="18" t="s">
        <v>5079</v>
      </c>
      <c r="Y473" s="19">
        <v>18</v>
      </c>
      <c r="Z473" s="12" t="s">
        <v>5069</v>
      </c>
      <c r="AA473"/>
    </row>
    <row r="474" spans="1:27" x14ac:dyDescent="0.25">
      <c r="A474" s="12" t="s">
        <v>825</v>
      </c>
      <c r="B474" s="12" t="s">
        <v>5023</v>
      </c>
      <c r="C474" s="12" t="s">
        <v>5028</v>
      </c>
      <c r="D474" s="12" t="s">
        <v>5030</v>
      </c>
      <c r="E474" s="12" t="s">
        <v>5035</v>
      </c>
      <c r="F474" s="12" t="s">
        <v>5051</v>
      </c>
      <c r="G474" s="12" t="s">
        <v>5043</v>
      </c>
      <c r="H474" s="13">
        <v>300988</v>
      </c>
      <c r="I474" s="14">
        <v>2098265</v>
      </c>
      <c r="J474" s="14">
        <v>211144</v>
      </c>
      <c r="K474" s="14">
        <v>133285</v>
      </c>
      <c r="L474" s="14">
        <v>95833</v>
      </c>
      <c r="M474" s="15">
        <v>0.14344644311185489</v>
      </c>
      <c r="N474" s="14">
        <v>2480480</v>
      </c>
      <c r="O474" s="14">
        <v>2098265</v>
      </c>
      <c r="P474" s="14">
        <v>0</v>
      </c>
      <c r="S474" s="17">
        <v>45325.686111111107</v>
      </c>
      <c r="T474" s="12" t="s">
        <v>5074</v>
      </c>
      <c r="U474" s="18">
        <v>45325</v>
      </c>
      <c r="V474" s="18" t="str">
        <f>TEXT(Posts[[#This Row],[Post_Date]],"YYYY")</f>
        <v>2024</v>
      </c>
      <c r="W474" s="12" t="s">
        <v>5087</v>
      </c>
      <c r="X474" s="12" t="s">
        <v>5083</v>
      </c>
      <c r="Y474" s="19">
        <v>16</v>
      </c>
      <c r="Z474" s="12" t="s">
        <v>5069</v>
      </c>
      <c r="AA474"/>
    </row>
    <row r="475" spans="1:27" x14ac:dyDescent="0.25">
      <c r="A475" s="12" t="s">
        <v>828</v>
      </c>
      <c r="B475" s="12" t="s">
        <v>5023</v>
      </c>
      <c r="C475" s="12" t="s">
        <v>5029</v>
      </c>
      <c r="D475" s="12" t="s">
        <v>5032</v>
      </c>
      <c r="E475" s="12" t="s">
        <v>5038</v>
      </c>
      <c r="F475" s="12" t="s">
        <v>5055</v>
      </c>
      <c r="G475" s="12" t="s">
        <v>5043</v>
      </c>
      <c r="H475" s="13">
        <v>51915</v>
      </c>
      <c r="I475" s="14">
        <v>217298</v>
      </c>
      <c r="J475" s="14">
        <v>27565</v>
      </c>
      <c r="K475" s="14">
        <v>15183</v>
      </c>
      <c r="L475" s="14">
        <v>10235</v>
      </c>
      <c r="M475" s="15">
        <v>0.23891353962040149</v>
      </c>
      <c r="N475" s="14">
        <v>262797</v>
      </c>
      <c r="O475" s="14">
        <v>0</v>
      </c>
      <c r="P475" s="14">
        <v>0</v>
      </c>
      <c r="S475" s="17">
        <v>45475.725694444453</v>
      </c>
      <c r="T475" s="17" t="s">
        <v>5076</v>
      </c>
      <c r="U475" s="18">
        <v>45475</v>
      </c>
      <c r="V475" s="18" t="str">
        <f>TEXT(Posts[[#This Row],[Post_Date]],"YYYY")</f>
        <v>2024</v>
      </c>
      <c r="W475" s="18" t="s">
        <v>5093</v>
      </c>
      <c r="X475" s="18" t="s">
        <v>5079</v>
      </c>
      <c r="Y475" s="19">
        <v>17</v>
      </c>
      <c r="Z475" s="12" t="s">
        <v>5070</v>
      </c>
      <c r="AA475"/>
    </row>
    <row r="476" spans="1:27" x14ac:dyDescent="0.25">
      <c r="A476" s="12" t="s">
        <v>830</v>
      </c>
      <c r="B476" s="12" t="s">
        <v>5023</v>
      </c>
      <c r="C476" s="12" t="s">
        <v>5028</v>
      </c>
      <c r="D476" s="12" t="s">
        <v>5030</v>
      </c>
      <c r="E476" s="12" t="s">
        <v>5039</v>
      </c>
      <c r="F476" s="12" t="s">
        <v>5050</v>
      </c>
      <c r="G476" s="12" t="s">
        <v>5046</v>
      </c>
      <c r="H476" s="13">
        <v>34269</v>
      </c>
      <c r="I476" s="14">
        <v>368064</v>
      </c>
      <c r="J476" s="14">
        <v>91602</v>
      </c>
      <c r="K476" s="14">
        <v>15471</v>
      </c>
      <c r="L476" s="14">
        <v>20233</v>
      </c>
      <c r="M476" s="15">
        <v>9.3107174607496013E-2</v>
      </c>
      <c r="N476" s="14">
        <v>466014</v>
      </c>
      <c r="O476" s="14">
        <v>0</v>
      </c>
      <c r="P476" s="14">
        <v>189862</v>
      </c>
      <c r="S476" s="17">
        <v>45518.626388888893</v>
      </c>
      <c r="T476" s="17" t="s">
        <v>5074</v>
      </c>
      <c r="U476" s="18">
        <v>45518</v>
      </c>
      <c r="V476" s="18" t="str">
        <f>TEXT(Posts[[#This Row],[Post_Date]],"YYYY")</f>
        <v>2024</v>
      </c>
      <c r="W476" s="18" t="s">
        <v>5092</v>
      </c>
      <c r="X476" s="18" t="s">
        <v>5085</v>
      </c>
      <c r="Y476" s="19">
        <v>15</v>
      </c>
      <c r="Z476" s="12" t="s">
        <v>5068</v>
      </c>
      <c r="AA476"/>
    </row>
    <row r="477" spans="1:27" x14ac:dyDescent="0.25">
      <c r="A477" s="12" t="s">
        <v>832</v>
      </c>
      <c r="B477" s="12" t="s">
        <v>5023</v>
      </c>
      <c r="C477" s="12" t="s">
        <v>5028</v>
      </c>
      <c r="D477" s="12" t="s">
        <v>5030</v>
      </c>
      <c r="E477" s="12" t="s">
        <v>5035</v>
      </c>
      <c r="F477" s="12" t="s">
        <v>5051</v>
      </c>
      <c r="G477" s="12" t="s">
        <v>5048</v>
      </c>
      <c r="H477" s="13">
        <v>204898</v>
      </c>
      <c r="I477" s="14">
        <v>1551932</v>
      </c>
      <c r="J477" s="14">
        <v>325332</v>
      </c>
      <c r="K477" s="14">
        <v>79149</v>
      </c>
      <c r="L477" s="14">
        <v>66941</v>
      </c>
      <c r="M477" s="15">
        <v>0.13202796363305361</v>
      </c>
      <c r="N477" s="14">
        <v>1965556</v>
      </c>
      <c r="O477" s="14">
        <v>1551932</v>
      </c>
      <c r="P477" s="14">
        <v>0</v>
      </c>
      <c r="S477" s="17">
        <v>45687.701388888891</v>
      </c>
      <c r="T477" s="12" t="s">
        <v>5074</v>
      </c>
      <c r="U477" s="18">
        <v>45687</v>
      </c>
      <c r="V477" s="18" t="str">
        <f>TEXT(Posts[[#This Row],[Post_Date]],"YYYY")</f>
        <v>2025</v>
      </c>
      <c r="W477" s="12" t="s">
        <v>5086</v>
      </c>
      <c r="X477" s="12" t="s">
        <v>5080</v>
      </c>
      <c r="Y477" s="19">
        <v>16</v>
      </c>
      <c r="Z477" s="12" t="s">
        <v>5069</v>
      </c>
      <c r="AA477"/>
    </row>
    <row r="478" spans="1:27" x14ac:dyDescent="0.25">
      <c r="A478" s="12" t="s">
        <v>835</v>
      </c>
      <c r="B478" s="12" t="s">
        <v>5023</v>
      </c>
      <c r="C478" s="12" t="s">
        <v>5028</v>
      </c>
      <c r="D478" s="12" t="s">
        <v>5032</v>
      </c>
      <c r="E478" s="12" t="s">
        <v>5038</v>
      </c>
      <c r="F478" s="12" t="s">
        <v>5055</v>
      </c>
      <c r="G478" s="12" t="s">
        <v>5043</v>
      </c>
      <c r="H478" s="13">
        <v>6359</v>
      </c>
      <c r="I478" s="14">
        <v>28318</v>
      </c>
      <c r="J478" s="14">
        <v>5700</v>
      </c>
      <c r="K478" s="14">
        <v>1410</v>
      </c>
      <c r="L478" s="14">
        <v>717</v>
      </c>
      <c r="M478" s="15">
        <v>0.22456927608435831</v>
      </c>
      <c r="N478" s="14">
        <v>32048</v>
      </c>
      <c r="O478" s="14">
        <v>0</v>
      </c>
      <c r="P478" s="14">
        <v>0</v>
      </c>
      <c r="S478" s="17">
        <v>45379.461805555547</v>
      </c>
      <c r="T478" s="17" t="s">
        <v>5077</v>
      </c>
      <c r="U478" s="18">
        <v>45379</v>
      </c>
      <c r="V478" s="18" t="str">
        <f>TEXT(Posts[[#This Row],[Post_Date]],"YYYY")</f>
        <v>2024</v>
      </c>
      <c r="W478" s="18" t="s">
        <v>5088</v>
      </c>
      <c r="X478" s="18" t="s">
        <v>5080</v>
      </c>
      <c r="Y478" s="19">
        <v>11</v>
      </c>
      <c r="Z478" s="12" t="s">
        <v>5070</v>
      </c>
      <c r="AA478"/>
    </row>
    <row r="479" spans="1:27" x14ac:dyDescent="0.25">
      <c r="A479" s="12" t="s">
        <v>836</v>
      </c>
      <c r="B479" s="12" t="s">
        <v>5023</v>
      </c>
      <c r="C479" s="12" t="s">
        <v>5028</v>
      </c>
      <c r="D479" s="12" t="s">
        <v>5032</v>
      </c>
      <c r="E479" s="12" t="s">
        <v>5038</v>
      </c>
      <c r="F479" s="12" t="s">
        <v>5055</v>
      </c>
      <c r="G479" s="12" t="s">
        <v>5046</v>
      </c>
      <c r="H479" s="13">
        <v>46703</v>
      </c>
      <c r="I479" s="14">
        <v>191821</v>
      </c>
      <c r="J479" s="14">
        <v>38437</v>
      </c>
      <c r="K479" s="14">
        <v>10394</v>
      </c>
      <c r="L479" s="14">
        <v>7046</v>
      </c>
      <c r="M479" s="15">
        <v>0.24347386456540171</v>
      </c>
      <c r="N479" s="14">
        <v>224730</v>
      </c>
      <c r="O479" s="14">
        <v>0</v>
      </c>
      <c r="P479" s="14">
        <v>0</v>
      </c>
      <c r="S479" s="17">
        <v>45713.434027777781</v>
      </c>
      <c r="T479" s="17" t="s">
        <v>5077</v>
      </c>
      <c r="U479" s="18">
        <v>45713</v>
      </c>
      <c r="V479" s="18" t="str">
        <f>TEXT(Posts[[#This Row],[Post_Date]],"YYYY")</f>
        <v>2025</v>
      </c>
      <c r="W479" s="18" t="s">
        <v>5087</v>
      </c>
      <c r="X479" s="18" t="s">
        <v>5079</v>
      </c>
      <c r="Y479" s="19">
        <v>10</v>
      </c>
      <c r="Z479" s="12" t="s">
        <v>5070</v>
      </c>
      <c r="AA479"/>
    </row>
    <row r="480" spans="1:27" x14ac:dyDescent="0.25">
      <c r="A480" s="12" t="s">
        <v>845</v>
      </c>
      <c r="B480" s="12" t="s">
        <v>5023</v>
      </c>
      <c r="C480" s="12" t="s">
        <v>5028</v>
      </c>
      <c r="D480" s="12" t="s">
        <v>5031</v>
      </c>
      <c r="E480" s="12" t="s">
        <v>5035</v>
      </c>
      <c r="F480" s="12" t="s">
        <v>5060</v>
      </c>
      <c r="G480" s="12" t="s">
        <v>5043</v>
      </c>
      <c r="H480" s="13">
        <v>299521</v>
      </c>
      <c r="I480" s="14">
        <v>3590426</v>
      </c>
      <c r="J480" s="14">
        <v>823104</v>
      </c>
      <c r="K480" s="14">
        <v>211317</v>
      </c>
      <c r="L480" s="14">
        <v>199722</v>
      </c>
      <c r="M480" s="15">
        <v>8.3422252351043863E-2</v>
      </c>
      <c r="N480" s="14">
        <v>4378126</v>
      </c>
      <c r="O480" s="14">
        <v>3590426</v>
      </c>
      <c r="P480" s="14">
        <v>0</v>
      </c>
      <c r="S480" s="17">
        <v>45663.46875</v>
      </c>
      <c r="T480" s="12" t="s">
        <v>5077</v>
      </c>
      <c r="U480" s="18">
        <v>45663</v>
      </c>
      <c r="V480" s="18" t="str">
        <f>TEXT(Posts[[#This Row],[Post_Date]],"YYYY")</f>
        <v>2025</v>
      </c>
      <c r="W480" s="12" t="s">
        <v>5086</v>
      </c>
      <c r="X480" s="12" t="s">
        <v>5081</v>
      </c>
      <c r="Y480" s="19">
        <v>11</v>
      </c>
      <c r="Z480" s="12" t="s">
        <v>5068</v>
      </c>
      <c r="AA480"/>
    </row>
    <row r="481" spans="1:27" x14ac:dyDescent="0.25">
      <c r="A481" s="12" t="s">
        <v>846</v>
      </c>
      <c r="B481" s="12" t="s">
        <v>5023</v>
      </c>
      <c r="C481" s="12" t="s">
        <v>5028</v>
      </c>
      <c r="D481" s="12" t="s">
        <v>5030</v>
      </c>
      <c r="E481" s="12" t="s">
        <v>5035</v>
      </c>
      <c r="F481" s="12" t="s">
        <v>5051</v>
      </c>
      <c r="G481" s="12" t="s">
        <v>5042</v>
      </c>
      <c r="H481" s="13">
        <v>162569</v>
      </c>
      <c r="I481" s="14">
        <v>1776888</v>
      </c>
      <c r="J481" s="14">
        <v>377551</v>
      </c>
      <c r="K481" s="14">
        <v>134425</v>
      </c>
      <c r="L481" s="14">
        <v>76201</v>
      </c>
      <c r="M481" s="15">
        <v>9.1490999002022455E-2</v>
      </c>
      <c r="N481" s="14">
        <v>2018823</v>
      </c>
      <c r="O481" s="14">
        <v>1776888</v>
      </c>
      <c r="P481" s="14">
        <v>0</v>
      </c>
      <c r="S481" s="17">
        <v>45465.654861111107</v>
      </c>
      <c r="T481" s="12" t="s">
        <v>5074</v>
      </c>
      <c r="U481" s="18">
        <v>45465</v>
      </c>
      <c r="V481" s="18" t="str">
        <f>TEXT(Posts[[#This Row],[Post_Date]],"YYYY")</f>
        <v>2024</v>
      </c>
      <c r="W481" s="12" t="s">
        <v>5089</v>
      </c>
      <c r="X481" s="12" t="s">
        <v>5083</v>
      </c>
      <c r="Y481" s="19">
        <v>15</v>
      </c>
      <c r="Z481" s="12" t="s">
        <v>5069</v>
      </c>
      <c r="AA481"/>
    </row>
    <row r="482" spans="1:27" x14ac:dyDescent="0.25">
      <c r="A482" s="12" t="s">
        <v>847</v>
      </c>
      <c r="B482" s="12" t="s">
        <v>5023</v>
      </c>
      <c r="C482" s="12" t="s">
        <v>5028</v>
      </c>
      <c r="D482" s="12" t="s">
        <v>5032</v>
      </c>
      <c r="E482" s="12" t="s">
        <v>5038</v>
      </c>
      <c r="F482" s="12" t="s">
        <v>5055</v>
      </c>
      <c r="G482" s="12" t="s">
        <v>5049</v>
      </c>
      <c r="H482" s="13">
        <v>74465</v>
      </c>
      <c r="I482" s="14">
        <v>381198</v>
      </c>
      <c r="J482" s="14">
        <v>53489</v>
      </c>
      <c r="K482" s="14">
        <v>15222</v>
      </c>
      <c r="L482" s="14">
        <v>11388</v>
      </c>
      <c r="M482" s="15">
        <v>0.1953466746724167</v>
      </c>
      <c r="N482" s="14">
        <v>442678</v>
      </c>
      <c r="O482" s="14">
        <v>0</v>
      </c>
      <c r="P482" s="14">
        <v>0</v>
      </c>
      <c r="S482" s="17">
        <v>45655.48333333333</v>
      </c>
      <c r="T482" s="17" t="s">
        <v>5077</v>
      </c>
      <c r="U482" s="18">
        <v>45655</v>
      </c>
      <c r="V482" s="18" t="str">
        <f>TEXT(Posts[[#This Row],[Post_Date]],"YYYY")</f>
        <v>2024</v>
      </c>
      <c r="W482" s="18" t="s">
        <v>5094</v>
      </c>
      <c r="X482" s="18" t="s">
        <v>5084</v>
      </c>
      <c r="Y482" s="19">
        <v>11</v>
      </c>
      <c r="Z482" s="12" t="s">
        <v>5069</v>
      </c>
      <c r="AA482"/>
    </row>
    <row r="483" spans="1:27" x14ac:dyDescent="0.25">
      <c r="A483" s="12" t="s">
        <v>848</v>
      </c>
      <c r="B483" s="12" t="s">
        <v>5023</v>
      </c>
      <c r="C483" s="12" t="s">
        <v>5028</v>
      </c>
      <c r="D483" s="12" t="s">
        <v>5032</v>
      </c>
      <c r="E483" s="12" t="s">
        <v>5035</v>
      </c>
      <c r="F483" s="12" t="s">
        <v>5056</v>
      </c>
      <c r="G483" s="12" t="s">
        <v>5048</v>
      </c>
      <c r="H483" s="13">
        <v>596757</v>
      </c>
      <c r="I483" s="14">
        <v>3593578</v>
      </c>
      <c r="J483" s="14">
        <v>589256</v>
      </c>
      <c r="K483" s="14">
        <v>218385</v>
      </c>
      <c r="L483" s="14">
        <v>83597</v>
      </c>
      <c r="M483" s="15">
        <v>0.166062137688711</v>
      </c>
      <c r="N483" s="14">
        <v>4016030</v>
      </c>
      <c r="O483" s="14">
        <v>3593578</v>
      </c>
      <c r="P483" s="14">
        <v>0</v>
      </c>
      <c r="S483" s="17">
        <v>45606.629861111112</v>
      </c>
      <c r="T483" s="12" t="s">
        <v>5074</v>
      </c>
      <c r="U483" s="18">
        <v>45606</v>
      </c>
      <c r="V483" s="18" t="str">
        <f>TEXT(Posts[[#This Row],[Post_Date]],"YYYY")</f>
        <v>2024</v>
      </c>
      <c r="W483" s="12" t="s">
        <v>5095</v>
      </c>
      <c r="X483" s="12" t="s">
        <v>5084</v>
      </c>
      <c r="Y483" s="19">
        <v>15</v>
      </c>
      <c r="Z483" s="12" t="s">
        <v>5069</v>
      </c>
      <c r="AA483"/>
    </row>
    <row r="484" spans="1:27" x14ac:dyDescent="0.25">
      <c r="A484" s="12" t="s">
        <v>852</v>
      </c>
      <c r="B484" s="12" t="s">
        <v>5023</v>
      </c>
      <c r="C484" s="12" t="s">
        <v>5028</v>
      </c>
      <c r="D484" s="12" t="s">
        <v>5034</v>
      </c>
      <c r="E484" s="12" t="s">
        <v>5039</v>
      </c>
      <c r="F484" s="12" t="s">
        <v>5057</v>
      </c>
      <c r="G484" s="12" t="s">
        <v>5044</v>
      </c>
      <c r="H484" s="13">
        <v>157355</v>
      </c>
      <c r="I484" s="14">
        <v>960727</v>
      </c>
      <c r="J484" s="14">
        <v>191620</v>
      </c>
      <c r="K484" s="14">
        <v>61441</v>
      </c>
      <c r="L484" s="14">
        <v>55020</v>
      </c>
      <c r="M484" s="15">
        <v>0.16378813741602949</v>
      </c>
      <c r="N484" s="14">
        <v>1248358</v>
      </c>
      <c r="O484" s="14">
        <v>0</v>
      </c>
      <c r="P484" s="14">
        <v>388062</v>
      </c>
      <c r="S484" s="17">
        <v>45507.446527777778</v>
      </c>
      <c r="T484" s="17" t="s">
        <v>5077</v>
      </c>
      <c r="U484" s="18">
        <v>45507</v>
      </c>
      <c r="V484" s="18" t="str">
        <f>TEXT(Posts[[#This Row],[Post_Date]],"YYYY")</f>
        <v>2024</v>
      </c>
      <c r="W484" s="18" t="s">
        <v>5092</v>
      </c>
      <c r="X484" s="18" t="s">
        <v>5083</v>
      </c>
      <c r="Y484" s="19">
        <v>10</v>
      </c>
      <c r="Z484" s="12" t="s">
        <v>5069</v>
      </c>
      <c r="AA484"/>
    </row>
    <row r="485" spans="1:27" x14ac:dyDescent="0.25">
      <c r="A485" s="12" t="s">
        <v>854</v>
      </c>
      <c r="B485" s="12" t="s">
        <v>5023</v>
      </c>
      <c r="C485" s="12" t="s">
        <v>5028</v>
      </c>
      <c r="D485" s="12" t="s">
        <v>5032</v>
      </c>
      <c r="E485" s="12" t="s">
        <v>5038</v>
      </c>
      <c r="F485" s="12" t="s">
        <v>5055</v>
      </c>
      <c r="G485" s="12" t="s">
        <v>5049</v>
      </c>
      <c r="H485" s="13">
        <v>40796</v>
      </c>
      <c r="I485" s="14">
        <v>167606</v>
      </c>
      <c r="J485" s="14">
        <v>20233</v>
      </c>
      <c r="K485" s="14">
        <v>12227</v>
      </c>
      <c r="L485" s="14">
        <v>6704</v>
      </c>
      <c r="M485" s="15">
        <v>0.2434055590079687</v>
      </c>
      <c r="N485" s="14">
        <v>206989</v>
      </c>
      <c r="O485" s="14">
        <v>0</v>
      </c>
      <c r="P485" s="14">
        <v>0</v>
      </c>
      <c r="S485" s="17">
        <v>45547.717361111107</v>
      </c>
      <c r="T485" s="17" t="s">
        <v>5076</v>
      </c>
      <c r="U485" s="18">
        <v>45547</v>
      </c>
      <c r="V485" s="18" t="str">
        <f>TEXT(Posts[[#This Row],[Post_Date]],"YYYY")</f>
        <v>2024</v>
      </c>
      <c r="W485" s="18" t="s">
        <v>5097</v>
      </c>
      <c r="X485" s="18" t="s">
        <v>5080</v>
      </c>
      <c r="Y485" s="19">
        <v>17</v>
      </c>
      <c r="Z485" s="12" t="s">
        <v>5070</v>
      </c>
      <c r="AA485"/>
    </row>
    <row r="486" spans="1:27" x14ac:dyDescent="0.25">
      <c r="A486" s="12" t="s">
        <v>856</v>
      </c>
      <c r="B486" s="12" t="s">
        <v>5023</v>
      </c>
      <c r="C486" s="12" t="s">
        <v>5029</v>
      </c>
      <c r="D486" s="12" t="s">
        <v>5032</v>
      </c>
      <c r="E486" s="12" t="s">
        <v>5038</v>
      </c>
      <c r="F486" s="12" t="s">
        <v>5055</v>
      </c>
      <c r="G486" s="12" t="s">
        <v>5046</v>
      </c>
      <c r="H486" s="13">
        <v>21753</v>
      </c>
      <c r="I486" s="14">
        <v>115042</v>
      </c>
      <c r="J486" s="14">
        <v>28356</v>
      </c>
      <c r="K486" s="14">
        <v>7164</v>
      </c>
      <c r="L486" s="14">
        <v>6601</v>
      </c>
      <c r="M486" s="15">
        <v>0.18909197005660469</v>
      </c>
      <c r="N486" s="14">
        <v>133526</v>
      </c>
      <c r="O486" s="14">
        <v>0</v>
      </c>
      <c r="P486" s="14">
        <v>0</v>
      </c>
      <c r="S486" s="17">
        <v>45753.722222222219</v>
      </c>
      <c r="T486" s="17" t="s">
        <v>5076</v>
      </c>
      <c r="U486" s="18">
        <v>45753</v>
      </c>
      <c r="V486" s="18" t="str">
        <f>TEXT(Posts[[#This Row],[Post_Date]],"YYYY")</f>
        <v>2025</v>
      </c>
      <c r="W486" s="18" t="s">
        <v>5090</v>
      </c>
      <c r="X486" s="18" t="s">
        <v>5084</v>
      </c>
      <c r="Y486" s="19">
        <v>17</v>
      </c>
      <c r="Z486" s="12" t="s">
        <v>5069</v>
      </c>
      <c r="AA486"/>
    </row>
    <row r="487" spans="1:27" x14ac:dyDescent="0.25">
      <c r="A487" s="12" t="s">
        <v>858</v>
      </c>
      <c r="B487" s="12" t="s">
        <v>5023</v>
      </c>
      <c r="C487" s="12" t="s">
        <v>5029</v>
      </c>
      <c r="D487" s="12" t="s">
        <v>5032</v>
      </c>
      <c r="E487" s="12" t="s">
        <v>5035</v>
      </c>
      <c r="F487" s="12" t="s">
        <v>5056</v>
      </c>
      <c r="G487" s="12" t="s">
        <v>5043</v>
      </c>
      <c r="H487" s="13">
        <v>246517</v>
      </c>
      <c r="I487" s="14">
        <v>1260647</v>
      </c>
      <c r="J487" s="14">
        <v>253082</v>
      </c>
      <c r="K487" s="14">
        <v>83789</v>
      </c>
      <c r="L487" s="14">
        <v>54210</v>
      </c>
      <c r="M487" s="15">
        <v>0.19554805408549469</v>
      </c>
      <c r="N487" s="14">
        <v>1438856</v>
      </c>
      <c r="O487" s="14">
        <v>1260647</v>
      </c>
      <c r="P487" s="14">
        <v>0</v>
      </c>
      <c r="S487" s="17">
        <v>45720.685416666667</v>
      </c>
      <c r="T487" s="12" t="s">
        <v>5074</v>
      </c>
      <c r="U487" s="18">
        <v>45720</v>
      </c>
      <c r="V487" s="18" t="str">
        <f>TEXT(Posts[[#This Row],[Post_Date]],"YYYY")</f>
        <v>2025</v>
      </c>
      <c r="W487" s="12" t="s">
        <v>5088</v>
      </c>
      <c r="X487" s="12" t="s">
        <v>5079</v>
      </c>
      <c r="Y487" s="19">
        <v>16</v>
      </c>
      <c r="Z487" s="12" t="s">
        <v>5069</v>
      </c>
      <c r="AA487"/>
    </row>
    <row r="488" spans="1:27" x14ac:dyDescent="0.25">
      <c r="A488" s="12" t="s">
        <v>859</v>
      </c>
      <c r="B488" s="12" t="s">
        <v>5023</v>
      </c>
      <c r="C488" s="12" t="s">
        <v>5029</v>
      </c>
      <c r="D488" s="12" t="s">
        <v>5032</v>
      </c>
      <c r="E488" s="12" t="s">
        <v>5038</v>
      </c>
      <c r="F488" s="12" t="s">
        <v>5055</v>
      </c>
      <c r="G488" s="12" t="s">
        <v>5044</v>
      </c>
      <c r="H488" s="13">
        <v>54129</v>
      </c>
      <c r="I488" s="14">
        <v>221584</v>
      </c>
      <c r="J488" s="14">
        <v>38925</v>
      </c>
      <c r="K488" s="14">
        <v>10106</v>
      </c>
      <c r="L488" s="14">
        <v>8220</v>
      </c>
      <c r="M488" s="15">
        <v>0.24428428908121161</v>
      </c>
      <c r="N488" s="14">
        <v>272336</v>
      </c>
      <c r="O488" s="14">
        <v>0</v>
      </c>
      <c r="P488" s="14">
        <v>0</v>
      </c>
      <c r="S488" s="17">
        <v>45304.719444444447</v>
      </c>
      <c r="T488" s="17" t="s">
        <v>5076</v>
      </c>
      <c r="U488" s="18">
        <v>45304</v>
      </c>
      <c r="V488" s="18" t="str">
        <f>TEXT(Posts[[#This Row],[Post_Date]],"YYYY")</f>
        <v>2024</v>
      </c>
      <c r="W488" s="18" t="s">
        <v>5086</v>
      </c>
      <c r="X488" s="18" t="s">
        <v>5083</v>
      </c>
      <c r="Y488" s="19">
        <v>17</v>
      </c>
      <c r="Z488" s="12" t="s">
        <v>5070</v>
      </c>
      <c r="AA488"/>
    </row>
    <row r="489" spans="1:27" x14ac:dyDescent="0.25">
      <c r="A489" s="12" t="s">
        <v>860</v>
      </c>
      <c r="B489" s="12" t="s">
        <v>5023</v>
      </c>
      <c r="C489" s="12" t="s">
        <v>5028</v>
      </c>
      <c r="D489" s="12" t="s">
        <v>5032</v>
      </c>
      <c r="E489" s="12" t="s">
        <v>5038</v>
      </c>
      <c r="F489" s="12" t="s">
        <v>5055</v>
      </c>
      <c r="G489" s="12" t="s">
        <v>5042</v>
      </c>
      <c r="H489" s="13">
        <v>28164</v>
      </c>
      <c r="I489" s="14">
        <v>166567</v>
      </c>
      <c r="J489" s="14">
        <v>26783</v>
      </c>
      <c r="K489" s="14">
        <v>7238</v>
      </c>
      <c r="L489" s="14">
        <v>4654</v>
      </c>
      <c r="M489" s="15">
        <v>0.16908864232744081</v>
      </c>
      <c r="N489" s="14">
        <v>209320</v>
      </c>
      <c r="O489" s="14">
        <v>0</v>
      </c>
      <c r="P489" s="14">
        <v>0</v>
      </c>
      <c r="S489" s="17">
        <v>45604.352777777778</v>
      </c>
      <c r="T489" s="17" t="s">
        <v>5078</v>
      </c>
      <c r="U489" s="18">
        <v>45604</v>
      </c>
      <c r="V489" s="18" t="str">
        <f>TEXT(Posts[[#This Row],[Post_Date]],"YYYY")</f>
        <v>2024</v>
      </c>
      <c r="W489" s="18" t="s">
        <v>5095</v>
      </c>
      <c r="X489" s="18" t="s">
        <v>5082</v>
      </c>
      <c r="Y489" s="19">
        <v>8</v>
      </c>
      <c r="Z489" s="12" t="s">
        <v>5069</v>
      </c>
      <c r="AA489"/>
    </row>
    <row r="490" spans="1:27" x14ac:dyDescent="0.25">
      <c r="A490" s="12" t="s">
        <v>868</v>
      </c>
      <c r="B490" s="12" t="s">
        <v>5023</v>
      </c>
      <c r="C490" s="12" t="s">
        <v>5028</v>
      </c>
      <c r="D490" s="12" t="s">
        <v>5032</v>
      </c>
      <c r="E490" s="12" t="s">
        <v>5039</v>
      </c>
      <c r="F490" s="12" t="s">
        <v>5056</v>
      </c>
      <c r="G490" s="12" t="s">
        <v>5046</v>
      </c>
      <c r="H490" s="13">
        <v>719021</v>
      </c>
      <c r="I490" s="14">
        <v>2902285</v>
      </c>
      <c r="J490" s="14">
        <v>643703</v>
      </c>
      <c r="K490" s="14">
        <v>224310</v>
      </c>
      <c r="L490" s="14">
        <v>94372</v>
      </c>
      <c r="M490" s="15">
        <v>0.2477431823723778</v>
      </c>
      <c r="N490" s="14">
        <v>3690839</v>
      </c>
      <c r="O490" s="14">
        <v>0</v>
      </c>
      <c r="P490" s="14">
        <v>152674</v>
      </c>
      <c r="S490" s="17">
        <v>45712.425694444442</v>
      </c>
      <c r="T490" s="17" t="s">
        <v>5077</v>
      </c>
      <c r="U490" s="18">
        <v>45712</v>
      </c>
      <c r="V490" s="18" t="str">
        <f>TEXT(Posts[[#This Row],[Post_Date]],"YYYY")</f>
        <v>2025</v>
      </c>
      <c r="W490" s="18" t="s">
        <v>5087</v>
      </c>
      <c r="X490" s="18" t="s">
        <v>5081</v>
      </c>
      <c r="Y490" s="19">
        <v>10</v>
      </c>
      <c r="Z490" s="12" t="s">
        <v>5070</v>
      </c>
      <c r="AA490"/>
    </row>
    <row r="491" spans="1:27" x14ac:dyDescent="0.25">
      <c r="A491" s="12" t="s">
        <v>870</v>
      </c>
      <c r="B491" s="12" t="s">
        <v>5023</v>
      </c>
      <c r="C491" s="12" t="s">
        <v>5028</v>
      </c>
      <c r="D491" s="12" t="s">
        <v>5032</v>
      </c>
      <c r="E491" s="12" t="s">
        <v>5038</v>
      </c>
      <c r="F491" s="12" t="s">
        <v>5055</v>
      </c>
      <c r="G491" s="12" t="s">
        <v>5047</v>
      </c>
      <c r="H491" s="13">
        <v>59307</v>
      </c>
      <c r="I491" s="14">
        <v>243531</v>
      </c>
      <c r="J491" s="14">
        <v>26312</v>
      </c>
      <c r="K491" s="14">
        <v>16042</v>
      </c>
      <c r="L491" s="14">
        <v>9502</v>
      </c>
      <c r="M491" s="15">
        <v>0.24353243443305941</v>
      </c>
      <c r="N491" s="14">
        <v>309240</v>
      </c>
      <c r="O491" s="14">
        <v>0</v>
      </c>
      <c r="P491" s="14">
        <v>0</v>
      </c>
      <c r="S491" s="17">
        <v>45547.757638888892</v>
      </c>
      <c r="T491" s="17" t="s">
        <v>5076</v>
      </c>
      <c r="U491" s="18">
        <v>45547</v>
      </c>
      <c r="V491" s="18" t="str">
        <f>TEXT(Posts[[#This Row],[Post_Date]],"YYYY")</f>
        <v>2024</v>
      </c>
      <c r="W491" s="18" t="s">
        <v>5097</v>
      </c>
      <c r="X491" s="18" t="s">
        <v>5080</v>
      </c>
      <c r="Y491" s="19">
        <v>18</v>
      </c>
      <c r="Z491" s="12" t="s">
        <v>5070</v>
      </c>
      <c r="AA491"/>
    </row>
    <row r="492" spans="1:27" x14ac:dyDescent="0.25">
      <c r="A492" s="12" t="s">
        <v>872</v>
      </c>
      <c r="B492" s="12" t="s">
        <v>5023</v>
      </c>
      <c r="C492" s="12" t="s">
        <v>5028</v>
      </c>
      <c r="D492" s="12" t="s">
        <v>5032</v>
      </c>
      <c r="E492" s="12" t="s">
        <v>5038</v>
      </c>
      <c r="F492" s="12" t="s">
        <v>5055</v>
      </c>
      <c r="G492" s="12" t="s">
        <v>5048</v>
      </c>
      <c r="H492" s="13">
        <v>56548</v>
      </c>
      <c r="I492" s="14">
        <v>310309</v>
      </c>
      <c r="J492" s="14">
        <v>54821</v>
      </c>
      <c r="K492" s="14">
        <v>18685</v>
      </c>
      <c r="L492" s="14">
        <v>11927</v>
      </c>
      <c r="M492" s="15">
        <v>0.1822323056326321</v>
      </c>
      <c r="N492" s="14">
        <v>392771</v>
      </c>
      <c r="O492" s="14">
        <v>0</v>
      </c>
      <c r="P492" s="14">
        <v>0</v>
      </c>
      <c r="S492" s="17">
        <v>45501.564583333333</v>
      </c>
      <c r="T492" s="17" t="s">
        <v>5075</v>
      </c>
      <c r="U492" s="18">
        <v>45501</v>
      </c>
      <c r="V492" s="18" t="str">
        <f>TEXT(Posts[[#This Row],[Post_Date]],"YYYY")</f>
        <v>2024</v>
      </c>
      <c r="W492" s="18" t="s">
        <v>5093</v>
      </c>
      <c r="X492" s="18" t="s">
        <v>5084</v>
      </c>
      <c r="Y492" s="19">
        <v>13</v>
      </c>
      <c r="Z492" s="12" t="s">
        <v>5069</v>
      </c>
      <c r="AA492"/>
    </row>
    <row r="493" spans="1:27" x14ac:dyDescent="0.25">
      <c r="A493" s="12" t="s">
        <v>873</v>
      </c>
      <c r="B493" s="12" t="s">
        <v>5023</v>
      </c>
      <c r="C493" s="12" t="s">
        <v>5028</v>
      </c>
      <c r="D493" s="12" t="s">
        <v>5030</v>
      </c>
      <c r="E493" s="12" t="s">
        <v>5035</v>
      </c>
      <c r="F493" s="12" t="s">
        <v>5051</v>
      </c>
      <c r="G493" s="12" t="s">
        <v>5049</v>
      </c>
      <c r="H493" s="13">
        <v>114818</v>
      </c>
      <c r="I493" s="14">
        <v>1362098</v>
      </c>
      <c r="J493" s="14">
        <v>305701</v>
      </c>
      <c r="K493" s="14">
        <v>89175</v>
      </c>
      <c r="L493" s="14">
        <v>32984</v>
      </c>
      <c r="M493" s="15">
        <v>8.4295619456740647E-2</v>
      </c>
      <c r="N493" s="14">
        <v>1726828</v>
      </c>
      <c r="O493" s="14">
        <v>1362098</v>
      </c>
      <c r="P493" s="14">
        <v>0</v>
      </c>
      <c r="S493" s="17">
        <v>45427.506249999999</v>
      </c>
      <c r="T493" s="12" t="s">
        <v>5075</v>
      </c>
      <c r="U493" s="18">
        <v>45427</v>
      </c>
      <c r="V493" s="18" t="str">
        <f>TEXT(Posts[[#This Row],[Post_Date]],"YYYY")</f>
        <v>2024</v>
      </c>
      <c r="W493" s="12" t="s">
        <v>5096</v>
      </c>
      <c r="X493" s="12" t="s">
        <v>5085</v>
      </c>
      <c r="Y493" s="19">
        <v>12</v>
      </c>
      <c r="Z493" s="12" t="s">
        <v>5068</v>
      </c>
      <c r="AA493"/>
    </row>
    <row r="494" spans="1:27" x14ac:dyDescent="0.25">
      <c r="A494" s="12" t="s">
        <v>879</v>
      </c>
      <c r="B494" s="12" t="s">
        <v>5023</v>
      </c>
      <c r="C494" s="12" t="s">
        <v>5029</v>
      </c>
      <c r="D494" s="12" t="s">
        <v>5030</v>
      </c>
      <c r="E494" s="12" t="s">
        <v>5035</v>
      </c>
      <c r="F494" s="12" t="s">
        <v>5051</v>
      </c>
      <c r="G494" s="12" t="s">
        <v>5045</v>
      </c>
      <c r="H494" s="13">
        <v>251155</v>
      </c>
      <c r="I494" s="14">
        <v>2029585</v>
      </c>
      <c r="J494" s="14">
        <v>337113</v>
      </c>
      <c r="K494" s="14">
        <v>150180</v>
      </c>
      <c r="L494" s="14">
        <v>81631</v>
      </c>
      <c r="M494" s="15">
        <v>0.12374741194297779</v>
      </c>
      <c r="N494" s="14">
        <v>2438651</v>
      </c>
      <c r="O494" s="14">
        <v>2029585</v>
      </c>
      <c r="P494" s="14">
        <v>0</v>
      </c>
      <c r="S494" s="17">
        <v>45315.659722222219</v>
      </c>
      <c r="T494" s="12" t="s">
        <v>5074</v>
      </c>
      <c r="U494" s="18">
        <v>45315</v>
      </c>
      <c r="V494" s="18" t="str">
        <f>TEXT(Posts[[#This Row],[Post_Date]],"YYYY")</f>
        <v>2024</v>
      </c>
      <c r="W494" s="12" t="s">
        <v>5086</v>
      </c>
      <c r="X494" s="12" t="s">
        <v>5085</v>
      </c>
      <c r="Y494" s="19">
        <v>15</v>
      </c>
      <c r="Z494" s="12" t="s">
        <v>5069</v>
      </c>
      <c r="AA494"/>
    </row>
    <row r="495" spans="1:27" x14ac:dyDescent="0.25">
      <c r="A495" s="12" t="s">
        <v>882</v>
      </c>
      <c r="B495" s="12" t="s">
        <v>5023</v>
      </c>
      <c r="C495" s="12" t="s">
        <v>5028</v>
      </c>
      <c r="D495" s="12" t="s">
        <v>5032</v>
      </c>
      <c r="E495" s="12" t="s">
        <v>5038</v>
      </c>
      <c r="F495" s="12" t="s">
        <v>5055</v>
      </c>
      <c r="G495" s="12" t="s">
        <v>5048</v>
      </c>
      <c r="H495" s="13">
        <v>26196</v>
      </c>
      <c r="I495" s="14">
        <v>130030</v>
      </c>
      <c r="J495" s="14">
        <v>18008</v>
      </c>
      <c r="K495" s="14">
        <v>8790</v>
      </c>
      <c r="L495" s="14">
        <v>5268</v>
      </c>
      <c r="M495" s="15">
        <v>0.2014614560547727</v>
      </c>
      <c r="N495" s="14">
        <v>151377</v>
      </c>
      <c r="O495" s="14">
        <v>0</v>
      </c>
      <c r="P495" s="14">
        <v>0</v>
      </c>
      <c r="S495" s="17">
        <v>45735.529166666667</v>
      </c>
      <c r="T495" s="17" t="s">
        <v>5075</v>
      </c>
      <c r="U495" s="18">
        <v>45735</v>
      </c>
      <c r="V495" s="18" t="str">
        <f>TEXT(Posts[[#This Row],[Post_Date]],"YYYY")</f>
        <v>2025</v>
      </c>
      <c r="W495" s="18" t="s">
        <v>5088</v>
      </c>
      <c r="X495" s="18" t="s">
        <v>5085</v>
      </c>
      <c r="Y495" s="19">
        <v>12</v>
      </c>
      <c r="Z495" s="12" t="s">
        <v>5070</v>
      </c>
      <c r="AA495"/>
    </row>
    <row r="496" spans="1:27" x14ac:dyDescent="0.25">
      <c r="A496" s="12" t="s">
        <v>888</v>
      </c>
      <c r="B496" s="12" t="s">
        <v>5023</v>
      </c>
      <c r="C496" s="12" t="s">
        <v>5028</v>
      </c>
      <c r="D496" s="12" t="s">
        <v>5032</v>
      </c>
      <c r="E496" s="12" t="s">
        <v>5038</v>
      </c>
      <c r="F496" s="12" t="s">
        <v>5055</v>
      </c>
      <c r="G496" s="12" t="s">
        <v>5045</v>
      </c>
      <c r="H496" s="13">
        <v>38450</v>
      </c>
      <c r="I496" s="14">
        <v>239351</v>
      </c>
      <c r="J496" s="14">
        <v>52743</v>
      </c>
      <c r="K496" s="14">
        <v>11264</v>
      </c>
      <c r="L496" s="14">
        <v>9039</v>
      </c>
      <c r="M496" s="15">
        <v>0.160643616566532</v>
      </c>
      <c r="N496" s="14">
        <v>295626</v>
      </c>
      <c r="O496" s="14">
        <v>0</v>
      </c>
      <c r="P496" s="14">
        <v>0</v>
      </c>
      <c r="S496" s="17">
        <v>45683.507638888892</v>
      </c>
      <c r="T496" s="17" t="s">
        <v>5075</v>
      </c>
      <c r="U496" s="18">
        <v>45683</v>
      </c>
      <c r="V496" s="18" t="str">
        <f>TEXT(Posts[[#This Row],[Post_Date]],"YYYY")</f>
        <v>2025</v>
      </c>
      <c r="W496" s="18" t="s">
        <v>5086</v>
      </c>
      <c r="X496" s="18" t="s">
        <v>5084</v>
      </c>
      <c r="Y496" s="19">
        <v>12</v>
      </c>
      <c r="Z496" s="12" t="s">
        <v>5069</v>
      </c>
      <c r="AA496"/>
    </row>
    <row r="497" spans="1:27" x14ac:dyDescent="0.25">
      <c r="A497" s="12" t="s">
        <v>892</v>
      </c>
      <c r="B497" s="12" t="s">
        <v>5023</v>
      </c>
      <c r="C497" s="12" t="s">
        <v>5028</v>
      </c>
      <c r="D497" s="12" t="s">
        <v>5032</v>
      </c>
      <c r="E497" s="12" t="s">
        <v>5038</v>
      </c>
      <c r="F497" s="12" t="s">
        <v>5055</v>
      </c>
      <c r="G497" s="12" t="s">
        <v>5048</v>
      </c>
      <c r="H497" s="13">
        <v>26209</v>
      </c>
      <c r="I497" s="14">
        <v>107884</v>
      </c>
      <c r="J497" s="14">
        <v>24039</v>
      </c>
      <c r="K497" s="14">
        <v>5056</v>
      </c>
      <c r="L497" s="14">
        <v>5728</v>
      </c>
      <c r="M497" s="15">
        <v>0.2429414129543695</v>
      </c>
      <c r="N497" s="14">
        <v>118685</v>
      </c>
      <c r="O497" s="14">
        <v>0</v>
      </c>
      <c r="P497" s="14">
        <v>0</v>
      </c>
      <c r="S497" s="17">
        <v>45564.475694444453</v>
      </c>
      <c r="T497" s="17" t="s">
        <v>5077</v>
      </c>
      <c r="U497" s="18">
        <v>45564</v>
      </c>
      <c r="V497" s="18" t="str">
        <f>TEXT(Posts[[#This Row],[Post_Date]],"YYYY")</f>
        <v>2024</v>
      </c>
      <c r="W497" s="18" t="s">
        <v>5097</v>
      </c>
      <c r="X497" s="18" t="s">
        <v>5084</v>
      </c>
      <c r="Y497" s="19">
        <v>11</v>
      </c>
      <c r="Z497" s="12" t="s">
        <v>5070</v>
      </c>
      <c r="AA497"/>
    </row>
    <row r="498" spans="1:27" x14ac:dyDescent="0.25">
      <c r="A498" s="12" t="s">
        <v>904</v>
      </c>
      <c r="B498" s="12" t="s">
        <v>5023</v>
      </c>
      <c r="C498" s="12" t="s">
        <v>5028</v>
      </c>
      <c r="D498" s="12" t="s">
        <v>5032</v>
      </c>
      <c r="E498" s="12" t="s">
        <v>5038</v>
      </c>
      <c r="F498" s="12" t="s">
        <v>5055</v>
      </c>
      <c r="G498" s="12" t="s">
        <v>5049</v>
      </c>
      <c r="H498" s="13">
        <v>48462</v>
      </c>
      <c r="I498" s="14">
        <v>211718</v>
      </c>
      <c r="J498" s="14">
        <v>26859</v>
      </c>
      <c r="K498" s="14">
        <v>10503</v>
      </c>
      <c r="L498" s="14">
        <v>12260</v>
      </c>
      <c r="M498" s="15">
        <v>0.22890304059529029</v>
      </c>
      <c r="N498" s="14">
        <v>238868</v>
      </c>
      <c r="O498" s="14">
        <v>0</v>
      </c>
      <c r="P498" s="14">
        <v>0</v>
      </c>
      <c r="S498" s="17">
        <v>45395.470138888893</v>
      </c>
      <c r="T498" s="17" t="s">
        <v>5077</v>
      </c>
      <c r="U498" s="18">
        <v>45395</v>
      </c>
      <c r="V498" s="18" t="str">
        <f>TEXT(Posts[[#This Row],[Post_Date]],"YYYY")</f>
        <v>2024</v>
      </c>
      <c r="W498" s="18" t="s">
        <v>5090</v>
      </c>
      <c r="X498" s="18" t="s">
        <v>5083</v>
      </c>
      <c r="Y498" s="19">
        <v>11</v>
      </c>
      <c r="Z498" s="12" t="s">
        <v>5070</v>
      </c>
      <c r="AA498"/>
    </row>
    <row r="499" spans="1:27" x14ac:dyDescent="0.25">
      <c r="A499" s="12" t="s">
        <v>916</v>
      </c>
      <c r="B499" s="12" t="s">
        <v>5023</v>
      </c>
      <c r="C499" s="12" t="s">
        <v>5028</v>
      </c>
      <c r="D499" s="12" t="s">
        <v>5034</v>
      </c>
      <c r="E499" s="12" t="s">
        <v>5039</v>
      </c>
      <c r="F499" s="12" t="s">
        <v>5057</v>
      </c>
      <c r="G499" s="12" t="s">
        <v>5044</v>
      </c>
      <c r="H499" s="13">
        <v>69914</v>
      </c>
      <c r="I499" s="14">
        <v>404525</v>
      </c>
      <c r="J499" s="14">
        <v>52312</v>
      </c>
      <c r="K499" s="14">
        <v>15497</v>
      </c>
      <c r="L499" s="14">
        <v>22920</v>
      </c>
      <c r="M499" s="15">
        <v>0.17283123750574039</v>
      </c>
      <c r="N499" s="14">
        <v>471501</v>
      </c>
      <c r="O499" s="14">
        <v>0</v>
      </c>
      <c r="P499" s="14">
        <v>248832</v>
      </c>
      <c r="S499" s="17">
        <v>45568.475694444453</v>
      </c>
      <c r="T499" s="17" t="s">
        <v>5077</v>
      </c>
      <c r="U499" s="18">
        <v>45568</v>
      </c>
      <c r="V499" s="18" t="str">
        <f>TEXT(Posts[[#This Row],[Post_Date]],"YYYY")</f>
        <v>2024</v>
      </c>
      <c r="W499" s="18" t="s">
        <v>5091</v>
      </c>
      <c r="X499" s="18" t="s">
        <v>5080</v>
      </c>
      <c r="Y499" s="19">
        <v>11</v>
      </c>
      <c r="Z499" s="12" t="s">
        <v>5069</v>
      </c>
      <c r="AA499"/>
    </row>
    <row r="500" spans="1:27" x14ac:dyDescent="0.25">
      <c r="A500" s="12" t="s">
        <v>918</v>
      </c>
      <c r="B500" s="12" t="s">
        <v>5023</v>
      </c>
      <c r="C500" s="12" t="s">
        <v>5028</v>
      </c>
      <c r="D500" s="12" t="s">
        <v>5032</v>
      </c>
      <c r="E500" s="12" t="s">
        <v>5039</v>
      </c>
      <c r="F500" s="12" t="s">
        <v>5055</v>
      </c>
      <c r="G500" s="12" t="s">
        <v>5049</v>
      </c>
      <c r="H500" s="13">
        <v>72518</v>
      </c>
      <c r="I500" s="14">
        <v>345001</v>
      </c>
      <c r="J500" s="14">
        <v>37067</v>
      </c>
      <c r="K500" s="14">
        <v>14784</v>
      </c>
      <c r="L500" s="14">
        <v>13317</v>
      </c>
      <c r="M500" s="15">
        <v>0.21019704579135751</v>
      </c>
      <c r="N500" s="14">
        <v>395162</v>
      </c>
      <c r="O500" s="14">
        <v>0</v>
      </c>
      <c r="P500" s="14">
        <v>397562</v>
      </c>
      <c r="S500" s="17">
        <v>45696.538194444453</v>
      </c>
      <c r="T500" s="17" t="s">
        <v>5075</v>
      </c>
      <c r="U500" s="18">
        <v>45696</v>
      </c>
      <c r="V500" s="18" t="str">
        <f>TEXT(Posts[[#This Row],[Post_Date]],"YYYY")</f>
        <v>2025</v>
      </c>
      <c r="W500" s="18" t="s">
        <v>5087</v>
      </c>
      <c r="X500" s="18" t="s">
        <v>5083</v>
      </c>
      <c r="Y500" s="19">
        <v>12</v>
      </c>
      <c r="Z500" s="12" t="s">
        <v>5070</v>
      </c>
      <c r="AA500"/>
    </row>
    <row r="501" spans="1:27" x14ac:dyDescent="0.25">
      <c r="A501" s="12" t="s">
        <v>920</v>
      </c>
      <c r="B501" s="12" t="s">
        <v>5023</v>
      </c>
      <c r="C501" s="12" t="s">
        <v>5028</v>
      </c>
      <c r="D501" s="12" t="s">
        <v>5032</v>
      </c>
      <c r="E501" s="12" t="s">
        <v>5035</v>
      </c>
      <c r="F501" s="12" t="s">
        <v>5056</v>
      </c>
      <c r="G501" s="12" t="s">
        <v>5048</v>
      </c>
      <c r="H501" s="13">
        <v>246244</v>
      </c>
      <c r="I501" s="14">
        <v>1568088</v>
      </c>
      <c r="J501" s="14">
        <v>239521</v>
      </c>
      <c r="K501" s="14">
        <v>118355</v>
      </c>
      <c r="L501" s="14">
        <v>67048</v>
      </c>
      <c r="M501" s="15">
        <v>0.15703466969885099</v>
      </c>
      <c r="N501" s="14">
        <v>1963928</v>
      </c>
      <c r="O501" s="14">
        <v>1568088</v>
      </c>
      <c r="P501" s="14">
        <v>0</v>
      </c>
      <c r="S501" s="17">
        <v>45664.697222222218</v>
      </c>
      <c r="T501" s="12" t="s">
        <v>5074</v>
      </c>
      <c r="U501" s="18">
        <v>45664</v>
      </c>
      <c r="V501" s="18" t="str">
        <f>TEXT(Posts[[#This Row],[Post_Date]],"YYYY")</f>
        <v>2025</v>
      </c>
      <c r="W501" s="12" t="s">
        <v>5086</v>
      </c>
      <c r="X501" s="12" t="s">
        <v>5079</v>
      </c>
      <c r="Y501" s="19">
        <v>16</v>
      </c>
      <c r="Z501" s="12" t="s">
        <v>5069</v>
      </c>
      <c r="AA501"/>
    </row>
    <row r="502" spans="1:27" x14ac:dyDescent="0.25">
      <c r="A502" s="12" t="s">
        <v>928</v>
      </c>
      <c r="B502" s="12" t="s">
        <v>5023</v>
      </c>
      <c r="C502" s="12" t="s">
        <v>5028</v>
      </c>
      <c r="D502" s="12" t="s">
        <v>5032</v>
      </c>
      <c r="E502" s="12" t="s">
        <v>5038</v>
      </c>
      <c r="F502" s="12" t="s">
        <v>5055</v>
      </c>
      <c r="G502" s="12" t="s">
        <v>5048</v>
      </c>
      <c r="H502" s="13">
        <v>30155</v>
      </c>
      <c r="I502" s="14">
        <v>146408</v>
      </c>
      <c r="J502" s="14">
        <v>19164</v>
      </c>
      <c r="K502" s="14">
        <v>4399</v>
      </c>
      <c r="L502" s="14">
        <v>3158</v>
      </c>
      <c r="M502" s="15">
        <v>0.20596731363725701</v>
      </c>
      <c r="N502" s="14">
        <v>189665</v>
      </c>
      <c r="O502" s="14">
        <v>0</v>
      </c>
      <c r="P502" s="14">
        <v>0</v>
      </c>
      <c r="S502" s="17">
        <v>45575.496527777781</v>
      </c>
      <c r="T502" s="17" t="s">
        <v>5077</v>
      </c>
      <c r="U502" s="18">
        <v>45575</v>
      </c>
      <c r="V502" s="18" t="str">
        <f>TEXT(Posts[[#This Row],[Post_Date]],"YYYY")</f>
        <v>2024</v>
      </c>
      <c r="W502" s="18" t="s">
        <v>5091</v>
      </c>
      <c r="X502" s="18" t="s">
        <v>5080</v>
      </c>
      <c r="Y502" s="19">
        <v>11</v>
      </c>
      <c r="Z502" s="12" t="s">
        <v>5070</v>
      </c>
      <c r="AA502"/>
    </row>
    <row r="503" spans="1:27" x14ac:dyDescent="0.25">
      <c r="A503" s="12" t="s">
        <v>932</v>
      </c>
      <c r="B503" s="12" t="s">
        <v>5023</v>
      </c>
      <c r="C503" s="12" t="s">
        <v>5028</v>
      </c>
      <c r="D503" s="12" t="s">
        <v>5032</v>
      </c>
      <c r="E503" s="12" t="s">
        <v>5038</v>
      </c>
      <c r="F503" s="12" t="s">
        <v>5055</v>
      </c>
      <c r="G503" s="12" t="s">
        <v>5047</v>
      </c>
      <c r="H503" s="13">
        <v>58673</v>
      </c>
      <c r="I503" s="14">
        <v>350800</v>
      </c>
      <c r="J503" s="14">
        <v>66510</v>
      </c>
      <c r="K503" s="14">
        <v>17428</v>
      </c>
      <c r="L503" s="14">
        <v>13659</v>
      </c>
      <c r="M503" s="15">
        <v>0.16725590029427789</v>
      </c>
      <c r="N503" s="14">
        <v>445835</v>
      </c>
      <c r="O503" s="14">
        <v>0</v>
      </c>
      <c r="P503" s="14">
        <v>0</v>
      </c>
      <c r="S503" s="17">
        <v>45537.683333333327</v>
      </c>
      <c r="T503" s="17" t="s">
        <v>5074</v>
      </c>
      <c r="U503" s="18">
        <v>45537</v>
      </c>
      <c r="V503" s="18" t="str">
        <f>TEXT(Posts[[#This Row],[Post_Date]],"YYYY")</f>
        <v>2024</v>
      </c>
      <c r="W503" s="18" t="s">
        <v>5097</v>
      </c>
      <c r="X503" s="18" t="s">
        <v>5081</v>
      </c>
      <c r="Y503" s="19">
        <v>16</v>
      </c>
      <c r="Z503" s="12" t="s">
        <v>5069</v>
      </c>
      <c r="AA503"/>
    </row>
    <row r="504" spans="1:27" x14ac:dyDescent="0.25">
      <c r="A504" s="12" t="s">
        <v>933</v>
      </c>
      <c r="B504" s="12" t="s">
        <v>5023</v>
      </c>
      <c r="C504" s="12" t="s">
        <v>5028</v>
      </c>
      <c r="D504" s="12" t="s">
        <v>5032</v>
      </c>
      <c r="E504" s="12" t="s">
        <v>5038</v>
      </c>
      <c r="F504" s="12" t="s">
        <v>5055</v>
      </c>
      <c r="G504" s="12" t="s">
        <v>5048</v>
      </c>
      <c r="H504" s="13">
        <v>29871</v>
      </c>
      <c r="I504" s="14">
        <v>195039</v>
      </c>
      <c r="J504" s="14">
        <v>29451</v>
      </c>
      <c r="K504" s="14">
        <v>14331</v>
      </c>
      <c r="L504" s="14">
        <v>4588</v>
      </c>
      <c r="M504" s="15">
        <v>0.15315504987739581</v>
      </c>
      <c r="N504" s="14">
        <v>244844</v>
      </c>
      <c r="O504" s="14">
        <v>0</v>
      </c>
      <c r="P504" s="14">
        <v>0</v>
      </c>
      <c r="S504" s="17">
        <v>45607.46875</v>
      </c>
      <c r="T504" s="17" t="s">
        <v>5077</v>
      </c>
      <c r="U504" s="18">
        <v>45607</v>
      </c>
      <c r="V504" s="18" t="str">
        <f>TEXT(Posts[[#This Row],[Post_Date]],"YYYY")</f>
        <v>2024</v>
      </c>
      <c r="W504" s="18" t="s">
        <v>5095</v>
      </c>
      <c r="X504" s="18" t="s">
        <v>5081</v>
      </c>
      <c r="Y504" s="19">
        <v>11</v>
      </c>
      <c r="Z504" s="12" t="s">
        <v>5069</v>
      </c>
      <c r="AA504"/>
    </row>
    <row r="505" spans="1:27" x14ac:dyDescent="0.25">
      <c r="A505" s="12" t="s">
        <v>935</v>
      </c>
      <c r="B505" s="12" t="s">
        <v>5023</v>
      </c>
      <c r="C505" s="12" t="s">
        <v>5028</v>
      </c>
      <c r="D505" s="12" t="s">
        <v>5031</v>
      </c>
      <c r="E505" s="12" t="s">
        <v>5035</v>
      </c>
      <c r="F505" s="12" t="s">
        <v>5060</v>
      </c>
      <c r="G505" s="12" t="s">
        <v>5043</v>
      </c>
      <c r="H505" s="13">
        <v>186401</v>
      </c>
      <c r="I505" s="14">
        <v>2269476</v>
      </c>
      <c r="J505" s="14">
        <v>443225</v>
      </c>
      <c r="K505" s="14">
        <v>90380</v>
      </c>
      <c r="L505" s="14">
        <v>64611</v>
      </c>
      <c r="M505" s="15">
        <v>8.2133945951561649E-2</v>
      </c>
      <c r="N505" s="14">
        <v>2515259</v>
      </c>
      <c r="O505" s="14">
        <v>2269476</v>
      </c>
      <c r="P505" s="14">
        <v>0</v>
      </c>
      <c r="S505" s="17">
        <v>45708.627083333333</v>
      </c>
      <c r="T505" s="12" t="s">
        <v>5074</v>
      </c>
      <c r="U505" s="18">
        <v>45708</v>
      </c>
      <c r="V505" s="18" t="str">
        <f>TEXT(Posts[[#This Row],[Post_Date]],"YYYY")</f>
        <v>2025</v>
      </c>
      <c r="W505" s="12" t="s">
        <v>5087</v>
      </c>
      <c r="X505" s="12" t="s">
        <v>5080</v>
      </c>
      <c r="Y505" s="19">
        <v>15</v>
      </c>
      <c r="Z505" s="12" t="s">
        <v>5069</v>
      </c>
      <c r="AA505"/>
    </row>
    <row r="506" spans="1:27" x14ac:dyDescent="0.25">
      <c r="A506" s="12" t="s">
        <v>940</v>
      </c>
      <c r="B506" s="12" t="s">
        <v>5023</v>
      </c>
      <c r="C506" s="12" t="s">
        <v>5028</v>
      </c>
      <c r="D506" s="12" t="s">
        <v>5032</v>
      </c>
      <c r="E506" s="12" t="s">
        <v>5038</v>
      </c>
      <c r="F506" s="12" t="s">
        <v>5055</v>
      </c>
      <c r="G506" s="12" t="s">
        <v>5049</v>
      </c>
      <c r="H506" s="13">
        <v>44724</v>
      </c>
      <c r="I506" s="14">
        <v>285566</v>
      </c>
      <c r="J506" s="14">
        <v>61205</v>
      </c>
      <c r="K506" s="14">
        <v>17015</v>
      </c>
      <c r="L506" s="14">
        <v>7904</v>
      </c>
      <c r="M506" s="15">
        <v>0.15661534880971181</v>
      </c>
      <c r="N506" s="14">
        <v>352199</v>
      </c>
      <c r="O506" s="14">
        <v>0</v>
      </c>
      <c r="P506" s="14">
        <v>0</v>
      </c>
      <c r="S506" s="17">
        <v>45371.609027777777</v>
      </c>
      <c r="T506" s="17" t="s">
        <v>5074</v>
      </c>
      <c r="U506" s="18">
        <v>45371</v>
      </c>
      <c r="V506" s="18" t="str">
        <f>TEXT(Posts[[#This Row],[Post_Date]],"YYYY")</f>
        <v>2024</v>
      </c>
      <c r="W506" s="18" t="s">
        <v>5088</v>
      </c>
      <c r="X506" s="18" t="s">
        <v>5085</v>
      </c>
      <c r="Y506" s="19">
        <v>14</v>
      </c>
      <c r="Z506" s="12" t="s">
        <v>5069</v>
      </c>
      <c r="AA506"/>
    </row>
    <row r="507" spans="1:27" x14ac:dyDescent="0.25">
      <c r="A507" s="12" t="s">
        <v>942</v>
      </c>
      <c r="B507" s="12" t="s">
        <v>5023</v>
      </c>
      <c r="C507" s="12" t="s">
        <v>5028</v>
      </c>
      <c r="D507" s="12" t="s">
        <v>5032</v>
      </c>
      <c r="E507" s="12" t="s">
        <v>5038</v>
      </c>
      <c r="F507" s="12" t="s">
        <v>5055</v>
      </c>
      <c r="G507" s="12" t="s">
        <v>5046</v>
      </c>
      <c r="H507" s="13">
        <v>61529</v>
      </c>
      <c r="I507" s="14">
        <v>274288</v>
      </c>
      <c r="J507" s="14">
        <v>35556</v>
      </c>
      <c r="K507" s="14">
        <v>19271</v>
      </c>
      <c r="L507" s="14">
        <v>7524</v>
      </c>
      <c r="M507" s="15">
        <v>0.22432512980279601</v>
      </c>
      <c r="N507" s="14">
        <v>306377</v>
      </c>
      <c r="O507" s="14">
        <v>0</v>
      </c>
      <c r="P507" s="14">
        <v>0</v>
      </c>
      <c r="S507" s="17">
        <v>45671.525000000001</v>
      </c>
      <c r="T507" s="17" t="s">
        <v>5075</v>
      </c>
      <c r="U507" s="18">
        <v>45671</v>
      </c>
      <c r="V507" s="18" t="str">
        <f>TEXT(Posts[[#This Row],[Post_Date]],"YYYY")</f>
        <v>2025</v>
      </c>
      <c r="W507" s="18" t="s">
        <v>5086</v>
      </c>
      <c r="X507" s="18" t="s">
        <v>5079</v>
      </c>
      <c r="Y507" s="19">
        <v>12</v>
      </c>
      <c r="Z507" s="12" t="s">
        <v>5070</v>
      </c>
      <c r="AA507"/>
    </row>
    <row r="508" spans="1:27" x14ac:dyDescent="0.25">
      <c r="A508" s="12" t="s">
        <v>946</v>
      </c>
      <c r="B508" s="12" t="s">
        <v>5023</v>
      </c>
      <c r="C508" s="12" t="s">
        <v>5028</v>
      </c>
      <c r="D508" s="12" t="s">
        <v>5032</v>
      </c>
      <c r="E508" s="12" t="s">
        <v>5038</v>
      </c>
      <c r="F508" s="12" t="s">
        <v>5055</v>
      </c>
      <c r="G508" s="12" t="s">
        <v>5045</v>
      </c>
      <c r="H508" s="13">
        <v>58085</v>
      </c>
      <c r="I508" s="14">
        <v>252925</v>
      </c>
      <c r="J508" s="14">
        <v>53392</v>
      </c>
      <c r="K508" s="14">
        <v>13721</v>
      </c>
      <c r="L508" s="14">
        <v>5922</v>
      </c>
      <c r="M508" s="15">
        <v>0.22965375407245081</v>
      </c>
      <c r="N508" s="14">
        <v>327409</v>
      </c>
      <c r="O508" s="14">
        <v>0</v>
      </c>
      <c r="P508" s="14">
        <v>0</v>
      </c>
      <c r="S508" s="17">
        <v>45662.718055555553</v>
      </c>
      <c r="T508" s="17" t="s">
        <v>5076</v>
      </c>
      <c r="U508" s="18">
        <v>45662</v>
      </c>
      <c r="V508" s="18" t="str">
        <f>TEXT(Posts[[#This Row],[Post_Date]],"YYYY")</f>
        <v>2025</v>
      </c>
      <c r="W508" s="18" t="s">
        <v>5086</v>
      </c>
      <c r="X508" s="18" t="s">
        <v>5084</v>
      </c>
      <c r="Y508" s="19">
        <v>17</v>
      </c>
      <c r="Z508" s="12" t="s">
        <v>5070</v>
      </c>
      <c r="AA508"/>
    </row>
    <row r="509" spans="1:27" x14ac:dyDescent="0.25">
      <c r="A509" s="12" t="s">
        <v>952</v>
      </c>
      <c r="B509" s="12" t="s">
        <v>5023</v>
      </c>
      <c r="C509" s="12" t="s">
        <v>5028</v>
      </c>
      <c r="D509" s="12" t="s">
        <v>5032</v>
      </c>
      <c r="E509" s="12" t="s">
        <v>5039</v>
      </c>
      <c r="F509" s="12" t="s">
        <v>5055</v>
      </c>
      <c r="G509" s="12" t="s">
        <v>5042</v>
      </c>
      <c r="H509" s="13">
        <v>45372</v>
      </c>
      <c r="I509" s="14">
        <v>222368</v>
      </c>
      <c r="J509" s="14">
        <v>25555</v>
      </c>
      <c r="K509" s="14">
        <v>15194</v>
      </c>
      <c r="L509" s="14">
        <v>13042</v>
      </c>
      <c r="M509" s="15">
        <v>0.20404442198467021</v>
      </c>
      <c r="N509" s="14">
        <v>287747</v>
      </c>
      <c r="O509" s="14">
        <v>0</v>
      </c>
      <c r="P509" s="14">
        <v>446028</v>
      </c>
      <c r="S509" s="17">
        <v>45372.369444444441</v>
      </c>
      <c r="T509" s="17" t="s">
        <v>5078</v>
      </c>
      <c r="U509" s="18">
        <v>45372</v>
      </c>
      <c r="V509" s="18" t="str">
        <f>TEXT(Posts[[#This Row],[Post_Date]],"YYYY")</f>
        <v>2024</v>
      </c>
      <c r="W509" s="18" t="s">
        <v>5088</v>
      </c>
      <c r="X509" s="18" t="s">
        <v>5080</v>
      </c>
      <c r="Y509" s="19">
        <v>8</v>
      </c>
      <c r="Z509" s="12" t="s">
        <v>5070</v>
      </c>
      <c r="AA509"/>
    </row>
    <row r="510" spans="1:27" x14ac:dyDescent="0.25">
      <c r="A510" s="12" t="s">
        <v>957</v>
      </c>
      <c r="B510" s="12" t="s">
        <v>5023</v>
      </c>
      <c r="C510" s="12" t="s">
        <v>5028</v>
      </c>
      <c r="D510" s="12" t="s">
        <v>5030</v>
      </c>
      <c r="E510" s="12" t="s">
        <v>5039</v>
      </c>
      <c r="F510" s="12" t="s">
        <v>5051</v>
      </c>
      <c r="G510" s="12" t="s">
        <v>5046</v>
      </c>
      <c r="H510" s="13">
        <v>86887</v>
      </c>
      <c r="I510" s="14">
        <v>1077396</v>
      </c>
      <c r="J510" s="14">
        <v>110329</v>
      </c>
      <c r="K510" s="14">
        <v>84235</v>
      </c>
      <c r="L510" s="14">
        <v>37794</v>
      </c>
      <c r="M510" s="15">
        <v>8.0645984573457619E-2</v>
      </c>
      <c r="N510" s="14">
        <v>1315115</v>
      </c>
      <c r="O510" s="14">
        <v>0</v>
      </c>
      <c r="P510" s="14">
        <v>131886</v>
      </c>
      <c r="S510" s="17">
        <v>45668.813888888893</v>
      </c>
      <c r="T510" s="17" t="s">
        <v>5076</v>
      </c>
      <c r="U510" s="18">
        <v>45668</v>
      </c>
      <c r="V510" s="18" t="str">
        <f>TEXT(Posts[[#This Row],[Post_Date]],"YYYY")</f>
        <v>2025</v>
      </c>
      <c r="W510" s="18" t="s">
        <v>5086</v>
      </c>
      <c r="X510" s="18" t="s">
        <v>5083</v>
      </c>
      <c r="Y510" s="19">
        <v>19</v>
      </c>
      <c r="Z510" s="12" t="s">
        <v>5068</v>
      </c>
      <c r="AA510"/>
    </row>
    <row r="511" spans="1:27" x14ac:dyDescent="0.25">
      <c r="A511" s="12" t="s">
        <v>964</v>
      </c>
      <c r="B511" s="12" t="s">
        <v>5023</v>
      </c>
      <c r="C511" s="12" t="s">
        <v>5028</v>
      </c>
      <c r="D511" s="12" t="s">
        <v>5032</v>
      </c>
      <c r="E511" s="12" t="s">
        <v>5039</v>
      </c>
      <c r="F511" s="12" t="s">
        <v>5055</v>
      </c>
      <c r="G511" s="12" t="s">
        <v>5046</v>
      </c>
      <c r="H511" s="13">
        <v>58676</v>
      </c>
      <c r="I511" s="14">
        <v>313366</v>
      </c>
      <c r="J511" s="14">
        <v>51337</v>
      </c>
      <c r="K511" s="14">
        <v>18260</v>
      </c>
      <c r="L511" s="14">
        <v>6530</v>
      </c>
      <c r="M511" s="15">
        <v>0.18724657771287781</v>
      </c>
      <c r="N511" s="14">
        <v>346860</v>
      </c>
      <c r="O511" s="14">
        <v>0</v>
      </c>
      <c r="P511" s="14">
        <v>278330</v>
      </c>
      <c r="S511" s="17">
        <v>45400.717361111107</v>
      </c>
      <c r="T511" s="17" t="s">
        <v>5076</v>
      </c>
      <c r="U511" s="18">
        <v>45400</v>
      </c>
      <c r="V511" s="18" t="str">
        <f>TEXT(Posts[[#This Row],[Post_Date]],"YYYY")</f>
        <v>2024</v>
      </c>
      <c r="W511" s="18" t="s">
        <v>5090</v>
      </c>
      <c r="X511" s="18" t="s">
        <v>5080</v>
      </c>
      <c r="Y511" s="19">
        <v>17</v>
      </c>
      <c r="Z511" s="12" t="s">
        <v>5069</v>
      </c>
      <c r="AA511"/>
    </row>
    <row r="512" spans="1:27" x14ac:dyDescent="0.25">
      <c r="A512" s="12" t="s">
        <v>978</v>
      </c>
      <c r="B512" s="12" t="s">
        <v>5023</v>
      </c>
      <c r="C512" s="12" t="s">
        <v>5028</v>
      </c>
      <c r="D512" s="12" t="s">
        <v>5032</v>
      </c>
      <c r="E512" s="12" t="s">
        <v>5038</v>
      </c>
      <c r="F512" s="12" t="s">
        <v>5055</v>
      </c>
      <c r="G512" s="12" t="s">
        <v>5042</v>
      </c>
      <c r="H512" s="13">
        <v>45720</v>
      </c>
      <c r="I512" s="14">
        <v>236926</v>
      </c>
      <c r="J512" s="14">
        <v>40577</v>
      </c>
      <c r="K512" s="14">
        <v>11681</v>
      </c>
      <c r="L512" s="14">
        <v>13900</v>
      </c>
      <c r="M512" s="15">
        <v>0.19297455188574189</v>
      </c>
      <c r="N512" s="14">
        <v>293653</v>
      </c>
      <c r="O512" s="14">
        <v>0</v>
      </c>
      <c r="P512" s="14">
        <v>0</v>
      </c>
      <c r="S512" s="17">
        <v>45308.68472222222</v>
      </c>
      <c r="T512" s="17" t="s">
        <v>5074</v>
      </c>
      <c r="U512" s="18">
        <v>45308</v>
      </c>
      <c r="V512" s="18" t="str">
        <f>TEXT(Posts[[#This Row],[Post_Date]],"YYYY")</f>
        <v>2024</v>
      </c>
      <c r="W512" s="18" t="s">
        <v>5086</v>
      </c>
      <c r="X512" s="18" t="s">
        <v>5085</v>
      </c>
      <c r="Y512" s="19">
        <v>16</v>
      </c>
      <c r="Z512" s="12" t="s">
        <v>5069</v>
      </c>
      <c r="AA512"/>
    </row>
    <row r="513" spans="1:27" x14ac:dyDescent="0.25">
      <c r="A513" s="12" t="s">
        <v>980</v>
      </c>
      <c r="B513" s="12" t="s">
        <v>5023</v>
      </c>
      <c r="C513" s="12" t="s">
        <v>5028</v>
      </c>
      <c r="D513" s="12" t="s">
        <v>5034</v>
      </c>
      <c r="E513" s="12" t="s">
        <v>5039</v>
      </c>
      <c r="F513" s="12" t="s">
        <v>5057</v>
      </c>
      <c r="G513" s="12" t="s">
        <v>5048</v>
      </c>
      <c r="H513" s="13">
        <v>4834</v>
      </c>
      <c r="I513" s="14">
        <v>30130</v>
      </c>
      <c r="J513" s="14">
        <v>6979</v>
      </c>
      <c r="K513" s="14">
        <v>1211</v>
      </c>
      <c r="L513" s="14">
        <v>1598</v>
      </c>
      <c r="M513" s="15">
        <v>0.16044150903223139</v>
      </c>
      <c r="N513" s="14">
        <v>36503</v>
      </c>
      <c r="O513" s="14">
        <v>0</v>
      </c>
      <c r="P513" s="14">
        <v>121844</v>
      </c>
      <c r="S513" s="17">
        <v>45735.652083333327</v>
      </c>
      <c r="T513" s="17" t="s">
        <v>5074</v>
      </c>
      <c r="U513" s="18">
        <v>45735</v>
      </c>
      <c r="V513" s="18" t="str">
        <f>TEXT(Posts[[#This Row],[Post_Date]],"YYYY")</f>
        <v>2025</v>
      </c>
      <c r="W513" s="18" t="s">
        <v>5088</v>
      </c>
      <c r="X513" s="18" t="s">
        <v>5085</v>
      </c>
      <c r="Y513" s="19">
        <v>15</v>
      </c>
      <c r="Z513" s="12" t="s">
        <v>5069</v>
      </c>
      <c r="AA513"/>
    </row>
    <row r="514" spans="1:27" x14ac:dyDescent="0.25">
      <c r="A514" s="12" t="s">
        <v>982</v>
      </c>
      <c r="B514" s="12" t="s">
        <v>5023</v>
      </c>
      <c r="C514" s="12" t="s">
        <v>5028</v>
      </c>
      <c r="D514" s="12" t="s">
        <v>5034</v>
      </c>
      <c r="E514" s="12" t="s">
        <v>5039</v>
      </c>
      <c r="F514" s="12" t="s">
        <v>5057</v>
      </c>
      <c r="G514" s="12" t="s">
        <v>5047</v>
      </c>
      <c r="H514" s="13">
        <v>32365</v>
      </c>
      <c r="I514" s="14">
        <v>206722</v>
      </c>
      <c r="J514" s="14">
        <v>26646</v>
      </c>
      <c r="K514" s="14">
        <v>7535</v>
      </c>
      <c r="L514" s="14">
        <v>6597</v>
      </c>
      <c r="M514" s="15">
        <v>0.15656577218991141</v>
      </c>
      <c r="N514" s="14">
        <v>259644</v>
      </c>
      <c r="O514" s="14">
        <v>0</v>
      </c>
      <c r="P514" s="14">
        <v>288650</v>
      </c>
      <c r="S514" s="17">
        <v>45733.445138888892</v>
      </c>
      <c r="T514" s="17" t="s">
        <v>5077</v>
      </c>
      <c r="U514" s="18">
        <v>45733</v>
      </c>
      <c r="V514" s="18" t="str">
        <f>TEXT(Posts[[#This Row],[Post_Date]],"YYYY")</f>
        <v>2025</v>
      </c>
      <c r="W514" s="18" t="s">
        <v>5088</v>
      </c>
      <c r="X514" s="18" t="s">
        <v>5081</v>
      </c>
      <c r="Y514" s="19">
        <v>10</v>
      </c>
      <c r="Z514" s="12" t="s">
        <v>5069</v>
      </c>
      <c r="AA514"/>
    </row>
    <row r="515" spans="1:27" x14ac:dyDescent="0.25">
      <c r="A515" s="12" t="s">
        <v>983</v>
      </c>
      <c r="B515" s="12" t="s">
        <v>5023</v>
      </c>
      <c r="C515" s="12" t="s">
        <v>5028</v>
      </c>
      <c r="D515" s="12" t="s">
        <v>5032</v>
      </c>
      <c r="E515" s="12" t="s">
        <v>5038</v>
      </c>
      <c r="F515" s="12" t="s">
        <v>5055</v>
      </c>
      <c r="G515" s="12" t="s">
        <v>5045</v>
      </c>
      <c r="H515" s="13">
        <v>78479</v>
      </c>
      <c r="I515" s="14">
        <v>329381</v>
      </c>
      <c r="J515" s="14">
        <v>44177</v>
      </c>
      <c r="K515" s="14">
        <v>12618</v>
      </c>
      <c r="L515" s="14">
        <v>10971</v>
      </c>
      <c r="M515" s="15">
        <v>0.2382650015233512</v>
      </c>
      <c r="N515" s="14">
        <v>424237</v>
      </c>
      <c r="O515" s="14">
        <v>0</v>
      </c>
      <c r="P515" s="14">
        <v>0</v>
      </c>
      <c r="S515" s="17">
        <v>45321.670138888891</v>
      </c>
      <c r="T515" s="17" t="s">
        <v>5074</v>
      </c>
      <c r="U515" s="18">
        <v>45321</v>
      </c>
      <c r="V515" s="18" t="str">
        <f>TEXT(Posts[[#This Row],[Post_Date]],"YYYY")</f>
        <v>2024</v>
      </c>
      <c r="W515" s="18" t="s">
        <v>5086</v>
      </c>
      <c r="X515" s="18" t="s">
        <v>5079</v>
      </c>
      <c r="Y515" s="19">
        <v>16</v>
      </c>
      <c r="Z515" s="12" t="s">
        <v>5070</v>
      </c>
      <c r="AA515"/>
    </row>
    <row r="516" spans="1:27" x14ac:dyDescent="0.25">
      <c r="A516" s="12" t="s">
        <v>987</v>
      </c>
      <c r="B516" s="12" t="s">
        <v>5023</v>
      </c>
      <c r="C516" s="12" t="s">
        <v>5028</v>
      </c>
      <c r="D516" s="12" t="s">
        <v>5032</v>
      </c>
      <c r="E516" s="12" t="s">
        <v>5035</v>
      </c>
      <c r="F516" s="12" t="s">
        <v>5056</v>
      </c>
      <c r="G516" s="12" t="s">
        <v>5046</v>
      </c>
      <c r="H516" s="13">
        <v>495001</v>
      </c>
      <c r="I516" s="14">
        <v>2269606</v>
      </c>
      <c r="J516" s="14">
        <v>230539</v>
      </c>
      <c r="K516" s="14">
        <v>154547</v>
      </c>
      <c r="L516" s="14">
        <v>126490</v>
      </c>
      <c r="M516" s="15">
        <v>0.21810010225272611</v>
      </c>
      <c r="N516" s="14">
        <v>2693041</v>
      </c>
      <c r="O516" s="14">
        <v>2269606</v>
      </c>
      <c r="P516" s="14">
        <v>0</v>
      </c>
      <c r="S516" s="17">
        <v>45735.536111111112</v>
      </c>
      <c r="T516" s="12" t="s">
        <v>5075</v>
      </c>
      <c r="U516" s="18">
        <v>45735</v>
      </c>
      <c r="V516" s="18" t="str">
        <f>TEXT(Posts[[#This Row],[Post_Date]],"YYYY")</f>
        <v>2025</v>
      </c>
      <c r="W516" s="12" t="s">
        <v>5088</v>
      </c>
      <c r="X516" s="12" t="s">
        <v>5085</v>
      </c>
      <c r="Y516" s="19">
        <v>12</v>
      </c>
      <c r="Z516" s="12" t="s">
        <v>5070</v>
      </c>
      <c r="AA516"/>
    </row>
    <row r="517" spans="1:27" x14ac:dyDescent="0.25">
      <c r="A517" s="12" t="s">
        <v>997</v>
      </c>
      <c r="B517" s="12" t="s">
        <v>5023</v>
      </c>
      <c r="C517" s="12" t="s">
        <v>5029</v>
      </c>
      <c r="D517" s="12" t="s">
        <v>5031</v>
      </c>
      <c r="E517" s="12" t="s">
        <v>5035</v>
      </c>
      <c r="F517" s="12" t="s">
        <v>5060</v>
      </c>
      <c r="G517" s="12" t="s">
        <v>5043</v>
      </c>
      <c r="H517" s="13">
        <v>183419</v>
      </c>
      <c r="I517" s="14">
        <v>2018572</v>
      </c>
      <c r="J517" s="14">
        <v>503256</v>
      </c>
      <c r="K517" s="14">
        <v>89575</v>
      </c>
      <c r="L517" s="14">
        <v>83828</v>
      </c>
      <c r="M517" s="15">
        <v>9.0866012386798672E-2</v>
      </c>
      <c r="N517" s="14">
        <v>2435739</v>
      </c>
      <c r="O517" s="14">
        <v>2018572</v>
      </c>
      <c r="P517" s="14">
        <v>0</v>
      </c>
      <c r="S517" s="17">
        <v>45589.348611111112</v>
      </c>
      <c r="T517" s="12" t="s">
        <v>5078</v>
      </c>
      <c r="U517" s="18">
        <v>45589</v>
      </c>
      <c r="V517" s="18" t="str">
        <f>TEXT(Posts[[#This Row],[Post_Date]],"YYYY")</f>
        <v>2024</v>
      </c>
      <c r="W517" s="12" t="s">
        <v>5091</v>
      </c>
      <c r="X517" s="12" t="s">
        <v>5080</v>
      </c>
      <c r="Y517" s="19">
        <v>8</v>
      </c>
      <c r="Z517" s="12" t="s">
        <v>5069</v>
      </c>
      <c r="AA517"/>
    </row>
    <row r="518" spans="1:27" x14ac:dyDescent="0.25">
      <c r="A518" s="12" t="s">
        <v>999</v>
      </c>
      <c r="B518" s="12" t="s">
        <v>5023</v>
      </c>
      <c r="C518" s="12" t="s">
        <v>5028</v>
      </c>
      <c r="D518" s="12" t="s">
        <v>5034</v>
      </c>
      <c r="E518" s="12" t="s">
        <v>5039</v>
      </c>
      <c r="F518" s="12" t="s">
        <v>5057</v>
      </c>
      <c r="G518" s="12" t="s">
        <v>5045</v>
      </c>
      <c r="H518" s="13">
        <v>23822</v>
      </c>
      <c r="I518" s="14">
        <v>216460</v>
      </c>
      <c r="J518" s="14">
        <v>29024</v>
      </c>
      <c r="K518" s="14">
        <v>12379</v>
      </c>
      <c r="L518" s="14">
        <v>10346</v>
      </c>
      <c r="M518" s="15">
        <v>0.11005269364553399</v>
      </c>
      <c r="N518" s="14">
        <v>260408</v>
      </c>
      <c r="O518" s="14">
        <v>0</v>
      </c>
      <c r="P518" s="14">
        <v>496114</v>
      </c>
      <c r="S518" s="17">
        <v>45330.590277777781</v>
      </c>
      <c r="T518" s="17" t="s">
        <v>5074</v>
      </c>
      <c r="U518" s="18">
        <v>45330</v>
      </c>
      <c r="V518" s="18" t="str">
        <f>TEXT(Posts[[#This Row],[Post_Date]],"YYYY")</f>
        <v>2024</v>
      </c>
      <c r="W518" s="18" t="s">
        <v>5087</v>
      </c>
      <c r="X518" s="18" t="s">
        <v>5080</v>
      </c>
      <c r="Y518" s="19">
        <v>14</v>
      </c>
      <c r="Z518" s="12" t="s">
        <v>5069</v>
      </c>
      <c r="AA518"/>
    </row>
    <row r="519" spans="1:27" x14ac:dyDescent="0.25">
      <c r="A519" s="12" t="s">
        <v>1007</v>
      </c>
      <c r="B519" s="12" t="s">
        <v>5023</v>
      </c>
      <c r="C519" s="12" t="s">
        <v>5028</v>
      </c>
      <c r="D519" s="12" t="s">
        <v>5032</v>
      </c>
      <c r="E519" s="12" t="s">
        <v>5038</v>
      </c>
      <c r="F519" s="12" t="s">
        <v>5055</v>
      </c>
      <c r="G519" s="12" t="s">
        <v>5047</v>
      </c>
      <c r="H519" s="13">
        <v>40024</v>
      </c>
      <c r="I519" s="14">
        <v>221320</v>
      </c>
      <c r="J519" s="14">
        <v>33686</v>
      </c>
      <c r="K519" s="14">
        <v>16549</v>
      </c>
      <c r="L519" s="14">
        <v>12983</v>
      </c>
      <c r="M519" s="15">
        <v>0.18084310684900209</v>
      </c>
      <c r="N519" s="14">
        <v>263080</v>
      </c>
      <c r="O519" s="14">
        <v>0</v>
      </c>
      <c r="P519" s="14">
        <v>0</v>
      </c>
      <c r="S519" s="17">
        <v>45745.467361111107</v>
      </c>
      <c r="T519" s="17" t="s">
        <v>5077</v>
      </c>
      <c r="U519" s="18">
        <v>45745</v>
      </c>
      <c r="V519" s="18" t="str">
        <f>TEXT(Posts[[#This Row],[Post_Date]],"YYYY")</f>
        <v>2025</v>
      </c>
      <c r="W519" s="18" t="s">
        <v>5088</v>
      </c>
      <c r="X519" s="18" t="s">
        <v>5083</v>
      </c>
      <c r="Y519" s="19">
        <v>11</v>
      </c>
      <c r="Z519" s="12" t="s">
        <v>5069</v>
      </c>
      <c r="AA519"/>
    </row>
    <row r="520" spans="1:27" x14ac:dyDescent="0.25">
      <c r="A520" s="12" t="s">
        <v>1009</v>
      </c>
      <c r="B520" s="12" t="s">
        <v>5023</v>
      </c>
      <c r="C520" s="12" t="s">
        <v>5028</v>
      </c>
      <c r="D520" s="12" t="s">
        <v>5032</v>
      </c>
      <c r="E520" s="12" t="s">
        <v>5038</v>
      </c>
      <c r="F520" s="12" t="s">
        <v>5055</v>
      </c>
      <c r="G520" s="12" t="s">
        <v>5044</v>
      </c>
      <c r="H520" s="13">
        <v>8735</v>
      </c>
      <c r="I520" s="14">
        <v>50446</v>
      </c>
      <c r="J520" s="14">
        <v>5417</v>
      </c>
      <c r="K520" s="14">
        <v>2487</v>
      </c>
      <c r="L520" s="14">
        <v>1722</v>
      </c>
      <c r="M520" s="15">
        <v>0.17315888465163801</v>
      </c>
      <c r="N520" s="14">
        <v>58675</v>
      </c>
      <c r="O520" s="14">
        <v>0</v>
      </c>
      <c r="P520" s="14">
        <v>0</v>
      </c>
      <c r="S520" s="17">
        <v>45698.696527777778</v>
      </c>
      <c r="T520" s="17" t="s">
        <v>5074</v>
      </c>
      <c r="U520" s="18">
        <v>45698</v>
      </c>
      <c r="V520" s="18" t="str">
        <f>TEXT(Posts[[#This Row],[Post_Date]],"YYYY")</f>
        <v>2025</v>
      </c>
      <c r="W520" s="18" t="s">
        <v>5087</v>
      </c>
      <c r="X520" s="18" t="s">
        <v>5081</v>
      </c>
      <c r="Y520" s="19">
        <v>16</v>
      </c>
      <c r="Z520" s="12" t="s">
        <v>5069</v>
      </c>
      <c r="AA520"/>
    </row>
    <row r="521" spans="1:27" x14ac:dyDescent="0.25">
      <c r="A521" s="12" t="s">
        <v>1013</v>
      </c>
      <c r="B521" s="12" t="s">
        <v>5023</v>
      </c>
      <c r="C521" s="12" t="s">
        <v>5028</v>
      </c>
      <c r="D521" s="12" t="s">
        <v>5030</v>
      </c>
      <c r="E521" s="12" t="s">
        <v>5035</v>
      </c>
      <c r="F521" s="12" t="s">
        <v>5051</v>
      </c>
      <c r="G521" s="12" t="s">
        <v>5042</v>
      </c>
      <c r="H521" s="13">
        <v>398094</v>
      </c>
      <c r="I521" s="14">
        <v>3146978</v>
      </c>
      <c r="J521" s="14">
        <v>663814</v>
      </c>
      <c r="K521" s="14">
        <v>127605</v>
      </c>
      <c r="L521" s="14">
        <v>168882</v>
      </c>
      <c r="M521" s="15">
        <v>0.1265006612808236</v>
      </c>
      <c r="N521" s="14">
        <v>3480780</v>
      </c>
      <c r="O521" s="14">
        <v>3146978</v>
      </c>
      <c r="P521" s="14">
        <v>0</v>
      </c>
      <c r="S521" s="17">
        <v>45614.745138888888</v>
      </c>
      <c r="T521" s="12" t="s">
        <v>5076</v>
      </c>
      <c r="U521" s="18">
        <v>45614</v>
      </c>
      <c r="V521" s="18" t="str">
        <f>TEXT(Posts[[#This Row],[Post_Date]],"YYYY")</f>
        <v>2024</v>
      </c>
      <c r="W521" s="12" t="s">
        <v>5095</v>
      </c>
      <c r="X521" s="12" t="s">
        <v>5081</v>
      </c>
      <c r="Y521" s="19">
        <v>17</v>
      </c>
      <c r="Z521" s="12" t="s">
        <v>5069</v>
      </c>
      <c r="AA521"/>
    </row>
    <row r="522" spans="1:27" x14ac:dyDescent="0.25">
      <c r="A522" s="12" t="s">
        <v>1014</v>
      </c>
      <c r="B522" s="12" t="s">
        <v>5023</v>
      </c>
      <c r="C522" s="12" t="s">
        <v>5029</v>
      </c>
      <c r="D522" s="12" t="s">
        <v>5031</v>
      </c>
      <c r="E522" s="12" t="s">
        <v>5035</v>
      </c>
      <c r="F522" s="12" t="s">
        <v>5060</v>
      </c>
      <c r="G522" s="12" t="s">
        <v>5046</v>
      </c>
      <c r="H522" s="13">
        <v>143350</v>
      </c>
      <c r="I522" s="14">
        <v>1895712</v>
      </c>
      <c r="J522" s="14">
        <v>251443</v>
      </c>
      <c r="K522" s="14">
        <v>69551</v>
      </c>
      <c r="L522" s="14">
        <v>110202</v>
      </c>
      <c r="M522" s="15">
        <v>7.5618540092809106E-2</v>
      </c>
      <c r="N522" s="14">
        <v>2112833</v>
      </c>
      <c r="O522" s="14">
        <v>1895712</v>
      </c>
      <c r="P522" s="14">
        <v>0</v>
      </c>
      <c r="S522" s="17">
        <v>45357.390277777777</v>
      </c>
      <c r="T522" s="12" t="s">
        <v>5077</v>
      </c>
      <c r="U522" s="18">
        <v>45357</v>
      </c>
      <c r="V522" s="18" t="str">
        <f>TEXT(Posts[[#This Row],[Post_Date]],"YYYY")</f>
        <v>2024</v>
      </c>
      <c r="W522" s="12" t="s">
        <v>5088</v>
      </c>
      <c r="X522" s="12" t="s">
        <v>5085</v>
      </c>
      <c r="Y522" s="19">
        <v>9</v>
      </c>
      <c r="Z522" s="12" t="s">
        <v>5068</v>
      </c>
      <c r="AA522"/>
    </row>
    <row r="523" spans="1:27" x14ac:dyDescent="0.25">
      <c r="A523" s="12" t="s">
        <v>1017</v>
      </c>
      <c r="B523" s="12" t="s">
        <v>5023</v>
      </c>
      <c r="C523" s="12" t="s">
        <v>5029</v>
      </c>
      <c r="D523" s="12" t="s">
        <v>5032</v>
      </c>
      <c r="E523" s="12" t="s">
        <v>5038</v>
      </c>
      <c r="F523" s="12" t="s">
        <v>5055</v>
      </c>
      <c r="G523" s="12" t="s">
        <v>5044</v>
      </c>
      <c r="H523" s="13">
        <v>36579</v>
      </c>
      <c r="I523" s="14">
        <v>181950</v>
      </c>
      <c r="J523" s="14">
        <v>28202</v>
      </c>
      <c r="K523" s="14">
        <v>9014</v>
      </c>
      <c r="L523" s="14">
        <v>10745</v>
      </c>
      <c r="M523" s="15">
        <v>0.20103886682938521</v>
      </c>
      <c r="N523" s="14">
        <v>234885</v>
      </c>
      <c r="O523" s="14">
        <v>0</v>
      </c>
      <c r="P523" s="14">
        <v>0</v>
      </c>
      <c r="S523" s="17">
        <v>45331.506249999999</v>
      </c>
      <c r="T523" s="17" t="s">
        <v>5075</v>
      </c>
      <c r="U523" s="18">
        <v>45331</v>
      </c>
      <c r="V523" s="18" t="str">
        <f>TEXT(Posts[[#This Row],[Post_Date]],"YYYY")</f>
        <v>2024</v>
      </c>
      <c r="W523" s="18" t="s">
        <v>5087</v>
      </c>
      <c r="X523" s="18" t="s">
        <v>5082</v>
      </c>
      <c r="Y523" s="19">
        <v>12</v>
      </c>
      <c r="Z523" s="12" t="s">
        <v>5070</v>
      </c>
      <c r="AA523"/>
    </row>
    <row r="524" spans="1:27" x14ac:dyDescent="0.25">
      <c r="A524" s="12" t="s">
        <v>1018</v>
      </c>
      <c r="B524" s="12" t="s">
        <v>5023</v>
      </c>
      <c r="C524" s="12" t="s">
        <v>5028</v>
      </c>
      <c r="D524" s="12" t="s">
        <v>5031</v>
      </c>
      <c r="E524" s="12" t="s">
        <v>5035</v>
      </c>
      <c r="F524" s="12" t="s">
        <v>5060</v>
      </c>
      <c r="G524" s="12" t="s">
        <v>5048</v>
      </c>
      <c r="H524" s="13">
        <v>93767</v>
      </c>
      <c r="I524" s="14">
        <v>1527481</v>
      </c>
      <c r="J524" s="14">
        <v>168336</v>
      </c>
      <c r="K524" s="14">
        <v>70027</v>
      </c>
      <c r="L524" s="14">
        <v>46850</v>
      </c>
      <c r="M524" s="15">
        <v>6.1386822596052062E-2</v>
      </c>
      <c r="N524" s="14">
        <v>1834787</v>
      </c>
      <c r="O524" s="14">
        <v>1527481</v>
      </c>
      <c r="P524" s="14">
        <v>0</v>
      </c>
      <c r="S524" s="17">
        <v>45677.625694444447</v>
      </c>
      <c r="T524" s="12" t="s">
        <v>5074</v>
      </c>
      <c r="U524" s="18">
        <v>45677</v>
      </c>
      <c r="V524" s="18" t="str">
        <f>TEXT(Posts[[#This Row],[Post_Date]],"YYYY")</f>
        <v>2025</v>
      </c>
      <c r="W524" s="12" t="s">
        <v>5086</v>
      </c>
      <c r="X524" s="12" t="s">
        <v>5081</v>
      </c>
      <c r="Y524" s="19">
        <v>15</v>
      </c>
      <c r="Z524" s="12" t="s">
        <v>5068</v>
      </c>
      <c r="AA524"/>
    </row>
    <row r="525" spans="1:27" x14ac:dyDescent="0.25">
      <c r="A525" s="12" t="s">
        <v>1021</v>
      </c>
      <c r="B525" s="12" t="s">
        <v>5023</v>
      </c>
      <c r="C525" s="12" t="s">
        <v>5028</v>
      </c>
      <c r="D525" s="12" t="s">
        <v>5034</v>
      </c>
      <c r="E525" s="12" t="s">
        <v>5039</v>
      </c>
      <c r="F525" s="12" t="s">
        <v>5057</v>
      </c>
      <c r="G525" s="12" t="s">
        <v>5049</v>
      </c>
      <c r="H525" s="13">
        <v>49939</v>
      </c>
      <c r="I525" s="14">
        <v>362790</v>
      </c>
      <c r="J525" s="14">
        <v>74011</v>
      </c>
      <c r="K525" s="14">
        <v>24783</v>
      </c>
      <c r="L525" s="14">
        <v>11668</v>
      </c>
      <c r="M525" s="15">
        <v>0.1376526527464178</v>
      </c>
      <c r="N525" s="14">
        <v>457959</v>
      </c>
      <c r="O525" s="14">
        <v>0</v>
      </c>
      <c r="P525" s="14">
        <v>217566</v>
      </c>
      <c r="S525" s="17">
        <v>45431.714583333327</v>
      </c>
      <c r="T525" s="17" t="s">
        <v>5076</v>
      </c>
      <c r="U525" s="18">
        <v>45431</v>
      </c>
      <c r="V525" s="18" t="str">
        <f>TEXT(Posts[[#This Row],[Post_Date]],"YYYY")</f>
        <v>2024</v>
      </c>
      <c r="W525" s="18" t="s">
        <v>5096</v>
      </c>
      <c r="X525" s="18" t="s">
        <v>5084</v>
      </c>
      <c r="Y525" s="19">
        <v>17</v>
      </c>
      <c r="Z525" s="12" t="s">
        <v>5069</v>
      </c>
      <c r="AA525"/>
    </row>
    <row r="526" spans="1:27" x14ac:dyDescent="0.25">
      <c r="A526" s="12" t="s">
        <v>1022</v>
      </c>
      <c r="B526" s="12" t="s">
        <v>5023</v>
      </c>
      <c r="C526" s="12" t="s">
        <v>5029</v>
      </c>
      <c r="D526" s="12" t="s">
        <v>5032</v>
      </c>
      <c r="E526" s="12" t="s">
        <v>5038</v>
      </c>
      <c r="F526" s="12" t="s">
        <v>5055</v>
      </c>
      <c r="G526" s="12" t="s">
        <v>5049</v>
      </c>
      <c r="H526" s="13">
        <v>72525</v>
      </c>
      <c r="I526" s="14">
        <v>419943</v>
      </c>
      <c r="J526" s="14">
        <v>85642</v>
      </c>
      <c r="K526" s="14">
        <v>33330</v>
      </c>
      <c r="L526" s="14">
        <v>12181</v>
      </c>
      <c r="M526" s="15">
        <v>0.1727037065614363</v>
      </c>
      <c r="N526" s="14">
        <v>517564</v>
      </c>
      <c r="O526" s="14">
        <v>0</v>
      </c>
      <c r="P526" s="14">
        <v>0</v>
      </c>
      <c r="S526" s="17">
        <v>45582.538888888892</v>
      </c>
      <c r="T526" s="17" t="s">
        <v>5075</v>
      </c>
      <c r="U526" s="18">
        <v>45582</v>
      </c>
      <c r="V526" s="18" t="str">
        <f>TEXT(Posts[[#This Row],[Post_Date]],"YYYY")</f>
        <v>2024</v>
      </c>
      <c r="W526" s="18" t="s">
        <v>5091</v>
      </c>
      <c r="X526" s="18" t="s">
        <v>5080</v>
      </c>
      <c r="Y526" s="19">
        <v>12</v>
      </c>
      <c r="Z526" s="12" t="s">
        <v>5069</v>
      </c>
      <c r="AA526"/>
    </row>
    <row r="527" spans="1:27" x14ac:dyDescent="0.25">
      <c r="A527" s="12" t="s">
        <v>1026</v>
      </c>
      <c r="B527" s="12" t="s">
        <v>5023</v>
      </c>
      <c r="C527" s="12" t="s">
        <v>5028</v>
      </c>
      <c r="D527" s="12" t="s">
        <v>5032</v>
      </c>
      <c r="E527" s="12" t="s">
        <v>5039</v>
      </c>
      <c r="F527" s="12" t="s">
        <v>5055</v>
      </c>
      <c r="G527" s="12" t="s">
        <v>5045</v>
      </c>
      <c r="H527" s="13">
        <v>8315</v>
      </c>
      <c r="I527" s="14">
        <v>53407</v>
      </c>
      <c r="J527" s="14">
        <v>6796</v>
      </c>
      <c r="K527" s="14">
        <v>2948</v>
      </c>
      <c r="L527" s="14">
        <v>1757</v>
      </c>
      <c r="M527" s="15">
        <v>0.15570592812204939</v>
      </c>
      <c r="N527" s="14">
        <v>61504</v>
      </c>
      <c r="O527" s="14">
        <v>0</v>
      </c>
      <c r="P527" s="14">
        <v>285594</v>
      </c>
      <c r="S527" s="17">
        <v>45494.71875</v>
      </c>
      <c r="T527" s="17" t="s">
        <v>5076</v>
      </c>
      <c r="U527" s="18">
        <v>45494</v>
      </c>
      <c r="V527" s="18" t="str">
        <f>TEXT(Posts[[#This Row],[Post_Date]],"YYYY")</f>
        <v>2024</v>
      </c>
      <c r="W527" s="18" t="s">
        <v>5093</v>
      </c>
      <c r="X527" s="18" t="s">
        <v>5084</v>
      </c>
      <c r="Y527" s="19">
        <v>17</v>
      </c>
      <c r="Z527" s="12" t="s">
        <v>5069</v>
      </c>
      <c r="AA527"/>
    </row>
    <row r="528" spans="1:27" x14ac:dyDescent="0.25">
      <c r="A528" s="12" t="s">
        <v>1034</v>
      </c>
      <c r="B528" s="12" t="s">
        <v>5023</v>
      </c>
      <c r="C528" s="12" t="s">
        <v>5028</v>
      </c>
      <c r="D528" s="12" t="s">
        <v>5032</v>
      </c>
      <c r="E528" s="12" t="s">
        <v>5038</v>
      </c>
      <c r="F528" s="12" t="s">
        <v>5055</v>
      </c>
      <c r="G528" s="12" t="s">
        <v>5045</v>
      </c>
      <c r="H528" s="13">
        <v>41340</v>
      </c>
      <c r="I528" s="14">
        <v>209375</v>
      </c>
      <c r="J528" s="14">
        <v>33030</v>
      </c>
      <c r="K528" s="14">
        <v>16153</v>
      </c>
      <c r="L528" s="14">
        <v>9299</v>
      </c>
      <c r="M528" s="15">
        <v>0.19744937331021181</v>
      </c>
      <c r="N528" s="14">
        <v>265277</v>
      </c>
      <c r="O528" s="14">
        <v>0</v>
      </c>
      <c r="P528" s="14">
        <v>0</v>
      </c>
      <c r="S528" s="17">
        <v>45316.640277777777</v>
      </c>
      <c r="T528" s="17" t="s">
        <v>5074</v>
      </c>
      <c r="U528" s="18">
        <v>45316</v>
      </c>
      <c r="V528" s="18" t="str">
        <f>TEXT(Posts[[#This Row],[Post_Date]],"YYYY")</f>
        <v>2024</v>
      </c>
      <c r="W528" s="18" t="s">
        <v>5086</v>
      </c>
      <c r="X528" s="18" t="s">
        <v>5080</v>
      </c>
      <c r="Y528" s="19">
        <v>15</v>
      </c>
      <c r="Z528" s="12" t="s">
        <v>5069</v>
      </c>
      <c r="AA528"/>
    </row>
    <row r="529" spans="1:27" x14ac:dyDescent="0.25">
      <c r="A529" s="12" t="s">
        <v>1040</v>
      </c>
      <c r="B529" s="12" t="s">
        <v>5023</v>
      </c>
      <c r="C529" s="12" t="s">
        <v>5028</v>
      </c>
      <c r="D529" s="12" t="s">
        <v>5032</v>
      </c>
      <c r="E529" s="12" t="s">
        <v>5039</v>
      </c>
      <c r="F529" s="12" t="s">
        <v>5055</v>
      </c>
      <c r="G529" s="12" t="s">
        <v>5049</v>
      </c>
      <c r="H529" s="13">
        <v>42135</v>
      </c>
      <c r="I529" s="14">
        <v>183165</v>
      </c>
      <c r="J529" s="14">
        <v>30045</v>
      </c>
      <c r="K529" s="14">
        <v>9790</v>
      </c>
      <c r="L529" s="14">
        <v>10466</v>
      </c>
      <c r="M529" s="15">
        <v>0.23003974628462531</v>
      </c>
      <c r="N529" s="14">
        <v>224966</v>
      </c>
      <c r="O529" s="14">
        <v>0</v>
      </c>
      <c r="P529" s="14">
        <v>224661</v>
      </c>
      <c r="S529" s="17">
        <v>45295.710416666669</v>
      </c>
      <c r="T529" s="17" t="s">
        <v>5076</v>
      </c>
      <c r="U529" s="18">
        <v>45295</v>
      </c>
      <c r="V529" s="18" t="str">
        <f>TEXT(Posts[[#This Row],[Post_Date]],"YYYY")</f>
        <v>2024</v>
      </c>
      <c r="W529" s="18" t="s">
        <v>5086</v>
      </c>
      <c r="X529" s="18" t="s">
        <v>5080</v>
      </c>
      <c r="Y529" s="19">
        <v>17</v>
      </c>
      <c r="Z529" s="12" t="s">
        <v>5070</v>
      </c>
      <c r="AA529"/>
    </row>
    <row r="530" spans="1:27" x14ac:dyDescent="0.25">
      <c r="A530" s="12" t="s">
        <v>1041</v>
      </c>
      <c r="B530" s="12" t="s">
        <v>5023</v>
      </c>
      <c r="C530" s="12" t="s">
        <v>5028</v>
      </c>
      <c r="D530" s="12" t="s">
        <v>5032</v>
      </c>
      <c r="E530" s="12" t="s">
        <v>5035</v>
      </c>
      <c r="F530" s="12" t="s">
        <v>5056</v>
      </c>
      <c r="G530" s="12" t="s">
        <v>5047</v>
      </c>
      <c r="H530" s="13">
        <v>431305</v>
      </c>
      <c r="I530" s="14">
        <v>1954193</v>
      </c>
      <c r="J530" s="14">
        <v>349405</v>
      </c>
      <c r="K530" s="14">
        <v>65080</v>
      </c>
      <c r="L530" s="14">
        <v>115107</v>
      </c>
      <c r="M530" s="15">
        <v>0.22070758639319821</v>
      </c>
      <c r="N530" s="14">
        <v>2290337</v>
      </c>
      <c r="O530" s="14">
        <v>1954193</v>
      </c>
      <c r="P530" s="14">
        <v>0</v>
      </c>
      <c r="S530" s="17">
        <v>45674.738888888889</v>
      </c>
      <c r="T530" s="12" t="s">
        <v>5076</v>
      </c>
      <c r="U530" s="18">
        <v>45674</v>
      </c>
      <c r="V530" s="18" t="str">
        <f>TEXT(Posts[[#This Row],[Post_Date]],"YYYY")</f>
        <v>2025</v>
      </c>
      <c r="W530" s="12" t="s">
        <v>5086</v>
      </c>
      <c r="X530" s="12" t="s">
        <v>5082</v>
      </c>
      <c r="Y530" s="19">
        <v>17</v>
      </c>
      <c r="Z530" s="12" t="s">
        <v>5070</v>
      </c>
      <c r="AA530"/>
    </row>
    <row r="531" spans="1:27" x14ac:dyDescent="0.25">
      <c r="A531" s="12" t="s">
        <v>1042</v>
      </c>
      <c r="B531" s="12" t="s">
        <v>5023</v>
      </c>
      <c r="C531" s="12" t="s">
        <v>5028</v>
      </c>
      <c r="D531" s="12" t="s">
        <v>5032</v>
      </c>
      <c r="E531" s="12" t="s">
        <v>5039</v>
      </c>
      <c r="F531" s="12" t="s">
        <v>5055</v>
      </c>
      <c r="G531" s="12" t="s">
        <v>5043</v>
      </c>
      <c r="H531" s="13">
        <v>5221</v>
      </c>
      <c r="I531" s="14">
        <v>30892</v>
      </c>
      <c r="J531" s="14">
        <v>6251</v>
      </c>
      <c r="K531" s="14">
        <v>1949</v>
      </c>
      <c r="L531" s="14">
        <v>1501</v>
      </c>
      <c r="M531" s="15">
        <v>0.16902256064220311</v>
      </c>
      <c r="N531" s="14">
        <v>35637</v>
      </c>
      <c r="O531" s="14">
        <v>0</v>
      </c>
      <c r="P531" s="14">
        <v>226267</v>
      </c>
      <c r="S531" s="17">
        <v>45354.706944444442</v>
      </c>
      <c r="T531" s="17" t="s">
        <v>5074</v>
      </c>
      <c r="U531" s="18">
        <v>45354</v>
      </c>
      <c r="V531" s="18" t="str">
        <f>TEXT(Posts[[#This Row],[Post_Date]],"YYYY")</f>
        <v>2024</v>
      </c>
      <c r="W531" s="18" t="s">
        <v>5088</v>
      </c>
      <c r="X531" s="18" t="s">
        <v>5084</v>
      </c>
      <c r="Y531" s="19">
        <v>16</v>
      </c>
      <c r="Z531" s="12" t="s">
        <v>5069</v>
      </c>
      <c r="AA531"/>
    </row>
    <row r="532" spans="1:27" x14ac:dyDescent="0.25">
      <c r="A532" s="12" t="s">
        <v>1045</v>
      </c>
      <c r="B532" s="12" t="s">
        <v>5023</v>
      </c>
      <c r="C532" s="12" t="s">
        <v>5028</v>
      </c>
      <c r="D532" s="12" t="s">
        <v>5032</v>
      </c>
      <c r="E532" s="12" t="s">
        <v>5038</v>
      </c>
      <c r="F532" s="12" t="s">
        <v>5055</v>
      </c>
      <c r="G532" s="12" t="s">
        <v>5045</v>
      </c>
      <c r="H532" s="13">
        <v>4976</v>
      </c>
      <c r="I532" s="14">
        <v>26953</v>
      </c>
      <c r="J532" s="14">
        <v>4398</v>
      </c>
      <c r="K532" s="14">
        <v>1939</v>
      </c>
      <c r="L532" s="14">
        <v>1484</v>
      </c>
      <c r="M532" s="15">
        <v>0.18462802642918871</v>
      </c>
      <c r="N532" s="14">
        <v>30959</v>
      </c>
      <c r="O532" s="14">
        <v>0</v>
      </c>
      <c r="P532" s="14">
        <v>0</v>
      </c>
      <c r="S532" s="17">
        <v>45573.625</v>
      </c>
      <c r="T532" s="17" t="s">
        <v>5074</v>
      </c>
      <c r="U532" s="18">
        <v>45573</v>
      </c>
      <c r="V532" s="18" t="str">
        <f>TEXT(Posts[[#This Row],[Post_Date]],"YYYY")</f>
        <v>2024</v>
      </c>
      <c r="W532" s="18" t="s">
        <v>5091</v>
      </c>
      <c r="X532" s="18" t="s">
        <v>5079</v>
      </c>
      <c r="Y532" s="19">
        <v>15</v>
      </c>
      <c r="Z532" s="12" t="s">
        <v>5069</v>
      </c>
      <c r="AA532"/>
    </row>
    <row r="533" spans="1:27" x14ac:dyDescent="0.25">
      <c r="A533" s="12" t="s">
        <v>1046</v>
      </c>
      <c r="B533" s="12" t="s">
        <v>5023</v>
      </c>
      <c r="C533" s="12" t="s">
        <v>5028</v>
      </c>
      <c r="D533" s="12" t="s">
        <v>5030</v>
      </c>
      <c r="E533" s="12" t="s">
        <v>5035</v>
      </c>
      <c r="F533" s="12" t="s">
        <v>5051</v>
      </c>
      <c r="G533" s="12" t="s">
        <v>5044</v>
      </c>
      <c r="H533" s="13">
        <v>100193</v>
      </c>
      <c r="I533" s="14">
        <v>982298</v>
      </c>
      <c r="J533" s="14">
        <v>113241</v>
      </c>
      <c r="K533" s="14">
        <v>74218</v>
      </c>
      <c r="L533" s="14">
        <v>51885</v>
      </c>
      <c r="M533" s="15">
        <v>0.1019994024426147</v>
      </c>
      <c r="N533" s="14">
        <v>1229843</v>
      </c>
      <c r="O533" s="14">
        <v>982298</v>
      </c>
      <c r="P533" s="14">
        <v>0</v>
      </c>
      <c r="S533" s="17">
        <v>45711.433333333327</v>
      </c>
      <c r="T533" s="12" t="s">
        <v>5077</v>
      </c>
      <c r="U533" s="18">
        <v>45711</v>
      </c>
      <c r="V533" s="18" t="str">
        <f>TEXT(Posts[[#This Row],[Post_Date]],"YYYY")</f>
        <v>2025</v>
      </c>
      <c r="W533" s="12" t="s">
        <v>5087</v>
      </c>
      <c r="X533" s="12" t="s">
        <v>5084</v>
      </c>
      <c r="Y533" s="19">
        <v>10</v>
      </c>
      <c r="Z533" s="12" t="s">
        <v>5069</v>
      </c>
      <c r="AA533"/>
    </row>
    <row r="534" spans="1:27" x14ac:dyDescent="0.25">
      <c r="A534" s="12" t="s">
        <v>1047</v>
      </c>
      <c r="B534" s="12" t="s">
        <v>5023</v>
      </c>
      <c r="C534" s="12" t="s">
        <v>5029</v>
      </c>
      <c r="D534" s="12" t="s">
        <v>5032</v>
      </c>
      <c r="E534" s="12" t="s">
        <v>5038</v>
      </c>
      <c r="F534" s="12" t="s">
        <v>5055</v>
      </c>
      <c r="G534" s="12" t="s">
        <v>5043</v>
      </c>
      <c r="H534" s="13">
        <v>44437</v>
      </c>
      <c r="I534" s="14">
        <v>272315</v>
      </c>
      <c r="J534" s="14">
        <v>29223</v>
      </c>
      <c r="K534" s="14">
        <v>19657</v>
      </c>
      <c r="L534" s="14">
        <v>10217</v>
      </c>
      <c r="M534" s="15">
        <v>0.16318379112228831</v>
      </c>
      <c r="N534" s="14">
        <v>318194</v>
      </c>
      <c r="O534" s="14">
        <v>0</v>
      </c>
      <c r="P534" s="14">
        <v>0</v>
      </c>
      <c r="S534" s="17">
        <v>45602.775000000001</v>
      </c>
      <c r="T534" s="17" t="s">
        <v>5076</v>
      </c>
      <c r="U534" s="18">
        <v>45602</v>
      </c>
      <c r="V534" s="18" t="str">
        <f>TEXT(Posts[[#This Row],[Post_Date]],"YYYY")</f>
        <v>2024</v>
      </c>
      <c r="W534" s="18" t="s">
        <v>5095</v>
      </c>
      <c r="X534" s="18" t="s">
        <v>5085</v>
      </c>
      <c r="Y534" s="19">
        <v>18</v>
      </c>
      <c r="Z534" s="12" t="s">
        <v>5069</v>
      </c>
      <c r="AA534"/>
    </row>
    <row r="535" spans="1:27" x14ac:dyDescent="0.25">
      <c r="A535" s="12" t="s">
        <v>1053</v>
      </c>
      <c r="B535" s="12" t="s">
        <v>5023</v>
      </c>
      <c r="C535" s="12" t="s">
        <v>5028</v>
      </c>
      <c r="D535" s="12" t="s">
        <v>5030</v>
      </c>
      <c r="E535" s="12" t="s">
        <v>5035</v>
      </c>
      <c r="F535" s="12" t="s">
        <v>5051</v>
      </c>
      <c r="G535" s="12" t="s">
        <v>5042</v>
      </c>
      <c r="H535" s="13">
        <v>414759</v>
      </c>
      <c r="I535" s="14">
        <v>2872128</v>
      </c>
      <c r="J535" s="14">
        <v>578530</v>
      </c>
      <c r="K535" s="14">
        <v>209464</v>
      </c>
      <c r="L535" s="14">
        <v>168046</v>
      </c>
      <c r="M535" s="15">
        <v>0.1444083828409391</v>
      </c>
      <c r="N535" s="14">
        <v>3520279</v>
      </c>
      <c r="O535" s="14">
        <v>2872128</v>
      </c>
      <c r="P535" s="14">
        <v>0</v>
      </c>
      <c r="S535" s="17">
        <v>45408.669444444437</v>
      </c>
      <c r="T535" s="12" t="s">
        <v>5074</v>
      </c>
      <c r="U535" s="18">
        <v>45408</v>
      </c>
      <c r="V535" s="18" t="str">
        <f>TEXT(Posts[[#This Row],[Post_Date]],"YYYY")</f>
        <v>2024</v>
      </c>
      <c r="W535" s="12" t="s">
        <v>5090</v>
      </c>
      <c r="X535" s="12" t="s">
        <v>5082</v>
      </c>
      <c r="Y535" s="19">
        <v>16</v>
      </c>
      <c r="Z535" s="12" t="s">
        <v>5069</v>
      </c>
      <c r="AA535"/>
    </row>
    <row r="536" spans="1:27" x14ac:dyDescent="0.25">
      <c r="A536" s="12" t="s">
        <v>1055</v>
      </c>
      <c r="B536" s="12" t="s">
        <v>5023</v>
      </c>
      <c r="C536" s="12" t="s">
        <v>5029</v>
      </c>
      <c r="D536" s="12" t="s">
        <v>5031</v>
      </c>
      <c r="E536" s="12" t="s">
        <v>5035</v>
      </c>
      <c r="F536" s="12" t="s">
        <v>5060</v>
      </c>
      <c r="G536" s="12" t="s">
        <v>5046</v>
      </c>
      <c r="H536" s="13">
        <v>164550</v>
      </c>
      <c r="I536" s="14">
        <v>2962862</v>
      </c>
      <c r="J536" s="14">
        <v>321269</v>
      </c>
      <c r="K536" s="14">
        <v>199625</v>
      </c>
      <c r="L536" s="14">
        <v>160095</v>
      </c>
      <c r="M536" s="15">
        <v>5.5537696184552073E-2</v>
      </c>
      <c r="N536" s="14">
        <v>3428703</v>
      </c>
      <c r="O536" s="14">
        <v>2962862</v>
      </c>
      <c r="P536" s="14">
        <v>0</v>
      </c>
      <c r="S536" s="17">
        <v>45500.738888888889</v>
      </c>
      <c r="T536" s="12" t="s">
        <v>5076</v>
      </c>
      <c r="U536" s="18">
        <v>45500</v>
      </c>
      <c r="V536" s="18" t="str">
        <f>TEXT(Posts[[#This Row],[Post_Date]],"YYYY")</f>
        <v>2024</v>
      </c>
      <c r="W536" s="12" t="s">
        <v>5093</v>
      </c>
      <c r="X536" s="12" t="s">
        <v>5083</v>
      </c>
      <c r="Y536" s="19">
        <v>17</v>
      </c>
      <c r="Z536" s="12" t="s">
        <v>5068</v>
      </c>
      <c r="AA536"/>
    </row>
    <row r="537" spans="1:27" x14ac:dyDescent="0.25">
      <c r="A537" s="12" t="s">
        <v>1056</v>
      </c>
      <c r="B537" s="12" t="s">
        <v>5023</v>
      </c>
      <c r="C537" s="12" t="s">
        <v>5029</v>
      </c>
      <c r="D537" s="12" t="s">
        <v>5032</v>
      </c>
      <c r="E537" s="12" t="s">
        <v>5038</v>
      </c>
      <c r="F537" s="12" t="s">
        <v>5055</v>
      </c>
      <c r="G537" s="12" t="s">
        <v>5046</v>
      </c>
      <c r="H537" s="13">
        <v>27500</v>
      </c>
      <c r="I537" s="14">
        <v>110550</v>
      </c>
      <c r="J537" s="14">
        <v>26940</v>
      </c>
      <c r="K537" s="14">
        <v>3501</v>
      </c>
      <c r="L537" s="14">
        <v>4774</v>
      </c>
      <c r="M537" s="15">
        <v>0.24876333021328631</v>
      </c>
      <c r="N537" s="14">
        <v>125286</v>
      </c>
      <c r="O537" s="14">
        <v>0</v>
      </c>
      <c r="P537" s="14">
        <v>0</v>
      </c>
      <c r="S537" s="17">
        <v>45385.652777777781</v>
      </c>
      <c r="T537" s="17" t="s">
        <v>5074</v>
      </c>
      <c r="U537" s="18">
        <v>45385</v>
      </c>
      <c r="V537" s="18" t="str">
        <f>TEXT(Posts[[#This Row],[Post_Date]],"YYYY")</f>
        <v>2024</v>
      </c>
      <c r="W537" s="18" t="s">
        <v>5090</v>
      </c>
      <c r="X537" s="18" t="s">
        <v>5085</v>
      </c>
      <c r="Y537" s="19">
        <v>15</v>
      </c>
      <c r="Z537" s="12" t="s">
        <v>5070</v>
      </c>
      <c r="AA537"/>
    </row>
    <row r="538" spans="1:27" x14ac:dyDescent="0.25">
      <c r="A538" s="12" t="s">
        <v>1060</v>
      </c>
      <c r="B538" s="12" t="s">
        <v>5023</v>
      </c>
      <c r="C538" s="12" t="s">
        <v>5028</v>
      </c>
      <c r="D538" s="12" t="s">
        <v>5032</v>
      </c>
      <c r="E538" s="12" t="s">
        <v>5038</v>
      </c>
      <c r="F538" s="12" t="s">
        <v>5055</v>
      </c>
      <c r="G538" s="12" t="s">
        <v>5043</v>
      </c>
      <c r="H538" s="13">
        <v>5026</v>
      </c>
      <c r="I538" s="14">
        <v>33032</v>
      </c>
      <c r="J538" s="14">
        <v>8179</v>
      </c>
      <c r="K538" s="14">
        <v>1473</v>
      </c>
      <c r="L538" s="14">
        <v>1050</v>
      </c>
      <c r="M538" s="15">
        <v>0.15218134703554029</v>
      </c>
      <c r="N538" s="14">
        <v>38677</v>
      </c>
      <c r="O538" s="14">
        <v>0</v>
      </c>
      <c r="P538" s="14">
        <v>0</v>
      </c>
      <c r="S538" s="17">
        <v>45492.457638888889</v>
      </c>
      <c r="T538" s="17" t="s">
        <v>5077</v>
      </c>
      <c r="U538" s="18">
        <v>45492</v>
      </c>
      <c r="V538" s="18" t="str">
        <f>TEXT(Posts[[#This Row],[Post_Date]],"YYYY")</f>
        <v>2024</v>
      </c>
      <c r="W538" s="18" t="s">
        <v>5093</v>
      </c>
      <c r="X538" s="18" t="s">
        <v>5082</v>
      </c>
      <c r="Y538" s="19">
        <v>10</v>
      </c>
      <c r="Z538" s="12" t="s">
        <v>5069</v>
      </c>
      <c r="AA538"/>
    </row>
    <row r="539" spans="1:27" x14ac:dyDescent="0.25">
      <c r="A539" s="12" t="s">
        <v>1064</v>
      </c>
      <c r="B539" s="12" t="s">
        <v>5023</v>
      </c>
      <c r="C539" s="12" t="s">
        <v>5028</v>
      </c>
      <c r="D539" s="12" t="s">
        <v>5030</v>
      </c>
      <c r="E539" s="12" t="s">
        <v>5035</v>
      </c>
      <c r="F539" s="12" t="s">
        <v>5051</v>
      </c>
      <c r="G539" s="12" t="s">
        <v>5048</v>
      </c>
      <c r="H539" s="13">
        <v>214121</v>
      </c>
      <c r="I539" s="14">
        <v>1569995</v>
      </c>
      <c r="J539" s="14">
        <v>190880</v>
      </c>
      <c r="K539" s="14">
        <v>55315</v>
      </c>
      <c r="L539" s="14">
        <v>57960</v>
      </c>
      <c r="M539" s="15">
        <v>0.13638372737914631</v>
      </c>
      <c r="N539" s="14">
        <v>1976805</v>
      </c>
      <c r="O539" s="14">
        <v>1569995</v>
      </c>
      <c r="P539" s="14">
        <v>0</v>
      </c>
      <c r="S539" s="17">
        <v>45612.701388888891</v>
      </c>
      <c r="T539" s="12" t="s">
        <v>5074</v>
      </c>
      <c r="U539" s="18">
        <v>45612</v>
      </c>
      <c r="V539" s="18" t="str">
        <f>TEXT(Posts[[#This Row],[Post_Date]],"YYYY")</f>
        <v>2024</v>
      </c>
      <c r="W539" s="12" t="s">
        <v>5095</v>
      </c>
      <c r="X539" s="12" t="s">
        <v>5083</v>
      </c>
      <c r="Y539" s="19">
        <v>16</v>
      </c>
      <c r="Z539" s="12" t="s">
        <v>5069</v>
      </c>
      <c r="AA539"/>
    </row>
    <row r="540" spans="1:27" x14ac:dyDescent="0.25">
      <c r="A540" s="12" t="s">
        <v>1070</v>
      </c>
      <c r="B540" s="12" t="s">
        <v>5023</v>
      </c>
      <c r="C540" s="12" t="s">
        <v>5028</v>
      </c>
      <c r="D540" s="12" t="s">
        <v>5034</v>
      </c>
      <c r="E540" s="12" t="s">
        <v>5039</v>
      </c>
      <c r="F540" s="12" t="s">
        <v>5057</v>
      </c>
      <c r="G540" s="12" t="s">
        <v>5043</v>
      </c>
      <c r="H540" s="13">
        <v>35448</v>
      </c>
      <c r="I540" s="14">
        <v>271668</v>
      </c>
      <c r="J540" s="14">
        <v>64257</v>
      </c>
      <c r="K540" s="14">
        <v>13350</v>
      </c>
      <c r="L540" s="14">
        <v>12286</v>
      </c>
      <c r="M540" s="15">
        <v>0.13048364329635659</v>
      </c>
      <c r="N540" s="14">
        <v>322206</v>
      </c>
      <c r="O540" s="14">
        <v>0</v>
      </c>
      <c r="P540" s="14">
        <v>275106</v>
      </c>
      <c r="S540" s="17">
        <v>45673.46597222222</v>
      </c>
      <c r="T540" s="17" t="s">
        <v>5077</v>
      </c>
      <c r="U540" s="18">
        <v>45673</v>
      </c>
      <c r="V540" s="18" t="str">
        <f>TEXT(Posts[[#This Row],[Post_Date]],"YYYY")</f>
        <v>2025</v>
      </c>
      <c r="W540" s="18" t="s">
        <v>5086</v>
      </c>
      <c r="X540" s="18" t="s">
        <v>5080</v>
      </c>
      <c r="Y540" s="19">
        <v>11</v>
      </c>
      <c r="Z540" s="12" t="s">
        <v>5069</v>
      </c>
      <c r="AA540"/>
    </row>
    <row r="541" spans="1:27" x14ac:dyDescent="0.25">
      <c r="A541" s="12" t="s">
        <v>1076</v>
      </c>
      <c r="B541" s="12" t="s">
        <v>5023</v>
      </c>
      <c r="C541" s="12" t="s">
        <v>5028</v>
      </c>
      <c r="D541" s="12" t="s">
        <v>5032</v>
      </c>
      <c r="E541" s="12" t="s">
        <v>5038</v>
      </c>
      <c r="F541" s="12" t="s">
        <v>5055</v>
      </c>
      <c r="G541" s="12" t="s">
        <v>5043</v>
      </c>
      <c r="H541" s="13">
        <v>72946</v>
      </c>
      <c r="I541" s="14">
        <v>329185</v>
      </c>
      <c r="J541" s="14">
        <v>82264</v>
      </c>
      <c r="K541" s="14">
        <v>13355</v>
      </c>
      <c r="L541" s="14">
        <v>10075</v>
      </c>
      <c r="M541" s="15">
        <v>0.2215976355876462</v>
      </c>
      <c r="N541" s="14">
        <v>405744</v>
      </c>
      <c r="O541" s="14">
        <v>0</v>
      </c>
      <c r="P541" s="14">
        <v>0</v>
      </c>
      <c r="S541" s="17">
        <v>45561.748611111107</v>
      </c>
      <c r="T541" s="17" t="s">
        <v>5076</v>
      </c>
      <c r="U541" s="18">
        <v>45561</v>
      </c>
      <c r="V541" s="18" t="str">
        <f>TEXT(Posts[[#This Row],[Post_Date]],"YYYY")</f>
        <v>2024</v>
      </c>
      <c r="W541" s="18" t="s">
        <v>5097</v>
      </c>
      <c r="X541" s="18" t="s">
        <v>5080</v>
      </c>
      <c r="Y541" s="19">
        <v>17</v>
      </c>
      <c r="Z541" s="12" t="s">
        <v>5070</v>
      </c>
      <c r="AA541"/>
    </row>
    <row r="542" spans="1:27" x14ac:dyDescent="0.25">
      <c r="A542" s="12" t="s">
        <v>1085</v>
      </c>
      <c r="B542" s="12" t="s">
        <v>5023</v>
      </c>
      <c r="C542" s="12" t="s">
        <v>5028</v>
      </c>
      <c r="D542" s="12" t="s">
        <v>5034</v>
      </c>
      <c r="E542" s="12" t="s">
        <v>5039</v>
      </c>
      <c r="F542" s="12" t="s">
        <v>5057</v>
      </c>
      <c r="G542" s="12" t="s">
        <v>5042</v>
      </c>
      <c r="H542" s="13">
        <v>112218</v>
      </c>
      <c r="I542" s="14">
        <v>758254</v>
      </c>
      <c r="J542" s="14">
        <v>147482</v>
      </c>
      <c r="K542" s="14">
        <v>38571</v>
      </c>
      <c r="L542" s="14">
        <v>19542</v>
      </c>
      <c r="M542" s="15">
        <v>0.1479961274443454</v>
      </c>
      <c r="N542" s="14">
        <v>848267</v>
      </c>
      <c r="O542" s="14">
        <v>0</v>
      </c>
      <c r="P542" s="14">
        <v>106668</v>
      </c>
      <c r="S542" s="17">
        <v>45699.668055555558</v>
      </c>
      <c r="T542" s="17" t="s">
        <v>5074</v>
      </c>
      <c r="U542" s="18">
        <v>45699</v>
      </c>
      <c r="V542" s="18" t="str">
        <f>TEXT(Posts[[#This Row],[Post_Date]],"YYYY")</f>
        <v>2025</v>
      </c>
      <c r="W542" s="18" t="s">
        <v>5087</v>
      </c>
      <c r="X542" s="18" t="s">
        <v>5079</v>
      </c>
      <c r="Y542" s="19">
        <v>16</v>
      </c>
      <c r="Z542" s="12" t="s">
        <v>5069</v>
      </c>
      <c r="AA542"/>
    </row>
    <row r="543" spans="1:27" x14ac:dyDescent="0.25">
      <c r="A543" s="12" t="s">
        <v>1091</v>
      </c>
      <c r="B543" s="12" t="s">
        <v>5023</v>
      </c>
      <c r="C543" s="12" t="s">
        <v>5028</v>
      </c>
      <c r="D543" s="12" t="s">
        <v>5032</v>
      </c>
      <c r="E543" s="12" t="s">
        <v>5038</v>
      </c>
      <c r="F543" s="12" t="s">
        <v>5055</v>
      </c>
      <c r="G543" s="12" t="s">
        <v>5049</v>
      </c>
      <c r="H543" s="13">
        <v>103389</v>
      </c>
      <c r="I543" s="14">
        <v>422622</v>
      </c>
      <c r="J543" s="14">
        <v>55623</v>
      </c>
      <c r="K543" s="14">
        <v>17680</v>
      </c>
      <c r="L543" s="14">
        <v>19069</v>
      </c>
      <c r="M543" s="15">
        <v>0.24463752297902289</v>
      </c>
      <c r="N543" s="14">
        <v>535034</v>
      </c>
      <c r="O543" s="14">
        <v>0</v>
      </c>
      <c r="P543" s="14">
        <v>0</v>
      </c>
      <c r="S543" s="17">
        <v>45466.427083333343</v>
      </c>
      <c r="T543" s="17" t="s">
        <v>5077</v>
      </c>
      <c r="U543" s="18">
        <v>45466</v>
      </c>
      <c r="V543" s="18" t="str">
        <f>TEXT(Posts[[#This Row],[Post_Date]],"YYYY")</f>
        <v>2024</v>
      </c>
      <c r="W543" s="18" t="s">
        <v>5089</v>
      </c>
      <c r="X543" s="18" t="s">
        <v>5084</v>
      </c>
      <c r="Y543" s="19">
        <v>10</v>
      </c>
      <c r="Z543" s="12" t="s">
        <v>5070</v>
      </c>
      <c r="AA543"/>
    </row>
    <row r="544" spans="1:27" x14ac:dyDescent="0.25">
      <c r="A544" s="12" t="s">
        <v>1093</v>
      </c>
      <c r="B544" s="12" t="s">
        <v>5023</v>
      </c>
      <c r="C544" s="12" t="s">
        <v>5028</v>
      </c>
      <c r="D544" s="12" t="s">
        <v>5032</v>
      </c>
      <c r="E544" s="12" t="s">
        <v>5039</v>
      </c>
      <c r="F544" s="12" t="s">
        <v>5055</v>
      </c>
      <c r="G544" s="12" t="s">
        <v>5044</v>
      </c>
      <c r="H544" s="13">
        <v>39649</v>
      </c>
      <c r="I544" s="14">
        <v>196069</v>
      </c>
      <c r="J544" s="14">
        <v>25614</v>
      </c>
      <c r="K544" s="14">
        <v>12026</v>
      </c>
      <c r="L544" s="14">
        <v>6734</v>
      </c>
      <c r="M544" s="15">
        <v>0.20222355474769399</v>
      </c>
      <c r="N544" s="14">
        <v>254718</v>
      </c>
      <c r="O544" s="14">
        <v>0</v>
      </c>
      <c r="P544" s="14">
        <v>292073</v>
      </c>
      <c r="S544" s="17">
        <v>45360.521527777782</v>
      </c>
      <c r="T544" s="17" t="s">
        <v>5075</v>
      </c>
      <c r="U544" s="18">
        <v>45360</v>
      </c>
      <c r="V544" s="18" t="str">
        <f>TEXT(Posts[[#This Row],[Post_Date]],"YYYY")</f>
        <v>2024</v>
      </c>
      <c r="W544" s="18" t="s">
        <v>5088</v>
      </c>
      <c r="X544" s="18" t="s">
        <v>5083</v>
      </c>
      <c r="Y544" s="19">
        <v>12</v>
      </c>
      <c r="Z544" s="12" t="s">
        <v>5070</v>
      </c>
      <c r="AA544"/>
    </row>
    <row r="545" spans="1:27" x14ac:dyDescent="0.25">
      <c r="A545" s="12" t="s">
        <v>1094</v>
      </c>
      <c r="B545" s="12" t="s">
        <v>5023</v>
      </c>
      <c r="C545" s="12" t="s">
        <v>5028</v>
      </c>
      <c r="D545" s="12" t="s">
        <v>5030</v>
      </c>
      <c r="E545" s="12" t="s">
        <v>5035</v>
      </c>
      <c r="F545" s="12" t="s">
        <v>5051</v>
      </c>
      <c r="G545" s="12" t="s">
        <v>5044</v>
      </c>
      <c r="H545" s="13">
        <v>352092</v>
      </c>
      <c r="I545" s="14">
        <v>4076669</v>
      </c>
      <c r="J545" s="14">
        <v>968263</v>
      </c>
      <c r="K545" s="14">
        <v>285533</v>
      </c>
      <c r="L545" s="14">
        <v>155097</v>
      </c>
      <c r="M545" s="15">
        <v>8.6367663814928053E-2</v>
      </c>
      <c r="N545" s="14">
        <v>5070315</v>
      </c>
      <c r="O545" s="14">
        <v>4076669</v>
      </c>
      <c r="P545" s="14">
        <v>0</v>
      </c>
      <c r="S545" s="17">
        <v>45739.474305555559</v>
      </c>
      <c r="T545" s="12" t="s">
        <v>5077</v>
      </c>
      <c r="U545" s="18">
        <v>45739</v>
      </c>
      <c r="V545" s="18" t="str">
        <f>TEXT(Posts[[#This Row],[Post_Date]],"YYYY")</f>
        <v>2025</v>
      </c>
      <c r="W545" s="12" t="s">
        <v>5088</v>
      </c>
      <c r="X545" s="12" t="s">
        <v>5084</v>
      </c>
      <c r="Y545" s="19">
        <v>11</v>
      </c>
      <c r="Z545" s="12" t="s">
        <v>5068</v>
      </c>
      <c r="AA545"/>
    </row>
    <row r="546" spans="1:27" x14ac:dyDescent="0.25">
      <c r="A546" s="12" t="s">
        <v>1095</v>
      </c>
      <c r="B546" s="12" t="s">
        <v>5023</v>
      </c>
      <c r="C546" s="12" t="s">
        <v>5028</v>
      </c>
      <c r="D546" s="12" t="s">
        <v>5032</v>
      </c>
      <c r="E546" s="12" t="s">
        <v>5035</v>
      </c>
      <c r="F546" s="12" t="s">
        <v>5056</v>
      </c>
      <c r="G546" s="12" t="s">
        <v>5048</v>
      </c>
      <c r="H546" s="13">
        <v>378319</v>
      </c>
      <c r="I546" s="14">
        <v>1554895</v>
      </c>
      <c r="J546" s="14">
        <v>292219</v>
      </c>
      <c r="K546" s="14">
        <v>84925</v>
      </c>
      <c r="L546" s="14">
        <v>43059</v>
      </c>
      <c r="M546" s="15">
        <v>0.243309008780248</v>
      </c>
      <c r="N546" s="14">
        <v>1854658</v>
      </c>
      <c r="O546" s="14">
        <v>1554895</v>
      </c>
      <c r="P546" s="14">
        <v>0</v>
      </c>
      <c r="S546" s="17">
        <v>45717.404861111107</v>
      </c>
      <c r="T546" s="12" t="s">
        <v>5077</v>
      </c>
      <c r="U546" s="18">
        <v>45717</v>
      </c>
      <c r="V546" s="18" t="str">
        <f>TEXT(Posts[[#This Row],[Post_Date]],"YYYY")</f>
        <v>2025</v>
      </c>
      <c r="W546" s="12" t="s">
        <v>5088</v>
      </c>
      <c r="X546" s="12" t="s">
        <v>5083</v>
      </c>
      <c r="Y546" s="19">
        <v>9</v>
      </c>
      <c r="Z546" s="12" t="s">
        <v>5070</v>
      </c>
      <c r="AA546"/>
    </row>
    <row r="547" spans="1:27" x14ac:dyDescent="0.25">
      <c r="A547" s="12" t="s">
        <v>1097</v>
      </c>
      <c r="B547" s="12" t="s">
        <v>5023</v>
      </c>
      <c r="C547" s="12" t="s">
        <v>5029</v>
      </c>
      <c r="D547" s="12" t="s">
        <v>5032</v>
      </c>
      <c r="E547" s="12" t="s">
        <v>5038</v>
      </c>
      <c r="F547" s="12" t="s">
        <v>5055</v>
      </c>
      <c r="G547" s="12" t="s">
        <v>5047</v>
      </c>
      <c r="H547" s="13">
        <v>35819</v>
      </c>
      <c r="I547" s="14">
        <v>232726</v>
      </c>
      <c r="J547" s="14">
        <v>42226</v>
      </c>
      <c r="K547" s="14">
        <v>8487</v>
      </c>
      <c r="L547" s="14">
        <v>8153</v>
      </c>
      <c r="M547" s="15">
        <v>0.15391279957785189</v>
      </c>
      <c r="N547" s="14">
        <v>260613</v>
      </c>
      <c r="O547" s="14">
        <v>0</v>
      </c>
      <c r="P547" s="14">
        <v>0</v>
      </c>
      <c r="S547" s="17">
        <v>45657.740972222222</v>
      </c>
      <c r="T547" s="17" t="s">
        <v>5076</v>
      </c>
      <c r="U547" s="18">
        <v>45657</v>
      </c>
      <c r="V547" s="18" t="str">
        <f>TEXT(Posts[[#This Row],[Post_Date]],"YYYY")</f>
        <v>2024</v>
      </c>
      <c r="W547" s="18" t="s">
        <v>5094</v>
      </c>
      <c r="X547" s="18" t="s">
        <v>5079</v>
      </c>
      <c r="Y547" s="19">
        <v>17</v>
      </c>
      <c r="Z547" s="12" t="s">
        <v>5069</v>
      </c>
      <c r="AA547"/>
    </row>
    <row r="548" spans="1:27" x14ac:dyDescent="0.25">
      <c r="A548" s="12" t="s">
        <v>1100</v>
      </c>
      <c r="B548" s="12" t="s">
        <v>5023</v>
      </c>
      <c r="C548" s="12" t="s">
        <v>5029</v>
      </c>
      <c r="D548" s="12" t="s">
        <v>5031</v>
      </c>
      <c r="E548" s="12" t="s">
        <v>5035</v>
      </c>
      <c r="F548" s="12" t="s">
        <v>5060</v>
      </c>
      <c r="G548" s="12" t="s">
        <v>5043</v>
      </c>
      <c r="H548" s="13">
        <v>63386</v>
      </c>
      <c r="I548" s="14">
        <v>1073865</v>
      </c>
      <c r="J548" s="14">
        <v>201748</v>
      </c>
      <c r="K548" s="14">
        <v>38094</v>
      </c>
      <c r="L548" s="14">
        <v>62964</v>
      </c>
      <c r="M548" s="15">
        <v>5.902642944010595E-2</v>
      </c>
      <c r="N548" s="14">
        <v>1218790</v>
      </c>
      <c r="O548" s="14">
        <v>1073865</v>
      </c>
      <c r="P548" s="14">
        <v>0</v>
      </c>
      <c r="S548" s="17">
        <v>45604.680555555547</v>
      </c>
      <c r="T548" s="12" t="s">
        <v>5074</v>
      </c>
      <c r="U548" s="18">
        <v>45604</v>
      </c>
      <c r="V548" s="18" t="str">
        <f>TEXT(Posts[[#This Row],[Post_Date]],"YYYY")</f>
        <v>2024</v>
      </c>
      <c r="W548" s="12" t="s">
        <v>5095</v>
      </c>
      <c r="X548" s="12" t="s">
        <v>5082</v>
      </c>
      <c r="Y548" s="19">
        <v>16</v>
      </c>
      <c r="Z548" s="12" t="s">
        <v>5069</v>
      </c>
      <c r="AA548"/>
    </row>
    <row r="549" spans="1:27" x14ac:dyDescent="0.25">
      <c r="A549" s="12" t="s">
        <v>1105</v>
      </c>
      <c r="B549" s="12" t="s">
        <v>5023</v>
      </c>
      <c r="C549" s="12" t="s">
        <v>5028</v>
      </c>
      <c r="D549" s="12" t="s">
        <v>5032</v>
      </c>
      <c r="E549" s="12" t="s">
        <v>5038</v>
      </c>
      <c r="F549" s="12" t="s">
        <v>5055</v>
      </c>
      <c r="G549" s="12" t="s">
        <v>5044</v>
      </c>
      <c r="H549" s="13">
        <v>37576</v>
      </c>
      <c r="I549" s="14">
        <v>175611</v>
      </c>
      <c r="J549" s="14">
        <v>40725</v>
      </c>
      <c r="K549" s="14">
        <v>13746</v>
      </c>
      <c r="L549" s="14">
        <v>5911</v>
      </c>
      <c r="M549" s="15">
        <v>0.21397752896195871</v>
      </c>
      <c r="N549" s="14">
        <v>205061</v>
      </c>
      <c r="O549" s="14">
        <v>0</v>
      </c>
      <c r="P549" s="14">
        <v>0</v>
      </c>
      <c r="S549" s="17">
        <v>45367.588194444441</v>
      </c>
      <c r="T549" s="17" t="s">
        <v>5074</v>
      </c>
      <c r="U549" s="18">
        <v>45367</v>
      </c>
      <c r="V549" s="18" t="str">
        <f>TEXT(Posts[[#This Row],[Post_Date]],"YYYY")</f>
        <v>2024</v>
      </c>
      <c r="W549" s="18" t="s">
        <v>5088</v>
      </c>
      <c r="X549" s="18" t="s">
        <v>5083</v>
      </c>
      <c r="Y549" s="19">
        <v>14</v>
      </c>
      <c r="Z549" s="12" t="s">
        <v>5070</v>
      </c>
      <c r="AA549"/>
    </row>
    <row r="550" spans="1:27" x14ac:dyDescent="0.25">
      <c r="A550" s="12" t="s">
        <v>1114</v>
      </c>
      <c r="B550" s="12" t="s">
        <v>5023</v>
      </c>
      <c r="C550" s="12" t="s">
        <v>5028</v>
      </c>
      <c r="D550" s="12" t="s">
        <v>5032</v>
      </c>
      <c r="E550" s="12" t="s">
        <v>5038</v>
      </c>
      <c r="F550" s="12" t="s">
        <v>5055</v>
      </c>
      <c r="G550" s="12" t="s">
        <v>5045</v>
      </c>
      <c r="H550" s="13">
        <v>56055</v>
      </c>
      <c r="I550" s="14">
        <v>241187</v>
      </c>
      <c r="J550" s="14">
        <v>29523</v>
      </c>
      <c r="K550" s="14">
        <v>15053</v>
      </c>
      <c r="L550" s="14">
        <v>6486</v>
      </c>
      <c r="M550" s="15">
        <v>0.23241636570609761</v>
      </c>
      <c r="N550" s="14">
        <v>307387</v>
      </c>
      <c r="O550" s="14">
        <v>0</v>
      </c>
      <c r="P550" s="14">
        <v>0</v>
      </c>
      <c r="S550" s="17">
        <v>45668.822916666657</v>
      </c>
      <c r="T550" s="17" t="s">
        <v>5076</v>
      </c>
      <c r="U550" s="18">
        <v>45668</v>
      </c>
      <c r="V550" s="18" t="str">
        <f>TEXT(Posts[[#This Row],[Post_Date]],"YYYY")</f>
        <v>2025</v>
      </c>
      <c r="W550" s="18" t="s">
        <v>5086</v>
      </c>
      <c r="X550" s="18" t="s">
        <v>5083</v>
      </c>
      <c r="Y550" s="19">
        <v>19</v>
      </c>
      <c r="Z550" s="12" t="s">
        <v>5070</v>
      </c>
      <c r="AA550"/>
    </row>
    <row r="551" spans="1:27" x14ac:dyDescent="0.25">
      <c r="A551" s="12" t="s">
        <v>1128</v>
      </c>
      <c r="B551" s="12" t="s">
        <v>5023</v>
      </c>
      <c r="C551" s="12" t="s">
        <v>5029</v>
      </c>
      <c r="D551" s="12" t="s">
        <v>5030</v>
      </c>
      <c r="E551" s="12" t="s">
        <v>5035</v>
      </c>
      <c r="F551" s="12" t="s">
        <v>5051</v>
      </c>
      <c r="G551" s="12" t="s">
        <v>5049</v>
      </c>
      <c r="H551" s="13">
        <v>58231</v>
      </c>
      <c r="I551" s="14">
        <v>581072</v>
      </c>
      <c r="J551" s="14">
        <v>61171</v>
      </c>
      <c r="K551" s="14">
        <v>26820</v>
      </c>
      <c r="L551" s="14">
        <v>24268</v>
      </c>
      <c r="M551" s="15">
        <v>0.10021460797079371</v>
      </c>
      <c r="N551" s="14">
        <v>703296</v>
      </c>
      <c r="O551" s="14">
        <v>581072</v>
      </c>
      <c r="P551" s="14">
        <v>0</v>
      </c>
      <c r="S551" s="17">
        <v>45428.519444444442</v>
      </c>
      <c r="T551" s="12" t="s">
        <v>5075</v>
      </c>
      <c r="U551" s="18">
        <v>45428</v>
      </c>
      <c r="V551" s="18" t="str">
        <f>TEXT(Posts[[#This Row],[Post_Date]],"YYYY")</f>
        <v>2024</v>
      </c>
      <c r="W551" s="12" t="s">
        <v>5096</v>
      </c>
      <c r="X551" s="12" t="s">
        <v>5080</v>
      </c>
      <c r="Y551" s="19">
        <v>12</v>
      </c>
      <c r="Z551" s="12" t="s">
        <v>5069</v>
      </c>
      <c r="AA551"/>
    </row>
    <row r="552" spans="1:27" x14ac:dyDescent="0.25">
      <c r="A552" s="12" t="s">
        <v>1132</v>
      </c>
      <c r="B552" s="12" t="s">
        <v>5023</v>
      </c>
      <c r="C552" s="12" t="s">
        <v>5028</v>
      </c>
      <c r="D552" s="12" t="s">
        <v>5032</v>
      </c>
      <c r="E552" s="12" t="s">
        <v>5038</v>
      </c>
      <c r="F552" s="12" t="s">
        <v>5055</v>
      </c>
      <c r="G552" s="12" t="s">
        <v>5047</v>
      </c>
      <c r="H552" s="13">
        <v>65646</v>
      </c>
      <c r="I552" s="14">
        <v>315945</v>
      </c>
      <c r="J552" s="14">
        <v>34072</v>
      </c>
      <c r="K552" s="14">
        <v>22946</v>
      </c>
      <c r="L552" s="14">
        <v>8823</v>
      </c>
      <c r="M552" s="15">
        <v>0.20777788094053229</v>
      </c>
      <c r="N552" s="14">
        <v>402791</v>
      </c>
      <c r="O552" s="14">
        <v>0</v>
      </c>
      <c r="P552" s="14">
        <v>0</v>
      </c>
      <c r="S552" s="17">
        <v>45623.615277777782</v>
      </c>
      <c r="T552" s="17" t="s">
        <v>5074</v>
      </c>
      <c r="U552" s="18">
        <v>45623</v>
      </c>
      <c r="V552" s="18" t="str">
        <f>TEXT(Posts[[#This Row],[Post_Date]],"YYYY")</f>
        <v>2024</v>
      </c>
      <c r="W552" s="18" t="s">
        <v>5095</v>
      </c>
      <c r="X552" s="18" t="s">
        <v>5085</v>
      </c>
      <c r="Y552" s="19">
        <v>14</v>
      </c>
      <c r="Z552" s="12" t="s">
        <v>5070</v>
      </c>
      <c r="AA552"/>
    </row>
    <row r="553" spans="1:27" x14ac:dyDescent="0.25">
      <c r="A553" s="12" t="s">
        <v>1143</v>
      </c>
      <c r="B553" s="12" t="s">
        <v>5023</v>
      </c>
      <c r="C553" s="12" t="s">
        <v>5028</v>
      </c>
      <c r="D553" s="12" t="s">
        <v>5034</v>
      </c>
      <c r="E553" s="12" t="s">
        <v>5039</v>
      </c>
      <c r="F553" s="12" t="s">
        <v>5057</v>
      </c>
      <c r="G553" s="12" t="s">
        <v>5042</v>
      </c>
      <c r="H553" s="13">
        <v>30981</v>
      </c>
      <c r="I553" s="14">
        <v>226403</v>
      </c>
      <c r="J553" s="14">
        <v>24776</v>
      </c>
      <c r="K553" s="14">
        <v>8912</v>
      </c>
      <c r="L553" s="14">
        <v>4822</v>
      </c>
      <c r="M553" s="15">
        <v>0.13684142057509779</v>
      </c>
      <c r="N553" s="14">
        <v>282702</v>
      </c>
      <c r="O553" s="14">
        <v>0</v>
      </c>
      <c r="P553" s="14">
        <v>389332</v>
      </c>
      <c r="S553" s="17">
        <v>45479.526388888888</v>
      </c>
      <c r="T553" s="17" t="s">
        <v>5075</v>
      </c>
      <c r="U553" s="18">
        <v>45479</v>
      </c>
      <c r="V553" s="18" t="str">
        <f>TEXT(Posts[[#This Row],[Post_Date]],"YYYY")</f>
        <v>2024</v>
      </c>
      <c r="W553" s="18" t="s">
        <v>5093</v>
      </c>
      <c r="X553" s="18" t="s">
        <v>5083</v>
      </c>
      <c r="Y553" s="19">
        <v>12</v>
      </c>
      <c r="Z553" s="12" t="s">
        <v>5069</v>
      </c>
      <c r="AA553"/>
    </row>
    <row r="554" spans="1:27" x14ac:dyDescent="0.25">
      <c r="A554" s="12" t="s">
        <v>1144</v>
      </c>
      <c r="B554" s="12" t="s">
        <v>5023</v>
      </c>
      <c r="C554" s="12" t="s">
        <v>5028</v>
      </c>
      <c r="D554" s="12" t="s">
        <v>5030</v>
      </c>
      <c r="E554" s="12" t="s">
        <v>5039</v>
      </c>
      <c r="F554" s="12" t="s">
        <v>5050</v>
      </c>
      <c r="G554" s="12" t="s">
        <v>5043</v>
      </c>
      <c r="H554" s="13">
        <v>26905</v>
      </c>
      <c r="I554" s="14">
        <v>263069</v>
      </c>
      <c r="J554" s="14">
        <v>32414</v>
      </c>
      <c r="K554" s="14">
        <v>11853</v>
      </c>
      <c r="L554" s="14">
        <v>7881</v>
      </c>
      <c r="M554" s="15">
        <v>0.1022735576242197</v>
      </c>
      <c r="N554" s="14">
        <v>308964</v>
      </c>
      <c r="O554" s="14">
        <v>0</v>
      </c>
      <c r="P554" s="14">
        <v>201865</v>
      </c>
      <c r="S554" s="17">
        <v>45716.446527777778</v>
      </c>
      <c r="T554" s="17" t="s">
        <v>5077</v>
      </c>
      <c r="U554" s="18">
        <v>45716</v>
      </c>
      <c r="V554" s="18" t="str">
        <f>TEXT(Posts[[#This Row],[Post_Date]],"YYYY")</f>
        <v>2025</v>
      </c>
      <c r="W554" s="18" t="s">
        <v>5087</v>
      </c>
      <c r="X554" s="18" t="s">
        <v>5082</v>
      </c>
      <c r="Y554" s="19">
        <v>10</v>
      </c>
      <c r="Z554" s="12" t="s">
        <v>5069</v>
      </c>
      <c r="AA554"/>
    </row>
    <row r="555" spans="1:27" x14ac:dyDescent="0.25">
      <c r="A555" s="12" t="s">
        <v>1149</v>
      </c>
      <c r="B555" s="12" t="s">
        <v>5023</v>
      </c>
      <c r="C555" s="12" t="s">
        <v>5028</v>
      </c>
      <c r="D555" s="12" t="s">
        <v>5032</v>
      </c>
      <c r="E555" s="12" t="s">
        <v>5038</v>
      </c>
      <c r="F555" s="12" t="s">
        <v>5055</v>
      </c>
      <c r="G555" s="12" t="s">
        <v>5042</v>
      </c>
      <c r="H555" s="13">
        <v>45243</v>
      </c>
      <c r="I555" s="14">
        <v>226184</v>
      </c>
      <c r="J555" s="14">
        <v>32702</v>
      </c>
      <c r="K555" s="14">
        <v>8319</v>
      </c>
      <c r="L555" s="14">
        <v>5841</v>
      </c>
      <c r="M555" s="15">
        <v>0.20002978644779279</v>
      </c>
      <c r="N555" s="14">
        <v>280351</v>
      </c>
      <c r="O555" s="14">
        <v>0</v>
      </c>
      <c r="P555" s="14">
        <v>0</v>
      </c>
      <c r="S555" s="17">
        <v>45366.477083333331</v>
      </c>
      <c r="T555" s="17" t="s">
        <v>5077</v>
      </c>
      <c r="U555" s="18">
        <v>45366</v>
      </c>
      <c r="V555" s="18" t="str">
        <f>TEXT(Posts[[#This Row],[Post_Date]],"YYYY")</f>
        <v>2024</v>
      </c>
      <c r="W555" s="18" t="s">
        <v>5088</v>
      </c>
      <c r="X555" s="18" t="s">
        <v>5082</v>
      </c>
      <c r="Y555" s="19">
        <v>11</v>
      </c>
      <c r="Z555" s="12" t="s">
        <v>5070</v>
      </c>
      <c r="AA555"/>
    </row>
    <row r="556" spans="1:27" x14ac:dyDescent="0.25">
      <c r="A556" s="12" t="s">
        <v>1164</v>
      </c>
      <c r="B556" s="12" t="s">
        <v>5023</v>
      </c>
      <c r="C556" s="12" t="s">
        <v>5028</v>
      </c>
      <c r="D556" s="12" t="s">
        <v>5032</v>
      </c>
      <c r="E556" s="12" t="s">
        <v>5038</v>
      </c>
      <c r="F556" s="12" t="s">
        <v>5055</v>
      </c>
      <c r="G556" s="12" t="s">
        <v>5048</v>
      </c>
      <c r="H556" s="13">
        <v>63768</v>
      </c>
      <c r="I556" s="14">
        <v>348268</v>
      </c>
      <c r="J556" s="14">
        <v>53111</v>
      </c>
      <c r="K556" s="14">
        <v>26614</v>
      </c>
      <c r="L556" s="14">
        <v>7879</v>
      </c>
      <c r="M556" s="15">
        <v>0.18310101393628331</v>
      </c>
      <c r="N556" s="14">
        <v>421363</v>
      </c>
      <c r="O556" s="14">
        <v>0</v>
      </c>
      <c r="P556" s="14">
        <v>0</v>
      </c>
      <c r="S556" s="17">
        <v>45310.709722222222</v>
      </c>
      <c r="T556" s="17" t="s">
        <v>5076</v>
      </c>
      <c r="U556" s="18">
        <v>45310</v>
      </c>
      <c r="V556" s="18" t="str">
        <f>TEXT(Posts[[#This Row],[Post_Date]],"YYYY")</f>
        <v>2024</v>
      </c>
      <c r="W556" s="18" t="s">
        <v>5086</v>
      </c>
      <c r="X556" s="18" t="s">
        <v>5082</v>
      </c>
      <c r="Y556" s="19">
        <v>17</v>
      </c>
      <c r="Z556" s="12" t="s">
        <v>5069</v>
      </c>
      <c r="AA556"/>
    </row>
    <row r="557" spans="1:27" x14ac:dyDescent="0.25">
      <c r="A557" s="12" t="s">
        <v>1168</v>
      </c>
      <c r="B557" s="12" t="s">
        <v>5023</v>
      </c>
      <c r="C557" s="12" t="s">
        <v>5028</v>
      </c>
      <c r="D557" s="12" t="s">
        <v>5032</v>
      </c>
      <c r="E557" s="12" t="s">
        <v>5038</v>
      </c>
      <c r="F557" s="12" t="s">
        <v>5055</v>
      </c>
      <c r="G557" s="12" t="s">
        <v>5048</v>
      </c>
      <c r="H557" s="13">
        <v>54661</v>
      </c>
      <c r="I557" s="14">
        <v>244847</v>
      </c>
      <c r="J557" s="14">
        <v>29728</v>
      </c>
      <c r="K557" s="14">
        <v>12113</v>
      </c>
      <c r="L557" s="14">
        <v>14217</v>
      </c>
      <c r="M557" s="15">
        <v>0.22324576453853551</v>
      </c>
      <c r="N557" s="14">
        <v>284988</v>
      </c>
      <c r="O557" s="14">
        <v>0</v>
      </c>
      <c r="P557" s="14">
        <v>0</v>
      </c>
      <c r="S557" s="17">
        <v>45624.677083333343</v>
      </c>
      <c r="T557" s="17" t="s">
        <v>5074</v>
      </c>
      <c r="U557" s="18">
        <v>45624</v>
      </c>
      <c r="V557" s="18" t="str">
        <f>TEXT(Posts[[#This Row],[Post_Date]],"YYYY")</f>
        <v>2024</v>
      </c>
      <c r="W557" s="18" t="s">
        <v>5095</v>
      </c>
      <c r="X557" s="18" t="s">
        <v>5080</v>
      </c>
      <c r="Y557" s="19">
        <v>16</v>
      </c>
      <c r="Z557" s="12" t="s">
        <v>5070</v>
      </c>
      <c r="AA557"/>
    </row>
    <row r="558" spans="1:27" x14ac:dyDescent="0.25">
      <c r="A558" s="12" t="s">
        <v>1169</v>
      </c>
      <c r="B558" s="12" t="s">
        <v>5023</v>
      </c>
      <c r="C558" s="12" t="s">
        <v>5028</v>
      </c>
      <c r="D558" s="12" t="s">
        <v>5030</v>
      </c>
      <c r="E558" s="12" t="s">
        <v>5035</v>
      </c>
      <c r="F558" s="12" t="s">
        <v>5051</v>
      </c>
      <c r="G558" s="12" t="s">
        <v>5044</v>
      </c>
      <c r="H558" s="13">
        <v>301830</v>
      </c>
      <c r="I558" s="14">
        <v>2377317</v>
      </c>
      <c r="J558" s="14">
        <v>547293</v>
      </c>
      <c r="K558" s="14">
        <v>176070</v>
      </c>
      <c r="L558" s="14">
        <v>80846</v>
      </c>
      <c r="M558" s="15">
        <v>0.12696258623686851</v>
      </c>
      <c r="N558" s="14">
        <v>2654634</v>
      </c>
      <c r="O558" s="14">
        <v>2377317</v>
      </c>
      <c r="P558" s="14">
        <v>0</v>
      </c>
      <c r="S558" s="17">
        <v>45319.503472222219</v>
      </c>
      <c r="T558" s="12" t="s">
        <v>5075</v>
      </c>
      <c r="U558" s="18">
        <v>45319</v>
      </c>
      <c r="V558" s="18" t="str">
        <f>TEXT(Posts[[#This Row],[Post_Date]],"YYYY")</f>
        <v>2024</v>
      </c>
      <c r="W558" s="12" t="s">
        <v>5086</v>
      </c>
      <c r="X558" s="12" t="s">
        <v>5084</v>
      </c>
      <c r="Y558" s="19">
        <v>12</v>
      </c>
      <c r="Z558" s="12" t="s">
        <v>5069</v>
      </c>
      <c r="AA558"/>
    </row>
    <row r="559" spans="1:27" x14ac:dyDescent="0.25">
      <c r="A559" s="12" t="s">
        <v>1171</v>
      </c>
      <c r="B559" s="12" t="s">
        <v>5023</v>
      </c>
      <c r="C559" s="12" t="s">
        <v>5028</v>
      </c>
      <c r="D559" s="12" t="s">
        <v>5030</v>
      </c>
      <c r="E559" s="12" t="s">
        <v>5039</v>
      </c>
      <c r="F559" s="12" t="s">
        <v>5050</v>
      </c>
      <c r="G559" s="12" t="s">
        <v>5047</v>
      </c>
      <c r="H559" s="13">
        <v>49354</v>
      </c>
      <c r="I559" s="14">
        <v>361924</v>
      </c>
      <c r="J559" s="14">
        <v>60249</v>
      </c>
      <c r="K559" s="14">
        <v>17665</v>
      </c>
      <c r="L559" s="14">
        <v>12556</v>
      </c>
      <c r="M559" s="15">
        <v>0.1363657672552088</v>
      </c>
      <c r="N559" s="14">
        <v>436186</v>
      </c>
      <c r="O559" s="14">
        <v>0</v>
      </c>
      <c r="P559" s="14">
        <v>423519</v>
      </c>
      <c r="S559" s="17">
        <v>45754.451388888891</v>
      </c>
      <c r="T559" s="17" t="s">
        <v>5077</v>
      </c>
      <c r="U559" s="18">
        <v>45754</v>
      </c>
      <c r="V559" s="18" t="str">
        <f>TEXT(Posts[[#This Row],[Post_Date]],"YYYY")</f>
        <v>2025</v>
      </c>
      <c r="W559" s="18" t="s">
        <v>5090</v>
      </c>
      <c r="X559" s="18" t="s">
        <v>5081</v>
      </c>
      <c r="Y559" s="19">
        <v>10</v>
      </c>
      <c r="Z559" s="12" t="s">
        <v>5069</v>
      </c>
      <c r="AA559"/>
    </row>
    <row r="560" spans="1:27" x14ac:dyDescent="0.25">
      <c r="A560" s="12" t="s">
        <v>1172</v>
      </c>
      <c r="B560" s="12" t="s">
        <v>5023</v>
      </c>
      <c r="C560" s="12" t="s">
        <v>5028</v>
      </c>
      <c r="D560" s="12" t="s">
        <v>5030</v>
      </c>
      <c r="E560" s="12" t="s">
        <v>5035</v>
      </c>
      <c r="F560" s="12" t="s">
        <v>5051</v>
      </c>
      <c r="G560" s="12" t="s">
        <v>5044</v>
      </c>
      <c r="H560" s="13">
        <v>207001</v>
      </c>
      <c r="I560" s="14">
        <v>2292203</v>
      </c>
      <c r="J560" s="14">
        <v>459836</v>
      </c>
      <c r="K560" s="14">
        <v>99646</v>
      </c>
      <c r="L560" s="14">
        <v>71289</v>
      </c>
      <c r="M560" s="15">
        <v>9.0306672176691277E-2</v>
      </c>
      <c r="N560" s="14">
        <v>2949337</v>
      </c>
      <c r="O560" s="14">
        <v>2292203</v>
      </c>
      <c r="P560" s="14">
        <v>0</v>
      </c>
      <c r="S560" s="17">
        <v>45463.455555555563</v>
      </c>
      <c r="T560" s="12" t="s">
        <v>5077</v>
      </c>
      <c r="U560" s="18">
        <v>45463</v>
      </c>
      <c r="V560" s="18" t="str">
        <f>TEXT(Posts[[#This Row],[Post_Date]],"YYYY")</f>
        <v>2024</v>
      </c>
      <c r="W560" s="12" t="s">
        <v>5089</v>
      </c>
      <c r="X560" s="12" t="s">
        <v>5080</v>
      </c>
      <c r="Y560" s="19">
        <v>10</v>
      </c>
      <c r="Z560" s="12" t="s">
        <v>5068</v>
      </c>
      <c r="AA560"/>
    </row>
    <row r="561" spans="1:27" x14ac:dyDescent="0.25">
      <c r="A561" s="12" t="s">
        <v>1176</v>
      </c>
      <c r="B561" s="12" t="s">
        <v>5023</v>
      </c>
      <c r="C561" s="12" t="s">
        <v>5028</v>
      </c>
      <c r="D561" s="12" t="s">
        <v>5032</v>
      </c>
      <c r="E561" s="12" t="s">
        <v>5038</v>
      </c>
      <c r="F561" s="12" t="s">
        <v>5055</v>
      </c>
      <c r="G561" s="12" t="s">
        <v>5047</v>
      </c>
      <c r="H561" s="13">
        <v>52302</v>
      </c>
      <c r="I561" s="14">
        <v>321141</v>
      </c>
      <c r="J561" s="14">
        <v>43825</v>
      </c>
      <c r="K561" s="14">
        <v>21592</v>
      </c>
      <c r="L561" s="14">
        <v>8583</v>
      </c>
      <c r="M561" s="15">
        <v>0.16286562916649519</v>
      </c>
      <c r="N561" s="14">
        <v>365454</v>
      </c>
      <c r="O561" s="14">
        <v>0</v>
      </c>
      <c r="P561" s="14">
        <v>0</v>
      </c>
      <c r="S561" s="17">
        <v>45330.488888888889</v>
      </c>
      <c r="T561" s="17" t="s">
        <v>5077</v>
      </c>
      <c r="U561" s="18">
        <v>45330</v>
      </c>
      <c r="V561" s="18" t="str">
        <f>TEXT(Posts[[#This Row],[Post_Date]],"YYYY")</f>
        <v>2024</v>
      </c>
      <c r="W561" s="18" t="s">
        <v>5087</v>
      </c>
      <c r="X561" s="18" t="s">
        <v>5080</v>
      </c>
      <c r="Y561" s="19">
        <v>11</v>
      </c>
      <c r="Z561" s="12" t="s">
        <v>5069</v>
      </c>
      <c r="AA561"/>
    </row>
    <row r="562" spans="1:27" x14ac:dyDescent="0.25">
      <c r="A562" s="12" t="s">
        <v>1183</v>
      </c>
      <c r="B562" s="12" t="s">
        <v>5023</v>
      </c>
      <c r="C562" s="12" t="s">
        <v>5028</v>
      </c>
      <c r="D562" s="12" t="s">
        <v>5032</v>
      </c>
      <c r="E562" s="12" t="s">
        <v>5038</v>
      </c>
      <c r="F562" s="12" t="s">
        <v>5055</v>
      </c>
      <c r="G562" s="12" t="s">
        <v>5049</v>
      </c>
      <c r="H562" s="13">
        <v>71625</v>
      </c>
      <c r="I562" s="14">
        <v>323100</v>
      </c>
      <c r="J562" s="14">
        <v>79217</v>
      </c>
      <c r="K562" s="14">
        <v>24068</v>
      </c>
      <c r="L562" s="14">
        <v>14223</v>
      </c>
      <c r="M562" s="15">
        <v>0.22168368902544039</v>
      </c>
      <c r="N562" s="14">
        <v>389661</v>
      </c>
      <c r="O562" s="14">
        <v>0</v>
      </c>
      <c r="P562" s="14">
        <v>0</v>
      </c>
      <c r="S562" s="17">
        <v>45439.70208333333</v>
      </c>
      <c r="T562" s="17" t="s">
        <v>5074</v>
      </c>
      <c r="U562" s="18">
        <v>45439</v>
      </c>
      <c r="V562" s="18" t="str">
        <f>TEXT(Posts[[#This Row],[Post_Date]],"YYYY")</f>
        <v>2024</v>
      </c>
      <c r="W562" s="18" t="s">
        <v>5096</v>
      </c>
      <c r="X562" s="18" t="s">
        <v>5081</v>
      </c>
      <c r="Y562" s="19">
        <v>16</v>
      </c>
      <c r="Z562" s="12" t="s">
        <v>5070</v>
      </c>
      <c r="AA562"/>
    </row>
    <row r="563" spans="1:27" x14ac:dyDescent="0.25">
      <c r="A563" s="12" t="s">
        <v>1187</v>
      </c>
      <c r="B563" s="12" t="s">
        <v>5023</v>
      </c>
      <c r="C563" s="12" t="s">
        <v>5028</v>
      </c>
      <c r="D563" s="12" t="s">
        <v>5032</v>
      </c>
      <c r="E563" s="12" t="s">
        <v>5038</v>
      </c>
      <c r="F563" s="12" t="s">
        <v>5055</v>
      </c>
      <c r="G563" s="12" t="s">
        <v>5044</v>
      </c>
      <c r="H563" s="13">
        <v>8629</v>
      </c>
      <c r="I563" s="14">
        <v>42551</v>
      </c>
      <c r="J563" s="14">
        <v>7067</v>
      </c>
      <c r="K563" s="14">
        <v>3099</v>
      </c>
      <c r="L563" s="14">
        <v>2015</v>
      </c>
      <c r="M563" s="15">
        <v>0.20279254533180049</v>
      </c>
      <c r="N563" s="14">
        <v>54315</v>
      </c>
      <c r="O563" s="14">
        <v>0</v>
      </c>
      <c r="P563" s="14">
        <v>0</v>
      </c>
      <c r="S563" s="17">
        <v>45609.628472222219</v>
      </c>
      <c r="T563" s="17" t="s">
        <v>5074</v>
      </c>
      <c r="U563" s="18">
        <v>45609</v>
      </c>
      <c r="V563" s="18" t="str">
        <f>TEXT(Posts[[#This Row],[Post_Date]],"YYYY")</f>
        <v>2024</v>
      </c>
      <c r="W563" s="18" t="s">
        <v>5095</v>
      </c>
      <c r="X563" s="18" t="s">
        <v>5085</v>
      </c>
      <c r="Y563" s="19">
        <v>15</v>
      </c>
      <c r="Z563" s="12" t="s">
        <v>5070</v>
      </c>
      <c r="AA563"/>
    </row>
    <row r="564" spans="1:27" x14ac:dyDescent="0.25">
      <c r="A564" s="12" t="s">
        <v>1190</v>
      </c>
      <c r="B564" s="12" t="s">
        <v>5023</v>
      </c>
      <c r="C564" s="12" t="s">
        <v>5028</v>
      </c>
      <c r="D564" s="12" t="s">
        <v>5032</v>
      </c>
      <c r="E564" s="12" t="s">
        <v>5038</v>
      </c>
      <c r="F564" s="12" t="s">
        <v>5055</v>
      </c>
      <c r="G564" s="12" t="s">
        <v>5047</v>
      </c>
      <c r="H564" s="13">
        <v>41850</v>
      </c>
      <c r="I564" s="14">
        <v>275693</v>
      </c>
      <c r="J564" s="14">
        <v>62991</v>
      </c>
      <c r="K564" s="14">
        <v>13730</v>
      </c>
      <c r="L564" s="14">
        <v>7710</v>
      </c>
      <c r="M564" s="15">
        <v>0.15180110377517</v>
      </c>
      <c r="N564" s="14">
        <v>326684</v>
      </c>
      <c r="O564" s="14">
        <v>0</v>
      </c>
      <c r="P564" s="14">
        <v>0</v>
      </c>
      <c r="S564" s="17">
        <v>45722.716666666667</v>
      </c>
      <c r="T564" s="17" t="s">
        <v>5076</v>
      </c>
      <c r="U564" s="18">
        <v>45722</v>
      </c>
      <c r="V564" s="18" t="str">
        <f>TEXT(Posts[[#This Row],[Post_Date]],"YYYY")</f>
        <v>2025</v>
      </c>
      <c r="W564" s="18" t="s">
        <v>5088</v>
      </c>
      <c r="X564" s="18" t="s">
        <v>5080</v>
      </c>
      <c r="Y564" s="19">
        <v>17</v>
      </c>
      <c r="Z564" s="12" t="s">
        <v>5069</v>
      </c>
      <c r="AA564"/>
    </row>
    <row r="565" spans="1:27" x14ac:dyDescent="0.25">
      <c r="A565" s="12" t="s">
        <v>1191</v>
      </c>
      <c r="B565" s="12" t="s">
        <v>5023</v>
      </c>
      <c r="C565" s="12" t="s">
        <v>5028</v>
      </c>
      <c r="D565" s="12" t="s">
        <v>5032</v>
      </c>
      <c r="E565" s="12" t="s">
        <v>5038</v>
      </c>
      <c r="F565" s="12" t="s">
        <v>5055</v>
      </c>
      <c r="G565" s="12" t="s">
        <v>5045</v>
      </c>
      <c r="H565" s="13">
        <v>51432</v>
      </c>
      <c r="I565" s="14">
        <v>324365</v>
      </c>
      <c r="J565" s="14">
        <v>69508</v>
      </c>
      <c r="K565" s="14">
        <v>17923</v>
      </c>
      <c r="L565" s="14">
        <v>19311</v>
      </c>
      <c r="M565" s="15">
        <v>0.15856260502726621</v>
      </c>
      <c r="N565" s="14">
        <v>386985</v>
      </c>
      <c r="O565" s="14">
        <v>0</v>
      </c>
      <c r="P565" s="14">
        <v>0</v>
      </c>
      <c r="S565" s="17">
        <v>45329.450694444437</v>
      </c>
      <c r="T565" s="17" t="s">
        <v>5077</v>
      </c>
      <c r="U565" s="18">
        <v>45329</v>
      </c>
      <c r="V565" s="18" t="str">
        <f>TEXT(Posts[[#This Row],[Post_Date]],"YYYY")</f>
        <v>2024</v>
      </c>
      <c r="W565" s="18" t="s">
        <v>5087</v>
      </c>
      <c r="X565" s="18" t="s">
        <v>5085</v>
      </c>
      <c r="Y565" s="19">
        <v>10</v>
      </c>
      <c r="Z565" s="12" t="s">
        <v>5069</v>
      </c>
      <c r="AA565"/>
    </row>
    <row r="566" spans="1:27" x14ac:dyDescent="0.25">
      <c r="A566" s="12" t="s">
        <v>1209</v>
      </c>
      <c r="B566" s="12" t="s">
        <v>5023</v>
      </c>
      <c r="C566" s="12" t="s">
        <v>5028</v>
      </c>
      <c r="D566" s="12" t="s">
        <v>5031</v>
      </c>
      <c r="E566" s="12" t="s">
        <v>5035</v>
      </c>
      <c r="F566" s="12" t="s">
        <v>5060</v>
      </c>
      <c r="G566" s="12" t="s">
        <v>5049</v>
      </c>
      <c r="H566" s="13">
        <v>210170</v>
      </c>
      <c r="I566" s="14">
        <v>2294475</v>
      </c>
      <c r="J566" s="14">
        <v>404451</v>
      </c>
      <c r="K566" s="14">
        <v>95553</v>
      </c>
      <c r="L566" s="14">
        <v>123473</v>
      </c>
      <c r="M566" s="15">
        <v>9.159847479505677E-2</v>
      </c>
      <c r="N566" s="14">
        <v>2857613</v>
      </c>
      <c r="O566" s="14">
        <v>2294475</v>
      </c>
      <c r="P566" s="14">
        <v>0</v>
      </c>
      <c r="S566" s="17">
        <v>45385.701388888891</v>
      </c>
      <c r="T566" s="12" t="s">
        <v>5074</v>
      </c>
      <c r="U566" s="18">
        <v>45385</v>
      </c>
      <c r="V566" s="18" t="str">
        <f>TEXT(Posts[[#This Row],[Post_Date]],"YYYY")</f>
        <v>2024</v>
      </c>
      <c r="W566" s="12" t="s">
        <v>5090</v>
      </c>
      <c r="X566" s="12" t="s">
        <v>5085</v>
      </c>
      <c r="Y566" s="19">
        <v>16</v>
      </c>
      <c r="Z566" s="12" t="s">
        <v>5069</v>
      </c>
      <c r="AA566"/>
    </row>
    <row r="567" spans="1:27" x14ac:dyDescent="0.25">
      <c r="A567" s="12" t="s">
        <v>1212</v>
      </c>
      <c r="B567" s="12" t="s">
        <v>5023</v>
      </c>
      <c r="C567" s="12" t="s">
        <v>5028</v>
      </c>
      <c r="D567" s="12" t="s">
        <v>5034</v>
      </c>
      <c r="E567" s="12" t="s">
        <v>5039</v>
      </c>
      <c r="F567" s="12" t="s">
        <v>5057</v>
      </c>
      <c r="G567" s="12" t="s">
        <v>5042</v>
      </c>
      <c r="H567" s="13">
        <v>48649</v>
      </c>
      <c r="I567" s="14">
        <v>303641</v>
      </c>
      <c r="J567" s="14">
        <v>47005</v>
      </c>
      <c r="K567" s="14">
        <v>21886</v>
      </c>
      <c r="L567" s="14">
        <v>12809</v>
      </c>
      <c r="M567" s="15">
        <v>0.1602189814703226</v>
      </c>
      <c r="N567" s="14">
        <v>388759</v>
      </c>
      <c r="O567" s="14">
        <v>0</v>
      </c>
      <c r="P567" s="14">
        <v>470477</v>
      </c>
      <c r="S567" s="17">
        <v>45354.520833333343</v>
      </c>
      <c r="T567" s="17" t="s">
        <v>5075</v>
      </c>
      <c r="U567" s="18">
        <v>45354</v>
      </c>
      <c r="V567" s="18" t="str">
        <f>TEXT(Posts[[#This Row],[Post_Date]],"YYYY")</f>
        <v>2024</v>
      </c>
      <c r="W567" s="18" t="s">
        <v>5088</v>
      </c>
      <c r="X567" s="18" t="s">
        <v>5084</v>
      </c>
      <c r="Y567" s="19">
        <v>12</v>
      </c>
      <c r="Z567" s="12" t="s">
        <v>5069</v>
      </c>
      <c r="AA567"/>
    </row>
    <row r="568" spans="1:27" x14ac:dyDescent="0.25">
      <c r="A568" s="12" t="s">
        <v>1214</v>
      </c>
      <c r="B568" s="12" t="s">
        <v>5023</v>
      </c>
      <c r="C568" s="12" t="s">
        <v>5029</v>
      </c>
      <c r="D568" s="12" t="s">
        <v>5032</v>
      </c>
      <c r="E568" s="12" t="s">
        <v>5035</v>
      </c>
      <c r="F568" s="12" t="s">
        <v>5056</v>
      </c>
      <c r="G568" s="12" t="s">
        <v>5049</v>
      </c>
      <c r="H568" s="13">
        <v>186661</v>
      </c>
      <c r="I568" s="14">
        <v>1117496</v>
      </c>
      <c r="J568" s="14">
        <v>273897</v>
      </c>
      <c r="K568" s="14">
        <v>48532</v>
      </c>
      <c r="L568" s="14">
        <v>44468</v>
      </c>
      <c r="M568" s="15">
        <v>0.16703585797053211</v>
      </c>
      <c r="N568" s="14">
        <v>1248492</v>
      </c>
      <c r="O568" s="14">
        <v>1117496</v>
      </c>
      <c r="P568" s="14">
        <v>0</v>
      </c>
      <c r="S568" s="17">
        <v>45403.629861111112</v>
      </c>
      <c r="T568" s="12" t="s">
        <v>5074</v>
      </c>
      <c r="U568" s="18">
        <v>45403</v>
      </c>
      <c r="V568" s="18" t="str">
        <f>TEXT(Posts[[#This Row],[Post_Date]],"YYYY")</f>
        <v>2024</v>
      </c>
      <c r="W568" s="12" t="s">
        <v>5090</v>
      </c>
      <c r="X568" s="12" t="s">
        <v>5084</v>
      </c>
      <c r="Y568" s="19">
        <v>15</v>
      </c>
      <c r="Z568" s="12" t="s">
        <v>5069</v>
      </c>
      <c r="AA568"/>
    </row>
    <row r="569" spans="1:27" x14ac:dyDescent="0.25">
      <c r="A569" s="12" t="s">
        <v>1219</v>
      </c>
      <c r="B569" s="12" t="s">
        <v>5023</v>
      </c>
      <c r="C569" s="12" t="s">
        <v>5028</v>
      </c>
      <c r="D569" s="12" t="s">
        <v>5032</v>
      </c>
      <c r="E569" s="12" t="s">
        <v>5038</v>
      </c>
      <c r="F569" s="12" t="s">
        <v>5055</v>
      </c>
      <c r="G569" s="12" t="s">
        <v>5043</v>
      </c>
      <c r="H569" s="13">
        <v>73282</v>
      </c>
      <c r="I569" s="14">
        <v>304968</v>
      </c>
      <c r="J569" s="14">
        <v>48175</v>
      </c>
      <c r="K569" s="14">
        <v>15557</v>
      </c>
      <c r="L569" s="14">
        <v>12956</v>
      </c>
      <c r="M569" s="15">
        <v>0.24029605771962281</v>
      </c>
      <c r="N569" s="14">
        <v>335822</v>
      </c>
      <c r="O569" s="14">
        <v>0</v>
      </c>
      <c r="P569" s="14">
        <v>0</v>
      </c>
      <c r="S569" s="17">
        <v>45734.752083333333</v>
      </c>
      <c r="T569" s="17" t="s">
        <v>5076</v>
      </c>
      <c r="U569" s="18">
        <v>45734</v>
      </c>
      <c r="V569" s="18" t="str">
        <f>TEXT(Posts[[#This Row],[Post_Date]],"YYYY")</f>
        <v>2025</v>
      </c>
      <c r="W569" s="18" t="s">
        <v>5088</v>
      </c>
      <c r="X569" s="18" t="s">
        <v>5079</v>
      </c>
      <c r="Y569" s="19">
        <v>18</v>
      </c>
      <c r="Z569" s="12" t="s">
        <v>5070</v>
      </c>
      <c r="AA569"/>
    </row>
    <row r="570" spans="1:27" x14ac:dyDescent="0.25">
      <c r="A570" s="12" t="s">
        <v>1221</v>
      </c>
      <c r="B570" s="12" t="s">
        <v>5023</v>
      </c>
      <c r="C570" s="12" t="s">
        <v>5028</v>
      </c>
      <c r="D570" s="12" t="s">
        <v>5032</v>
      </c>
      <c r="E570" s="12" t="s">
        <v>5038</v>
      </c>
      <c r="F570" s="12" t="s">
        <v>5055</v>
      </c>
      <c r="G570" s="12" t="s">
        <v>5042</v>
      </c>
      <c r="H570" s="13">
        <v>44456</v>
      </c>
      <c r="I570" s="14">
        <v>229936</v>
      </c>
      <c r="J570" s="14">
        <v>35771</v>
      </c>
      <c r="K570" s="14">
        <v>13438</v>
      </c>
      <c r="L570" s="14">
        <v>12708</v>
      </c>
      <c r="M570" s="15">
        <v>0.19334436225835519</v>
      </c>
      <c r="N570" s="14">
        <v>296245</v>
      </c>
      <c r="O570" s="14">
        <v>0</v>
      </c>
      <c r="P570" s="14">
        <v>0</v>
      </c>
      <c r="S570" s="17">
        <v>45614.718055555553</v>
      </c>
      <c r="T570" s="17" t="s">
        <v>5076</v>
      </c>
      <c r="U570" s="18">
        <v>45614</v>
      </c>
      <c r="V570" s="18" t="str">
        <f>TEXT(Posts[[#This Row],[Post_Date]],"YYYY")</f>
        <v>2024</v>
      </c>
      <c r="W570" s="18" t="s">
        <v>5095</v>
      </c>
      <c r="X570" s="18" t="s">
        <v>5081</v>
      </c>
      <c r="Y570" s="19">
        <v>17</v>
      </c>
      <c r="Z570" s="12" t="s">
        <v>5069</v>
      </c>
      <c r="AA570"/>
    </row>
    <row r="571" spans="1:27" x14ac:dyDescent="0.25">
      <c r="A571" s="12" t="s">
        <v>1223</v>
      </c>
      <c r="B571" s="12" t="s">
        <v>5023</v>
      </c>
      <c r="C571" s="12" t="s">
        <v>5028</v>
      </c>
      <c r="D571" s="12" t="s">
        <v>5031</v>
      </c>
      <c r="E571" s="12" t="s">
        <v>5035</v>
      </c>
      <c r="F571" s="12" t="s">
        <v>5060</v>
      </c>
      <c r="G571" s="12" t="s">
        <v>5048</v>
      </c>
      <c r="H571" s="13">
        <v>98288</v>
      </c>
      <c r="I571" s="14">
        <v>1523442</v>
      </c>
      <c r="J571" s="14">
        <v>196005</v>
      </c>
      <c r="K571" s="14">
        <v>105918</v>
      </c>
      <c r="L571" s="14">
        <v>58132</v>
      </c>
      <c r="M571" s="15">
        <v>6.4517470610686814E-2</v>
      </c>
      <c r="N571" s="14">
        <v>1767699</v>
      </c>
      <c r="O571" s="14">
        <v>1523442</v>
      </c>
      <c r="P571" s="14">
        <v>0</v>
      </c>
      <c r="S571" s="17">
        <v>45662.71875</v>
      </c>
      <c r="T571" s="12" t="s">
        <v>5076</v>
      </c>
      <c r="U571" s="18">
        <v>45662</v>
      </c>
      <c r="V571" s="18" t="str">
        <f>TEXT(Posts[[#This Row],[Post_Date]],"YYYY")</f>
        <v>2025</v>
      </c>
      <c r="W571" s="12" t="s">
        <v>5086</v>
      </c>
      <c r="X571" s="12" t="s">
        <v>5084</v>
      </c>
      <c r="Y571" s="19">
        <v>17</v>
      </c>
      <c r="Z571" s="12" t="s">
        <v>5069</v>
      </c>
      <c r="AA571"/>
    </row>
    <row r="572" spans="1:27" x14ac:dyDescent="0.25">
      <c r="A572" s="12" t="s">
        <v>1232</v>
      </c>
      <c r="B572" s="12" t="s">
        <v>5023</v>
      </c>
      <c r="C572" s="12" t="s">
        <v>5028</v>
      </c>
      <c r="D572" s="12" t="s">
        <v>5034</v>
      </c>
      <c r="E572" s="12" t="s">
        <v>5039</v>
      </c>
      <c r="F572" s="12" t="s">
        <v>5057</v>
      </c>
      <c r="G572" s="12" t="s">
        <v>5047</v>
      </c>
      <c r="H572" s="13">
        <v>53303</v>
      </c>
      <c r="I572" s="14">
        <v>300615</v>
      </c>
      <c r="J572" s="14">
        <v>58892</v>
      </c>
      <c r="K572" s="14">
        <v>14098</v>
      </c>
      <c r="L572" s="14">
        <v>16917</v>
      </c>
      <c r="M572" s="15">
        <v>0.17731495221365409</v>
      </c>
      <c r="N572" s="14">
        <v>365990</v>
      </c>
      <c r="O572" s="14">
        <v>0</v>
      </c>
      <c r="P572" s="14">
        <v>134160</v>
      </c>
      <c r="S572" s="17">
        <v>45493.525694444441</v>
      </c>
      <c r="T572" s="17" t="s">
        <v>5075</v>
      </c>
      <c r="U572" s="18">
        <v>45493</v>
      </c>
      <c r="V572" s="18" t="str">
        <f>TEXT(Posts[[#This Row],[Post_Date]],"YYYY")</f>
        <v>2024</v>
      </c>
      <c r="W572" s="18" t="s">
        <v>5093</v>
      </c>
      <c r="X572" s="18" t="s">
        <v>5083</v>
      </c>
      <c r="Y572" s="19">
        <v>12</v>
      </c>
      <c r="Z572" s="12" t="s">
        <v>5069</v>
      </c>
      <c r="AA572"/>
    </row>
    <row r="573" spans="1:27" x14ac:dyDescent="0.25">
      <c r="A573" s="12" t="s">
        <v>1236</v>
      </c>
      <c r="B573" s="12" t="s">
        <v>5023</v>
      </c>
      <c r="C573" s="12" t="s">
        <v>5029</v>
      </c>
      <c r="D573" s="12" t="s">
        <v>5032</v>
      </c>
      <c r="E573" s="12" t="s">
        <v>5038</v>
      </c>
      <c r="F573" s="12" t="s">
        <v>5055</v>
      </c>
      <c r="G573" s="12" t="s">
        <v>5043</v>
      </c>
      <c r="H573" s="13">
        <v>75937</v>
      </c>
      <c r="I573" s="14">
        <v>331576</v>
      </c>
      <c r="J573" s="14">
        <v>49101</v>
      </c>
      <c r="K573" s="14">
        <v>12185</v>
      </c>
      <c r="L573" s="14">
        <v>10559</v>
      </c>
      <c r="M573" s="15">
        <v>0.22901950698304749</v>
      </c>
      <c r="N573" s="14">
        <v>402684</v>
      </c>
      <c r="O573" s="14">
        <v>0</v>
      </c>
      <c r="P573" s="14">
        <v>0</v>
      </c>
      <c r="S573" s="17">
        <v>45730.521527777782</v>
      </c>
      <c r="T573" s="17" t="s">
        <v>5075</v>
      </c>
      <c r="U573" s="18">
        <v>45730</v>
      </c>
      <c r="V573" s="18" t="str">
        <f>TEXT(Posts[[#This Row],[Post_Date]],"YYYY")</f>
        <v>2025</v>
      </c>
      <c r="W573" s="18" t="s">
        <v>5088</v>
      </c>
      <c r="X573" s="18" t="s">
        <v>5082</v>
      </c>
      <c r="Y573" s="19">
        <v>12</v>
      </c>
      <c r="Z573" s="12" t="s">
        <v>5070</v>
      </c>
      <c r="AA573"/>
    </row>
    <row r="574" spans="1:27" x14ac:dyDescent="0.25">
      <c r="A574" s="12" t="s">
        <v>1240</v>
      </c>
      <c r="B574" s="12" t="s">
        <v>5023</v>
      </c>
      <c r="C574" s="12" t="s">
        <v>5028</v>
      </c>
      <c r="D574" s="12" t="s">
        <v>5030</v>
      </c>
      <c r="E574" s="12" t="s">
        <v>5035</v>
      </c>
      <c r="F574" s="12" t="s">
        <v>5051</v>
      </c>
      <c r="G574" s="12" t="s">
        <v>5042</v>
      </c>
      <c r="H574" s="13">
        <v>230463</v>
      </c>
      <c r="I574" s="14">
        <v>2550500</v>
      </c>
      <c r="J574" s="14">
        <v>351918</v>
      </c>
      <c r="K574" s="14">
        <v>147329</v>
      </c>
      <c r="L574" s="14">
        <v>104833</v>
      </c>
      <c r="M574" s="15">
        <v>9.0360051502637567E-2</v>
      </c>
      <c r="N574" s="14">
        <v>3139887</v>
      </c>
      <c r="O574" s="14">
        <v>2550500</v>
      </c>
      <c r="P574" s="14">
        <v>0</v>
      </c>
      <c r="S574" s="17">
        <v>45745.668055555558</v>
      </c>
      <c r="T574" s="12" t="s">
        <v>5074</v>
      </c>
      <c r="U574" s="18">
        <v>45745</v>
      </c>
      <c r="V574" s="18" t="str">
        <f>TEXT(Posts[[#This Row],[Post_Date]],"YYYY")</f>
        <v>2025</v>
      </c>
      <c r="W574" s="12" t="s">
        <v>5088</v>
      </c>
      <c r="X574" s="12" t="s">
        <v>5083</v>
      </c>
      <c r="Y574" s="19">
        <v>16</v>
      </c>
      <c r="Z574" s="12" t="s">
        <v>5068</v>
      </c>
      <c r="AA574"/>
    </row>
    <row r="575" spans="1:27" x14ac:dyDescent="0.25">
      <c r="A575" s="12" t="s">
        <v>1241</v>
      </c>
      <c r="B575" s="12" t="s">
        <v>5023</v>
      </c>
      <c r="C575" s="12" t="s">
        <v>5029</v>
      </c>
      <c r="D575" s="12" t="s">
        <v>5032</v>
      </c>
      <c r="E575" s="12" t="s">
        <v>5038</v>
      </c>
      <c r="F575" s="12" t="s">
        <v>5055</v>
      </c>
      <c r="G575" s="12" t="s">
        <v>5047</v>
      </c>
      <c r="H575" s="13">
        <v>57049</v>
      </c>
      <c r="I575" s="14">
        <v>301467</v>
      </c>
      <c r="J575" s="14">
        <v>44136</v>
      </c>
      <c r="K575" s="14">
        <v>19506</v>
      </c>
      <c r="L575" s="14">
        <v>6223</v>
      </c>
      <c r="M575" s="15">
        <v>0.18924103962776689</v>
      </c>
      <c r="N575" s="14">
        <v>354082</v>
      </c>
      <c r="O575" s="14">
        <v>0</v>
      </c>
      <c r="P575" s="14">
        <v>0</v>
      </c>
      <c r="S575" s="17">
        <v>45365.643750000003</v>
      </c>
      <c r="T575" s="17" t="s">
        <v>5074</v>
      </c>
      <c r="U575" s="18">
        <v>45365</v>
      </c>
      <c r="V575" s="18" t="str">
        <f>TEXT(Posts[[#This Row],[Post_Date]],"YYYY")</f>
        <v>2024</v>
      </c>
      <c r="W575" s="18" t="s">
        <v>5088</v>
      </c>
      <c r="X575" s="18" t="s">
        <v>5080</v>
      </c>
      <c r="Y575" s="19">
        <v>15</v>
      </c>
      <c r="Z575" s="12" t="s">
        <v>5069</v>
      </c>
      <c r="AA575"/>
    </row>
    <row r="576" spans="1:27" x14ac:dyDescent="0.25">
      <c r="A576" s="12" t="s">
        <v>1243</v>
      </c>
      <c r="B576" s="12" t="s">
        <v>5023</v>
      </c>
      <c r="C576" s="12" t="s">
        <v>5028</v>
      </c>
      <c r="D576" s="12" t="s">
        <v>5032</v>
      </c>
      <c r="E576" s="12" t="s">
        <v>5038</v>
      </c>
      <c r="F576" s="12" t="s">
        <v>5055</v>
      </c>
      <c r="G576" s="12" t="s">
        <v>5048</v>
      </c>
      <c r="H576" s="13">
        <v>72328</v>
      </c>
      <c r="I576" s="14">
        <v>317720</v>
      </c>
      <c r="J576" s="14">
        <v>70051</v>
      </c>
      <c r="K576" s="14">
        <v>18457</v>
      </c>
      <c r="L576" s="14">
        <v>15770</v>
      </c>
      <c r="M576" s="15">
        <v>0.22764782994048449</v>
      </c>
      <c r="N576" s="14">
        <v>391549</v>
      </c>
      <c r="O576" s="14">
        <v>0</v>
      </c>
      <c r="P576" s="14">
        <v>0</v>
      </c>
      <c r="S576" s="17">
        <v>45693.453472222223</v>
      </c>
      <c r="T576" s="17" t="s">
        <v>5077</v>
      </c>
      <c r="U576" s="18">
        <v>45693</v>
      </c>
      <c r="V576" s="18" t="str">
        <f>TEXT(Posts[[#This Row],[Post_Date]],"YYYY")</f>
        <v>2025</v>
      </c>
      <c r="W576" s="18" t="s">
        <v>5087</v>
      </c>
      <c r="X576" s="18" t="s">
        <v>5085</v>
      </c>
      <c r="Y576" s="19">
        <v>10</v>
      </c>
      <c r="Z576" s="12" t="s">
        <v>5070</v>
      </c>
      <c r="AA576"/>
    </row>
    <row r="577" spans="1:27" x14ac:dyDescent="0.25">
      <c r="A577" s="12" t="s">
        <v>1256</v>
      </c>
      <c r="B577" s="12" t="s">
        <v>5023</v>
      </c>
      <c r="C577" s="12" t="s">
        <v>5028</v>
      </c>
      <c r="D577" s="12" t="s">
        <v>5032</v>
      </c>
      <c r="E577" s="12" t="s">
        <v>5038</v>
      </c>
      <c r="F577" s="12" t="s">
        <v>5055</v>
      </c>
      <c r="G577" s="12" t="s">
        <v>5048</v>
      </c>
      <c r="H577" s="13">
        <v>72799</v>
      </c>
      <c r="I577" s="14">
        <v>397493</v>
      </c>
      <c r="J577" s="14">
        <v>87021</v>
      </c>
      <c r="K577" s="14">
        <v>29926</v>
      </c>
      <c r="L577" s="14">
        <v>23453</v>
      </c>
      <c r="M577" s="15">
        <v>0.183147468928965</v>
      </c>
      <c r="N577" s="14">
        <v>455709</v>
      </c>
      <c r="O577" s="14">
        <v>0</v>
      </c>
      <c r="P577" s="14">
        <v>0</v>
      </c>
      <c r="S577" s="17">
        <v>45677.756944444453</v>
      </c>
      <c r="T577" s="17" t="s">
        <v>5076</v>
      </c>
      <c r="U577" s="18">
        <v>45677</v>
      </c>
      <c r="V577" s="18" t="str">
        <f>TEXT(Posts[[#This Row],[Post_Date]],"YYYY")</f>
        <v>2025</v>
      </c>
      <c r="W577" s="18" t="s">
        <v>5086</v>
      </c>
      <c r="X577" s="18" t="s">
        <v>5081</v>
      </c>
      <c r="Y577" s="19">
        <v>18</v>
      </c>
      <c r="Z577" s="12" t="s">
        <v>5069</v>
      </c>
      <c r="AA577"/>
    </row>
    <row r="578" spans="1:27" x14ac:dyDescent="0.25">
      <c r="A578" s="12" t="s">
        <v>1263</v>
      </c>
      <c r="B578" s="12" t="s">
        <v>5023</v>
      </c>
      <c r="C578" s="12" t="s">
        <v>5028</v>
      </c>
      <c r="D578" s="12" t="s">
        <v>5030</v>
      </c>
      <c r="E578" s="12" t="s">
        <v>5035</v>
      </c>
      <c r="F578" s="12" t="s">
        <v>5051</v>
      </c>
      <c r="G578" s="12" t="s">
        <v>5044</v>
      </c>
      <c r="H578" s="13">
        <v>143382</v>
      </c>
      <c r="I578" s="14">
        <v>1304335</v>
      </c>
      <c r="J578" s="14">
        <v>215199</v>
      </c>
      <c r="K578" s="14">
        <v>91283</v>
      </c>
      <c r="L578" s="14">
        <v>64667</v>
      </c>
      <c r="M578" s="15">
        <v>0.1099275362439406</v>
      </c>
      <c r="N578" s="14">
        <v>1545980</v>
      </c>
      <c r="O578" s="14">
        <v>1304335</v>
      </c>
      <c r="P578" s="14">
        <v>0</v>
      </c>
      <c r="S578" s="17">
        <v>45777.429861111108</v>
      </c>
      <c r="T578" s="12" t="s">
        <v>5077</v>
      </c>
      <c r="U578" s="18">
        <v>45777</v>
      </c>
      <c r="V578" s="18" t="str">
        <f>TEXT(Posts[[#This Row],[Post_Date]],"YYYY")</f>
        <v>2025</v>
      </c>
      <c r="W578" s="12" t="s">
        <v>5090</v>
      </c>
      <c r="X578" s="12" t="s">
        <v>5085</v>
      </c>
      <c r="Y578" s="19">
        <v>10</v>
      </c>
      <c r="Z578" s="12" t="s">
        <v>5069</v>
      </c>
      <c r="AA578"/>
    </row>
    <row r="579" spans="1:27" x14ac:dyDescent="0.25">
      <c r="A579" s="12" t="s">
        <v>1270</v>
      </c>
      <c r="B579" s="12" t="s">
        <v>5023</v>
      </c>
      <c r="C579" s="12" t="s">
        <v>5028</v>
      </c>
      <c r="D579" s="12" t="s">
        <v>5030</v>
      </c>
      <c r="E579" s="12" t="s">
        <v>5035</v>
      </c>
      <c r="F579" s="12" t="s">
        <v>5051</v>
      </c>
      <c r="G579" s="12" t="s">
        <v>5047</v>
      </c>
      <c r="H579" s="13">
        <v>104144</v>
      </c>
      <c r="I579" s="14">
        <v>1001971</v>
      </c>
      <c r="J579" s="14">
        <v>190225</v>
      </c>
      <c r="K579" s="14">
        <v>33652</v>
      </c>
      <c r="L579" s="14">
        <v>29127</v>
      </c>
      <c r="M579" s="15">
        <v>0.1039394096332662</v>
      </c>
      <c r="N579" s="14">
        <v>1288833</v>
      </c>
      <c r="O579" s="14">
        <v>1001971</v>
      </c>
      <c r="P579" s="14">
        <v>0</v>
      </c>
      <c r="S579" s="17">
        <v>45742.668749999997</v>
      </c>
      <c r="T579" s="12" t="s">
        <v>5074</v>
      </c>
      <c r="U579" s="18">
        <v>45742</v>
      </c>
      <c r="V579" s="18" t="str">
        <f>TEXT(Posts[[#This Row],[Post_Date]],"YYYY")</f>
        <v>2025</v>
      </c>
      <c r="W579" s="12" t="s">
        <v>5088</v>
      </c>
      <c r="X579" s="12" t="s">
        <v>5085</v>
      </c>
      <c r="Y579" s="19">
        <v>16</v>
      </c>
      <c r="Z579" s="12" t="s">
        <v>5069</v>
      </c>
      <c r="AA579"/>
    </row>
    <row r="580" spans="1:27" x14ac:dyDescent="0.25">
      <c r="A580" s="12" t="s">
        <v>1271</v>
      </c>
      <c r="B580" s="12" t="s">
        <v>5023</v>
      </c>
      <c r="C580" s="12" t="s">
        <v>5028</v>
      </c>
      <c r="D580" s="12" t="s">
        <v>5031</v>
      </c>
      <c r="E580" s="12" t="s">
        <v>5035</v>
      </c>
      <c r="F580" s="12" t="s">
        <v>5060</v>
      </c>
      <c r="G580" s="12" t="s">
        <v>5044</v>
      </c>
      <c r="H580" s="13">
        <v>21909</v>
      </c>
      <c r="I580" s="14">
        <v>366524</v>
      </c>
      <c r="J580" s="14">
        <v>86595</v>
      </c>
      <c r="K580" s="14">
        <v>25313</v>
      </c>
      <c r="L580" s="14">
        <v>7614</v>
      </c>
      <c r="M580" s="15">
        <v>5.97759633382507E-2</v>
      </c>
      <c r="N580" s="14">
        <v>427147</v>
      </c>
      <c r="O580" s="14">
        <v>366524</v>
      </c>
      <c r="P580" s="14">
        <v>0</v>
      </c>
      <c r="S580" s="17">
        <v>45360.484722222223</v>
      </c>
      <c r="T580" s="12" t="s">
        <v>5077</v>
      </c>
      <c r="U580" s="18">
        <v>45360</v>
      </c>
      <c r="V580" s="18" t="str">
        <f>TEXT(Posts[[#This Row],[Post_Date]],"YYYY")</f>
        <v>2024</v>
      </c>
      <c r="W580" s="12" t="s">
        <v>5088</v>
      </c>
      <c r="X580" s="12" t="s">
        <v>5083</v>
      </c>
      <c r="Y580" s="19">
        <v>11</v>
      </c>
      <c r="Z580" s="12" t="s">
        <v>5068</v>
      </c>
      <c r="AA580"/>
    </row>
    <row r="581" spans="1:27" x14ac:dyDescent="0.25">
      <c r="A581" s="12" t="s">
        <v>1274</v>
      </c>
      <c r="B581" s="12" t="s">
        <v>5023</v>
      </c>
      <c r="C581" s="12" t="s">
        <v>5028</v>
      </c>
      <c r="D581" s="12" t="s">
        <v>5030</v>
      </c>
      <c r="E581" s="12" t="s">
        <v>5039</v>
      </c>
      <c r="F581" s="12" t="s">
        <v>5050</v>
      </c>
      <c r="G581" s="12" t="s">
        <v>5047</v>
      </c>
      <c r="H581" s="13">
        <v>34768</v>
      </c>
      <c r="I581" s="14">
        <v>280556</v>
      </c>
      <c r="J581" s="14">
        <v>68370</v>
      </c>
      <c r="K581" s="14">
        <v>15473</v>
      </c>
      <c r="L581" s="14">
        <v>6541</v>
      </c>
      <c r="M581" s="15">
        <v>0.12392664938265339</v>
      </c>
      <c r="N581" s="14">
        <v>343400</v>
      </c>
      <c r="O581" s="14">
        <v>0</v>
      </c>
      <c r="P581" s="14">
        <v>236089</v>
      </c>
      <c r="S581" s="17">
        <v>45420.443055555559</v>
      </c>
      <c r="T581" s="17" t="s">
        <v>5077</v>
      </c>
      <c r="U581" s="18">
        <v>45420</v>
      </c>
      <c r="V581" s="18" t="str">
        <f>TEXT(Posts[[#This Row],[Post_Date]],"YYYY")</f>
        <v>2024</v>
      </c>
      <c r="W581" s="18" t="s">
        <v>5096</v>
      </c>
      <c r="X581" s="18" t="s">
        <v>5085</v>
      </c>
      <c r="Y581" s="19">
        <v>10</v>
      </c>
      <c r="Z581" s="12" t="s">
        <v>5069</v>
      </c>
      <c r="AA581"/>
    </row>
    <row r="582" spans="1:27" x14ac:dyDescent="0.25">
      <c r="A582" s="12" t="s">
        <v>1281</v>
      </c>
      <c r="B582" s="12" t="s">
        <v>5023</v>
      </c>
      <c r="C582" s="12" t="s">
        <v>5028</v>
      </c>
      <c r="D582" s="12" t="s">
        <v>5032</v>
      </c>
      <c r="E582" s="12" t="s">
        <v>5038</v>
      </c>
      <c r="F582" s="12" t="s">
        <v>5055</v>
      </c>
      <c r="G582" s="12" t="s">
        <v>5045</v>
      </c>
      <c r="H582" s="13">
        <v>13063</v>
      </c>
      <c r="I582" s="14">
        <v>72603</v>
      </c>
      <c r="J582" s="14">
        <v>10119</v>
      </c>
      <c r="K582" s="14">
        <v>2368</v>
      </c>
      <c r="L582" s="14">
        <v>2122</v>
      </c>
      <c r="M582" s="15">
        <v>0.17992449037459629</v>
      </c>
      <c r="N582" s="14">
        <v>91507</v>
      </c>
      <c r="O582" s="14">
        <v>0</v>
      </c>
      <c r="P582" s="14">
        <v>0</v>
      </c>
      <c r="S582" s="17">
        <v>45489.629861111112</v>
      </c>
      <c r="T582" s="17" t="s">
        <v>5074</v>
      </c>
      <c r="U582" s="18">
        <v>45489</v>
      </c>
      <c r="V582" s="18" t="str">
        <f>TEXT(Posts[[#This Row],[Post_Date]],"YYYY")</f>
        <v>2024</v>
      </c>
      <c r="W582" s="18" t="s">
        <v>5093</v>
      </c>
      <c r="X582" s="18" t="s">
        <v>5079</v>
      </c>
      <c r="Y582" s="19">
        <v>15</v>
      </c>
      <c r="Z582" s="12" t="s">
        <v>5069</v>
      </c>
      <c r="AA582"/>
    </row>
    <row r="583" spans="1:27" x14ac:dyDescent="0.25">
      <c r="A583" s="12" t="s">
        <v>1282</v>
      </c>
      <c r="B583" s="12" t="s">
        <v>5023</v>
      </c>
      <c r="C583" s="12" t="s">
        <v>5028</v>
      </c>
      <c r="D583" s="12" t="s">
        <v>5032</v>
      </c>
      <c r="E583" s="12" t="s">
        <v>5038</v>
      </c>
      <c r="F583" s="12" t="s">
        <v>5055</v>
      </c>
      <c r="G583" s="12" t="s">
        <v>5045</v>
      </c>
      <c r="H583" s="13">
        <v>41461</v>
      </c>
      <c r="I583" s="14">
        <v>244295</v>
      </c>
      <c r="J583" s="14">
        <v>39676</v>
      </c>
      <c r="K583" s="14">
        <v>19273</v>
      </c>
      <c r="L583" s="14">
        <v>6845</v>
      </c>
      <c r="M583" s="15">
        <v>0.16971696827895699</v>
      </c>
      <c r="N583" s="14">
        <v>279246</v>
      </c>
      <c r="O583" s="14">
        <v>0</v>
      </c>
      <c r="P583" s="14">
        <v>0</v>
      </c>
      <c r="S583" s="17">
        <v>45463.459722222222</v>
      </c>
      <c r="T583" s="17" t="s">
        <v>5077</v>
      </c>
      <c r="U583" s="18">
        <v>45463</v>
      </c>
      <c r="V583" s="18" t="str">
        <f>TEXT(Posts[[#This Row],[Post_Date]],"YYYY")</f>
        <v>2024</v>
      </c>
      <c r="W583" s="18" t="s">
        <v>5089</v>
      </c>
      <c r="X583" s="18" t="s">
        <v>5080</v>
      </c>
      <c r="Y583" s="19">
        <v>11</v>
      </c>
      <c r="Z583" s="12" t="s">
        <v>5069</v>
      </c>
      <c r="AA583"/>
    </row>
    <row r="584" spans="1:27" x14ac:dyDescent="0.25">
      <c r="A584" s="12" t="s">
        <v>1284</v>
      </c>
      <c r="B584" s="12" t="s">
        <v>5023</v>
      </c>
      <c r="C584" s="12" t="s">
        <v>5028</v>
      </c>
      <c r="D584" s="12" t="s">
        <v>5032</v>
      </c>
      <c r="E584" s="12" t="s">
        <v>5035</v>
      </c>
      <c r="F584" s="12" t="s">
        <v>5056</v>
      </c>
      <c r="G584" s="12" t="s">
        <v>5043</v>
      </c>
      <c r="H584" s="13">
        <v>624146</v>
      </c>
      <c r="I584" s="14">
        <v>2510287</v>
      </c>
      <c r="J584" s="14">
        <v>269277</v>
      </c>
      <c r="K584" s="14">
        <v>101701</v>
      </c>
      <c r="L584" s="14">
        <v>107027</v>
      </c>
      <c r="M584" s="15">
        <v>0.24863553208813649</v>
      </c>
      <c r="N584" s="14">
        <v>3070358</v>
      </c>
      <c r="O584" s="14">
        <v>2510287</v>
      </c>
      <c r="P584" s="14">
        <v>0</v>
      </c>
      <c r="S584" s="17">
        <v>45331.427777777782</v>
      </c>
      <c r="T584" s="12" t="s">
        <v>5077</v>
      </c>
      <c r="U584" s="18">
        <v>45331</v>
      </c>
      <c r="V584" s="18" t="str">
        <f>TEXT(Posts[[#This Row],[Post_Date]],"YYYY")</f>
        <v>2024</v>
      </c>
      <c r="W584" s="12" t="s">
        <v>5087</v>
      </c>
      <c r="X584" s="12" t="s">
        <v>5082</v>
      </c>
      <c r="Y584" s="19">
        <v>10</v>
      </c>
      <c r="Z584" s="12" t="s">
        <v>5070</v>
      </c>
      <c r="AA584"/>
    </row>
    <row r="585" spans="1:27" x14ac:dyDescent="0.25">
      <c r="A585" s="12" t="s">
        <v>1290</v>
      </c>
      <c r="B585" s="12" t="s">
        <v>5023</v>
      </c>
      <c r="C585" s="12" t="s">
        <v>5029</v>
      </c>
      <c r="D585" s="12" t="s">
        <v>5032</v>
      </c>
      <c r="E585" s="12" t="s">
        <v>5035</v>
      </c>
      <c r="F585" s="12" t="s">
        <v>5056</v>
      </c>
      <c r="G585" s="12" t="s">
        <v>5048</v>
      </c>
      <c r="H585" s="13">
        <v>428266</v>
      </c>
      <c r="I585" s="14">
        <v>1872610</v>
      </c>
      <c r="J585" s="14">
        <v>312755</v>
      </c>
      <c r="K585" s="14">
        <v>56842</v>
      </c>
      <c r="L585" s="14">
        <v>98828</v>
      </c>
      <c r="M585" s="15">
        <v>0.22870027077134469</v>
      </c>
      <c r="N585" s="14">
        <v>2194633</v>
      </c>
      <c r="O585" s="14">
        <v>1872610</v>
      </c>
      <c r="P585" s="14">
        <v>0</v>
      </c>
      <c r="S585" s="17">
        <v>45610.465277777781</v>
      </c>
      <c r="T585" s="12" t="s">
        <v>5077</v>
      </c>
      <c r="U585" s="18">
        <v>45610</v>
      </c>
      <c r="V585" s="18" t="str">
        <f>TEXT(Posts[[#This Row],[Post_Date]],"YYYY")</f>
        <v>2024</v>
      </c>
      <c r="W585" s="12" t="s">
        <v>5095</v>
      </c>
      <c r="X585" s="12" t="s">
        <v>5080</v>
      </c>
      <c r="Y585" s="19">
        <v>11</v>
      </c>
      <c r="Z585" s="12" t="s">
        <v>5070</v>
      </c>
      <c r="AA585"/>
    </row>
    <row r="586" spans="1:27" x14ac:dyDescent="0.25">
      <c r="A586" s="12" t="s">
        <v>1297</v>
      </c>
      <c r="B586" s="12" t="s">
        <v>5023</v>
      </c>
      <c r="C586" s="12" t="s">
        <v>5028</v>
      </c>
      <c r="D586" s="12" t="s">
        <v>5034</v>
      </c>
      <c r="E586" s="12" t="s">
        <v>5039</v>
      </c>
      <c r="F586" s="12" t="s">
        <v>5057</v>
      </c>
      <c r="G586" s="12" t="s">
        <v>5044</v>
      </c>
      <c r="H586" s="13">
        <v>118932</v>
      </c>
      <c r="I586" s="14">
        <v>859850</v>
      </c>
      <c r="J586" s="14">
        <v>203557</v>
      </c>
      <c r="K586" s="14">
        <v>40654</v>
      </c>
      <c r="L586" s="14">
        <v>38573</v>
      </c>
      <c r="M586" s="15">
        <v>0.1383179628123172</v>
      </c>
      <c r="N586" s="14">
        <v>952507</v>
      </c>
      <c r="O586" s="14">
        <v>0</v>
      </c>
      <c r="P586" s="14">
        <v>174709</v>
      </c>
      <c r="S586" s="17">
        <v>45771.64166666667</v>
      </c>
      <c r="T586" s="17" t="s">
        <v>5074</v>
      </c>
      <c r="U586" s="18">
        <v>45771</v>
      </c>
      <c r="V586" s="18" t="str">
        <f>TEXT(Posts[[#This Row],[Post_Date]],"YYYY")</f>
        <v>2025</v>
      </c>
      <c r="W586" s="18" t="s">
        <v>5090</v>
      </c>
      <c r="X586" s="18" t="s">
        <v>5080</v>
      </c>
      <c r="Y586" s="19">
        <v>15</v>
      </c>
      <c r="Z586" s="12" t="s">
        <v>5069</v>
      </c>
      <c r="AA586"/>
    </row>
    <row r="587" spans="1:27" x14ac:dyDescent="0.25">
      <c r="A587" s="12" t="s">
        <v>1306</v>
      </c>
      <c r="B587" s="12" t="s">
        <v>5023</v>
      </c>
      <c r="C587" s="12" t="s">
        <v>5028</v>
      </c>
      <c r="D587" s="12" t="s">
        <v>5034</v>
      </c>
      <c r="E587" s="12" t="s">
        <v>5039</v>
      </c>
      <c r="F587" s="12" t="s">
        <v>5057</v>
      </c>
      <c r="G587" s="12" t="s">
        <v>5042</v>
      </c>
      <c r="H587" s="13">
        <v>42843</v>
      </c>
      <c r="I587" s="14">
        <v>296897</v>
      </c>
      <c r="J587" s="14">
        <v>71224</v>
      </c>
      <c r="K587" s="14">
        <v>14593</v>
      </c>
      <c r="L587" s="14">
        <v>14601</v>
      </c>
      <c r="M587" s="15">
        <v>0.14430352123222179</v>
      </c>
      <c r="N587" s="14">
        <v>327794</v>
      </c>
      <c r="O587" s="14">
        <v>0</v>
      </c>
      <c r="P587" s="14">
        <v>182074</v>
      </c>
      <c r="S587" s="17">
        <v>45422.646527777782</v>
      </c>
      <c r="T587" s="17" t="s">
        <v>5074</v>
      </c>
      <c r="U587" s="18">
        <v>45422</v>
      </c>
      <c r="V587" s="18" t="str">
        <f>TEXT(Posts[[#This Row],[Post_Date]],"YYYY")</f>
        <v>2024</v>
      </c>
      <c r="W587" s="18" t="s">
        <v>5096</v>
      </c>
      <c r="X587" s="18" t="s">
        <v>5082</v>
      </c>
      <c r="Y587" s="19">
        <v>15</v>
      </c>
      <c r="Z587" s="12" t="s">
        <v>5069</v>
      </c>
      <c r="AA587"/>
    </row>
    <row r="588" spans="1:27" x14ac:dyDescent="0.25">
      <c r="A588" s="12" t="s">
        <v>1313</v>
      </c>
      <c r="B588" s="12" t="s">
        <v>5023</v>
      </c>
      <c r="C588" s="12" t="s">
        <v>5028</v>
      </c>
      <c r="D588" s="12" t="s">
        <v>5034</v>
      </c>
      <c r="E588" s="12" t="s">
        <v>5039</v>
      </c>
      <c r="F588" s="12" t="s">
        <v>5057</v>
      </c>
      <c r="G588" s="12" t="s">
        <v>5042</v>
      </c>
      <c r="H588" s="13">
        <v>27621</v>
      </c>
      <c r="I588" s="14">
        <v>185565</v>
      </c>
      <c r="J588" s="14">
        <v>36596</v>
      </c>
      <c r="K588" s="14">
        <v>5737</v>
      </c>
      <c r="L588" s="14">
        <v>8565</v>
      </c>
      <c r="M588" s="15">
        <v>0.14885331920045489</v>
      </c>
      <c r="N588" s="14">
        <v>227079</v>
      </c>
      <c r="O588" s="14">
        <v>0</v>
      </c>
      <c r="P588" s="14">
        <v>223938</v>
      </c>
      <c r="S588" s="17">
        <v>45650.65902777778</v>
      </c>
      <c r="T588" s="17" t="s">
        <v>5074</v>
      </c>
      <c r="U588" s="18">
        <v>45650</v>
      </c>
      <c r="V588" s="18" t="str">
        <f>TEXT(Posts[[#This Row],[Post_Date]],"YYYY")</f>
        <v>2024</v>
      </c>
      <c r="W588" s="18" t="s">
        <v>5094</v>
      </c>
      <c r="X588" s="18" t="s">
        <v>5079</v>
      </c>
      <c r="Y588" s="19">
        <v>15</v>
      </c>
      <c r="Z588" s="12" t="s">
        <v>5069</v>
      </c>
      <c r="AA588"/>
    </row>
    <row r="589" spans="1:27" x14ac:dyDescent="0.25">
      <c r="A589" s="12" t="s">
        <v>1323</v>
      </c>
      <c r="B589" s="12" t="s">
        <v>5023</v>
      </c>
      <c r="C589" s="12" t="s">
        <v>5028</v>
      </c>
      <c r="D589" s="12" t="s">
        <v>5032</v>
      </c>
      <c r="E589" s="12" t="s">
        <v>5038</v>
      </c>
      <c r="F589" s="12" t="s">
        <v>5055</v>
      </c>
      <c r="G589" s="12" t="s">
        <v>5048</v>
      </c>
      <c r="H589" s="13">
        <v>66997</v>
      </c>
      <c r="I589" s="14">
        <v>421590</v>
      </c>
      <c r="J589" s="14">
        <v>96977</v>
      </c>
      <c r="K589" s="14">
        <v>25848</v>
      </c>
      <c r="L589" s="14">
        <v>19714</v>
      </c>
      <c r="M589" s="15">
        <v>0.15891541719218999</v>
      </c>
      <c r="N589" s="14">
        <v>474396</v>
      </c>
      <c r="O589" s="14">
        <v>0</v>
      </c>
      <c r="P589" s="14">
        <v>0</v>
      </c>
      <c r="S589" s="17">
        <v>45769.504861111112</v>
      </c>
      <c r="T589" s="17" t="s">
        <v>5075</v>
      </c>
      <c r="U589" s="18">
        <v>45769</v>
      </c>
      <c r="V589" s="18" t="str">
        <f>TEXT(Posts[[#This Row],[Post_Date]],"YYYY")</f>
        <v>2025</v>
      </c>
      <c r="W589" s="18" t="s">
        <v>5090</v>
      </c>
      <c r="X589" s="18" t="s">
        <v>5079</v>
      </c>
      <c r="Y589" s="19">
        <v>12</v>
      </c>
      <c r="Z589" s="12" t="s">
        <v>5069</v>
      </c>
      <c r="AA589"/>
    </row>
    <row r="590" spans="1:27" x14ac:dyDescent="0.25">
      <c r="A590" s="12" t="s">
        <v>1327</v>
      </c>
      <c r="B590" s="12" t="s">
        <v>5023</v>
      </c>
      <c r="C590" s="12" t="s">
        <v>5028</v>
      </c>
      <c r="D590" s="12" t="s">
        <v>5030</v>
      </c>
      <c r="E590" s="12" t="s">
        <v>5035</v>
      </c>
      <c r="F590" s="12" t="s">
        <v>5051</v>
      </c>
      <c r="G590" s="12" t="s">
        <v>5044</v>
      </c>
      <c r="H590" s="13">
        <v>229710</v>
      </c>
      <c r="I590" s="14">
        <v>2056145</v>
      </c>
      <c r="J590" s="14">
        <v>348045</v>
      </c>
      <c r="K590" s="14">
        <v>94010</v>
      </c>
      <c r="L590" s="14">
        <v>88905</v>
      </c>
      <c r="M590" s="15">
        <v>0.1117191239251243</v>
      </c>
      <c r="N590" s="14">
        <v>2561911</v>
      </c>
      <c r="O590" s="14">
        <v>2056145</v>
      </c>
      <c r="P590" s="14">
        <v>0</v>
      </c>
      <c r="S590" s="17">
        <v>45461.705555555563</v>
      </c>
      <c r="T590" s="12" t="s">
        <v>5074</v>
      </c>
      <c r="U590" s="18">
        <v>45461</v>
      </c>
      <c r="V590" s="18" t="str">
        <f>TEXT(Posts[[#This Row],[Post_Date]],"YYYY")</f>
        <v>2024</v>
      </c>
      <c r="W590" s="12" t="s">
        <v>5089</v>
      </c>
      <c r="X590" s="12" t="s">
        <v>5079</v>
      </c>
      <c r="Y590" s="19">
        <v>16</v>
      </c>
      <c r="Z590" s="12" t="s">
        <v>5069</v>
      </c>
      <c r="AA590"/>
    </row>
    <row r="591" spans="1:27" x14ac:dyDescent="0.25">
      <c r="A591" s="12" t="s">
        <v>1329</v>
      </c>
      <c r="B591" s="12" t="s">
        <v>5023</v>
      </c>
      <c r="C591" s="12" t="s">
        <v>5028</v>
      </c>
      <c r="D591" s="12" t="s">
        <v>5032</v>
      </c>
      <c r="E591" s="12" t="s">
        <v>5039</v>
      </c>
      <c r="F591" s="12" t="s">
        <v>5055</v>
      </c>
      <c r="G591" s="12" t="s">
        <v>5043</v>
      </c>
      <c r="H591" s="13">
        <v>16230</v>
      </c>
      <c r="I591" s="14">
        <v>81827</v>
      </c>
      <c r="J591" s="14">
        <v>11150</v>
      </c>
      <c r="K591" s="14">
        <v>4430</v>
      </c>
      <c r="L591" s="14">
        <v>4539</v>
      </c>
      <c r="M591" s="15">
        <v>0.19835676038398989</v>
      </c>
      <c r="N591" s="14">
        <v>96201</v>
      </c>
      <c r="O591" s="14">
        <v>0</v>
      </c>
      <c r="P591" s="14">
        <v>399890</v>
      </c>
      <c r="S591" s="17">
        <v>45417.830555555563</v>
      </c>
      <c r="T591" s="17" t="s">
        <v>5076</v>
      </c>
      <c r="U591" s="18">
        <v>45417</v>
      </c>
      <c r="V591" s="18" t="str">
        <f>TEXT(Posts[[#This Row],[Post_Date]],"YYYY")</f>
        <v>2024</v>
      </c>
      <c r="W591" s="18" t="s">
        <v>5096</v>
      </c>
      <c r="X591" s="18" t="s">
        <v>5084</v>
      </c>
      <c r="Y591" s="19">
        <v>19</v>
      </c>
      <c r="Z591" s="12" t="s">
        <v>5069</v>
      </c>
      <c r="AA591"/>
    </row>
    <row r="592" spans="1:27" x14ac:dyDescent="0.25">
      <c r="A592" s="12" t="s">
        <v>1335</v>
      </c>
      <c r="B592" s="12" t="s">
        <v>5023</v>
      </c>
      <c r="C592" s="12" t="s">
        <v>5028</v>
      </c>
      <c r="D592" s="12" t="s">
        <v>5032</v>
      </c>
      <c r="E592" s="12" t="s">
        <v>5038</v>
      </c>
      <c r="F592" s="12" t="s">
        <v>5055</v>
      </c>
      <c r="G592" s="12" t="s">
        <v>5044</v>
      </c>
      <c r="H592" s="13">
        <v>27293</v>
      </c>
      <c r="I592" s="14">
        <v>154881</v>
      </c>
      <c r="J592" s="14">
        <v>27531</v>
      </c>
      <c r="K592" s="14">
        <v>5518</v>
      </c>
      <c r="L592" s="14">
        <v>8883</v>
      </c>
      <c r="M592" s="15">
        <v>0.17622371603500439</v>
      </c>
      <c r="N592" s="14">
        <v>176055</v>
      </c>
      <c r="O592" s="14">
        <v>0</v>
      </c>
      <c r="P592" s="14">
        <v>0</v>
      </c>
      <c r="S592" s="17">
        <v>45453.442361111112</v>
      </c>
      <c r="T592" s="17" t="s">
        <v>5077</v>
      </c>
      <c r="U592" s="18">
        <v>45453</v>
      </c>
      <c r="V592" s="18" t="str">
        <f>TEXT(Posts[[#This Row],[Post_Date]],"YYYY")</f>
        <v>2024</v>
      </c>
      <c r="W592" s="18" t="s">
        <v>5089</v>
      </c>
      <c r="X592" s="18" t="s">
        <v>5081</v>
      </c>
      <c r="Y592" s="19">
        <v>10</v>
      </c>
      <c r="Z592" s="12" t="s">
        <v>5069</v>
      </c>
      <c r="AA592"/>
    </row>
    <row r="593" spans="1:27" x14ac:dyDescent="0.25">
      <c r="A593" s="12" t="s">
        <v>1337</v>
      </c>
      <c r="B593" s="12" t="s">
        <v>5023</v>
      </c>
      <c r="C593" s="12" t="s">
        <v>5028</v>
      </c>
      <c r="D593" s="12" t="s">
        <v>5032</v>
      </c>
      <c r="E593" s="12" t="s">
        <v>5038</v>
      </c>
      <c r="F593" s="12" t="s">
        <v>5055</v>
      </c>
      <c r="G593" s="12" t="s">
        <v>5048</v>
      </c>
      <c r="H593" s="13">
        <v>20311</v>
      </c>
      <c r="I593" s="14">
        <v>123186</v>
      </c>
      <c r="J593" s="14">
        <v>17256</v>
      </c>
      <c r="K593" s="14">
        <v>6831</v>
      </c>
      <c r="L593" s="14">
        <v>3190</v>
      </c>
      <c r="M593" s="15">
        <v>0.16488162756486899</v>
      </c>
      <c r="N593" s="14">
        <v>150574</v>
      </c>
      <c r="O593" s="14">
        <v>0</v>
      </c>
      <c r="P593" s="14">
        <v>0</v>
      </c>
      <c r="S593" s="17">
        <v>45351.683333333327</v>
      </c>
      <c r="T593" s="17" t="s">
        <v>5074</v>
      </c>
      <c r="U593" s="18">
        <v>45351</v>
      </c>
      <c r="V593" s="18" t="str">
        <f>TEXT(Posts[[#This Row],[Post_Date]],"YYYY")</f>
        <v>2024</v>
      </c>
      <c r="W593" s="18" t="s">
        <v>5087</v>
      </c>
      <c r="X593" s="18" t="s">
        <v>5080</v>
      </c>
      <c r="Y593" s="19">
        <v>16</v>
      </c>
      <c r="Z593" s="12" t="s">
        <v>5069</v>
      </c>
      <c r="AA593"/>
    </row>
    <row r="594" spans="1:27" x14ac:dyDescent="0.25">
      <c r="A594" s="12" t="s">
        <v>1345</v>
      </c>
      <c r="B594" s="12" t="s">
        <v>5023</v>
      </c>
      <c r="C594" s="12" t="s">
        <v>5028</v>
      </c>
      <c r="D594" s="12" t="s">
        <v>5032</v>
      </c>
      <c r="E594" s="12" t="s">
        <v>5039</v>
      </c>
      <c r="F594" s="12" t="s">
        <v>5055</v>
      </c>
      <c r="G594" s="12" t="s">
        <v>5047</v>
      </c>
      <c r="H594" s="13">
        <v>49613</v>
      </c>
      <c r="I594" s="14">
        <v>305594</v>
      </c>
      <c r="J594" s="14">
        <v>32874</v>
      </c>
      <c r="K594" s="14">
        <v>9838</v>
      </c>
      <c r="L594" s="14">
        <v>14917</v>
      </c>
      <c r="M594" s="15">
        <v>0.1623515690266448</v>
      </c>
      <c r="N594" s="14">
        <v>363319</v>
      </c>
      <c r="O594" s="14">
        <v>0</v>
      </c>
      <c r="P594" s="14">
        <v>202516</v>
      </c>
      <c r="S594" s="17">
        <v>45347.481249999997</v>
      </c>
      <c r="T594" s="17" t="s">
        <v>5077</v>
      </c>
      <c r="U594" s="18">
        <v>45347</v>
      </c>
      <c r="V594" s="18" t="str">
        <f>TEXT(Posts[[#This Row],[Post_Date]],"YYYY")</f>
        <v>2024</v>
      </c>
      <c r="W594" s="18" t="s">
        <v>5087</v>
      </c>
      <c r="X594" s="18" t="s">
        <v>5084</v>
      </c>
      <c r="Y594" s="19">
        <v>11</v>
      </c>
      <c r="Z594" s="12" t="s">
        <v>5069</v>
      </c>
      <c r="AA594"/>
    </row>
    <row r="595" spans="1:27" x14ac:dyDescent="0.25">
      <c r="A595" s="12" t="s">
        <v>1349</v>
      </c>
      <c r="B595" s="12" t="s">
        <v>5023</v>
      </c>
      <c r="C595" s="12" t="s">
        <v>5029</v>
      </c>
      <c r="D595" s="12" t="s">
        <v>5032</v>
      </c>
      <c r="E595" s="12" t="s">
        <v>5038</v>
      </c>
      <c r="F595" s="12" t="s">
        <v>5055</v>
      </c>
      <c r="G595" s="12" t="s">
        <v>5046</v>
      </c>
      <c r="H595" s="13">
        <v>64191</v>
      </c>
      <c r="I595" s="14">
        <v>271281</v>
      </c>
      <c r="J595" s="14">
        <v>51788</v>
      </c>
      <c r="K595" s="14">
        <v>15874</v>
      </c>
      <c r="L595" s="14">
        <v>6006</v>
      </c>
      <c r="M595" s="15">
        <v>0.2366249700433492</v>
      </c>
      <c r="N595" s="14">
        <v>306032</v>
      </c>
      <c r="O595" s="14">
        <v>0</v>
      </c>
      <c r="P595" s="14">
        <v>0</v>
      </c>
      <c r="S595" s="17">
        <v>45511.375694444447</v>
      </c>
      <c r="T595" s="17" t="s">
        <v>5077</v>
      </c>
      <c r="U595" s="18">
        <v>45511</v>
      </c>
      <c r="V595" s="18" t="str">
        <f>TEXT(Posts[[#This Row],[Post_Date]],"YYYY")</f>
        <v>2024</v>
      </c>
      <c r="W595" s="18" t="s">
        <v>5092</v>
      </c>
      <c r="X595" s="18" t="s">
        <v>5085</v>
      </c>
      <c r="Y595" s="19">
        <v>9</v>
      </c>
      <c r="Z595" s="12" t="s">
        <v>5070</v>
      </c>
      <c r="AA595"/>
    </row>
    <row r="596" spans="1:27" x14ac:dyDescent="0.25">
      <c r="A596" s="12" t="s">
        <v>1350</v>
      </c>
      <c r="B596" s="12" t="s">
        <v>5023</v>
      </c>
      <c r="C596" s="12" t="s">
        <v>5028</v>
      </c>
      <c r="D596" s="12" t="s">
        <v>5032</v>
      </c>
      <c r="E596" s="12" t="s">
        <v>5035</v>
      </c>
      <c r="F596" s="12" t="s">
        <v>5056</v>
      </c>
      <c r="G596" s="12" t="s">
        <v>5047</v>
      </c>
      <c r="H596" s="13">
        <v>428291</v>
      </c>
      <c r="I596" s="14">
        <v>1749540</v>
      </c>
      <c r="J596" s="14">
        <v>338330</v>
      </c>
      <c r="K596" s="14">
        <v>70666</v>
      </c>
      <c r="L596" s="14">
        <v>70266</v>
      </c>
      <c r="M596" s="15">
        <v>0.2448024844371855</v>
      </c>
      <c r="N596" s="14">
        <v>2115152</v>
      </c>
      <c r="O596" s="14">
        <v>1749540</v>
      </c>
      <c r="P596" s="14">
        <v>0</v>
      </c>
      <c r="S596" s="17">
        <v>45433.549305555563</v>
      </c>
      <c r="T596" s="12" t="s">
        <v>5075</v>
      </c>
      <c r="U596" s="18">
        <v>45433</v>
      </c>
      <c r="V596" s="18" t="str">
        <f>TEXT(Posts[[#This Row],[Post_Date]],"YYYY")</f>
        <v>2024</v>
      </c>
      <c r="W596" s="12" t="s">
        <v>5096</v>
      </c>
      <c r="X596" s="12" t="s">
        <v>5079</v>
      </c>
      <c r="Y596" s="19">
        <v>13</v>
      </c>
      <c r="Z596" s="12" t="s">
        <v>5070</v>
      </c>
      <c r="AA596"/>
    </row>
    <row r="597" spans="1:27" x14ac:dyDescent="0.25">
      <c r="A597" s="12" t="s">
        <v>1352</v>
      </c>
      <c r="B597" s="12" t="s">
        <v>5023</v>
      </c>
      <c r="C597" s="12" t="s">
        <v>5028</v>
      </c>
      <c r="D597" s="12" t="s">
        <v>5032</v>
      </c>
      <c r="E597" s="12" t="s">
        <v>5038</v>
      </c>
      <c r="F597" s="12" t="s">
        <v>5055</v>
      </c>
      <c r="G597" s="12" t="s">
        <v>5045</v>
      </c>
      <c r="H597" s="13">
        <v>38873</v>
      </c>
      <c r="I597" s="14">
        <v>244426</v>
      </c>
      <c r="J597" s="14">
        <v>42509</v>
      </c>
      <c r="K597" s="14">
        <v>9296</v>
      </c>
      <c r="L597" s="14">
        <v>14453</v>
      </c>
      <c r="M597" s="15">
        <v>0.1590408620976726</v>
      </c>
      <c r="N597" s="14">
        <v>276617</v>
      </c>
      <c r="O597" s="14">
        <v>0</v>
      </c>
      <c r="P597" s="14">
        <v>0</v>
      </c>
      <c r="S597" s="17">
        <v>45414.650694444441</v>
      </c>
      <c r="T597" s="17" t="s">
        <v>5074</v>
      </c>
      <c r="U597" s="18">
        <v>45414</v>
      </c>
      <c r="V597" s="18" t="str">
        <f>TEXT(Posts[[#This Row],[Post_Date]],"YYYY")</f>
        <v>2024</v>
      </c>
      <c r="W597" s="18" t="s">
        <v>5096</v>
      </c>
      <c r="X597" s="18" t="s">
        <v>5080</v>
      </c>
      <c r="Y597" s="19">
        <v>15</v>
      </c>
      <c r="Z597" s="12" t="s">
        <v>5069</v>
      </c>
      <c r="AA597"/>
    </row>
    <row r="598" spans="1:27" x14ac:dyDescent="0.25">
      <c r="A598" s="12" t="s">
        <v>1363</v>
      </c>
      <c r="B598" s="12" t="s">
        <v>5023</v>
      </c>
      <c r="C598" s="12" t="s">
        <v>5028</v>
      </c>
      <c r="D598" s="12" t="s">
        <v>5030</v>
      </c>
      <c r="E598" s="12" t="s">
        <v>5039</v>
      </c>
      <c r="F598" s="12" t="s">
        <v>5050</v>
      </c>
      <c r="G598" s="12" t="s">
        <v>5043</v>
      </c>
      <c r="H598" s="13">
        <v>22360</v>
      </c>
      <c r="I598" s="14">
        <v>221516</v>
      </c>
      <c r="J598" s="14">
        <v>38642</v>
      </c>
      <c r="K598" s="14">
        <v>12675</v>
      </c>
      <c r="L598" s="14">
        <v>5922</v>
      </c>
      <c r="M598" s="15">
        <v>0.1009412965706438</v>
      </c>
      <c r="N598" s="14">
        <v>277358</v>
      </c>
      <c r="O598" s="14">
        <v>0</v>
      </c>
      <c r="P598" s="14">
        <v>493971</v>
      </c>
      <c r="S598" s="17">
        <v>45364.67083333333</v>
      </c>
      <c r="T598" s="17" t="s">
        <v>5074</v>
      </c>
      <c r="U598" s="18">
        <v>45364</v>
      </c>
      <c r="V598" s="18" t="str">
        <f>TEXT(Posts[[#This Row],[Post_Date]],"YYYY")</f>
        <v>2024</v>
      </c>
      <c r="W598" s="18" t="s">
        <v>5088</v>
      </c>
      <c r="X598" s="18" t="s">
        <v>5085</v>
      </c>
      <c r="Y598" s="19">
        <v>16</v>
      </c>
      <c r="Z598" s="12" t="s">
        <v>5069</v>
      </c>
      <c r="AA598"/>
    </row>
    <row r="599" spans="1:27" x14ac:dyDescent="0.25">
      <c r="A599" s="12" t="s">
        <v>1365</v>
      </c>
      <c r="B599" s="12" t="s">
        <v>5023</v>
      </c>
      <c r="C599" s="12" t="s">
        <v>5028</v>
      </c>
      <c r="D599" s="12" t="s">
        <v>5034</v>
      </c>
      <c r="E599" s="12" t="s">
        <v>5039</v>
      </c>
      <c r="F599" s="12" t="s">
        <v>5057</v>
      </c>
      <c r="G599" s="12" t="s">
        <v>5047</v>
      </c>
      <c r="H599" s="13">
        <v>64793</v>
      </c>
      <c r="I599" s="14">
        <v>441272</v>
      </c>
      <c r="J599" s="14">
        <v>100362</v>
      </c>
      <c r="K599" s="14">
        <v>23831</v>
      </c>
      <c r="L599" s="14">
        <v>15412</v>
      </c>
      <c r="M599" s="15">
        <v>0.14683248769912741</v>
      </c>
      <c r="N599" s="14">
        <v>528930</v>
      </c>
      <c r="O599" s="14">
        <v>0</v>
      </c>
      <c r="P599" s="14">
        <v>331651</v>
      </c>
      <c r="S599" s="17">
        <v>45346.73333333333</v>
      </c>
      <c r="T599" s="17" t="s">
        <v>5076</v>
      </c>
      <c r="U599" s="18">
        <v>45346</v>
      </c>
      <c r="V599" s="18" t="str">
        <f>TEXT(Posts[[#This Row],[Post_Date]],"YYYY")</f>
        <v>2024</v>
      </c>
      <c r="W599" s="18" t="s">
        <v>5087</v>
      </c>
      <c r="X599" s="18" t="s">
        <v>5083</v>
      </c>
      <c r="Y599" s="19">
        <v>17</v>
      </c>
      <c r="Z599" s="12" t="s">
        <v>5069</v>
      </c>
      <c r="AA599"/>
    </row>
    <row r="600" spans="1:27" x14ac:dyDescent="0.25">
      <c r="A600" s="12" t="s">
        <v>1367</v>
      </c>
      <c r="B600" s="12" t="s">
        <v>5023</v>
      </c>
      <c r="C600" s="12" t="s">
        <v>5028</v>
      </c>
      <c r="D600" s="12" t="s">
        <v>5030</v>
      </c>
      <c r="E600" s="12" t="s">
        <v>5035</v>
      </c>
      <c r="F600" s="12" t="s">
        <v>5051</v>
      </c>
      <c r="G600" s="12" t="s">
        <v>5047</v>
      </c>
      <c r="H600" s="13">
        <v>259012</v>
      </c>
      <c r="I600" s="14">
        <v>2164222</v>
      </c>
      <c r="J600" s="14">
        <v>255690</v>
      </c>
      <c r="K600" s="14">
        <v>73442</v>
      </c>
      <c r="L600" s="14">
        <v>88933</v>
      </c>
      <c r="M600" s="15">
        <v>0.1196794725485445</v>
      </c>
      <c r="N600" s="14">
        <v>2554987</v>
      </c>
      <c r="O600" s="14">
        <v>2164222</v>
      </c>
      <c r="P600" s="14">
        <v>0</v>
      </c>
      <c r="S600" s="17">
        <v>45643.701388888891</v>
      </c>
      <c r="T600" s="12" t="s">
        <v>5074</v>
      </c>
      <c r="U600" s="18">
        <v>45643</v>
      </c>
      <c r="V600" s="18" t="str">
        <f>TEXT(Posts[[#This Row],[Post_Date]],"YYYY")</f>
        <v>2024</v>
      </c>
      <c r="W600" s="12" t="s">
        <v>5094</v>
      </c>
      <c r="X600" s="12" t="s">
        <v>5079</v>
      </c>
      <c r="Y600" s="19">
        <v>16</v>
      </c>
      <c r="Z600" s="12" t="s">
        <v>5069</v>
      </c>
      <c r="AA600"/>
    </row>
    <row r="601" spans="1:27" x14ac:dyDescent="0.25">
      <c r="A601" s="12" t="s">
        <v>1379</v>
      </c>
      <c r="B601" s="12" t="s">
        <v>5023</v>
      </c>
      <c r="C601" s="12" t="s">
        <v>5028</v>
      </c>
      <c r="D601" s="12" t="s">
        <v>5032</v>
      </c>
      <c r="E601" s="12" t="s">
        <v>5038</v>
      </c>
      <c r="F601" s="12" t="s">
        <v>5055</v>
      </c>
      <c r="G601" s="12" t="s">
        <v>5045</v>
      </c>
      <c r="H601" s="13">
        <v>37693</v>
      </c>
      <c r="I601" s="14">
        <v>234134</v>
      </c>
      <c r="J601" s="14">
        <v>31404</v>
      </c>
      <c r="K601" s="14">
        <v>10297</v>
      </c>
      <c r="L601" s="14">
        <v>5875</v>
      </c>
      <c r="M601" s="15">
        <v>0.1609914931857786</v>
      </c>
      <c r="N601" s="14">
        <v>287482</v>
      </c>
      <c r="O601" s="14">
        <v>0</v>
      </c>
      <c r="P601" s="14">
        <v>0</v>
      </c>
      <c r="S601" s="17">
        <v>45558.62777777778</v>
      </c>
      <c r="T601" s="17" t="s">
        <v>5074</v>
      </c>
      <c r="U601" s="18">
        <v>45558</v>
      </c>
      <c r="V601" s="18" t="str">
        <f>TEXT(Posts[[#This Row],[Post_Date]],"YYYY")</f>
        <v>2024</v>
      </c>
      <c r="W601" s="18" t="s">
        <v>5097</v>
      </c>
      <c r="X601" s="18" t="s">
        <v>5081</v>
      </c>
      <c r="Y601" s="19">
        <v>15</v>
      </c>
      <c r="Z601" s="12" t="s">
        <v>5069</v>
      </c>
      <c r="AA601"/>
    </row>
    <row r="602" spans="1:27" x14ac:dyDescent="0.25">
      <c r="A602" s="12" t="s">
        <v>1381</v>
      </c>
      <c r="B602" s="12" t="s">
        <v>5023</v>
      </c>
      <c r="C602" s="12" t="s">
        <v>5029</v>
      </c>
      <c r="D602" s="12" t="s">
        <v>5032</v>
      </c>
      <c r="E602" s="12" t="s">
        <v>5038</v>
      </c>
      <c r="F602" s="12" t="s">
        <v>5055</v>
      </c>
      <c r="G602" s="12" t="s">
        <v>5043</v>
      </c>
      <c r="H602" s="13">
        <v>69966</v>
      </c>
      <c r="I602" s="14">
        <v>298809</v>
      </c>
      <c r="J602" s="14">
        <v>41356</v>
      </c>
      <c r="K602" s="14">
        <v>18687</v>
      </c>
      <c r="L602" s="14">
        <v>7365</v>
      </c>
      <c r="M602" s="15">
        <v>0.23415086182430031</v>
      </c>
      <c r="N602" s="14">
        <v>360746</v>
      </c>
      <c r="O602" s="14">
        <v>0</v>
      </c>
      <c r="P602" s="14">
        <v>0</v>
      </c>
      <c r="S602" s="17">
        <v>45362.660416666673</v>
      </c>
      <c r="T602" s="17" t="s">
        <v>5074</v>
      </c>
      <c r="U602" s="18">
        <v>45362</v>
      </c>
      <c r="V602" s="18" t="str">
        <f>TEXT(Posts[[#This Row],[Post_Date]],"YYYY")</f>
        <v>2024</v>
      </c>
      <c r="W602" s="18" t="s">
        <v>5088</v>
      </c>
      <c r="X602" s="18" t="s">
        <v>5081</v>
      </c>
      <c r="Y602" s="19">
        <v>15</v>
      </c>
      <c r="Z602" s="12" t="s">
        <v>5070</v>
      </c>
      <c r="AA602"/>
    </row>
    <row r="603" spans="1:27" x14ac:dyDescent="0.25">
      <c r="A603" s="12" t="s">
        <v>1384</v>
      </c>
      <c r="B603" s="12" t="s">
        <v>5023</v>
      </c>
      <c r="C603" s="12" t="s">
        <v>5028</v>
      </c>
      <c r="D603" s="12" t="s">
        <v>5032</v>
      </c>
      <c r="E603" s="12" t="s">
        <v>5039</v>
      </c>
      <c r="F603" s="12" t="s">
        <v>5055</v>
      </c>
      <c r="G603" s="12" t="s">
        <v>5047</v>
      </c>
      <c r="H603" s="13">
        <v>32617</v>
      </c>
      <c r="I603" s="14">
        <v>201765</v>
      </c>
      <c r="J603" s="14">
        <v>31322</v>
      </c>
      <c r="K603" s="14">
        <v>9820</v>
      </c>
      <c r="L603" s="14">
        <v>7130</v>
      </c>
      <c r="M603" s="15">
        <v>0.16166300603929329</v>
      </c>
      <c r="N603" s="14">
        <v>255701</v>
      </c>
      <c r="O603" s="14">
        <v>0</v>
      </c>
      <c r="P603" s="14">
        <v>360315</v>
      </c>
      <c r="S603" s="17">
        <v>45708.503472222219</v>
      </c>
      <c r="T603" s="17" t="s">
        <v>5075</v>
      </c>
      <c r="U603" s="18">
        <v>45708</v>
      </c>
      <c r="V603" s="18" t="str">
        <f>TEXT(Posts[[#This Row],[Post_Date]],"YYYY")</f>
        <v>2025</v>
      </c>
      <c r="W603" s="18" t="s">
        <v>5087</v>
      </c>
      <c r="X603" s="18" t="s">
        <v>5080</v>
      </c>
      <c r="Y603" s="19">
        <v>12</v>
      </c>
      <c r="Z603" s="12" t="s">
        <v>5069</v>
      </c>
      <c r="AA603"/>
    </row>
    <row r="604" spans="1:27" x14ac:dyDescent="0.25">
      <c r="A604" s="12" t="s">
        <v>1387</v>
      </c>
      <c r="B604" s="12" t="s">
        <v>5023</v>
      </c>
      <c r="C604" s="12" t="s">
        <v>5029</v>
      </c>
      <c r="D604" s="12" t="s">
        <v>5032</v>
      </c>
      <c r="E604" s="12" t="s">
        <v>5038</v>
      </c>
      <c r="F604" s="12" t="s">
        <v>5055</v>
      </c>
      <c r="G604" s="12" t="s">
        <v>5043</v>
      </c>
      <c r="H604" s="13">
        <v>57956</v>
      </c>
      <c r="I604" s="14">
        <v>234803</v>
      </c>
      <c r="J604" s="14">
        <v>35559</v>
      </c>
      <c r="K604" s="14">
        <v>8667</v>
      </c>
      <c r="L604" s="14">
        <v>8823</v>
      </c>
      <c r="M604" s="15">
        <v>0.2468311092422846</v>
      </c>
      <c r="N604" s="14">
        <v>281590</v>
      </c>
      <c r="O604" s="14">
        <v>0</v>
      </c>
      <c r="P604" s="14">
        <v>0</v>
      </c>
      <c r="S604" s="17">
        <v>45526.529166666667</v>
      </c>
      <c r="T604" s="17" t="s">
        <v>5075</v>
      </c>
      <c r="U604" s="18">
        <v>45526</v>
      </c>
      <c r="V604" s="18" t="str">
        <f>TEXT(Posts[[#This Row],[Post_Date]],"YYYY")</f>
        <v>2024</v>
      </c>
      <c r="W604" s="18" t="s">
        <v>5092</v>
      </c>
      <c r="X604" s="18" t="s">
        <v>5080</v>
      </c>
      <c r="Y604" s="19">
        <v>12</v>
      </c>
      <c r="Z604" s="12" t="s">
        <v>5070</v>
      </c>
      <c r="AA604"/>
    </row>
    <row r="605" spans="1:27" x14ac:dyDescent="0.25">
      <c r="A605" s="12" t="s">
        <v>1392</v>
      </c>
      <c r="B605" s="12" t="s">
        <v>5023</v>
      </c>
      <c r="C605" s="12" t="s">
        <v>5029</v>
      </c>
      <c r="D605" s="12" t="s">
        <v>5032</v>
      </c>
      <c r="E605" s="12" t="s">
        <v>5038</v>
      </c>
      <c r="F605" s="12" t="s">
        <v>5055</v>
      </c>
      <c r="G605" s="12" t="s">
        <v>5044</v>
      </c>
      <c r="H605" s="13">
        <v>21153</v>
      </c>
      <c r="I605" s="14">
        <v>140095</v>
      </c>
      <c r="J605" s="14">
        <v>33896</v>
      </c>
      <c r="K605" s="14">
        <v>7109</v>
      </c>
      <c r="L605" s="14">
        <v>4634</v>
      </c>
      <c r="M605" s="15">
        <v>0.15099554885315419</v>
      </c>
      <c r="N605" s="14">
        <v>171103</v>
      </c>
      <c r="O605" s="14">
        <v>0</v>
      </c>
      <c r="P605" s="14">
        <v>0</v>
      </c>
      <c r="S605" s="17">
        <v>45647.703472222223</v>
      </c>
      <c r="T605" s="17" t="s">
        <v>5074</v>
      </c>
      <c r="U605" s="18">
        <v>45647</v>
      </c>
      <c r="V605" s="18" t="str">
        <f>TEXT(Posts[[#This Row],[Post_Date]],"YYYY")</f>
        <v>2024</v>
      </c>
      <c r="W605" s="18" t="s">
        <v>5094</v>
      </c>
      <c r="X605" s="18" t="s">
        <v>5083</v>
      </c>
      <c r="Y605" s="19">
        <v>16</v>
      </c>
      <c r="Z605" s="12" t="s">
        <v>5069</v>
      </c>
      <c r="AA605"/>
    </row>
    <row r="606" spans="1:27" x14ac:dyDescent="0.25">
      <c r="A606" s="12" t="s">
        <v>1408</v>
      </c>
      <c r="B606" s="12" t="s">
        <v>5023</v>
      </c>
      <c r="C606" s="12" t="s">
        <v>5028</v>
      </c>
      <c r="D606" s="12" t="s">
        <v>5034</v>
      </c>
      <c r="E606" s="12" t="s">
        <v>5039</v>
      </c>
      <c r="F606" s="12" t="s">
        <v>5057</v>
      </c>
      <c r="G606" s="12" t="s">
        <v>5045</v>
      </c>
      <c r="H606" s="13">
        <v>46906</v>
      </c>
      <c r="I606" s="14">
        <v>325373</v>
      </c>
      <c r="J606" s="14">
        <v>33112</v>
      </c>
      <c r="K606" s="14">
        <v>25987</v>
      </c>
      <c r="L606" s="14">
        <v>10165</v>
      </c>
      <c r="M606" s="15">
        <v>0.14416080427598199</v>
      </c>
      <c r="N606" s="14">
        <v>401381</v>
      </c>
      <c r="O606" s="14">
        <v>0</v>
      </c>
      <c r="P606" s="14">
        <v>170672</v>
      </c>
      <c r="S606" s="17">
        <v>45490.670138888891</v>
      </c>
      <c r="T606" s="17" t="s">
        <v>5074</v>
      </c>
      <c r="U606" s="18">
        <v>45490</v>
      </c>
      <c r="V606" s="18" t="str">
        <f>TEXT(Posts[[#This Row],[Post_Date]],"YYYY")</f>
        <v>2024</v>
      </c>
      <c r="W606" s="18" t="s">
        <v>5093</v>
      </c>
      <c r="X606" s="18" t="s">
        <v>5085</v>
      </c>
      <c r="Y606" s="19">
        <v>16</v>
      </c>
      <c r="Z606" s="12" t="s">
        <v>5069</v>
      </c>
      <c r="AA606"/>
    </row>
    <row r="607" spans="1:27" x14ac:dyDescent="0.25">
      <c r="A607" s="12" t="s">
        <v>1413</v>
      </c>
      <c r="B607" s="12" t="s">
        <v>5023</v>
      </c>
      <c r="C607" s="12" t="s">
        <v>5029</v>
      </c>
      <c r="D607" s="12" t="s">
        <v>5033</v>
      </c>
      <c r="E607" s="12" t="s">
        <v>5038</v>
      </c>
      <c r="F607" s="12" t="s">
        <v>5055</v>
      </c>
      <c r="G607" s="12" t="s">
        <v>5042</v>
      </c>
      <c r="H607" s="13">
        <v>116002</v>
      </c>
      <c r="I607" s="14">
        <v>527579</v>
      </c>
      <c r="J607" s="14">
        <v>104244</v>
      </c>
      <c r="K607" s="14">
        <v>39296</v>
      </c>
      <c r="L607" s="14">
        <v>19846</v>
      </c>
      <c r="M607" s="15">
        <v>0.2198766013830194</v>
      </c>
      <c r="N607" s="14">
        <v>675425</v>
      </c>
      <c r="O607" s="14">
        <v>0</v>
      </c>
      <c r="P607" s="14">
        <v>0</v>
      </c>
      <c r="S607" s="17">
        <v>45689.505555555559</v>
      </c>
      <c r="T607" s="17" t="s">
        <v>5075</v>
      </c>
      <c r="U607" s="18">
        <v>45689</v>
      </c>
      <c r="V607" s="18" t="str">
        <f>TEXT(Posts[[#This Row],[Post_Date]],"YYYY")</f>
        <v>2025</v>
      </c>
      <c r="W607" s="18" t="s">
        <v>5087</v>
      </c>
      <c r="X607" s="18" t="s">
        <v>5083</v>
      </c>
      <c r="Y607" s="19">
        <v>12</v>
      </c>
      <c r="Z607" s="12" t="s">
        <v>5070</v>
      </c>
      <c r="AA607"/>
    </row>
    <row r="608" spans="1:27" x14ac:dyDescent="0.25">
      <c r="A608" s="12" t="s">
        <v>1416</v>
      </c>
      <c r="B608" s="12" t="s">
        <v>5023</v>
      </c>
      <c r="C608" s="12" t="s">
        <v>5028</v>
      </c>
      <c r="D608" s="12" t="s">
        <v>5033</v>
      </c>
      <c r="E608" s="12" t="s">
        <v>5038</v>
      </c>
      <c r="F608" s="12" t="s">
        <v>5055</v>
      </c>
      <c r="G608" s="12" t="s">
        <v>5042</v>
      </c>
      <c r="H608" s="13">
        <v>105788</v>
      </c>
      <c r="I608" s="14">
        <v>441702</v>
      </c>
      <c r="J608" s="14">
        <v>73209</v>
      </c>
      <c r="K608" s="14">
        <v>19052</v>
      </c>
      <c r="L608" s="14">
        <v>11744</v>
      </c>
      <c r="M608" s="15">
        <v>0.23950233618541791</v>
      </c>
      <c r="N608" s="14">
        <v>546751</v>
      </c>
      <c r="O608" s="14">
        <v>0</v>
      </c>
      <c r="P608" s="14">
        <v>0</v>
      </c>
      <c r="S608" s="17">
        <v>45755.662499999999</v>
      </c>
      <c r="T608" s="17" t="s">
        <v>5074</v>
      </c>
      <c r="U608" s="18">
        <v>45755</v>
      </c>
      <c r="V608" s="18" t="str">
        <f>TEXT(Posts[[#This Row],[Post_Date]],"YYYY")</f>
        <v>2025</v>
      </c>
      <c r="W608" s="18" t="s">
        <v>5090</v>
      </c>
      <c r="X608" s="18" t="s">
        <v>5079</v>
      </c>
      <c r="Y608" s="19">
        <v>15</v>
      </c>
      <c r="Z608" s="12" t="s">
        <v>5070</v>
      </c>
      <c r="AA608"/>
    </row>
    <row r="609" spans="1:27" x14ac:dyDescent="0.25">
      <c r="A609" s="12" t="s">
        <v>1418</v>
      </c>
      <c r="B609" s="12" t="s">
        <v>5023</v>
      </c>
      <c r="C609" s="12" t="s">
        <v>5028</v>
      </c>
      <c r="D609" s="12" t="s">
        <v>5033</v>
      </c>
      <c r="E609" s="12" t="s">
        <v>5038</v>
      </c>
      <c r="F609" s="12" t="s">
        <v>5055</v>
      </c>
      <c r="G609" s="12" t="s">
        <v>5042</v>
      </c>
      <c r="H609" s="13">
        <v>50821</v>
      </c>
      <c r="I609" s="14">
        <v>256933</v>
      </c>
      <c r="J609" s="14">
        <v>28516</v>
      </c>
      <c r="K609" s="14">
        <v>18143</v>
      </c>
      <c r="L609" s="14">
        <v>12871</v>
      </c>
      <c r="M609" s="15">
        <v>0.19779950827643719</v>
      </c>
      <c r="N609" s="14">
        <v>321336</v>
      </c>
      <c r="O609" s="14">
        <v>0</v>
      </c>
      <c r="P609" s="14">
        <v>0</v>
      </c>
      <c r="S609" s="17">
        <v>45471.35833333333</v>
      </c>
      <c r="T609" s="17" t="s">
        <v>5078</v>
      </c>
      <c r="U609" s="18">
        <v>45471</v>
      </c>
      <c r="V609" s="18" t="str">
        <f>TEXT(Posts[[#This Row],[Post_Date]],"YYYY")</f>
        <v>2024</v>
      </c>
      <c r="W609" s="18" t="s">
        <v>5089</v>
      </c>
      <c r="X609" s="18" t="s">
        <v>5082</v>
      </c>
      <c r="Y609" s="19">
        <v>8</v>
      </c>
      <c r="Z609" s="12" t="s">
        <v>5069</v>
      </c>
      <c r="AA609"/>
    </row>
    <row r="610" spans="1:27" x14ac:dyDescent="0.25">
      <c r="A610" s="12" t="s">
        <v>1419</v>
      </c>
      <c r="B610" s="12" t="s">
        <v>5023</v>
      </c>
      <c r="C610" s="12" t="s">
        <v>5028</v>
      </c>
      <c r="D610" s="12" t="s">
        <v>5031</v>
      </c>
      <c r="E610" s="12" t="s">
        <v>5035</v>
      </c>
      <c r="F610" s="12" t="s">
        <v>5060</v>
      </c>
      <c r="G610" s="12" t="s">
        <v>5048</v>
      </c>
      <c r="H610" s="13">
        <v>222449</v>
      </c>
      <c r="I610" s="14">
        <v>2715563</v>
      </c>
      <c r="J610" s="14">
        <v>465851</v>
      </c>
      <c r="K610" s="14">
        <v>168674</v>
      </c>
      <c r="L610" s="14">
        <v>58478</v>
      </c>
      <c r="M610" s="15">
        <v>8.191638536627277E-2</v>
      </c>
      <c r="N610" s="14">
        <v>3324644</v>
      </c>
      <c r="O610" s="14">
        <v>2715563</v>
      </c>
      <c r="P610" s="14">
        <v>0</v>
      </c>
      <c r="S610" s="17">
        <v>45316.73333333333</v>
      </c>
      <c r="T610" s="12" t="s">
        <v>5076</v>
      </c>
      <c r="U610" s="18">
        <v>45316</v>
      </c>
      <c r="V610" s="18" t="str">
        <f>TEXT(Posts[[#This Row],[Post_Date]],"YYYY")</f>
        <v>2024</v>
      </c>
      <c r="W610" s="12" t="s">
        <v>5086</v>
      </c>
      <c r="X610" s="12" t="s">
        <v>5080</v>
      </c>
      <c r="Y610" s="19">
        <v>17</v>
      </c>
      <c r="Z610" s="12" t="s">
        <v>5069</v>
      </c>
      <c r="AA610"/>
    </row>
    <row r="611" spans="1:27" x14ac:dyDescent="0.25">
      <c r="A611" s="12" t="s">
        <v>1422</v>
      </c>
      <c r="B611" s="12" t="s">
        <v>5023</v>
      </c>
      <c r="C611" s="12" t="s">
        <v>5029</v>
      </c>
      <c r="D611" s="12" t="s">
        <v>5033</v>
      </c>
      <c r="E611" s="12" t="s">
        <v>5038</v>
      </c>
      <c r="F611" s="12" t="s">
        <v>5055</v>
      </c>
      <c r="G611" s="12" t="s">
        <v>5049</v>
      </c>
      <c r="H611" s="13">
        <v>65054</v>
      </c>
      <c r="I611" s="14">
        <v>352003</v>
      </c>
      <c r="J611" s="14">
        <v>63069</v>
      </c>
      <c r="K611" s="14">
        <v>19670</v>
      </c>
      <c r="L611" s="14">
        <v>15176</v>
      </c>
      <c r="M611" s="15">
        <v>0.18481288191564649</v>
      </c>
      <c r="N611" s="14">
        <v>439955</v>
      </c>
      <c r="O611" s="14">
        <v>0</v>
      </c>
      <c r="P611" s="14">
        <v>0</v>
      </c>
      <c r="S611" s="17">
        <v>45409.4375</v>
      </c>
      <c r="T611" s="17" t="s">
        <v>5077</v>
      </c>
      <c r="U611" s="18">
        <v>45409</v>
      </c>
      <c r="V611" s="18" t="str">
        <f>TEXT(Posts[[#This Row],[Post_Date]],"YYYY")</f>
        <v>2024</v>
      </c>
      <c r="W611" s="18" t="s">
        <v>5090</v>
      </c>
      <c r="X611" s="18" t="s">
        <v>5083</v>
      </c>
      <c r="Y611" s="19">
        <v>10</v>
      </c>
      <c r="Z611" s="12" t="s">
        <v>5069</v>
      </c>
      <c r="AA611"/>
    </row>
    <row r="612" spans="1:27" x14ac:dyDescent="0.25">
      <c r="A612" s="12" t="s">
        <v>1423</v>
      </c>
      <c r="B612" s="12" t="s">
        <v>5023</v>
      </c>
      <c r="C612" s="12" t="s">
        <v>5028</v>
      </c>
      <c r="D612" s="12" t="s">
        <v>5031</v>
      </c>
      <c r="E612" s="12" t="s">
        <v>5035</v>
      </c>
      <c r="F612" s="12" t="s">
        <v>5060</v>
      </c>
      <c r="G612" s="12" t="s">
        <v>5046</v>
      </c>
      <c r="H612" s="13">
        <v>259371</v>
      </c>
      <c r="I612" s="14">
        <v>3740752</v>
      </c>
      <c r="J612" s="14">
        <v>644769</v>
      </c>
      <c r="K612" s="14">
        <v>129740</v>
      </c>
      <c r="L612" s="14">
        <v>189744</v>
      </c>
      <c r="M612" s="15">
        <v>6.93367402539493E-2</v>
      </c>
      <c r="N612" s="14">
        <v>4673863</v>
      </c>
      <c r="O612" s="14">
        <v>3740752</v>
      </c>
      <c r="P612" s="14">
        <v>0</v>
      </c>
      <c r="S612" s="17">
        <v>45592.412499999999</v>
      </c>
      <c r="T612" s="12" t="s">
        <v>5077</v>
      </c>
      <c r="U612" s="18">
        <v>45592</v>
      </c>
      <c r="V612" s="18" t="str">
        <f>TEXT(Posts[[#This Row],[Post_Date]],"YYYY")</f>
        <v>2024</v>
      </c>
      <c r="W612" s="12" t="s">
        <v>5091</v>
      </c>
      <c r="X612" s="12" t="s">
        <v>5084</v>
      </c>
      <c r="Y612" s="19">
        <v>9</v>
      </c>
      <c r="Z612" s="12" t="s">
        <v>5069</v>
      </c>
      <c r="AA612"/>
    </row>
    <row r="613" spans="1:27" x14ac:dyDescent="0.25">
      <c r="A613" s="12" t="s">
        <v>1425</v>
      </c>
      <c r="B613" s="12" t="s">
        <v>5023</v>
      </c>
      <c r="C613" s="12" t="s">
        <v>5028</v>
      </c>
      <c r="D613" s="12" t="s">
        <v>5030</v>
      </c>
      <c r="E613" s="12" t="s">
        <v>5039</v>
      </c>
      <c r="F613" s="12" t="s">
        <v>5050</v>
      </c>
      <c r="G613" s="12" t="s">
        <v>5049</v>
      </c>
      <c r="H613" s="13">
        <v>27777</v>
      </c>
      <c r="I613" s="14">
        <v>215869</v>
      </c>
      <c r="J613" s="14">
        <v>40787</v>
      </c>
      <c r="K613" s="14">
        <v>16578</v>
      </c>
      <c r="L613" s="14">
        <v>10172</v>
      </c>
      <c r="M613" s="15">
        <v>0.12867802959064031</v>
      </c>
      <c r="N613" s="14">
        <v>255348</v>
      </c>
      <c r="O613" s="14">
        <v>0</v>
      </c>
      <c r="P613" s="14">
        <v>375813</v>
      </c>
      <c r="S613" s="17">
        <v>45734.47152777778</v>
      </c>
      <c r="T613" s="17" t="s">
        <v>5077</v>
      </c>
      <c r="U613" s="18">
        <v>45734</v>
      </c>
      <c r="V613" s="18" t="str">
        <f>TEXT(Posts[[#This Row],[Post_Date]],"YYYY")</f>
        <v>2025</v>
      </c>
      <c r="W613" s="18" t="s">
        <v>5088</v>
      </c>
      <c r="X613" s="18" t="s">
        <v>5079</v>
      </c>
      <c r="Y613" s="19">
        <v>11</v>
      </c>
      <c r="Z613" s="12" t="s">
        <v>5069</v>
      </c>
      <c r="AA613"/>
    </row>
    <row r="614" spans="1:27" x14ac:dyDescent="0.25">
      <c r="A614" s="12" t="s">
        <v>1426</v>
      </c>
      <c r="B614" s="12" t="s">
        <v>5023</v>
      </c>
      <c r="C614" s="12" t="s">
        <v>5029</v>
      </c>
      <c r="D614" s="12" t="s">
        <v>5031</v>
      </c>
      <c r="E614" s="12" t="s">
        <v>5035</v>
      </c>
      <c r="F614" s="12" t="s">
        <v>5060</v>
      </c>
      <c r="G614" s="12" t="s">
        <v>5045</v>
      </c>
      <c r="H614" s="13">
        <v>192017</v>
      </c>
      <c r="I614" s="14">
        <v>2400907</v>
      </c>
      <c r="J614" s="14">
        <v>363970</v>
      </c>
      <c r="K614" s="14">
        <v>105310</v>
      </c>
      <c r="L614" s="14">
        <v>143735</v>
      </c>
      <c r="M614" s="15">
        <v>7.9976870688522966E-2</v>
      </c>
      <c r="N614" s="14">
        <v>3001513</v>
      </c>
      <c r="O614" s="14">
        <v>2400907</v>
      </c>
      <c r="P614" s="14">
        <v>0</v>
      </c>
      <c r="S614" s="17">
        <v>45418.438194444447</v>
      </c>
      <c r="T614" s="12" t="s">
        <v>5077</v>
      </c>
      <c r="U614" s="18">
        <v>45418</v>
      </c>
      <c r="V614" s="18" t="str">
        <f>TEXT(Posts[[#This Row],[Post_Date]],"YYYY")</f>
        <v>2024</v>
      </c>
      <c r="W614" s="12" t="s">
        <v>5096</v>
      </c>
      <c r="X614" s="12" t="s">
        <v>5081</v>
      </c>
      <c r="Y614" s="19">
        <v>10</v>
      </c>
      <c r="Z614" s="12" t="s">
        <v>5068</v>
      </c>
      <c r="AA614"/>
    </row>
    <row r="615" spans="1:27" x14ac:dyDescent="0.25">
      <c r="A615" s="12" t="s">
        <v>1432</v>
      </c>
      <c r="B615" s="12" t="s">
        <v>5023</v>
      </c>
      <c r="C615" s="12" t="s">
        <v>5028</v>
      </c>
      <c r="D615" s="12" t="s">
        <v>5033</v>
      </c>
      <c r="E615" s="12" t="s">
        <v>5038</v>
      </c>
      <c r="F615" s="12" t="s">
        <v>5055</v>
      </c>
      <c r="G615" s="12" t="s">
        <v>5047</v>
      </c>
      <c r="H615" s="13">
        <v>31860</v>
      </c>
      <c r="I615" s="14">
        <v>162880</v>
      </c>
      <c r="J615" s="14">
        <v>36081</v>
      </c>
      <c r="K615" s="14">
        <v>5599</v>
      </c>
      <c r="L615" s="14">
        <v>7387</v>
      </c>
      <c r="M615" s="15">
        <v>0.1956097985287974</v>
      </c>
      <c r="N615" s="14">
        <v>208962</v>
      </c>
      <c r="O615" s="14">
        <v>0</v>
      </c>
      <c r="P615" s="14">
        <v>0</v>
      </c>
      <c r="S615" s="17">
        <v>45502.496527777781</v>
      </c>
      <c r="T615" s="17" t="s">
        <v>5077</v>
      </c>
      <c r="U615" s="18">
        <v>45502</v>
      </c>
      <c r="V615" s="18" t="str">
        <f>TEXT(Posts[[#This Row],[Post_Date]],"YYYY")</f>
        <v>2024</v>
      </c>
      <c r="W615" s="18" t="s">
        <v>5093</v>
      </c>
      <c r="X615" s="18" t="s">
        <v>5081</v>
      </c>
      <c r="Y615" s="19">
        <v>11</v>
      </c>
      <c r="Z615" s="12" t="s">
        <v>5069</v>
      </c>
      <c r="AA615"/>
    </row>
    <row r="616" spans="1:27" x14ac:dyDescent="0.25">
      <c r="A616" s="12" t="s">
        <v>1438</v>
      </c>
      <c r="B616" s="12" t="s">
        <v>5023</v>
      </c>
      <c r="C616" s="12" t="s">
        <v>5028</v>
      </c>
      <c r="D616" s="12" t="s">
        <v>5033</v>
      </c>
      <c r="E616" s="12" t="s">
        <v>5039</v>
      </c>
      <c r="F616" s="12" t="s">
        <v>5055</v>
      </c>
      <c r="G616" s="12" t="s">
        <v>5042</v>
      </c>
      <c r="H616" s="13">
        <v>59989</v>
      </c>
      <c r="I616" s="14">
        <v>264775</v>
      </c>
      <c r="J616" s="14">
        <v>52667</v>
      </c>
      <c r="K616" s="14">
        <v>16213</v>
      </c>
      <c r="L616" s="14">
        <v>8287</v>
      </c>
      <c r="M616" s="15">
        <v>0.22656676862265021</v>
      </c>
      <c r="N616" s="14">
        <v>311270</v>
      </c>
      <c r="O616" s="14">
        <v>0</v>
      </c>
      <c r="P616" s="14">
        <v>141178</v>
      </c>
      <c r="S616" s="17">
        <v>45679.803472222222</v>
      </c>
      <c r="T616" s="17" t="s">
        <v>5076</v>
      </c>
      <c r="U616" s="18">
        <v>45679</v>
      </c>
      <c r="V616" s="18" t="str">
        <f>TEXT(Posts[[#This Row],[Post_Date]],"YYYY")</f>
        <v>2025</v>
      </c>
      <c r="W616" s="18" t="s">
        <v>5086</v>
      </c>
      <c r="X616" s="18" t="s">
        <v>5085</v>
      </c>
      <c r="Y616" s="19">
        <v>19</v>
      </c>
      <c r="Z616" s="12" t="s">
        <v>5070</v>
      </c>
      <c r="AA616"/>
    </row>
    <row r="617" spans="1:27" x14ac:dyDescent="0.25">
      <c r="A617" s="12" t="s">
        <v>1445</v>
      </c>
      <c r="B617" s="12" t="s">
        <v>5023</v>
      </c>
      <c r="C617" s="12" t="s">
        <v>5028</v>
      </c>
      <c r="D617" s="12" t="s">
        <v>5034</v>
      </c>
      <c r="E617" s="12" t="s">
        <v>5039</v>
      </c>
      <c r="F617" s="12" t="s">
        <v>5057</v>
      </c>
      <c r="G617" s="12" t="s">
        <v>5046</v>
      </c>
      <c r="H617" s="13">
        <v>22239</v>
      </c>
      <c r="I617" s="14">
        <v>178260</v>
      </c>
      <c r="J617" s="14">
        <v>20686</v>
      </c>
      <c r="K617" s="14">
        <v>11760</v>
      </c>
      <c r="L617" s="14">
        <v>9658</v>
      </c>
      <c r="M617" s="15">
        <v>0.1247565336170145</v>
      </c>
      <c r="N617" s="14">
        <v>205246</v>
      </c>
      <c r="O617" s="14">
        <v>0</v>
      </c>
      <c r="P617" s="14">
        <v>108363</v>
      </c>
      <c r="S617" s="17">
        <v>45772.706250000003</v>
      </c>
      <c r="T617" s="17" t="s">
        <v>5074</v>
      </c>
      <c r="U617" s="18">
        <v>45772</v>
      </c>
      <c r="V617" s="18" t="str">
        <f>TEXT(Posts[[#This Row],[Post_Date]],"YYYY")</f>
        <v>2025</v>
      </c>
      <c r="W617" s="18" t="s">
        <v>5090</v>
      </c>
      <c r="X617" s="18" t="s">
        <v>5082</v>
      </c>
      <c r="Y617" s="19">
        <v>16</v>
      </c>
      <c r="Z617" s="12" t="s">
        <v>5069</v>
      </c>
      <c r="AA617"/>
    </row>
    <row r="618" spans="1:27" x14ac:dyDescent="0.25">
      <c r="A618" s="12" t="s">
        <v>1446</v>
      </c>
      <c r="B618" s="12" t="s">
        <v>5023</v>
      </c>
      <c r="C618" s="12" t="s">
        <v>5029</v>
      </c>
      <c r="D618" s="12" t="s">
        <v>5033</v>
      </c>
      <c r="E618" s="12" t="s">
        <v>5038</v>
      </c>
      <c r="F618" s="12" t="s">
        <v>5055</v>
      </c>
      <c r="G618" s="12" t="s">
        <v>5048</v>
      </c>
      <c r="H618" s="13">
        <v>41170</v>
      </c>
      <c r="I618" s="14">
        <v>215541</v>
      </c>
      <c r="J618" s="14">
        <v>28766</v>
      </c>
      <c r="K618" s="14">
        <v>7075</v>
      </c>
      <c r="L618" s="14">
        <v>5202</v>
      </c>
      <c r="M618" s="15">
        <v>0.191009568479104</v>
      </c>
      <c r="N618" s="14">
        <v>255696</v>
      </c>
      <c r="O618" s="14">
        <v>0</v>
      </c>
      <c r="P618" s="14">
        <v>0</v>
      </c>
      <c r="S618" s="17">
        <v>45425.507638888892</v>
      </c>
      <c r="T618" s="17" t="s">
        <v>5075</v>
      </c>
      <c r="U618" s="18">
        <v>45425</v>
      </c>
      <c r="V618" s="18" t="str">
        <f>TEXT(Posts[[#This Row],[Post_Date]],"YYYY")</f>
        <v>2024</v>
      </c>
      <c r="W618" s="18" t="s">
        <v>5096</v>
      </c>
      <c r="X618" s="18" t="s">
        <v>5081</v>
      </c>
      <c r="Y618" s="19">
        <v>12</v>
      </c>
      <c r="Z618" s="12" t="s">
        <v>5069</v>
      </c>
      <c r="AA618"/>
    </row>
    <row r="619" spans="1:27" x14ac:dyDescent="0.25">
      <c r="A619" s="12" t="s">
        <v>1463</v>
      </c>
      <c r="B619" s="12" t="s">
        <v>5023</v>
      </c>
      <c r="C619" s="12" t="s">
        <v>5028</v>
      </c>
      <c r="D619" s="12" t="s">
        <v>5034</v>
      </c>
      <c r="E619" s="12" t="s">
        <v>5039</v>
      </c>
      <c r="F619" s="12" t="s">
        <v>5059</v>
      </c>
      <c r="G619" s="12" t="s">
        <v>5047</v>
      </c>
      <c r="H619" s="13">
        <v>83721</v>
      </c>
      <c r="I619" s="14">
        <v>724985</v>
      </c>
      <c r="J619" s="14">
        <v>168732</v>
      </c>
      <c r="K619" s="14">
        <v>42666</v>
      </c>
      <c r="L619" s="14">
        <v>20912</v>
      </c>
      <c r="M619" s="15">
        <v>0.115480608224998</v>
      </c>
      <c r="N619" s="14">
        <v>836505</v>
      </c>
      <c r="O619" s="14">
        <v>0</v>
      </c>
      <c r="P619" s="14">
        <v>421253</v>
      </c>
      <c r="S619" s="17">
        <v>45719.684027777781</v>
      </c>
      <c r="T619" s="17" t="s">
        <v>5074</v>
      </c>
      <c r="U619" s="18">
        <v>45719</v>
      </c>
      <c r="V619" s="18" t="str">
        <f>TEXT(Posts[[#This Row],[Post_Date]],"YYYY")</f>
        <v>2025</v>
      </c>
      <c r="W619" s="18" t="s">
        <v>5088</v>
      </c>
      <c r="X619" s="18" t="s">
        <v>5081</v>
      </c>
      <c r="Y619" s="19">
        <v>16</v>
      </c>
      <c r="Z619" s="12" t="s">
        <v>5069</v>
      </c>
      <c r="AA619"/>
    </row>
    <row r="620" spans="1:27" x14ac:dyDescent="0.25">
      <c r="A620" s="12" t="s">
        <v>1470</v>
      </c>
      <c r="B620" s="12" t="s">
        <v>5023</v>
      </c>
      <c r="C620" s="12" t="s">
        <v>5029</v>
      </c>
      <c r="D620" s="12" t="s">
        <v>5033</v>
      </c>
      <c r="E620" s="12" t="s">
        <v>5035</v>
      </c>
      <c r="F620" s="12" t="s">
        <v>5056</v>
      </c>
      <c r="G620" s="12" t="s">
        <v>5042</v>
      </c>
      <c r="H620" s="13">
        <v>270216</v>
      </c>
      <c r="I620" s="14">
        <v>1696583</v>
      </c>
      <c r="J620" s="14">
        <v>299385</v>
      </c>
      <c r="K620" s="14">
        <v>100544</v>
      </c>
      <c r="L620" s="14">
        <v>58317</v>
      </c>
      <c r="M620" s="15">
        <v>0.15927086956117981</v>
      </c>
      <c r="N620" s="14">
        <v>2027538</v>
      </c>
      <c r="O620" s="14">
        <v>1696583</v>
      </c>
      <c r="P620" s="14">
        <v>0</v>
      </c>
      <c r="S620" s="17">
        <v>45464.604861111111</v>
      </c>
      <c r="T620" s="12" t="s">
        <v>5074</v>
      </c>
      <c r="U620" s="18">
        <v>45464</v>
      </c>
      <c r="V620" s="18" t="str">
        <f>TEXT(Posts[[#This Row],[Post_Date]],"YYYY")</f>
        <v>2024</v>
      </c>
      <c r="W620" s="12" t="s">
        <v>5089</v>
      </c>
      <c r="X620" s="12" t="s">
        <v>5082</v>
      </c>
      <c r="Y620" s="19">
        <v>14</v>
      </c>
      <c r="Z620" s="12" t="s">
        <v>5069</v>
      </c>
      <c r="AA620"/>
    </row>
    <row r="621" spans="1:27" x14ac:dyDescent="0.25">
      <c r="A621" s="12" t="s">
        <v>1472</v>
      </c>
      <c r="B621" s="12" t="s">
        <v>5023</v>
      </c>
      <c r="C621" s="12" t="s">
        <v>5028</v>
      </c>
      <c r="D621" s="12" t="s">
        <v>5033</v>
      </c>
      <c r="E621" s="12" t="s">
        <v>5038</v>
      </c>
      <c r="F621" s="12" t="s">
        <v>5055</v>
      </c>
      <c r="G621" s="12" t="s">
        <v>5046</v>
      </c>
      <c r="H621" s="13">
        <v>22546</v>
      </c>
      <c r="I621" s="14">
        <v>115479</v>
      </c>
      <c r="J621" s="14">
        <v>22373</v>
      </c>
      <c r="K621" s="14">
        <v>7672</v>
      </c>
      <c r="L621" s="14">
        <v>6614</v>
      </c>
      <c r="M621" s="15">
        <v>0.19523982553444921</v>
      </c>
      <c r="N621" s="14">
        <v>133467</v>
      </c>
      <c r="O621" s="14">
        <v>0</v>
      </c>
      <c r="P621" s="14">
        <v>0</v>
      </c>
      <c r="S621" s="17">
        <v>45568.40347222222</v>
      </c>
      <c r="T621" s="17" t="s">
        <v>5077</v>
      </c>
      <c r="U621" s="18">
        <v>45568</v>
      </c>
      <c r="V621" s="18" t="str">
        <f>TEXT(Posts[[#This Row],[Post_Date]],"YYYY")</f>
        <v>2024</v>
      </c>
      <c r="W621" s="18" t="s">
        <v>5091</v>
      </c>
      <c r="X621" s="18" t="s">
        <v>5080</v>
      </c>
      <c r="Y621" s="19">
        <v>9</v>
      </c>
      <c r="Z621" s="12" t="s">
        <v>5069</v>
      </c>
      <c r="AA621"/>
    </row>
    <row r="622" spans="1:27" x14ac:dyDescent="0.25">
      <c r="A622" s="12" t="s">
        <v>1475</v>
      </c>
      <c r="B622" s="12" t="s">
        <v>5023</v>
      </c>
      <c r="C622" s="12" t="s">
        <v>5028</v>
      </c>
      <c r="D622" s="12" t="s">
        <v>5030</v>
      </c>
      <c r="E622" s="12" t="s">
        <v>5035</v>
      </c>
      <c r="F622" s="12" t="s">
        <v>5051</v>
      </c>
      <c r="G622" s="12" t="s">
        <v>5048</v>
      </c>
      <c r="H622" s="13">
        <v>308423</v>
      </c>
      <c r="I622" s="14">
        <v>3793939</v>
      </c>
      <c r="J622" s="14">
        <v>397018</v>
      </c>
      <c r="K622" s="14">
        <v>165965</v>
      </c>
      <c r="L622" s="14">
        <v>80856</v>
      </c>
      <c r="M622" s="15">
        <v>8.1293694903464747E-2</v>
      </c>
      <c r="N622" s="14">
        <v>4492278</v>
      </c>
      <c r="O622" s="14">
        <v>3793939</v>
      </c>
      <c r="P622" s="14">
        <v>0</v>
      </c>
      <c r="S622" s="17">
        <v>45364.647222222222</v>
      </c>
      <c r="T622" s="12" t="s">
        <v>5074</v>
      </c>
      <c r="U622" s="18">
        <v>45364</v>
      </c>
      <c r="V622" s="18" t="str">
        <f>TEXT(Posts[[#This Row],[Post_Date]],"YYYY")</f>
        <v>2024</v>
      </c>
      <c r="W622" s="12" t="s">
        <v>5088</v>
      </c>
      <c r="X622" s="12" t="s">
        <v>5085</v>
      </c>
      <c r="Y622" s="19">
        <v>15</v>
      </c>
      <c r="Z622" s="12" t="s">
        <v>5068</v>
      </c>
      <c r="AA622"/>
    </row>
    <row r="623" spans="1:27" x14ac:dyDescent="0.25">
      <c r="A623" s="12" t="s">
        <v>1476</v>
      </c>
      <c r="B623" s="12" t="s">
        <v>5023</v>
      </c>
      <c r="C623" s="12" t="s">
        <v>5028</v>
      </c>
      <c r="D623" s="12" t="s">
        <v>5030</v>
      </c>
      <c r="E623" s="12" t="s">
        <v>5035</v>
      </c>
      <c r="F623" s="12" t="s">
        <v>5051</v>
      </c>
      <c r="G623" s="12" t="s">
        <v>5045</v>
      </c>
      <c r="H623" s="13">
        <v>117374</v>
      </c>
      <c r="I623" s="14">
        <v>1424464</v>
      </c>
      <c r="J623" s="14">
        <v>333702</v>
      </c>
      <c r="K623" s="14">
        <v>112721</v>
      </c>
      <c r="L623" s="14">
        <v>64787</v>
      </c>
      <c r="M623" s="15">
        <v>8.2399174667672923E-2</v>
      </c>
      <c r="N623" s="14">
        <v>1612959</v>
      </c>
      <c r="O623" s="14">
        <v>1424464</v>
      </c>
      <c r="P623" s="14">
        <v>0</v>
      </c>
      <c r="S623" s="17">
        <v>45548.477083333331</v>
      </c>
      <c r="T623" s="12" t="s">
        <v>5077</v>
      </c>
      <c r="U623" s="18">
        <v>45548</v>
      </c>
      <c r="V623" s="18" t="str">
        <f>TEXT(Posts[[#This Row],[Post_Date]],"YYYY")</f>
        <v>2024</v>
      </c>
      <c r="W623" s="12" t="s">
        <v>5097</v>
      </c>
      <c r="X623" s="12" t="s">
        <v>5082</v>
      </c>
      <c r="Y623" s="19">
        <v>11</v>
      </c>
      <c r="Z623" s="12" t="s">
        <v>5068</v>
      </c>
      <c r="AA623"/>
    </row>
    <row r="624" spans="1:27" x14ac:dyDescent="0.25">
      <c r="A624" s="12" t="s">
        <v>1486</v>
      </c>
      <c r="B624" s="12" t="s">
        <v>5023</v>
      </c>
      <c r="C624" s="12" t="s">
        <v>5028</v>
      </c>
      <c r="D624" s="12" t="s">
        <v>5030</v>
      </c>
      <c r="E624" s="12" t="s">
        <v>5035</v>
      </c>
      <c r="F624" s="12" t="s">
        <v>5051</v>
      </c>
      <c r="G624" s="12" t="s">
        <v>5043</v>
      </c>
      <c r="H624" s="13">
        <v>320706</v>
      </c>
      <c r="I624" s="14">
        <v>3159299</v>
      </c>
      <c r="J624" s="14">
        <v>714858</v>
      </c>
      <c r="K624" s="14">
        <v>221364</v>
      </c>
      <c r="L624" s="14">
        <v>115062</v>
      </c>
      <c r="M624" s="15">
        <v>0.1015119827046687</v>
      </c>
      <c r="N624" s="14">
        <v>3620610</v>
      </c>
      <c r="O624" s="14">
        <v>3159299</v>
      </c>
      <c r="P624" s="14">
        <v>0</v>
      </c>
      <c r="S624" s="17">
        <v>45296.615972222222</v>
      </c>
      <c r="T624" s="12" t="s">
        <v>5074</v>
      </c>
      <c r="U624" s="18">
        <v>45296</v>
      </c>
      <c r="V624" s="18" t="str">
        <f>TEXT(Posts[[#This Row],[Post_Date]],"YYYY")</f>
        <v>2024</v>
      </c>
      <c r="W624" s="12" t="s">
        <v>5086</v>
      </c>
      <c r="X624" s="12" t="s">
        <v>5082</v>
      </c>
      <c r="Y624" s="19">
        <v>14</v>
      </c>
      <c r="Z624" s="12" t="s">
        <v>5069</v>
      </c>
      <c r="AA624"/>
    </row>
    <row r="625" spans="1:27" x14ac:dyDescent="0.25">
      <c r="A625" s="12" t="s">
        <v>1501</v>
      </c>
      <c r="B625" s="12" t="s">
        <v>5023</v>
      </c>
      <c r="C625" s="12" t="s">
        <v>5028</v>
      </c>
      <c r="D625" s="12" t="s">
        <v>5033</v>
      </c>
      <c r="E625" s="12" t="s">
        <v>5038</v>
      </c>
      <c r="F625" s="12" t="s">
        <v>5055</v>
      </c>
      <c r="G625" s="12" t="s">
        <v>5047</v>
      </c>
      <c r="H625" s="13">
        <v>45238</v>
      </c>
      <c r="I625" s="14">
        <v>198482</v>
      </c>
      <c r="J625" s="14">
        <v>43700</v>
      </c>
      <c r="K625" s="14">
        <v>11952</v>
      </c>
      <c r="L625" s="14">
        <v>5545</v>
      </c>
      <c r="M625" s="15">
        <v>0.22792145916721371</v>
      </c>
      <c r="N625" s="14">
        <v>237973</v>
      </c>
      <c r="O625" s="14">
        <v>0</v>
      </c>
      <c r="P625" s="14">
        <v>0</v>
      </c>
      <c r="S625" s="17">
        <v>45496.609027777777</v>
      </c>
      <c r="T625" s="17" t="s">
        <v>5074</v>
      </c>
      <c r="U625" s="18">
        <v>45496</v>
      </c>
      <c r="V625" s="18" t="str">
        <f>TEXT(Posts[[#This Row],[Post_Date]],"YYYY")</f>
        <v>2024</v>
      </c>
      <c r="W625" s="18" t="s">
        <v>5093</v>
      </c>
      <c r="X625" s="18" t="s">
        <v>5079</v>
      </c>
      <c r="Y625" s="19">
        <v>14</v>
      </c>
      <c r="Z625" s="12" t="s">
        <v>5070</v>
      </c>
      <c r="AA625"/>
    </row>
    <row r="626" spans="1:27" x14ac:dyDescent="0.25">
      <c r="A626" s="12" t="s">
        <v>1503</v>
      </c>
      <c r="B626" s="12" t="s">
        <v>5023</v>
      </c>
      <c r="C626" s="12" t="s">
        <v>5028</v>
      </c>
      <c r="D626" s="12" t="s">
        <v>5033</v>
      </c>
      <c r="E626" s="12" t="s">
        <v>5039</v>
      </c>
      <c r="F626" s="12" t="s">
        <v>5055</v>
      </c>
      <c r="G626" s="12" t="s">
        <v>5045</v>
      </c>
      <c r="H626" s="13">
        <v>20601</v>
      </c>
      <c r="I626" s="14">
        <v>90985</v>
      </c>
      <c r="J626" s="14">
        <v>19076</v>
      </c>
      <c r="K626" s="14">
        <v>3831</v>
      </c>
      <c r="L626" s="14">
        <v>2444</v>
      </c>
      <c r="M626" s="15">
        <v>0.22643172249416979</v>
      </c>
      <c r="N626" s="14">
        <v>109724</v>
      </c>
      <c r="O626" s="14">
        <v>0</v>
      </c>
      <c r="P626" s="14">
        <v>215994</v>
      </c>
      <c r="S626" s="17">
        <v>45497.727083333331</v>
      </c>
      <c r="T626" s="17" t="s">
        <v>5076</v>
      </c>
      <c r="U626" s="18">
        <v>45497</v>
      </c>
      <c r="V626" s="18" t="str">
        <f>TEXT(Posts[[#This Row],[Post_Date]],"YYYY")</f>
        <v>2024</v>
      </c>
      <c r="W626" s="18" t="s">
        <v>5093</v>
      </c>
      <c r="X626" s="18" t="s">
        <v>5085</v>
      </c>
      <c r="Y626" s="19">
        <v>17</v>
      </c>
      <c r="Z626" s="12" t="s">
        <v>5070</v>
      </c>
      <c r="AA626"/>
    </row>
    <row r="627" spans="1:27" x14ac:dyDescent="0.25">
      <c r="A627" s="12" t="s">
        <v>1510</v>
      </c>
      <c r="B627" s="12" t="s">
        <v>5023</v>
      </c>
      <c r="C627" s="12" t="s">
        <v>5028</v>
      </c>
      <c r="D627" s="12" t="s">
        <v>5031</v>
      </c>
      <c r="E627" s="12" t="s">
        <v>5035</v>
      </c>
      <c r="F627" s="12" t="s">
        <v>5060</v>
      </c>
      <c r="G627" s="12" t="s">
        <v>5048</v>
      </c>
      <c r="H627" s="13">
        <v>59244</v>
      </c>
      <c r="I627" s="14">
        <v>763268</v>
      </c>
      <c r="J627" s="14">
        <v>97078</v>
      </c>
      <c r="K627" s="14">
        <v>50070</v>
      </c>
      <c r="L627" s="14">
        <v>27018</v>
      </c>
      <c r="M627" s="15">
        <v>7.7620050801993135E-2</v>
      </c>
      <c r="N627" s="14">
        <v>901006</v>
      </c>
      <c r="O627" s="14">
        <v>763268</v>
      </c>
      <c r="P627" s="14">
        <v>0</v>
      </c>
      <c r="S627" s="17">
        <v>45316.512499999997</v>
      </c>
      <c r="T627" s="12" t="s">
        <v>5075</v>
      </c>
      <c r="U627" s="18">
        <v>45316</v>
      </c>
      <c r="V627" s="18" t="str">
        <f>TEXT(Posts[[#This Row],[Post_Date]],"YYYY")</f>
        <v>2024</v>
      </c>
      <c r="W627" s="12" t="s">
        <v>5086</v>
      </c>
      <c r="X627" s="12" t="s">
        <v>5080</v>
      </c>
      <c r="Y627" s="19">
        <v>12</v>
      </c>
      <c r="Z627" s="12" t="s">
        <v>5068</v>
      </c>
      <c r="AA627"/>
    </row>
    <row r="628" spans="1:27" x14ac:dyDescent="0.25">
      <c r="A628" s="12" t="s">
        <v>1513</v>
      </c>
      <c r="B628" s="12" t="s">
        <v>5023</v>
      </c>
      <c r="C628" s="12" t="s">
        <v>5028</v>
      </c>
      <c r="D628" s="12" t="s">
        <v>5033</v>
      </c>
      <c r="E628" s="12" t="s">
        <v>5038</v>
      </c>
      <c r="F628" s="12" t="s">
        <v>5055</v>
      </c>
      <c r="G628" s="12" t="s">
        <v>5049</v>
      </c>
      <c r="H628" s="13">
        <v>14112</v>
      </c>
      <c r="I628" s="14">
        <v>60032</v>
      </c>
      <c r="J628" s="14">
        <v>11749</v>
      </c>
      <c r="K628" s="14">
        <v>2665</v>
      </c>
      <c r="L628" s="14">
        <v>1767</v>
      </c>
      <c r="M628" s="15">
        <v>0.23507497706730679</v>
      </c>
      <c r="N628" s="14">
        <v>74806</v>
      </c>
      <c r="O628" s="14">
        <v>0</v>
      </c>
      <c r="P628" s="14">
        <v>0</v>
      </c>
      <c r="S628" s="17">
        <v>45342.43472222222</v>
      </c>
      <c r="T628" s="17" t="s">
        <v>5077</v>
      </c>
      <c r="U628" s="18">
        <v>45342</v>
      </c>
      <c r="V628" s="18" t="str">
        <f>TEXT(Posts[[#This Row],[Post_Date]],"YYYY")</f>
        <v>2024</v>
      </c>
      <c r="W628" s="18" t="s">
        <v>5087</v>
      </c>
      <c r="X628" s="18" t="s">
        <v>5079</v>
      </c>
      <c r="Y628" s="19">
        <v>10</v>
      </c>
      <c r="Z628" s="12" t="s">
        <v>5070</v>
      </c>
      <c r="AA628"/>
    </row>
    <row r="629" spans="1:27" x14ac:dyDescent="0.25">
      <c r="A629" s="12" t="s">
        <v>1514</v>
      </c>
      <c r="B629" s="12" t="s">
        <v>5023</v>
      </c>
      <c r="C629" s="12" t="s">
        <v>5029</v>
      </c>
      <c r="D629" s="12" t="s">
        <v>5033</v>
      </c>
      <c r="E629" s="12" t="s">
        <v>5038</v>
      </c>
      <c r="F629" s="12" t="s">
        <v>5055</v>
      </c>
      <c r="G629" s="12" t="s">
        <v>5048</v>
      </c>
      <c r="H629" s="13">
        <v>45061</v>
      </c>
      <c r="I629" s="14">
        <v>237173</v>
      </c>
      <c r="J629" s="14">
        <v>25151</v>
      </c>
      <c r="K629" s="14">
        <v>8239</v>
      </c>
      <c r="L629" s="14">
        <v>4807</v>
      </c>
      <c r="M629" s="15">
        <v>0.18999572031665871</v>
      </c>
      <c r="N629" s="14">
        <v>268145</v>
      </c>
      <c r="O629" s="14">
        <v>0</v>
      </c>
      <c r="P629" s="14">
        <v>0</v>
      </c>
      <c r="S629" s="17">
        <v>45368.495833333327</v>
      </c>
      <c r="T629" s="17" t="s">
        <v>5077</v>
      </c>
      <c r="U629" s="18">
        <v>45368</v>
      </c>
      <c r="V629" s="18" t="str">
        <f>TEXT(Posts[[#This Row],[Post_Date]],"YYYY")</f>
        <v>2024</v>
      </c>
      <c r="W629" s="18" t="s">
        <v>5088</v>
      </c>
      <c r="X629" s="18" t="s">
        <v>5084</v>
      </c>
      <c r="Y629" s="19">
        <v>11</v>
      </c>
      <c r="Z629" s="12" t="s">
        <v>5069</v>
      </c>
      <c r="AA629"/>
    </row>
    <row r="630" spans="1:27" x14ac:dyDescent="0.25">
      <c r="A630" s="12" t="s">
        <v>1515</v>
      </c>
      <c r="B630" s="12" t="s">
        <v>5023</v>
      </c>
      <c r="C630" s="12" t="s">
        <v>5028</v>
      </c>
      <c r="D630" s="12" t="s">
        <v>5033</v>
      </c>
      <c r="E630" s="12" t="s">
        <v>5038</v>
      </c>
      <c r="F630" s="12" t="s">
        <v>5055</v>
      </c>
      <c r="G630" s="12" t="s">
        <v>5047</v>
      </c>
      <c r="H630" s="13">
        <v>41229</v>
      </c>
      <c r="I630" s="14">
        <v>173395</v>
      </c>
      <c r="J630" s="14">
        <v>23607</v>
      </c>
      <c r="K630" s="14">
        <v>13317</v>
      </c>
      <c r="L630" s="14">
        <v>7075</v>
      </c>
      <c r="M630" s="15">
        <v>0.23777914372355641</v>
      </c>
      <c r="N630" s="14">
        <v>203386</v>
      </c>
      <c r="O630" s="14">
        <v>0</v>
      </c>
      <c r="P630" s="14">
        <v>0</v>
      </c>
      <c r="S630" s="17">
        <v>45445.724999999999</v>
      </c>
      <c r="T630" s="17" t="s">
        <v>5076</v>
      </c>
      <c r="U630" s="18">
        <v>45445</v>
      </c>
      <c r="V630" s="18" t="str">
        <f>TEXT(Posts[[#This Row],[Post_Date]],"YYYY")</f>
        <v>2024</v>
      </c>
      <c r="W630" s="18" t="s">
        <v>5089</v>
      </c>
      <c r="X630" s="18" t="s">
        <v>5084</v>
      </c>
      <c r="Y630" s="19">
        <v>17</v>
      </c>
      <c r="Z630" s="12" t="s">
        <v>5070</v>
      </c>
      <c r="AA630"/>
    </row>
    <row r="631" spans="1:27" x14ac:dyDescent="0.25">
      <c r="A631" s="12" t="s">
        <v>1522</v>
      </c>
      <c r="B631" s="12" t="s">
        <v>5023</v>
      </c>
      <c r="C631" s="12" t="s">
        <v>5028</v>
      </c>
      <c r="D631" s="12" t="s">
        <v>5033</v>
      </c>
      <c r="E631" s="12" t="s">
        <v>5039</v>
      </c>
      <c r="F631" s="12" t="s">
        <v>5055</v>
      </c>
      <c r="G631" s="12" t="s">
        <v>5048</v>
      </c>
      <c r="H631" s="13">
        <v>110278</v>
      </c>
      <c r="I631" s="14">
        <v>559654</v>
      </c>
      <c r="J631" s="14">
        <v>72132</v>
      </c>
      <c r="K631" s="14">
        <v>19521</v>
      </c>
      <c r="L631" s="14">
        <v>31291</v>
      </c>
      <c r="M631" s="15">
        <v>0.19704842585792101</v>
      </c>
      <c r="N631" s="14">
        <v>654783</v>
      </c>
      <c r="O631" s="14">
        <v>0</v>
      </c>
      <c r="P631" s="14">
        <v>320526</v>
      </c>
      <c r="S631" s="17">
        <v>45445.624305555553</v>
      </c>
      <c r="T631" s="17" t="s">
        <v>5074</v>
      </c>
      <c r="U631" s="18">
        <v>45445</v>
      </c>
      <c r="V631" s="18" t="str">
        <f>TEXT(Posts[[#This Row],[Post_Date]],"YYYY")</f>
        <v>2024</v>
      </c>
      <c r="W631" s="18" t="s">
        <v>5089</v>
      </c>
      <c r="X631" s="18" t="s">
        <v>5084</v>
      </c>
      <c r="Y631" s="19">
        <v>14</v>
      </c>
      <c r="Z631" s="12" t="s">
        <v>5069</v>
      </c>
      <c r="AA631"/>
    </row>
    <row r="632" spans="1:27" x14ac:dyDescent="0.25">
      <c r="A632" s="12" t="s">
        <v>1526</v>
      </c>
      <c r="B632" s="12" t="s">
        <v>5023</v>
      </c>
      <c r="C632" s="12" t="s">
        <v>5028</v>
      </c>
      <c r="D632" s="12" t="s">
        <v>5033</v>
      </c>
      <c r="E632" s="12" t="s">
        <v>5035</v>
      </c>
      <c r="F632" s="12" t="s">
        <v>5056</v>
      </c>
      <c r="G632" s="12" t="s">
        <v>5044</v>
      </c>
      <c r="H632" s="13">
        <v>674407</v>
      </c>
      <c r="I632" s="14">
        <v>2917098</v>
      </c>
      <c r="J632" s="14">
        <v>471876</v>
      </c>
      <c r="K632" s="14">
        <v>136075</v>
      </c>
      <c r="L632" s="14">
        <v>136451</v>
      </c>
      <c r="M632" s="15">
        <v>0.2311912713640141</v>
      </c>
      <c r="N632" s="14">
        <v>3334905</v>
      </c>
      <c r="O632" s="14">
        <v>2917098</v>
      </c>
      <c r="P632" s="14">
        <v>0</v>
      </c>
      <c r="S632" s="17">
        <v>45694.361111111109</v>
      </c>
      <c r="T632" s="12" t="s">
        <v>5078</v>
      </c>
      <c r="U632" s="18">
        <v>45694</v>
      </c>
      <c r="V632" s="18" t="str">
        <f>TEXT(Posts[[#This Row],[Post_Date]],"YYYY")</f>
        <v>2025</v>
      </c>
      <c r="W632" s="12" t="s">
        <v>5087</v>
      </c>
      <c r="X632" s="12" t="s">
        <v>5080</v>
      </c>
      <c r="Y632" s="19">
        <v>8</v>
      </c>
      <c r="Z632" s="12" t="s">
        <v>5070</v>
      </c>
      <c r="AA632"/>
    </row>
    <row r="633" spans="1:27" x14ac:dyDescent="0.25">
      <c r="A633" s="12" t="s">
        <v>1529</v>
      </c>
      <c r="B633" s="12" t="s">
        <v>5023</v>
      </c>
      <c r="C633" s="12" t="s">
        <v>5028</v>
      </c>
      <c r="D633" s="12" t="s">
        <v>5033</v>
      </c>
      <c r="E633" s="12" t="s">
        <v>5035</v>
      </c>
      <c r="F633" s="12" t="s">
        <v>5056</v>
      </c>
      <c r="G633" s="12" t="s">
        <v>5043</v>
      </c>
      <c r="H633" s="13">
        <v>407614</v>
      </c>
      <c r="I633" s="14">
        <v>2036993</v>
      </c>
      <c r="J633" s="14">
        <v>446163</v>
      </c>
      <c r="K633" s="14">
        <v>69828</v>
      </c>
      <c r="L633" s="14">
        <v>55687</v>
      </c>
      <c r="M633" s="15">
        <v>0.20010585369048819</v>
      </c>
      <c r="N633" s="14">
        <v>2549664</v>
      </c>
      <c r="O633" s="14">
        <v>2036993</v>
      </c>
      <c r="P633" s="14">
        <v>0</v>
      </c>
      <c r="S633" s="17">
        <v>45344.729166666657</v>
      </c>
      <c r="T633" s="12" t="s">
        <v>5076</v>
      </c>
      <c r="U633" s="18">
        <v>45344</v>
      </c>
      <c r="V633" s="18" t="str">
        <f>TEXT(Posts[[#This Row],[Post_Date]],"YYYY")</f>
        <v>2024</v>
      </c>
      <c r="W633" s="12" t="s">
        <v>5087</v>
      </c>
      <c r="X633" s="12" t="s">
        <v>5080</v>
      </c>
      <c r="Y633" s="19">
        <v>17</v>
      </c>
      <c r="Z633" s="12" t="s">
        <v>5070</v>
      </c>
      <c r="AA633"/>
    </row>
    <row r="634" spans="1:27" x14ac:dyDescent="0.25">
      <c r="A634" s="12" t="s">
        <v>1530</v>
      </c>
      <c r="B634" s="12" t="s">
        <v>5023</v>
      </c>
      <c r="C634" s="12" t="s">
        <v>5028</v>
      </c>
      <c r="D634" s="12" t="s">
        <v>5030</v>
      </c>
      <c r="E634" s="12" t="s">
        <v>5039</v>
      </c>
      <c r="F634" s="12" t="s">
        <v>5050</v>
      </c>
      <c r="G634" s="12" t="s">
        <v>5049</v>
      </c>
      <c r="H634" s="13">
        <v>32668</v>
      </c>
      <c r="I634" s="14">
        <v>270866</v>
      </c>
      <c r="J634" s="14">
        <v>27979</v>
      </c>
      <c r="K634" s="14">
        <v>19189</v>
      </c>
      <c r="L634" s="14">
        <v>5568</v>
      </c>
      <c r="M634" s="15">
        <v>0.1206085819186207</v>
      </c>
      <c r="N634" s="14">
        <v>333550</v>
      </c>
      <c r="O634" s="14">
        <v>0</v>
      </c>
      <c r="P634" s="14">
        <v>246037</v>
      </c>
      <c r="S634" s="17">
        <v>45608.559027777781</v>
      </c>
      <c r="T634" s="17" t="s">
        <v>5075</v>
      </c>
      <c r="U634" s="18">
        <v>45608</v>
      </c>
      <c r="V634" s="18" t="str">
        <f>TEXT(Posts[[#This Row],[Post_Date]],"YYYY")</f>
        <v>2024</v>
      </c>
      <c r="W634" s="18" t="s">
        <v>5095</v>
      </c>
      <c r="X634" s="18" t="s">
        <v>5079</v>
      </c>
      <c r="Y634" s="19">
        <v>13</v>
      </c>
      <c r="Z634" s="12" t="s">
        <v>5069</v>
      </c>
      <c r="AA634"/>
    </row>
    <row r="635" spans="1:27" x14ac:dyDescent="0.25">
      <c r="A635" s="12" t="s">
        <v>1537</v>
      </c>
      <c r="B635" s="12" t="s">
        <v>5023</v>
      </c>
      <c r="C635" s="12" t="s">
        <v>5028</v>
      </c>
      <c r="D635" s="12" t="s">
        <v>5033</v>
      </c>
      <c r="E635" s="12" t="s">
        <v>5035</v>
      </c>
      <c r="F635" s="12" t="s">
        <v>5056</v>
      </c>
      <c r="G635" s="12" t="s">
        <v>5043</v>
      </c>
      <c r="H635" s="13">
        <v>244497</v>
      </c>
      <c r="I635" s="14">
        <v>1485743</v>
      </c>
      <c r="J635" s="14">
        <v>306511</v>
      </c>
      <c r="K635" s="14">
        <v>60533</v>
      </c>
      <c r="L635" s="14">
        <v>32111</v>
      </c>
      <c r="M635" s="15">
        <v>0.16456236078937289</v>
      </c>
      <c r="N635" s="14">
        <v>1694084</v>
      </c>
      <c r="O635" s="14">
        <v>1485743</v>
      </c>
      <c r="P635" s="14">
        <v>0</v>
      </c>
      <c r="S635" s="17">
        <v>45320.634027777778</v>
      </c>
      <c r="T635" s="12" t="s">
        <v>5074</v>
      </c>
      <c r="U635" s="18">
        <v>45320</v>
      </c>
      <c r="V635" s="18" t="str">
        <f>TEXT(Posts[[#This Row],[Post_Date]],"YYYY")</f>
        <v>2024</v>
      </c>
      <c r="W635" s="12" t="s">
        <v>5086</v>
      </c>
      <c r="X635" s="12" t="s">
        <v>5081</v>
      </c>
      <c r="Y635" s="19">
        <v>15</v>
      </c>
      <c r="Z635" s="12" t="s">
        <v>5069</v>
      </c>
      <c r="AA635"/>
    </row>
    <row r="636" spans="1:27" x14ac:dyDescent="0.25">
      <c r="A636" s="12" t="s">
        <v>1542</v>
      </c>
      <c r="B636" s="12" t="s">
        <v>5023</v>
      </c>
      <c r="C636" s="12" t="s">
        <v>5028</v>
      </c>
      <c r="D636" s="12" t="s">
        <v>5031</v>
      </c>
      <c r="E636" s="12" t="s">
        <v>5035</v>
      </c>
      <c r="F636" s="12" t="s">
        <v>5060</v>
      </c>
      <c r="G636" s="12" t="s">
        <v>5047</v>
      </c>
      <c r="H636" s="13">
        <v>52460</v>
      </c>
      <c r="I636" s="14">
        <v>947850</v>
      </c>
      <c r="J636" s="14">
        <v>160838</v>
      </c>
      <c r="K636" s="14">
        <v>63712</v>
      </c>
      <c r="L636" s="14">
        <v>42442</v>
      </c>
      <c r="M636" s="15">
        <v>5.5346393849975417E-2</v>
      </c>
      <c r="N636" s="14">
        <v>1194874</v>
      </c>
      <c r="O636" s="14">
        <v>947850</v>
      </c>
      <c r="P636" s="14">
        <v>0</v>
      </c>
      <c r="S636" s="17">
        <v>45689.518055555563</v>
      </c>
      <c r="T636" s="12" t="s">
        <v>5075</v>
      </c>
      <c r="U636" s="18">
        <v>45689</v>
      </c>
      <c r="V636" s="18" t="str">
        <f>TEXT(Posts[[#This Row],[Post_Date]],"YYYY")</f>
        <v>2025</v>
      </c>
      <c r="W636" s="12" t="s">
        <v>5087</v>
      </c>
      <c r="X636" s="12" t="s">
        <v>5083</v>
      </c>
      <c r="Y636" s="19">
        <v>12</v>
      </c>
      <c r="Z636" s="12" t="s">
        <v>5068</v>
      </c>
      <c r="AA636"/>
    </row>
    <row r="637" spans="1:27" x14ac:dyDescent="0.25">
      <c r="A637" s="12" t="s">
        <v>1545</v>
      </c>
      <c r="B637" s="12" t="s">
        <v>5023</v>
      </c>
      <c r="C637" s="12" t="s">
        <v>5028</v>
      </c>
      <c r="D637" s="12" t="s">
        <v>5033</v>
      </c>
      <c r="E637" s="12" t="s">
        <v>5038</v>
      </c>
      <c r="F637" s="12" t="s">
        <v>5055</v>
      </c>
      <c r="G637" s="12" t="s">
        <v>5049</v>
      </c>
      <c r="H637" s="13">
        <v>47996</v>
      </c>
      <c r="I637" s="14">
        <v>300326</v>
      </c>
      <c r="J637" s="14">
        <v>63953</v>
      </c>
      <c r="K637" s="14">
        <v>21190</v>
      </c>
      <c r="L637" s="14">
        <v>6400</v>
      </c>
      <c r="M637" s="15">
        <v>0.15981322694728389</v>
      </c>
      <c r="N637" s="14">
        <v>358460</v>
      </c>
      <c r="O637" s="14">
        <v>0</v>
      </c>
      <c r="P637" s="14">
        <v>0</v>
      </c>
      <c r="S637" s="17">
        <v>45680.581250000003</v>
      </c>
      <c r="T637" s="17" t="s">
        <v>5075</v>
      </c>
      <c r="U637" s="18">
        <v>45680</v>
      </c>
      <c r="V637" s="18" t="str">
        <f>TEXT(Posts[[#This Row],[Post_Date]],"YYYY")</f>
        <v>2025</v>
      </c>
      <c r="W637" s="18" t="s">
        <v>5086</v>
      </c>
      <c r="X637" s="18" t="s">
        <v>5080</v>
      </c>
      <c r="Y637" s="19">
        <v>13</v>
      </c>
      <c r="Z637" s="12" t="s">
        <v>5069</v>
      </c>
      <c r="AA637"/>
    </row>
    <row r="638" spans="1:27" x14ac:dyDescent="0.25">
      <c r="A638" s="12" t="s">
        <v>1548</v>
      </c>
      <c r="B638" s="12" t="s">
        <v>5023</v>
      </c>
      <c r="C638" s="12" t="s">
        <v>5028</v>
      </c>
      <c r="D638" s="12" t="s">
        <v>5033</v>
      </c>
      <c r="E638" s="12" t="s">
        <v>5038</v>
      </c>
      <c r="F638" s="12" t="s">
        <v>5055</v>
      </c>
      <c r="G638" s="12" t="s">
        <v>5049</v>
      </c>
      <c r="H638" s="13">
        <v>43383</v>
      </c>
      <c r="I638" s="14">
        <v>272089</v>
      </c>
      <c r="J638" s="14">
        <v>33679</v>
      </c>
      <c r="K638" s="14">
        <v>19218</v>
      </c>
      <c r="L638" s="14">
        <v>6884</v>
      </c>
      <c r="M638" s="15">
        <v>0.15944623311322939</v>
      </c>
      <c r="N638" s="14">
        <v>311998</v>
      </c>
      <c r="O638" s="14">
        <v>0</v>
      </c>
      <c r="P638" s="14">
        <v>0</v>
      </c>
      <c r="S638" s="17">
        <v>45590.645833333343</v>
      </c>
      <c r="T638" s="17" t="s">
        <v>5074</v>
      </c>
      <c r="U638" s="18">
        <v>45590</v>
      </c>
      <c r="V638" s="18" t="str">
        <f>TEXT(Posts[[#This Row],[Post_Date]],"YYYY")</f>
        <v>2024</v>
      </c>
      <c r="W638" s="18" t="s">
        <v>5091</v>
      </c>
      <c r="X638" s="18" t="s">
        <v>5082</v>
      </c>
      <c r="Y638" s="19">
        <v>15</v>
      </c>
      <c r="Z638" s="12" t="s">
        <v>5069</v>
      </c>
      <c r="AA638"/>
    </row>
    <row r="639" spans="1:27" x14ac:dyDescent="0.25">
      <c r="A639" s="12" t="s">
        <v>1549</v>
      </c>
      <c r="B639" s="12" t="s">
        <v>5023</v>
      </c>
      <c r="C639" s="12" t="s">
        <v>5028</v>
      </c>
      <c r="D639" s="12" t="s">
        <v>5034</v>
      </c>
      <c r="E639" s="12" t="s">
        <v>5039</v>
      </c>
      <c r="F639" s="12" t="s">
        <v>5057</v>
      </c>
      <c r="G639" s="12" t="s">
        <v>5046</v>
      </c>
      <c r="H639" s="13">
        <v>37937</v>
      </c>
      <c r="I639" s="14">
        <v>354751</v>
      </c>
      <c r="J639" s="14">
        <v>76108</v>
      </c>
      <c r="K639" s="14">
        <v>18577</v>
      </c>
      <c r="L639" s="14">
        <v>18303</v>
      </c>
      <c r="M639" s="15">
        <v>0.106941358400371</v>
      </c>
      <c r="N639" s="14">
        <v>434097</v>
      </c>
      <c r="O639" s="14">
        <v>0</v>
      </c>
      <c r="P639" s="14">
        <v>145239</v>
      </c>
      <c r="S639" s="17">
        <v>45607.425000000003</v>
      </c>
      <c r="T639" s="17" t="s">
        <v>5077</v>
      </c>
      <c r="U639" s="18">
        <v>45607</v>
      </c>
      <c r="V639" s="18" t="str">
        <f>TEXT(Posts[[#This Row],[Post_Date]],"YYYY")</f>
        <v>2024</v>
      </c>
      <c r="W639" s="18" t="s">
        <v>5095</v>
      </c>
      <c r="X639" s="18" t="s">
        <v>5081</v>
      </c>
      <c r="Y639" s="19">
        <v>10</v>
      </c>
      <c r="Z639" s="12" t="s">
        <v>5069</v>
      </c>
      <c r="AA639"/>
    </row>
    <row r="640" spans="1:27" x14ac:dyDescent="0.25">
      <c r="A640" s="12" t="s">
        <v>1555</v>
      </c>
      <c r="B640" s="12" t="s">
        <v>5023</v>
      </c>
      <c r="C640" s="12" t="s">
        <v>5028</v>
      </c>
      <c r="D640" s="12" t="s">
        <v>5030</v>
      </c>
      <c r="E640" s="12" t="s">
        <v>5035</v>
      </c>
      <c r="F640" s="12" t="s">
        <v>5051</v>
      </c>
      <c r="G640" s="12" t="s">
        <v>5049</v>
      </c>
      <c r="H640" s="13">
        <v>270578</v>
      </c>
      <c r="I640" s="14">
        <v>2542511</v>
      </c>
      <c r="J640" s="14">
        <v>425837</v>
      </c>
      <c r="K640" s="14">
        <v>185396</v>
      </c>
      <c r="L640" s="14">
        <v>148160</v>
      </c>
      <c r="M640" s="15">
        <v>0.10642173572829181</v>
      </c>
      <c r="N640" s="14">
        <v>3050523</v>
      </c>
      <c r="O640" s="14">
        <v>2542511</v>
      </c>
      <c r="P640" s="14">
        <v>0</v>
      </c>
      <c r="S640" s="17">
        <v>45519.676388888889</v>
      </c>
      <c r="T640" s="12" t="s">
        <v>5074</v>
      </c>
      <c r="U640" s="18">
        <v>45519</v>
      </c>
      <c r="V640" s="18" t="str">
        <f>TEXT(Posts[[#This Row],[Post_Date]],"YYYY")</f>
        <v>2024</v>
      </c>
      <c r="W640" s="12" t="s">
        <v>5092</v>
      </c>
      <c r="X640" s="12" t="s">
        <v>5080</v>
      </c>
      <c r="Y640" s="19">
        <v>16</v>
      </c>
      <c r="Z640" s="12" t="s">
        <v>5069</v>
      </c>
      <c r="AA640"/>
    </row>
    <row r="641" spans="1:27" x14ac:dyDescent="0.25">
      <c r="A641" s="12" t="s">
        <v>1572</v>
      </c>
      <c r="B641" s="12" t="s">
        <v>5023</v>
      </c>
      <c r="C641" s="12" t="s">
        <v>5028</v>
      </c>
      <c r="D641" s="12" t="s">
        <v>5033</v>
      </c>
      <c r="E641" s="12" t="s">
        <v>5038</v>
      </c>
      <c r="F641" s="12" t="s">
        <v>5055</v>
      </c>
      <c r="G641" s="12" t="s">
        <v>5042</v>
      </c>
      <c r="H641" s="13">
        <v>60248</v>
      </c>
      <c r="I641" s="14">
        <v>241528</v>
      </c>
      <c r="J641" s="14">
        <v>42770</v>
      </c>
      <c r="K641" s="14">
        <v>10042</v>
      </c>
      <c r="L641" s="14">
        <v>6581</v>
      </c>
      <c r="M641" s="15">
        <v>0.24944601181636911</v>
      </c>
      <c r="N641" s="14">
        <v>304822</v>
      </c>
      <c r="O641" s="14">
        <v>0</v>
      </c>
      <c r="P641" s="14">
        <v>0</v>
      </c>
      <c r="S641" s="17">
        <v>45460.441666666673</v>
      </c>
      <c r="T641" s="17" t="s">
        <v>5077</v>
      </c>
      <c r="U641" s="18">
        <v>45460</v>
      </c>
      <c r="V641" s="18" t="str">
        <f>TEXT(Posts[[#This Row],[Post_Date]],"YYYY")</f>
        <v>2024</v>
      </c>
      <c r="W641" s="18" t="s">
        <v>5089</v>
      </c>
      <c r="X641" s="18" t="s">
        <v>5081</v>
      </c>
      <c r="Y641" s="19">
        <v>10</v>
      </c>
      <c r="Z641" s="12" t="s">
        <v>5070</v>
      </c>
      <c r="AA641"/>
    </row>
    <row r="642" spans="1:27" x14ac:dyDescent="0.25">
      <c r="A642" s="12" t="s">
        <v>1575</v>
      </c>
      <c r="B642" s="12" t="s">
        <v>5023</v>
      </c>
      <c r="C642" s="12" t="s">
        <v>5028</v>
      </c>
      <c r="D642" s="12" t="s">
        <v>5033</v>
      </c>
      <c r="E642" s="12" t="s">
        <v>5038</v>
      </c>
      <c r="F642" s="12" t="s">
        <v>5055</v>
      </c>
      <c r="G642" s="12" t="s">
        <v>5045</v>
      </c>
      <c r="H642" s="13">
        <v>23728</v>
      </c>
      <c r="I642" s="14">
        <v>138822</v>
      </c>
      <c r="J642" s="14">
        <v>34127</v>
      </c>
      <c r="K642" s="14">
        <v>5229</v>
      </c>
      <c r="L642" s="14">
        <v>6848</v>
      </c>
      <c r="M642" s="15">
        <v>0.17092448162774301</v>
      </c>
      <c r="N642" s="14">
        <v>152715</v>
      </c>
      <c r="O642" s="14">
        <v>0</v>
      </c>
      <c r="P642" s="14">
        <v>0</v>
      </c>
      <c r="S642" s="17">
        <v>45513.454861111109</v>
      </c>
      <c r="T642" s="17" t="s">
        <v>5077</v>
      </c>
      <c r="U642" s="18">
        <v>45513</v>
      </c>
      <c r="V642" s="18" t="str">
        <f>TEXT(Posts[[#This Row],[Post_Date]],"YYYY")</f>
        <v>2024</v>
      </c>
      <c r="W642" s="18" t="s">
        <v>5092</v>
      </c>
      <c r="X642" s="18" t="s">
        <v>5082</v>
      </c>
      <c r="Y642" s="19">
        <v>10</v>
      </c>
      <c r="Z642" s="12" t="s">
        <v>5069</v>
      </c>
      <c r="AA642"/>
    </row>
    <row r="643" spans="1:27" x14ac:dyDescent="0.25">
      <c r="A643" s="12" t="s">
        <v>1576</v>
      </c>
      <c r="B643" s="12" t="s">
        <v>5023</v>
      </c>
      <c r="C643" s="12" t="s">
        <v>5028</v>
      </c>
      <c r="D643" s="12" t="s">
        <v>5033</v>
      </c>
      <c r="E643" s="12" t="s">
        <v>5038</v>
      </c>
      <c r="F643" s="12" t="s">
        <v>5055</v>
      </c>
      <c r="G643" s="12" t="s">
        <v>5048</v>
      </c>
      <c r="H643" s="13">
        <v>30548</v>
      </c>
      <c r="I643" s="14">
        <v>153362</v>
      </c>
      <c r="J643" s="14">
        <v>29050</v>
      </c>
      <c r="K643" s="14">
        <v>11624</v>
      </c>
      <c r="L643" s="14">
        <v>4833</v>
      </c>
      <c r="M643" s="15">
        <v>0.19919305722457931</v>
      </c>
      <c r="N643" s="14">
        <v>174388</v>
      </c>
      <c r="O643" s="14">
        <v>0</v>
      </c>
      <c r="P643" s="14">
        <v>0</v>
      </c>
      <c r="S643" s="17">
        <v>45630.633333333331</v>
      </c>
      <c r="T643" s="17" t="s">
        <v>5074</v>
      </c>
      <c r="U643" s="18">
        <v>45630</v>
      </c>
      <c r="V643" s="18" t="str">
        <f>TEXT(Posts[[#This Row],[Post_Date]],"YYYY")</f>
        <v>2024</v>
      </c>
      <c r="W643" s="18" t="s">
        <v>5094</v>
      </c>
      <c r="X643" s="18" t="s">
        <v>5085</v>
      </c>
      <c r="Y643" s="19">
        <v>15</v>
      </c>
      <c r="Z643" s="12" t="s">
        <v>5069</v>
      </c>
      <c r="AA643"/>
    </row>
    <row r="644" spans="1:27" x14ac:dyDescent="0.25">
      <c r="A644" s="12" t="s">
        <v>1580</v>
      </c>
      <c r="B644" s="12" t="s">
        <v>5023</v>
      </c>
      <c r="C644" s="12" t="s">
        <v>5029</v>
      </c>
      <c r="D644" s="12" t="s">
        <v>5033</v>
      </c>
      <c r="E644" s="12" t="s">
        <v>5038</v>
      </c>
      <c r="F644" s="12" t="s">
        <v>5055</v>
      </c>
      <c r="G644" s="12" t="s">
        <v>5043</v>
      </c>
      <c r="H644" s="13">
        <v>31446</v>
      </c>
      <c r="I644" s="14">
        <v>133695</v>
      </c>
      <c r="J644" s="14">
        <v>27007</v>
      </c>
      <c r="K644" s="14">
        <v>8256</v>
      </c>
      <c r="L644" s="14">
        <v>7538</v>
      </c>
      <c r="M644" s="15">
        <v>0.23521064433011751</v>
      </c>
      <c r="N644" s="14">
        <v>147546</v>
      </c>
      <c r="O644" s="14">
        <v>0</v>
      </c>
      <c r="P644" s="14">
        <v>0</v>
      </c>
      <c r="S644" s="17">
        <v>45402.42083333333</v>
      </c>
      <c r="T644" s="17" t="s">
        <v>5077</v>
      </c>
      <c r="U644" s="18">
        <v>45402</v>
      </c>
      <c r="V644" s="18" t="str">
        <f>TEXT(Posts[[#This Row],[Post_Date]],"YYYY")</f>
        <v>2024</v>
      </c>
      <c r="W644" s="18" t="s">
        <v>5090</v>
      </c>
      <c r="X644" s="18" t="s">
        <v>5083</v>
      </c>
      <c r="Y644" s="19">
        <v>10</v>
      </c>
      <c r="Z644" s="12" t="s">
        <v>5070</v>
      </c>
      <c r="AA644"/>
    </row>
    <row r="645" spans="1:27" x14ac:dyDescent="0.25">
      <c r="A645" s="12" t="s">
        <v>1582</v>
      </c>
      <c r="B645" s="12" t="s">
        <v>5023</v>
      </c>
      <c r="C645" s="12" t="s">
        <v>5028</v>
      </c>
      <c r="D645" s="12" t="s">
        <v>5030</v>
      </c>
      <c r="E645" s="12" t="s">
        <v>5035</v>
      </c>
      <c r="F645" s="12" t="s">
        <v>5051</v>
      </c>
      <c r="G645" s="12" t="s">
        <v>5042</v>
      </c>
      <c r="H645" s="13">
        <v>226977</v>
      </c>
      <c r="I645" s="14">
        <v>2213565</v>
      </c>
      <c r="J645" s="14">
        <v>377665</v>
      </c>
      <c r="K645" s="14">
        <v>163595</v>
      </c>
      <c r="L645" s="14">
        <v>96144</v>
      </c>
      <c r="M645" s="15">
        <v>0.1025391750640834</v>
      </c>
      <c r="N645" s="14">
        <v>2733395</v>
      </c>
      <c r="O645" s="14">
        <v>2213565</v>
      </c>
      <c r="P645" s="14">
        <v>0</v>
      </c>
      <c r="S645" s="17">
        <v>45503.677083333343</v>
      </c>
      <c r="T645" s="12" t="s">
        <v>5074</v>
      </c>
      <c r="U645" s="18">
        <v>45503</v>
      </c>
      <c r="V645" s="18" t="str">
        <f>TEXT(Posts[[#This Row],[Post_Date]],"YYYY")</f>
        <v>2024</v>
      </c>
      <c r="W645" s="12" t="s">
        <v>5093</v>
      </c>
      <c r="X645" s="12" t="s">
        <v>5079</v>
      </c>
      <c r="Y645" s="19">
        <v>16</v>
      </c>
      <c r="Z645" s="12" t="s">
        <v>5069</v>
      </c>
      <c r="AA645"/>
    </row>
    <row r="646" spans="1:27" x14ac:dyDescent="0.25">
      <c r="A646" s="12" t="s">
        <v>1590</v>
      </c>
      <c r="B646" s="12" t="s">
        <v>5023</v>
      </c>
      <c r="C646" s="12" t="s">
        <v>5028</v>
      </c>
      <c r="D646" s="12" t="s">
        <v>5033</v>
      </c>
      <c r="E646" s="12" t="s">
        <v>5038</v>
      </c>
      <c r="F646" s="12" t="s">
        <v>5055</v>
      </c>
      <c r="G646" s="12" t="s">
        <v>5042</v>
      </c>
      <c r="H646" s="13">
        <v>51911</v>
      </c>
      <c r="I646" s="14">
        <v>207720</v>
      </c>
      <c r="J646" s="14">
        <v>22689</v>
      </c>
      <c r="K646" s="14">
        <v>9035</v>
      </c>
      <c r="L646" s="14">
        <v>10539</v>
      </c>
      <c r="M646" s="15">
        <v>0.24991328444959471</v>
      </c>
      <c r="N646" s="14">
        <v>265259</v>
      </c>
      <c r="O646" s="14">
        <v>0</v>
      </c>
      <c r="P646" s="14">
        <v>0</v>
      </c>
      <c r="S646" s="17">
        <v>45293.772916666669</v>
      </c>
      <c r="T646" s="17" t="s">
        <v>5076</v>
      </c>
      <c r="U646" s="18">
        <v>45293</v>
      </c>
      <c r="V646" s="18" t="str">
        <f>TEXT(Posts[[#This Row],[Post_Date]],"YYYY")</f>
        <v>2024</v>
      </c>
      <c r="W646" s="18" t="s">
        <v>5086</v>
      </c>
      <c r="X646" s="18" t="s">
        <v>5079</v>
      </c>
      <c r="Y646" s="19">
        <v>18</v>
      </c>
      <c r="Z646" s="12" t="s">
        <v>5070</v>
      </c>
      <c r="AA646"/>
    </row>
    <row r="647" spans="1:27" x14ac:dyDescent="0.25">
      <c r="A647" s="12" t="s">
        <v>1596</v>
      </c>
      <c r="B647" s="12" t="s">
        <v>5023</v>
      </c>
      <c r="C647" s="12" t="s">
        <v>5028</v>
      </c>
      <c r="D647" s="12" t="s">
        <v>5030</v>
      </c>
      <c r="E647" s="12" t="s">
        <v>5039</v>
      </c>
      <c r="F647" s="12" t="s">
        <v>5050</v>
      </c>
      <c r="G647" s="12" t="s">
        <v>5046</v>
      </c>
      <c r="H647" s="13">
        <v>13306</v>
      </c>
      <c r="I647" s="14">
        <v>131097</v>
      </c>
      <c r="J647" s="14">
        <v>21332</v>
      </c>
      <c r="K647" s="14">
        <v>9904</v>
      </c>
      <c r="L647" s="14">
        <v>7829</v>
      </c>
      <c r="M647" s="15">
        <v>0.10150151170004421</v>
      </c>
      <c r="N647" s="14">
        <v>146988</v>
      </c>
      <c r="O647" s="14">
        <v>0</v>
      </c>
      <c r="P647" s="14">
        <v>193221</v>
      </c>
      <c r="S647" s="17">
        <v>45396.448611111111</v>
      </c>
      <c r="T647" s="17" t="s">
        <v>5077</v>
      </c>
      <c r="U647" s="18">
        <v>45396</v>
      </c>
      <c r="V647" s="18" t="str">
        <f>TEXT(Posts[[#This Row],[Post_Date]],"YYYY")</f>
        <v>2024</v>
      </c>
      <c r="W647" s="18" t="s">
        <v>5090</v>
      </c>
      <c r="X647" s="18" t="s">
        <v>5084</v>
      </c>
      <c r="Y647" s="19">
        <v>10</v>
      </c>
      <c r="Z647" s="12" t="s">
        <v>5069</v>
      </c>
      <c r="AA647"/>
    </row>
    <row r="648" spans="1:27" x14ac:dyDescent="0.25">
      <c r="A648" s="12" t="s">
        <v>1598</v>
      </c>
      <c r="B648" s="12" t="s">
        <v>5023</v>
      </c>
      <c r="C648" s="12" t="s">
        <v>5028</v>
      </c>
      <c r="D648" s="12" t="s">
        <v>5033</v>
      </c>
      <c r="E648" s="12" t="s">
        <v>5038</v>
      </c>
      <c r="F648" s="12" t="s">
        <v>5055</v>
      </c>
      <c r="G648" s="12" t="s">
        <v>5045</v>
      </c>
      <c r="H648" s="13">
        <v>22000</v>
      </c>
      <c r="I648" s="14">
        <v>116399</v>
      </c>
      <c r="J648" s="14">
        <v>26696</v>
      </c>
      <c r="K648" s="14">
        <v>5141</v>
      </c>
      <c r="L648" s="14">
        <v>5525</v>
      </c>
      <c r="M648" s="15">
        <v>0.18900695168289969</v>
      </c>
      <c r="N648" s="14">
        <v>143734</v>
      </c>
      <c r="O648" s="14">
        <v>0</v>
      </c>
      <c r="P648" s="14">
        <v>0</v>
      </c>
      <c r="S648" s="17">
        <v>45454.432638888888</v>
      </c>
      <c r="T648" s="17" t="s">
        <v>5077</v>
      </c>
      <c r="U648" s="18">
        <v>45454</v>
      </c>
      <c r="V648" s="18" t="str">
        <f>TEXT(Posts[[#This Row],[Post_Date]],"YYYY")</f>
        <v>2024</v>
      </c>
      <c r="W648" s="18" t="s">
        <v>5089</v>
      </c>
      <c r="X648" s="18" t="s">
        <v>5079</v>
      </c>
      <c r="Y648" s="19">
        <v>10</v>
      </c>
      <c r="Z648" s="12" t="s">
        <v>5069</v>
      </c>
      <c r="AA648"/>
    </row>
    <row r="649" spans="1:27" x14ac:dyDescent="0.25">
      <c r="A649" s="12" t="s">
        <v>1608</v>
      </c>
      <c r="B649" s="12" t="s">
        <v>5023</v>
      </c>
      <c r="C649" s="12" t="s">
        <v>5028</v>
      </c>
      <c r="D649" s="12" t="s">
        <v>5030</v>
      </c>
      <c r="E649" s="12" t="s">
        <v>5035</v>
      </c>
      <c r="F649" s="12" t="s">
        <v>5051</v>
      </c>
      <c r="G649" s="12" t="s">
        <v>5047</v>
      </c>
      <c r="H649" s="13">
        <v>222477</v>
      </c>
      <c r="I649" s="14">
        <v>1682704</v>
      </c>
      <c r="J649" s="14">
        <v>212742</v>
      </c>
      <c r="K649" s="14">
        <v>101485</v>
      </c>
      <c r="L649" s="14">
        <v>56331</v>
      </c>
      <c r="M649" s="15">
        <v>0.1322144633371081</v>
      </c>
      <c r="N649" s="14">
        <v>2048014</v>
      </c>
      <c r="O649" s="14">
        <v>1682704</v>
      </c>
      <c r="P649" s="14">
        <v>0</v>
      </c>
      <c r="S649" s="17">
        <v>45406.806250000001</v>
      </c>
      <c r="T649" s="12" t="s">
        <v>5076</v>
      </c>
      <c r="U649" s="18">
        <v>45406</v>
      </c>
      <c r="V649" s="18" t="str">
        <f>TEXT(Posts[[#This Row],[Post_Date]],"YYYY")</f>
        <v>2024</v>
      </c>
      <c r="W649" s="12" t="s">
        <v>5090</v>
      </c>
      <c r="X649" s="12" t="s">
        <v>5085</v>
      </c>
      <c r="Y649" s="19">
        <v>19</v>
      </c>
      <c r="Z649" s="12" t="s">
        <v>5069</v>
      </c>
      <c r="AA649"/>
    </row>
    <row r="650" spans="1:27" x14ac:dyDescent="0.25">
      <c r="A650" s="12" t="s">
        <v>1613</v>
      </c>
      <c r="B650" s="12" t="s">
        <v>5023</v>
      </c>
      <c r="C650" s="12" t="s">
        <v>5028</v>
      </c>
      <c r="D650" s="12" t="s">
        <v>5033</v>
      </c>
      <c r="E650" s="12" t="s">
        <v>5038</v>
      </c>
      <c r="F650" s="12" t="s">
        <v>5055</v>
      </c>
      <c r="G650" s="12" t="s">
        <v>5045</v>
      </c>
      <c r="H650" s="13">
        <v>37552</v>
      </c>
      <c r="I650" s="14">
        <v>173665</v>
      </c>
      <c r="J650" s="14">
        <v>36215</v>
      </c>
      <c r="K650" s="14">
        <v>12208</v>
      </c>
      <c r="L650" s="14">
        <v>5484</v>
      </c>
      <c r="M650" s="15">
        <v>0.21623448234333259</v>
      </c>
      <c r="N650" s="14">
        <v>214098</v>
      </c>
      <c r="O650" s="14">
        <v>0</v>
      </c>
      <c r="P650" s="14">
        <v>0</v>
      </c>
      <c r="S650" s="17">
        <v>45583.492361111108</v>
      </c>
      <c r="T650" s="17" t="s">
        <v>5077</v>
      </c>
      <c r="U650" s="18">
        <v>45583</v>
      </c>
      <c r="V650" s="18" t="str">
        <f>TEXT(Posts[[#This Row],[Post_Date]],"YYYY")</f>
        <v>2024</v>
      </c>
      <c r="W650" s="18" t="s">
        <v>5091</v>
      </c>
      <c r="X650" s="18" t="s">
        <v>5082</v>
      </c>
      <c r="Y650" s="19">
        <v>11</v>
      </c>
      <c r="Z650" s="12" t="s">
        <v>5070</v>
      </c>
      <c r="AA650"/>
    </row>
    <row r="651" spans="1:27" x14ac:dyDescent="0.25">
      <c r="A651" s="12" t="s">
        <v>1614</v>
      </c>
      <c r="B651" s="12" t="s">
        <v>5023</v>
      </c>
      <c r="C651" s="12" t="s">
        <v>5029</v>
      </c>
      <c r="D651" s="12" t="s">
        <v>5033</v>
      </c>
      <c r="E651" s="12" t="s">
        <v>5035</v>
      </c>
      <c r="F651" s="12" t="s">
        <v>5056</v>
      </c>
      <c r="G651" s="12" t="s">
        <v>5045</v>
      </c>
      <c r="H651" s="13">
        <v>334284</v>
      </c>
      <c r="I651" s="14">
        <v>2004264</v>
      </c>
      <c r="J651" s="14">
        <v>328676</v>
      </c>
      <c r="K651" s="14">
        <v>149229</v>
      </c>
      <c r="L651" s="14">
        <v>107847</v>
      </c>
      <c r="M651" s="15">
        <v>0.16678689604515551</v>
      </c>
      <c r="N651" s="14">
        <v>2415311</v>
      </c>
      <c r="O651" s="14">
        <v>2004264</v>
      </c>
      <c r="P651" s="14">
        <v>0</v>
      </c>
      <c r="S651" s="17">
        <v>45546.786111111112</v>
      </c>
      <c r="T651" s="12" t="s">
        <v>5076</v>
      </c>
      <c r="U651" s="18">
        <v>45546</v>
      </c>
      <c r="V651" s="18" t="str">
        <f>TEXT(Posts[[#This Row],[Post_Date]],"YYYY")</f>
        <v>2024</v>
      </c>
      <c r="W651" s="12" t="s">
        <v>5097</v>
      </c>
      <c r="X651" s="12" t="s">
        <v>5085</v>
      </c>
      <c r="Y651" s="19">
        <v>18</v>
      </c>
      <c r="Z651" s="12" t="s">
        <v>5069</v>
      </c>
      <c r="AA651"/>
    </row>
    <row r="652" spans="1:27" x14ac:dyDescent="0.25">
      <c r="A652" s="12" t="s">
        <v>1616</v>
      </c>
      <c r="B652" s="12" t="s">
        <v>5023</v>
      </c>
      <c r="C652" s="12" t="s">
        <v>5028</v>
      </c>
      <c r="D652" s="12" t="s">
        <v>5033</v>
      </c>
      <c r="E652" s="12" t="s">
        <v>5038</v>
      </c>
      <c r="F652" s="12" t="s">
        <v>5055</v>
      </c>
      <c r="G652" s="12" t="s">
        <v>5045</v>
      </c>
      <c r="H652" s="13">
        <v>62228</v>
      </c>
      <c r="I652" s="14">
        <v>285105</v>
      </c>
      <c r="J652" s="14">
        <v>45126</v>
      </c>
      <c r="K652" s="14">
        <v>20894</v>
      </c>
      <c r="L652" s="14">
        <v>13963</v>
      </c>
      <c r="M652" s="15">
        <v>0.21826528224211661</v>
      </c>
      <c r="N652" s="14">
        <v>336641</v>
      </c>
      <c r="O652" s="14">
        <v>0</v>
      </c>
      <c r="P652" s="14">
        <v>0</v>
      </c>
      <c r="S652" s="17">
        <v>45536.461805555547</v>
      </c>
      <c r="T652" s="17" t="s">
        <v>5077</v>
      </c>
      <c r="U652" s="18">
        <v>45536</v>
      </c>
      <c r="V652" s="18" t="str">
        <f>TEXT(Posts[[#This Row],[Post_Date]],"YYYY")</f>
        <v>2024</v>
      </c>
      <c r="W652" s="18" t="s">
        <v>5097</v>
      </c>
      <c r="X652" s="18" t="s">
        <v>5084</v>
      </c>
      <c r="Y652" s="19">
        <v>11</v>
      </c>
      <c r="Z652" s="12" t="s">
        <v>5070</v>
      </c>
      <c r="AA652"/>
    </row>
    <row r="653" spans="1:27" x14ac:dyDescent="0.25">
      <c r="A653" s="12" t="s">
        <v>1617</v>
      </c>
      <c r="B653" s="12" t="s">
        <v>5023</v>
      </c>
      <c r="C653" s="12" t="s">
        <v>5028</v>
      </c>
      <c r="D653" s="12" t="s">
        <v>5033</v>
      </c>
      <c r="E653" s="12" t="s">
        <v>5038</v>
      </c>
      <c r="F653" s="12" t="s">
        <v>5055</v>
      </c>
      <c r="G653" s="12" t="s">
        <v>5044</v>
      </c>
      <c r="H653" s="13">
        <v>59102</v>
      </c>
      <c r="I653" s="14">
        <v>379370</v>
      </c>
      <c r="J653" s="14">
        <v>54104</v>
      </c>
      <c r="K653" s="14">
        <v>14721</v>
      </c>
      <c r="L653" s="14">
        <v>18867</v>
      </c>
      <c r="M653" s="15">
        <v>0.15579219365451441</v>
      </c>
      <c r="N653" s="14">
        <v>436432</v>
      </c>
      <c r="O653" s="14">
        <v>0</v>
      </c>
      <c r="P653" s="14">
        <v>0</v>
      </c>
      <c r="S653" s="17">
        <v>45564.699305555558</v>
      </c>
      <c r="T653" s="17" t="s">
        <v>5074</v>
      </c>
      <c r="U653" s="18">
        <v>45564</v>
      </c>
      <c r="V653" s="18" t="str">
        <f>TEXT(Posts[[#This Row],[Post_Date]],"YYYY")</f>
        <v>2024</v>
      </c>
      <c r="W653" s="18" t="s">
        <v>5097</v>
      </c>
      <c r="X653" s="18" t="s">
        <v>5084</v>
      </c>
      <c r="Y653" s="19">
        <v>16</v>
      </c>
      <c r="Z653" s="12" t="s">
        <v>5069</v>
      </c>
      <c r="AA653"/>
    </row>
    <row r="654" spans="1:27" x14ac:dyDescent="0.25">
      <c r="A654" s="12" t="s">
        <v>1618</v>
      </c>
      <c r="B654" s="12" t="s">
        <v>5023</v>
      </c>
      <c r="C654" s="12" t="s">
        <v>5028</v>
      </c>
      <c r="D654" s="12" t="s">
        <v>5030</v>
      </c>
      <c r="E654" s="12" t="s">
        <v>5039</v>
      </c>
      <c r="F654" s="12" t="s">
        <v>5050</v>
      </c>
      <c r="G654" s="12" t="s">
        <v>5048</v>
      </c>
      <c r="H654" s="13">
        <v>10910</v>
      </c>
      <c r="I654" s="14">
        <v>130546</v>
      </c>
      <c r="J654" s="14">
        <v>21948</v>
      </c>
      <c r="K654" s="14">
        <v>6435</v>
      </c>
      <c r="L654" s="14">
        <v>7739</v>
      </c>
      <c r="M654" s="15">
        <v>8.3577571621091321E-2</v>
      </c>
      <c r="N654" s="14">
        <v>153811</v>
      </c>
      <c r="O654" s="14">
        <v>0</v>
      </c>
      <c r="P654" s="14">
        <v>131992</v>
      </c>
      <c r="S654" s="17">
        <v>45402.695833333331</v>
      </c>
      <c r="T654" s="17" t="s">
        <v>5074</v>
      </c>
      <c r="U654" s="18">
        <v>45402</v>
      </c>
      <c r="V654" s="18" t="str">
        <f>TEXT(Posts[[#This Row],[Post_Date]],"YYYY")</f>
        <v>2024</v>
      </c>
      <c r="W654" s="18" t="s">
        <v>5090</v>
      </c>
      <c r="X654" s="18" t="s">
        <v>5083</v>
      </c>
      <c r="Y654" s="19">
        <v>16</v>
      </c>
      <c r="Z654" s="12" t="s">
        <v>5068</v>
      </c>
      <c r="AA654"/>
    </row>
    <row r="655" spans="1:27" x14ac:dyDescent="0.25">
      <c r="A655" s="12" t="s">
        <v>1620</v>
      </c>
      <c r="B655" s="12" t="s">
        <v>5023</v>
      </c>
      <c r="C655" s="12" t="s">
        <v>5028</v>
      </c>
      <c r="D655" s="12" t="s">
        <v>5034</v>
      </c>
      <c r="E655" s="12" t="s">
        <v>5039</v>
      </c>
      <c r="F655" s="12" t="s">
        <v>5057</v>
      </c>
      <c r="G655" s="12" t="s">
        <v>5044</v>
      </c>
      <c r="H655" s="13">
        <v>27425</v>
      </c>
      <c r="I655" s="14">
        <v>168513</v>
      </c>
      <c r="J655" s="14">
        <v>29908</v>
      </c>
      <c r="K655" s="14">
        <v>9308</v>
      </c>
      <c r="L655" s="14">
        <v>4378</v>
      </c>
      <c r="M655" s="15">
        <v>0.16275291543676451</v>
      </c>
      <c r="N655" s="14">
        <v>188863</v>
      </c>
      <c r="O655" s="14">
        <v>0</v>
      </c>
      <c r="P655" s="14">
        <v>149428</v>
      </c>
      <c r="S655" s="17">
        <v>45334.405555555553</v>
      </c>
      <c r="T655" s="17" t="s">
        <v>5077</v>
      </c>
      <c r="U655" s="18">
        <v>45334</v>
      </c>
      <c r="V655" s="18" t="str">
        <f>TEXT(Posts[[#This Row],[Post_Date]],"YYYY")</f>
        <v>2024</v>
      </c>
      <c r="W655" s="18" t="s">
        <v>5087</v>
      </c>
      <c r="X655" s="18" t="s">
        <v>5081</v>
      </c>
      <c r="Y655" s="19">
        <v>9</v>
      </c>
      <c r="Z655" s="12" t="s">
        <v>5069</v>
      </c>
      <c r="AA655"/>
    </row>
    <row r="656" spans="1:27" x14ac:dyDescent="0.25">
      <c r="A656" s="12" t="s">
        <v>1621</v>
      </c>
      <c r="B656" s="12" t="s">
        <v>5023</v>
      </c>
      <c r="C656" s="12" t="s">
        <v>5028</v>
      </c>
      <c r="D656" s="12" t="s">
        <v>5031</v>
      </c>
      <c r="E656" s="12" t="s">
        <v>5035</v>
      </c>
      <c r="F656" s="12" t="s">
        <v>5060</v>
      </c>
      <c r="G656" s="12" t="s">
        <v>5049</v>
      </c>
      <c r="H656" s="13">
        <v>182672</v>
      </c>
      <c r="I656" s="14">
        <v>2173022</v>
      </c>
      <c r="J656" s="14">
        <v>281346</v>
      </c>
      <c r="K656" s="14">
        <v>92508</v>
      </c>
      <c r="L656" s="14">
        <v>58547</v>
      </c>
      <c r="M656" s="15">
        <v>8.4063646328596447E-2</v>
      </c>
      <c r="N656" s="14">
        <v>2806603</v>
      </c>
      <c r="O656" s="14">
        <v>2173022</v>
      </c>
      <c r="P656" s="14">
        <v>0</v>
      </c>
      <c r="S656" s="17">
        <v>45732.46875</v>
      </c>
      <c r="T656" s="12" t="s">
        <v>5077</v>
      </c>
      <c r="U656" s="18">
        <v>45732</v>
      </c>
      <c r="V656" s="18" t="str">
        <f>TEXT(Posts[[#This Row],[Post_Date]],"YYYY")</f>
        <v>2025</v>
      </c>
      <c r="W656" s="12" t="s">
        <v>5088</v>
      </c>
      <c r="X656" s="12" t="s">
        <v>5084</v>
      </c>
      <c r="Y656" s="19">
        <v>11</v>
      </c>
      <c r="Z656" s="12" t="s">
        <v>5069</v>
      </c>
      <c r="AA656"/>
    </row>
    <row r="657" spans="1:27" x14ac:dyDescent="0.25">
      <c r="A657" s="12" t="s">
        <v>1623</v>
      </c>
      <c r="B657" s="12" t="s">
        <v>5023</v>
      </c>
      <c r="C657" s="12" t="s">
        <v>5028</v>
      </c>
      <c r="D657" s="12" t="s">
        <v>5032</v>
      </c>
      <c r="E657" s="12" t="s">
        <v>5038</v>
      </c>
      <c r="F657" s="12" t="s">
        <v>5055</v>
      </c>
      <c r="G657" s="12" t="s">
        <v>5047</v>
      </c>
      <c r="H657" s="13">
        <v>90652</v>
      </c>
      <c r="I657" s="14">
        <v>420143</v>
      </c>
      <c r="J657" s="14">
        <v>84324</v>
      </c>
      <c r="K657" s="14">
        <v>23594</v>
      </c>
      <c r="L657" s="14">
        <v>23505</v>
      </c>
      <c r="M657" s="15">
        <v>0.21576656771003391</v>
      </c>
      <c r="N657" s="14">
        <v>475970</v>
      </c>
      <c r="O657" s="14">
        <v>0</v>
      </c>
      <c r="P657" s="14">
        <v>0</v>
      </c>
      <c r="S657" s="17">
        <v>45685.479166666657</v>
      </c>
      <c r="T657" s="17" t="s">
        <v>5077</v>
      </c>
      <c r="U657" s="18">
        <v>45685</v>
      </c>
      <c r="V657" s="18" t="str">
        <f>TEXT(Posts[[#This Row],[Post_Date]],"YYYY")</f>
        <v>2025</v>
      </c>
      <c r="W657" s="18" t="s">
        <v>5086</v>
      </c>
      <c r="X657" s="18" t="s">
        <v>5079</v>
      </c>
      <c r="Y657" s="19">
        <v>11</v>
      </c>
      <c r="Z657" s="12" t="s">
        <v>5070</v>
      </c>
      <c r="AA657"/>
    </row>
    <row r="658" spans="1:27" x14ac:dyDescent="0.25">
      <c r="A658" s="12" t="s">
        <v>1625</v>
      </c>
      <c r="B658" s="12" t="s">
        <v>5023</v>
      </c>
      <c r="C658" s="12" t="s">
        <v>5028</v>
      </c>
      <c r="D658" s="12" t="s">
        <v>5030</v>
      </c>
      <c r="E658" s="12" t="s">
        <v>5035</v>
      </c>
      <c r="F658" s="12" t="s">
        <v>5051</v>
      </c>
      <c r="G658" s="12" t="s">
        <v>5043</v>
      </c>
      <c r="H658" s="13">
        <v>153395</v>
      </c>
      <c r="I658" s="14">
        <v>1603839</v>
      </c>
      <c r="J658" s="14">
        <v>223714</v>
      </c>
      <c r="K658" s="14">
        <v>92720</v>
      </c>
      <c r="L658" s="14">
        <v>58470</v>
      </c>
      <c r="M658" s="15">
        <v>9.5642766909668553E-2</v>
      </c>
      <c r="N658" s="14">
        <v>2068225</v>
      </c>
      <c r="O658" s="14">
        <v>1603839</v>
      </c>
      <c r="P658" s="14">
        <v>0</v>
      </c>
      <c r="S658" s="17">
        <v>45463.588194444441</v>
      </c>
      <c r="T658" s="12" t="s">
        <v>5074</v>
      </c>
      <c r="U658" s="18">
        <v>45463</v>
      </c>
      <c r="V658" s="18" t="str">
        <f>TEXT(Posts[[#This Row],[Post_Date]],"YYYY")</f>
        <v>2024</v>
      </c>
      <c r="W658" s="12" t="s">
        <v>5089</v>
      </c>
      <c r="X658" s="12" t="s">
        <v>5080</v>
      </c>
      <c r="Y658" s="19">
        <v>14</v>
      </c>
      <c r="Z658" s="12" t="s">
        <v>5069</v>
      </c>
      <c r="AA658"/>
    </row>
    <row r="659" spans="1:27" x14ac:dyDescent="0.25">
      <c r="A659" s="12" t="s">
        <v>1626</v>
      </c>
      <c r="B659" s="12" t="s">
        <v>5023</v>
      </c>
      <c r="C659" s="12" t="s">
        <v>5029</v>
      </c>
      <c r="D659" s="12" t="s">
        <v>5031</v>
      </c>
      <c r="E659" s="12" t="s">
        <v>5035</v>
      </c>
      <c r="F659" s="12" t="s">
        <v>5060</v>
      </c>
      <c r="G659" s="12" t="s">
        <v>5042</v>
      </c>
      <c r="H659" s="13">
        <v>132425</v>
      </c>
      <c r="I659" s="14">
        <v>1467250</v>
      </c>
      <c r="J659" s="14">
        <v>174537</v>
      </c>
      <c r="K659" s="14">
        <v>115449</v>
      </c>
      <c r="L659" s="14">
        <v>42881</v>
      </c>
      <c r="M659" s="15">
        <v>9.0253911495642117E-2</v>
      </c>
      <c r="N659" s="14">
        <v>1840774</v>
      </c>
      <c r="O659" s="14">
        <v>1467250</v>
      </c>
      <c r="P659" s="14">
        <v>0</v>
      </c>
      <c r="S659" s="17">
        <v>45625.539583333331</v>
      </c>
      <c r="T659" s="12" t="s">
        <v>5075</v>
      </c>
      <c r="U659" s="18">
        <v>45625</v>
      </c>
      <c r="V659" s="18" t="str">
        <f>TEXT(Posts[[#This Row],[Post_Date]],"YYYY")</f>
        <v>2024</v>
      </c>
      <c r="W659" s="12" t="s">
        <v>5095</v>
      </c>
      <c r="X659" s="12" t="s">
        <v>5082</v>
      </c>
      <c r="Y659" s="19">
        <v>12</v>
      </c>
      <c r="Z659" s="12" t="s">
        <v>5068</v>
      </c>
      <c r="AA659"/>
    </row>
    <row r="660" spans="1:27" x14ac:dyDescent="0.25">
      <c r="A660" s="12" t="s">
        <v>1633</v>
      </c>
      <c r="B660" s="12" t="s">
        <v>5023</v>
      </c>
      <c r="C660" s="12" t="s">
        <v>5028</v>
      </c>
      <c r="D660" s="12" t="s">
        <v>5032</v>
      </c>
      <c r="E660" s="12" t="s">
        <v>5035</v>
      </c>
      <c r="F660" s="12" t="s">
        <v>5056</v>
      </c>
      <c r="G660" s="12" t="s">
        <v>5044</v>
      </c>
      <c r="H660" s="13">
        <v>333102</v>
      </c>
      <c r="I660" s="14">
        <v>1812322</v>
      </c>
      <c r="J660" s="14">
        <v>290502</v>
      </c>
      <c r="K660" s="14">
        <v>131007</v>
      </c>
      <c r="L660" s="14">
        <v>61348</v>
      </c>
      <c r="M660" s="15">
        <v>0.18379854148546931</v>
      </c>
      <c r="N660" s="14">
        <v>2230831</v>
      </c>
      <c r="O660" s="14">
        <v>1812322</v>
      </c>
      <c r="P660" s="14">
        <v>0</v>
      </c>
      <c r="S660" s="17">
        <v>45694.65</v>
      </c>
      <c r="T660" s="12" t="s">
        <v>5074</v>
      </c>
      <c r="U660" s="18">
        <v>45694</v>
      </c>
      <c r="V660" s="18" t="str">
        <f>TEXT(Posts[[#This Row],[Post_Date]],"YYYY")</f>
        <v>2025</v>
      </c>
      <c r="W660" s="12" t="s">
        <v>5087</v>
      </c>
      <c r="X660" s="12" t="s">
        <v>5080</v>
      </c>
      <c r="Y660" s="19">
        <v>15</v>
      </c>
      <c r="Z660" s="12" t="s">
        <v>5069</v>
      </c>
      <c r="AA660"/>
    </row>
    <row r="661" spans="1:27" x14ac:dyDescent="0.25">
      <c r="A661" s="12" t="s">
        <v>1664</v>
      </c>
      <c r="B661" s="12" t="s">
        <v>5023</v>
      </c>
      <c r="C661" s="12" t="s">
        <v>5028</v>
      </c>
      <c r="D661" s="12" t="s">
        <v>5032</v>
      </c>
      <c r="E661" s="12" t="s">
        <v>5038</v>
      </c>
      <c r="F661" s="12" t="s">
        <v>5055</v>
      </c>
      <c r="G661" s="12" t="s">
        <v>5049</v>
      </c>
      <c r="H661" s="13">
        <v>61241</v>
      </c>
      <c r="I661" s="14">
        <v>316594</v>
      </c>
      <c r="J661" s="14">
        <v>65872</v>
      </c>
      <c r="K661" s="14">
        <v>19688</v>
      </c>
      <c r="L661" s="14">
        <v>10546</v>
      </c>
      <c r="M661" s="15">
        <v>0.19343947556088589</v>
      </c>
      <c r="N661" s="14">
        <v>396051</v>
      </c>
      <c r="O661" s="14">
        <v>0</v>
      </c>
      <c r="P661" s="14">
        <v>0</v>
      </c>
      <c r="S661" s="17">
        <v>45439.723611111112</v>
      </c>
      <c r="T661" s="17" t="s">
        <v>5076</v>
      </c>
      <c r="U661" s="18">
        <v>45439</v>
      </c>
      <c r="V661" s="18" t="str">
        <f>TEXT(Posts[[#This Row],[Post_Date]],"YYYY")</f>
        <v>2024</v>
      </c>
      <c r="W661" s="18" t="s">
        <v>5096</v>
      </c>
      <c r="X661" s="18" t="s">
        <v>5081</v>
      </c>
      <c r="Y661" s="19">
        <v>17</v>
      </c>
      <c r="Z661" s="12" t="s">
        <v>5069</v>
      </c>
      <c r="AA661"/>
    </row>
    <row r="662" spans="1:27" x14ac:dyDescent="0.25">
      <c r="A662" s="12" t="s">
        <v>1666</v>
      </c>
      <c r="B662" s="12" t="s">
        <v>5023</v>
      </c>
      <c r="C662" s="12" t="s">
        <v>5029</v>
      </c>
      <c r="D662" s="12" t="s">
        <v>5032</v>
      </c>
      <c r="E662" s="12" t="s">
        <v>5035</v>
      </c>
      <c r="F662" s="12" t="s">
        <v>5056</v>
      </c>
      <c r="G662" s="12" t="s">
        <v>5046</v>
      </c>
      <c r="H662" s="13">
        <v>481400</v>
      </c>
      <c r="I662" s="14">
        <v>3047260</v>
      </c>
      <c r="J662" s="14">
        <v>735582</v>
      </c>
      <c r="K662" s="14">
        <v>216048</v>
      </c>
      <c r="L662" s="14">
        <v>132579</v>
      </c>
      <c r="M662" s="15">
        <v>0.15797807995969021</v>
      </c>
      <c r="N662" s="14">
        <v>3505678</v>
      </c>
      <c r="O662" s="14">
        <v>3047260</v>
      </c>
      <c r="P662" s="14">
        <v>0</v>
      </c>
      <c r="S662" s="17">
        <v>45729.668749999997</v>
      </c>
      <c r="T662" s="12" t="s">
        <v>5074</v>
      </c>
      <c r="U662" s="18">
        <v>45729</v>
      </c>
      <c r="V662" s="18" t="str">
        <f>TEXT(Posts[[#This Row],[Post_Date]],"YYYY")</f>
        <v>2025</v>
      </c>
      <c r="W662" s="12" t="s">
        <v>5088</v>
      </c>
      <c r="X662" s="12" t="s">
        <v>5080</v>
      </c>
      <c r="Y662" s="19">
        <v>16</v>
      </c>
      <c r="Z662" s="12" t="s">
        <v>5069</v>
      </c>
      <c r="AA662"/>
    </row>
    <row r="663" spans="1:27" x14ac:dyDescent="0.25">
      <c r="A663" s="12" t="s">
        <v>1678</v>
      </c>
      <c r="B663" s="12" t="s">
        <v>5023</v>
      </c>
      <c r="C663" s="12" t="s">
        <v>5028</v>
      </c>
      <c r="D663" s="12" t="s">
        <v>5031</v>
      </c>
      <c r="E663" s="12" t="s">
        <v>5035</v>
      </c>
      <c r="F663" s="12" t="s">
        <v>5060</v>
      </c>
      <c r="G663" s="12" t="s">
        <v>5043</v>
      </c>
      <c r="H663" s="13">
        <v>64862</v>
      </c>
      <c r="I663" s="14">
        <v>670094</v>
      </c>
      <c r="J663" s="14">
        <v>87230</v>
      </c>
      <c r="K663" s="14">
        <v>51010</v>
      </c>
      <c r="L663" s="14">
        <v>36256</v>
      </c>
      <c r="M663" s="15">
        <v>9.6796110059994847E-2</v>
      </c>
      <c r="N663" s="14">
        <v>840952</v>
      </c>
      <c r="O663" s="14">
        <v>670094</v>
      </c>
      <c r="P663" s="14">
        <v>0</v>
      </c>
      <c r="S663" s="17">
        <v>45608.527777777781</v>
      </c>
      <c r="T663" s="12" t="s">
        <v>5075</v>
      </c>
      <c r="U663" s="18">
        <v>45608</v>
      </c>
      <c r="V663" s="18" t="str">
        <f>TEXT(Posts[[#This Row],[Post_Date]],"YYYY")</f>
        <v>2024</v>
      </c>
      <c r="W663" s="12" t="s">
        <v>5095</v>
      </c>
      <c r="X663" s="12" t="s">
        <v>5079</v>
      </c>
      <c r="Y663" s="19">
        <v>12</v>
      </c>
      <c r="Z663" s="12" t="s">
        <v>5068</v>
      </c>
      <c r="AA663"/>
    </row>
    <row r="664" spans="1:27" x14ac:dyDescent="0.25">
      <c r="A664" s="12" t="s">
        <v>1680</v>
      </c>
      <c r="B664" s="12" t="s">
        <v>5023</v>
      </c>
      <c r="C664" s="12" t="s">
        <v>5028</v>
      </c>
      <c r="D664" s="12" t="s">
        <v>5030</v>
      </c>
      <c r="E664" s="12" t="s">
        <v>5039</v>
      </c>
      <c r="F664" s="12" t="s">
        <v>5050</v>
      </c>
      <c r="G664" s="12" t="s">
        <v>5047</v>
      </c>
      <c r="H664" s="13">
        <v>196</v>
      </c>
      <c r="I664" s="14">
        <v>2136</v>
      </c>
      <c r="J664" s="14">
        <v>255</v>
      </c>
      <c r="K664" s="14">
        <v>158</v>
      </c>
      <c r="L664" s="14">
        <v>106</v>
      </c>
      <c r="M664" s="15">
        <v>9.2221417338032324E-2</v>
      </c>
      <c r="N664" s="14">
        <v>2530</v>
      </c>
      <c r="O664" s="14">
        <v>0</v>
      </c>
      <c r="P664" s="14">
        <v>306860</v>
      </c>
      <c r="S664" s="17">
        <v>45462.556250000001</v>
      </c>
      <c r="T664" s="17" t="s">
        <v>5075</v>
      </c>
      <c r="U664" s="18">
        <v>45462</v>
      </c>
      <c r="V664" s="18" t="str">
        <f>TEXT(Posts[[#This Row],[Post_Date]],"YYYY")</f>
        <v>2024</v>
      </c>
      <c r="W664" s="18" t="s">
        <v>5089</v>
      </c>
      <c r="X664" s="18" t="s">
        <v>5085</v>
      </c>
      <c r="Y664" s="19">
        <v>13</v>
      </c>
      <c r="Z664" s="12" t="s">
        <v>5068</v>
      </c>
      <c r="AA664"/>
    </row>
    <row r="665" spans="1:27" x14ac:dyDescent="0.25">
      <c r="A665" s="12" t="s">
        <v>1682</v>
      </c>
      <c r="B665" s="12" t="s">
        <v>5023</v>
      </c>
      <c r="C665" s="12" t="s">
        <v>5029</v>
      </c>
      <c r="D665" s="12" t="s">
        <v>5032</v>
      </c>
      <c r="E665" s="12" t="s">
        <v>5038</v>
      </c>
      <c r="F665" s="12" t="s">
        <v>5055</v>
      </c>
      <c r="G665" s="12" t="s">
        <v>5049</v>
      </c>
      <c r="H665" s="13">
        <v>31813</v>
      </c>
      <c r="I665" s="14">
        <v>176226</v>
      </c>
      <c r="J665" s="14">
        <v>30042</v>
      </c>
      <c r="K665" s="14">
        <v>8201</v>
      </c>
      <c r="L665" s="14">
        <v>8846</v>
      </c>
      <c r="M665" s="15">
        <v>0.1805242673248095</v>
      </c>
      <c r="N665" s="14">
        <v>205456</v>
      </c>
      <c r="O665" s="14">
        <v>0</v>
      </c>
      <c r="P665" s="14">
        <v>0</v>
      </c>
      <c r="S665" s="17">
        <v>45521.689583333333</v>
      </c>
      <c r="T665" s="17" t="s">
        <v>5074</v>
      </c>
      <c r="U665" s="18">
        <v>45521</v>
      </c>
      <c r="V665" s="18" t="str">
        <f>TEXT(Posts[[#This Row],[Post_Date]],"YYYY")</f>
        <v>2024</v>
      </c>
      <c r="W665" s="18" t="s">
        <v>5092</v>
      </c>
      <c r="X665" s="18" t="s">
        <v>5083</v>
      </c>
      <c r="Y665" s="19">
        <v>16</v>
      </c>
      <c r="Z665" s="12" t="s">
        <v>5069</v>
      </c>
      <c r="AA665"/>
    </row>
    <row r="666" spans="1:27" x14ac:dyDescent="0.25">
      <c r="A666" s="12" t="s">
        <v>1684</v>
      </c>
      <c r="B666" s="12" t="s">
        <v>5023</v>
      </c>
      <c r="C666" s="12" t="s">
        <v>5029</v>
      </c>
      <c r="D666" s="12" t="s">
        <v>5032</v>
      </c>
      <c r="E666" s="12" t="s">
        <v>5038</v>
      </c>
      <c r="F666" s="12" t="s">
        <v>5055</v>
      </c>
      <c r="G666" s="12" t="s">
        <v>5044</v>
      </c>
      <c r="H666" s="13">
        <v>26772</v>
      </c>
      <c r="I666" s="14">
        <v>146959</v>
      </c>
      <c r="J666" s="14">
        <v>16261</v>
      </c>
      <c r="K666" s="14">
        <v>7993</v>
      </c>
      <c r="L666" s="14">
        <v>7066</v>
      </c>
      <c r="M666" s="15">
        <v>0.18217536167387749</v>
      </c>
      <c r="N666" s="14">
        <v>176739</v>
      </c>
      <c r="O666" s="14">
        <v>0</v>
      </c>
      <c r="P666" s="14">
        <v>0</v>
      </c>
      <c r="S666" s="17">
        <v>45467.447222222218</v>
      </c>
      <c r="T666" s="17" t="s">
        <v>5077</v>
      </c>
      <c r="U666" s="18">
        <v>45467</v>
      </c>
      <c r="V666" s="18" t="str">
        <f>TEXT(Posts[[#This Row],[Post_Date]],"YYYY")</f>
        <v>2024</v>
      </c>
      <c r="W666" s="18" t="s">
        <v>5089</v>
      </c>
      <c r="X666" s="18" t="s">
        <v>5081</v>
      </c>
      <c r="Y666" s="19">
        <v>10</v>
      </c>
      <c r="Z666" s="12" t="s">
        <v>5069</v>
      </c>
      <c r="AA666"/>
    </row>
    <row r="667" spans="1:27" x14ac:dyDescent="0.25">
      <c r="A667" s="12" t="s">
        <v>1690</v>
      </c>
      <c r="B667" s="12" t="s">
        <v>5023</v>
      </c>
      <c r="C667" s="12" t="s">
        <v>5028</v>
      </c>
      <c r="D667" s="12" t="s">
        <v>5032</v>
      </c>
      <c r="E667" s="12" t="s">
        <v>5038</v>
      </c>
      <c r="F667" s="12" t="s">
        <v>5055</v>
      </c>
      <c r="G667" s="12" t="s">
        <v>5046</v>
      </c>
      <c r="H667" s="13">
        <v>30327</v>
      </c>
      <c r="I667" s="14">
        <v>192540</v>
      </c>
      <c r="J667" s="14">
        <v>32765</v>
      </c>
      <c r="K667" s="14">
        <v>12105</v>
      </c>
      <c r="L667" s="14">
        <v>10744</v>
      </c>
      <c r="M667" s="15">
        <v>0.15751147334904919</v>
      </c>
      <c r="N667" s="14">
        <v>226925</v>
      </c>
      <c r="O667" s="14">
        <v>0</v>
      </c>
      <c r="P667" s="14">
        <v>0</v>
      </c>
      <c r="S667" s="17">
        <v>45420.631944444453</v>
      </c>
      <c r="T667" s="17" t="s">
        <v>5074</v>
      </c>
      <c r="U667" s="18">
        <v>45420</v>
      </c>
      <c r="V667" s="18" t="str">
        <f>TEXT(Posts[[#This Row],[Post_Date]],"YYYY")</f>
        <v>2024</v>
      </c>
      <c r="W667" s="18" t="s">
        <v>5096</v>
      </c>
      <c r="X667" s="18" t="s">
        <v>5085</v>
      </c>
      <c r="Y667" s="19">
        <v>15</v>
      </c>
      <c r="Z667" s="12" t="s">
        <v>5069</v>
      </c>
      <c r="AA667"/>
    </row>
    <row r="668" spans="1:27" x14ac:dyDescent="0.25">
      <c r="A668" s="12" t="s">
        <v>1698</v>
      </c>
      <c r="B668" s="12" t="s">
        <v>5023</v>
      </c>
      <c r="C668" s="12" t="s">
        <v>5029</v>
      </c>
      <c r="D668" s="12" t="s">
        <v>5032</v>
      </c>
      <c r="E668" s="12" t="s">
        <v>5038</v>
      </c>
      <c r="F668" s="12" t="s">
        <v>5055</v>
      </c>
      <c r="G668" s="12" t="s">
        <v>5049</v>
      </c>
      <c r="H668" s="13">
        <v>77841</v>
      </c>
      <c r="I668" s="14">
        <v>357871</v>
      </c>
      <c r="J668" s="14">
        <v>87321</v>
      </c>
      <c r="K668" s="14">
        <v>25417</v>
      </c>
      <c r="L668" s="14">
        <v>19381</v>
      </c>
      <c r="M668" s="15">
        <v>0.21751340066326291</v>
      </c>
      <c r="N668" s="14">
        <v>405982</v>
      </c>
      <c r="O668" s="14">
        <v>0</v>
      </c>
      <c r="P668" s="14">
        <v>0</v>
      </c>
      <c r="S668" s="17">
        <v>45689.511805555558</v>
      </c>
      <c r="T668" s="17" t="s">
        <v>5075</v>
      </c>
      <c r="U668" s="18">
        <v>45689</v>
      </c>
      <c r="V668" s="18" t="str">
        <f>TEXT(Posts[[#This Row],[Post_Date]],"YYYY")</f>
        <v>2025</v>
      </c>
      <c r="W668" s="18" t="s">
        <v>5087</v>
      </c>
      <c r="X668" s="18" t="s">
        <v>5083</v>
      </c>
      <c r="Y668" s="19">
        <v>12</v>
      </c>
      <c r="Z668" s="12" t="s">
        <v>5070</v>
      </c>
      <c r="AA668"/>
    </row>
    <row r="669" spans="1:27" x14ac:dyDescent="0.25">
      <c r="A669" s="12" t="s">
        <v>1700</v>
      </c>
      <c r="B669" s="12" t="s">
        <v>5023</v>
      </c>
      <c r="C669" s="12" t="s">
        <v>5028</v>
      </c>
      <c r="D669" s="12" t="s">
        <v>5032</v>
      </c>
      <c r="E669" s="12" t="s">
        <v>5038</v>
      </c>
      <c r="F669" s="12" t="s">
        <v>5055</v>
      </c>
      <c r="G669" s="12" t="s">
        <v>5047</v>
      </c>
      <c r="H669" s="13">
        <v>32946</v>
      </c>
      <c r="I669" s="14">
        <v>150306</v>
      </c>
      <c r="J669" s="14">
        <v>21206</v>
      </c>
      <c r="K669" s="14">
        <v>6011</v>
      </c>
      <c r="L669" s="14">
        <v>4400</v>
      </c>
      <c r="M669" s="15">
        <v>0.21919312445978331</v>
      </c>
      <c r="N669" s="14">
        <v>189323</v>
      </c>
      <c r="O669" s="14">
        <v>0</v>
      </c>
      <c r="P669" s="14">
        <v>0</v>
      </c>
      <c r="S669" s="17">
        <v>45559.49722222222</v>
      </c>
      <c r="T669" s="17" t="s">
        <v>5077</v>
      </c>
      <c r="U669" s="18">
        <v>45559</v>
      </c>
      <c r="V669" s="18" t="str">
        <f>TEXT(Posts[[#This Row],[Post_Date]],"YYYY")</f>
        <v>2024</v>
      </c>
      <c r="W669" s="18" t="s">
        <v>5097</v>
      </c>
      <c r="X669" s="18" t="s">
        <v>5079</v>
      </c>
      <c r="Y669" s="19">
        <v>11</v>
      </c>
      <c r="Z669" s="12" t="s">
        <v>5070</v>
      </c>
      <c r="AA669"/>
    </row>
    <row r="670" spans="1:27" x14ac:dyDescent="0.25">
      <c r="A670" s="12" t="s">
        <v>1712</v>
      </c>
      <c r="B670" s="12" t="s">
        <v>5023</v>
      </c>
      <c r="C670" s="12" t="s">
        <v>5028</v>
      </c>
      <c r="D670" s="12" t="s">
        <v>5034</v>
      </c>
      <c r="E670" s="12" t="s">
        <v>5039</v>
      </c>
      <c r="F670" s="12" t="s">
        <v>5057</v>
      </c>
      <c r="G670" s="12" t="s">
        <v>5047</v>
      </c>
      <c r="H670" s="13">
        <v>21304</v>
      </c>
      <c r="I670" s="14">
        <v>178448</v>
      </c>
      <c r="J670" s="14">
        <v>24327</v>
      </c>
      <c r="K670" s="14">
        <v>6861</v>
      </c>
      <c r="L670" s="14">
        <v>9099</v>
      </c>
      <c r="M670" s="15">
        <v>0.11938499264040291</v>
      </c>
      <c r="N670" s="14">
        <v>200921</v>
      </c>
      <c r="O670" s="14">
        <v>0</v>
      </c>
      <c r="P670" s="14">
        <v>281501</v>
      </c>
      <c r="S670" s="17">
        <v>45718.524305555547</v>
      </c>
      <c r="T670" s="17" t="s">
        <v>5075</v>
      </c>
      <c r="U670" s="18">
        <v>45718</v>
      </c>
      <c r="V670" s="18" t="str">
        <f>TEXT(Posts[[#This Row],[Post_Date]],"YYYY")</f>
        <v>2025</v>
      </c>
      <c r="W670" s="18" t="s">
        <v>5088</v>
      </c>
      <c r="X670" s="18" t="s">
        <v>5084</v>
      </c>
      <c r="Y670" s="19">
        <v>12</v>
      </c>
      <c r="Z670" s="12" t="s">
        <v>5069</v>
      </c>
      <c r="AA670"/>
    </row>
    <row r="671" spans="1:27" x14ac:dyDescent="0.25">
      <c r="A671" s="12" t="s">
        <v>1714</v>
      </c>
      <c r="B671" s="12" t="s">
        <v>5023</v>
      </c>
      <c r="C671" s="12" t="s">
        <v>5028</v>
      </c>
      <c r="D671" s="12" t="s">
        <v>5030</v>
      </c>
      <c r="E671" s="12" t="s">
        <v>5035</v>
      </c>
      <c r="F671" s="12" t="s">
        <v>5051</v>
      </c>
      <c r="G671" s="12" t="s">
        <v>5043</v>
      </c>
      <c r="H671" s="13">
        <v>257303</v>
      </c>
      <c r="I671" s="14">
        <v>1968589</v>
      </c>
      <c r="J671" s="14">
        <v>279579</v>
      </c>
      <c r="K671" s="14">
        <v>73430</v>
      </c>
      <c r="L671" s="14">
        <v>62142</v>
      </c>
      <c r="M671" s="15">
        <v>0.1307045736687413</v>
      </c>
      <c r="N671" s="14">
        <v>2287408</v>
      </c>
      <c r="O671" s="14">
        <v>1968589</v>
      </c>
      <c r="P671" s="14">
        <v>0</v>
      </c>
      <c r="S671" s="17">
        <v>45395.587500000001</v>
      </c>
      <c r="T671" s="12" t="s">
        <v>5074</v>
      </c>
      <c r="U671" s="18">
        <v>45395</v>
      </c>
      <c r="V671" s="18" t="str">
        <f>TEXT(Posts[[#This Row],[Post_Date]],"YYYY")</f>
        <v>2024</v>
      </c>
      <c r="W671" s="12" t="s">
        <v>5090</v>
      </c>
      <c r="X671" s="12" t="s">
        <v>5083</v>
      </c>
      <c r="Y671" s="19">
        <v>14</v>
      </c>
      <c r="Z671" s="12" t="s">
        <v>5069</v>
      </c>
      <c r="AA671"/>
    </row>
    <row r="672" spans="1:27" x14ac:dyDescent="0.25">
      <c r="A672" s="12" t="s">
        <v>1719</v>
      </c>
      <c r="B672" s="12" t="s">
        <v>5023</v>
      </c>
      <c r="C672" s="12" t="s">
        <v>5028</v>
      </c>
      <c r="D672" s="12" t="s">
        <v>5034</v>
      </c>
      <c r="E672" s="12" t="s">
        <v>5039</v>
      </c>
      <c r="F672" s="12" t="s">
        <v>5057</v>
      </c>
      <c r="G672" s="12" t="s">
        <v>5048</v>
      </c>
      <c r="H672" s="13">
        <v>57418</v>
      </c>
      <c r="I672" s="14">
        <v>397043</v>
      </c>
      <c r="J672" s="14">
        <v>72391</v>
      </c>
      <c r="K672" s="14">
        <v>22598</v>
      </c>
      <c r="L672" s="14">
        <v>16915</v>
      </c>
      <c r="M672" s="15">
        <v>0.14461460889493111</v>
      </c>
      <c r="N672" s="14">
        <v>512082</v>
      </c>
      <c r="O672" s="14">
        <v>0</v>
      </c>
      <c r="P672" s="14">
        <v>460898</v>
      </c>
      <c r="S672" s="17">
        <v>45376.564583333333</v>
      </c>
      <c r="T672" s="17" t="s">
        <v>5075</v>
      </c>
      <c r="U672" s="18">
        <v>45376</v>
      </c>
      <c r="V672" s="18" t="str">
        <f>TEXT(Posts[[#This Row],[Post_Date]],"YYYY")</f>
        <v>2024</v>
      </c>
      <c r="W672" s="18" t="s">
        <v>5088</v>
      </c>
      <c r="X672" s="18" t="s">
        <v>5081</v>
      </c>
      <c r="Y672" s="19">
        <v>13</v>
      </c>
      <c r="Z672" s="12" t="s">
        <v>5069</v>
      </c>
      <c r="AA672"/>
    </row>
    <row r="673" spans="1:27" x14ac:dyDescent="0.25">
      <c r="A673" s="12" t="s">
        <v>1723</v>
      </c>
      <c r="B673" s="12" t="s">
        <v>5023</v>
      </c>
      <c r="C673" s="12" t="s">
        <v>5028</v>
      </c>
      <c r="D673" s="12" t="s">
        <v>5032</v>
      </c>
      <c r="E673" s="12" t="s">
        <v>5039</v>
      </c>
      <c r="F673" s="12" t="s">
        <v>5055</v>
      </c>
      <c r="G673" s="12" t="s">
        <v>5048</v>
      </c>
      <c r="H673" s="13">
        <v>56807</v>
      </c>
      <c r="I673" s="14">
        <v>301414</v>
      </c>
      <c r="J673" s="14">
        <v>46772</v>
      </c>
      <c r="K673" s="14">
        <v>17410</v>
      </c>
      <c r="L673" s="14">
        <v>7233</v>
      </c>
      <c r="M673" s="15">
        <v>0.18847137548825241</v>
      </c>
      <c r="N673" s="14">
        <v>380084</v>
      </c>
      <c r="O673" s="14">
        <v>0</v>
      </c>
      <c r="P673" s="14">
        <v>247955</v>
      </c>
      <c r="S673" s="17">
        <v>45762.493750000001</v>
      </c>
      <c r="T673" s="17" t="s">
        <v>5077</v>
      </c>
      <c r="U673" s="18">
        <v>45762</v>
      </c>
      <c r="V673" s="18" t="str">
        <f>TEXT(Posts[[#This Row],[Post_Date]],"YYYY")</f>
        <v>2025</v>
      </c>
      <c r="W673" s="18" t="s">
        <v>5090</v>
      </c>
      <c r="X673" s="18" t="s">
        <v>5079</v>
      </c>
      <c r="Y673" s="19">
        <v>11</v>
      </c>
      <c r="Z673" s="12" t="s">
        <v>5069</v>
      </c>
      <c r="AA673"/>
    </row>
    <row r="674" spans="1:27" x14ac:dyDescent="0.25">
      <c r="A674" s="12" t="s">
        <v>1729</v>
      </c>
      <c r="B674" s="12" t="s">
        <v>5023</v>
      </c>
      <c r="C674" s="12" t="s">
        <v>5029</v>
      </c>
      <c r="D674" s="12" t="s">
        <v>5032</v>
      </c>
      <c r="E674" s="12" t="s">
        <v>5038</v>
      </c>
      <c r="F674" s="12" t="s">
        <v>5055</v>
      </c>
      <c r="G674" s="12" t="s">
        <v>5044</v>
      </c>
      <c r="H674" s="13">
        <v>11134</v>
      </c>
      <c r="I674" s="14">
        <v>59080</v>
      </c>
      <c r="J674" s="14">
        <v>6424</v>
      </c>
      <c r="K674" s="14">
        <v>4721</v>
      </c>
      <c r="L674" s="14">
        <v>2959</v>
      </c>
      <c r="M674" s="15">
        <v>0.18847203644468319</v>
      </c>
      <c r="N674" s="14">
        <v>75195</v>
      </c>
      <c r="O674" s="14">
        <v>0</v>
      </c>
      <c r="P674" s="14">
        <v>0</v>
      </c>
      <c r="S674" s="17">
        <v>45702.73541666667</v>
      </c>
      <c r="T674" s="17" t="s">
        <v>5076</v>
      </c>
      <c r="U674" s="18">
        <v>45702</v>
      </c>
      <c r="V674" s="18" t="str">
        <f>TEXT(Posts[[#This Row],[Post_Date]],"YYYY")</f>
        <v>2025</v>
      </c>
      <c r="W674" s="18" t="s">
        <v>5087</v>
      </c>
      <c r="X674" s="18" t="s">
        <v>5082</v>
      </c>
      <c r="Y674" s="19">
        <v>17</v>
      </c>
      <c r="Z674" s="12" t="s">
        <v>5069</v>
      </c>
      <c r="AA674"/>
    </row>
    <row r="675" spans="1:27" x14ac:dyDescent="0.25">
      <c r="A675" s="12" t="s">
        <v>1732</v>
      </c>
      <c r="B675" s="12" t="s">
        <v>5023</v>
      </c>
      <c r="C675" s="12" t="s">
        <v>5028</v>
      </c>
      <c r="D675" s="12" t="s">
        <v>5032</v>
      </c>
      <c r="E675" s="12" t="s">
        <v>5035</v>
      </c>
      <c r="F675" s="12" t="s">
        <v>5056</v>
      </c>
      <c r="G675" s="12" t="s">
        <v>5043</v>
      </c>
      <c r="H675" s="13">
        <v>394798</v>
      </c>
      <c r="I675" s="14">
        <v>2329362</v>
      </c>
      <c r="J675" s="14">
        <v>414655</v>
      </c>
      <c r="K675" s="14">
        <v>166578</v>
      </c>
      <c r="L675" s="14">
        <v>85650</v>
      </c>
      <c r="M675" s="15">
        <v>0.1694877758625998</v>
      </c>
      <c r="N675" s="14">
        <v>2652674</v>
      </c>
      <c r="O675" s="14">
        <v>2329362</v>
      </c>
      <c r="P675" s="14">
        <v>0</v>
      </c>
      <c r="S675" s="17">
        <v>45707.552777777782</v>
      </c>
      <c r="T675" s="12" t="s">
        <v>5075</v>
      </c>
      <c r="U675" s="18">
        <v>45707</v>
      </c>
      <c r="V675" s="18" t="str">
        <f>TEXT(Posts[[#This Row],[Post_Date]],"YYYY")</f>
        <v>2025</v>
      </c>
      <c r="W675" s="12" t="s">
        <v>5087</v>
      </c>
      <c r="X675" s="12" t="s">
        <v>5085</v>
      </c>
      <c r="Y675" s="19">
        <v>13</v>
      </c>
      <c r="Z675" s="12" t="s">
        <v>5069</v>
      </c>
      <c r="AA675"/>
    </row>
    <row r="676" spans="1:27" x14ac:dyDescent="0.25">
      <c r="A676" s="12" t="s">
        <v>1733</v>
      </c>
      <c r="B676" s="12" t="s">
        <v>5023</v>
      </c>
      <c r="C676" s="12" t="s">
        <v>5028</v>
      </c>
      <c r="D676" s="12" t="s">
        <v>5032</v>
      </c>
      <c r="E676" s="12" t="s">
        <v>5038</v>
      </c>
      <c r="F676" s="12" t="s">
        <v>5055</v>
      </c>
      <c r="G676" s="12" t="s">
        <v>5047</v>
      </c>
      <c r="H676" s="13">
        <v>51431</v>
      </c>
      <c r="I676" s="14">
        <v>333317</v>
      </c>
      <c r="J676" s="14">
        <v>47573</v>
      </c>
      <c r="K676" s="14">
        <v>18418</v>
      </c>
      <c r="L676" s="14">
        <v>13750</v>
      </c>
      <c r="M676" s="15">
        <v>0.15430177660025221</v>
      </c>
      <c r="N676" s="14">
        <v>420351</v>
      </c>
      <c r="O676" s="14">
        <v>0</v>
      </c>
      <c r="P676" s="14">
        <v>0</v>
      </c>
      <c r="S676" s="17">
        <v>45747.511111111111</v>
      </c>
      <c r="T676" s="17" t="s">
        <v>5075</v>
      </c>
      <c r="U676" s="18">
        <v>45747</v>
      </c>
      <c r="V676" s="18" t="str">
        <f>TEXT(Posts[[#This Row],[Post_Date]],"YYYY")</f>
        <v>2025</v>
      </c>
      <c r="W676" s="18" t="s">
        <v>5088</v>
      </c>
      <c r="X676" s="18" t="s">
        <v>5081</v>
      </c>
      <c r="Y676" s="19">
        <v>12</v>
      </c>
      <c r="Z676" s="12" t="s">
        <v>5069</v>
      </c>
      <c r="AA676"/>
    </row>
    <row r="677" spans="1:27" x14ac:dyDescent="0.25">
      <c r="A677" s="12" t="s">
        <v>1735</v>
      </c>
      <c r="B677" s="12" t="s">
        <v>5023</v>
      </c>
      <c r="C677" s="12" t="s">
        <v>5028</v>
      </c>
      <c r="D677" s="12" t="s">
        <v>5030</v>
      </c>
      <c r="E677" s="12" t="s">
        <v>5035</v>
      </c>
      <c r="F677" s="12" t="s">
        <v>5051</v>
      </c>
      <c r="G677" s="12" t="s">
        <v>5047</v>
      </c>
      <c r="H677" s="13">
        <v>163592</v>
      </c>
      <c r="I677" s="14">
        <v>1718374</v>
      </c>
      <c r="J677" s="14">
        <v>174897</v>
      </c>
      <c r="K677" s="14">
        <v>77383</v>
      </c>
      <c r="L677" s="14">
        <v>74101</v>
      </c>
      <c r="M677" s="15">
        <v>9.5202098528943846E-2</v>
      </c>
      <c r="N677" s="14">
        <v>2019411</v>
      </c>
      <c r="O677" s="14">
        <v>1718374</v>
      </c>
      <c r="P677" s="14">
        <v>0</v>
      </c>
      <c r="S677" s="17">
        <v>45651.339583333327</v>
      </c>
      <c r="T677" s="12" t="s">
        <v>5078</v>
      </c>
      <c r="U677" s="18">
        <v>45651</v>
      </c>
      <c r="V677" s="18" t="str">
        <f>TEXT(Posts[[#This Row],[Post_Date]],"YYYY")</f>
        <v>2024</v>
      </c>
      <c r="W677" s="12" t="s">
        <v>5094</v>
      </c>
      <c r="X677" s="12" t="s">
        <v>5085</v>
      </c>
      <c r="Y677" s="19">
        <v>8</v>
      </c>
      <c r="Z677" s="12" t="s">
        <v>5068</v>
      </c>
      <c r="AA677"/>
    </row>
    <row r="678" spans="1:27" x14ac:dyDescent="0.25">
      <c r="A678" s="12" t="s">
        <v>1739</v>
      </c>
      <c r="B678" s="12" t="s">
        <v>5023</v>
      </c>
      <c r="C678" s="12" t="s">
        <v>5029</v>
      </c>
      <c r="D678" s="12" t="s">
        <v>5032</v>
      </c>
      <c r="E678" s="12" t="s">
        <v>5035</v>
      </c>
      <c r="F678" s="12" t="s">
        <v>5056</v>
      </c>
      <c r="G678" s="12" t="s">
        <v>5045</v>
      </c>
      <c r="H678" s="13">
        <v>382443</v>
      </c>
      <c r="I678" s="14">
        <v>2385226</v>
      </c>
      <c r="J678" s="14">
        <v>346186</v>
      </c>
      <c r="K678" s="14">
        <v>91489</v>
      </c>
      <c r="L678" s="14">
        <v>86552</v>
      </c>
      <c r="M678" s="15">
        <v>0.16033861386625101</v>
      </c>
      <c r="N678" s="14">
        <v>2734553</v>
      </c>
      <c r="O678" s="14">
        <v>2385226</v>
      </c>
      <c r="P678" s="14">
        <v>0</v>
      </c>
      <c r="S678" s="17">
        <v>45647.480555555558</v>
      </c>
      <c r="T678" s="12" t="s">
        <v>5077</v>
      </c>
      <c r="U678" s="18">
        <v>45647</v>
      </c>
      <c r="V678" s="18" t="str">
        <f>TEXT(Posts[[#This Row],[Post_Date]],"YYYY")</f>
        <v>2024</v>
      </c>
      <c r="W678" s="12" t="s">
        <v>5094</v>
      </c>
      <c r="X678" s="12" t="s">
        <v>5083</v>
      </c>
      <c r="Y678" s="19">
        <v>11</v>
      </c>
      <c r="Z678" s="12" t="s">
        <v>5069</v>
      </c>
      <c r="AA678"/>
    </row>
    <row r="679" spans="1:27" x14ac:dyDescent="0.25">
      <c r="A679" s="12" t="s">
        <v>1744</v>
      </c>
      <c r="B679" s="12" t="s">
        <v>5023</v>
      </c>
      <c r="C679" s="12" t="s">
        <v>5029</v>
      </c>
      <c r="D679" s="12" t="s">
        <v>5032</v>
      </c>
      <c r="E679" s="12" t="s">
        <v>5038</v>
      </c>
      <c r="F679" s="12" t="s">
        <v>5055</v>
      </c>
      <c r="G679" s="12" t="s">
        <v>5049</v>
      </c>
      <c r="H679" s="13">
        <v>85413</v>
      </c>
      <c r="I679" s="14">
        <v>380606</v>
      </c>
      <c r="J679" s="14">
        <v>86257</v>
      </c>
      <c r="K679" s="14">
        <v>19646</v>
      </c>
      <c r="L679" s="14">
        <v>20227</v>
      </c>
      <c r="M679" s="15">
        <v>0.22441435756109751</v>
      </c>
      <c r="N679" s="14">
        <v>481305</v>
      </c>
      <c r="O679" s="14">
        <v>0</v>
      </c>
      <c r="P679" s="14">
        <v>0</v>
      </c>
      <c r="S679" s="17">
        <v>45473.445138888892</v>
      </c>
      <c r="T679" s="17" t="s">
        <v>5077</v>
      </c>
      <c r="U679" s="18">
        <v>45473</v>
      </c>
      <c r="V679" s="18" t="str">
        <f>TEXT(Posts[[#This Row],[Post_Date]],"YYYY")</f>
        <v>2024</v>
      </c>
      <c r="W679" s="18" t="s">
        <v>5089</v>
      </c>
      <c r="X679" s="18" t="s">
        <v>5084</v>
      </c>
      <c r="Y679" s="19">
        <v>10</v>
      </c>
      <c r="Z679" s="12" t="s">
        <v>5070</v>
      </c>
      <c r="AA679"/>
    </row>
    <row r="680" spans="1:27" x14ac:dyDescent="0.25">
      <c r="A680" s="12" t="s">
        <v>1750</v>
      </c>
      <c r="B680" s="12" t="s">
        <v>5023</v>
      </c>
      <c r="C680" s="12" t="s">
        <v>5028</v>
      </c>
      <c r="D680" s="12" t="s">
        <v>5032</v>
      </c>
      <c r="E680" s="12" t="s">
        <v>5039</v>
      </c>
      <c r="F680" s="12" t="s">
        <v>5056</v>
      </c>
      <c r="G680" s="12" t="s">
        <v>5044</v>
      </c>
      <c r="H680" s="13">
        <v>351911</v>
      </c>
      <c r="I680" s="14">
        <v>1724572</v>
      </c>
      <c r="J680" s="14">
        <v>344004</v>
      </c>
      <c r="K680" s="14">
        <v>81202</v>
      </c>
      <c r="L680" s="14">
        <v>81655</v>
      </c>
      <c r="M680" s="15">
        <v>0.2040571364348483</v>
      </c>
      <c r="N680" s="14">
        <v>1903818</v>
      </c>
      <c r="O680" s="14">
        <v>0</v>
      </c>
      <c r="P680" s="14">
        <v>394257</v>
      </c>
      <c r="S680" s="17">
        <v>45742.4375</v>
      </c>
      <c r="T680" s="17" t="s">
        <v>5077</v>
      </c>
      <c r="U680" s="18">
        <v>45742</v>
      </c>
      <c r="V680" s="18" t="str">
        <f>TEXT(Posts[[#This Row],[Post_Date]],"YYYY")</f>
        <v>2025</v>
      </c>
      <c r="W680" s="18" t="s">
        <v>5088</v>
      </c>
      <c r="X680" s="18" t="s">
        <v>5085</v>
      </c>
      <c r="Y680" s="19">
        <v>10</v>
      </c>
      <c r="Z680" s="12" t="s">
        <v>5070</v>
      </c>
      <c r="AA680"/>
    </row>
    <row r="681" spans="1:27" x14ac:dyDescent="0.25">
      <c r="A681" s="12" t="s">
        <v>1760</v>
      </c>
      <c r="B681" s="12" t="s">
        <v>5023</v>
      </c>
      <c r="C681" s="12" t="s">
        <v>5028</v>
      </c>
      <c r="D681" s="12" t="s">
        <v>5031</v>
      </c>
      <c r="E681" s="12" t="s">
        <v>5035</v>
      </c>
      <c r="F681" s="12" t="s">
        <v>5060</v>
      </c>
      <c r="G681" s="12" t="s">
        <v>5049</v>
      </c>
      <c r="H681" s="13">
        <v>150224</v>
      </c>
      <c r="I681" s="14">
        <v>2045814</v>
      </c>
      <c r="J681" s="14">
        <v>367050</v>
      </c>
      <c r="K681" s="14">
        <v>101829</v>
      </c>
      <c r="L681" s="14">
        <v>67294</v>
      </c>
      <c r="M681" s="15">
        <v>7.343002829781671E-2</v>
      </c>
      <c r="N681" s="14">
        <v>2500145</v>
      </c>
      <c r="O681" s="14">
        <v>2045814</v>
      </c>
      <c r="P681" s="14">
        <v>0</v>
      </c>
      <c r="S681" s="17">
        <v>45442.473611111112</v>
      </c>
      <c r="T681" s="12" t="s">
        <v>5077</v>
      </c>
      <c r="U681" s="18">
        <v>45442</v>
      </c>
      <c r="V681" s="18" t="str">
        <f>TEXT(Posts[[#This Row],[Post_Date]],"YYYY")</f>
        <v>2024</v>
      </c>
      <c r="W681" s="12" t="s">
        <v>5096</v>
      </c>
      <c r="X681" s="12" t="s">
        <v>5080</v>
      </c>
      <c r="Y681" s="19">
        <v>11</v>
      </c>
      <c r="Z681" s="12" t="s">
        <v>5068</v>
      </c>
      <c r="AA681"/>
    </row>
    <row r="682" spans="1:27" x14ac:dyDescent="0.25">
      <c r="A682" s="12" t="s">
        <v>1772</v>
      </c>
      <c r="B682" s="12" t="s">
        <v>5023</v>
      </c>
      <c r="C682" s="12" t="s">
        <v>5028</v>
      </c>
      <c r="D682" s="12" t="s">
        <v>5034</v>
      </c>
      <c r="E682" s="12" t="s">
        <v>5039</v>
      </c>
      <c r="F682" s="12" t="s">
        <v>5057</v>
      </c>
      <c r="G682" s="12" t="s">
        <v>5047</v>
      </c>
      <c r="H682" s="13">
        <v>15525</v>
      </c>
      <c r="I682" s="14">
        <v>137140</v>
      </c>
      <c r="J682" s="14">
        <v>19355</v>
      </c>
      <c r="K682" s="14">
        <v>7869</v>
      </c>
      <c r="L682" s="14">
        <v>3535</v>
      </c>
      <c r="M682" s="15">
        <v>0.1132092742417293</v>
      </c>
      <c r="N682" s="14">
        <v>154527</v>
      </c>
      <c r="O682" s="14">
        <v>0</v>
      </c>
      <c r="P682" s="14">
        <v>477515</v>
      </c>
      <c r="S682" s="17">
        <v>45526.438194444447</v>
      </c>
      <c r="T682" s="17" t="s">
        <v>5077</v>
      </c>
      <c r="U682" s="18">
        <v>45526</v>
      </c>
      <c r="V682" s="18" t="str">
        <f>TEXT(Posts[[#This Row],[Post_Date]],"YYYY")</f>
        <v>2024</v>
      </c>
      <c r="W682" s="18" t="s">
        <v>5092</v>
      </c>
      <c r="X682" s="18" t="s">
        <v>5080</v>
      </c>
      <c r="Y682" s="19">
        <v>10</v>
      </c>
      <c r="Z682" s="12" t="s">
        <v>5069</v>
      </c>
      <c r="AA682"/>
    </row>
    <row r="683" spans="1:27" x14ac:dyDescent="0.25">
      <c r="A683" s="12" t="s">
        <v>1775</v>
      </c>
      <c r="B683" s="12" t="s">
        <v>5023</v>
      </c>
      <c r="C683" s="12" t="s">
        <v>5028</v>
      </c>
      <c r="D683" s="12" t="s">
        <v>5032</v>
      </c>
      <c r="E683" s="12" t="s">
        <v>5038</v>
      </c>
      <c r="F683" s="12" t="s">
        <v>5055</v>
      </c>
      <c r="G683" s="12" t="s">
        <v>5047</v>
      </c>
      <c r="H683" s="13">
        <v>58098</v>
      </c>
      <c r="I683" s="14">
        <v>245751</v>
      </c>
      <c r="J683" s="14">
        <v>37223</v>
      </c>
      <c r="K683" s="14">
        <v>10344</v>
      </c>
      <c r="L683" s="14">
        <v>8832</v>
      </c>
      <c r="M683" s="15">
        <v>0.2364118600677825</v>
      </c>
      <c r="N683" s="14">
        <v>271268</v>
      </c>
      <c r="O683" s="14">
        <v>0</v>
      </c>
      <c r="P683" s="14">
        <v>0</v>
      </c>
      <c r="S683" s="17">
        <v>45341.801388888889</v>
      </c>
      <c r="T683" s="17" t="s">
        <v>5076</v>
      </c>
      <c r="U683" s="18">
        <v>45341</v>
      </c>
      <c r="V683" s="18" t="str">
        <f>TEXT(Posts[[#This Row],[Post_Date]],"YYYY")</f>
        <v>2024</v>
      </c>
      <c r="W683" s="18" t="s">
        <v>5087</v>
      </c>
      <c r="X683" s="18" t="s">
        <v>5081</v>
      </c>
      <c r="Y683" s="19">
        <v>19</v>
      </c>
      <c r="Z683" s="12" t="s">
        <v>5070</v>
      </c>
      <c r="AA683"/>
    </row>
    <row r="684" spans="1:27" x14ac:dyDescent="0.25">
      <c r="A684" s="12" t="s">
        <v>1778</v>
      </c>
      <c r="B684" s="12" t="s">
        <v>5023</v>
      </c>
      <c r="C684" s="12" t="s">
        <v>5028</v>
      </c>
      <c r="D684" s="12" t="s">
        <v>5030</v>
      </c>
      <c r="E684" s="12" t="s">
        <v>5035</v>
      </c>
      <c r="F684" s="12" t="s">
        <v>5051</v>
      </c>
      <c r="G684" s="12" t="s">
        <v>5049</v>
      </c>
      <c r="H684" s="13">
        <v>390192</v>
      </c>
      <c r="I684" s="14">
        <v>3023244</v>
      </c>
      <c r="J684" s="14">
        <v>712007</v>
      </c>
      <c r="K684" s="14">
        <v>106474</v>
      </c>
      <c r="L684" s="14">
        <v>179301</v>
      </c>
      <c r="M684" s="15">
        <v>0.12906427390014541</v>
      </c>
      <c r="N684" s="14">
        <v>3845716</v>
      </c>
      <c r="O684" s="14">
        <v>3023244</v>
      </c>
      <c r="P684" s="14">
        <v>0</v>
      </c>
      <c r="S684" s="17">
        <v>45440.524305555547</v>
      </c>
      <c r="T684" s="12" t="s">
        <v>5075</v>
      </c>
      <c r="U684" s="18">
        <v>45440</v>
      </c>
      <c r="V684" s="18" t="str">
        <f>TEXT(Posts[[#This Row],[Post_Date]],"YYYY")</f>
        <v>2024</v>
      </c>
      <c r="W684" s="12" t="s">
        <v>5096</v>
      </c>
      <c r="X684" s="12" t="s">
        <v>5079</v>
      </c>
      <c r="Y684" s="19">
        <v>12</v>
      </c>
      <c r="Z684" s="12" t="s">
        <v>5069</v>
      </c>
      <c r="AA684"/>
    </row>
    <row r="685" spans="1:27" x14ac:dyDescent="0.25">
      <c r="A685" s="12" t="s">
        <v>1782</v>
      </c>
      <c r="B685" s="12" t="s">
        <v>5023</v>
      </c>
      <c r="C685" s="12" t="s">
        <v>5028</v>
      </c>
      <c r="D685" s="12" t="s">
        <v>5032</v>
      </c>
      <c r="E685" s="12" t="s">
        <v>5038</v>
      </c>
      <c r="F685" s="12" t="s">
        <v>5055</v>
      </c>
      <c r="G685" s="12" t="s">
        <v>5047</v>
      </c>
      <c r="H685" s="13">
        <v>34061</v>
      </c>
      <c r="I685" s="14">
        <v>213643</v>
      </c>
      <c r="J685" s="14">
        <v>27738</v>
      </c>
      <c r="K685" s="14">
        <v>16411</v>
      </c>
      <c r="L685" s="14">
        <v>4431</v>
      </c>
      <c r="M685" s="15">
        <v>0.1594300789199434</v>
      </c>
      <c r="N685" s="14">
        <v>253712</v>
      </c>
      <c r="O685" s="14">
        <v>0</v>
      </c>
      <c r="P685" s="14">
        <v>0</v>
      </c>
      <c r="S685" s="17">
        <v>45316.427777777782</v>
      </c>
      <c r="T685" s="17" t="s">
        <v>5077</v>
      </c>
      <c r="U685" s="18">
        <v>45316</v>
      </c>
      <c r="V685" s="18" t="str">
        <f>TEXT(Posts[[#This Row],[Post_Date]],"YYYY")</f>
        <v>2024</v>
      </c>
      <c r="W685" s="18" t="s">
        <v>5086</v>
      </c>
      <c r="X685" s="18" t="s">
        <v>5080</v>
      </c>
      <c r="Y685" s="19">
        <v>10</v>
      </c>
      <c r="Z685" s="12" t="s">
        <v>5069</v>
      </c>
      <c r="AA685"/>
    </row>
    <row r="686" spans="1:27" x14ac:dyDescent="0.25">
      <c r="A686" s="12" t="s">
        <v>1785</v>
      </c>
      <c r="B686" s="12" t="s">
        <v>5023</v>
      </c>
      <c r="C686" s="12" t="s">
        <v>5028</v>
      </c>
      <c r="D686" s="12" t="s">
        <v>5032</v>
      </c>
      <c r="E686" s="12" t="s">
        <v>5038</v>
      </c>
      <c r="F686" s="12" t="s">
        <v>5055</v>
      </c>
      <c r="G686" s="12" t="s">
        <v>5047</v>
      </c>
      <c r="H686" s="13">
        <v>35921</v>
      </c>
      <c r="I686" s="14">
        <v>185656</v>
      </c>
      <c r="J686" s="14">
        <v>23074</v>
      </c>
      <c r="K686" s="14">
        <v>7883</v>
      </c>
      <c r="L686" s="14">
        <v>5383</v>
      </c>
      <c r="M686" s="15">
        <v>0.19348560014429961</v>
      </c>
      <c r="N686" s="14">
        <v>223509</v>
      </c>
      <c r="O686" s="14">
        <v>0</v>
      </c>
      <c r="P686" s="14">
        <v>0</v>
      </c>
      <c r="S686" s="17">
        <v>45764.419444444437</v>
      </c>
      <c r="T686" s="17" t="s">
        <v>5077</v>
      </c>
      <c r="U686" s="18">
        <v>45764</v>
      </c>
      <c r="V686" s="18" t="str">
        <f>TEXT(Posts[[#This Row],[Post_Date]],"YYYY")</f>
        <v>2025</v>
      </c>
      <c r="W686" s="18" t="s">
        <v>5090</v>
      </c>
      <c r="X686" s="18" t="s">
        <v>5080</v>
      </c>
      <c r="Y686" s="19">
        <v>10</v>
      </c>
      <c r="Z686" s="12" t="s">
        <v>5069</v>
      </c>
      <c r="AA686"/>
    </row>
    <row r="687" spans="1:27" x14ac:dyDescent="0.25">
      <c r="A687" s="12" t="s">
        <v>1793</v>
      </c>
      <c r="B687" s="12" t="s">
        <v>5023</v>
      </c>
      <c r="C687" s="12" t="s">
        <v>5029</v>
      </c>
      <c r="D687" s="12" t="s">
        <v>5032</v>
      </c>
      <c r="E687" s="12" t="s">
        <v>5038</v>
      </c>
      <c r="F687" s="12" t="s">
        <v>5055</v>
      </c>
      <c r="G687" s="12" t="s">
        <v>5043</v>
      </c>
      <c r="H687" s="13">
        <v>83802</v>
      </c>
      <c r="I687" s="14">
        <v>401995</v>
      </c>
      <c r="J687" s="14">
        <v>54125</v>
      </c>
      <c r="K687" s="14">
        <v>27004</v>
      </c>
      <c r="L687" s="14">
        <v>16594</v>
      </c>
      <c r="M687" s="15">
        <v>0.2084663478186011</v>
      </c>
      <c r="N687" s="14">
        <v>507240</v>
      </c>
      <c r="O687" s="14">
        <v>0</v>
      </c>
      <c r="P687" s="14">
        <v>0</v>
      </c>
      <c r="S687" s="17">
        <v>45630.692361111112</v>
      </c>
      <c r="T687" s="17" t="s">
        <v>5074</v>
      </c>
      <c r="U687" s="18">
        <v>45630</v>
      </c>
      <c r="V687" s="18" t="str">
        <f>TEXT(Posts[[#This Row],[Post_Date]],"YYYY")</f>
        <v>2024</v>
      </c>
      <c r="W687" s="18" t="s">
        <v>5094</v>
      </c>
      <c r="X687" s="18" t="s">
        <v>5085</v>
      </c>
      <c r="Y687" s="19">
        <v>16</v>
      </c>
      <c r="Z687" s="12" t="s">
        <v>5070</v>
      </c>
      <c r="AA687"/>
    </row>
    <row r="688" spans="1:27" x14ac:dyDescent="0.25">
      <c r="A688" s="12" t="s">
        <v>1795</v>
      </c>
      <c r="B688" s="12" t="s">
        <v>5023</v>
      </c>
      <c r="C688" s="12" t="s">
        <v>5028</v>
      </c>
      <c r="D688" s="12" t="s">
        <v>5032</v>
      </c>
      <c r="E688" s="12" t="s">
        <v>5038</v>
      </c>
      <c r="F688" s="12" t="s">
        <v>5055</v>
      </c>
      <c r="G688" s="12" t="s">
        <v>5043</v>
      </c>
      <c r="H688" s="13">
        <v>11143</v>
      </c>
      <c r="I688" s="14">
        <v>44920</v>
      </c>
      <c r="J688" s="14">
        <v>8230</v>
      </c>
      <c r="K688" s="14">
        <v>1769</v>
      </c>
      <c r="L688" s="14">
        <v>2443</v>
      </c>
      <c r="M688" s="15">
        <v>0.24808384107933759</v>
      </c>
      <c r="N688" s="14">
        <v>51727</v>
      </c>
      <c r="O688" s="14">
        <v>0</v>
      </c>
      <c r="P688" s="14">
        <v>0</v>
      </c>
      <c r="S688" s="17">
        <v>45686.400694444441</v>
      </c>
      <c r="T688" s="17" t="s">
        <v>5077</v>
      </c>
      <c r="U688" s="18">
        <v>45686</v>
      </c>
      <c r="V688" s="18" t="str">
        <f>TEXT(Posts[[#This Row],[Post_Date]],"YYYY")</f>
        <v>2025</v>
      </c>
      <c r="W688" s="18" t="s">
        <v>5086</v>
      </c>
      <c r="X688" s="18" t="s">
        <v>5085</v>
      </c>
      <c r="Y688" s="19">
        <v>9</v>
      </c>
      <c r="Z688" s="12" t="s">
        <v>5070</v>
      </c>
      <c r="AA688"/>
    </row>
    <row r="689" spans="1:27" x14ac:dyDescent="0.25">
      <c r="A689" s="12" t="s">
        <v>1803</v>
      </c>
      <c r="B689" s="12" t="s">
        <v>5023</v>
      </c>
      <c r="C689" s="12" t="s">
        <v>5029</v>
      </c>
      <c r="D689" s="12" t="s">
        <v>5030</v>
      </c>
      <c r="E689" s="12" t="s">
        <v>5035</v>
      </c>
      <c r="F689" s="12" t="s">
        <v>5051</v>
      </c>
      <c r="G689" s="12" t="s">
        <v>5044</v>
      </c>
      <c r="H689" s="13">
        <v>155548</v>
      </c>
      <c r="I689" s="14">
        <v>1853418</v>
      </c>
      <c r="J689" s="14">
        <v>214945</v>
      </c>
      <c r="K689" s="14">
        <v>101183</v>
      </c>
      <c r="L689" s="14">
        <v>94040</v>
      </c>
      <c r="M689" s="15">
        <v>8.392530447992419E-2</v>
      </c>
      <c r="N689" s="14">
        <v>2120920</v>
      </c>
      <c r="O689" s="14">
        <v>1853418</v>
      </c>
      <c r="P689" s="14">
        <v>0</v>
      </c>
      <c r="S689" s="17">
        <v>45527.686111111107</v>
      </c>
      <c r="T689" s="12" t="s">
        <v>5074</v>
      </c>
      <c r="U689" s="18">
        <v>45527</v>
      </c>
      <c r="V689" s="18" t="str">
        <f>TEXT(Posts[[#This Row],[Post_Date]],"YYYY")</f>
        <v>2024</v>
      </c>
      <c r="W689" s="12" t="s">
        <v>5092</v>
      </c>
      <c r="X689" s="12" t="s">
        <v>5082</v>
      </c>
      <c r="Y689" s="19">
        <v>16</v>
      </c>
      <c r="Z689" s="12" t="s">
        <v>5069</v>
      </c>
      <c r="AA689"/>
    </row>
    <row r="690" spans="1:27" x14ac:dyDescent="0.25">
      <c r="A690" s="12" t="s">
        <v>1804</v>
      </c>
      <c r="B690" s="12" t="s">
        <v>5023</v>
      </c>
      <c r="C690" s="12" t="s">
        <v>5028</v>
      </c>
      <c r="D690" s="12" t="s">
        <v>5034</v>
      </c>
      <c r="E690" s="12" t="s">
        <v>5039</v>
      </c>
      <c r="F690" s="12" t="s">
        <v>5057</v>
      </c>
      <c r="G690" s="12" t="s">
        <v>5046</v>
      </c>
      <c r="H690" s="13">
        <v>45709</v>
      </c>
      <c r="I690" s="14">
        <v>304633</v>
      </c>
      <c r="J690" s="14">
        <v>42777</v>
      </c>
      <c r="K690" s="14">
        <v>12835</v>
      </c>
      <c r="L690" s="14">
        <v>18176</v>
      </c>
      <c r="M690" s="15">
        <v>0.15004782076046569</v>
      </c>
      <c r="N690" s="14">
        <v>347123</v>
      </c>
      <c r="O690" s="14">
        <v>0</v>
      </c>
      <c r="P690" s="14">
        <v>330208</v>
      </c>
      <c r="S690" s="17">
        <v>45563.495833333327</v>
      </c>
      <c r="T690" s="17" t="s">
        <v>5077</v>
      </c>
      <c r="U690" s="18">
        <v>45563</v>
      </c>
      <c r="V690" s="18" t="str">
        <f>TEXT(Posts[[#This Row],[Post_Date]],"YYYY")</f>
        <v>2024</v>
      </c>
      <c r="W690" s="18" t="s">
        <v>5097</v>
      </c>
      <c r="X690" s="18" t="s">
        <v>5083</v>
      </c>
      <c r="Y690" s="19">
        <v>11</v>
      </c>
      <c r="Z690" s="12" t="s">
        <v>5069</v>
      </c>
      <c r="AA690"/>
    </row>
    <row r="691" spans="1:27" x14ac:dyDescent="0.25">
      <c r="A691" s="12" t="s">
        <v>1824</v>
      </c>
      <c r="B691" s="12" t="s">
        <v>5023</v>
      </c>
      <c r="C691" s="12" t="s">
        <v>5028</v>
      </c>
      <c r="D691" s="12" t="s">
        <v>5030</v>
      </c>
      <c r="E691" s="12" t="s">
        <v>5039</v>
      </c>
      <c r="F691" s="12" t="s">
        <v>5050</v>
      </c>
      <c r="G691" s="12" t="s">
        <v>5045</v>
      </c>
      <c r="H691" s="13">
        <v>53378</v>
      </c>
      <c r="I691" s="14">
        <v>369358</v>
      </c>
      <c r="J691" s="14">
        <v>60638</v>
      </c>
      <c r="K691" s="14">
        <v>14727</v>
      </c>
      <c r="L691" s="14">
        <v>20843</v>
      </c>
      <c r="M691" s="15">
        <v>0.1445166109034233</v>
      </c>
      <c r="N691" s="14">
        <v>419190</v>
      </c>
      <c r="O691" s="14">
        <v>0</v>
      </c>
      <c r="P691" s="14">
        <v>214424</v>
      </c>
      <c r="S691" s="17">
        <v>45294.659722222219</v>
      </c>
      <c r="T691" s="17" t="s">
        <v>5074</v>
      </c>
      <c r="U691" s="18">
        <v>45294</v>
      </c>
      <c r="V691" s="18" t="str">
        <f>TEXT(Posts[[#This Row],[Post_Date]],"YYYY")</f>
        <v>2024</v>
      </c>
      <c r="W691" s="18" t="s">
        <v>5086</v>
      </c>
      <c r="X691" s="18" t="s">
        <v>5085</v>
      </c>
      <c r="Y691" s="19">
        <v>15</v>
      </c>
      <c r="Z691" s="12" t="s">
        <v>5069</v>
      </c>
      <c r="AA691"/>
    </row>
    <row r="692" spans="1:27" x14ac:dyDescent="0.25">
      <c r="A692" s="12" t="s">
        <v>1832</v>
      </c>
      <c r="B692" s="12" t="s">
        <v>5023</v>
      </c>
      <c r="C692" s="12" t="s">
        <v>5028</v>
      </c>
      <c r="D692" s="12" t="s">
        <v>5034</v>
      </c>
      <c r="E692" s="12" t="s">
        <v>5039</v>
      </c>
      <c r="F692" s="12" t="s">
        <v>5057</v>
      </c>
      <c r="G692" s="12" t="s">
        <v>5046</v>
      </c>
      <c r="H692" s="13">
        <v>33871</v>
      </c>
      <c r="I692" s="14">
        <v>300020</v>
      </c>
      <c r="J692" s="14">
        <v>72235</v>
      </c>
      <c r="K692" s="14">
        <v>10838</v>
      </c>
      <c r="L692" s="14">
        <v>8544</v>
      </c>
      <c r="M692" s="15">
        <v>0.1128976181073755</v>
      </c>
      <c r="N692" s="14">
        <v>331794</v>
      </c>
      <c r="O692" s="14">
        <v>0</v>
      </c>
      <c r="P692" s="14">
        <v>273574</v>
      </c>
      <c r="S692" s="17">
        <v>45581.679166666669</v>
      </c>
      <c r="T692" s="17" t="s">
        <v>5074</v>
      </c>
      <c r="U692" s="18">
        <v>45581</v>
      </c>
      <c r="V692" s="18" t="str">
        <f>TEXT(Posts[[#This Row],[Post_Date]],"YYYY")</f>
        <v>2024</v>
      </c>
      <c r="W692" s="18" t="s">
        <v>5091</v>
      </c>
      <c r="X692" s="18" t="s">
        <v>5085</v>
      </c>
      <c r="Y692" s="19">
        <v>16</v>
      </c>
      <c r="Z692" s="12" t="s">
        <v>5069</v>
      </c>
      <c r="AA692"/>
    </row>
    <row r="693" spans="1:27" x14ac:dyDescent="0.25">
      <c r="A693" s="12" t="s">
        <v>1833</v>
      </c>
      <c r="B693" s="12" t="s">
        <v>5023</v>
      </c>
      <c r="C693" s="12" t="s">
        <v>5028</v>
      </c>
      <c r="D693" s="12" t="s">
        <v>5031</v>
      </c>
      <c r="E693" s="12" t="s">
        <v>5035</v>
      </c>
      <c r="F693" s="12" t="s">
        <v>5060</v>
      </c>
      <c r="G693" s="12" t="s">
        <v>5043</v>
      </c>
      <c r="H693" s="13">
        <v>310015</v>
      </c>
      <c r="I693" s="14">
        <v>3645201</v>
      </c>
      <c r="J693" s="14">
        <v>516433</v>
      </c>
      <c r="K693" s="14">
        <v>267905</v>
      </c>
      <c r="L693" s="14">
        <v>161109</v>
      </c>
      <c r="M693" s="15">
        <v>8.5047477551727049E-2</v>
      </c>
      <c r="N693" s="14">
        <v>4457417</v>
      </c>
      <c r="O693" s="14">
        <v>3645201</v>
      </c>
      <c r="P693" s="14">
        <v>0</v>
      </c>
      <c r="S693" s="17">
        <v>45670.534722222219</v>
      </c>
      <c r="T693" s="12" t="s">
        <v>5075</v>
      </c>
      <c r="U693" s="18">
        <v>45670</v>
      </c>
      <c r="V693" s="18" t="str">
        <f>TEXT(Posts[[#This Row],[Post_Date]],"YYYY")</f>
        <v>2025</v>
      </c>
      <c r="W693" s="12" t="s">
        <v>5086</v>
      </c>
      <c r="X693" s="12" t="s">
        <v>5081</v>
      </c>
      <c r="Y693" s="19">
        <v>12</v>
      </c>
      <c r="Z693" s="12" t="s">
        <v>5068</v>
      </c>
      <c r="AA693"/>
    </row>
    <row r="694" spans="1:27" x14ac:dyDescent="0.25">
      <c r="A694" s="12" t="s">
        <v>1836</v>
      </c>
      <c r="B694" s="12" t="s">
        <v>5023</v>
      </c>
      <c r="C694" s="12" t="s">
        <v>5028</v>
      </c>
      <c r="D694" s="12" t="s">
        <v>5030</v>
      </c>
      <c r="E694" s="12" t="s">
        <v>5035</v>
      </c>
      <c r="F694" s="12" t="s">
        <v>5051</v>
      </c>
      <c r="G694" s="12" t="s">
        <v>5049</v>
      </c>
      <c r="H694" s="13">
        <v>399106</v>
      </c>
      <c r="I694" s="14">
        <v>3501820</v>
      </c>
      <c r="J694" s="14">
        <v>809536</v>
      </c>
      <c r="K694" s="14">
        <v>236235</v>
      </c>
      <c r="L694" s="14">
        <v>201506</v>
      </c>
      <c r="M694" s="15">
        <v>0.1139711189907029</v>
      </c>
      <c r="N694" s="14">
        <v>3889750</v>
      </c>
      <c r="O694" s="14">
        <v>3501820</v>
      </c>
      <c r="P694" s="14">
        <v>0</v>
      </c>
      <c r="S694" s="17">
        <v>45669.397916666669</v>
      </c>
      <c r="T694" s="12" t="s">
        <v>5077</v>
      </c>
      <c r="U694" s="18">
        <v>45669</v>
      </c>
      <c r="V694" s="18" t="str">
        <f>TEXT(Posts[[#This Row],[Post_Date]],"YYYY")</f>
        <v>2025</v>
      </c>
      <c r="W694" s="12" t="s">
        <v>5086</v>
      </c>
      <c r="X694" s="12" t="s">
        <v>5084</v>
      </c>
      <c r="Y694" s="19">
        <v>9</v>
      </c>
      <c r="Z694" s="12" t="s">
        <v>5069</v>
      </c>
      <c r="AA694"/>
    </row>
    <row r="695" spans="1:27" x14ac:dyDescent="0.25">
      <c r="A695" s="12" t="s">
        <v>1847</v>
      </c>
      <c r="B695" s="12" t="s">
        <v>5023</v>
      </c>
      <c r="C695" s="12" t="s">
        <v>5028</v>
      </c>
      <c r="D695" s="12" t="s">
        <v>5034</v>
      </c>
      <c r="E695" s="12" t="s">
        <v>5039</v>
      </c>
      <c r="F695" s="12" t="s">
        <v>5057</v>
      </c>
      <c r="G695" s="12" t="s">
        <v>5048</v>
      </c>
      <c r="H695" s="13">
        <v>22251</v>
      </c>
      <c r="I695" s="14">
        <v>150035</v>
      </c>
      <c r="J695" s="14">
        <v>28670</v>
      </c>
      <c r="K695" s="14">
        <v>8076</v>
      </c>
      <c r="L695" s="14">
        <v>8196</v>
      </c>
      <c r="M695" s="15">
        <v>0.1483062336558654</v>
      </c>
      <c r="N695" s="14">
        <v>166002</v>
      </c>
      <c r="O695" s="14">
        <v>0</v>
      </c>
      <c r="P695" s="14">
        <v>357547</v>
      </c>
      <c r="S695" s="17">
        <v>45697.650694444441</v>
      </c>
      <c r="T695" s="17" t="s">
        <v>5074</v>
      </c>
      <c r="U695" s="18">
        <v>45697</v>
      </c>
      <c r="V695" s="18" t="str">
        <f>TEXT(Posts[[#This Row],[Post_Date]],"YYYY")</f>
        <v>2025</v>
      </c>
      <c r="W695" s="18" t="s">
        <v>5087</v>
      </c>
      <c r="X695" s="18" t="s">
        <v>5084</v>
      </c>
      <c r="Y695" s="19">
        <v>15</v>
      </c>
      <c r="Z695" s="12" t="s">
        <v>5069</v>
      </c>
      <c r="AA695"/>
    </row>
    <row r="696" spans="1:27" x14ac:dyDescent="0.25">
      <c r="A696" s="12" t="s">
        <v>1863</v>
      </c>
      <c r="B696" s="12" t="s">
        <v>5023</v>
      </c>
      <c r="C696" s="12" t="s">
        <v>5028</v>
      </c>
      <c r="D696" s="12" t="s">
        <v>5030</v>
      </c>
      <c r="E696" s="12" t="s">
        <v>5039</v>
      </c>
      <c r="F696" s="12" t="s">
        <v>5050</v>
      </c>
      <c r="G696" s="12" t="s">
        <v>5044</v>
      </c>
      <c r="H696" s="13">
        <v>42090</v>
      </c>
      <c r="I696" s="14">
        <v>353024</v>
      </c>
      <c r="J696" s="14">
        <v>79143</v>
      </c>
      <c r="K696" s="14">
        <v>17348</v>
      </c>
      <c r="L696" s="14">
        <v>15379</v>
      </c>
      <c r="M696" s="15">
        <v>0.1192289478175335</v>
      </c>
      <c r="N696" s="14">
        <v>439219</v>
      </c>
      <c r="O696" s="14">
        <v>0</v>
      </c>
      <c r="P696" s="14">
        <v>196482</v>
      </c>
      <c r="S696" s="17">
        <v>45541.338888888888</v>
      </c>
      <c r="T696" s="17" t="s">
        <v>5078</v>
      </c>
      <c r="U696" s="18">
        <v>45541</v>
      </c>
      <c r="V696" s="18" t="str">
        <f>TEXT(Posts[[#This Row],[Post_Date]],"YYYY")</f>
        <v>2024</v>
      </c>
      <c r="W696" s="18" t="s">
        <v>5097</v>
      </c>
      <c r="X696" s="18" t="s">
        <v>5082</v>
      </c>
      <c r="Y696" s="19">
        <v>8</v>
      </c>
      <c r="Z696" s="12" t="s">
        <v>5069</v>
      </c>
      <c r="AA696"/>
    </row>
    <row r="697" spans="1:27" x14ac:dyDescent="0.25">
      <c r="A697" s="12" t="s">
        <v>1865</v>
      </c>
      <c r="B697" s="12" t="s">
        <v>5023</v>
      </c>
      <c r="C697" s="12" t="s">
        <v>5028</v>
      </c>
      <c r="D697" s="12" t="s">
        <v>5034</v>
      </c>
      <c r="E697" s="12" t="s">
        <v>5039</v>
      </c>
      <c r="F697" s="12" t="s">
        <v>5057</v>
      </c>
      <c r="G697" s="12" t="s">
        <v>5048</v>
      </c>
      <c r="H697" s="13">
        <v>53811</v>
      </c>
      <c r="I697" s="14">
        <v>376385</v>
      </c>
      <c r="J697" s="14">
        <v>50206</v>
      </c>
      <c r="K697" s="14">
        <v>16207</v>
      </c>
      <c r="L697" s="14">
        <v>15234</v>
      </c>
      <c r="M697" s="15">
        <v>0.1429685897953151</v>
      </c>
      <c r="N697" s="14">
        <v>438083</v>
      </c>
      <c r="O697" s="14">
        <v>0</v>
      </c>
      <c r="P697" s="14">
        <v>167048</v>
      </c>
      <c r="S697" s="17">
        <v>45622.472916666673</v>
      </c>
      <c r="T697" s="17" t="s">
        <v>5077</v>
      </c>
      <c r="U697" s="18">
        <v>45622</v>
      </c>
      <c r="V697" s="18" t="str">
        <f>TEXT(Posts[[#This Row],[Post_Date]],"YYYY")</f>
        <v>2024</v>
      </c>
      <c r="W697" s="18" t="s">
        <v>5095</v>
      </c>
      <c r="X697" s="18" t="s">
        <v>5079</v>
      </c>
      <c r="Y697" s="19">
        <v>11</v>
      </c>
      <c r="Z697" s="12" t="s">
        <v>5069</v>
      </c>
      <c r="AA697"/>
    </row>
    <row r="698" spans="1:27" x14ac:dyDescent="0.25">
      <c r="A698" s="12" t="s">
        <v>1876</v>
      </c>
      <c r="B698" s="12" t="s">
        <v>5023</v>
      </c>
      <c r="C698" s="12" t="s">
        <v>5029</v>
      </c>
      <c r="D698" s="12" t="s">
        <v>5030</v>
      </c>
      <c r="E698" s="12" t="s">
        <v>5035</v>
      </c>
      <c r="F698" s="12" t="s">
        <v>5051</v>
      </c>
      <c r="G698" s="12" t="s">
        <v>5043</v>
      </c>
      <c r="H698" s="13">
        <v>333637</v>
      </c>
      <c r="I698" s="14">
        <v>2926159</v>
      </c>
      <c r="J698" s="14">
        <v>347750</v>
      </c>
      <c r="K698" s="14">
        <v>149006</v>
      </c>
      <c r="L698" s="14">
        <v>98852</v>
      </c>
      <c r="M698" s="15">
        <v>0.1140188219675074</v>
      </c>
      <c r="N698" s="14">
        <v>3510308</v>
      </c>
      <c r="O698" s="14">
        <v>2926159</v>
      </c>
      <c r="P698" s="14">
        <v>0</v>
      </c>
      <c r="S698" s="17">
        <v>45330.638194444437</v>
      </c>
      <c r="T698" s="12" t="s">
        <v>5074</v>
      </c>
      <c r="U698" s="18">
        <v>45330</v>
      </c>
      <c r="V698" s="18" t="str">
        <f>TEXT(Posts[[#This Row],[Post_Date]],"YYYY")</f>
        <v>2024</v>
      </c>
      <c r="W698" s="12" t="s">
        <v>5087</v>
      </c>
      <c r="X698" s="12" t="s">
        <v>5080</v>
      </c>
      <c r="Y698" s="19">
        <v>15</v>
      </c>
      <c r="Z698" s="12" t="s">
        <v>5069</v>
      </c>
      <c r="AA698"/>
    </row>
    <row r="699" spans="1:27" x14ac:dyDescent="0.25">
      <c r="A699" s="12" t="s">
        <v>1897</v>
      </c>
      <c r="B699" s="12" t="s">
        <v>5023</v>
      </c>
      <c r="C699" s="12" t="s">
        <v>5028</v>
      </c>
      <c r="D699" s="12" t="s">
        <v>5030</v>
      </c>
      <c r="E699" s="12" t="s">
        <v>5039</v>
      </c>
      <c r="F699" s="12" t="s">
        <v>5050</v>
      </c>
      <c r="G699" s="12" t="s">
        <v>5044</v>
      </c>
      <c r="H699" s="13">
        <v>19341</v>
      </c>
      <c r="I699" s="14">
        <v>161114</v>
      </c>
      <c r="J699" s="14">
        <v>31073</v>
      </c>
      <c r="K699" s="14">
        <v>5990</v>
      </c>
      <c r="L699" s="14">
        <v>6588</v>
      </c>
      <c r="M699" s="15">
        <v>0.12004667144303401</v>
      </c>
      <c r="N699" s="14">
        <v>177458</v>
      </c>
      <c r="O699" s="14">
        <v>0</v>
      </c>
      <c r="P699" s="14">
        <v>226638</v>
      </c>
      <c r="S699" s="17">
        <v>45351.422222222223</v>
      </c>
      <c r="T699" s="17" t="s">
        <v>5077</v>
      </c>
      <c r="U699" s="18">
        <v>45351</v>
      </c>
      <c r="V699" s="18" t="str">
        <f>TEXT(Posts[[#This Row],[Post_Date]],"YYYY")</f>
        <v>2024</v>
      </c>
      <c r="W699" s="18" t="s">
        <v>5087</v>
      </c>
      <c r="X699" s="18" t="s">
        <v>5080</v>
      </c>
      <c r="Y699" s="19">
        <v>10</v>
      </c>
      <c r="Z699" s="12" t="s">
        <v>5069</v>
      </c>
      <c r="AA699"/>
    </row>
    <row r="700" spans="1:27" x14ac:dyDescent="0.25">
      <c r="A700" s="12" t="s">
        <v>1898</v>
      </c>
      <c r="B700" s="12" t="s">
        <v>5023</v>
      </c>
      <c r="C700" s="12" t="s">
        <v>5028</v>
      </c>
      <c r="D700" s="12" t="s">
        <v>5030</v>
      </c>
      <c r="E700" s="12" t="s">
        <v>5035</v>
      </c>
      <c r="F700" s="12" t="s">
        <v>5051</v>
      </c>
      <c r="G700" s="12" t="s">
        <v>5049</v>
      </c>
      <c r="H700" s="13">
        <v>237543</v>
      </c>
      <c r="I700" s="14">
        <v>1880188</v>
      </c>
      <c r="J700" s="14">
        <v>379005</v>
      </c>
      <c r="K700" s="14">
        <v>101909</v>
      </c>
      <c r="L700" s="14">
        <v>111176</v>
      </c>
      <c r="M700" s="15">
        <v>0.1263401714997642</v>
      </c>
      <c r="N700" s="14">
        <v>2396902</v>
      </c>
      <c r="O700" s="14">
        <v>1880188</v>
      </c>
      <c r="P700" s="14">
        <v>0</v>
      </c>
      <c r="S700" s="17">
        <v>45318.4375</v>
      </c>
      <c r="T700" s="12" t="s">
        <v>5077</v>
      </c>
      <c r="U700" s="18">
        <v>45318</v>
      </c>
      <c r="V700" s="18" t="str">
        <f>TEXT(Posts[[#This Row],[Post_Date]],"YYYY")</f>
        <v>2024</v>
      </c>
      <c r="W700" s="12" t="s">
        <v>5086</v>
      </c>
      <c r="X700" s="12" t="s">
        <v>5083</v>
      </c>
      <c r="Y700" s="19">
        <v>10</v>
      </c>
      <c r="Z700" s="12" t="s">
        <v>5069</v>
      </c>
      <c r="AA700"/>
    </row>
    <row r="701" spans="1:27" x14ac:dyDescent="0.25">
      <c r="A701" s="12" t="s">
        <v>1899</v>
      </c>
      <c r="B701" s="12" t="s">
        <v>5023</v>
      </c>
      <c r="C701" s="12" t="s">
        <v>5028</v>
      </c>
      <c r="D701" s="12" t="s">
        <v>5032</v>
      </c>
      <c r="E701" s="12" t="s">
        <v>5035</v>
      </c>
      <c r="F701" s="12" t="s">
        <v>5056</v>
      </c>
      <c r="G701" s="12" t="s">
        <v>5047</v>
      </c>
      <c r="H701" s="13">
        <v>292930</v>
      </c>
      <c r="I701" s="14">
        <v>1901181</v>
      </c>
      <c r="J701" s="14">
        <v>474700</v>
      </c>
      <c r="K701" s="14">
        <v>81616</v>
      </c>
      <c r="L701" s="14">
        <v>93097</v>
      </c>
      <c r="M701" s="15">
        <v>0.15407812644237989</v>
      </c>
      <c r="N701" s="14">
        <v>2436566</v>
      </c>
      <c r="O701" s="14">
        <v>1901181</v>
      </c>
      <c r="P701" s="14">
        <v>0</v>
      </c>
      <c r="S701" s="17">
        <v>45525.683333333327</v>
      </c>
      <c r="T701" s="12" t="s">
        <v>5074</v>
      </c>
      <c r="U701" s="18">
        <v>45525</v>
      </c>
      <c r="V701" s="18" t="str">
        <f>TEXT(Posts[[#This Row],[Post_Date]],"YYYY")</f>
        <v>2024</v>
      </c>
      <c r="W701" s="12" t="s">
        <v>5092</v>
      </c>
      <c r="X701" s="12" t="s">
        <v>5085</v>
      </c>
      <c r="Y701" s="19">
        <v>16</v>
      </c>
      <c r="Z701" s="12" t="s">
        <v>5069</v>
      </c>
      <c r="AA701"/>
    </row>
    <row r="702" spans="1:27" x14ac:dyDescent="0.25">
      <c r="A702" s="12" t="s">
        <v>1907</v>
      </c>
      <c r="B702" s="12" t="s">
        <v>5023</v>
      </c>
      <c r="C702" s="12" t="s">
        <v>5028</v>
      </c>
      <c r="D702" s="12" t="s">
        <v>5034</v>
      </c>
      <c r="E702" s="12" t="s">
        <v>5039</v>
      </c>
      <c r="F702" s="12" t="s">
        <v>5057</v>
      </c>
      <c r="G702" s="12" t="s">
        <v>5046</v>
      </c>
      <c r="H702" s="13">
        <v>63724</v>
      </c>
      <c r="I702" s="14">
        <v>422799</v>
      </c>
      <c r="J702" s="14">
        <v>99679</v>
      </c>
      <c r="K702" s="14">
        <v>21871</v>
      </c>
      <c r="L702" s="14">
        <v>16710</v>
      </c>
      <c r="M702" s="15">
        <v>0.15072021186812379</v>
      </c>
      <c r="N702" s="14">
        <v>543501</v>
      </c>
      <c r="O702" s="14">
        <v>0</v>
      </c>
      <c r="P702" s="14">
        <v>308396</v>
      </c>
      <c r="S702" s="17">
        <v>45390.680555555547</v>
      </c>
      <c r="T702" s="17" t="s">
        <v>5074</v>
      </c>
      <c r="U702" s="18">
        <v>45390</v>
      </c>
      <c r="V702" s="18" t="str">
        <f>TEXT(Posts[[#This Row],[Post_Date]],"YYYY")</f>
        <v>2024</v>
      </c>
      <c r="W702" s="18" t="s">
        <v>5090</v>
      </c>
      <c r="X702" s="18" t="s">
        <v>5081</v>
      </c>
      <c r="Y702" s="19">
        <v>16</v>
      </c>
      <c r="Z702" s="12" t="s">
        <v>5069</v>
      </c>
      <c r="AA702"/>
    </row>
    <row r="703" spans="1:27" x14ac:dyDescent="0.25">
      <c r="A703" s="12" t="s">
        <v>1932</v>
      </c>
      <c r="B703" s="12" t="s">
        <v>5023</v>
      </c>
      <c r="C703" s="12" t="s">
        <v>5029</v>
      </c>
      <c r="D703" s="12" t="s">
        <v>5030</v>
      </c>
      <c r="E703" s="12" t="s">
        <v>5035</v>
      </c>
      <c r="F703" s="12" t="s">
        <v>5051</v>
      </c>
      <c r="G703" s="12" t="s">
        <v>5047</v>
      </c>
      <c r="H703" s="13">
        <v>71468</v>
      </c>
      <c r="I703" s="14">
        <v>892507</v>
      </c>
      <c r="J703" s="14">
        <v>122248</v>
      </c>
      <c r="K703" s="14">
        <v>27177</v>
      </c>
      <c r="L703" s="14">
        <v>26256</v>
      </c>
      <c r="M703" s="15">
        <v>8.0075995421783799E-2</v>
      </c>
      <c r="N703" s="14">
        <v>1006342</v>
      </c>
      <c r="O703" s="14">
        <v>892507</v>
      </c>
      <c r="P703" s="14">
        <v>0</v>
      </c>
      <c r="S703" s="17">
        <v>45386.539583333331</v>
      </c>
      <c r="T703" s="12" t="s">
        <v>5075</v>
      </c>
      <c r="U703" s="18">
        <v>45386</v>
      </c>
      <c r="V703" s="18" t="str">
        <f>TEXT(Posts[[#This Row],[Post_Date]],"YYYY")</f>
        <v>2024</v>
      </c>
      <c r="W703" s="12" t="s">
        <v>5090</v>
      </c>
      <c r="X703" s="12" t="s">
        <v>5080</v>
      </c>
      <c r="Y703" s="19">
        <v>12</v>
      </c>
      <c r="Z703" s="12" t="s">
        <v>5069</v>
      </c>
      <c r="AA703"/>
    </row>
    <row r="704" spans="1:27" x14ac:dyDescent="0.25">
      <c r="A704" s="12" t="s">
        <v>1942</v>
      </c>
      <c r="B704" s="12" t="s">
        <v>5023</v>
      </c>
      <c r="C704" s="12" t="s">
        <v>5028</v>
      </c>
      <c r="D704" s="12" t="s">
        <v>5031</v>
      </c>
      <c r="E704" s="12" t="s">
        <v>5035</v>
      </c>
      <c r="F704" s="12" t="s">
        <v>5060</v>
      </c>
      <c r="G704" s="12" t="s">
        <v>5043</v>
      </c>
      <c r="H704" s="13">
        <v>162714</v>
      </c>
      <c r="I704" s="14">
        <v>2214403</v>
      </c>
      <c r="J704" s="14">
        <v>357450</v>
      </c>
      <c r="K704" s="14">
        <v>171956</v>
      </c>
      <c r="L704" s="14">
        <v>120944</v>
      </c>
      <c r="M704" s="15">
        <v>7.3479919261234261E-2</v>
      </c>
      <c r="N704" s="14">
        <v>2567158</v>
      </c>
      <c r="O704" s="14">
        <v>2214403</v>
      </c>
      <c r="P704" s="14">
        <v>0</v>
      </c>
      <c r="S704" s="17">
        <v>45601.708333333343</v>
      </c>
      <c r="T704" s="12" t="s">
        <v>5076</v>
      </c>
      <c r="U704" s="18">
        <v>45601</v>
      </c>
      <c r="V704" s="18" t="str">
        <f>TEXT(Posts[[#This Row],[Post_Date]],"YYYY")</f>
        <v>2024</v>
      </c>
      <c r="W704" s="12" t="s">
        <v>5095</v>
      </c>
      <c r="X704" s="12" t="s">
        <v>5079</v>
      </c>
      <c r="Y704" s="19">
        <v>17</v>
      </c>
      <c r="Z704" s="12" t="s">
        <v>5068</v>
      </c>
      <c r="AA704"/>
    </row>
    <row r="705" spans="1:27" x14ac:dyDescent="0.25">
      <c r="A705" s="12" t="s">
        <v>1943</v>
      </c>
      <c r="B705" s="12" t="s">
        <v>5023</v>
      </c>
      <c r="C705" s="12" t="s">
        <v>5028</v>
      </c>
      <c r="D705" s="12" t="s">
        <v>5032</v>
      </c>
      <c r="E705" s="12" t="s">
        <v>5035</v>
      </c>
      <c r="F705" s="12" t="s">
        <v>5056</v>
      </c>
      <c r="G705" s="12" t="s">
        <v>5046</v>
      </c>
      <c r="H705" s="13">
        <v>420115</v>
      </c>
      <c r="I705" s="14">
        <v>2141364</v>
      </c>
      <c r="J705" s="14">
        <v>265298</v>
      </c>
      <c r="K705" s="14">
        <v>110857</v>
      </c>
      <c r="L705" s="14">
        <v>77251</v>
      </c>
      <c r="M705" s="15">
        <v>0.19619067750700581</v>
      </c>
      <c r="N705" s="14">
        <v>2602065</v>
      </c>
      <c r="O705" s="14">
        <v>2141364</v>
      </c>
      <c r="P705" s="14">
        <v>0</v>
      </c>
      <c r="S705" s="17">
        <v>45562.442361111112</v>
      </c>
      <c r="T705" s="12" t="s">
        <v>5077</v>
      </c>
      <c r="U705" s="18">
        <v>45562</v>
      </c>
      <c r="V705" s="18" t="str">
        <f>TEXT(Posts[[#This Row],[Post_Date]],"YYYY")</f>
        <v>2024</v>
      </c>
      <c r="W705" s="12" t="s">
        <v>5097</v>
      </c>
      <c r="X705" s="12" t="s">
        <v>5082</v>
      </c>
      <c r="Y705" s="19">
        <v>10</v>
      </c>
      <c r="Z705" s="12" t="s">
        <v>5069</v>
      </c>
      <c r="AA705"/>
    </row>
    <row r="706" spans="1:27" x14ac:dyDescent="0.25">
      <c r="A706" s="12" t="s">
        <v>1944</v>
      </c>
      <c r="B706" s="12" t="s">
        <v>5023</v>
      </c>
      <c r="C706" s="12" t="s">
        <v>5028</v>
      </c>
      <c r="D706" s="12" t="s">
        <v>5030</v>
      </c>
      <c r="E706" s="12" t="s">
        <v>5039</v>
      </c>
      <c r="F706" s="12" t="s">
        <v>5050</v>
      </c>
      <c r="G706" s="12" t="s">
        <v>5043</v>
      </c>
      <c r="H706" s="13">
        <v>40296</v>
      </c>
      <c r="I706" s="14">
        <v>401832</v>
      </c>
      <c r="J706" s="14">
        <v>70916</v>
      </c>
      <c r="K706" s="14">
        <v>14161</v>
      </c>
      <c r="L706" s="14">
        <v>21832</v>
      </c>
      <c r="M706" s="15">
        <v>0.1002829623116801</v>
      </c>
      <c r="N706" s="14">
        <v>466909</v>
      </c>
      <c r="O706" s="14">
        <v>0</v>
      </c>
      <c r="P706" s="14">
        <v>488518</v>
      </c>
      <c r="S706" s="17">
        <v>45761.740972222222</v>
      </c>
      <c r="T706" s="17" t="s">
        <v>5076</v>
      </c>
      <c r="U706" s="18">
        <v>45761</v>
      </c>
      <c r="V706" s="18" t="str">
        <f>TEXT(Posts[[#This Row],[Post_Date]],"YYYY")</f>
        <v>2025</v>
      </c>
      <c r="W706" s="18" t="s">
        <v>5090</v>
      </c>
      <c r="X706" s="18" t="s">
        <v>5081</v>
      </c>
      <c r="Y706" s="19">
        <v>17</v>
      </c>
      <c r="Z706" s="12" t="s">
        <v>5069</v>
      </c>
      <c r="AA706"/>
    </row>
    <row r="707" spans="1:27" x14ac:dyDescent="0.25">
      <c r="A707" s="12" t="s">
        <v>1947</v>
      </c>
      <c r="B707" s="12" t="s">
        <v>5023</v>
      </c>
      <c r="C707" s="12" t="s">
        <v>5028</v>
      </c>
      <c r="D707" s="12" t="s">
        <v>5032</v>
      </c>
      <c r="E707" s="12" t="s">
        <v>5035</v>
      </c>
      <c r="F707" s="12" t="s">
        <v>5056</v>
      </c>
      <c r="G707" s="12" t="s">
        <v>5048</v>
      </c>
      <c r="H707" s="13">
        <v>439613</v>
      </c>
      <c r="I707" s="14">
        <v>1906308</v>
      </c>
      <c r="J707" s="14">
        <v>370778</v>
      </c>
      <c r="K707" s="14">
        <v>137770</v>
      </c>
      <c r="L707" s="14">
        <v>60757</v>
      </c>
      <c r="M707" s="15">
        <v>0.23061005648077451</v>
      </c>
      <c r="N707" s="14">
        <v>2232006</v>
      </c>
      <c r="O707" s="14">
        <v>1906308</v>
      </c>
      <c r="P707" s="14">
        <v>0</v>
      </c>
      <c r="S707" s="17">
        <v>45549.478472222218</v>
      </c>
      <c r="T707" s="12" t="s">
        <v>5077</v>
      </c>
      <c r="U707" s="18">
        <v>45549</v>
      </c>
      <c r="V707" s="18" t="str">
        <f>TEXT(Posts[[#This Row],[Post_Date]],"YYYY")</f>
        <v>2024</v>
      </c>
      <c r="W707" s="12" t="s">
        <v>5097</v>
      </c>
      <c r="X707" s="12" t="s">
        <v>5083</v>
      </c>
      <c r="Y707" s="19">
        <v>11</v>
      </c>
      <c r="Z707" s="12" t="s">
        <v>5070</v>
      </c>
      <c r="AA707"/>
    </row>
    <row r="708" spans="1:27" x14ac:dyDescent="0.25">
      <c r="A708" s="12" t="s">
        <v>1948</v>
      </c>
      <c r="B708" s="12" t="s">
        <v>5023</v>
      </c>
      <c r="C708" s="12" t="s">
        <v>5028</v>
      </c>
      <c r="D708" s="12" t="s">
        <v>5030</v>
      </c>
      <c r="E708" s="12" t="s">
        <v>5035</v>
      </c>
      <c r="F708" s="12" t="s">
        <v>5051</v>
      </c>
      <c r="G708" s="12" t="s">
        <v>5048</v>
      </c>
      <c r="H708" s="13">
        <v>249783</v>
      </c>
      <c r="I708" s="14">
        <v>2111585</v>
      </c>
      <c r="J708" s="14">
        <v>340969</v>
      </c>
      <c r="K708" s="14">
        <v>167955</v>
      </c>
      <c r="L708" s="14">
        <v>82122</v>
      </c>
      <c r="M708" s="15">
        <v>0.1182919868741641</v>
      </c>
      <c r="N708" s="14">
        <v>2556637</v>
      </c>
      <c r="O708" s="14">
        <v>2111585</v>
      </c>
      <c r="P708" s="14">
        <v>0</v>
      </c>
      <c r="S708" s="17">
        <v>45632.6875</v>
      </c>
      <c r="T708" s="12" t="s">
        <v>5074</v>
      </c>
      <c r="U708" s="18">
        <v>45632</v>
      </c>
      <c r="V708" s="18" t="str">
        <f>TEXT(Posts[[#This Row],[Post_Date]],"YYYY")</f>
        <v>2024</v>
      </c>
      <c r="W708" s="12" t="s">
        <v>5094</v>
      </c>
      <c r="X708" s="12" t="s">
        <v>5082</v>
      </c>
      <c r="Y708" s="19">
        <v>16</v>
      </c>
      <c r="Z708" s="12" t="s">
        <v>5069</v>
      </c>
      <c r="AA708"/>
    </row>
    <row r="709" spans="1:27" x14ac:dyDescent="0.25">
      <c r="A709" s="12" t="s">
        <v>1958</v>
      </c>
      <c r="B709" s="12" t="s">
        <v>5023</v>
      </c>
      <c r="C709" s="12" t="s">
        <v>5028</v>
      </c>
      <c r="D709" s="12" t="s">
        <v>5030</v>
      </c>
      <c r="E709" s="12" t="s">
        <v>5035</v>
      </c>
      <c r="F709" s="12" t="s">
        <v>5051</v>
      </c>
      <c r="G709" s="12" t="s">
        <v>5045</v>
      </c>
      <c r="H709" s="13">
        <v>309819</v>
      </c>
      <c r="I709" s="14">
        <v>2092571</v>
      </c>
      <c r="J709" s="14">
        <v>383489</v>
      </c>
      <c r="K709" s="14">
        <v>140459</v>
      </c>
      <c r="L709" s="14">
        <v>60256</v>
      </c>
      <c r="M709" s="15">
        <v>0.1480568571674708</v>
      </c>
      <c r="N709" s="14">
        <v>2455971</v>
      </c>
      <c r="O709" s="14">
        <v>2092571</v>
      </c>
      <c r="P709" s="14">
        <v>0</v>
      </c>
      <c r="S709" s="17">
        <v>45502.683333333327</v>
      </c>
      <c r="T709" s="12" t="s">
        <v>5074</v>
      </c>
      <c r="U709" s="18">
        <v>45502</v>
      </c>
      <c r="V709" s="18" t="str">
        <f>TEXT(Posts[[#This Row],[Post_Date]],"YYYY")</f>
        <v>2024</v>
      </c>
      <c r="W709" s="12" t="s">
        <v>5093</v>
      </c>
      <c r="X709" s="12" t="s">
        <v>5081</v>
      </c>
      <c r="Y709" s="19">
        <v>16</v>
      </c>
      <c r="Z709" s="12" t="s">
        <v>5069</v>
      </c>
      <c r="AA709"/>
    </row>
    <row r="710" spans="1:27" x14ac:dyDescent="0.25">
      <c r="A710" s="12" t="s">
        <v>1961</v>
      </c>
      <c r="B710" s="12" t="s">
        <v>5023</v>
      </c>
      <c r="C710" s="12" t="s">
        <v>5028</v>
      </c>
      <c r="D710" s="12" t="s">
        <v>5032</v>
      </c>
      <c r="E710" s="12" t="s">
        <v>5035</v>
      </c>
      <c r="F710" s="12" t="s">
        <v>5056</v>
      </c>
      <c r="G710" s="12" t="s">
        <v>5043</v>
      </c>
      <c r="H710" s="13">
        <v>526878</v>
      </c>
      <c r="I710" s="14">
        <v>2671847</v>
      </c>
      <c r="J710" s="14">
        <v>353134</v>
      </c>
      <c r="K710" s="14">
        <v>90062</v>
      </c>
      <c r="L710" s="14">
        <v>148710</v>
      </c>
      <c r="M710" s="15">
        <v>0.1971965337079794</v>
      </c>
      <c r="N710" s="14">
        <v>3392006</v>
      </c>
      <c r="O710" s="14">
        <v>2671847</v>
      </c>
      <c r="P710" s="14">
        <v>0</v>
      </c>
      <c r="S710" s="17">
        <v>45655.496527777781</v>
      </c>
      <c r="T710" s="12" t="s">
        <v>5077</v>
      </c>
      <c r="U710" s="18">
        <v>45655</v>
      </c>
      <c r="V710" s="18" t="str">
        <f>TEXT(Posts[[#This Row],[Post_Date]],"YYYY")</f>
        <v>2024</v>
      </c>
      <c r="W710" s="12" t="s">
        <v>5094</v>
      </c>
      <c r="X710" s="12" t="s">
        <v>5084</v>
      </c>
      <c r="Y710" s="19">
        <v>11</v>
      </c>
      <c r="Z710" s="12" t="s">
        <v>5069</v>
      </c>
      <c r="AA710"/>
    </row>
    <row r="711" spans="1:27" x14ac:dyDescent="0.25">
      <c r="A711" s="12" t="s">
        <v>1977</v>
      </c>
      <c r="B711" s="12" t="s">
        <v>5023</v>
      </c>
      <c r="C711" s="12" t="s">
        <v>5028</v>
      </c>
      <c r="D711" s="12" t="s">
        <v>5034</v>
      </c>
      <c r="E711" s="12" t="s">
        <v>5039</v>
      </c>
      <c r="F711" s="12" t="s">
        <v>5057</v>
      </c>
      <c r="G711" s="12" t="s">
        <v>5048</v>
      </c>
      <c r="H711" s="13">
        <v>37857</v>
      </c>
      <c r="I711" s="14">
        <v>211886</v>
      </c>
      <c r="J711" s="14">
        <v>45856</v>
      </c>
      <c r="K711" s="14">
        <v>11509</v>
      </c>
      <c r="L711" s="14">
        <v>6142</v>
      </c>
      <c r="M711" s="15">
        <v>0.17866775093347581</v>
      </c>
      <c r="N711" s="14">
        <v>241345</v>
      </c>
      <c r="O711" s="14">
        <v>0</v>
      </c>
      <c r="P711" s="14">
        <v>166160</v>
      </c>
      <c r="S711" s="17">
        <v>45548.520833333343</v>
      </c>
      <c r="T711" s="17" t="s">
        <v>5075</v>
      </c>
      <c r="U711" s="18">
        <v>45548</v>
      </c>
      <c r="V711" s="18" t="str">
        <f>TEXT(Posts[[#This Row],[Post_Date]],"YYYY")</f>
        <v>2024</v>
      </c>
      <c r="W711" s="18" t="s">
        <v>5097</v>
      </c>
      <c r="X711" s="18" t="s">
        <v>5082</v>
      </c>
      <c r="Y711" s="19">
        <v>12</v>
      </c>
      <c r="Z711" s="12" t="s">
        <v>5069</v>
      </c>
      <c r="AA711"/>
    </row>
    <row r="712" spans="1:27" x14ac:dyDescent="0.25">
      <c r="A712" s="12" t="s">
        <v>1983</v>
      </c>
      <c r="B712" s="12" t="s">
        <v>5023</v>
      </c>
      <c r="C712" s="12" t="s">
        <v>5028</v>
      </c>
      <c r="D712" s="12" t="s">
        <v>5030</v>
      </c>
      <c r="E712" s="12" t="s">
        <v>5039</v>
      </c>
      <c r="F712" s="12" t="s">
        <v>5050</v>
      </c>
      <c r="G712" s="12" t="s">
        <v>5042</v>
      </c>
      <c r="H712" s="13">
        <v>33851</v>
      </c>
      <c r="I712" s="14">
        <v>324131</v>
      </c>
      <c r="J712" s="14">
        <v>55869</v>
      </c>
      <c r="K712" s="14">
        <v>19404</v>
      </c>
      <c r="L712" s="14">
        <v>12608</v>
      </c>
      <c r="M712" s="15">
        <v>0.10443740505599421</v>
      </c>
      <c r="N712" s="14">
        <v>401813</v>
      </c>
      <c r="O712" s="14">
        <v>0</v>
      </c>
      <c r="P712" s="14">
        <v>273478</v>
      </c>
      <c r="S712" s="17">
        <v>45376.536111111112</v>
      </c>
      <c r="T712" s="17" t="s">
        <v>5075</v>
      </c>
      <c r="U712" s="18">
        <v>45376</v>
      </c>
      <c r="V712" s="18" t="str">
        <f>TEXT(Posts[[#This Row],[Post_Date]],"YYYY")</f>
        <v>2024</v>
      </c>
      <c r="W712" s="18" t="s">
        <v>5088</v>
      </c>
      <c r="X712" s="18" t="s">
        <v>5081</v>
      </c>
      <c r="Y712" s="19">
        <v>12</v>
      </c>
      <c r="Z712" s="12" t="s">
        <v>5069</v>
      </c>
      <c r="AA712"/>
    </row>
    <row r="713" spans="1:27" x14ac:dyDescent="0.25">
      <c r="A713" s="12" t="s">
        <v>1996</v>
      </c>
      <c r="B713" s="12" t="s">
        <v>5023</v>
      </c>
      <c r="C713" s="12" t="s">
        <v>5028</v>
      </c>
      <c r="D713" s="12" t="s">
        <v>5034</v>
      </c>
      <c r="E713" s="12" t="s">
        <v>5039</v>
      </c>
      <c r="F713" s="12" t="s">
        <v>5057</v>
      </c>
      <c r="G713" s="12" t="s">
        <v>5049</v>
      </c>
      <c r="H713" s="13">
        <v>35605</v>
      </c>
      <c r="I713" s="14">
        <v>257562</v>
      </c>
      <c r="J713" s="14">
        <v>60138</v>
      </c>
      <c r="K713" s="14">
        <v>16108</v>
      </c>
      <c r="L713" s="14">
        <v>10047</v>
      </c>
      <c r="M713" s="15">
        <v>0.13823949767364119</v>
      </c>
      <c r="N713" s="14">
        <v>327341</v>
      </c>
      <c r="O713" s="14">
        <v>0</v>
      </c>
      <c r="P713" s="14">
        <v>288547</v>
      </c>
      <c r="S713" s="17">
        <v>45348.343055555553</v>
      </c>
      <c r="T713" s="17" t="s">
        <v>5078</v>
      </c>
      <c r="U713" s="18">
        <v>45348</v>
      </c>
      <c r="V713" s="18" t="str">
        <f>TEXT(Posts[[#This Row],[Post_Date]],"YYYY")</f>
        <v>2024</v>
      </c>
      <c r="W713" s="18" t="s">
        <v>5087</v>
      </c>
      <c r="X713" s="18" t="s">
        <v>5081</v>
      </c>
      <c r="Y713" s="19">
        <v>8</v>
      </c>
      <c r="Z713" s="12" t="s">
        <v>5069</v>
      </c>
      <c r="AA713"/>
    </row>
    <row r="714" spans="1:27" x14ac:dyDescent="0.25">
      <c r="A714" s="12" t="s">
        <v>2003</v>
      </c>
      <c r="B714" s="12" t="s">
        <v>5023</v>
      </c>
      <c r="C714" s="12" t="s">
        <v>5029</v>
      </c>
      <c r="D714" s="12" t="s">
        <v>5030</v>
      </c>
      <c r="E714" s="12" t="s">
        <v>5035</v>
      </c>
      <c r="F714" s="12" t="s">
        <v>5051</v>
      </c>
      <c r="G714" s="12" t="s">
        <v>5049</v>
      </c>
      <c r="H714" s="13">
        <v>305099</v>
      </c>
      <c r="I714" s="14">
        <v>3225787</v>
      </c>
      <c r="J714" s="14">
        <v>458489</v>
      </c>
      <c r="K714" s="14">
        <v>243582</v>
      </c>
      <c r="L714" s="14">
        <v>103755</v>
      </c>
      <c r="M714" s="15">
        <v>9.4581465537339371E-2</v>
      </c>
      <c r="N714" s="14">
        <v>3838509</v>
      </c>
      <c r="O714" s="14">
        <v>3225787</v>
      </c>
      <c r="P714" s="14">
        <v>0</v>
      </c>
      <c r="S714" s="17">
        <v>45447.540277777778</v>
      </c>
      <c r="T714" s="12" t="s">
        <v>5075</v>
      </c>
      <c r="U714" s="18">
        <v>45447</v>
      </c>
      <c r="V714" s="18" t="str">
        <f>TEXT(Posts[[#This Row],[Post_Date]],"YYYY")</f>
        <v>2024</v>
      </c>
      <c r="W714" s="12" t="s">
        <v>5089</v>
      </c>
      <c r="X714" s="12" t="s">
        <v>5079</v>
      </c>
      <c r="Y714" s="19">
        <v>12</v>
      </c>
      <c r="Z714" s="12" t="s">
        <v>5068</v>
      </c>
      <c r="AA714"/>
    </row>
    <row r="715" spans="1:27" x14ac:dyDescent="0.25">
      <c r="A715" s="12" t="s">
        <v>2009</v>
      </c>
      <c r="B715" s="12" t="s">
        <v>5023</v>
      </c>
      <c r="C715" s="12" t="s">
        <v>5028</v>
      </c>
      <c r="D715" s="12" t="s">
        <v>5032</v>
      </c>
      <c r="E715" s="12" t="s">
        <v>5035</v>
      </c>
      <c r="F715" s="12" t="s">
        <v>5056</v>
      </c>
      <c r="G715" s="12" t="s">
        <v>5047</v>
      </c>
      <c r="H715" s="13">
        <v>584047</v>
      </c>
      <c r="I715" s="14">
        <v>3847667</v>
      </c>
      <c r="J715" s="14">
        <v>543430</v>
      </c>
      <c r="K715" s="14">
        <v>253329</v>
      </c>
      <c r="L715" s="14">
        <v>168514</v>
      </c>
      <c r="M715" s="15">
        <v>0.15179264092658681</v>
      </c>
      <c r="N715" s="14">
        <v>4482396</v>
      </c>
      <c r="O715" s="14">
        <v>3847667</v>
      </c>
      <c r="P715" s="14">
        <v>0</v>
      </c>
      <c r="S715" s="17">
        <v>45602.678472222222</v>
      </c>
      <c r="T715" s="12" t="s">
        <v>5074</v>
      </c>
      <c r="U715" s="18">
        <v>45602</v>
      </c>
      <c r="V715" s="18" t="str">
        <f>TEXT(Posts[[#This Row],[Post_Date]],"YYYY")</f>
        <v>2024</v>
      </c>
      <c r="W715" s="12" t="s">
        <v>5095</v>
      </c>
      <c r="X715" s="12" t="s">
        <v>5085</v>
      </c>
      <c r="Y715" s="19">
        <v>16</v>
      </c>
      <c r="Z715" s="12" t="s">
        <v>5069</v>
      </c>
      <c r="AA715"/>
    </row>
    <row r="716" spans="1:27" x14ac:dyDescent="0.25">
      <c r="A716" s="12" t="s">
        <v>2014</v>
      </c>
      <c r="B716" s="12" t="s">
        <v>5023</v>
      </c>
      <c r="C716" s="12" t="s">
        <v>5028</v>
      </c>
      <c r="D716" s="12" t="s">
        <v>5032</v>
      </c>
      <c r="E716" s="12" t="s">
        <v>5035</v>
      </c>
      <c r="F716" s="12" t="s">
        <v>5056</v>
      </c>
      <c r="G716" s="12" t="s">
        <v>5044</v>
      </c>
      <c r="H716" s="13">
        <v>631212</v>
      </c>
      <c r="I716" s="14">
        <v>2859865</v>
      </c>
      <c r="J716" s="14">
        <v>684558</v>
      </c>
      <c r="K716" s="14">
        <v>117614</v>
      </c>
      <c r="L716" s="14">
        <v>171554</v>
      </c>
      <c r="M716" s="15">
        <v>0.22071404357698851</v>
      </c>
      <c r="N716" s="14">
        <v>3243957</v>
      </c>
      <c r="O716" s="14">
        <v>2859865</v>
      </c>
      <c r="P716" s="14">
        <v>0</v>
      </c>
      <c r="S716" s="17">
        <v>45575.738194444442</v>
      </c>
      <c r="T716" s="12" t="s">
        <v>5076</v>
      </c>
      <c r="U716" s="18">
        <v>45575</v>
      </c>
      <c r="V716" s="18" t="str">
        <f>TEXT(Posts[[#This Row],[Post_Date]],"YYYY")</f>
        <v>2024</v>
      </c>
      <c r="W716" s="12" t="s">
        <v>5091</v>
      </c>
      <c r="X716" s="12" t="s">
        <v>5080</v>
      </c>
      <c r="Y716" s="19">
        <v>17</v>
      </c>
      <c r="Z716" s="12" t="s">
        <v>5070</v>
      </c>
      <c r="AA716"/>
    </row>
    <row r="717" spans="1:27" x14ac:dyDescent="0.25">
      <c r="A717" s="12" t="s">
        <v>2027</v>
      </c>
      <c r="B717" s="12" t="s">
        <v>5023</v>
      </c>
      <c r="C717" s="12" t="s">
        <v>5028</v>
      </c>
      <c r="D717" s="12" t="s">
        <v>5031</v>
      </c>
      <c r="E717" s="12" t="s">
        <v>5035</v>
      </c>
      <c r="F717" s="12" t="s">
        <v>5060</v>
      </c>
      <c r="G717" s="12" t="s">
        <v>5044</v>
      </c>
      <c r="H717" s="13">
        <v>210275</v>
      </c>
      <c r="I717" s="14">
        <v>2382901</v>
      </c>
      <c r="J717" s="14">
        <v>380505</v>
      </c>
      <c r="K717" s="14">
        <v>185034</v>
      </c>
      <c r="L717" s="14">
        <v>114644</v>
      </c>
      <c r="M717" s="15">
        <v>8.8243613015145633E-2</v>
      </c>
      <c r="N717" s="14">
        <v>2641210</v>
      </c>
      <c r="O717" s="14">
        <v>2382901</v>
      </c>
      <c r="P717" s="14">
        <v>0</v>
      </c>
      <c r="S717" s="17">
        <v>45584.651388888888</v>
      </c>
      <c r="T717" s="12" t="s">
        <v>5074</v>
      </c>
      <c r="U717" s="18">
        <v>45584</v>
      </c>
      <c r="V717" s="18" t="str">
        <f>TEXT(Posts[[#This Row],[Post_Date]],"YYYY")</f>
        <v>2024</v>
      </c>
      <c r="W717" s="12" t="s">
        <v>5091</v>
      </c>
      <c r="X717" s="12" t="s">
        <v>5083</v>
      </c>
      <c r="Y717" s="19">
        <v>15</v>
      </c>
      <c r="Z717" s="12" t="s">
        <v>5068</v>
      </c>
      <c r="AA717"/>
    </row>
    <row r="718" spans="1:27" x14ac:dyDescent="0.25">
      <c r="A718" s="12" t="s">
        <v>2049</v>
      </c>
      <c r="B718" s="12" t="s">
        <v>5023</v>
      </c>
      <c r="C718" s="12" t="s">
        <v>5028</v>
      </c>
      <c r="D718" s="12" t="s">
        <v>5032</v>
      </c>
      <c r="E718" s="12" t="s">
        <v>5039</v>
      </c>
      <c r="F718" s="12" t="s">
        <v>5055</v>
      </c>
      <c r="G718" s="12" t="s">
        <v>5045</v>
      </c>
      <c r="H718" s="13">
        <v>26936</v>
      </c>
      <c r="I718" s="14">
        <v>176532</v>
      </c>
      <c r="J718" s="14">
        <v>26232</v>
      </c>
      <c r="K718" s="14">
        <v>11288</v>
      </c>
      <c r="L718" s="14">
        <v>7507</v>
      </c>
      <c r="M718" s="15">
        <v>0.15258857673251269</v>
      </c>
      <c r="N718" s="14">
        <v>199912</v>
      </c>
      <c r="O718" s="14">
        <v>0</v>
      </c>
      <c r="P718" s="14">
        <v>223971</v>
      </c>
      <c r="S718" s="17">
        <v>45501.727777777778</v>
      </c>
      <c r="T718" s="17" t="s">
        <v>5076</v>
      </c>
      <c r="U718" s="18">
        <v>45501</v>
      </c>
      <c r="V718" s="18" t="str">
        <f>TEXT(Posts[[#This Row],[Post_Date]],"YYYY")</f>
        <v>2024</v>
      </c>
      <c r="W718" s="18" t="s">
        <v>5093</v>
      </c>
      <c r="X718" s="18" t="s">
        <v>5084</v>
      </c>
      <c r="Y718" s="19">
        <v>17</v>
      </c>
      <c r="Z718" s="12" t="s">
        <v>5069</v>
      </c>
      <c r="AA718"/>
    </row>
    <row r="719" spans="1:27" x14ac:dyDescent="0.25">
      <c r="A719" s="12" t="s">
        <v>2055</v>
      </c>
      <c r="B719" s="12" t="s">
        <v>5023</v>
      </c>
      <c r="C719" s="12" t="s">
        <v>5028</v>
      </c>
      <c r="D719" s="12" t="s">
        <v>5032</v>
      </c>
      <c r="E719" s="12" t="s">
        <v>5035</v>
      </c>
      <c r="F719" s="12" t="s">
        <v>5056</v>
      </c>
      <c r="G719" s="12" t="s">
        <v>5044</v>
      </c>
      <c r="H719" s="13">
        <v>317469</v>
      </c>
      <c r="I719" s="14">
        <v>1463553</v>
      </c>
      <c r="J719" s="14">
        <v>192181</v>
      </c>
      <c r="K719" s="14">
        <v>79457</v>
      </c>
      <c r="L719" s="14">
        <v>34304</v>
      </c>
      <c r="M719" s="15">
        <v>0.2169173133414912</v>
      </c>
      <c r="N719" s="14">
        <v>1856760</v>
      </c>
      <c r="O719" s="14">
        <v>1463553</v>
      </c>
      <c r="P719" s="14">
        <v>0</v>
      </c>
      <c r="S719" s="17">
        <v>45608.509027777778</v>
      </c>
      <c r="T719" s="12" t="s">
        <v>5075</v>
      </c>
      <c r="U719" s="18">
        <v>45608</v>
      </c>
      <c r="V719" s="18" t="str">
        <f>TEXT(Posts[[#This Row],[Post_Date]],"YYYY")</f>
        <v>2024</v>
      </c>
      <c r="W719" s="12" t="s">
        <v>5095</v>
      </c>
      <c r="X719" s="12" t="s">
        <v>5079</v>
      </c>
      <c r="Y719" s="19">
        <v>12</v>
      </c>
      <c r="Z719" s="12" t="s">
        <v>5070</v>
      </c>
      <c r="AA719"/>
    </row>
    <row r="720" spans="1:27" x14ac:dyDescent="0.25">
      <c r="A720" s="12" t="s">
        <v>2077</v>
      </c>
      <c r="B720" s="12" t="s">
        <v>5023</v>
      </c>
      <c r="C720" s="12" t="s">
        <v>5028</v>
      </c>
      <c r="D720" s="12" t="s">
        <v>5031</v>
      </c>
      <c r="E720" s="12" t="s">
        <v>5035</v>
      </c>
      <c r="F720" s="12" t="s">
        <v>5060</v>
      </c>
      <c r="G720" s="12" t="s">
        <v>5045</v>
      </c>
      <c r="H720" s="13">
        <v>177204</v>
      </c>
      <c r="I720" s="14">
        <v>1832730</v>
      </c>
      <c r="J720" s="14">
        <v>443690</v>
      </c>
      <c r="K720" s="14">
        <v>86349</v>
      </c>
      <c r="L720" s="14">
        <v>68936</v>
      </c>
      <c r="M720" s="15">
        <v>9.6688810666657327E-2</v>
      </c>
      <c r="N720" s="14">
        <v>2275195</v>
      </c>
      <c r="O720" s="14">
        <v>1832730</v>
      </c>
      <c r="P720" s="14">
        <v>0</v>
      </c>
      <c r="S720" s="17">
        <v>45670.457638888889</v>
      </c>
      <c r="T720" s="12" t="s">
        <v>5077</v>
      </c>
      <c r="U720" s="18">
        <v>45670</v>
      </c>
      <c r="V720" s="18" t="str">
        <f>TEXT(Posts[[#This Row],[Post_Date]],"YYYY")</f>
        <v>2025</v>
      </c>
      <c r="W720" s="12" t="s">
        <v>5086</v>
      </c>
      <c r="X720" s="12" t="s">
        <v>5081</v>
      </c>
      <c r="Y720" s="19">
        <v>10</v>
      </c>
      <c r="Z720" s="12" t="s">
        <v>5068</v>
      </c>
      <c r="AA720"/>
    </row>
    <row r="721" spans="1:27" x14ac:dyDescent="0.25">
      <c r="A721" s="12" t="s">
        <v>2082</v>
      </c>
      <c r="B721" s="12" t="s">
        <v>5023</v>
      </c>
      <c r="C721" s="12" t="s">
        <v>5028</v>
      </c>
      <c r="D721" s="12" t="s">
        <v>5032</v>
      </c>
      <c r="E721" s="12" t="s">
        <v>5035</v>
      </c>
      <c r="F721" s="12" t="s">
        <v>5056</v>
      </c>
      <c r="G721" s="12" t="s">
        <v>5045</v>
      </c>
      <c r="H721" s="13">
        <v>384395</v>
      </c>
      <c r="I721" s="14">
        <v>2132571</v>
      </c>
      <c r="J721" s="14">
        <v>515496</v>
      </c>
      <c r="K721" s="14">
        <v>147105</v>
      </c>
      <c r="L721" s="14">
        <v>94012</v>
      </c>
      <c r="M721" s="15">
        <v>0.18024958338888811</v>
      </c>
      <c r="N721" s="14">
        <v>2539875</v>
      </c>
      <c r="O721" s="14">
        <v>2132571</v>
      </c>
      <c r="P721" s="14">
        <v>0</v>
      </c>
      <c r="S721" s="17">
        <v>45299.686111111107</v>
      </c>
      <c r="T721" s="12" t="s">
        <v>5074</v>
      </c>
      <c r="U721" s="18">
        <v>45299</v>
      </c>
      <c r="V721" s="18" t="str">
        <f>TEXT(Posts[[#This Row],[Post_Date]],"YYYY")</f>
        <v>2024</v>
      </c>
      <c r="W721" s="12" t="s">
        <v>5086</v>
      </c>
      <c r="X721" s="12" t="s">
        <v>5081</v>
      </c>
      <c r="Y721" s="19">
        <v>16</v>
      </c>
      <c r="Z721" s="12" t="s">
        <v>5069</v>
      </c>
      <c r="AA721"/>
    </row>
    <row r="722" spans="1:27" x14ac:dyDescent="0.25">
      <c r="A722" s="12" t="s">
        <v>2084</v>
      </c>
      <c r="B722" s="12" t="s">
        <v>5023</v>
      </c>
      <c r="C722" s="12" t="s">
        <v>5029</v>
      </c>
      <c r="D722" s="12" t="s">
        <v>5030</v>
      </c>
      <c r="E722" s="12" t="s">
        <v>5035</v>
      </c>
      <c r="F722" s="12" t="s">
        <v>5051</v>
      </c>
      <c r="G722" s="12" t="s">
        <v>5049</v>
      </c>
      <c r="H722" s="13">
        <v>255044</v>
      </c>
      <c r="I722" s="14">
        <v>1885054</v>
      </c>
      <c r="J722" s="14">
        <v>277216</v>
      </c>
      <c r="K722" s="14">
        <v>98266</v>
      </c>
      <c r="L722" s="14">
        <v>46345</v>
      </c>
      <c r="M722" s="15">
        <v>0.1352984667026724</v>
      </c>
      <c r="N722" s="14">
        <v>2389088</v>
      </c>
      <c r="O722" s="14">
        <v>1885054</v>
      </c>
      <c r="P722" s="14">
        <v>0</v>
      </c>
      <c r="S722" s="17">
        <v>45587.720138888893</v>
      </c>
      <c r="T722" s="12" t="s">
        <v>5076</v>
      </c>
      <c r="U722" s="18">
        <v>45587</v>
      </c>
      <c r="V722" s="18" t="str">
        <f>TEXT(Posts[[#This Row],[Post_Date]],"YYYY")</f>
        <v>2024</v>
      </c>
      <c r="W722" s="12" t="s">
        <v>5091</v>
      </c>
      <c r="X722" s="12" t="s">
        <v>5079</v>
      </c>
      <c r="Y722" s="19">
        <v>17</v>
      </c>
      <c r="Z722" s="12" t="s">
        <v>5069</v>
      </c>
      <c r="AA722"/>
    </row>
    <row r="723" spans="1:27" x14ac:dyDescent="0.25">
      <c r="A723" s="12" t="s">
        <v>2096</v>
      </c>
      <c r="B723" s="12" t="s">
        <v>5023</v>
      </c>
      <c r="C723" s="12" t="s">
        <v>5028</v>
      </c>
      <c r="D723" s="12" t="s">
        <v>5030</v>
      </c>
      <c r="E723" s="12" t="s">
        <v>5035</v>
      </c>
      <c r="F723" s="12" t="s">
        <v>5051</v>
      </c>
      <c r="G723" s="12" t="s">
        <v>5049</v>
      </c>
      <c r="H723" s="13">
        <v>347898</v>
      </c>
      <c r="I723" s="14">
        <v>2729532</v>
      </c>
      <c r="J723" s="14">
        <v>439541</v>
      </c>
      <c r="K723" s="14">
        <v>83382</v>
      </c>
      <c r="L723" s="14">
        <v>73128</v>
      </c>
      <c r="M723" s="15">
        <v>0.127457322060232</v>
      </c>
      <c r="N723" s="14">
        <v>3358703</v>
      </c>
      <c r="O723" s="14">
        <v>2729532</v>
      </c>
      <c r="P723" s="14">
        <v>0</v>
      </c>
      <c r="S723" s="17">
        <v>45458.71875</v>
      </c>
      <c r="T723" s="12" t="s">
        <v>5076</v>
      </c>
      <c r="U723" s="18">
        <v>45458</v>
      </c>
      <c r="V723" s="18" t="str">
        <f>TEXT(Posts[[#This Row],[Post_Date]],"YYYY")</f>
        <v>2024</v>
      </c>
      <c r="W723" s="12" t="s">
        <v>5089</v>
      </c>
      <c r="X723" s="12" t="s">
        <v>5083</v>
      </c>
      <c r="Y723" s="19">
        <v>17</v>
      </c>
      <c r="Z723" s="12" t="s">
        <v>5069</v>
      </c>
      <c r="AA723"/>
    </row>
    <row r="724" spans="1:27" x14ac:dyDescent="0.25">
      <c r="A724" s="12" t="s">
        <v>2111</v>
      </c>
      <c r="B724" s="12" t="s">
        <v>5023</v>
      </c>
      <c r="C724" s="12" t="s">
        <v>5028</v>
      </c>
      <c r="D724" s="12" t="s">
        <v>5030</v>
      </c>
      <c r="E724" s="12" t="s">
        <v>5035</v>
      </c>
      <c r="F724" s="12" t="s">
        <v>5051</v>
      </c>
      <c r="G724" s="12" t="s">
        <v>5043</v>
      </c>
      <c r="H724" s="13">
        <v>230996</v>
      </c>
      <c r="I724" s="14">
        <v>2300481</v>
      </c>
      <c r="J724" s="14">
        <v>303331</v>
      </c>
      <c r="K724" s="14">
        <v>167657</v>
      </c>
      <c r="L724" s="14">
        <v>51401</v>
      </c>
      <c r="M724" s="15">
        <v>0.1004124529166095</v>
      </c>
      <c r="N724" s="14">
        <v>2629671</v>
      </c>
      <c r="O724" s="14">
        <v>2300481</v>
      </c>
      <c r="P724" s="14">
        <v>0</v>
      </c>
      <c r="S724" s="17">
        <v>45455.634027777778</v>
      </c>
      <c r="T724" s="12" t="s">
        <v>5074</v>
      </c>
      <c r="U724" s="18">
        <v>45455</v>
      </c>
      <c r="V724" s="18" t="str">
        <f>TEXT(Posts[[#This Row],[Post_Date]],"YYYY")</f>
        <v>2024</v>
      </c>
      <c r="W724" s="12" t="s">
        <v>5089</v>
      </c>
      <c r="X724" s="12" t="s">
        <v>5085</v>
      </c>
      <c r="Y724" s="19">
        <v>15</v>
      </c>
      <c r="Z724" s="12" t="s">
        <v>5069</v>
      </c>
      <c r="AA724"/>
    </row>
    <row r="725" spans="1:27" x14ac:dyDescent="0.25">
      <c r="A725" s="12" t="s">
        <v>2116</v>
      </c>
      <c r="B725" s="12" t="s">
        <v>5023</v>
      </c>
      <c r="C725" s="12" t="s">
        <v>5028</v>
      </c>
      <c r="D725" s="12" t="s">
        <v>5031</v>
      </c>
      <c r="E725" s="12" t="s">
        <v>5035</v>
      </c>
      <c r="F725" s="12" t="s">
        <v>5060</v>
      </c>
      <c r="G725" s="12" t="s">
        <v>5043</v>
      </c>
      <c r="H725" s="13">
        <v>153021</v>
      </c>
      <c r="I725" s="14">
        <v>1593825</v>
      </c>
      <c r="J725" s="14">
        <v>289922</v>
      </c>
      <c r="K725" s="14">
        <v>91408</v>
      </c>
      <c r="L725" s="14">
        <v>35277</v>
      </c>
      <c r="M725" s="15">
        <v>9.6008774544722369E-2</v>
      </c>
      <c r="N725" s="14">
        <v>1880267</v>
      </c>
      <c r="O725" s="14">
        <v>1593825</v>
      </c>
      <c r="P725" s="14">
        <v>0</v>
      </c>
      <c r="S725" s="17">
        <v>45745.416666666657</v>
      </c>
      <c r="T725" s="12" t="s">
        <v>5077</v>
      </c>
      <c r="U725" s="18">
        <v>45745</v>
      </c>
      <c r="V725" s="18" t="str">
        <f>TEXT(Posts[[#This Row],[Post_Date]],"YYYY")</f>
        <v>2025</v>
      </c>
      <c r="W725" s="12" t="s">
        <v>5088</v>
      </c>
      <c r="X725" s="12" t="s">
        <v>5083</v>
      </c>
      <c r="Y725" s="19">
        <v>10</v>
      </c>
      <c r="Z725" s="12" t="s">
        <v>5068</v>
      </c>
      <c r="AA725"/>
    </row>
    <row r="726" spans="1:27" x14ac:dyDescent="0.25">
      <c r="A726" s="12" t="s">
        <v>2124</v>
      </c>
      <c r="B726" s="12" t="s">
        <v>5023</v>
      </c>
      <c r="C726" s="12" t="s">
        <v>5028</v>
      </c>
      <c r="D726" s="12" t="s">
        <v>5033</v>
      </c>
      <c r="E726" s="12" t="s">
        <v>5038</v>
      </c>
      <c r="F726" s="12" t="s">
        <v>5055</v>
      </c>
      <c r="G726" s="12" t="s">
        <v>5042</v>
      </c>
      <c r="H726" s="13">
        <v>38933</v>
      </c>
      <c r="I726" s="14">
        <v>217648</v>
      </c>
      <c r="J726" s="14">
        <v>48952</v>
      </c>
      <c r="K726" s="14">
        <v>7851</v>
      </c>
      <c r="L726" s="14">
        <v>11405</v>
      </c>
      <c r="M726" s="15">
        <v>0.17888510286958051</v>
      </c>
      <c r="N726" s="14">
        <v>260362</v>
      </c>
      <c r="O726" s="14">
        <v>0</v>
      </c>
      <c r="P726" s="14">
        <v>0</v>
      </c>
      <c r="S726" s="17">
        <v>45661.42083333333</v>
      </c>
      <c r="T726" s="17" t="s">
        <v>5077</v>
      </c>
      <c r="U726" s="18">
        <v>45661</v>
      </c>
      <c r="V726" s="18" t="str">
        <f>TEXT(Posts[[#This Row],[Post_Date]],"YYYY")</f>
        <v>2025</v>
      </c>
      <c r="W726" s="18" t="s">
        <v>5086</v>
      </c>
      <c r="X726" s="18" t="s">
        <v>5083</v>
      </c>
      <c r="Y726" s="19">
        <v>10</v>
      </c>
      <c r="Z726" s="12" t="s">
        <v>5069</v>
      </c>
      <c r="AA726"/>
    </row>
    <row r="727" spans="1:27" x14ac:dyDescent="0.25">
      <c r="A727" s="12" t="s">
        <v>2125</v>
      </c>
      <c r="B727" s="12" t="s">
        <v>5023</v>
      </c>
      <c r="C727" s="12" t="s">
        <v>5028</v>
      </c>
      <c r="D727" s="12" t="s">
        <v>5030</v>
      </c>
      <c r="E727" s="12" t="s">
        <v>5035</v>
      </c>
      <c r="F727" s="12" t="s">
        <v>5051</v>
      </c>
      <c r="G727" s="12" t="s">
        <v>5043</v>
      </c>
      <c r="H727" s="13">
        <v>39548</v>
      </c>
      <c r="I727" s="14">
        <v>356016</v>
      </c>
      <c r="J727" s="14">
        <v>62794</v>
      </c>
      <c r="K727" s="14">
        <v>27503</v>
      </c>
      <c r="L727" s="14">
        <v>14927</v>
      </c>
      <c r="M727" s="15">
        <v>0.11108497672979641</v>
      </c>
      <c r="N727" s="14">
        <v>459486</v>
      </c>
      <c r="O727" s="14">
        <v>356016</v>
      </c>
      <c r="P727" s="14">
        <v>0</v>
      </c>
      <c r="S727" s="17">
        <v>45599.676388888889</v>
      </c>
      <c r="T727" s="12" t="s">
        <v>5074</v>
      </c>
      <c r="U727" s="18">
        <v>45599</v>
      </c>
      <c r="V727" s="18" t="str">
        <f>TEXT(Posts[[#This Row],[Post_Date]],"YYYY")</f>
        <v>2024</v>
      </c>
      <c r="W727" s="12" t="s">
        <v>5095</v>
      </c>
      <c r="X727" s="12" t="s">
        <v>5084</v>
      </c>
      <c r="Y727" s="19">
        <v>16</v>
      </c>
      <c r="Z727" s="12" t="s">
        <v>5069</v>
      </c>
      <c r="AA727"/>
    </row>
    <row r="728" spans="1:27" x14ac:dyDescent="0.25">
      <c r="A728" s="12" t="s">
        <v>2127</v>
      </c>
      <c r="B728" s="12" t="s">
        <v>5023</v>
      </c>
      <c r="C728" s="12" t="s">
        <v>5028</v>
      </c>
      <c r="D728" s="12" t="s">
        <v>5033</v>
      </c>
      <c r="E728" s="12" t="s">
        <v>5039</v>
      </c>
      <c r="F728" s="12" t="s">
        <v>5055</v>
      </c>
      <c r="G728" s="12" t="s">
        <v>5049</v>
      </c>
      <c r="H728" s="13">
        <v>60727</v>
      </c>
      <c r="I728" s="14">
        <v>372055</v>
      </c>
      <c r="J728" s="14">
        <v>85252</v>
      </c>
      <c r="K728" s="14">
        <v>26446</v>
      </c>
      <c r="L728" s="14">
        <v>9261</v>
      </c>
      <c r="M728" s="15">
        <v>0.1632228582002484</v>
      </c>
      <c r="N728" s="14">
        <v>472404</v>
      </c>
      <c r="O728" s="14">
        <v>0</v>
      </c>
      <c r="P728" s="14">
        <v>265627</v>
      </c>
      <c r="S728" s="17">
        <v>45650.459027777782</v>
      </c>
      <c r="T728" s="17" t="s">
        <v>5077</v>
      </c>
      <c r="U728" s="18">
        <v>45650</v>
      </c>
      <c r="V728" s="18" t="str">
        <f>TEXT(Posts[[#This Row],[Post_Date]],"YYYY")</f>
        <v>2024</v>
      </c>
      <c r="W728" s="18" t="s">
        <v>5094</v>
      </c>
      <c r="X728" s="18" t="s">
        <v>5079</v>
      </c>
      <c r="Y728" s="19">
        <v>11</v>
      </c>
      <c r="Z728" s="12" t="s">
        <v>5069</v>
      </c>
      <c r="AA728"/>
    </row>
    <row r="729" spans="1:27" x14ac:dyDescent="0.25">
      <c r="A729" s="12" t="s">
        <v>2136</v>
      </c>
      <c r="B729" s="12" t="s">
        <v>5023</v>
      </c>
      <c r="C729" s="12" t="s">
        <v>5028</v>
      </c>
      <c r="D729" s="12" t="s">
        <v>5030</v>
      </c>
      <c r="E729" s="12" t="s">
        <v>5035</v>
      </c>
      <c r="F729" s="12" t="s">
        <v>5051</v>
      </c>
      <c r="G729" s="12" t="s">
        <v>5044</v>
      </c>
      <c r="H729" s="13">
        <v>423119</v>
      </c>
      <c r="I729" s="14">
        <v>3175664</v>
      </c>
      <c r="J729" s="14">
        <v>693256</v>
      </c>
      <c r="K729" s="14">
        <v>151072</v>
      </c>
      <c r="L729" s="14">
        <v>84739</v>
      </c>
      <c r="M729" s="15">
        <v>0.1332380913116529</v>
      </c>
      <c r="N729" s="14">
        <v>3514439</v>
      </c>
      <c r="O729" s="14">
        <v>3175664</v>
      </c>
      <c r="P729" s="14">
        <v>0</v>
      </c>
      <c r="S729" s="17">
        <v>45666.519444444442</v>
      </c>
      <c r="T729" s="12" t="s">
        <v>5075</v>
      </c>
      <c r="U729" s="18">
        <v>45666</v>
      </c>
      <c r="V729" s="18" t="str">
        <f>TEXT(Posts[[#This Row],[Post_Date]],"YYYY")</f>
        <v>2025</v>
      </c>
      <c r="W729" s="12" t="s">
        <v>5086</v>
      </c>
      <c r="X729" s="12" t="s">
        <v>5080</v>
      </c>
      <c r="Y729" s="19">
        <v>12</v>
      </c>
      <c r="Z729" s="12" t="s">
        <v>5069</v>
      </c>
      <c r="AA729"/>
    </row>
    <row r="730" spans="1:27" x14ac:dyDescent="0.25">
      <c r="A730" s="12" t="s">
        <v>2139</v>
      </c>
      <c r="B730" s="12" t="s">
        <v>5023</v>
      </c>
      <c r="C730" s="12" t="s">
        <v>5028</v>
      </c>
      <c r="D730" s="12" t="s">
        <v>5033</v>
      </c>
      <c r="E730" s="12" t="s">
        <v>5038</v>
      </c>
      <c r="F730" s="12" t="s">
        <v>5055</v>
      </c>
      <c r="G730" s="12" t="s">
        <v>5045</v>
      </c>
      <c r="H730" s="13">
        <v>51991</v>
      </c>
      <c r="I730" s="14">
        <v>266023</v>
      </c>
      <c r="J730" s="14">
        <v>37538</v>
      </c>
      <c r="K730" s="14">
        <v>8847</v>
      </c>
      <c r="L730" s="14">
        <v>5851</v>
      </c>
      <c r="M730" s="15">
        <v>0.19543941658393801</v>
      </c>
      <c r="N730" s="14">
        <v>298773</v>
      </c>
      <c r="O730" s="14">
        <v>0</v>
      </c>
      <c r="P730" s="14">
        <v>0</v>
      </c>
      <c r="S730" s="17">
        <v>45605.632638888892</v>
      </c>
      <c r="T730" s="17" t="s">
        <v>5074</v>
      </c>
      <c r="U730" s="18">
        <v>45605</v>
      </c>
      <c r="V730" s="18" t="str">
        <f>TEXT(Posts[[#This Row],[Post_Date]],"YYYY")</f>
        <v>2024</v>
      </c>
      <c r="W730" s="18" t="s">
        <v>5095</v>
      </c>
      <c r="X730" s="18" t="s">
        <v>5083</v>
      </c>
      <c r="Y730" s="19">
        <v>15</v>
      </c>
      <c r="Z730" s="12" t="s">
        <v>5069</v>
      </c>
      <c r="AA730"/>
    </row>
    <row r="731" spans="1:27" x14ac:dyDescent="0.25">
      <c r="A731" s="12" t="s">
        <v>2142</v>
      </c>
      <c r="B731" s="12" t="s">
        <v>5023</v>
      </c>
      <c r="C731" s="12" t="s">
        <v>5028</v>
      </c>
      <c r="D731" s="12" t="s">
        <v>5033</v>
      </c>
      <c r="E731" s="12" t="s">
        <v>5038</v>
      </c>
      <c r="F731" s="12" t="s">
        <v>5055</v>
      </c>
      <c r="G731" s="12" t="s">
        <v>5044</v>
      </c>
      <c r="H731" s="13">
        <v>43407</v>
      </c>
      <c r="I731" s="14">
        <v>236237</v>
      </c>
      <c r="J731" s="14">
        <v>37128</v>
      </c>
      <c r="K731" s="14">
        <v>14336</v>
      </c>
      <c r="L731" s="14">
        <v>10617</v>
      </c>
      <c r="M731" s="15">
        <v>0.18374511433473689</v>
      </c>
      <c r="N731" s="14">
        <v>282619</v>
      </c>
      <c r="O731" s="14">
        <v>0</v>
      </c>
      <c r="P731" s="14">
        <v>0</v>
      </c>
      <c r="S731" s="17">
        <v>45382.656944444447</v>
      </c>
      <c r="T731" s="17" t="s">
        <v>5074</v>
      </c>
      <c r="U731" s="18">
        <v>45382</v>
      </c>
      <c r="V731" s="18" t="str">
        <f>TEXT(Posts[[#This Row],[Post_Date]],"YYYY")</f>
        <v>2024</v>
      </c>
      <c r="W731" s="18" t="s">
        <v>5088</v>
      </c>
      <c r="X731" s="18" t="s">
        <v>5084</v>
      </c>
      <c r="Y731" s="19">
        <v>15</v>
      </c>
      <c r="Z731" s="12" t="s">
        <v>5069</v>
      </c>
      <c r="AA731"/>
    </row>
    <row r="732" spans="1:27" x14ac:dyDescent="0.25">
      <c r="A732" s="12" t="s">
        <v>2143</v>
      </c>
      <c r="B732" s="12" t="s">
        <v>5023</v>
      </c>
      <c r="C732" s="12" t="s">
        <v>5028</v>
      </c>
      <c r="D732" s="12" t="s">
        <v>5030</v>
      </c>
      <c r="E732" s="12" t="s">
        <v>5035</v>
      </c>
      <c r="F732" s="12" t="s">
        <v>5051</v>
      </c>
      <c r="G732" s="12" t="s">
        <v>5047</v>
      </c>
      <c r="H732" s="13">
        <v>272067</v>
      </c>
      <c r="I732" s="14">
        <v>2127924</v>
      </c>
      <c r="J732" s="14">
        <v>474885</v>
      </c>
      <c r="K732" s="14">
        <v>110117</v>
      </c>
      <c r="L732" s="14">
        <v>104463</v>
      </c>
      <c r="M732" s="15">
        <v>0.12785605306935799</v>
      </c>
      <c r="N732" s="14">
        <v>2455437</v>
      </c>
      <c r="O732" s="14">
        <v>2127924</v>
      </c>
      <c r="P732" s="14">
        <v>0</v>
      </c>
      <c r="S732" s="17">
        <v>45764.661805555559</v>
      </c>
      <c r="T732" s="12" t="s">
        <v>5074</v>
      </c>
      <c r="U732" s="18">
        <v>45764</v>
      </c>
      <c r="V732" s="18" t="str">
        <f>TEXT(Posts[[#This Row],[Post_Date]],"YYYY")</f>
        <v>2025</v>
      </c>
      <c r="W732" s="12" t="s">
        <v>5090</v>
      </c>
      <c r="X732" s="12" t="s">
        <v>5080</v>
      </c>
      <c r="Y732" s="19">
        <v>15</v>
      </c>
      <c r="Z732" s="12" t="s">
        <v>5069</v>
      </c>
      <c r="AA732"/>
    </row>
    <row r="733" spans="1:27" x14ac:dyDescent="0.25">
      <c r="A733" s="12" t="s">
        <v>2146</v>
      </c>
      <c r="B733" s="12" t="s">
        <v>5023</v>
      </c>
      <c r="C733" s="12" t="s">
        <v>5028</v>
      </c>
      <c r="D733" s="12" t="s">
        <v>5031</v>
      </c>
      <c r="E733" s="12" t="s">
        <v>5035</v>
      </c>
      <c r="F733" s="12" t="s">
        <v>5060</v>
      </c>
      <c r="G733" s="12" t="s">
        <v>5049</v>
      </c>
      <c r="H733" s="13">
        <v>48489</v>
      </c>
      <c r="I733" s="14">
        <v>617797</v>
      </c>
      <c r="J733" s="14">
        <v>154333</v>
      </c>
      <c r="K733" s="14">
        <v>30020</v>
      </c>
      <c r="L733" s="14">
        <v>19739</v>
      </c>
      <c r="M733" s="15">
        <v>7.8487855107089027E-2</v>
      </c>
      <c r="N733" s="14">
        <v>785634</v>
      </c>
      <c r="O733" s="14">
        <v>617797</v>
      </c>
      <c r="P733" s="14">
        <v>0</v>
      </c>
      <c r="S733" s="17">
        <v>45388.361805555563</v>
      </c>
      <c r="T733" s="12" t="s">
        <v>5078</v>
      </c>
      <c r="U733" s="18">
        <v>45388</v>
      </c>
      <c r="V733" s="18" t="str">
        <f>TEXT(Posts[[#This Row],[Post_Date]],"YYYY")</f>
        <v>2024</v>
      </c>
      <c r="W733" s="12" t="s">
        <v>5090</v>
      </c>
      <c r="X733" s="12" t="s">
        <v>5083</v>
      </c>
      <c r="Y733" s="19">
        <v>8</v>
      </c>
      <c r="Z733" s="12" t="s">
        <v>5068</v>
      </c>
      <c r="AA733"/>
    </row>
    <row r="734" spans="1:27" x14ac:dyDescent="0.25">
      <c r="A734" s="12" t="s">
        <v>2151</v>
      </c>
      <c r="B734" s="12" t="s">
        <v>5023</v>
      </c>
      <c r="C734" s="12" t="s">
        <v>5028</v>
      </c>
      <c r="D734" s="12" t="s">
        <v>5033</v>
      </c>
      <c r="E734" s="12" t="s">
        <v>5038</v>
      </c>
      <c r="F734" s="12" t="s">
        <v>5055</v>
      </c>
      <c r="G734" s="12" t="s">
        <v>5045</v>
      </c>
      <c r="H734" s="13">
        <v>41578</v>
      </c>
      <c r="I734" s="14">
        <v>180445</v>
      </c>
      <c r="J734" s="14">
        <v>37783</v>
      </c>
      <c r="K734" s="14">
        <v>8380</v>
      </c>
      <c r="L734" s="14">
        <v>8325</v>
      </c>
      <c r="M734" s="15">
        <v>0.23042400859848661</v>
      </c>
      <c r="N734" s="14">
        <v>208579</v>
      </c>
      <c r="O734" s="14">
        <v>0</v>
      </c>
      <c r="P734" s="14">
        <v>0</v>
      </c>
      <c r="S734" s="17">
        <v>45557.440972222219</v>
      </c>
      <c r="T734" s="17" t="s">
        <v>5077</v>
      </c>
      <c r="U734" s="18">
        <v>45557</v>
      </c>
      <c r="V734" s="18" t="str">
        <f>TEXT(Posts[[#This Row],[Post_Date]],"YYYY")</f>
        <v>2024</v>
      </c>
      <c r="W734" s="18" t="s">
        <v>5097</v>
      </c>
      <c r="X734" s="18" t="s">
        <v>5084</v>
      </c>
      <c r="Y734" s="19">
        <v>10</v>
      </c>
      <c r="Z734" s="12" t="s">
        <v>5070</v>
      </c>
      <c r="AA734"/>
    </row>
    <row r="735" spans="1:27" x14ac:dyDescent="0.25">
      <c r="A735" s="12" t="s">
        <v>2160</v>
      </c>
      <c r="B735" s="12" t="s">
        <v>5023</v>
      </c>
      <c r="C735" s="12" t="s">
        <v>5029</v>
      </c>
      <c r="D735" s="12" t="s">
        <v>5030</v>
      </c>
      <c r="E735" s="12" t="s">
        <v>5035</v>
      </c>
      <c r="F735" s="12" t="s">
        <v>5051</v>
      </c>
      <c r="G735" s="12" t="s">
        <v>5046</v>
      </c>
      <c r="H735" s="13">
        <v>147208</v>
      </c>
      <c r="I735" s="14">
        <v>1720144</v>
      </c>
      <c r="J735" s="14">
        <v>225898</v>
      </c>
      <c r="K735" s="14">
        <v>77988</v>
      </c>
      <c r="L735" s="14">
        <v>67101</v>
      </c>
      <c r="M735" s="15">
        <v>8.5579256838720627E-2</v>
      </c>
      <c r="N735" s="14">
        <v>2046748</v>
      </c>
      <c r="O735" s="14">
        <v>1720144</v>
      </c>
      <c r="P735" s="14">
        <v>0</v>
      </c>
      <c r="S735" s="17">
        <v>45470.719444444447</v>
      </c>
      <c r="T735" s="12" t="s">
        <v>5076</v>
      </c>
      <c r="U735" s="18">
        <v>45470</v>
      </c>
      <c r="V735" s="18" t="str">
        <f>TEXT(Posts[[#This Row],[Post_Date]],"YYYY")</f>
        <v>2024</v>
      </c>
      <c r="W735" s="12" t="s">
        <v>5089</v>
      </c>
      <c r="X735" s="12" t="s">
        <v>5080</v>
      </c>
      <c r="Y735" s="19">
        <v>17</v>
      </c>
      <c r="Z735" s="12" t="s">
        <v>5069</v>
      </c>
      <c r="AA735"/>
    </row>
    <row r="736" spans="1:27" x14ac:dyDescent="0.25">
      <c r="A736" s="12" t="s">
        <v>2166</v>
      </c>
      <c r="B736" s="12" t="s">
        <v>5023</v>
      </c>
      <c r="C736" s="12" t="s">
        <v>5029</v>
      </c>
      <c r="D736" s="12" t="s">
        <v>5033</v>
      </c>
      <c r="E736" s="12" t="s">
        <v>5038</v>
      </c>
      <c r="F736" s="12" t="s">
        <v>5055</v>
      </c>
      <c r="G736" s="12" t="s">
        <v>5043</v>
      </c>
      <c r="H736" s="13">
        <v>63317</v>
      </c>
      <c r="I736" s="14">
        <v>259237</v>
      </c>
      <c r="J736" s="14">
        <v>50579</v>
      </c>
      <c r="K736" s="14">
        <v>11108</v>
      </c>
      <c r="L736" s="14">
        <v>5725</v>
      </c>
      <c r="M736" s="15">
        <v>0.24424644794249009</v>
      </c>
      <c r="N736" s="14">
        <v>285691</v>
      </c>
      <c r="O736" s="14">
        <v>0</v>
      </c>
      <c r="P736" s="14">
        <v>0</v>
      </c>
      <c r="S736" s="17">
        <v>45293.79791666667</v>
      </c>
      <c r="T736" s="17" t="s">
        <v>5076</v>
      </c>
      <c r="U736" s="18">
        <v>45293</v>
      </c>
      <c r="V736" s="18" t="str">
        <f>TEXT(Posts[[#This Row],[Post_Date]],"YYYY")</f>
        <v>2024</v>
      </c>
      <c r="W736" s="18" t="s">
        <v>5086</v>
      </c>
      <c r="X736" s="18" t="s">
        <v>5079</v>
      </c>
      <c r="Y736" s="19">
        <v>19</v>
      </c>
      <c r="Z736" s="12" t="s">
        <v>5070</v>
      </c>
      <c r="AA736"/>
    </row>
    <row r="737" spans="1:27" x14ac:dyDescent="0.25">
      <c r="A737" s="12" t="s">
        <v>2174</v>
      </c>
      <c r="B737" s="12" t="s">
        <v>5023</v>
      </c>
      <c r="C737" s="12" t="s">
        <v>5028</v>
      </c>
      <c r="D737" s="12" t="s">
        <v>5030</v>
      </c>
      <c r="E737" s="12" t="s">
        <v>5035</v>
      </c>
      <c r="F737" s="12" t="s">
        <v>5051</v>
      </c>
      <c r="G737" s="12" t="s">
        <v>5043</v>
      </c>
      <c r="H737" s="13">
        <v>173948</v>
      </c>
      <c r="I737" s="14">
        <v>1565181</v>
      </c>
      <c r="J737" s="14">
        <v>377411</v>
      </c>
      <c r="K737" s="14">
        <v>62132</v>
      </c>
      <c r="L737" s="14">
        <v>41425</v>
      </c>
      <c r="M737" s="15">
        <v>0.1111361003472611</v>
      </c>
      <c r="N737" s="14">
        <v>1796995</v>
      </c>
      <c r="O737" s="14">
        <v>1565181</v>
      </c>
      <c r="P737" s="14">
        <v>0</v>
      </c>
      <c r="S737" s="17">
        <v>45570.426388888889</v>
      </c>
      <c r="T737" s="12" t="s">
        <v>5077</v>
      </c>
      <c r="U737" s="18">
        <v>45570</v>
      </c>
      <c r="V737" s="18" t="str">
        <f>TEXT(Posts[[#This Row],[Post_Date]],"YYYY")</f>
        <v>2024</v>
      </c>
      <c r="W737" s="12" t="s">
        <v>5091</v>
      </c>
      <c r="X737" s="12" t="s">
        <v>5083</v>
      </c>
      <c r="Y737" s="19">
        <v>10</v>
      </c>
      <c r="Z737" s="12" t="s">
        <v>5069</v>
      </c>
      <c r="AA737"/>
    </row>
    <row r="738" spans="1:27" x14ac:dyDescent="0.25">
      <c r="A738" s="12" t="s">
        <v>2180</v>
      </c>
      <c r="B738" s="12" t="s">
        <v>5023</v>
      </c>
      <c r="C738" s="12" t="s">
        <v>5028</v>
      </c>
      <c r="D738" s="12" t="s">
        <v>5030</v>
      </c>
      <c r="E738" s="12" t="s">
        <v>5039</v>
      </c>
      <c r="F738" s="12" t="s">
        <v>5050</v>
      </c>
      <c r="G738" s="12" t="s">
        <v>5042</v>
      </c>
      <c r="H738" s="13">
        <v>13947</v>
      </c>
      <c r="I738" s="14">
        <v>162831</v>
      </c>
      <c r="J738" s="14">
        <v>30782</v>
      </c>
      <c r="K738" s="14">
        <v>12104</v>
      </c>
      <c r="L738" s="14">
        <v>7624</v>
      </c>
      <c r="M738" s="15">
        <v>8.5656741961332994E-2</v>
      </c>
      <c r="N738" s="14">
        <v>211095</v>
      </c>
      <c r="O738" s="14">
        <v>0</v>
      </c>
      <c r="P738" s="14">
        <v>125213</v>
      </c>
      <c r="S738" s="17">
        <v>45569.445138888892</v>
      </c>
      <c r="T738" s="17" t="s">
        <v>5077</v>
      </c>
      <c r="U738" s="18">
        <v>45569</v>
      </c>
      <c r="V738" s="18" t="str">
        <f>TEXT(Posts[[#This Row],[Post_Date]],"YYYY")</f>
        <v>2024</v>
      </c>
      <c r="W738" s="18" t="s">
        <v>5091</v>
      </c>
      <c r="X738" s="18" t="s">
        <v>5082</v>
      </c>
      <c r="Y738" s="19">
        <v>10</v>
      </c>
      <c r="Z738" s="12" t="s">
        <v>5069</v>
      </c>
      <c r="AA738"/>
    </row>
    <row r="739" spans="1:27" x14ac:dyDescent="0.25">
      <c r="A739" s="12" t="s">
        <v>2182</v>
      </c>
      <c r="B739" s="12" t="s">
        <v>5023</v>
      </c>
      <c r="C739" s="12" t="s">
        <v>5029</v>
      </c>
      <c r="D739" s="12" t="s">
        <v>5033</v>
      </c>
      <c r="E739" s="12" t="s">
        <v>5038</v>
      </c>
      <c r="F739" s="12" t="s">
        <v>5055</v>
      </c>
      <c r="G739" s="12" t="s">
        <v>5048</v>
      </c>
      <c r="H739" s="13">
        <v>52911</v>
      </c>
      <c r="I739" s="14">
        <v>216813</v>
      </c>
      <c r="J739" s="14">
        <v>38982</v>
      </c>
      <c r="K739" s="14">
        <v>10372</v>
      </c>
      <c r="L739" s="14">
        <v>11206</v>
      </c>
      <c r="M739" s="15">
        <v>0.2440441296131069</v>
      </c>
      <c r="N739" s="14">
        <v>271368</v>
      </c>
      <c r="O739" s="14">
        <v>0</v>
      </c>
      <c r="P739" s="14">
        <v>0</v>
      </c>
      <c r="S739" s="17">
        <v>45754.76458333333</v>
      </c>
      <c r="T739" s="17" t="s">
        <v>5076</v>
      </c>
      <c r="U739" s="18">
        <v>45754</v>
      </c>
      <c r="V739" s="18" t="str">
        <f>TEXT(Posts[[#This Row],[Post_Date]],"YYYY")</f>
        <v>2025</v>
      </c>
      <c r="W739" s="18" t="s">
        <v>5090</v>
      </c>
      <c r="X739" s="18" t="s">
        <v>5081</v>
      </c>
      <c r="Y739" s="19">
        <v>18</v>
      </c>
      <c r="Z739" s="12" t="s">
        <v>5070</v>
      </c>
      <c r="AA739"/>
    </row>
    <row r="740" spans="1:27" x14ac:dyDescent="0.25">
      <c r="A740" s="12" t="s">
        <v>2184</v>
      </c>
      <c r="B740" s="12" t="s">
        <v>5023</v>
      </c>
      <c r="C740" s="12" t="s">
        <v>5028</v>
      </c>
      <c r="D740" s="12" t="s">
        <v>5030</v>
      </c>
      <c r="E740" s="12" t="s">
        <v>5039</v>
      </c>
      <c r="F740" s="12" t="s">
        <v>5050</v>
      </c>
      <c r="G740" s="12" t="s">
        <v>5048</v>
      </c>
      <c r="H740" s="13">
        <v>36720</v>
      </c>
      <c r="I740" s="14">
        <v>280904</v>
      </c>
      <c r="J740" s="14">
        <v>69674</v>
      </c>
      <c r="K740" s="14">
        <v>14017</v>
      </c>
      <c r="L740" s="14">
        <v>9347</v>
      </c>
      <c r="M740" s="15">
        <v>0.1307233517159937</v>
      </c>
      <c r="N740" s="14">
        <v>344075</v>
      </c>
      <c r="O740" s="14">
        <v>0</v>
      </c>
      <c r="P740" s="14">
        <v>430243</v>
      </c>
      <c r="S740" s="17">
        <v>45462.686111111107</v>
      </c>
      <c r="T740" s="17" t="s">
        <v>5074</v>
      </c>
      <c r="U740" s="18">
        <v>45462</v>
      </c>
      <c r="V740" s="18" t="str">
        <f>TEXT(Posts[[#This Row],[Post_Date]],"YYYY")</f>
        <v>2024</v>
      </c>
      <c r="W740" s="18" t="s">
        <v>5089</v>
      </c>
      <c r="X740" s="18" t="s">
        <v>5085</v>
      </c>
      <c r="Y740" s="19">
        <v>16</v>
      </c>
      <c r="Z740" s="12" t="s">
        <v>5069</v>
      </c>
      <c r="AA740"/>
    </row>
    <row r="741" spans="1:27" x14ac:dyDescent="0.25">
      <c r="A741" s="12" t="s">
        <v>2193</v>
      </c>
      <c r="B741" s="12" t="s">
        <v>5023</v>
      </c>
      <c r="C741" s="12" t="s">
        <v>5028</v>
      </c>
      <c r="D741" s="12" t="s">
        <v>5030</v>
      </c>
      <c r="E741" s="12" t="s">
        <v>5039</v>
      </c>
      <c r="F741" s="12" t="s">
        <v>5050</v>
      </c>
      <c r="G741" s="12" t="s">
        <v>5048</v>
      </c>
      <c r="H741" s="13">
        <v>20718</v>
      </c>
      <c r="I741" s="14">
        <v>219440</v>
      </c>
      <c r="J741" s="14">
        <v>54182</v>
      </c>
      <c r="K741" s="14">
        <v>9831</v>
      </c>
      <c r="L741" s="14">
        <v>12033</v>
      </c>
      <c r="M741" s="15">
        <v>9.4416806881148188E-2</v>
      </c>
      <c r="N741" s="14">
        <v>241565</v>
      </c>
      <c r="O741" s="14">
        <v>0</v>
      </c>
      <c r="P741" s="14">
        <v>108409</v>
      </c>
      <c r="S741" s="17">
        <v>45402.402083333327</v>
      </c>
      <c r="T741" s="17" t="s">
        <v>5077</v>
      </c>
      <c r="U741" s="18">
        <v>45402</v>
      </c>
      <c r="V741" s="18" t="str">
        <f>TEXT(Posts[[#This Row],[Post_Date]],"YYYY")</f>
        <v>2024</v>
      </c>
      <c r="W741" s="18" t="s">
        <v>5090</v>
      </c>
      <c r="X741" s="18" t="s">
        <v>5083</v>
      </c>
      <c r="Y741" s="19">
        <v>9</v>
      </c>
      <c r="Z741" s="12" t="s">
        <v>5069</v>
      </c>
      <c r="AA741"/>
    </row>
    <row r="742" spans="1:27" x14ac:dyDescent="0.25">
      <c r="A742" s="12" t="s">
        <v>2202</v>
      </c>
      <c r="B742" s="12" t="s">
        <v>5023</v>
      </c>
      <c r="C742" s="12" t="s">
        <v>5028</v>
      </c>
      <c r="D742" s="12" t="s">
        <v>5033</v>
      </c>
      <c r="E742" s="12" t="s">
        <v>5039</v>
      </c>
      <c r="F742" s="12" t="s">
        <v>5055</v>
      </c>
      <c r="G742" s="12" t="s">
        <v>5047</v>
      </c>
      <c r="H742" s="13">
        <v>39440</v>
      </c>
      <c r="I742" s="14">
        <v>205733</v>
      </c>
      <c r="J742" s="14">
        <v>25453</v>
      </c>
      <c r="K742" s="14">
        <v>15024</v>
      </c>
      <c r="L742" s="14">
        <v>7797</v>
      </c>
      <c r="M742" s="15">
        <v>0.19170573991213061</v>
      </c>
      <c r="N742" s="14">
        <v>264038</v>
      </c>
      <c r="O742" s="14">
        <v>0</v>
      </c>
      <c r="P742" s="14">
        <v>287147</v>
      </c>
      <c r="S742" s="17">
        <v>45557.609722222223</v>
      </c>
      <c r="T742" s="17" t="s">
        <v>5074</v>
      </c>
      <c r="U742" s="18">
        <v>45557</v>
      </c>
      <c r="V742" s="18" t="str">
        <f>TEXT(Posts[[#This Row],[Post_Date]],"YYYY")</f>
        <v>2024</v>
      </c>
      <c r="W742" s="18" t="s">
        <v>5097</v>
      </c>
      <c r="X742" s="18" t="s">
        <v>5084</v>
      </c>
      <c r="Y742" s="19">
        <v>14</v>
      </c>
      <c r="Z742" s="12" t="s">
        <v>5069</v>
      </c>
      <c r="AA742"/>
    </row>
    <row r="743" spans="1:27" x14ac:dyDescent="0.25">
      <c r="A743" s="12" t="s">
        <v>2205</v>
      </c>
      <c r="B743" s="12" t="s">
        <v>5023</v>
      </c>
      <c r="C743" s="12" t="s">
        <v>5028</v>
      </c>
      <c r="D743" s="12" t="s">
        <v>5033</v>
      </c>
      <c r="E743" s="12" t="s">
        <v>5038</v>
      </c>
      <c r="F743" s="12" t="s">
        <v>5055</v>
      </c>
      <c r="G743" s="12" t="s">
        <v>5047</v>
      </c>
      <c r="H743" s="13">
        <v>95700</v>
      </c>
      <c r="I743" s="14">
        <v>423673</v>
      </c>
      <c r="J743" s="14">
        <v>102015</v>
      </c>
      <c r="K743" s="14">
        <v>19424</v>
      </c>
      <c r="L743" s="14">
        <v>19561</v>
      </c>
      <c r="M743" s="15">
        <v>0.2258830473922441</v>
      </c>
      <c r="N743" s="14">
        <v>472821</v>
      </c>
      <c r="O743" s="14">
        <v>0</v>
      </c>
      <c r="P743" s="14">
        <v>0</v>
      </c>
      <c r="S743" s="17">
        <v>45602.668055555558</v>
      </c>
      <c r="T743" s="17" t="s">
        <v>5074</v>
      </c>
      <c r="U743" s="18">
        <v>45602</v>
      </c>
      <c r="V743" s="18" t="str">
        <f>TEXT(Posts[[#This Row],[Post_Date]],"YYYY")</f>
        <v>2024</v>
      </c>
      <c r="W743" s="18" t="s">
        <v>5095</v>
      </c>
      <c r="X743" s="18" t="s">
        <v>5085</v>
      </c>
      <c r="Y743" s="19">
        <v>16</v>
      </c>
      <c r="Z743" s="12" t="s">
        <v>5070</v>
      </c>
      <c r="AA743"/>
    </row>
    <row r="744" spans="1:27" x14ac:dyDescent="0.25">
      <c r="A744" s="12" t="s">
        <v>2217</v>
      </c>
      <c r="B744" s="12" t="s">
        <v>5023</v>
      </c>
      <c r="C744" s="12" t="s">
        <v>5029</v>
      </c>
      <c r="D744" s="12" t="s">
        <v>5030</v>
      </c>
      <c r="E744" s="12" t="s">
        <v>5035</v>
      </c>
      <c r="F744" s="12" t="s">
        <v>5051</v>
      </c>
      <c r="G744" s="12" t="s">
        <v>5042</v>
      </c>
      <c r="H744" s="13">
        <v>365307</v>
      </c>
      <c r="I744" s="14">
        <v>3386030</v>
      </c>
      <c r="J744" s="14">
        <v>811239</v>
      </c>
      <c r="K744" s="14">
        <v>174099</v>
      </c>
      <c r="L744" s="14">
        <v>112605</v>
      </c>
      <c r="M744" s="15">
        <v>0.1078867481899641</v>
      </c>
      <c r="N744" s="14">
        <v>4386426</v>
      </c>
      <c r="O744" s="14">
        <v>3386030</v>
      </c>
      <c r="P744" s="14">
        <v>0</v>
      </c>
      <c r="S744" s="17">
        <v>45747.469444444447</v>
      </c>
      <c r="T744" s="12" t="s">
        <v>5077</v>
      </c>
      <c r="U744" s="18">
        <v>45747</v>
      </c>
      <c r="V744" s="18" t="str">
        <f>TEXT(Posts[[#This Row],[Post_Date]],"YYYY")</f>
        <v>2025</v>
      </c>
      <c r="W744" s="12" t="s">
        <v>5088</v>
      </c>
      <c r="X744" s="12" t="s">
        <v>5081</v>
      </c>
      <c r="Y744" s="19">
        <v>11</v>
      </c>
      <c r="Z744" s="12" t="s">
        <v>5069</v>
      </c>
      <c r="AA744"/>
    </row>
    <row r="745" spans="1:27" x14ac:dyDescent="0.25">
      <c r="A745" s="12" t="s">
        <v>2220</v>
      </c>
      <c r="B745" s="12" t="s">
        <v>5023</v>
      </c>
      <c r="C745" s="12" t="s">
        <v>5028</v>
      </c>
      <c r="D745" s="12" t="s">
        <v>5033</v>
      </c>
      <c r="E745" s="12" t="s">
        <v>5035</v>
      </c>
      <c r="F745" s="12" t="s">
        <v>5056</v>
      </c>
      <c r="G745" s="12" t="s">
        <v>5045</v>
      </c>
      <c r="H745" s="13">
        <v>291672</v>
      </c>
      <c r="I745" s="14">
        <v>1812758</v>
      </c>
      <c r="J745" s="14">
        <v>339234</v>
      </c>
      <c r="K745" s="14">
        <v>111084</v>
      </c>
      <c r="L745" s="14">
        <v>40005</v>
      </c>
      <c r="M745" s="15">
        <v>0.1609000458131507</v>
      </c>
      <c r="N745" s="14">
        <v>2070546</v>
      </c>
      <c r="O745" s="14">
        <v>1812758</v>
      </c>
      <c r="P745" s="14">
        <v>0</v>
      </c>
      <c r="S745" s="17">
        <v>45377.39166666667</v>
      </c>
      <c r="T745" s="12" t="s">
        <v>5077</v>
      </c>
      <c r="U745" s="18">
        <v>45377</v>
      </c>
      <c r="V745" s="18" t="str">
        <f>TEXT(Posts[[#This Row],[Post_Date]],"YYYY")</f>
        <v>2024</v>
      </c>
      <c r="W745" s="12" t="s">
        <v>5088</v>
      </c>
      <c r="X745" s="12" t="s">
        <v>5079</v>
      </c>
      <c r="Y745" s="19">
        <v>9</v>
      </c>
      <c r="Z745" s="12" t="s">
        <v>5069</v>
      </c>
      <c r="AA745"/>
    </row>
    <row r="746" spans="1:27" x14ac:dyDescent="0.25">
      <c r="A746" s="12" t="s">
        <v>2222</v>
      </c>
      <c r="B746" s="12" t="s">
        <v>5023</v>
      </c>
      <c r="C746" s="12" t="s">
        <v>5028</v>
      </c>
      <c r="D746" s="12" t="s">
        <v>5031</v>
      </c>
      <c r="E746" s="12" t="s">
        <v>5035</v>
      </c>
      <c r="F746" s="12" t="s">
        <v>5060</v>
      </c>
      <c r="G746" s="12" t="s">
        <v>5043</v>
      </c>
      <c r="H746" s="13">
        <v>105387</v>
      </c>
      <c r="I746" s="14">
        <v>1696478</v>
      </c>
      <c r="J746" s="14">
        <v>239125</v>
      </c>
      <c r="K746" s="14">
        <v>71634</v>
      </c>
      <c r="L746" s="14">
        <v>43230</v>
      </c>
      <c r="M746" s="15">
        <v>6.2121054317948877E-2</v>
      </c>
      <c r="N746" s="14">
        <v>2154211</v>
      </c>
      <c r="O746" s="14">
        <v>1696478</v>
      </c>
      <c r="P746" s="14">
        <v>0</v>
      </c>
      <c r="S746" s="17">
        <v>45531.65</v>
      </c>
      <c r="T746" s="12" t="s">
        <v>5074</v>
      </c>
      <c r="U746" s="18">
        <v>45531</v>
      </c>
      <c r="V746" s="18" t="str">
        <f>TEXT(Posts[[#This Row],[Post_Date]],"YYYY")</f>
        <v>2024</v>
      </c>
      <c r="W746" s="12" t="s">
        <v>5092</v>
      </c>
      <c r="X746" s="12" t="s">
        <v>5079</v>
      </c>
      <c r="Y746" s="19">
        <v>15</v>
      </c>
      <c r="Z746" s="12" t="s">
        <v>5069</v>
      </c>
      <c r="AA746"/>
    </row>
    <row r="747" spans="1:27" x14ac:dyDescent="0.25">
      <c r="A747" s="12" t="s">
        <v>2223</v>
      </c>
      <c r="B747" s="12" t="s">
        <v>5023</v>
      </c>
      <c r="C747" s="12" t="s">
        <v>5028</v>
      </c>
      <c r="D747" s="12" t="s">
        <v>5033</v>
      </c>
      <c r="E747" s="12" t="s">
        <v>5038</v>
      </c>
      <c r="F747" s="12" t="s">
        <v>5055</v>
      </c>
      <c r="G747" s="12" t="s">
        <v>5044</v>
      </c>
      <c r="H747" s="13">
        <v>28651</v>
      </c>
      <c r="I747" s="14">
        <v>131105</v>
      </c>
      <c r="J747" s="14">
        <v>16595</v>
      </c>
      <c r="K747" s="14">
        <v>9656</v>
      </c>
      <c r="L747" s="14">
        <v>6517</v>
      </c>
      <c r="M747" s="15">
        <v>0.21854063779328781</v>
      </c>
      <c r="N747" s="14">
        <v>161505</v>
      </c>
      <c r="O747" s="14">
        <v>0</v>
      </c>
      <c r="P747" s="14">
        <v>0</v>
      </c>
      <c r="S747" s="17">
        <v>45421.643055555563</v>
      </c>
      <c r="T747" s="17" t="s">
        <v>5074</v>
      </c>
      <c r="U747" s="18">
        <v>45421</v>
      </c>
      <c r="V747" s="18" t="str">
        <f>TEXT(Posts[[#This Row],[Post_Date]],"YYYY")</f>
        <v>2024</v>
      </c>
      <c r="W747" s="18" t="s">
        <v>5096</v>
      </c>
      <c r="X747" s="18" t="s">
        <v>5080</v>
      </c>
      <c r="Y747" s="19">
        <v>15</v>
      </c>
      <c r="Z747" s="12" t="s">
        <v>5070</v>
      </c>
      <c r="AA747"/>
    </row>
    <row r="748" spans="1:27" x14ac:dyDescent="0.25">
      <c r="A748" s="12" t="s">
        <v>2224</v>
      </c>
      <c r="B748" s="12" t="s">
        <v>5023</v>
      </c>
      <c r="C748" s="12" t="s">
        <v>5028</v>
      </c>
      <c r="D748" s="12" t="s">
        <v>5033</v>
      </c>
      <c r="E748" s="12" t="s">
        <v>5035</v>
      </c>
      <c r="F748" s="12" t="s">
        <v>5056</v>
      </c>
      <c r="G748" s="12" t="s">
        <v>5044</v>
      </c>
      <c r="H748" s="13">
        <v>444558</v>
      </c>
      <c r="I748" s="14">
        <v>2331320</v>
      </c>
      <c r="J748" s="14">
        <v>375411</v>
      </c>
      <c r="K748" s="14">
        <v>100477</v>
      </c>
      <c r="L748" s="14">
        <v>137962</v>
      </c>
      <c r="M748" s="15">
        <v>0.19068949829389251</v>
      </c>
      <c r="N748" s="14">
        <v>2936176</v>
      </c>
      <c r="O748" s="14">
        <v>2331320</v>
      </c>
      <c r="P748" s="14">
        <v>0</v>
      </c>
      <c r="S748" s="17">
        <v>45319.686805555553</v>
      </c>
      <c r="T748" s="12" t="s">
        <v>5074</v>
      </c>
      <c r="U748" s="18">
        <v>45319</v>
      </c>
      <c r="V748" s="18" t="str">
        <f>TEXT(Posts[[#This Row],[Post_Date]],"YYYY")</f>
        <v>2024</v>
      </c>
      <c r="W748" s="12" t="s">
        <v>5086</v>
      </c>
      <c r="X748" s="12" t="s">
        <v>5084</v>
      </c>
      <c r="Y748" s="19">
        <v>16</v>
      </c>
      <c r="Z748" s="12" t="s">
        <v>5069</v>
      </c>
      <c r="AA748"/>
    </row>
    <row r="749" spans="1:27" x14ac:dyDescent="0.25">
      <c r="A749" s="12" t="s">
        <v>2227</v>
      </c>
      <c r="B749" s="12" t="s">
        <v>5023</v>
      </c>
      <c r="C749" s="12" t="s">
        <v>5028</v>
      </c>
      <c r="D749" s="12" t="s">
        <v>5034</v>
      </c>
      <c r="E749" s="12" t="s">
        <v>5039</v>
      </c>
      <c r="F749" s="12" t="s">
        <v>5057</v>
      </c>
      <c r="G749" s="12" t="s">
        <v>5049</v>
      </c>
      <c r="H749" s="13">
        <v>54155</v>
      </c>
      <c r="I749" s="14">
        <v>390861</v>
      </c>
      <c r="J749" s="14">
        <v>85341</v>
      </c>
      <c r="K749" s="14">
        <v>26578</v>
      </c>
      <c r="L749" s="14">
        <v>13273</v>
      </c>
      <c r="M749" s="15">
        <v>0.13855365653630719</v>
      </c>
      <c r="N749" s="14">
        <v>465425</v>
      </c>
      <c r="O749" s="14">
        <v>0</v>
      </c>
      <c r="P749" s="14">
        <v>337987</v>
      </c>
      <c r="S749" s="17">
        <v>45717.677777777782</v>
      </c>
      <c r="T749" s="17" t="s">
        <v>5074</v>
      </c>
      <c r="U749" s="18">
        <v>45717</v>
      </c>
      <c r="V749" s="18" t="str">
        <f>TEXT(Posts[[#This Row],[Post_Date]],"YYYY")</f>
        <v>2025</v>
      </c>
      <c r="W749" s="18" t="s">
        <v>5088</v>
      </c>
      <c r="X749" s="18" t="s">
        <v>5083</v>
      </c>
      <c r="Y749" s="19">
        <v>16</v>
      </c>
      <c r="Z749" s="12" t="s">
        <v>5069</v>
      </c>
      <c r="AA749"/>
    </row>
    <row r="750" spans="1:27" x14ac:dyDescent="0.25">
      <c r="A750" s="12" t="s">
        <v>2229</v>
      </c>
      <c r="B750" s="12" t="s">
        <v>5023</v>
      </c>
      <c r="C750" s="12" t="s">
        <v>5028</v>
      </c>
      <c r="D750" s="12" t="s">
        <v>5031</v>
      </c>
      <c r="E750" s="12" t="s">
        <v>5035</v>
      </c>
      <c r="F750" s="12" t="s">
        <v>5060</v>
      </c>
      <c r="G750" s="12" t="s">
        <v>5048</v>
      </c>
      <c r="H750" s="13">
        <v>235322</v>
      </c>
      <c r="I750" s="14">
        <v>3710195</v>
      </c>
      <c r="J750" s="14">
        <v>522691</v>
      </c>
      <c r="K750" s="14">
        <v>162167</v>
      </c>
      <c r="L750" s="14">
        <v>91056</v>
      </c>
      <c r="M750" s="15">
        <v>6.3425843434576468E-2</v>
      </c>
      <c r="N750" s="14">
        <v>4165844</v>
      </c>
      <c r="O750" s="14">
        <v>3710195</v>
      </c>
      <c r="P750" s="14">
        <v>0</v>
      </c>
      <c r="S750" s="17">
        <v>45543.479861111111</v>
      </c>
      <c r="T750" s="12" t="s">
        <v>5077</v>
      </c>
      <c r="U750" s="18">
        <v>45543</v>
      </c>
      <c r="V750" s="18" t="str">
        <f>TEXT(Posts[[#This Row],[Post_Date]],"YYYY")</f>
        <v>2024</v>
      </c>
      <c r="W750" s="12" t="s">
        <v>5097</v>
      </c>
      <c r="X750" s="12" t="s">
        <v>5084</v>
      </c>
      <c r="Y750" s="19">
        <v>11</v>
      </c>
      <c r="Z750" s="12" t="s">
        <v>5069</v>
      </c>
      <c r="AA750"/>
    </row>
    <row r="751" spans="1:27" x14ac:dyDescent="0.25">
      <c r="A751" s="12" t="s">
        <v>2237</v>
      </c>
      <c r="B751" s="12" t="s">
        <v>5023</v>
      </c>
      <c r="C751" s="12" t="s">
        <v>5028</v>
      </c>
      <c r="D751" s="12" t="s">
        <v>5031</v>
      </c>
      <c r="E751" s="12" t="s">
        <v>5035</v>
      </c>
      <c r="F751" s="12" t="s">
        <v>5060</v>
      </c>
      <c r="G751" s="12" t="s">
        <v>5047</v>
      </c>
      <c r="H751" s="13">
        <v>174745</v>
      </c>
      <c r="I751" s="14">
        <v>2657454</v>
      </c>
      <c r="J751" s="14">
        <v>281388</v>
      </c>
      <c r="K751" s="14">
        <v>210999</v>
      </c>
      <c r="L751" s="14">
        <v>123770</v>
      </c>
      <c r="M751" s="15">
        <v>6.5756788464400154E-2</v>
      </c>
      <c r="N751" s="14">
        <v>3285217</v>
      </c>
      <c r="O751" s="14">
        <v>2657454</v>
      </c>
      <c r="P751" s="14">
        <v>0</v>
      </c>
      <c r="S751" s="17">
        <v>45590.517361111109</v>
      </c>
      <c r="T751" s="12" t="s">
        <v>5075</v>
      </c>
      <c r="U751" s="18">
        <v>45590</v>
      </c>
      <c r="V751" s="18" t="str">
        <f>TEXT(Posts[[#This Row],[Post_Date]],"YYYY")</f>
        <v>2024</v>
      </c>
      <c r="W751" s="12" t="s">
        <v>5091</v>
      </c>
      <c r="X751" s="12" t="s">
        <v>5082</v>
      </c>
      <c r="Y751" s="19">
        <v>12</v>
      </c>
      <c r="Z751" s="12" t="s">
        <v>5068</v>
      </c>
      <c r="AA751"/>
    </row>
    <row r="752" spans="1:27" x14ac:dyDescent="0.25">
      <c r="A752" s="12" t="s">
        <v>2266</v>
      </c>
      <c r="B752" s="12" t="s">
        <v>5023</v>
      </c>
      <c r="C752" s="12" t="s">
        <v>5028</v>
      </c>
      <c r="D752" s="12" t="s">
        <v>5034</v>
      </c>
      <c r="E752" s="12" t="s">
        <v>5039</v>
      </c>
      <c r="F752" s="12" t="s">
        <v>5057</v>
      </c>
      <c r="G752" s="12" t="s">
        <v>5048</v>
      </c>
      <c r="H752" s="13">
        <v>27836</v>
      </c>
      <c r="I752" s="14">
        <v>260307</v>
      </c>
      <c r="J752" s="14">
        <v>60484</v>
      </c>
      <c r="K752" s="14">
        <v>20259</v>
      </c>
      <c r="L752" s="14">
        <v>8773</v>
      </c>
      <c r="M752" s="15">
        <v>0.10693569749748021</v>
      </c>
      <c r="N752" s="14">
        <v>291834</v>
      </c>
      <c r="O752" s="14">
        <v>0</v>
      </c>
      <c r="P752" s="14">
        <v>175338</v>
      </c>
      <c r="S752" s="17">
        <v>45512.755555555559</v>
      </c>
      <c r="T752" s="17" t="s">
        <v>5076</v>
      </c>
      <c r="U752" s="18">
        <v>45512</v>
      </c>
      <c r="V752" s="18" t="str">
        <f>TEXT(Posts[[#This Row],[Post_Date]],"YYYY")</f>
        <v>2024</v>
      </c>
      <c r="W752" s="18" t="s">
        <v>5092</v>
      </c>
      <c r="X752" s="18" t="s">
        <v>5080</v>
      </c>
      <c r="Y752" s="19">
        <v>18</v>
      </c>
      <c r="Z752" s="12" t="s">
        <v>5069</v>
      </c>
      <c r="AA752"/>
    </row>
    <row r="753" spans="1:27" x14ac:dyDescent="0.25">
      <c r="A753" s="12" t="s">
        <v>2280</v>
      </c>
      <c r="B753" s="12" t="s">
        <v>5023</v>
      </c>
      <c r="C753" s="12" t="s">
        <v>5028</v>
      </c>
      <c r="D753" s="12" t="s">
        <v>5031</v>
      </c>
      <c r="E753" s="12" t="s">
        <v>5035</v>
      </c>
      <c r="F753" s="12" t="s">
        <v>5060</v>
      </c>
      <c r="G753" s="12" t="s">
        <v>5046</v>
      </c>
      <c r="H753" s="13">
        <v>157246</v>
      </c>
      <c r="I753" s="14">
        <v>2251487</v>
      </c>
      <c r="J753" s="14">
        <v>263045</v>
      </c>
      <c r="K753" s="14">
        <v>132064</v>
      </c>
      <c r="L753" s="14">
        <v>115363</v>
      </c>
      <c r="M753" s="15">
        <v>6.9841109669161114E-2</v>
      </c>
      <c r="N753" s="14">
        <v>2641744</v>
      </c>
      <c r="O753" s="14">
        <v>2251487</v>
      </c>
      <c r="P753" s="14">
        <v>0</v>
      </c>
      <c r="S753" s="17">
        <v>45385.50277777778</v>
      </c>
      <c r="T753" s="12" t="s">
        <v>5075</v>
      </c>
      <c r="U753" s="18">
        <v>45385</v>
      </c>
      <c r="V753" s="18" t="str">
        <f>TEXT(Posts[[#This Row],[Post_Date]],"YYYY")</f>
        <v>2024</v>
      </c>
      <c r="W753" s="12" t="s">
        <v>5090</v>
      </c>
      <c r="X753" s="12" t="s">
        <v>5085</v>
      </c>
      <c r="Y753" s="19">
        <v>12</v>
      </c>
      <c r="Z753" s="12" t="s">
        <v>5068</v>
      </c>
      <c r="AA753"/>
    </row>
    <row r="754" spans="1:27" x14ac:dyDescent="0.25">
      <c r="A754" s="12" t="s">
        <v>2281</v>
      </c>
      <c r="B754" s="12" t="s">
        <v>5023</v>
      </c>
      <c r="C754" s="12" t="s">
        <v>5028</v>
      </c>
      <c r="D754" s="12" t="s">
        <v>5032</v>
      </c>
      <c r="E754" s="12" t="s">
        <v>5038</v>
      </c>
      <c r="F754" s="12" t="s">
        <v>5055</v>
      </c>
      <c r="G754" s="12" t="s">
        <v>5048</v>
      </c>
      <c r="H754" s="13">
        <v>117296</v>
      </c>
      <c r="I754" s="14">
        <v>489698</v>
      </c>
      <c r="J754" s="14">
        <v>60020</v>
      </c>
      <c r="K754" s="14">
        <v>26100</v>
      </c>
      <c r="L754" s="14">
        <v>23094</v>
      </c>
      <c r="M754" s="15">
        <v>0.23952811836827459</v>
      </c>
      <c r="N754" s="14">
        <v>620175</v>
      </c>
      <c r="O754" s="14">
        <v>0</v>
      </c>
      <c r="P754" s="14">
        <v>0</v>
      </c>
      <c r="S754" s="17">
        <v>45526.456250000003</v>
      </c>
      <c r="T754" s="17" t="s">
        <v>5077</v>
      </c>
      <c r="U754" s="18">
        <v>45526</v>
      </c>
      <c r="V754" s="18" t="str">
        <f>TEXT(Posts[[#This Row],[Post_Date]],"YYYY")</f>
        <v>2024</v>
      </c>
      <c r="W754" s="18" t="s">
        <v>5092</v>
      </c>
      <c r="X754" s="18" t="s">
        <v>5080</v>
      </c>
      <c r="Y754" s="19">
        <v>10</v>
      </c>
      <c r="Z754" s="12" t="s">
        <v>5070</v>
      </c>
      <c r="AA754"/>
    </row>
    <row r="755" spans="1:27" x14ac:dyDescent="0.25">
      <c r="A755" s="12" t="s">
        <v>2298</v>
      </c>
      <c r="B755" s="12" t="s">
        <v>5023</v>
      </c>
      <c r="C755" s="12" t="s">
        <v>5028</v>
      </c>
      <c r="D755" s="12" t="s">
        <v>5032</v>
      </c>
      <c r="E755" s="12" t="s">
        <v>5038</v>
      </c>
      <c r="F755" s="12" t="s">
        <v>5055</v>
      </c>
      <c r="G755" s="12" t="s">
        <v>5045</v>
      </c>
      <c r="H755" s="13">
        <v>62086</v>
      </c>
      <c r="I755" s="14">
        <v>278108</v>
      </c>
      <c r="J755" s="14">
        <v>28485</v>
      </c>
      <c r="K755" s="14">
        <v>16570</v>
      </c>
      <c r="L755" s="14">
        <v>5702</v>
      </c>
      <c r="M755" s="15">
        <v>0.22324508968632059</v>
      </c>
      <c r="N755" s="14">
        <v>305985</v>
      </c>
      <c r="O755" s="14">
        <v>0</v>
      </c>
      <c r="P755" s="14">
        <v>0</v>
      </c>
      <c r="S755" s="17">
        <v>45418.745833333327</v>
      </c>
      <c r="T755" s="17" t="s">
        <v>5076</v>
      </c>
      <c r="U755" s="18">
        <v>45418</v>
      </c>
      <c r="V755" s="18" t="str">
        <f>TEXT(Posts[[#This Row],[Post_Date]],"YYYY")</f>
        <v>2024</v>
      </c>
      <c r="W755" s="18" t="s">
        <v>5096</v>
      </c>
      <c r="X755" s="18" t="s">
        <v>5081</v>
      </c>
      <c r="Y755" s="19">
        <v>17</v>
      </c>
      <c r="Z755" s="12" t="s">
        <v>5070</v>
      </c>
      <c r="AA755"/>
    </row>
    <row r="756" spans="1:27" x14ac:dyDescent="0.25">
      <c r="A756" s="12" t="s">
        <v>2299</v>
      </c>
      <c r="B756" s="12" t="s">
        <v>5023</v>
      </c>
      <c r="C756" s="12" t="s">
        <v>5028</v>
      </c>
      <c r="D756" s="12" t="s">
        <v>5032</v>
      </c>
      <c r="E756" s="12" t="s">
        <v>5039</v>
      </c>
      <c r="F756" s="12" t="s">
        <v>5055</v>
      </c>
      <c r="G756" s="12" t="s">
        <v>5043</v>
      </c>
      <c r="H756" s="13">
        <v>73429</v>
      </c>
      <c r="I756" s="14">
        <v>421271</v>
      </c>
      <c r="J756" s="14">
        <v>81058</v>
      </c>
      <c r="K756" s="14">
        <v>16619</v>
      </c>
      <c r="L756" s="14">
        <v>11658</v>
      </c>
      <c r="M756" s="15">
        <v>0.1743036769947989</v>
      </c>
      <c r="N756" s="14">
        <v>518438</v>
      </c>
      <c r="O756" s="14">
        <v>0</v>
      </c>
      <c r="P756" s="14">
        <v>121478</v>
      </c>
      <c r="S756" s="17">
        <v>45636.713194444441</v>
      </c>
      <c r="T756" s="17" t="s">
        <v>5076</v>
      </c>
      <c r="U756" s="18">
        <v>45636</v>
      </c>
      <c r="V756" s="18" t="str">
        <f>TEXT(Posts[[#This Row],[Post_Date]],"YYYY")</f>
        <v>2024</v>
      </c>
      <c r="W756" s="18" t="s">
        <v>5094</v>
      </c>
      <c r="X756" s="18" t="s">
        <v>5079</v>
      </c>
      <c r="Y756" s="19">
        <v>17</v>
      </c>
      <c r="Z756" s="12" t="s">
        <v>5069</v>
      </c>
      <c r="AA756"/>
    </row>
    <row r="757" spans="1:27" x14ac:dyDescent="0.25">
      <c r="A757" s="12" t="s">
        <v>2300</v>
      </c>
      <c r="B757" s="12" t="s">
        <v>5023</v>
      </c>
      <c r="C757" s="12" t="s">
        <v>5028</v>
      </c>
      <c r="D757" s="12" t="s">
        <v>5031</v>
      </c>
      <c r="E757" s="12" t="s">
        <v>5035</v>
      </c>
      <c r="F757" s="12" t="s">
        <v>5060</v>
      </c>
      <c r="G757" s="12" t="s">
        <v>5045</v>
      </c>
      <c r="H757" s="13">
        <v>90885</v>
      </c>
      <c r="I757" s="14">
        <v>1364514</v>
      </c>
      <c r="J757" s="14">
        <v>255200</v>
      </c>
      <c r="K757" s="14">
        <v>86084</v>
      </c>
      <c r="L757" s="14">
        <v>66650</v>
      </c>
      <c r="M757" s="15">
        <v>6.6606784166169955E-2</v>
      </c>
      <c r="N757" s="14">
        <v>1570618</v>
      </c>
      <c r="O757" s="14">
        <v>1364514</v>
      </c>
      <c r="P757" s="14">
        <v>0</v>
      </c>
      <c r="S757" s="17">
        <v>45584.680555555547</v>
      </c>
      <c r="T757" s="12" t="s">
        <v>5074</v>
      </c>
      <c r="U757" s="18">
        <v>45584</v>
      </c>
      <c r="V757" s="18" t="str">
        <f>TEXT(Posts[[#This Row],[Post_Date]],"YYYY")</f>
        <v>2024</v>
      </c>
      <c r="W757" s="12" t="s">
        <v>5091</v>
      </c>
      <c r="X757" s="12" t="s">
        <v>5083</v>
      </c>
      <c r="Y757" s="19">
        <v>16</v>
      </c>
      <c r="Z757" s="12" t="s">
        <v>5069</v>
      </c>
      <c r="AA757"/>
    </row>
    <row r="758" spans="1:27" x14ac:dyDescent="0.25">
      <c r="A758" s="12" t="s">
        <v>2301</v>
      </c>
      <c r="B758" s="12" t="s">
        <v>5023</v>
      </c>
      <c r="C758" s="12" t="s">
        <v>5029</v>
      </c>
      <c r="D758" s="12" t="s">
        <v>5032</v>
      </c>
      <c r="E758" s="12" t="s">
        <v>5038</v>
      </c>
      <c r="F758" s="12" t="s">
        <v>5055</v>
      </c>
      <c r="G758" s="12" t="s">
        <v>5043</v>
      </c>
      <c r="H758" s="13">
        <v>50781</v>
      </c>
      <c r="I758" s="14">
        <v>204900</v>
      </c>
      <c r="J758" s="14">
        <v>23233</v>
      </c>
      <c r="K758" s="14">
        <v>6953</v>
      </c>
      <c r="L758" s="14">
        <v>7590</v>
      </c>
      <c r="M758" s="15">
        <v>0.24783535769541731</v>
      </c>
      <c r="N758" s="14">
        <v>264150</v>
      </c>
      <c r="O758" s="14">
        <v>0</v>
      </c>
      <c r="P758" s="14">
        <v>0</v>
      </c>
      <c r="S758" s="17">
        <v>45771.472916666673</v>
      </c>
      <c r="T758" s="17" t="s">
        <v>5077</v>
      </c>
      <c r="U758" s="18">
        <v>45771</v>
      </c>
      <c r="V758" s="18" t="str">
        <f>TEXT(Posts[[#This Row],[Post_Date]],"YYYY")</f>
        <v>2025</v>
      </c>
      <c r="W758" s="18" t="s">
        <v>5090</v>
      </c>
      <c r="X758" s="18" t="s">
        <v>5080</v>
      </c>
      <c r="Y758" s="19">
        <v>11</v>
      </c>
      <c r="Z758" s="12" t="s">
        <v>5070</v>
      </c>
      <c r="AA758"/>
    </row>
    <row r="759" spans="1:27" x14ac:dyDescent="0.25">
      <c r="A759" s="12" t="s">
        <v>2310</v>
      </c>
      <c r="B759" s="12" t="s">
        <v>5023</v>
      </c>
      <c r="C759" s="12" t="s">
        <v>5028</v>
      </c>
      <c r="D759" s="12" t="s">
        <v>5030</v>
      </c>
      <c r="E759" s="12" t="s">
        <v>5035</v>
      </c>
      <c r="F759" s="12" t="s">
        <v>5051</v>
      </c>
      <c r="G759" s="12" t="s">
        <v>5048</v>
      </c>
      <c r="H759" s="13">
        <v>216801</v>
      </c>
      <c r="I759" s="14">
        <v>2492674</v>
      </c>
      <c r="J759" s="14">
        <v>603694</v>
      </c>
      <c r="K759" s="14">
        <v>164122</v>
      </c>
      <c r="L759" s="14">
        <v>137741</v>
      </c>
      <c r="M759" s="15">
        <v>8.6975438922324261E-2</v>
      </c>
      <c r="N759" s="14">
        <v>3060355</v>
      </c>
      <c r="O759" s="14">
        <v>2492674</v>
      </c>
      <c r="P759" s="14">
        <v>0</v>
      </c>
      <c r="S759" s="17">
        <v>45508.423611111109</v>
      </c>
      <c r="T759" s="12" t="s">
        <v>5077</v>
      </c>
      <c r="U759" s="18">
        <v>45508</v>
      </c>
      <c r="V759" s="18" t="str">
        <f>TEXT(Posts[[#This Row],[Post_Date]],"YYYY")</f>
        <v>2024</v>
      </c>
      <c r="W759" s="12" t="s">
        <v>5092</v>
      </c>
      <c r="X759" s="12" t="s">
        <v>5084</v>
      </c>
      <c r="Y759" s="19">
        <v>10</v>
      </c>
      <c r="Z759" s="12" t="s">
        <v>5069</v>
      </c>
      <c r="AA759"/>
    </row>
    <row r="760" spans="1:27" x14ac:dyDescent="0.25">
      <c r="A760" s="12" t="s">
        <v>2319</v>
      </c>
      <c r="B760" s="12" t="s">
        <v>5023</v>
      </c>
      <c r="C760" s="12" t="s">
        <v>5028</v>
      </c>
      <c r="D760" s="12" t="s">
        <v>5032</v>
      </c>
      <c r="E760" s="12" t="s">
        <v>5038</v>
      </c>
      <c r="F760" s="12" t="s">
        <v>5055</v>
      </c>
      <c r="G760" s="12" t="s">
        <v>5048</v>
      </c>
      <c r="H760" s="13">
        <v>90750</v>
      </c>
      <c r="I760" s="14">
        <v>421976</v>
      </c>
      <c r="J760" s="14">
        <v>55827</v>
      </c>
      <c r="K760" s="14">
        <v>27890</v>
      </c>
      <c r="L760" s="14">
        <v>22122</v>
      </c>
      <c r="M760" s="15">
        <v>0.21506117533419139</v>
      </c>
      <c r="N760" s="14">
        <v>498935</v>
      </c>
      <c r="O760" s="14">
        <v>0</v>
      </c>
      <c r="P760" s="14">
        <v>0</v>
      </c>
      <c r="S760" s="17">
        <v>45303.339583333327</v>
      </c>
      <c r="T760" s="17" t="s">
        <v>5078</v>
      </c>
      <c r="U760" s="18">
        <v>45303</v>
      </c>
      <c r="V760" s="18" t="str">
        <f>TEXT(Posts[[#This Row],[Post_Date]],"YYYY")</f>
        <v>2024</v>
      </c>
      <c r="W760" s="18" t="s">
        <v>5086</v>
      </c>
      <c r="X760" s="18" t="s">
        <v>5082</v>
      </c>
      <c r="Y760" s="19">
        <v>8</v>
      </c>
      <c r="Z760" s="12" t="s">
        <v>5070</v>
      </c>
      <c r="AA760"/>
    </row>
    <row r="761" spans="1:27" x14ac:dyDescent="0.25">
      <c r="A761" s="12" t="s">
        <v>2320</v>
      </c>
      <c r="B761" s="12" t="s">
        <v>5023</v>
      </c>
      <c r="C761" s="12" t="s">
        <v>5029</v>
      </c>
      <c r="D761" s="12" t="s">
        <v>5032</v>
      </c>
      <c r="E761" s="12" t="s">
        <v>5038</v>
      </c>
      <c r="F761" s="12" t="s">
        <v>5055</v>
      </c>
      <c r="G761" s="12" t="s">
        <v>5046</v>
      </c>
      <c r="H761" s="13">
        <v>39091</v>
      </c>
      <c r="I761" s="14">
        <v>192072</v>
      </c>
      <c r="J761" s="14">
        <v>38751</v>
      </c>
      <c r="K761" s="14">
        <v>13099</v>
      </c>
      <c r="L761" s="14">
        <v>11462</v>
      </c>
      <c r="M761" s="15">
        <v>0.2035250197214985</v>
      </c>
      <c r="N761" s="14">
        <v>224547</v>
      </c>
      <c r="O761" s="14">
        <v>0</v>
      </c>
      <c r="P761" s="14">
        <v>0</v>
      </c>
      <c r="S761" s="17">
        <v>45350.675694444442</v>
      </c>
      <c r="T761" s="17" t="s">
        <v>5074</v>
      </c>
      <c r="U761" s="18">
        <v>45350</v>
      </c>
      <c r="V761" s="18" t="str">
        <f>TEXT(Posts[[#This Row],[Post_Date]],"YYYY")</f>
        <v>2024</v>
      </c>
      <c r="W761" s="18" t="s">
        <v>5087</v>
      </c>
      <c r="X761" s="18" t="s">
        <v>5085</v>
      </c>
      <c r="Y761" s="19">
        <v>16</v>
      </c>
      <c r="Z761" s="12" t="s">
        <v>5070</v>
      </c>
      <c r="AA761"/>
    </row>
    <row r="762" spans="1:27" x14ac:dyDescent="0.25">
      <c r="A762" s="12" t="s">
        <v>2325</v>
      </c>
      <c r="B762" s="12" t="s">
        <v>5023</v>
      </c>
      <c r="C762" s="12" t="s">
        <v>5028</v>
      </c>
      <c r="D762" s="12" t="s">
        <v>5032</v>
      </c>
      <c r="E762" s="12" t="s">
        <v>5038</v>
      </c>
      <c r="F762" s="12" t="s">
        <v>5055</v>
      </c>
      <c r="G762" s="12" t="s">
        <v>5045</v>
      </c>
      <c r="H762" s="13">
        <v>24252</v>
      </c>
      <c r="I762" s="14">
        <v>100136</v>
      </c>
      <c r="J762" s="14">
        <v>22569</v>
      </c>
      <c r="K762" s="14">
        <v>6801</v>
      </c>
      <c r="L762" s="14">
        <v>3289</v>
      </c>
      <c r="M762" s="15">
        <v>0.24219235934331251</v>
      </c>
      <c r="N762" s="14">
        <v>112212</v>
      </c>
      <c r="O762" s="14">
        <v>0</v>
      </c>
      <c r="P762" s="14">
        <v>0</v>
      </c>
      <c r="S762" s="17">
        <v>45609.628472222219</v>
      </c>
      <c r="T762" s="17" t="s">
        <v>5074</v>
      </c>
      <c r="U762" s="18">
        <v>45609</v>
      </c>
      <c r="V762" s="18" t="str">
        <f>TEXT(Posts[[#This Row],[Post_Date]],"YYYY")</f>
        <v>2024</v>
      </c>
      <c r="W762" s="18" t="s">
        <v>5095</v>
      </c>
      <c r="X762" s="18" t="s">
        <v>5085</v>
      </c>
      <c r="Y762" s="19">
        <v>15</v>
      </c>
      <c r="Z762" s="12" t="s">
        <v>5070</v>
      </c>
      <c r="AA762"/>
    </row>
    <row r="763" spans="1:27" x14ac:dyDescent="0.25">
      <c r="A763" s="12" t="s">
        <v>2326</v>
      </c>
      <c r="B763" s="12" t="s">
        <v>5023</v>
      </c>
      <c r="C763" s="12" t="s">
        <v>5029</v>
      </c>
      <c r="D763" s="12" t="s">
        <v>5030</v>
      </c>
      <c r="E763" s="12" t="s">
        <v>5035</v>
      </c>
      <c r="F763" s="12" t="s">
        <v>5051</v>
      </c>
      <c r="G763" s="12" t="s">
        <v>5046</v>
      </c>
      <c r="H763" s="13">
        <v>154216</v>
      </c>
      <c r="I763" s="14">
        <v>1551964</v>
      </c>
      <c r="J763" s="14">
        <v>233631</v>
      </c>
      <c r="K763" s="14">
        <v>105005</v>
      </c>
      <c r="L763" s="14">
        <v>49311</v>
      </c>
      <c r="M763" s="15">
        <v>9.9368889525418932E-2</v>
      </c>
      <c r="N763" s="14">
        <v>1944085</v>
      </c>
      <c r="O763" s="14">
        <v>1551964</v>
      </c>
      <c r="P763" s="14">
        <v>0</v>
      </c>
      <c r="S763" s="17">
        <v>45331.461111111108</v>
      </c>
      <c r="T763" s="12" t="s">
        <v>5077</v>
      </c>
      <c r="U763" s="18">
        <v>45331</v>
      </c>
      <c r="V763" s="18" t="str">
        <f>TEXT(Posts[[#This Row],[Post_Date]],"YYYY")</f>
        <v>2024</v>
      </c>
      <c r="W763" s="12" t="s">
        <v>5087</v>
      </c>
      <c r="X763" s="12" t="s">
        <v>5082</v>
      </c>
      <c r="Y763" s="19">
        <v>11</v>
      </c>
      <c r="Z763" s="12" t="s">
        <v>5069</v>
      </c>
      <c r="AA763"/>
    </row>
    <row r="764" spans="1:27" x14ac:dyDescent="0.25">
      <c r="A764" s="12" t="s">
        <v>2329</v>
      </c>
      <c r="B764" s="12" t="s">
        <v>5023</v>
      </c>
      <c r="C764" s="12" t="s">
        <v>5028</v>
      </c>
      <c r="D764" s="12" t="s">
        <v>5030</v>
      </c>
      <c r="E764" s="12" t="s">
        <v>5035</v>
      </c>
      <c r="F764" s="12" t="s">
        <v>5051</v>
      </c>
      <c r="G764" s="12" t="s">
        <v>5048</v>
      </c>
      <c r="H764" s="13">
        <v>347713</v>
      </c>
      <c r="I764" s="14">
        <v>2574078</v>
      </c>
      <c r="J764" s="14">
        <v>315630</v>
      </c>
      <c r="K764" s="14">
        <v>184812</v>
      </c>
      <c r="L764" s="14">
        <v>147845</v>
      </c>
      <c r="M764" s="15">
        <v>0.13508290130446579</v>
      </c>
      <c r="N764" s="14">
        <v>2901997</v>
      </c>
      <c r="O764" s="14">
        <v>2574078</v>
      </c>
      <c r="P764" s="14">
        <v>0</v>
      </c>
      <c r="S764" s="17">
        <v>45348.716666666667</v>
      </c>
      <c r="T764" s="12" t="s">
        <v>5076</v>
      </c>
      <c r="U764" s="18">
        <v>45348</v>
      </c>
      <c r="V764" s="18" t="str">
        <f>TEXT(Posts[[#This Row],[Post_Date]],"YYYY")</f>
        <v>2024</v>
      </c>
      <c r="W764" s="12" t="s">
        <v>5087</v>
      </c>
      <c r="X764" s="12" t="s">
        <v>5081</v>
      </c>
      <c r="Y764" s="19">
        <v>17</v>
      </c>
      <c r="Z764" s="12" t="s">
        <v>5069</v>
      </c>
      <c r="AA764"/>
    </row>
    <row r="765" spans="1:27" x14ac:dyDescent="0.25">
      <c r="A765" s="12" t="s">
        <v>2330</v>
      </c>
      <c r="B765" s="12" t="s">
        <v>5023</v>
      </c>
      <c r="C765" s="12" t="s">
        <v>5029</v>
      </c>
      <c r="D765" s="12" t="s">
        <v>5032</v>
      </c>
      <c r="E765" s="12" t="s">
        <v>5038</v>
      </c>
      <c r="F765" s="12" t="s">
        <v>5055</v>
      </c>
      <c r="G765" s="12" t="s">
        <v>5044</v>
      </c>
      <c r="H765" s="13">
        <v>79705</v>
      </c>
      <c r="I765" s="14">
        <v>397772</v>
      </c>
      <c r="J765" s="14">
        <v>68908</v>
      </c>
      <c r="K765" s="14">
        <v>17082</v>
      </c>
      <c r="L765" s="14">
        <v>19960</v>
      </c>
      <c r="M765" s="15">
        <v>0.20037895021920549</v>
      </c>
      <c r="N765" s="14">
        <v>494958</v>
      </c>
      <c r="O765" s="14">
        <v>0</v>
      </c>
      <c r="P765" s="14">
        <v>0</v>
      </c>
      <c r="S765" s="17">
        <v>45502.560416666667</v>
      </c>
      <c r="T765" s="17" t="s">
        <v>5075</v>
      </c>
      <c r="U765" s="18">
        <v>45502</v>
      </c>
      <c r="V765" s="18" t="str">
        <f>TEXT(Posts[[#This Row],[Post_Date]],"YYYY")</f>
        <v>2024</v>
      </c>
      <c r="W765" s="18" t="s">
        <v>5093</v>
      </c>
      <c r="X765" s="18" t="s">
        <v>5081</v>
      </c>
      <c r="Y765" s="19">
        <v>13</v>
      </c>
      <c r="Z765" s="12" t="s">
        <v>5070</v>
      </c>
      <c r="AA765"/>
    </row>
    <row r="766" spans="1:27" x14ac:dyDescent="0.25">
      <c r="A766" s="12" t="s">
        <v>2331</v>
      </c>
      <c r="B766" s="12" t="s">
        <v>5023</v>
      </c>
      <c r="C766" s="12" t="s">
        <v>5028</v>
      </c>
      <c r="D766" s="12" t="s">
        <v>5032</v>
      </c>
      <c r="E766" s="12" t="s">
        <v>5038</v>
      </c>
      <c r="F766" s="12" t="s">
        <v>5055</v>
      </c>
      <c r="G766" s="12" t="s">
        <v>5047</v>
      </c>
      <c r="H766" s="13">
        <v>70751</v>
      </c>
      <c r="I766" s="14">
        <v>300436</v>
      </c>
      <c r="J766" s="14">
        <v>50637</v>
      </c>
      <c r="K766" s="14">
        <v>13944</v>
      </c>
      <c r="L766" s="14">
        <v>7910</v>
      </c>
      <c r="M766" s="15">
        <v>0.23549536065249599</v>
      </c>
      <c r="N766" s="14">
        <v>340551</v>
      </c>
      <c r="O766" s="14">
        <v>0</v>
      </c>
      <c r="P766" s="14">
        <v>0</v>
      </c>
      <c r="S766" s="17">
        <v>45445.727083333331</v>
      </c>
      <c r="T766" s="17" t="s">
        <v>5076</v>
      </c>
      <c r="U766" s="18">
        <v>45445</v>
      </c>
      <c r="V766" s="18" t="str">
        <f>TEXT(Posts[[#This Row],[Post_Date]],"YYYY")</f>
        <v>2024</v>
      </c>
      <c r="W766" s="18" t="s">
        <v>5089</v>
      </c>
      <c r="X766" s="18" t="s">
        <v>5084</v>
      </c>
      <c r="Y766" s="19">
        <v>17</v>
      </c>
      <c r="Z766" s="12" t="s">
        <v>5070</v>
      </c>
      <c r="AA766"/>
    </row>
    <row r="767" spans="1:27" x14ac:dyDescent="0.25">
      <c r="A767" s="12" t="s">
        <v>2343</v>
      </c>
      <c r="B767" s="12" t="s">
        <v>5023</v>
      </c>
      <c r="C767" s="12" t="s">
        <v>5029</v>
      </c>
      <c r="D767" s="12" t="s">
        <v>5031</v>
      </c>
      <c r="E767" s="12" t="s">
        <v>5035</v>
      </c>
      <c r="F767" s="12" t="s">
        <v>5060</v>
      </c>
      <c r="G767" s="12" t="s">
        <v>5048</v>
      </c>
      <c r="H767" s="13">
        <v>124006</v>
      </c>
      <c r="I767" s="14">
        <v>2449317</v>
      </c>
      <c r="J767" s="14">
        <v>354807</v>
      </c>
      <c r="K767" s="14">
        <v>117464</v>
      </c>
      <c r="L767" s="14">
        <v>119301</v>
      </c>
      <c r="M767" s="15">
        <v>5.0629112790964492E-2</v>
      </c>
      <c r="N767" s="14">
        <v>2993704</v>
      </c>
      <c r="O767" s="14">
        <v>2449317</v>
      </c>
      <c r="P767" s="14">
        <v>0</v>
      </c>
      <c r="S767" s="17">
        <v>45518.563194444447</v>
      </c>
      <c r="T767" s="12" t="s">
        <v>5075</v>
      </c>
      <c r="U767" s="18">
        <v>45518</v>
      </c>
      <c r="V767" s="18" t="str">
        <f>TEXT(Posts[[#This Row],[Post_Date]],"YYYY")</f>
        <v>2024</v>
      </c>
      <c r="W767" s="12" t="s">
        <v>5092</v>
      </c>
      <c r="X767" s="12" t="s">
        <v>5085</v>
      </c>
      <c r="Y767" s="19">
        <v>13</v>
      </c>
      <c r="Z767" s="12" t="s">
        <v>5069</v>
      </c>
      <c r="AA767"/>
    </row>
    <row r="768" spans="1:27" x14ac:dyDescent="0.25">
      <c r="A768" s="12" t="s">
        <v>2351</v>
      </c>
      <c r="B768" s="12" t="s">
        <v>5023</v>
      </c>
      <c r="C768" s="12" t="s">
        <v>5028</v>
      </c>
      <c r="D768" s="12" t="s">
        <v>5030</v>
      </c>
      <c r="E768" s="12" t="s">
        <v>5035</v>
      </c>
      <c r="F768" s="12" t="s">
        <v>5051</v>
      </c>
      <c r="G768" s="12" t="s">
        <v>5045</v>
      </c>
      <c r="H768" s="13">
        <v>270401</v>
      </c>
      <c r="I768" s="14">
        <v>2541520</v>
      </c>
      <c r="J768" s="14">
        <v>292713</v>
      </c>
      <c r="K768" s="14">
        <v>176921</v>
      </c>
      <c r="L768" s="14">
        <v>148570</v>
      </c>
      <c r="M768" s="15">
        <v>0.1063934359492503</v>
      </c>
      <c r="N768" s="14">
        <v>3012700</v>
      </c>
      <c r="O768" s="14">
        <v>2541520</v>
      </c>
      <c r="P768" s="14">
        <v>0</v>
      </c>
      <c r="S768" s="17">
        <v>45412.36041666667</v>
      </c>
      <c r="T768" s="12" t="s">
        <v>5078</v>
      </c>
      <c r="U768" s="18">
        <v>45412</v>
      </c>
      <c r="V768" s="18" t="str">
        <f>TEXT(Posts[[#This Row],[Post_Date]],"YYYY")</f>
        <v>2024</v>
      </c>
      <c r="W768" s="12" t="s">
        <v>5090</v>
      </c>
      <c r="X768" s="12" t="s">
        <v>5079</v>
      </c>
      <c r="Y768" s="19">
        <v>8</v>
      </c>
      <c r="Z768" s="12" t="s">
        <v>5069</v>
      </c>
      <c r="AA768"/>
    </row>
    <row r="769" spans="1:27" x14ac:dyDescent="0.25">
      <c r="A769" s="12" t="s">
        <v>2352</v>
      </c>
      <c r="B769" s="12" t="s">
        <v>5023</v>
      </c>
      <c r="C769" s="12" t="s">
        <v>5029</v>
      </c>
      <c r="D769" s="12" t="s">
        <v>5032</v>
      </c>
      <c r="E769" s="12" t="s">
        <v>5038</v>
      </c>
      <c r="F769" s="12" t="s">
        <v>5055</v>
      </c>
      <c r="G769" s="12" t="s">
        <v>5048</v>
      </c>
      <c r="H769" s="13">
        <v>32296</v>
      </c>
      <c r="I769" s="14">
        <v>132251</v>
      </c>
      <c r="J769" s="14">
        <v>24156</v>
      </c>
      <c r="K769" s="14">
        <v>4924</v>
      </c>
      <c r="L769" s="14">
        <v>5878</v>
      </c>
      <c r="M769" s="15">
        <v>0.2442071346893202</v>
      </c>
      <c r="N769" s="14">
        <v>170160</v>
      </c>
      <c r="O769" s="14">
        <v>0</v>
      </c>
      <c r="P769" s="14">
        <v>0</v>
      </c>
      <c r="S769" s="17">
        <v>45485.561111111107</v>
      </c>
      <c r="T769" s="17" t="s">
        <v>5075</v>
      </c>
      <c r="U769" s="18">
        <v>45485</v>
      </c>
      <c r="V769" s="18" t="str">
        <f>TEXT(Posts[[#This Row],[Post_Date]],"YYYY")</f>
        <v>2024</v>
      </c>
      <c r="W769" s="18" t="s">
        <v>5093</v>
      </c>
      <c r="X769" s="18" t="s">
        <v>5082</v>
      </c>
      <c r="Y769" s="19">
        <v>13</v>
      </c>
      <c r="Z769" s="12" t="s">
        <v>5070</v>
      </c>
      <c r="AA769"/>
    </row>
    <row r="770" spans="1:27" x14ac:dyDescent="0.25">
      <c r="A770" s="12" t="s">
        <v>2361</v>
      </c>
      <c r="B770" s="12" t="s">
        <v>5023</v>
      </c>
      <c r="C770" s="12" t="s">
        <v>5028</v>
      </c>
      <c r="D770" s="12" t="s">
        <v>5032</v>
      </c>
      <c r="E770" s="12" t="s">
        <v>5038</v>
      </c>
      <c r="F770" s="12" t="s">
        <v>5055</v>
      </c>
      <c r="G770" s="12" t="s">
        <v>5048</v>
      </c>
      <c r="H770" s="13">
        <v>70012</v>
      </c>
      <c r="I770" s="14">
        <v>307484</v>
      </c>
      <c r="J770" s="14">
        <v>57727</v>
      </c>
      <c r="K770" s="14">
        <v>19451</v>
      </c>
      <c r="L770" s="14">
        <v>14915</v>
      </c>
      <c r="M770" s="15">
        <v>0.2276940707110022</v>
      </c>
      <c r="N770" s="14">
        <v>392471</v>
      </c>
      <c r="O770" s="14">
        <v>0</v>
      </c>
      <c r="P770" s="14">
        <v>0</v>
      </c>
      <c r="S770" s="17">
        <v>45643.731249999997</v>
      </c>
      <c r="T770" s="17" t="s">
        <v>5076</v>
      </c>
      <c r="U770" s="18">
        <v>45643</v>
      </c>
      <c r="V770" s="18" t="str">
        <f>TEXT(Posts[[#This Row],[Post_Date]],"YYYY")</f>
        <v>2024</v>
      </c>
      <c r="W770" s="18" t="s">
        <v>5094</v>
      </c>
      <c r="X770" s="18" t="s">
        <v>5079</v>
      </c>
      <c r="Y770" s="19">
        <v>17</v>
      </c>
      <c r="Z770" s="12" t="s">
        <v>5070</v>
      </c>
      <c r="AA770"/>
    </row>
    <row r="771" spans="1:27" x14ac:dyDescent="0.25">
      <c r="A771" s="12" t="s">
        <v>2362</v>
      </c>
      <c r="B771" s="12" t="s">
        <v>5023</v>
      </c>
      <c r="C771" s="12" t="s">
        <v>5028</v>
      </c>
      <c r="D771" s="12" t="s">
        <v>5032</v>
      </c>
      <c r="E771" s="12" t="s">
        <v>5035</v>
      </c>
      <c r="F771" s="12" t="s">
        <v>5056</v>
      </c>
      <c r="G771" s="12" t="s">
        <v>5049</v>
      </c>
      <c r="H771" s="13">
        <v>362991</v>
      </c>
      <c r="I771" s="14">
        <v>1504147</v>
      </c>
      <c r="J771" s="14">
        <v>366639</v>
      </c>
      <c r="K771" s="14">
        <v>77840</v>
      </c>
      <c r="L771" s="14">
        <v>67581</v>
      </c>
      <c r="M771" s="15">
        <v>0.24132684600574919</v>
      </c>
      <c r="N771" s="14">
        <v>1855005</v>
      </c>
      <c r="O771" s="14">
        <v>1504147</v>
      </c>
      <c r="P771" s="14">
        <v>0</v>
      </c>
      <c r="S771" s="17">
        <v>45534.495833333327</v>
      </c>
      <c r="T771" s="12" t="s">
        <v>5077</v>
      </c>
      <c r="U771" s="18">
        <v>45534</v>
      </c>
      <c r="V771" s="18" t="str">
        <f>TEXT(Posts[[#This Row],[Post_Date]],"YYYY")</f>
        <v>2024</v>
      </c>
      <c r="W771" s="12" t="s">
        <v>5092</v>
      </c>
      <c r="X771" s="12" t="s">
        <v>5082</v>
      </c>
      <c r="Y771" s="19">
        <v>11</v>
      </c>
      <c r="Z771" s="12" t="s">
        <v>5070</v>
      </c>
      <c r="AA771"/>
    </row>
    <row r="772" spans="1:27" x14ac:dyDescent="0.25">
      <c r="A772" s="12" t="s">
        <v>2366</v>
      </c>
      <c r="B772" s="12" t="s">
        <v>5023</v>
      </c>
      <c r="C772" s="12" t="s">
        <v>5028</v>
      </c>
      <c r="D772" s="12" t="s">
        <v>5032</v>
      </c>
      <c r="E772" s="12" t="s">
        <v>5035</v>
      </c>
      <c r="F772" s="12" t="s">
        <v>5056</v>
      </c>
      <c r="G772" s="12" t="s">
        <v>5046</v>
      </c>
      <c r="H772" s="13">
        <v>216634</v>
      </c>
      <c r="I772" s="14">
        <v>1372853</v>
      </c>
      <c r="J772" s="14">
        <v>238972</v>
      </c>
      <c r="K772" s="14">
        <v>101179</v>
      </c>
      <c r="L772" s="14">
        <v>76181</v>
      </c>
      <c r="M772" s="15">
        <v>0.1577985277255291</v>
      </c>
      <c r="N772" s="14">
        <v>1513149</v>
      </c>
      <c r="O772" s="14">
        <v>1372853</v>
      </c>
      <c r="P772" s="14">
        <v>0</v>
      </c>
      <c r="S772" s="17">
        <v>45686.673611111109</v>
      </c>
      <c r="T772" s="12" t="s">
        <v>5074</v>
      </c>
      <c r="U772" s="18">
        <v>45686</v>
      </c>
      <c r="V772" s="18" t="str">
        <f>TEXT(Posts[[#This Row],[Post_Date]],"YYYY")</f>
        <v>2025</v>
      </c>
      <c r="W772" s="12" t="s">
        <v>5086</v>
      </c>
      <c r="X772" s="12" t="s">
        <v>5085</v>
      </c>
      <c r="Y772" s="19">
        <v>16</v>
      </c>
      <c r="Z772" s="12" t="s">
        <v>5069</v>
      </c>
      <c r="AA772"/>
    </row>
    <row r="773" spans="1:27" x14ac:dyDescent="0.25">
      <c r="A773" s="12" t="s">
        <v>2369</v>
      </c>
      <c r="B773" s="12" t="s">
        <v>5023</v>
      </c>
      <c r="C773" s="12" t="s">
        <v>5029</v>
      </c>
      <c r="D773" s="12" t="s">
        <v>5032</v>
      </c>
      <c r="E773" s="12" t="s">
        <v>5038</v>
      </c>
      <c r="F773" s="12" t="s">
        <v>5055</v>
      </c>
      <c r="G773" s="12" t="s">
        <v>5042</v>
      </c>
      <c r="H773" s="13">
        <v>58013</v>
      </c>
      <c r="I773" s="14">
        <v>249939</v>
      </c>
      <c r="J773" s="14">
        <v>39524</v>
      </c>
      <c r="K773" s="14">
        <v>15159</v>
      </c>
      <c r="L773" s="14">
        <v>5558</v>
      </c>
      <c r="M773" s="15">
        <v>0.23211132158649689</v>
      </c>
      <c r="N773" s="14">
        <v>300249</v>
      </c>
      <c r="O773" s="14">
        <v>0</v>
      </c>
      <c r="P773" s="14">
        <v>0</v>
      </c>
      <c r="S773" s="17">
        <v>45375.422222222223</v>
      </c>
      <c r="T773" s="17" t="s">
        <v>5077</v>
      </c>
      <c r="U773" s="18">
        <v>45375</v>
      </c>
      <c r="V773" s="18" t="str">
        <f>TEXT(Posts[[#This Row],[Post_Date]],"YYYY")</f>
        <v>2024</v>
      </c>
      <c r="W773" s="18" t="s">
        <v>5088</v>
      </c>
      <c r="X773" s="18" t="s">
        <v>5084</v>
      </c>
      <c r="Y773" s="19">
        <v>10</v>
      </c>
      <c r="Z773" s="12" t="s">
        <v>5070</v>
      </c>
      <c r="AA773"/>
    </row>
    <row r="774" spans="1:27" x14ac:dyDescent="0.25">
      <c r="A774" s="12" t="s">
        <v>2379</v>
      </c>
      <c r="B774" s="12" t="s">
        <v>5023</v>
      </c>
      <c r="C774" s="12" t="s">
        <v>5028</v>
      </c>
      <c r="D774" s="12" t="s">
        <v>5032</v>
      </c>
      <c r="E774" s="12" t="s">
        <v>5038</v>
      </c>
      <c r="F774" s="12" t="s">
        <v>5055</v>
      </c>
      <c r="G774" s="12" t="s">
        <v>5046</v>
      </c>
      <c r="H774" s="13">
        <v>34573</v>
      </c>
      <c r="I774" s="14">
        <v>218216</v>
      </c>
      <c r="J774" s="14">
        <v>22972</v>
      </c>
      <c r="K774" s="14">
        <v>8383</v>
      </c>
      <c r="L774" s="14">
        <v>10717</v>
      </c>
      <c r="M774" s="15">
        <v>0.15843552071721079</v>
      </c>
      <c r="N774" s="14">
        <v>248056</v>
      </c>
      <c r="O774" s="14">
        <v>0</v>
      </c>
      <c r="P774" s="14">
        <v>0</v>
      </c>
      <c r="S774" s="17">
        <v>45316.741666666669</v>
      </c>
      <c r="T774" s="17" t="s">
        <v>5076</v>
      </c>
      <c r="U774" s="18">
        <v>45316</v>
      </c>
      <c r="V774" s="18" t="str">
        <f>TEXT(Posts[[#This Row],[Post_Date]],"YYYY")</f>
        <v>2024</v>
      </c>
      <c r="W774" s="18" t="s">
        <v>5086</v>
      </c>
      <c r="X774" s="18" t="s">
        <v>5080</v>
      </c>
      <c r="Y774" s="19">
        <v>17</v>
      </c>
      <c r="Z774" s="12" t="s">
        <v>5069</v>
      </c>
      <c r="AA774"/>
    </row>
    <row r="775" spans="1:27" x14ac:dyDescent="0.25">
      <c r="A775" s="12" t="s">
        <v>2385</v>
      </c>
      <c r="B775" s="12" t="s">
        <v>5023</v>
      </c>
      <c r="C775" s="12" t="s">
        <v>5028</v>
      </c>
      <c r="D775" s="12" t="s">
        <v>5032</v>
      </c>
      <c r="E775" s="12" t="s">
        <v>5038</v>
      </c>
      <c r="F775" s="12" t="s">
        <v>5055</v>
      </c>
      <c r="G775" s="12" t="s">
        <v>5048</v>
      </c>
      <c r="H775" s="13">
        <v>48011</v>
      </c>
      <c r="I775" s="14">
        <v>213297</v>
      </c>
      <c r="J775" s="14">
        <v>39423</v>
      </c>
      <c r="K775" s="14">
        <v>13195</v>
      </c>
      <c r="L775" s="14">
        <v>10574</v>
      </c>
      <c r="M775" s="15">
        <v>0.22509282866499469</v>
      </c>
      <c r="N775" s="14">
        <v>242350</v>
      </c>
      <c r="O775" s="14">
        <v>0</v>
      </c>
      <c r="P775" s="14">
        <v>0</v>
      </c>
      <c r="S775" s="17">
        <v>45332.754166666673</v>
      </c>
      <c r="T775" s="17" t="s">
        <v>5076</v>
      </c>
      <c r="U775" s="18">
        <v>45332</v>
      </c>
      <c r="V775" s="18" t="str">
        <f>TEXT(Posts[[#This Row],[Post_Date]],"YYYY")</f>
        <v>2024</v>
      </c>
      <c r="W775" s="18" t="s">
        <v>5087</v>
      </c>
      <c r="X775" s="18" t="s">
        <v>5083</v>
      </c>
      <c r="Y775" s="19">
        <v>18</v>
      </c>
      <c r="Z775" s="12" t="s">
        <v>5070</v>
      </c>
      <c r="AA775"/>
    </row>
    <row r="776" spans="1:27" x14ac:dyDescent="0.25">
      <c r="A776" s="12" t="s">
        <v>2391</v>
      </c>
      <c r="B776" s="12" t="s">
        <v>5023</v>
      </c>
      <c r="C776" s="12" t="s">
        <v>5029</v>
      </c>
      <c r="D776" s="12" t="s">
        <v>5032</v>
      </c>
      <c r="E776" s="12" t="s">
        <v>5038</v>
      </c>
      <c r="F776" s="12" t="s">
        <v>5055</v>
      </c>
      <c r="G776" s="12" t="s">
        <v>5049</v>
      </c>
      <c r="H776" s="13">
        <v>45828</v>
      </c>
      <c r="I776" s="14">
        <v>222784</v>
      </c>
      <c r="J776" s="14">
        <v>43703</v>
      </c>
      <c r="K776" s="14">
        <v>17305</v>
      </c>
      <c r="L776" s="14">
        <v>11937</v>
      </c>
      <c r="M776" s="15">
        <v>0.20570624214883529</v>
      </c>
      <c r="N776" s="14">
        <v>264043</v>
      </c>
      <c r="O776" s="14">
        <v>0</v>
      </c>
      <c r="P776" s="14">
        <v>0</v>
      </c>
      <c r="S776" s="17">
        <v>45490.522916666669</v>
      </c>
      <c r="T776" s="17" t="s">
        <v>5075</v>
      </c>
      <c r="U776" s="18">
        <v>45490</v>
      </c>
      <c r="V776" s="18" t="str">
        <f>TEXT(Posts[[#This Row],[Post_Date]],"YYYY")</f>
        <v>2024</v>
      </c>
      <c r="W776" s="18" t="s">
        <v>5093</v>
      </c>
      <c r="X776" s="18" t="s">
        <v>5085</v>
      </c>
      <c r="Y776" s="19">
        <v>12</v>
      </c>
      <c r="Z776" s="12" t="s">
        <v>5070</v>
      </c>
      <c r="AA776"/>
    </row>
    <row r="777" spans="1:27" x14ac:dyDescent="0.25">
      <c r="A777" s="12" t="s">
        <v>2393</v>
      </c>
      <c r="B777" s="12" t="s">
        <v>5023</v>
      </c>
      <c r="C777" s="12" t="s">
        <v>5028</v>
      </c>
      <c r="D777" s="12" t="s">
        <v>5030</v>
      </c>
      <c r="E777" s="12" t="s">
        <v>5035</v>
      </c>
      <c r="F777" s="12" t="s">
        <v>5051</v>
      </c>
      <c r="G777" s="12" t="s">
        <v>5045</v>
      </c>
      <c r="H777" s="13">
        <v>326947</v>
      </c>
      <c r="I777" s="14">
        <v>2590797</v>
      </c>
      <c r="J777" s="14">
        <v>417378</v>
      </c>
      <c r="K777" s="14">
        <v>207114</v>
      </c>
      <c r="L777" s="14">
        <v>111841</v>
      </c>
      <c r="M777" s="15">
        <v>0.12619572338563351</v>
      </c>
      <c r="N777" s="14">
        <v>2871778</v>
      </c>
      <c r="O777" s="14">
        <v>2590797</v>
      </c>
      <c r="P777" s="14">
        <v>0</v>
      </c>
      <c r="S777" s="17">
        <v>45556.42083333333</v>
      </c>
      <c r="T777" s="12" t="s">
        <v>5077</v>
      </c>
      <c r="U777" s="18">
        <v>45556</v>
      </c>
      <c r="V777" s="18" t="str">
        <f>TEXT(Posts[[#This Row],[Post_Date]],"YYYY")</f>
        <v>2024</v>
      </c>
      <c r="W777" s="12" t="s">
        <v>5097</v>
      </c>
      <c r="X777" s="12" t="s">
        <v>5083</v>
      </c>
      <c r="Y777" s="19">
        <v>10</v>
      </c>
      <c r="Z777" s="12" t="s">
        <v>5069</v>
      </c>
      <c r="AA777"/>
    </row>
    <row r="778" spans="1:27" x14ac:dyDescent="0.25">
      <c r="A778" s="12" t="s">
        <v>2394</v>
      </c>
      <c r="B778" s="12" t="s">
        <v>5023</v>
      </c>
      <c r="C778" s="12" t="s">
        <v>5028</v>
      </c>
      <c r="D778" s="12" t="s">
        <v>5034</v>
      </c>
      <c r="E778" s="12" t="s">
        <v>5039</v>
      </c>
      <c r="F778" s="12" t="s">
        <v>5057</v>
      </c>
      <c r="G778" s="12" t="s">
        <v>5043</v>
      </c>
      <c r="H778" s="13">
        <v>35933</v>
      </c>
      <c r="I778" s="14">
        <v>253373</v>
      </c>
      <c r="J778" s="14">
        <v>47637</v>
      </c>
      <c r="K778" s="14">
        <v>11079</v>
      </c>
      <c r="L778" s="14">
        <v>5396</v>
      </c>
      <c r="M778" s="15">
        <v>0.14181874918306189</v>
      </c>
      <c r="N778" s="14">
        <v>320306</v>
      </c>
      <c r="O778" s="14">
        <v>0</v>
      </c>
      <c r="P778" s="14">
        <v>210291</v>
      </c>
      <c r="S778" s="17">
        <v>45710.511111111111</v>
      </c>
      <c r="T778" s="17" t="s">
        <v>5075</v>
      </c>
      <c r="U778" s="18">
        <v>45710</v>
      </c>
      <c r="V778" s="18" t="str">
        <f>TEXT(Posts[[#This Row],[Post_Date]],"YYYY")</f>
        <v>2025</v>
      </c>
      <c r="W778" s="18" t="s">
        <v>5087</v>
      </c>
      <c r="X778" s="18" t="s">
        <v>5083</v>
      </c>
      <c r="Y778" s="19">
        <v>12</v>
      </c>
      <c r="Z778" s="12" t="s">
        <v>5069</v>
      </c>
      <c r="AA778"/>
    </row>
    <row r="779" spans="1:27" x14ac:dyDescent="0.25">
      <c r="A779" s="12" t="s">
        <v>2396</v>
      </c>
      <c r="B779" s="12" t="s">
        <v>5023</v>
      </c>
      <c r="C779" s="12" t="s">
        <v>5028</v>
      </c>
      <c r="D779" s="12" t="s">
        <v>5032</v>
      </c>
      <c r="E779" s="12" t="s">
        <v>5038</v>
      </c>
      <c r="F779" s="12" t="s">
        <v>5055</v>
      </c>
      <c r="G779" s="12" t="s">
        <v>5045</v>
      </c>
      <c r="H779" s="13">
        <v>69400</v>
      </c>
      <c r="I779" s="14">
        <v>341540</v>
      </c>
      <c r="J779" s="14">
        <v>65403</v>
      </c>
      <c r="K779" s="14">
        <v>19817</v>
      </c>
      <c r="L779" s="14">
        <v>19327</v>
      </c>
      <c r="M779" s="15">
        <v>0.20319861779468351</v>
      </c>
      <c r="N779" s="14">
        <v>421763</v>
      </c>
      <c r="O779" s="14">
        <v>0</v>
      </c>
      <c r="P779" s="14">
        <v>0</v>
      </c>
      <c r="S779" s="17">
        <v>45486.754166666673</v>
      </c>
      <c r="T779" s="17" t="s">
        <v>5076</v>
      </c>
      <c r="U779" s="18">
        <v>45486</v>
      </c>
      <c r="V779" s="18" t="str">
        <f>TEXT(Posts[[#This Row],[Post_Date]],"YYYY")</f>
        <v>2024</v>
      </c>
      <c r="W779" s="18" t="s">
        <v>5093</v>
      </c>
      <c r="X779" s="18" t="s">
        <v>5083</v>
      </c>
      <c r="Y779" s="19">
        <v>18</v>
      </c>
      <c r="Z779" s="12" t="s">
        <v>5070</v>
      </c>
      <c r="AA779"/>
    </row>
    <row r="780" spans="1:27" x14ac:dyDescent="0.25">
      <c r="A780" s="12" t="s">
        <v>2418</v>
      </c>
      <c r="B780" s="12" t="s">
        <v>5023</v>
      </c>
      <c r="C780" s="12" t="s">
        <v>5028</v>
      </c>
      <c r="D780" s="12" t="s">
        <v>5034</v>
      </c>
      <c r="E780" s="12" t="s">
        <v>5039</v>
      </c>
      <c r="F780" s="12" t="s">
        <v>5059</v>
      </c>
      <c r="G780" s="12" t="s">
        <v>5047</v>
      </c>
      <c r="H780" s="13">
        <v>321980</v>
      </c>
      <c r="I780" s="14">
        <v>1941058</v>
      </c>
      <c r="J780" s="14">
        <v>472135</v>
      </c>
      <c r="K780" s="14">
        <v>151296</v>
      </c>
      <c r="L780" s="14">
        <v>103851</v>
      </c>
      <c r="M780" s="15">
        <v>0.16587909999784289</v>
      </c>
      <c r="N780" s="14">
        <v>2276404</v>
      </c>
      <c r="O780" s="14">
        <v>0</v>
      </c>
      <c r="P780" s="14">
        <v>129073</v>
      </c>
      <c r="S780" s="17">
        <v>45514.529166666667</v>
      </c>
      <c r="T780" s="17" t="s">
        <v>5075</v>
      </c>
      <c r="U780" s="18">
        <v>45514</v>
      </c>
      <c r="V780" s="18" t="str">
        <f>TEXT(Posts[[#This Row],[Post_Date]],"YYYY")</f>
        <v>2024</v>
      </c>
      <c r="W780" s="18" t="s">
        <v>5092</v>
      </c>
      <c r="X780" s="18" t="s">
        <v>5083</v>
      </c>
      <c r="Y780" s="19">
        <v>12</v>
      </c>
      <c r="Z780" s="12" t="s">
        <v>5069</v>
      </c>
      <c r="AA780"/>
    </row>
    <row r="781" spans="1:27" x14ac:dyDescent="0.25">
      <c r="A781" s="12" t="s">
        <v>2420</v>
      </c>
      <c r="B781" s="12" t="s">
        <v>5023</v>
      </c>
      <c r="C781" s="12" t="s">
        <v>5029</v>
      </c>
      <c r="D781" s="12" t="s">
        <v>5030</v>
      </c>
      <c r="E781" s="12" t="s">
        <v>5035</v>
      </c>
      <c r="F781" s="12" t="s">
        <v>5051</v>
      </c>
      <c r="G781" s="12" t="s">
        <v>5047</v>
      </c>
      <c r="H781" s="13">
        <v>364707</v>
      </c>
      <c r="I781" s="14">
        <v>3492522</v>
      </c>
      <c r="J781" s="14">
        <v>446642</v>
      </c>
      <c r="K781" s="14">
        <v>105613</v>
      </c>
      <c r="L781" s="14">
        <v>140974</v>
      </c>
      <c r="M781" s="15">
        <v>0.1044252899501843</v>
      </c>
      <c r="N781" s="14">
        <v>4229806</v>
      </c>
      <c r="O781" s="14">
        <v>3492522</v>
      </c>
      <c r="P781" s="14">
        <v>0</v>
      </c>
      <c r="S781" s="17">
        <v>45605.457638888889</v>
      </c>
      <c r="T781" s="12" t="s">
        <v>5077</v>
      </c>
      <c r="U781" s="18">
        <v>45605</v>
      </c>
      <c r="V781" s="18" t="str">
        <f>TEXT(Posts[[#This Row],[Post_Date]],"YYYY")</f>
        <v>2024</v>
      </c>
      <c r="W781" s="12" t="s">
        <v>5095</v>
      </c>
      <c r="X781" s="12" t="s">
        <v>5083</v>
      </c>
      <c r="Y781" s="19">
        <v>10</v>
      </c>
      <c r="Z781" s="12" t="s">
        <v>5069</v>
      </c>
      <c r="AA781"/>
    </row>
    <row r="782" spans="1:27" x14ac:dyDescent="0.25">
      <c r="A782" s="12" t="s">
        <v>2422</v>
      </c>
      <c r="B782" s="12" t="s">
        <v>5023</v>
      </c>
      <c r="C782" s="12" t="s">
        <v>5028</v>
      </c>
      <c r="D782" s="12" t="s">
        <v>5032</v>
      </c>
      <c r="E782" s="12" t="s">
        <v>5038</v>
      </c>
      <c r="F782" s="12" t="s">
        <v>5055</v>
      </c>
      <c r="G782" s="12" t="s">
        <v>5047</v>
      </c>
      <c r="H782" s="13">
        <v>93975</v>
      </c>
      <c r="I782" s="14">
        <v>381268</v>
      </c>
      <c r="J782" s="14">
        <v>87043</v>
      </c>
      <c r="K782" s="14">
        <v>24308</v>
      </c>
      <c r="L782" s="14">
        <v>10221</v>
      </c>
      <c r="M782" s="15">
        <v>0.2464820888291204</v>
      </c>
      <c r="N782" s="14">
        <v>433864</v>
      </c>
      <c r="O782" s="14">
        <v>0</v>
      </c>
      <c r="P782" s="14">
        <v>0</v>
      </c>
      <c r="S782" s="17">
        <v>45645.740972222222</v>
      </c>
      <c r="T782" s="17" t="s">
        <v>5076</v>
      </c>
      <c r="U782" s="18">
        <v>45645</v>
      </c>
      <c r="V782" s="18" t="str">
        <f>TEXT(Posts[[#This Row],[Post_Date]],"YYYY")</f>
        <v>2024</v>
      </c>
      <c r="W782" s="18" t="s">
        <v>5094</v>
      </c>
      <c r="X782" s="18" t="s">
        <v>5080</v>
      </c>
      <c r="Y782" s="19">
        <v>17</v>
      </c>
      <c r="Z782" s="12" t="s">
        <v>5070</v>
      </c>
      <c r="AA782"/>
    </row>
    <row r="783" spans="1:27" x14ac:dyDescent="0.25">
      <c r="A783" s="12" t="s">
        <v>2423</v>
      </c>
      <c r="B783" s="12" t="s">
        <v>5023</v>
      </c>
      <c r="C783" s="12" t="s">
        <v>5028</v>
      </c>
      <c r="D783" s="12" t="s">
        <v>5032</v>
      </c>
      <c r="E783" s="12" t="s">
        <v>5039</v>
      </c>
      <c r="F783" s="12" t="s">
        <v>5055</v>
      </c>
      <c r="G783" s="12" t="s">
        <v>5043</v>
      </c>
      <c r="H783" s="13">
        <v>12167</v>
      </c>
      <c r="I783" s="14">
        <v>57251</v>
      </c>
      <c r="J783" s="14">
        <v>11436</v>
      </c>
      <c r="K783" s="14">
        <v>4121</v>
      </c>
      <c r="L783" s="14">
        <v>1970</v>
      </c>
      <c r="M783" s="15">
        <v>0.21252999177352561</v>
      </c>
      <c r="N783" s="14">
        <v>67864</v>
      </c>
      <c r="O783" s="14">
        <v>0</v>
      </c>
      <c r="P783" s="14">
        <v>492767</v>
      </c>
      <c r="S783" s="17">
        <v>45557.543055555558</v>
      </c>
      <c r="T783" s="17" t="s">
        <v>5075</v>
      </c>
      <c r="U783" s="18">
        <v>45557</v>
      </c>
      <c r="V783" s="18" t="str">
        <f>TEXT(Posts[[#This Row],[Post_Date]],"YYYY")</f>
        <v>2024</v>
      </c>
      <c r="W783" s="18" t="s">
        <v>5097</v>
      </c>
      <c r="X783" s="18" t="s">
        <v>5084</v>
      </c>
      <c r="Y783" s="19">
        <v>13</v>
      </c>
      <c r="Z783" s="12" t="s">
        <v>5070</v>
      </c>
      <c r="AA783"/>
    </row>
    <row r="784" spans="1:27" x14ac:dyDescent="0.25">
      <c r="A784" s="12" t="s">
        <v>2427</v>
      </c>
      <c r="B784" s="12" t="s">
        <v>5023</v>
      </c>
      <c r="C784" s="12" t="s">
        <v>5028</v>
      </c>
      <c r="D784" s="12" t="s">
        <v>5032</v>
      </c>
      <c r="E784" s="12" t="s">
        <v>5038</v>
      </c>
      <c r="F784" s="12" t="s">
        <v>5055</v>
      </c>
      <c r="G784" s="12" t="s">
        <v>5046</v>
      </c>
      <c r="H784" s="13">
        <v>79501</v>
      </c>
      <c r="I784" s="14">
        <v>327354</v>
      </c>
      <c r="J784" s="14">
        <v>80615</v>
      </c>
      <c r="K784" s="14">
        <v>25570</v>
      </c>
      <c r="L784" s="14">
        <v>9623</v>
      </c>
      <c r="M784" s="15">
        <v>0.242860932073477</v>
      </c>
      <c r="N784" s="14">
        <v>366658</v>
      </c>
      <c r="O784" s="14">
        <v>0</v>
      </c>
      <c r="P784" s="14">
        <v>0</v>
      </c>
      <c r="S784" s="17">
        <v>45639.728472222218</v>
      </c>
      <c r="T784" s="17" t="s">
        <v>5076</v>
      </c>
      <c r="U784" s="18">
        <v>45639</v>
      </c>
      <c r="V784" s="18" t="str">
        <f>TEXT(Posts[[#This Row],[Post_Date]],"YYYY")</f>
        <v>2024</v>
      </c>
      <c r="W784" s="18" t="s">
        <v>5094</v>
      </c>
      <c r="X784" s="18" t="s">
        <v>5082</v>
      </c>
      <c r="Y784" s="19">
        <v>17</v>
      </c>
      <c r="Z784" s="12" t="s">
        <v>5070</v>
      </c>
      <c r="AA784"/>
    </row>
    <row r="785" spans="1:27" x14ac:dyDescent="0.25">
      <c r="A785" s="12" t="s">
        <v>2453</v>
      </c>
      <c r="B785" s="12" t="s">
        <v>5023</v>
      </c>
      <c r="C785" s="12" t="s">
        <v>5029</v>
      </c>
      <c r="D785" s="12" t="s">
        <v>5032</v>
      </c>
      <c r="E785" s="12" t="s">
        <v>5038</v>
      </c>
      <c r="F785" s="12" t="s">
        <v>5055</v>
      </c>
      <c r="G785" s="12" t="s">
        <v>5048</v>
      </c>
      <c r="H785" s="13">
        <v>27257</v>
      </c>
      <c r="I785" s="14">
        <v>177346</v>
      </c>
      <c r="J785" s="14">
        <v>34411</v>
      </c>
      <c r="K785" s="14">
        <v>6861</v>
      </c>
      <c r="L785" s="14">
        <v>3999</v>
      </c>
      <c r="M785" s="15">
        <v>0.15369940987982059</v>
      </c>
      <c r="N785" s="14">
        <v>206798</v>
      </c>
      <c r="O785" s="14">
        <v>0</v>
      </c>
      <c r="P785" s="14">
        <v>0</v>
      </c>
      <c r="S785" s="17">
        <v>45451.61041666667</v>
      </c>
      <c r="T785" s="17" t="s">
        <v>5074</v>
      </c>
      <c r="U785" s="18">
        <v>45451</v>
      </c>
      <c r="V785" s="18" t="str">
        <f>TEXT(Posts[[#This Row],[Post_Date]],"YYYY")</f>
        <v>2024</v>
      </c>
      <c r="W785" s="18" t="s">
        <v>5089</v>
      </c>
      <c r="X785" s="18" t="s">
        <v>5083</v>
      </c>
      <c r="Y785" s="19">
        <v>14</v>
      </c>
      <c r="Z785" s="12" t="s">
        <v>5069</v>
      </c>
      <c r="AA785"/>
    </row>
    <row r="786" spans="1:27" x14ac:dyDescent="0.25">
      <c r="A786" s="12" t="s">
        <v>2455</v>
      </c>
      <c r="B786" s="12" t="s">
        <v>5023</v>
      </c>
      <c r="C786" s="12" t="s">
        <v>5028</v>
      </c>
      <c r="D786" s="12" t="s">
        <v>5032</v>
      </c>
      <c r="E786" s="12" t="s">
        <v>5038</v>
      </c>
      <c r="F786" s="12" t="s">
        <v>5055</v>
      </c>
      <c r="G786" s="12" t="s">
        <v>5042</v>
      </c>
      <c r="H786" s="13">
        <v>37473</v>
      </c>
      <c r="I786" s="14">
        <v>223137</v>
      </c>
      <c r="J786" s="14">
        <v>23848</v>
      </c>
      <c r="K786" s="14">
        <v>6775</v>
      </c>
      <c r="L786" s="14">
        <v>13281</v>
      </c>
      <c r="M786" s="15">
        <v>0.1679394091973519</v>
      </c>
      <c r="N786" s="14">
        <v>274852</v>
      </c>
      <c r="O786" s="14">
        <v>0</v>
      </c>
      <c r="P786" s="14">
        <v>0</v>
      </c>
      <c r="S786" s="17">
        <v>45530.651388888888</v>
      </c>
      <c r="T786" s="17" t="s">
        <v>5074</v>
      </c>
      <c r="U786" s="18">
        <v>45530</v>
      </c>
      <c r="V786" s="18" t="str">
        <f>TEXT(Posts[[#This Row],[Post_Date]],"YYYY")</f>
        <v>2024</v>
      </c>
      <c r="W786" s="18" t="s">
        <v>5092</v>
      </c>
      <c r="X786" s="18" t="s">
        <v>5081</v>
      </c>
      <c r="Y786" s="19">
        <v>15</v>
      </c>
      <c r="Z786" s="12" t="s">
        <v>5069</v>
      </c>
      <c r="AA786"/>
    </row>
    <row r="787" spans="1:27" x14ac:dyDescent="0.25">
      <c r="A787" s="12" t="s">
        <v>2457</v>
      </c>
      <c r="B787" s="12" t="s">
        <v>5023</v>
      </c>
      <c r="C787" s="12" t="s">
        <v>5028</v>
      </c>
      <c r="D787" s="12" t="s">
        <v>5034</v>
      </c>
      <c r="E787" s="12" t="s">
        <v>5039</v>
      </c>
      <c r="F787" s="12" t="s">
        <v>5057</v>
      </c>
      <c r="G787" s="12" t="s">
        <v>5043</v>
      </c>
      <c r="H787" s="13">
        <v>3489</v>
      </c>
      <c r="I787" s="14">
        <v>28239</v>
      </c>
      <c r="J787" s="14">
        <v>3603</v>
      </c>
      <c r="K787" s="14">
        <v>2033</v>
      </c>
      <c r="L787" s="14">
        <v>702</v>
      </c>
      <c r="M787" s="15">
        <v>0.12357653493586809</v>
      </c>
      <c r="N787" s="14">
        <v>32277</v>
      </c>
      <c r="O787" s="14">
        <v>0</v>
      </c>
      <c r="P787" s="14">
        <v>114870</v>
      </c>
      <c r="S787" s="17">
        <v>45755.349305555559</v>
      </c>
      <c r="T787" s="17" t="s">
        <v>5078</v>
      </c>
      <c r="U787" s="18">
        <v>45755</v>
      </c>
      <c r="V787" s="18" t="str">
        <f>TEXT(Posts[[#This Row],[Post_Date]],"YYYY")</f>
        <v>2025</v>
      </c>
      <c r="W787" s="18" t="s">
        <v>5090</v>
      </c>
      <c r="X787" s="18" t="s">
        <v>5079</v>
      </c>
      <c r="Y787" s="19">
        <v>8</v>
      </c>
      <c r="Z787" s="12" t="s">
        <v>5069</v>
      </c>
      <c r="AA787"/>
    </row>
    <row r="788" spans="1:27" x14ac:dyDescent="0.25">
      <c r="A788" s="12" t="s">
        <v>2467</v>
      </c>
      <c r="B788" s="12" t="s">
        <v>5023</v>
      </c>
      <c r="C788" s="12" t="s">
        <v>5028</v>
      </c>
      <c r="D788" s="12" t="s">
        <v>5032</v>
      </c>
      <c r="E788" s="12" t="s">
        <v>5039</v>
      </c>
      <c r="F788" s="12" t="s">
        <v>5055</v>
      </c>
      <c r="G788" s="12" t="s">
        <v>5047</v>
      </c>
      <c r="H788" s="13">
        <v>25956</v>
      </c>
      <c r="I788" s="14">
        <v>170686</v>
      </c>
      <c r="J788" s="14">
        <v>29133</v>
      </c>
      <c r="K788" s="14">
        <v>5349</v>
      </c>
      <c r="L788" s="14">
        <v>4041</v>
      </c>
      <c r="M788" s="15">
        <v>0.15207144372824929</v>
      </c>
      <c r="N788" s="14">
        <v>211170</v>
      </c>
      <c r="O788" s="14">
        <v>0</v>
      </c>
      <c r="P788" s="14">
        <v>271587</v>
      </c>
      <c r="S788" s="17">
        <v>45360.679861111108</v>
      </c>
      <c r="T788" s="17" t="s">
        <v>5074</v>
      </c>
      <c r="U788" s="18">
        <v>45360</v>
      </c>
      <c r="V788" s="18" t="str">
        <f>TEXT(Posts[[#This Row],[Post_Date]],"YYYY")</f>
        <v>2024</v>
      </c>
      <c r="W788" s="18" t="s">
        <v>5088</v>
      </c>
      <c r="X788" s="18" t="s">
        <v>5083</v>
      </c>
      <c r="Y788" s="19">
        <v>16</v>
      </c>
      <c r="Z788" s="12" t="s">
        <v>5069</v>
      </c>
      <c r="AA788"/>
    </row>
    <row r="789" spans="1:27" x14ac:dyDescent="0.25">
      <c r="A789" s="12" t="s">
        <v>2468</v>
      </c>
      <c r="B789" s="12" t="s">
        <v>5023</v>
      </c>
      <c r="C789" s="12" t="s">
        <v>5028</v>
      </c>
      <c r="D789" s="12" t="s">
        <v>5032</v>
      </c>
      <c r="E789" s="12" t="s">
        <v>5038</v>
      </c>
      <c r="F789" s="12" t="s">
        <v>5055</v>
      </c>
      <c r="G789" s="12" t="s">
        <v>5048</v>
      </c>
      <c r="H789" s="13">
        <v>58982</v>
      </c>
      <c r="I789" s="14">
        <v>261850</v>
      </c>
      <c r="J789" s="14">
        <v>60151</v>
      </c>
      <c r="K789" s="14">
        <v>16950</v>
      </c>
      <c r="L789" s="14">
        <v>5321</v>
      </c>
      <c r="M789" s="15">
        <v>0.22525158095728021</v>
      </c>
      <c r="N789" s="14">
        <v>320332</v>
      </c>
      <c r="O789" s="14">
        <v>0</v>
      </c>
      <c r="P789" s="14">
        <v>0</v>
      </c>
      <c r="S789" s="17">
        <v>45703.830555555563</v>
      </c>
      <c r="T789" s="17" t="s">
        <v>5076</v>
      </c>
      <c r="U789" s="18">
        <v>45703</v>
      </c>
      <c r="V789" s="18" t="str">
        <f>TEXT(Posts[[#This Row],[Post_Date]],"YYYY")</f>
        <v>2025</v>
      </c>
      <c r="W789" s="18" t="s">
        <v>5087</v>
      </c>
      <c r="X789" s="18" t="s">
        <v>5083</v>
      </c>
      <c r="Y789" s="19">
        <v>19</v>
      </c>
      <c r="Z789" s="12" t="s">
        <v>5070</v>
      </c>
      <c r="AA789"/>
    </row>
    <row r="790" spans="1:27" x14ac:dyDescent="0.25">
      <c r="A790" s="12" t="s">
        <v>2480</v>
      </c>
      <c r="B790" s="12" t="s">
        <v>5023</v>
      </c>
      <c r="C790" s="12" t="s">
        <v>5028</v>
      </c>
      <c r="D790" s="12" t="s">
        <v>5032</v>
      </c>
      <c r="E790" s="12" t="s">
        <v>5035</v>
      </c>
      <c r="F790" s="12" t="s">
        <v>5056</v>
      </c>
      <c r="G790" s="12" t="s">
        <v>5044</v>
      </c>
      <c r="H790" s="13">
        <v>357941</v>
      </c>
      <c r="I790" s="14">
        <v>1620914</v>
      </c>
      <c r="J790" s="14">
        <v>174898</v>
      </c>
      <c r="K790" s="14">
        <v>120688</v>
      </c>
      <c r="L790" s="14">
        <v>46629</v>
      </c>
      <c r="M790" s="15">
        <v>0.22082696992829651</v>
      </c>
      <c r="N790" s="14">
        <v>2002976</v>
      </c>
      <c r="O790" s="14">
        <v>1620914</v>
      </c>
      <c r="P790" s="14">
        <v>0</v>
      </c>
      <c r="S790" s="17">
        <v>45475.529166666667</v>
      </c>
      <c r="T790" s="12" t="s">
        <v>5075</v>
      </c>
      <c r="U790" s="18">
        <v>45475</v>
      </c>
      <c r="V790" s="18" t="str">
        <f>TEXT(Posts[[#This Row],[Post_Date]],"YYYY")</f>
        <v>2024</v>
      </c>
      <c r="W790" s="12" t="s">
        <v>5093</v>
      </c>
      <c r="X790" s="12" t="s">
        <v>5079</v>
      </c>
      <c r="Y790" s="19">
        <v>12</v>
      </c>
      <c r="Z790" s="12" t="s">
        <v>5070</v>
      </c>
      <c r="AA790"/>
    </row>
    <row r="791" spans="1:27" x14ac:dyDescent="0.25">
      <c r="A791" s="12" t="s">
        <v>2482</v>
      </c>
      <c r="B791" s="12" t="s">
        <v>5023</v>
      </c>
      <c r="C791" s="12" t="s">
        <v>5028</v>
      </c>
      <c r="D791" s="12" t="s">
        <v>5030</v>
      </c>
      <c r="E791" s="12" t="s">
        <v>5035</v>
      </c>
      <c r="F791" s="12" t="s">
        <v>5051</v>
      </c>
      <c r="G791" s="12" t="s">
        <v>5048</v>
      </c>
      <c r="H791" s="13">
        <v>511196</v>
      </c>
      <c r="I791" s="14">
        <v>3611529</v>
      </c>
      <c r="J791" s="14">
        <v>800651</v>
      </c>
      <c r="K791" s="14">
        <v>147430</v>
      </c>
      <c r="L791" s="14">
        <v>188222</v>
      </c>
      <c r="M791" s="15">
        <v>0.141545622911908</v>
      </c>
      <c r="N791" s="14">
        <v>4261343</v>
      </c>
      <c r="O791" s="14">
        <v>3611529</v>
      </c>
      <c r="P791" s="14">
        <v>0</v>
      </c>
      <c r="S791" s="17">
        <v>45345.488194444442</v>
      </c>
      <c r="T791" s="12" t="s">
        <v>5077</v>
      </c>
      <c r="U791" s="18">
        <v>45345</v>
      </c>
      <c r="V791" s="18" t="str">
        <f>TEXT(Posts[[#This Row],[Post_Date]],"YYYY")</f>
        <v>2024</v>
      </c>
      <c r="W791" s="12" t="s">
        <v>5087</v>
      </c>
      <c r="X791" s="12" t="s">
        <v>5082</v>
      </c>
      <c r="Y791" s="19">
        <v>11</v>
      </c>
      <c r="Z791" s="12" t="s">
        <v>5069</v>
      </c>
      <c r="AA791"/>
    </row>
    <row r="792" spans="1:27" x14ac:dyDescent="0.25">
      <c r="A792" s="12" t="s">
        <v>2486</v>
      </c>
      <c r="B792" s="12" t="s">
        <v>5023</v>
      </c>
      <c r="C792" s="12" t="s">
        <v>5028</v>
      </c>
      <c r="D792" s="12" t="s">
        <v>5032</v>
      </c>
      <c r="E792" s="12" t="s">
        <v>5038</v>
      </c>
      <c r="F792" s="12" t="s">
        <v>5055</v>
      </c>
      <c r="G792" s="12" t="s">
        <v>5049</v>
      </c>
      <c r="H792" s="13">
        <v>22410</v>
      </c>
      <c r="I792" s="14">
        <v>98158</v>
      </c>
      <c r="J792" s="14">
        <v>23560</v>
      </c>
      <c r="K792" s="14">
        <v>5529</v>
      </c>
      <c r="L792" s="14">
        <v>4074</v>
      </c>
      <c r="M792" s="15">
        <v>0.22831233550716051</v>
      </c>
      <c r="N792" s="14">
        <v>123300</v>
      </c>
      <c r="O792" s="14">
        <v>0</v>
      </c>
      <c r="P792" s="14">
        <v>0</v>
      </c>
      <c r="S792" s="17">
        <v>45580.611111111109</v>
      </c>
      <c r="T792" s="17" t="s">
        <v>5074</v>
      </c>
      <c r="U792" s="18">
        <v>45580</v>
      </c>
      <c r="V792" s="18" t="str">
        <f>TEXT(Posts[[#This Row],[Post_Date]],"YYYY")</f>
        <v>2024</v>
      </c>
      <c r="W792" s="18" t="s">
        <v>5091</v>
      </c>
      <c r="X792" s="18" t="s">
        <v>5079</v>
      </c>
      <c r="Y792" s="19">
        <v>14</v>
      </c>
      <c r="Z792" s="12" t="s">
        <v>5070</v>
      </c>
      <c r="AA792"/>
    </row>
    <row r="793" spans="1:27" x14ac:dyDescent="0.25">
      <c r="A793" s="12" t="s">
        <v>2488</v>
      </c>
      <c r="B793" s="12" t="s">
        <v>5023</v>
      </c>
      <c r="C793" s="12" t="s">
        <v>5028</v>
      </c>
      <c r="D793" s="12" t="s">
        <v>5032</v>
      </c>
      <c r="E793" s="12" t="s">
        <v>5039</v>
      </c>
      <c r="F793" s="12" t="s">
        <v>5055</v>
      </c>
      <c r="G793" s="12" t="s">
        <v>5044</v>
      </c>
      <c r="H793" s="13">
        <v>9872</v>
      </c>
      <c r="I793" s="14">
        <v>52161</v>
      </c>
      <c r="J793" s="14">
        <v>6814</v>
      </c>
      <c r="K793" s="14">
        <v>3564</v>
      </c>
      <c r="L793" s="14">
        <v>1659</v>
      </c>
      <c r="M793" s="15">
        <v>0.1892760441180048</v>
      </c>
      <c r="N793" s="14">
        <v>57600</v>
      </c>
      <c r="O793" s="14">
        <v>0</v>
      </c>
      <c r="P793" s="14">
        <v>477669</v>
      </c>
      <c r="S793" s="17">
        <v>45424.734027777777</v>
      </c>
      <c r="T793" s="17" t="s">
        <v>5076</v>
      </c>
      <c r="U793" s="18">
        <v>45424</v>
      </c>
      <c r="V793" s="18" t="str">
        <f>TEXT(Posts[[#This Row],[Post_Date]],"YYYY")</f>
        <v>2024</v>
      </c>
      <c r="W793" s="18" t="s">
        <v>5096</v>
      </c>
      <c r="X793" s="18" t="s">
        <v>5084</v>
      </c>
      <c r="Y793" s="19">
        <v>17</v>
      </c>
      <c r="Z793" s="12" t="s">
        <v>5069</v>
      </c>
      <c r="AA793"/>
    </row>
    <row r="794" spans="1:27" x14ac:dyDescent="0.25">
      <c r="A794" s="12" t="s">
        <v>2492</v>
      </c>
      <c r="B794" s="12" t="s">
        <v>5023</v>
      </c>
      <c r="C794" s="12" t="s">
        <v>5028</v>
      </c>
      <c r="D794" s="12" t="s">
        <v>5032</v>
      </c>
      <c r="E794" s="12" t="s">
        <v>5038</v>
      </c>
      <c r="F794" s="12" t="s">
        <v>5055</v>
      </c>
      <c r="G794" s="12" t="s">
        <v>5047</v>
      </c>
      <c r="H794" s="13">
        <v>23616</v>
      </c>
      <c r="I794" s="14">
        <v>108973</v>
      </c>
      <c r="J794" s="14">
        <v>22073</v>
      </c>
      <c r="K794" s="14">
        <v>4513</v>
      </c>
      <c r="L794" s="14">
        <v>4023</v>
      </c>
      <c r="M794" s="15">
        <v>0.21671907096536111</v>
      </c>
      <c r="N794" s="14">
        <v>132017</v>
      </c>
      <c r="O794" s="14">
        <v>0</v>
      </c>
      <c r="P794" s="14">
        <v>0</v>
      </c>
      <c r="S794" s="17">
        <v>45656.786805555559</v>
      </c>
      <c r="T794" s="17" t="s">
        <v>5076</v>
      </c>
      <c r="U794" s="18">
        <v>45656</v>
      </c>
      <c r="V794" s="18" t="str">
        <f>TEXT(Posts[[#This Row],[Post_Date]],"YYYY")</f>
        <v>2024</v>
      </c>
      <c r="W794" s="18" t="s">
        <v>5094</v>
      </c>
      <c r="X794" s="18" t="s">
        <v>5081</v>
      </c>
      <c r="Y794" s="19">
        <v>18</v>
      </c>
      <c r="Z794" s="12" t="s">
        <v>5070</v>
      </c>
      <c r="AA794"/>
    </row>
    <row r="795" spans="1:27" x14ac:dyDescent="0.25">
      <c r="A795" s="12" t="s">
        <v>2497</v>
      </c>
      <c r="B795" s="12" t="s">
        <v>5023</v>
      </c>
      <c r="C795" s="12" t="s">
        <v>5028</v>
      </c>
      <c r="D795" s="12" t="s">
        <v>5032</v>
      </c>
      <c r="E795" s="12" t="s">
        <v>5039</v>
      </c>
      <c r="F795" s="12" t="s">
        <v>5055</v>
      </c>
      <c r="G795" s="12" t="s">
        <v>5046</v>
      </c>
      <c r="H795" s="13">
        <v>82106</v>
      </c>
      <c r="I795" s="14">
        <v>375474</v>
      </c>
      <c r="J795" s="14">
        <v>85303</v>
      </c>
      <c r="K795" s="14">
        <v>25378</v>
      </c>
      <c r="L795" s="14">
        <v>14263</v>
      </c>
      <c r="M795" s="15">
        <v>0.21867517920226681</v>
      </c>
      <c r="N795" s="14">
        <v>459043</v>
      </c>
      <c r="O795" s="14">
        <v>0</v>
      </c>
      <c r="P795" s="14">
        <v>375313</v>
      </c>
      <c r="S795" s="17">
        <v>45676.643750000003</v>
      </c>
      <c r="T795" s="17" t="s">
        <v>5074</v>
      </c>
      <c r="U795" s="18">
        <v>45676</v>
      </c>
      <c r="V795" s="18" t="str">
        <f>TEXT(Posts[[#This Row],[Post_Date]],"YYYY")</f>
        <v>2025</v>
      </c>
      <c r="W795" s="18" t="s">
        <v>5086</v>
      </c>
      <c r="X795" s="18" t="s">
        <v>5084</v>
      </c>
      <c r="Y795" s="19">
        <v>15</v>
      </c>
      <c r="Z795" s="12" t="s">
        <v>5070</v>
      </c>
      <c r="AA795"/>
    </row>
    <row r="796" spans="1:27" x14ac:dyDescent="0.25">
      <c r="A796" s="12" t="s">
        <v>2502</v>
      </c>
      <c r="B796" s="12" t="s">
        <v>5023</v>
      </c>
      <c r="C796" s="12" t="s">
        <v>5028</v>
      </c>
      <c r="D796" s="12" t="s">
        <v>5032</v>
      </c>
      <c r="E796" s="12" t="s">
        <v>5038</v>
      </c>
      <c r="F796" s="12" t="s">
        <v>5055</v>
      </c>
      <c r="G796" s="12" t="s">
        <v>5043</v>
      </c>
      <c r="H796" s="13">
        <v>68558</v>
      </c>
      <c r="I796" s="14">
        <v>274443</v>
      </c>
      <c r="J796" s="14">
        <v>37722</v>
      </c>
      <c r="K796" s="14">
        <v>16588</v>
      </c>
      <c r="L796" s="14">
        <v>13039</v>
      </c>
      <c r="M796" s="15">
        <v>0.24981053281448079</v>
      </c>
      <c r="N796" s="14">
        <v>327752</v>
      </c>
      <c r="O796" s="14">
        <v>0</v>
      </c>
      <c r="P796" s="14">
        <v>0</v>
      </c>
      <c r="S796" s="17">
        <v>45580.706250000003</v>
      </c>
      <c r="T796" s="17" t="s">
        <v>5074</v>
      </c>
      <c r="U796" s="18">
        <v>45580</v>
      </c>
      <c r="V796" s="18" t="str">
        <f>TEXT(Posts[[#This Row],[Post_Date]],"YYYY")</f>
        <v>2024</v>
      </c>
      <c r="W796" s="18" t="s">
        <v>5091</v>
      </c>
      <c r="X796" s="18" t="s">
        <v>5079</v>
      </c>
      <c r="Y796" s="19">
        <v>16</v>
      </c>
      <c r="Z796" s="12" t="s">
        <v>5070</v>
      </c>
      <c r="AA796"/>
    </row>
    <row r="797" spans="1:27" x14ac:dyDescent="0.25">
      <c r="A797" s="12" t="s">
        <v>2507</v>
      </c>
      <c r="B797" s="12" t="s">
        <v>5023</v>
      </c>
      <c r="C797" s="12" t="s">
        <v>5029</v>
      </c>
      <c r="D797" s="12" t="s">
        <v>5032</v>
      </c>
      <c r="E797" s="12" t="s">
        <v>5038</v>
      </c>
      <c r="F797" s="12" t="s">
        <v>5055</v>
      </c>
      <c r="G797" s="12" t="s">
        <v>5047</v>
      </c>
      <c r="H797" s="13">
        <v>63173</v>
      </c>
      <c r="I797" s="14">
        <v>278816</v>
      </c>
      <c r="J797" s="14">
        <v>69028</v>
      </c>
      <c r="K797" s="14">
        <v>12420</v>
      </c>
      <c r="L797" s="14">
        <v>14435</v>
      </c>
      <c r="M797" s="15">
        <v>0.2265795297968807</v>
      </c>
      <c r="N797" s="14">
        <v>334048</v>
      </c>
      <c r="O797" s="14">
        <v>0</v>
      </c>
      <c r="P797" s="14">
        <v>0</v>
      </c>
      <c r="S797" s="17">
        <v>45499.736805555563</v>
      </c>
      <c r="T797" s="17" t="s">
        <v>5076</v>
      </c>
      <c r="U797" s="18">
        <v>45499</v>
      </c>
      <c r="V797" s="18" t="str">
        <f>TEXT(Posts[[#This Row],[Post_Date]],"YYYY")</f>
        <v>2024</v>
      </c>
      <c r="W797" s="18" t="s">
        <v>5093</v>
      </c>
      <c r="X797" s="18" t="s">
        <v>5082</v>
      </c>
      <c r="Y797" s="19">
        <v>17</v>
      </c>
      <c r="Z797" s="12" t="s">
        <v>5070</v>
      </c>
      <c r="AA797"/>
    </row>
    <row r="798" spans="1:27" x14ac:dyDescent="0.25">
      <c r="A798" s="12" t="s">
        <v>2524</v>
      </c>
      <c r="B798" s="12" t="s">
        <v>5023</v>
      </c>
      <c r="C798" s="12" t="s">
        <v>5028</v>
      </c>
      <c r="D798" s="12" t="s">
        <v>5032</v>
      </c>
      <c r="E798" s="12" t="s">
        <v>5038</v>
      </c>
      <c r="F798" s="12" t="s">
        <v>5055</v>
      </c>
      <c r="G798" s="12" t="s">
        <v>5048</v>
      </c>
      <c r="H798" s="13">
        <v>50553</v>
      </c>
      <c r="I798" s="14">
        <v>305656</v>
      </c>
      <c r="J798" s="14">
        <v>40768</v>
      </c>
      <c r="K798" s="14">
        <v>20007</v>
      </c>
      <c r="L798" s="14">
        <v>7149</v>
      </c>
      <c r="M798" s="15">
        <v>0.1653926897541671</v>
      </c>
      <c r="N798" s="14">
        <v>381557</v>
      </c>
      <c r="O798" s="14">
        <v>0</v>
      </c>
      <c r="P798" s="14">
        <v>0</v>
      </c>
      <c r="S798" s="17">
        <v>45642.631944444453</v>
      </c>
      <c r="T798" s="17" t="s">
        <v>5074</v>
      </c>
      <c r="U798" s="18">
        <v>45642</v>
      </c>
      <c r="V798" s="18" t="str">
        <f>TEXT(Posts[[#This Row],[Post_Date]],"YYYY")</f>
        <v>2024</v>
      </c>
      <c r="W798" s="18" t="s">
        <v>5094</v>
      </c>
      <c r="X798" s="18" t="s">
        <v>5081</v>
      </c>
      <c r="Y798" s="19">
        <v>15</v>
      </c>
      <c r="Z798" s="12" t="s">
        <v>5069</v>
      </c>
      <c r="AA798"/>
    </row>
    <row r="799" spans="1:27" x14ac:dyDescent="0.25">
      <c r="A799" s="12" t="s">
        <v>2528</v>
      </c>
      <c r="B799" s="12" t="s">
        <v>5023</v>
      </c>
      <c r="C799" s="12" t="s">
        <v>5028</v>
      </c>
      <c r="D799" s="12" t="s">
        <v>5032</v>
      </c>
      <c r="E799" s="12" t="s">
        <v>5038</v>
      </c>
      <c r="F799" s="12" t="s">
        <v>5055</v>
      </c>
      <c r="G799" s="12" t="s">
        <v>5042</v>
      </c>
      <c r="H799" s="13">
        <v>75565</v>
      </c>
      <c r="I799" s="14">
        <v>432786</v>
      </c>
      <c r="J799" s="14">
        <v>68982</v>
      </c>
      <c r="K799" s="14">
        <v>18857</v>
      </c>
      <c r="L799" s="14">
        <v>13704</v>
      </c>
      <c r="M799" s="15">
        <v>0.17460210266802589</v>
      </c>
      <c r="N799" s="14">
        <v>486733</v>
      </c>
      <c r="O799" s="14">
        <v>0</v>
      </c>
      <c r="P799" s="14">
        <v>0</v>
      </c>
      <c r="S799" s="17">
        <v>45638.662499999999</v>
      </c>
      <c r="T799" s="17" t="s">
        <v>5074</v>
      </c>
      <c r="U799" s="18">
        <v>45638</v>
      </c>
      <c r="V799" s="18" t="str">
        <f>TEXT(Posts[[#This Row],[Post_Date]],"YYYY")</f>
        <v>2024</v>
      </c>
      <c r="W799" s="18" t="s">
        <v>5094</v>
      </c>
      <c r="X799" s="18" t="s">
        <v>5080</v>
      </c>
      <c r="Y799" s="19">
        <v>15</v>
      </c>
      <c r="Z799" s="12" t="s">
        <v>5069</v>
      </c>
      <c r="AA799"/>
    </row>
    <row r="800" spans="1:27" x14ac:dyDescent="0.25">
      <c r="A800" s="12" t="s">
        <v>2533</v>
      </c>
      <c r="B800" s="12" t="s">
        <v>5023</v>
      </c>
      <c r="C800" s="12" t="s">
        <v>5028</v>
      </c>
      <c r="D800" s="12" t="s">
        <v>5032</v>
      </c>
      <c r="E800" s="12" t="s">
        <v>5039</v>
      </c>
      <c r="F800" s="12" t="s">
        <v>5055</v>
      </c>
      <c r="G800" s="12" t="s">
        <v>5045</v>
      </c>
      <c r="H800" s="13">
        <v>69085</v>
      </c>
      <c r="I800" s="14">
        <v>305012</v>
      </c>
      <c r="J800" s="14">
        <v>36763</v>
      </c>
      <c r="K800" s="14">
        <v>19636</v>
      </c>
      <c r="L800" s="14">
        <v>18214</v>
      </c>
      <c r="M800" s="15">
        <v>0.22650123100344641</v>
      </c>
      <c r="N800" s="14">
        <v>359648</v>
      </c>
      <c r="O800" s="14">
        <v>0</v>
      </c>
      <c r="P800" s="14">
        <v>349823</v>
      </c>
      <c r="S800" s="17">
        <v>45318.482638888891</v>
      </c>
      <c r="T800" s="17" t="s">
        <v>5077</v>
      </c>
      <c r="U800" s="18">
        <v>45318</v>
      </c>
      <c r="V800" s="18" t="str">
        <f>TEXT(Posts[[#This Row],[Post_Date]],"YYYY")</f>
        <v>2024</v>
      </c>
      <c r="W800" s="18" t="s">
        <v>5086</v>
      </c>
      <c r="X800" s="18" t="s">
        <v>5083</v>
      </c>
      <c r="Y800" s="19">
        <v>11</v>
      </c>
      <c r="Z800" s="12" t="s">
        <v>5070</v>
      </c>
      <c r="AA800"/>
    </row>
    <row r="801" spans="1:27" x14ac:dyDescent="0.25">
      <c r="A801" s="12" t="s">
        <v>2535</v>
      </c>
      <c r="B801" s="12" t="s">
        <v>5023</v>
      </c>
      <c r="C801" s="12" t="s">
        <v>5028</v>
      </c>
      <c r="D801" s="12" t="s">
        <v>5032</v>
      </c>
      <c r="E801" s="12" t="s">
        <v>5038</v>
      </c>
      <c r="F801" s="12" t="s">
        <v>5055</v>
      </c>
      <c r="G801" s="12" t="s">
        <v>5042</v>
      </c>
      <c r="H801" s="13">
        <v>38577</v>
      </c>
      <c r="I801" s="14">
        <v>224027</v>
      </c>
      <c r="J801" s="14">
        <v>26805</v>
      </c>
      <c r="K801" s="14">
        <v>14550</v>
      </c>
      <c r="L801" s="14">
        <v>8568</v>
      </c>
      <c r="M801" s="15">
        <v>0.17219871088006369</v>
      </c>
      <c r="N801" s="14">
        <v>270227</v>
      </c>
      <c r="O801" s="14">
        <v>0</v>
      </c>
      <c r="P801" s="14">
        <v>0</v>
      </c>
      <c r="S801" s="17">
        <v>45651.530555555553</v>
      </c>
      <c r="T801" s="17" t="s">
        <v>5075</v>
      </c>
      <c r="U801" s="18">
        <v>45651</v>
      </c>
      <c r="V801" s="18" t="str">
        <f>TEXT(Posts[[#This Row],[Post_Date]],"YYYY")</f>
        <v>2024</v>
      </c>
      <c r="W801" s="18" t="s">
        <v>5094</v>
      </c>
      <c r="X801" s="18" t="s">
        <v>5085</v>
      </c>
      <c r="Y801" s="19">
        <v>12</v>
      </c>
      <c r="Z801" s="12" t="s">
        <v>5069</v>
      </c>
      <c r="AA801"/>
    </row>
    <row r="802" spans="1:27" x14ac:dyDescent="0.25">
      <c r="A802" s="12" t="s">
        <v>2542</v>
      </c>
      <c r="B802" s="12" t="s">
        <v>5023</v>
      </c>
      <c r="C802" s="12" t="s">
        <v>5028</v>
      </c>
      <c r="D802" s="12" t="s">
        <v>5032</v>
      </c>
      <c r="E802" s="12" t="s">
        <v>5038</v>
      </c>
      <c r="F802" s="12" t="s">
        <v>5055</v>
      </c>
      <c r="G802" s="12" t="s">
        <v>5042</v>
      </c>
      <c r="H802" s="13">
        <v>38561</v>
      </c>
      <c r="I802" s="14">
        <v>175190</v>
      </c>
      <c r="J802" s="14">
        <v>24180</v>
      </c>
      <c r="K802" s="14">
        <v>13305</v>
      </c>
      <c r="L802" s="14">
        <v>8198</v>
      </c>
      <c r="M802" s="15">
        <v>0.22011521256002831</v>
      </c>
      <c r="N802" s="14">
        <v>193180</v>
      </c>
      <c r="O802" s="14">
        <v>0</v>
      </c>
      <c r="P802" s="14">
        <v>0</v>
      </c>
      <c r="S802" s="17">
        <v>45578.450694444437</v>
      </c>
      <c r="T802" s="17" t="s">
        <v>5077</v>
      </c>
      <c r="U802" s="18">
        <v>45578</v>
      </c>
      <c r="V802" s="18" t="str">
        <f>TEXT(Posts[[#This Row],[Post_Date]],"YYYY")</f>
        <v>2024</v>
      </c>
      <c r="W802" s="18" t="s">
        <v>5091</v>
      </c>
      <c r="X802" s="18" t="s">
        <v>5084</v>
      </c>
      <c r="Y802" s="19">
        <v>10</v>
      </c>
      <c r="Z802" s="12" t="s">
        <v>5070</v>
      </c>
      <c r="AA802"/>
    </row>
    <row r="803" spans="1:27" x14ac:dyDescent="0.25">
      <c r="A803" s="12" t="s">
        <v>2553</v>
      </c>
      <c r="B803" s="12" t="s">
        <v>5023</v>
      </c>
      <c r="C803" s="12" t="s">
        <v>5028</v>
      </c>
      <c r="D803" s="12" t="s">
        <v>5030</v>
      </c>
      <c r="E803" s="12" t="s">
        <v>5035</v>
      </c>
      <c r="F803" s="12" t="s">
        <v>5051</v>
      </c>
      <c r="G803" s="12" t="s">
        <v>5049</v>
      </c>
      <c r="H803" s="13">
        <v>206871</v>
      </c>
      <c r="I803" s="14">
        <v>2155008</v>
      </c>
      <c r="J803" s="14">
        <v>240749</v>
      </c>
      <c r="K803" s="14">
        <v>110704</v>
      </c>
      <c r="L803" s="14">
        <v>88993</v>
      </c>
      <c r="M803" s="15">
        <v>9.5995538713272266E-2</v>
      </c>
      <c r="N803" s="14">
        <v>2757846</v>
      </c>
      <c r="O803" s="14">
        <v>2155008</v>
      </c>
      <c r="P803" s="14">
        <v>0</v>
      </c>
      <c r="S803" s="17">
        <v>45567.495138888888</v>
      </c>
      <c r="T803" s="12" t="s">
        <v>5077</v>
      </c>
      <c r="U803" s="18">
        <v>45567</v>
      </c>
      <c r="V803" s="18" t="str">
        <f>TEXT(Posts[[#This Row],[Post_Date]],"YYYY")</f>
        <v>2024</v>
      </c>
      <c r="W803" s="12" t="s">
        <v>5091</v>
      </c>
      <c r="X803" s="12" t="s">
        <v>5085</v>
      </c>
      <c r="Y803" s="19">
        <v>11</v>
      </c>
      <c r="Z803" s="12" t="s">
        <v>5068</v>
      </c>
      <c r="AA803"/>
    </row>
    <row r="804" spans="1:27" x14ac:dyDescent="0.25">
      <c r="A804" s="12" t="s">
        <v>2565</v>
      </c>
      <c r="B804" s="12" t="s">
        <v>5023</v>
      </c>
      <c r="C804" s="12" t="s">
        <v>5029</v>
      </c>
      <c r="D804" s="12" t="s">
        <v>5030</v>
      </c>
      <c r="E804" s="12" t="s">
        <v>5035</v>
      </c>
      <c r="F804" s="12" t="s">
        <v>5051</v>
      </c>
      <c r="G804" s="12" t="s">
        <v>5046</v>
      </c>
      <c r="H804" s="13">
        <v>357188</v>
      </c>
      <c r="I804" s="14">
        <v>2619839</v>
      </c>
      <c r="J804" s="14">
        <v>366308</v>
      </c>
      <c r="K804" s="14">
        <v>105938</v>
      </c>
      <c r="L804" s="14">
        <v>151349</v>
      </c>
      <c r="M804" s="15">
        <v>0.1363398735891081</v>
      </c>
      <c r="N804" s="14">
        <v>2891937</v>
      </c>
      <c r="O804" s="14">
        <v>2619839</v>
      </c>
      <c r="P804" s="14">
        <v>0</v>
      </c>
      <c r="S804" s="17">
        <v>45313.348611111112</v>
      </c>
      <c r="T804" s="12" t="s">
        <v>5078</v>
      </c>
      <c r="U804" s="18">
        <v>45313</v>
      </c>
      <c r="V804" s="18" t="str">
        <f>TEXT(Posts[[#This Row],[Post_Date]],"YYYY")</f>
        <v>2024</v>
      </c>
      <c r="W804" s="12" t="s">
        <v>5086</v>
      </c>
      <c r="X804" s="12" t="s">
        <v>5081</v>
      </c>
      <c r="Y804" s="19">
        <v>8</v>
      </c>
      <c r="Z804" s="12" t="s">
        <v>5069</v>
      </c>
      <c r="AA804"/>
    </row>
    <row r="805" spans="1:27" x14ac:dyDescent="0.25">
      <c r="A805" s="12" t="s">
        <v>2566</v>
      </c>
      <c r="B805" s="12" t="s">
        <v>5023</v>
      </c>
      <c r="C805" s="12" t="s">
        <v>5028</v>
      </c>
      <c r="D805" s="12" t="s">
        <v>5030</v>
      </c>
      <c r="E805" s="12" t="s">
        <v>5039</v>
      </c>
      <c r="F805" s="12" t="s">
        <v>5050</v>
      </c>
      <c r="G805" s="12" t="s">
        <v>5044</v>
      </c>
      <c r="H805" s="13">
        <v>25981</v>
      </c>
      <c r="I805" s="14">
        <v>175502</v>
      </c>
      <c r="J805" s="14">
        <v>42964</v>
      </c>
      <c r="K805" s="14">
        <v>6574</v>
      </c>
      <c r="L805" s="14">
        <v>9262</v>
      </c>
      <c r="M805" s="15">
        <v>0.14803892514602721</v>
      </c>
      <c r="N805" s="14">
        <v>202737</v>
      </c>
      <c r="O805" s="14">
        <v>0</v>
      </c>
      <c r="P805" s="14">
        <v>240280</v>
      </c>
      <c r="S805" s="17">
        <v>45474.665972222218</v>
      </c>
      <c r="T805" s="17" t="s">
        <v>5074</v>
      </c>
      <c r="U805" s="18">
        <v>45474</v>
      </c>
      <c r="V805" s="18" t="str">
        <f>TEXT(Posts[[#This Row],[Post_Date]],"YYYY")</f>
        <v>2024</v>
      </c>
      <c r="W805" s="18" t="s">
        <v>5093</v>
      </c>
      <c r="X805" s="18" t="s">
        <v>5081</v>
      </c>
      <c r="Y805" s="19">
        <v>15</v>
      </c>
      <c r="Z805" s="12" t="s">
        <v>5069</v>
      </c>
      <c r="AA805"/>
    </row>
    <row r="806" spans="1:27" x14ac:dyDescent="0.25">
      <c r="A806" s="12" t="s">
        <v>2568</v>
      </c>
      <c r="B806" s="12" t="s">
        <v>5023</v>
      </c>
      <c r="C806" s="12" t="s">
        <v>5028</v>
      </c>
      <c r="D806" s="12" t="s">
        <v>5032</v>
      </c>
      <c r="E806" s="12" t="s">
        <v>5035</v>
      </c>
      <c r="F806" s="12" t="s">
        <v>5056</v>
      </c>
      <c r="G806" s="12" t="s">
        <v>5043</v>
      </c>
      <c r="H806" s="13">
        <v>176503</v>
      </c>
      <c r="I806" s="14">
        <v>959840</v>
      </c>
      <c r="J806" s="14">
        <v>110332</v>
      </c>
      <c r="K806" s="14">
        <v>48903</v>
      </c>
      <c r="L806" s="14">
        <v>50479</v>
      </c>
      <c r="M806" s="15">
        <v>0.18388889710247899</v>
      </c>
      <c r="N806" s="14">
        <v>1226325</v>
      </c>
      <c r="O806" s="14">
        <v>959840</v>
      </c>
      <c r="P806" s="14">
        <v>0</v>
      </c>
      <c r="S806" s="17">
        <v>45596.579861111109</v>
      </c>
      <c r="T806" s="12" t="s">
        <v>5075</v>
      </c>
      <c r="U806" s="18">
        <v>45596</v>
      </c>
      <c r="V806" s="18" t="str">
        <f>TEXT(Posts[[#This Row],[Post_Date]],"YYYY")</f>
        <v>2024</v>
      </c>
      <c r="W806" s="12" t="s">
        <v>5091</v>
      </c>
      <c r="X806" s="12" t="s">
        <v>5080</v>
      </c>
      <c r="Y806" s="19">
        <v>13</v>
      </c>
      <c r="Z806" s="12" t="s">
        <v>5069</v>
      </c>
      <c r="AA806"/>
    </row>
    <row r="807" spans="1:27" x14ac:dyDescent="0.25">
      <c r="A807" s="12" t="s">
        <v>2571</v>
      </c>
      <c r="B807" s="12" t="s">
        <v>5023</v>
      </c>
      <c r="C807" s="12" t="s">
        <v>5028</v>
      </c>
      <c r="D807" s="12" t="s">
        <v>5032</v>
      </c>
      <c r="E807" s="12" t="s">
        <v>5038</v>
      </c>
      <c r="F807" s="12" t="s">
        <v>5055</v>
      </c>
      <c r="G807" s="12" t="s">
        <v>5049</v>
      </c>
      <c r="H807" s="13">
        <v>29501</v>
      </c>
      <c r="I807" s="14">
        <v>194707</v>
      </c>
      <c r="J807" s="14">
        <v>21744</v>
      </c>
      <c r="K807" s="14">
        <v>7707</v>
      </c>
      <c r="L807" s="14">
        <v>10991</v>
      </c>
      <c r="M807" s="15">
        <v>0.15151568097869719</v>
      </c>
      <c r="N807" s="14">
        <v>214929</v>
      </c>
      <c r="O807" s="14">
        <v>0</v>
      </c>
      <c r="P807" s="14">
        <v>0</v>
      </c>
      <c r="S807" s="17">
        <v>45579.526388888888</v>
      </c>
      <c r="T807" s="17" t="s">
        <v>5075</v>
      </c>
      <c r="U807" s="18">
        <v>45579</v>
      </c>
      <c r="V807" s="18" t="str">
        <f>TEXT(Posts[[#This Row],[Post_Date]],"YYYY")</f>
        <v>2024</v>
      </c>
      <c r="W807" s="18" t="s">
        <v>5091</v>
      </c>
      <c r="X807" s="18" t="s">
        <v>5081</v>
      </c>
      <c r="Y807" s="19">
        <v>12</v>
      </c>
      <c r="Z807" s="12" t="s">
        <v>5069</v>
      </c>
      <c r="AA807"/>
    </row>
    <row r="808" spans="1:27" x14ac:dyDescent="0.25">
      <c r="A808" s="12" t="s">
        <v>2572</v>
      </c>
      <c r="B808" s="12" t="s">
        <v>5023</v>
      </c>
      <c r="C808" s="12" t="s">
        <v>5028</v>
      </c>
      <c r="D808" s="12" t="s">
        <v>5032</v>
      </c>
      <c r="E808" s="12" t="s">
        <v>5038</v>
      </c>
      <c r="F808" s="12" t="s">
        <v>5055</v>
      </c>
      <c r="G808" s="12" t="s">
        <v>5049</v>
      </c>
      <c r="H808" s="13">
        <v>33930</v>
      </c>
      <c r="I808" s="14">
        <v>144185</v>
      </c>
      <c r="J808" s="14">
        <v>28550</v>
      </c>
      <c r="K808" s="14">
        <v>7096</v>
      </c>
      <c r="L808" s="14">
        <v>6763</v>
      </c>
      <c r="M808" s="15">
        <v>0.2353259742023264</v>
      </c>
      <c r="N808" s="14">
        <v>175579</v>
      </c>
      <c r="O808" s="14">
        <v>0</v>
      </c>
      <c r="P808" s="14">
        <v>0</v>
      </c>
      <c r="S808" s="17">
        <v>45586.757638888892</v>
      </c>
      <c r="T808" s="17" t="s">
        <v>5076</v>
      </c>
      <c r="U808" s="18">
        <v>45586</v>
      </c>
      <c r="V808" s="18" t="str">
        <f>TEXT(Posts[[#This Row],[Post_Date]],"YYYY")</f>
        <v>2024</v>
      </c>
      <c r="W808" s="18" t="s">
        <v>5091</v>
      </c>
      <c r="X808" s="18" t="s">
        <v>5081</v>
      </c>
      <c r="Y808" s="19">
        <v>18</v>
      </c>
      <c r="Z808" s="12" t="s">
        <v>5070</v>
      </c>
      <c r="AA808"/>
    </row>
    <row r="809" spans="1:27" x14ac:dyDescent="0.25">
      <c r="A809" s="12" t="s">
        <v>2578</v>
      </c>
      <c r="B809" s="12" t="s">
        <v>5023</v>
      </c>
      <c r="C809" s="12" t="s">
        <v>5028</v>
      </c>
      <c r="D809" s="12" t="s">
        <v>5032</v>
      </c>
      <c r="E809" s="12" t="s">
        <v>5038</v>
      </c>
      <c r="F809" s="12" t="s">
        <v>5055</v>
      </c>
      <c r="G809" s="12" t="s">
        <v>5044</v>
      </c>
      <c r="H809" s="13">
        <v>87338</v>
      </c>
      <c r="I809" s="14">
        <v>423879</v>
      </c>
      <c r="J809" s="14">
        <v>93293</v>
      </c>
      <c r="K809" s="14">
        <v>33320</v>
      </c>
      <c r="L809" s="14">
        <v>12118</v>
      </c>
      <c r="M809" s="15">
        <v>0.20604582221441131</v>
      </c>
      <c r="N809" s="14">
        <v>482112</v>
      </c>
      <c r="O809" s="14">
        <v>0</v>
      </c>
      <c r="P809" s="14">
        <v>0</v>
      </c>
      <c r="S809" s="17">
        <v>45524.431944444441</v>
      </c>
      <c r="T809" s="17" t="s">
        <v>5077</v>
      </c>
      <c r="U809" s="18">
        <v>45524</v>
      </c>
      <c r="V809" s="18" t="str">
        <f>TEXT(Posts[[#This Row],[Post_Date]],"YYYY")</f>
        <v>2024</v>
      </c>
      <c r="W809" s="18" t="s">
        <v>5092</v>
      </c>
      <c r="X809" s="18" t="s">
        <v>5079</v>
      </c>
      <c r="Y809" s="19">
        <v>10</v>
      </c>
      <c r="Z809" s="12" t="s">
        <v>5070</v>
      </c>
      <c r="AA809"/>
    </row>
    <row r="810" spans="1:27" x14ac:dyDescent="0.25">
      <c r="A810" s="12" t="s">
        <v>2580</v>
      </c>
      <c r="B810" s="12" t="s">
        <v>5023</v>
      </c>
      <c r="C810" s="12" t="s">
        <v>5028</v>
      </c>
      <c r="D810" s="12" t="s">
        <v>5032</v>
      </c>
      <c r="E810" s="12" t="s">
        <v>5038</v>
      </c>
      <c r="F810" s="12" t="s">
        <v>5055</v>
      </c>
      <c r="G810" s="12" t="s">
        <v>5047</v>
      </c>
      <c r="H810" s="13">
        <v>52830</v>
      </c>
      <c r="I810" s="14">
        <v>220360</v>
      </c>
      <c r="J810" s="14">
        <v>34969</v>
      </c>
      <c r="K810" s="14">
        <v>11239</v>
      </c>
      <c r="L810" s="14">
        <v>12947</v>
      </c>
      <c r="M810" s="15">
        <v>0.239748026299995</v>
      </c>
      <c r="N810" s="14">
        <v>273008</v>
      </c>
      <c r="O810" s="14">
        <v>0</v>
      </c>
      <c r="P810" s="14">
        <v>0</v>
      </c>
      <c r="S810" s="17">
        <v>45504.452777777777</v>
      </c>
      <c r="T810" s="17" t="s">
        <v>5077</v>
      </c>
      <c r="U810" s="18">
        <v>45504</v>
      </c>
      <c r="V810" s="18" t="str">
        <f>TEXT(Posts[[#This Row],[Post_Date]],"YYYY")</f>
        <v>2024</v>
      </c>
      <c r="W810" s="18" t="s">
        <v>5093</v>
      </c>
      <c r="X810" s="18" t="s">
        <v>5085</v>
      </c>
      <c r="Y810" s="19">
        <v>10</v>
      </c>
      <c r="Z810" s="12" t="s">
        <v>5070</v>
      </c>
      <c r="AA810"/>
    </row>
    <row r="811" spans="1:27" x14ac:dyDescent="0.25">
      <c r="A811" s="12" t="s">
        <v>2591</v>
      </c>
      <c r="B811" s="12" t="s">
        <v>5023</v>
      </c>
      <c r="C811" s="12" t="s">
        <v>5028</v>
      </c>
      <c r="D811" s="12" t="s">
        <v>5032</v>
      </c>
      <c r="E811" s="12" t="s">
        <v>5038</v>
      </c>
      <c r="F811" s="12" t="s">
        <v>5055</v>
      </c>
      <c r="G811" s="12" t="s">
        <v>5048</v>
      </c>
      <c r="H811" s="13">
        <v>21515</v>
      </c>
      <c r="I811" s="14">
        <v>122951</v>
      </c>
      <c r="J811" s="14">
        <v>14890</v>
      </c>
      <c r="K811" s="14">
        <v>4651</v>
      </c>
      <c r="L811" s="14">
        <v>5603</v>
      </c>
      <c r="M811" s="15">
        <v>0.17498859936241171</v>
      </c>
      <c r="N811" s="14">
        <v>156710</v>
      </c>
      <c r="O811" s="14">
        <v>0</v>
      </c>
      <c r="P811" s="14">
        <v>0</v>
      </c>
      <c r="S811" s="17">
        <v>45437.495138888888</v>
      </c>
      <c r="T811" s="17" t="s">
        <v>5077</v>
      </c>
      <c r="U811" s="18">
        <v>45437</v>
      </c>
      <c r="V811" s="18" t="str">
        <f>TEXT(Posts[[#This Row],[Post_Date]],"YYYY")</f>
        <v>2024</v>
      </c>
      <c r="W811" s="18" t="s">
        <v>5096</v>
      </c>
      <c r="X811" s="18" t="s">
        <v>5083</v>
      </c>
      <c r="Y811" s="19">
        <v>11</v>
      </c>
      <c r="Z811" s="12" t="s">
        <v>5069</v>
      </c>
      <c r="AA811"/>
    </row>
    <row r="812" spans="1:27" x14ac:dyDescent="0.25">
      <c r="A812" s="12" t="s">
        <v>2598</v>
      </c>
      <c r="B812" s="12" t="s">
        <v>5023</v>
      </c>
      <c r="C812" s="12" t="s">
        <v>5028</v>
      </c>
      <c r="D812" s="12" t="s">
        <v>5031</v>
      </c>
      <c r="E812" s="12" t="s">
        <v>5035</v>
      </c>
      <c r="F812" s="12" t="s">
        <v>5060</v>
      </c>
      <c r="G812" s="12" t="s">
        <v>5049</v>
      </c>
      <c r="H812" s="13">
        <v>180451</v>
      </c>
      <c r="I812" s="14">
        <v>1817281</v>
      </c>
      <c r="J812" s="14">
        <v>306825</v>
      </c>
      <c r="K812" s="14">
        <v>142617</v>
      </c>
      <c r="L812" s="14">
        <v>57873</v>
      </c>
      <c r="M812" s="15">
        <v>9.9297764962655313E-2</v>
      </c>
      <c r="N812" s="14">
        <v>2227014</v>
      </c>
      <c r="O812" s="14">
        <v>1817281</v>
      </c>
      <c r="P812" s="14">
        <v>0</v>
      </c>
      <c r="S812" s="17">
        <v>45557.772222222222</v>
      </c>
      <c r="T812" s="12" t="s">
        <v>5076</v>
      </c>
      <c r="U812" s="18">
        <v>45557</v>
      </c>
      <c r="V812" s="18" t="str">
        <f>TEXT(Posts[[#This Row],[Post_Date]],"YYYY")</f>
        <v>2024</v>
      </c>
      <c r="W812" s="12" t="s">
        <v>5097</v>
      </c>
      <c r="X812" s="12" t="s">
        <v>5084</v>
      </c>
      <c r="Y812" s="19">
        <v>18</v>
      </c>
      <c r="Z812" s="12" t="s">
        <v>5068</v>
      </c>
      <c r="AA812"/>
    </row>
    <row r="813" spans="1:27" x14ac:dyDescent="0.25">
      <c r="A813" s="12" t="s">
        <v>2602</v>
      </c>
      <c r="B813" s="12" t="s">
        <v>5023</v>
      </c>
      <c r="C813" s="12" t="s">
        <v>5028</v>
      </c>
      <c r="D813" s="12" t="s">
        <v>5032</v>
      </c>
      <c r="E813" s="12" t="s">
        <v>5038</v>
      </c>
      <c r="F813" s="12" t="s">
        <v>5055</v>
      </c>
      <c r="G813" s="12" t="s">
        <v>5048</v>
      </c>
      <c r="H813" s="13">
        <v>57359</v>
      </c>
      <c r="I813" s="14">
        <v>290235</v>
      </c>
      <c r="J813" s="14">
        <v>66667</v>
      </c>
      <c r="K813" s="14">
        <v>22145</v>
      </c>
      <c r="L813" s="14">
        <v>6081</v>
      </c>
      <c r="M813" s="15">
        <v>0.1976305492770947</v>
      </c>
      <c r="N813" s="14">
        <v>322251</v>
      </c>
      <c r="O813" s="14">
        <v>0</v>
      </c>
      <c r="P813" s="14">
        <v>0</v>
      </c>
      <c r="S813" s="17">
        <v>45532.734722222223</v>
      </c>
      <c r="T813" s="17" t="s">
        <v>5076</v>
      </c>
      <c r="U813" s="18">
        <v>45532</v>
      </c>
      <c r="V813" s="18" t="str">
        <f>TEXT(Posts[[#This Row],[Post_Date]],"YYYY")</f>
        <v>2024</v>
      </c>
      <c r="W813" s="18" t="s">
        <v>5092</v>
      </c>
      <c r="X813" s="18" t="s">
        <v>5085</v>
      </c>
      <c r="Y813" s="19">
        <v>17</v>
      </c>
      <c r="Z813" s="12" t="s">
        <v>5069</v>
      </c>
      <c r="AA813"/>
    </row>
    <row r="814" spans="1:27" x14ac:dyDescent="0.25">
      <c r="A814" s="12" t="s">
        <v>2606</v>
      </c>
      <c r="B814" s="12" t="s">
        <v>5023</v>
      </c>
      <c r="C814" s="12" t="s">
        <v>5028</v>
      </c>
      <c r="D814" s="12" t="s">
        <v>5032</v>
      </c>
      <c r="E814" s="12" t="s">
        <v>5035</v>
      </c>
      <c r="F814" s="12" t="s">
        <v>5056</v>
      </c>
      <c r="G814" s="12" t="s">
        <v>5044</v>
      </c>
      <c r="H814" s="13">
        <v>504644</v>
      </c>
      <c r="I814" s="14">
        <v>3126409</v>
      </c>
      <c r="J814" s="14">
        <v>360267</v>
      </c>
      <c r="K814" s="14">
        <v>203982</v>
      </c>
      <c r="L814" s="14">
        <v>88154</v>
      </c>
      <c r="M814" s="15">
        <v>0.16141333360017021</v>
      </c>
      <c r="N814" s="14">
        <v>3998498</v>
      </c>
      <c r="O814" s="14">
        <v>3126409</v>
      </c>
      <c r="P814" s="14">
        <v>0</v>
      </c>
      <c r="S814" s="17">
        <v>45444.631944444453</v>
      </c>
      <c r="T814" s="12" t="s">
        <v>5074</v>
      </c>
      <c r="U814" s="18">
        <v>45444</v>
      </c>
      <c r="V814" s="18" t="str">
        <f>TEXT(Posts[[#This Row],[Post_Date]],"YYYY")</f>
        <v>2024</v>
      </c>
      <c r="W814" s="12" t="s">
        <v>5089</v>
      </c>
      <c r="X814" s="12" t="s">
        <v>5083</v>
      </c>
      <c r="Y814" s="19">
        <v>15</v>
      </c>
      <c r="Z814" s="12" t="s">
        <v>5069</v>
      </c>
      <c r="AA814"/>
    </row>
    <row r="815" spans="1:27" x14ac:dyDescent="0.25">
      <c r="A815" s="12" t="s">
        <v>2610</v>
      </c>
      <c r="B815" s="12" t="s">
        <v>5023</v>
      </c>
      <c r="C815" s="12" t="s">
        <v>5029</v>
      </c>
      <c r="D815" s="12" t="s">
        <v>5032</v>
      </c>
      <c r="E815" s="12" t="s">
        <v>5035</v>
      </c>
      <c r="F815" s="12" t="s">
        <v>5056</v>
      </c>
      <c r="G815" s="12" t="s">
        <v>5046</v>
      </c>
      <c r="H815" s="13">
        <v>347717</v>
      </c>
      <c r="I815" s="14">
        <v>1901381</v>
      </c>
      <c r="J815" s="14">
        <v>426381</v>
      </c>
      <c r="K815" s="14">
        <v>102049</v>
      </c>
      <c r="L815" s="14">
        <v>101099</v>
      </c>
      <c r="M815" s="15">
        <v>0.1828761200520117</v>
      </c>
      <c r="N815" s="14">
        <v>2369001</v>
      </c>
      <c r="O815" s="14">
        <v>1901381</v>
      </c>
      <c r="P815" s="14">
        <v>0</v>
      </c>
      <c r="S815" s="17">
        <v>45588.35</v>
      </c>
      <c r="T815" s="12" t="s">
        <v>5078</v>
      </c>
      <c r="U815" s="18">
        <v>45588</v>
      </c>
      <c r="V815" s="18" t="str">
        <f>TEXT(Posts[[#This Row],[Post_Date]],"YYYY")</f>
        <v>2024</v>
      </c>
      <c r="W815" s="12" t="s">
        <v>5091</v>
      </c>
      <c r="X815" s="12" t="s">
        <v>5085</v>
      </c>
      <c r="Y815" s="19">
        <v>8</v>
      </c>
      <c r="Z815" s="12" t="s">
        <v>5069</v>
      </c>
      <c r="AA815"/>
    </row>
    <row r="816" spans="1:27" x14ac:dyDescent="0.25">
      <c r="A816" s="12" t="s">
        <v>2622</v>
      </c>
      <c r="B816" s="12" t="s">
        <v>5023</v>
      </c>
      <c r="C816" s="12" t="s">
        <v>5028</v>
      </c>
      <c r="D816" s="12" t="s">
        <v>5030</v>
      </c>
      <c r="E816" s="12" t="s">
        <v>5035</v>
      </c>
      <c r="F816" s="12" t="s">
        <v>5051</v>
      </c>
      <c r="G816" s="12" t="s">
        <v>5047</v>
      </c>
      <c r="H816" s="13">
        <v>246510</v>
      </c>
      <c r="I816" s="14">
        <v>2882906</v>
      </c>
      <c r="J816" s="14">
        <v>715063</v>
      </c>
      <c r="K816" s="14">
        <v>214334</v>
      </c>
      <c r="L816" s="14">
        <v>105035</v>
      </c>
      <c r="M816" s="15">
        <v>8.5507680464956187E-2</v>
      </c>
      <c r="N816" s="14">
        <v>3385446</v>
      </c>
      <c r="O816" s="14">
        <v>2882906</v>
      </c>
      <c r="P816" s="14">
        <v>0</v>
      </c>
      <c r="S816" s="17">
        <v>45756.592361111107</v>
      </c>
      <c r="T816" s="12" t="s">
        <v>5074</v>
      </c>
      <c r="U816" s="18">
        <v>45756</v>
      </c>
      <c r="V816" s="18" t="str">
        <f>TEXT(Posts[[#This Row],[Post_Date]],"YYYY")</f>
        <v>2025</v>
      </c>
      <c r="W816" s="12" t="s">
        <v>5090</v>
      </c>
      <c r="X816" s="12" t="s">
        <v>5085</v>
      </c>
      <c r="Y816" s="19">
        <v>14</v>
      </c>
      <c r="Z816" s="12" t="s">
        <v>5068</v>
      </c>
      <c r="AA816"/>
    </row>
    <row r="817" spans="1:27" x14ac:dyDescent="0.25">
      <c r="A817" s="12" t="s">
        <v>2625</v>
      </c>
      <c r="B817" s="12" t="s">
        <v>5023</v>
      </c>
      <c r="C817" s="12" t="s">
        <v>5028</v>
      </c>
      <c r="D817" s="12" t="s">
        <v>5032</v>
      </c>
      <c r="E817" s="12" t="s">
        <v>5035</v>
      </c>
      <c r="F817" s="12" t="s">
        <v>5056</v>
      </c>
      <c r="G817" s="12" t="s">
        <v>5048</v>
      </c>
      <c r="H817" s="13">
        <v>385998</v>
      </c>
      <c r="I817" s="14">
        <v>1664766</v>
      </c>
      <c r="J817" s="14">
        <v>280752</v>
      </c>
      <c r="K817" s="14">
        <v>76960</v>
      </c>
      <c r="L817" s="14">
        <v>45473</v>
      </c>
      <c r="M817" s="15">
        <v>0.23186369017892161</v>
      </c>
      <c r="N817" s="14">
        <v>1878909</v>
      </c>
      <c r="O817" s="14">
        <v>1664766</v>
      </c>
      <c r="P817" s="14">
        <v>0</v>
      </c>
      <c r="S817" s="17">
        <v>45596.447916666657</v>
      </c>
      <c r="T817" s="12" t="s">
        <v>5077</v>
      </c>
      <c r="U817" s="18">
        <v>45596</v>
      </c>
      <c r="V817" s="18" t="str">
        <f>TEXT(Posts[[#This Row],[Post_Date]],"YYYY")</f>
        <v>2024</v>
      </c>
      <c r="W817" s="12" t="s">
        <v>5091</v>
      </c>
      <c r="X817" s="12" t="s">
        <v>5080</v>
      </c>
      <c r="Y817" s="19">
        <v>10</v>
      </c>
      <c r="Z817" s="12" t="s">
        <v>5070</v>
      </c>
      <c r="AA817"/>
    </row>
    <row r="818" spans="1:27" x14ac:dyDescent="0.25">
      <c r="A818" s="12" t="s">
        <v>2630</v>
      </c>
      <c r="B818" s="12" t="s">
        <v>5023</v>
      </c>
      <c r="C818" s="12" t="s">
        <v>5028</v>
      </c>
      <c r="D818" s="12" t="s">
        <v>5034</v>
      </c>
      <c r="E818" s="12" t="s">
        <v>5039</v>
      </c>
      <c r="F818" s="12" t="s">
        <v>5057</v>
      </c>
      <c r="G818" s="12" t="s">
        <v>5049</v>
      </c>
      <c r="H818" s="13">
        <v>34574</v>
      </c>
      <c r="I818" s="14">
        <v>330582</v>
      </c>
      <c r="J818" s="14">
        <v>73969</v>
      </c>
      <c r="K818" s="14">
        <v>23866</v>
      </c>
      <c r="L818" s="14">
        <v>15511</v>
      </c>
      <c r="M818" s="15">
        <v>0.10458716103513201</v>
      </c>
      <c r="N818" s="14">
        <v>383777</v>
      </c>
      <c r="O818" s="14">
        <v>0</v>
      </c>
      <c r="P818" s="14">
        <v>114251</v>
      </c>
      <c r="S818" s="17">
        <v>45721.438888888893</v>
      </c>
      <c r="T818" s="17" t="s">
        <v>5077</v>
      </c>
      <c r="U818" s="18">
        <v>45721</v>
      </c>
      <c r="V818" s="18" t="str">
        <f>TEXT(Posts[[#This Row],[Post_Date]],"YYYY")</f>
        <v>2025</v>
      </c>
      <c r="W818" s="18" t="s">
        <v>5088</v>
      </c>
      <c r="X818" s="18" t="s">
        <v>5085</v>
      </c>
      <c r="Y818" s="19">
        <v>10</v>
      </c>
      <c r="Z818" s="12" t="s">
        <v>5069</v>
      </c>
      <c r="AA818"/>
    </row>
    <row r="819" spans="1:27" x14ac:dyDescent="0.25">
      <c r="A819" s="12" t="s">
        <v>2632</v>
      </c>
      <c r="B819" s="12" t="s">
        <v>5023</v>
      </c>
      <c r="C819" s="12" t="s">
        <v>5028</v>
      </c>
      <c r="D819" s="12" t="s">
        <v>5032</v>
      </c>
      <c r="E819" s="12" t="s">
        <v>5035</v>
      </c>
      <c r="F819" s="12" t="s">
        <v>5056</v>
      </c>
      <c r="G819" s="12" t="s">
        <v>5049</v>
      </c>
      <c r="H819" s="13">
        <v>364114</v>
      </c>
      <c r="I819" s="14">
        <v>2262022</v>
      </c>
      <c r="J819" s="14">
        <v>502567</v>
      </c>
      <c r="K819" s="14">
        <v>140820</v>
      </c>
      <c r="L819" s="14">
        <v>78357</v>
      </c>
      <c r="M819" s="15">
        <v>0.1609685921157632</v>
      </c>
      <c r="N819" s="14">
        <v>2625786</v>
      </c>
      <c r="O819" s="14">
        <v>2262022</v>
      </c>
      <c r="P819" s="14">
        <v>0</v>
      </c>
      <c r="S819" s="17">
        <v>45573.647916666669</v>
      </c>
      <c r="T819" s="12" t="s">
        <v>5074</v>
      </c>
      <c r="U819" s="18">
        <v>45573</v>
      </c>
      <c r="V819" s="18" t="str">
        <f>TEXT(Posts[[#This Row],[Post_Date]],"YYYY")</f>
        <v>2024</v>
      </c>
      <c r="W819" s="12" t="s">
        <v>5091</v>
      </c>
      <c r="X819" s="12" t="s">
        <v>5079</v>
      </c>
      <c r="Y819" s="19">
        <v>15</v>
      </c>
      <c r="Z819" s="12" t="s">
        <v>5069</v>
      </c>
      <c r="AA819"/>
    </row>
    <row r="820" spans="1:27" x14ac:dyDescent="0.25">
      <c r="A820" s="12" t="s">
        <v>2635</v>
      </c>
      <c r="B820" s="12" t="s">
        <v>5023</v>
      </c>
      <c r="C820" s="12" t="s">
        <v>5028</v>
      </c>
      <c r="D820" s="12" t="s">
        <v>5032</v>
      </c>
      <c r="E820" s="12" t="s">
        <v>5039</v>
      </c>
      <c r="F820" s="12" t="s">
        <v>5055</v>
      </c>
      <c r="G820" s="12" t="s">
        <v>5048</v>
      </c>
      <c r="H820" s="13">
        <v>48924</v>
      </c>
      <c r="I820" s="14">
        <v>301571</v>
      </c>
      <c r="J820" s="14">
        <v>31883</v>
      </c>
      <c r="K820" s="14">
        <v>15528</v>
      </c>
      <c r="L820" s="14">
        <v>6792</v>
      </c>
      <c r="M820" s="15">
        <v>0.16223139866686481</v>
      </c>
      <c r="N820" s="14">
        <v>379324</v>
      </c>
      <c r="O820" s="14">
        <v>0</v>
      </c>
      <c r="P820" s="14">
        <v>311825</v>
      </c>
      <c r="S820" s="17">
        <v>45684.446527777778</v>
      </c>
      <c r="T820" s="17" t="s">
        <v>5077</v>
      </c>
      <c r="U820" s="18">
        <v>45684</v>
      </c>
      <c r="V820" s="18" t="str">
        <f>TEXT(Posts[[#This Row],[Post_Date]],"YYYY")</f>
        <v>2025</v>
      </c>
      <c r="W820" s="18" t="s">
        <v>5086</v>
      </c>
      <c r="X820" s="18" t="s">
        <v>5081</v>
      </c>
      <c r="Y820" s="19">
        <v>10</v>
      </c>
      <c r="Z820" s="12" t="s">
        <v>5069</v>
      </c>
      <c r="AA820"/>
    </row>
    <row r="821" spans="1:27" x14ac:dyDescent="0.25">
      <c r="A821" s="12" t="s">
        <v>2641</v>
      </c>
      <c r="B821" s="12" t="s">
        <v>5023</v>
      </c>
      <c r="C821" s="12" t="s">
        <v>5028</v>
      </c>
      <c r="D821" s="12" t="s">
        <v>5032</v>
      </c>
      <c r="E821" s="12" t="s">
        <v>5038</v>
      </c>
      <c r="F821" s="12" t="s">
        <v>5055</v>
      </c>
      <c r="G821" s="12" t="s">
        <v>5046</v>
      </c>
      <c r="H821" s="13">
        <v>61960</v>
      </c>
      <c r="I821" s="14">
        <v>314914</v>
      </c>
      <c r="J821" s="14">
        <v>46728</v>
      </c>
      <c r="K821" s="14">
        <v>16130</v>
      </c>
      <c r="L821" s="14">
        <v>8131</v>
      </c>
      <c r="M821" s="15">
        <v>0.19675243546535109</v>
      </c>
      <c r="N821" s="14">
        <v>398752</v>
      </c>
      <c r="O821" s="14">
        <v>0</v>
      </c>
      <c r="P821" s="14">
        <v>0</v>
      </c>
      <c r="S821" s="17">
        <v>45300.415277777778</v>
      </c>
      <c r="T821" s="17" t="s">
        <v>5077</v>
      </c>
      <c r="U821" s="18">
        <v>45300</v>
      </c>
      <c r="V821" s="18" t="str">
        <f>TEXT(Posts[[#This Row],[Post_Date]],"YYYY")</f>
        <v>2024</v>
      </c>
      <c r="W821" s="18" t="s">
        <v>5086</v>
      </c>
      <c r="X821" s="18" t="s">
        <v>5079</v>
      </c>
      <c r="Y821" s="19">
        <v>9</v>
      </c>
      <c r="Z821" s="12" t="s">
        <v>5069</v>
      </c>
      <c r="AA821"/>
    </row>
    <row r="822" spans="1:27" x14ac:dyDescent="0.25">
      <c r="A822" s="12" t="s">
        <v>2644</v>
      </c>
      <c r="B822" s="12" t="s">
        <v>5023</v>
      </c>
      <c r="C822" s="12" t="s">
        <v>5029</v>
      </c>
      <c r="D822" s="12" t="s">
        <v>5032</v>
      </c>
      <c r="E822" s="12" t="s">
        <v>5038</v>
      </c>
      <c r="F822" s="12" t="s">
        <v>5055</v>
      </c>
      <c r="G822" s="12" t="s">
        <v>5047</v>
      </c>
      <c r="H822" s="13">
        <v>23663</v>
      </c>
      <c r="I822" s="14">
        <v>107027</v>
      </c>
      <c r="J822" s="14">
        <v>13833</v>
      </c>
      <c r="K822" s="14">
        <v>3822</v>
      </c>
      <c r="L822" s="14">
        <v>5309</v>
      </c>
      <c r="M822" s="15">
        <v>0.22110189871585681</v>
      </c>
      <c r="N822" s="14">
        <v>134212</v>
      </c>
      <c r="O822" s="14">
        <v>0</v>
      </c>
      <c r="P822" s="14">
        <v>0</v>
      </c>
      <c r="S822" s="17">
        <v>45339.743055555547</v>
      </c>
      <c r="T822" s="17" t="s">
        <v>5076</v>
      </c>
      <c r="U822" s="18">
        <v>45339</v>
      </c>
      <c r="V822" s="18" t="str">
        <f>TEXT(Posts[[#This Row],[Post_Date]],"YYYY")</f>
        <v>2024</v>
      </c>
      <c r="W822" s="18" t="s">
        <v>5087</v>
      </c>
      <c r="X822" s="18" t="s">
        <v>5083</v>
      </c>
      <c r="Y822" s="19">
        <v>17</v>
      </c>
      <c r="Z822" s="12" t="s">
        <v>5070</v>
      </c>
      <c r="AA822"/>
    </row>
    <row r="823" spans="1:27" x14ac:dyDescent="0.25">
      <c r="A823" s="12" t="s">
        <v>2645</v>
      </c>
      <c r="B823" s="12" t="s">
        <v>5023</v>
      </c>
      <c r="C823" s="12" t="s">
        <v>5028</v>
      </c>
      <c r="D823" s="12" t="s">
        <v>5030</v>
      </c>
      <c r="E823" s="12" t="s">
        <v>5035</v>
      </c>
      <c r="F823" s="12" t="s">
        <v>5051</v>
      </c>
      <c r="G823" s="12" t="s">
        <v>5044</v>
      </c>
      <c r="H823" s="13">
        <v>130851</v>
      </c>
      <c r="I823" s="14">
        <v>934329</v>
      </c>
      <c r="J823" s="14">
        <v>229239</v>
      </c>
      <c r="K823" s="14">
        <v>64161</v>
      </c>
      <c r="L823" s="14">
        <v>27781</v>
      </c>
      <c r="M823" s="15">
        <v>0.1400483221828536</v>
      </c>
      <c r="N823" s="14">
        <v>1035258</v>
      </c>
      <c r="O823" s="14">
        <v>934329</v>
      </c>
      <c r="P823" s="14">
        <v>0</v>
      </c>
      <c r="S823" s="17">
        <v>45617.45</v>
      </c>
      <c r="T823" s="12" t="s">
        <v>5077</v>
      </c>
      <c r="U823" s="18">
        <v>45617</v>
      </c>
      <c r="V823" s="18" t="str">
        <f>TEXT(Posts[[#This Row],[Post_Date]],"YYYY")</f>
        <v>2024</v>
      </c>
      <c r="W823" s="12" t="s">
        <v>5095</v>
      </c>
      <c r="X823" s="12" t="s">
        <v>5080</v>
      </c>
      <c r="Y823" s="19">
        <v>10</v>
      </c>
      <c r="Z823" s="12" t="s">
        <v>5069</v>
      </c>
      <c r="AA823"/>
    </row>
    <row r="824" spans="1:27" x14ac:dyDescent="0.25">
      <c r="A824" s="12" t="s">
        <v>2646</v>
      </c>
      <c r="B824" s="12" t="s">
        <v>5023</v>
      </c>
      <c r="C824" s="12" t="s">
        <v>5028</v>
      </c>
      <c r="D824" s="12" t="s">
        <v>5034</v>
      </c>
      <c r="E824" s="12" t="s">
        <v>5039</v>
      </c>
      <c r="F824" s="12" t="s">
        <v>5057</v>
      </c>
      <c r="G824" s="12" t="s">
        <v>5046</v>
      </c>
      <c r="H824" s="13">
        <v>32033</v>
      </c>
      <c r="I824" s="14">
        <v>310513</v>
      </c>
      <c r="J824" s="14">
        <v>58303</v>
      </c>
      <c r="K824" s="14">
        <v>12651</v>
      </c>
      <c r="L824" s="14">
        <v>17253</v>
      </c>
      <c r="M824" s="15">
        <v>0.1031646963663751</v>
      </c>
      <c r="N824" s="14">
        <v>403254</v>
      </c>
      <c r="O824" s="14">
        <v>0</v>
      </c>
      <c r="P824" s="14">
        <v>134671</v>
      </c>
      <c r="S824" s="17">
        <v>45607.650694444441</v>
      </c>
      <c r="T824" s="17" t="s">
        <v>5074</v>
      </c>
      <c r="U824" s="18">
        <v>45607</v>
      </c>
      <c r="V824" s="18" t="str">
        <f>TEXT(Posts[[#This Row],[Post_Date]],"YYYY")</f>
        <v>2024</v>
      </c>
      <c r="W824" s="18" t="s">
        <v>5095</v>
      </c>
      <c r="X824" s="18" t="s">
        <v>5081</v>
      </c>
      <c r="Y824" s="19">
        <v>15</v>
      </c>
      <c r="Z824" s="12" t="s">
        <v>5069</v>
      </c>
      <c r="AA824"/>
    </row>
    <row r="825" spans="1:27" x14ac:dyDescent="0.25">
      <c r="A825" s="12" t="s">
        <v>2653</v>
      </c>
      <c r="B825" s="12" t="s">
        <v>5023</v>
      </c>
      <c r="C825" s="12" t="s">
        <v>5029</v>
      </c>
      <c r="D825" s="12" t="s">
        <v>5032</v>
      </c>
      <c r="E825" s="12" t="s">
        <v>5038</v>
      </c>
      <c r="F825" s="12" t="s">
        <v>5055</v>
      </c>
      <c r="G825" s="12" t="s">
        <v>5047</v>
      </c>
      <c r="H825" s="13">
        <v>47635</v>
      </c>
      <c r="I825" s="14">
        <v>195749</v>
      </c>
      <c r="J825" s="14">
        <v>24569</v>
      </c>
      <c r="K825" s="14">
        <v>10716</v>
      </c>
      <c r="L825" s="14">
        <v>7605</v>
      </c>
      <c r="M825" s="15">
        <v>0.24335092345325829</v>
      </c>
      <c r="N825" s="14">
        <v>252761</v>
      </c>
      <c r="O825" s="14">
        <v>0</v>
      </c>
      <c r="P825" s="14">
        <v>0</v>
      </c>
      <c r="S825" s="17">
        <v>45694.438194444447</v>
      </c>
      <c r="T825" s="17" t="s">
        <v>5077</v>
      </c>
      <c r="U825" s="18">
        <v>45694</v>
      </c>
      <c r="V825" s="18" t="str">
        <f>TEXT(Posts[[#This Row],[Post_Date]],"YYYY")</f>
        <v>2025</v>
      </c>
      <c r="W825" s="18" t="s">
        <v>5087</v>
      </c>
      <c r="X825" s="18" t="s">
        <v>5080</v>
      </c>
      <c r="Y825" s="19">
        <v>10</v>
      </c>
      <c r="Z825" s="12" t="s">
        <v>5070</v>
      </c>
      <c r="AA825"/>
    </row>
    <row r="826" spans="1:27" x14ac:dyDescent="0.25">
      <c r="A826" s="12" t="s">
        <v>2656</v>
      </c>
      <c r="B826" s="12" t="s">
        <v>5023</v>
      </c>
      <c r="C826" s="12" t="s">
        <v>5028</v>
      </c>
      <c r="D826" s="12" t="s">
        <v>5031</v>
      </c>
      <c r="E826" s="12" t="s">
        <v>5035</v>
      </c>
      <c r="F826" s="12" t="s">
        <v>5060</v>
      </c>
      <c r="G826" s="12" t="s">
        <v>5043</v>
      </c>
      <c r="H826" s="13">
        <v>86990</v>
      </c>
      <c r="I826" s="14">
        <v>897780</v>
      </c>
      <c r="J826" s="14">
        <v>160302</v>
      </c>
      <c r="K826" s="14">
        <v>71034</v>
      </c>
      <c r="L826" s="14">
        <v>20109</v>
      </c>
      <c r="M826" s="15">
        <v>9.6895643946904086E-2</v>
      </c>
      <c r="N826" s="14">
        <v>1075173</v>
      </c>
      <c r="O826" s="14">
        <v>897780</v>
      </c>
      <c r="P826" s="14">
        <v>0</v>
      </c>
      <c r="S826" s="17">
        <v>45377.613194444442</v>
      </c>
      <c r="T826" s="12" t="s">
        <v>5074</v>
      </c>
      <c r="U826" s="18">
        <v>45377</v>
      </c>
      <c r="V826" s="18" t="str">
        <f>TEXT(Posts[[#This Row],[Post_Date]],"YYYY")</f>
        <v>2024</v>
      </c>
      <c r="W826" s="12" t="s">
        <v>5088</v>
      </c>
      <c r="X826" s="12" t="s">
        <v>5079</v>
      </c>
      <c r="Y826" s="19">
        <v>14</v>
      </c>
      <c r="Z826" s="12" t="s">
        <v>5068</v>
      </c>
      <c r="AA826"/>
    </row>
    <row r="827" spans="1:27" x14ac:dyDescent="0.25">
      <c r="A827" s="12" t="s">
        <v>2662</v>
      </c>
      <c r="B827" s="12" t="s">
        <v>5023</v>
      </c>
      <c r="C827" s="12" t="s">
        <v>5028</v>
      </c>
      <c r="D827" s="12" t="s">
        <v>5031</v>
      </c>
      <c r="E827" s="12" t="s">
        <v>5035</v>
      </c>
      <c r="F827" s="12" t="s">
        <v>5060</v>
      </c>
      <c r="G827" s="12" t="s">
        <v>5048</v>
      </c>
      <c r="H827" s="13">
        <v>187467</v>
      </c>
      <c r="I827" s="14">
        <v>1894137</v>
      </c>
      <c r="J827" s="14">
        <v>424572</v>
      </c>
      <c r="K827" s="14">
        <v>99557</v>
      </c>
      <c r="L827" s="14">
        <v>49178</v>
      </c>
      <c r="M827" s="15">
        <v>9.8972468341472913E-2</v>
      </c>
      <c r="N827" s="14">
        <v>2456708</v>
      </c>
      <c r="O827" s="14">
        <v>1894137</v>
      </c>
      <c r="P827" s="14">
        <v>0</v>
      </c>
      <c r="S827" s="17">
        <v>45694.692361111112</v>
      </c>
      <c r="T827" s="12" t="s">
        <v>5074</v>
      </c>
      <c r="U827" s="18">
        <v>45694</v>
      </c>
      <c r="V827" s="18" t="str">
        <f>TEXT(Posts[[#This Row],[Post_Date]],"YYYY")</f>
        <v>2025</v>
      </c>
      <c r="W827" s="12" t="s">
        <v>5087</v>
      </c>
      <c r="X827" s="12" t="s">
        <v>5080</v>
      </c>
      <c r="Y827" s="19">
        <v>16</v>
      </c>
      <c r="Z827" s="12" t="s">
        <v>5068</v>
      </c>
      <c r="AA827"/>
    </row>
    <row r="828" spans="1:27" x14ac:dyDescent="0.25">
      <c r="A828" s="12" t="s">
        <v>2665</v>
      </c>
      <c r="B828" s="12" t="s">
        <v>5023</v>
      </c>
      <c r="C828" s="12" t="s">
        <v>5028</v>
      </c>
      <c r="D828" s="12" t="s">
        <v>5032</v>
      </c>
      <c r="E828" s="12" t="s">
        <v>5039</v>
      </c>
      <c r="F828" s="12" t="s">
        <v>5055</v>
      </c>
      <c r="G828" s="12" t="s">
        <v>5044</v>
      </c>
      <c r="H828" s="13">
        <v>46411</v>
      </c>
      <c r="I828" s="14">
        <v>212537</v>
      </c>
      <c r="J828" s="14">
        <v>36618</v>
      </c>
      <c r="K828" s="14">
        <v>6827</v>
      </c>
      <c r="L828" s="14">
        <v>8182</v>
      </c>
      <c r="M828" s="15">
        <v>0.2183713131461083</v>
      </c>
      <c r="N828" s="14">
        <v>251598</v>
      </c>
      <c r="O828" s="14">
        <v>0</v>
      </c>
      <c r="P828" s="14">
        <v>411734</v>
      </c>
      <c r="S828" s="17">
        <v>45501.333333333343</v>
      </c>
      <c r="T828" s="17" t="s">
        <v>5078</v>
      </c>
      <c r="U828" s="18">
        <v>45501</v>
      </c>
      <c r="V828" s="18" t="str">
        <f>TEXT(Posts[[#This Row],[Post_Date]],"YYYY")</f>
        <v>2024</v>
      </c>
      <c r="W828" s="18" t="s">
        <v>5093</v>
      </c>
      <c r="X828" s="18" t="s">
        <v>5084</v>
      </c>
      <c r="Y828" s="19">
        <v>8</v>
      </c>
      <c r="Z828" s="12" t="s">
        <v>5070</v>
      </c>
      <c r="AA828"/>
    </row>
    <row r="829" spans="1:27" x14ac:dyDescent="0.25">
      <c r="A829" s="12" t="s">
        <v>2666</v>
      </c>
      <c r="B829" s="12" t="s">
        <v>5023</v>
      </c>
      <c r="C829" s="12" t="s">
        <v>5028</v>
      </c>
      <c r="D829" s="12" t="s">
        <v>5030</v>
      </c>
      <c r="E829" s="12" t="s">
        <v>5035</v>
      </c>
      <c r="F829" s="12" t="s">
        <v>5051</v>
      </c>
      <c r="G829" s="12" t="s">
        <v>5042</v>
      </c>
      <c r="H829" s="13">
        <v>168029</v>
      </c>
      <c r="I829" s="14">
        <v>1639872</v>
      </c>
      <c r="J829" s="14">
        <v>251296</v>
      </c>
      <c r="K829" s="14">
        <v>129758</v>
      </c>
      <c r="L829" s="14">
        <v>44655</v>
      </c>
      <c r="M829" s="15">
        <v>0.1024650088794638</v>
      </c>
      <c r="N829" s="14">
        <v>1997687</v>
      </c>
      <c r="O829" s="14">
        <v>1639872</v>
      </c>
      <c r="P829" s="14">
        <v>0</v>
      </c>
      <c r="S829" s="17">
        <v>45409.628472222219</v>
      </c>
      <c r="T829" s="12" t="s">
        <v>5074</v>
      </c>
      <c r="U829" s="18">
        <v>45409</v>
      </c>
      <c r="V829" s="18" t="str">
        <f>TEXT(Posts[[#This Row],[Post_Date]],"YYYY")</f>
        <v>2024</v>
      </c>
      <c r="W829" s="12" t="s">
        <v>5090</v>
      </c>
      <c r="X829" s="12" t="s">
        <v>5083</v>
      </c>
      <c r="Y829" s="19">
        <v>15</v>
      </c>
      <c r="Z829" s="12" t="s">
        <v>5069</v>
      </c>
      <c r="AA829"/>
    </row>
    <row r="830" spans="1:27" x14ac:dyDescent="0.25">
      <c r="A830" s="12" t="s">
        <v>2674</v>
      </c>
      <c r="B830" s="12" t="s">
        <v>5023</v>
      </c>
      <c r="C830" s="12" t="s">
        <v>5028</v>
      </c>
      <c r="D830" s="12" t="s">
        <v>5030</v>
      </c>
      <c r="E830" s="12" t="s">
        <v>5035</v>
      </c>
      <c r="F830" s="12" t="s">
        <v>5051</v>
      </c>
      <c r="G830" s="12" t="s">
        <v>5043</v>
      </c>
      <c r="H830" s="13">
        <v>357244</v>
      </c>
      <c r="I830" s="14">
        <v>2636403</v>
      </c>
      <c r="J830" s="14">
        <v>336616</v>
      </c>
      <c r="K830" s="14">
        <v>115105</v>
      </c>
      <c r="L830" s="14">
        <v>95858</v>
      </c>
      <c r="M830" s="15">
        <v>0.13550433689041341</v>
      </c>
      <c r="N830" s="14">
        <v>3268740</v>
      </c>
      <c r="O830" s="14">
        <v>2636403</v>
      </c>
      <c r="P830" s="14">
        <v>0</v>
      </c>
      <c r="S830" s="17">
        <v>45751.701388888891</v>
      </c>
      <c r="T830" s="12" t="s">
        <v>5074</v>
      </c>
      <c r="U830" s="18">
        <v>45751</v>
      </c>
      <c r="V830" s="18" t="str">
        <f>TEXT(Posts[[#This Row],[Post_Date]],"YYYY")</f>
        <v>2025</v>
      </c>
      <c r="W830" s="12" t="s">
        <v>5090</v>
      </c>
      <c r="X830" s="12" t="s">
        <v>5082</v>
      </c>
      <c r="Y830" s="19">
        <v>16</v>
      </c>
      <c r="Z830" s="12" t="s">
        <v>5069</v>
      </c>
      <c r="AA830"/>
    </row>
    <row r="831" spans="1:27" x14ac:dyDescent="0.25">
      <c r="A831" s="12" t="s">
        <v>2684</v>
      </c>
      <c r="B831" s="12" t="s">
        <v>5023</v>
      </c>
      <c r="C831" s="12" t="s">
        <v>5028</v>
      </c>
      <c r="D831" s="12" t="s">
        <v>5030</v>
      </c>
      <c r="E831" s="12" t="s">
        <v>5035</v>
      </c>
      <c r="F831" s="12" t="s">
        <v>5051</v>
      </c>
      <c r="G831" s="12" t="s">
        <v>5045</v>
      </c>
      <c r="H831" s="13">
        <v>408299</v>
      </c>
      <c r="I831" s="14">
        <v>2822459</v>
      </c>
      <c r="J831" s="14">
        <v>363021</v>
      </c>
      <c r="K831" s="14">
        <v>198585</v>
      </c>
      <c r="L831" s="14">
        <v>130679</v>
      </c>
      <c r="M831" s="15">
        <v>0.14466078219247999</v>
      </c>
      <c r="N831" s="14">
        <v>3213507</v>
      </c>
      <c r="O831" s="14">
        <v>2822459</v>
      </c>
      <c r="P831" s="14">
        <v>0</v>
      </c>
      <c r="S831" s="17">
        <v>45525.493055555547</v>
      </c>
      <c r="T831" s="12" t="s">
        <v>5077</v>
      </c>
      <c r="U831" s="18">
        <v>45525</v>
      </c>
      <c r="V831" s="18" t="str">
        <f>TEXT(Posts[[#This Row],[Post_Date]],"YYYY")</f>
        <v>2024</v>
      </c>
      <c r="W831" s="12" t="s">
        <v>5092</v>
      </c>
      <c r="X831" s="12" t="s">
        <v>5085</v>
      </c>
      <c r="Y831" s="19">
        <v>11</v>
      </c>
      <c r="Z831" s="12" t="s">
        <v>5069</v>
      </c>
      <c r="AA831"/>
    </row>
    <row r="832" spans="1:27" x14ac:dyDescent="0.25">
      <c r="A832" s="12" t="s">
        <v>2689</v>
      </c>
      <c r="B832" s="12" t="s">
        <v>5023</v>
      </c>
      <c r="C832" s="12" t="s">
        <v>5028</v>
      </c>
      <c r="D832" s="12" t="s">
        <v>5030</v>
      </c>
      <c r="E832" s="12" t="s">
        <v>5035</v>
      </c>
      <c r="F832" s="12" t="s">
        <v>5051</v>
      </c>
      <c r="G832" s="12" t="s">
        <v>5044</v>
      </c>
      <c r="H832" s="13">
        <v>295001</v>
      </c>
      <c r="I832" s="14">
        <v>2364715</v>
      </c>
      <c r="J832" s="14">
        <v>303864</v>
      </c>
      <c r="K832" s="14">
        <v>111548</v>
      </c>
      <c r="L832" s="14">
        <v>105323</v>
      </c>
      <c r="M832" s="15">
        <v>0.124751269536739</v>
      </c>
      <c r="N832" s="14">
        <v>2646440</v>
      </c>
      <c r="O832" s="14">
        <v>2364715</v>
      </c>
      <c r="P832" s="14">
        <v>0</v>
      </c>
      <c r="S832" s="17">
        <v>45668.523611111108</v>
      </c>
      <c r="T832" s="12" t="s">
        <v>5075</v>
      </c>
      <c r="U832" s="18">
        <v>45668</v>
      </c>
      <c r="V832" s="18" t="str">
        <f>TEXT(Posts[[#This Row],[Post_Date]],"YYYY")</f>
        <v>2025</v>
      </c>
      <c r="W832" s="12" t="s">
        <v>5086</v>
      </c>
      <c r="X832" s="12" t="s">
        <v>5083</v>
      </c>
      <c r="Y832" s="19">
        <v>12</v>
      </c>
      <c r="Z832" s="12" t="s">
        <v>5069</v>
      </c>
      <c r="AA832"/>
    </row>
    <row r="833" spans="1:27" x14ac:dyDescent="0.25">
      <c r="A833" s="12" t="s">
        <v>2696</v>
      </c>
      <c r="B833" s="12" t="s">
        <v>5023</v>
      </c>
      <c r="C833" s="12" t="s">
        <v>5029</v>
      </c>
      <c r="D833" s="12" t="s">
        <v>5032</v>
      </c>
      <c r="E833" s="12" t="s">
        <v>5038</v>
      </c>
      <c r="F833" s="12" t="s">
        <v>5055</v>
      </c>
      <c r="G833" s="12" t="s">
        <v>5048</v>
      </c>
      <c r="H833" s="13">
        <v>44185</v>
      </c>
      <c r="I833" s="14">
        <v>259529</v>
      </c>
      <c r="J833" s="14">
        <v>49687</v>
      </c>
      <c r="K833" s="14">
        <v>17177</v>
      </c>
      <c r="L833" s="14">
        <v>5450</v>
      </c>
      <c r="M833" s="15">
        <v>0.17025211669524501</v>
      </c>
      <c r="N833" s="14">
        <v>315101</v>
      </c>
      <c r="O833" s="14">
        <v>0</v>
      </c>
      <c r="P833" s="14">
        <v>0</v>
      </c>
      <c r="S833" s="17">
        <v>45560.504861111112</v>
      </c>
      <c r="T833" s="17" t="s">
        <v>5075</v>
      </c>
      <c r="U833" s="18">
        <v>45560</v>
      </c>
      <c r="V833" s="18" t="str">
        <f>TEXT(Posts[[#This Row],[Post_Date]],"YYYY")</f>
        <v>2024</v>
      </c>
      <c r="W833" s="18" t="s">
        <v>5097</v>
      </c>
      <c r="X833" s="18" t="s">
        <v>5085</v>
      </c>
      <c r="Y833" s="19">
        <v>12</v>
      </c>
      <c r="Z833" s="12" t="s">
        <v>5069</v>
      </c>
      <c r="AA833"/>
    </row>
    <row r="834" spans="1:27" x14ac:dyDescent="0.25">
      <c r="A834" s="12" t="s">
        <v>2699</v>
      </c>
      <c r="B834" s="12" t="s">
        <v>5023</v>
      </c>
      <c r="C834" s="12" t="s">
        <v>5028</v>
      </c>
      <c r="D834" s="12" t="s">
        <v>5032</v>
      </c>
      <c r="E834" s="12" t="s">
        <v>5038</v>
      </c>
      <c r="F834" s="12" t="s">
        <v>5055</v>
      </c>
      <c r="G834" s="12" t="s">
        <v>5044</v>
      </c>
      <c r="H834" s="13">
        <v>59001</v>
      </c>
      <c r="I834" s="14">
        <v>246852</v>
      </c>
      <c r="J834" s="14">
        <v>43725</v>
      </c>
      <c r="K834" s="14">
        <v>17721</v>
      </c>
      <c r="L834" s="14">
        <v>12229</v>
      </c>
      <c r="M834" s="15">
        <v>0.23901516610346729</v>
      </c>
      <c r="N834" s="14">
        <v>284627</v>
      </c>
      <c r="O834" s="14">
        <v>0</v>
      </c>
      <c r="P834" s="14">
        <v>0</v>
      </c>
      <c r="S834" s="17">
        <v>45310.525000000001</v>
      </c>
      <c r="T834" s="17" t="s">
        <v>5075</v>
      </c>
      <c r="U834" s="18">
        <v>45310</v>
      </c>
      <c r="V834" s="18" t="str">
        <f>TEXT(Posts[[#This Row],[Post_Date]],"YYYY")</f>
        <v>2024</v>
      </c>
      <c r="W834" s="18" t="s">
        <v>5086</v>
      </c>
      <c r="X834" s="18" t="s">
        <v>5082</v>
      </c>
      <c r="Y834" s="19">
        <v>12</v>
      </c>
      <c r="Z834" s="12" t="s">
        <v>5070</v>
      </c>
      <c r="AA834"/>
    </row>
    <row r="835" spans="1:27" x14ac:dyDescent="0.25">
      <c r="A835" s="12" t="s">
        <v>2704</v>
      </c>
      <c r="B835" s="12" t="s">
        <v>5023</v>
      </c>
      <c r="C835" s="12" t="s">
        <v>5028</v>
      </c>
      <c r="D835" s="12" t="s">
        <v>5034</v>
      </c>
      <c r="E835" s="12" t="s">
        <v>5039</v>
      </c>
      <c r="F835" s="12" t="s">
        <v>5057</v>
      </c>
      <c r="G835" s="12" t="s">
        <v>5045</v>
      </c>
      <c r="H835" s="13">
        <v>50083</v>
      </c>
      <c r="I835" s="14">
        <v>425388</v>
      </c>
      <c r="J835" s="14">
        <v>89154</v>
      </c>
      <c r="K835" s="14">
        <v>33296</v>
      </c>
      <c r="L835" s="14">
        <v>22278</v>
      </c>
      <c r="M835" s="15">
        <v>0.1177359960938809</v>
      </c>
      <c r="N835" s="14">
        <v>547929</v>
      </c>
      <c r="O835" s="14">
        <v>0</v>
      </c>
      <c r="P835" s="14">
        <v>156242</v>
      </c>
      <c r="S835" s="17">
        <v>45611.749305555553</v>
      </c>
      <c r="T835" s="17" t="s">
        <v>5076</v>
      </c>
      <c r="U835" s="18">
        <v>45611</v>
      </c>
      <c r="V835" s="18" t="str">
        <f>TEXT(Posts[[#This Row],[Post_Date]],"YYYY")</f>
        <v>2024</v>
      </c>
      <c r="W835" s="18" t="s">
        <v>5095</v>
      </c>
      <c r="X835" s="18" t="s">
        <v>5082</v>
      </c>
      <c r="Y835" s="19">
        <v>17</v>
      </c>
      <c r="Z835" s="12" t="s">
        <v>5069</v>
      </c>
      <c r="AA835"/>
    </row>
    <row r="836" spans="1:27" x14ac:dyDescent="0.25">
      <c r="A836" s="12" t="s">
        <v>2708</v>
      </c>
      <c r="B836" s="12" t="s">
        <v>5023</v>
      </c>
      <c r="C836" s="12" t="s">
        <v>5028</v>
      </c>
      <c r="D836" s="12" t="s">
        <v>5034</v>
      </c>
      <c r="E836" s="12" t="s">
        <v>5039</v>
      </c>
      <c r="F836" s="12" t="s">
        <v>5057</v>
      </c>
      <c r="G836" s="12" t="s">
        <v>5042</v>
      </c>
      <c r="H836" s="13">
        <v>21315</v>
      </c>
      <c r="I836" s="14">
        <v>139585</v>
      </c>
      <c r="J836" s="14">
        <v>22196</v>
      </c>
      <c r="K836" s="14">
        <v>5107</v>
      </c>
      <c r="L836" s="14">
        <v>5626</v>
      </c>
      <c r="M836" s="15">
        <v>0.15270757673878349</v>
      </c>
      <c r="N836" s="14">
        <v>172874</v>
      </c>
      <c r="O836" s="14">
        <v>0</v>
      </c>
      <c r="P836" s="14">
        <v>352074</v>
      </c>
      <c r="S836" s="17">
        <v>45306.683333333327</v>
      </c>
      <c r="T836" s="17" t="s">
        <v>5074</v>
      </c>
      <c r="U836" s="18">
        <v>45306</v>
      </c>
      <c r="V836" s="18" t="str">
        <f>TEXT(Posts[[#This Row],[Post_Date]],"YYYY")</f>
        <v>2024</v>
      </c>
      <c r="W836" s="18" t="s">
        <v>5086</v>
      </c>
      <c r="X836" s="18" t="s">
        <v>5081</v>
      </c>
      <c r="Y836" s="19">
        <v>16</v>
      </c>
      <c r="Z836" s="12" t="s">
        <v>5069</v>
      </c>
      <c r="AA836"/>
    </row>
    <row r="837" spans="1:27" x14ac:dyDescent="0.25">
      <c r="A837" s="12" t="s">
        <v>2710</v>
      </c>
      <c r="B837" s="12" t="s">
        <v>5023</v>
      </c>
      <c r="C837" s="12" t="s">
        <v>5028</v>
      </c>
      <c r="D837" s="12" t="s">
        <v>5032</v>
      </c>
      <c r="E837" s="12" t="s">
        <v>5039</v>
      </c>
      <c r="F837" s="12" t="s">
        <v>5055</v>
      </c>
      <c r="G837" s="12" t="s">
        <v>5042</v>
      </c>
      <c r="H837" s="13">
        <v>45261</v>
      </c>
      <c r="I837" s="14">
        <v>192826</v>
      </c>
      <c r="J837" s="14">
        <v>31365</v>
      </c>
      <c r="K837" s="14">
        <v>13114</v>
      </c>
      <c r="L837" s="14">
        <v>5205</v>
      </c>
      <c r="M837" s="15">
        <v>0.2347248737947833</v>
      </c>
      <c r="N837" s="14">
        <v>225166</v>
      </c>
      <c r="O837" s="14">
        <v>0</v>
      </c>
      <c r="P837" s="14">
        <v>189668</v>
      </c>
      <c r="S837" s="17">
        <v>45674.710416666669</v>
      </c>
      <c r="T837" s="17" t="s">
        <v>5076</v>
      </c>
      <c r="U837" s="18">
        <v>45674</v>
      </c>
      <c r="V837" s="18" t="str">
        <f>TEXT(Posts[[#This Row],[Post_Date]],"YYYY")</f>
        <v>2025</v>
      </c>
      <c r="W837" s="18" t="s">
        <v>5086</v>
      </c>
      <c r="X837" s="18" t="s">
        <v>5082</v>
      </c>
      <c r="Y837" s="19">
        <v>17</v>
      </c>
      <c r="Z837" s="12" t="s">
        <v>5070</v>
      </c>
      <c r="AA837"/>
    </row>
    <row r="838" spans="1:27" x14ac:dyDescent="0.25">
      <c r="A838" s="12" t="s">
        <v>2720</v>
      </c>
      <c r="B838" s="12" t="s">
        <v>5023</v>
      </c>
      <c r="C838" s="12" t="s">
        <v>5028</v>
      </c>
      <c r="D838" s="12" t="s">
        <v>5032</v>
      </c>
      <c r="E838" s="12" t="s">
        <v>5038</v>
      </c>
      <c r="F838" s="12" t="s">
        <v>5055</v>
      </c>
      <c r="G838" s="12" t="s">
        <v>5043</v>
      </c>
      <c r="H838" s="13">
        <v>46577</v>
      </c>
      <c r="I838" s="14">
        <v>234566</v>
      </c>
      <c r="J838" s="14">
        <v>26107</v>
      </c>
      <c r="K838" s="14">
        <v>18139</v>
      </c>
      <c r="L838" s="14">
        <v>13328</v>
      </c>
      <c r="M838" s="15">
        <v>0.19857052763835209</v>
      </c>
      <c r="N838" s="14">
        <v>290131</v>
      </c>
      <c r="O838" s="14">
        <v>0</v>
      </c>
      <c r="P838" s="14">
        <v>0</v>
      </c>
      <c r="S838" s="17">
        <v>45581.703472222223</v>
      </c>
      <c r="T838" s="17" t="s">
        <v>5074</v>
      </c>
      <c r="U838" s="18">
        <v>45581</v>
      </c>
      <c r="V838" s="18" t="str">
        <f>TEXT(Posts[[#This Row],[Post_Date]],"YYYY")</f>
        <v>2024</v>
      </c>
      <c r="W838" s="18" t="s">
        <v>5091</v>
      </c>
      <c r="X838" s="18" t="s">
        <v>5085</v>
      </c>
      <c r="Y838" s="19">
        <v>16</v>
      </c>
      <c r="Z838" s="12" t="s">
        <v>5069</v>
      </c>
      <c r="AA838"/>
    </row>
    <row r="839" spans="1:27" x14ac:dyDescent="0.25">
      <c r="A839" s="12" t="s">
        <v>2724</v>
      </c>
      <c r="B839" s="12" t="s">
        <v>5023</v>
      </c>
      <c r="C839" s="12" t="s">
        <v>5028</v>
      </c>
      <c r="D839" s="12" t="s">
        <v>5034</v>
      </c>
      <c r="E839" s="12" t="s">
        <v>5039</v>
      </c>
      <c r="F839" s="12" t="s">
        <v>5057</v>
      </c>
      <c r="G839" s="12" t="s">
        <v>5044</v>
      </c>
      <c r="H839" s="13">
        <v>42762</v>
      </c>
      <c r="I839" s="14">
        <v>291891</v>
      </c>
      <c r="J839" s="14">
        <v>30618</v>
      </c>
      <c r="K839" s="14">
        <v>9768</v>
      </c>
      <c r="L839" s="14">
        <v>8845</v>
      </c>
      <c r="M839" s="15">
        <v>0.14650282070301471</v>
      </c>
      <c r="N839" s="14">
        <v>352831</v>
      </c>
      <c r="O839" s="14">
        <v>0</v>
      </c>
      <c r="P839" s="14">
        <v>395820</v>
      </c>
      <c r="S839" s="17">
        <v>45419.76458333333</v>
      </c>
      <c r="T839" s="17" t="s">
        <v>5076</v>
      </c>
      <c r="U839" s="18">
        <v>45419</v>
      </c>
      <c r="V839" s="18" t="str">
        <f>TEXT(Posts[[#This Row],[Post_Date]],"YYYY")</f>
        <v>2024</v>
      </c>
      <c r="W839" s="18" t="s">
        <v>5096</v>
      </c>
      <c r="X839" s="18" t="s">
        <v>5079</v>
      </c>
      <c r="Y839" s="19">
        <v>18</v>
      </c>
      <c r="Z839" s="12" t="s">
        <v>5069</v>
      </c>
      <c r="AA839"/>
    </row>
    <row r="840" spans="1:27" x14ac:dyDescent="0.25">
      <c r="A840" s="12" t="s">
        <v>2729</v>
      </c>
      <c r="B840" s="12" t="s">
        <v>5023</v>
      </c>
      <c r="C840" s="12" t="s">
        <v>5028</v>
      </c>
      <c r="D840" s="12" t="s">
        <v>5030</v>
      </c>
      <c r="E840" s="12" t="s">
        <v>5035</v>
      </c>
      <c r="F840" s="12" t="s">
        <v>5051</v>
      </c>
      <c r="G840" s="12" t="s">
        <v>5048</v>
      </c>
      <c r="H840" s="13">
        <v>167590</v>
      </c>
      <c r="I840" s="14">
        <v>1909572</v>
      </c>
      <c r="J840" s="14">
        <v>287702</v>
      </c>
      <c r="K840" s="14">
        <v>64128</v>
      </c>
      <c r="L840" s="14">
        <v>110258</v>
      </c>
      <c r="M840" s="15">
        <v>8.7763610427229799E-2</v>
      </c>
      <c r="N840" s="14">
        <v>2395883</v>
      </c>
      <c r="O840" s="14">
        <v>1909572</v>
      </c>
      <c r="P840" s="14">
        <v>0</v>
      </c>
      <c r="S840" s="17">
        <v>45604.748611111107</v>
      </c>
      <c r="T840" s="12" t="s">
        <v>5076</v>
      </c>
      <c r="U840" s="18">
        <v>45604</v>
      </c>
      <c r="V840" s="18" t="str">
        <f>TEXT(Posts[[#This Row],[Post_Date]],"YYYY")</f>
        <v>2024</v>
      </c>
      <c r="W840" s="12" t="s">
        <v>5095</v>
      </c>
      <c r="X840" s="12" t="s">
        <v>5082</v>
      </c>
      <c r="Y840" s="19">
        <v>17</v>
      </c>
      <c r="Z840" s="12" t="s">
        <v>5068</v>
      </c>
      <c r="AA840"/>
    </row>
    <row r="841" spans="1:27" x14ac:dyDescent="0.25">
      <c r="A841" s="12" t="s">
        <v>2731</v>
      </c>
      <c r="B841" s="12" t="s">
        <v>5023</v>
      </c>
      <c r="C841" s="12" t="s">
        <v>5028</v>
      </c>
      <c r="D841" s="12" t="s">
        <v>5032</v>
      </c>
      <c r="E841" s="12" t="s">
        <v>5038</v>
      </c>
      <c r="F841" s="12" t="s">
        <v>5055</v>
      </c>
      <c r="G841" s="12" t="s">
        <v>5048</v>
      </c>
      <c r="H841" s="13">
        <v>84876</v>
      </c>
      <c r="I841" s="14">
        <v>354840</v>
      </c>
      <c r="J841" s="14">
        <v>42805</v>
      </c>
      <c r="K841" s="14">
        <v>28356</v>
      </c>
      <c r="L841" s="14">
        <v>7794</v>
      </c>
      <c r="M841" s="15">
        <v>0.2391963987829735</v>
      </c>
      <c r="N841" s="14">
        <v>421631</v>
      </c>
      <c r="O841" s="14">
        <v>0</v>
      </c>
      <c r="P841" s="14">
        <v>0</v>
      </c>
      <c r="S841" s="17">
        <v>45558.418749999997</v>
      </c>
      <c r="T841" s="17" t="s">
        <v>5077</v>
      </c>
      <c r="U841" s="18">
        <v>45558</v>
      </c>
      <c r="V841" s="18" t="str">
        <f>TEXT(Posts[[#This Row],[Post_Date]],"YYYY")</f>
        <v>2024</v>
      </c>
      <c r="W841" s="18" t="s">
        <v>5097</v>
      </c>
      <c r="X841" s="18" t="s">
        <v>5081</v>
      </c>
      <c r="Y841" s="19">
        <v>10</v>
      </c>
      <c r="Z841" s="12" t="s">
        <v>5070</v>
      </c>
      <c r="AA841"/>
    </row>
    <row r="842" spans="1:27" x14ac:dyDescent="0.25">
      <c r="A842" s="12" t="s">
        <v>2734</v>
      </c>
      <c r="B842" s="12" t="s">
        <v>5023</v>
      </c>
      <c r="C842" s="12" t="s">
        <v>5028</v>
      </c>
      <c r="D842" s="12" t="s">
        <v>5032</v>
      </c>
      <c r="E842" s="12" t="s">
        <v>5038</v>
      </c>
      <c r="F842" s="12" t="s">
        <v>5055</v>
      </c>
      <c r="G842" s="12" t="s">
        <v>5046</v>
      </c>
      <c r="H842" s="13">
        <v>16758</v>
      </c>
      <c r="I842" s="14">
        <v>94897</v>
      </c>
      <c r="J842" s="14">
        <v>16652</v>
      </c>
      <c r="K842" s="14">
        <v>6494</v>
      </c>
      <c r="L842" s="14">
        <v>5228</v>
      </c>
      <c r="M842" s="15">
        <v>0.1765962052735158</v>
      </c>
      <c r="N842" s="14">
        <v>106356</v>
      </c>
      <c r="O842" s="14">
        <v>0</v>
      </c>
      <c r="P842" s="14">
        <v>0</v>
      </c>
      <c r="S842" s="17">
        <v>45663.679166666669</v>
      </c>
      <c r="T842" s="17" t="s">
        <v>5074</v>
      </c>
      <c r="U842" s="18">
        <v>45663</v>
      </c>
      <c r="V842" s="18" t="str">
        <f>TEXT(Posts[[#This Row],[Post_Date]],"YYYY")</f>
        <v>2025</v>
      </c>
      <c r="W842" s="18" t="s">
        <v>5086</v>
      </c>
      <c r="X842" s="18" t="s">
        <v>5081</v>
      </c>
      <c r="Y842" s="19">
        <v>16</v>
      </c>
      <c r="Z842" s="12" t="s">
        <v>5069</v>
      </c>
      <c r="AA842"/>
    </row>
    <row r="843" spans="1:27" x14ac:dyDescent="0.25">
      <c r="A843" s="12" t="s">
        <v>2739</v>
      </c>
      <c r="B843" s="12" t="s">
        <v>5023</v>
      </c>
      <c r="C843" s="12" t="s">
        <v>5029</v>
      </c>
      <c r="D843" s="12" t="s">
        <v>5030</v>
      </c>
      <c r="E843" s="12" t="s">
        <v>5035</v>
      </c>
      <c r="F843" s="12" t="s">
        <v>5051</v>
      </c>
      <c r="G843" s="12" t="s">
        <v>5045</v>
      </c>
      <c r="H843" s="13">
        <v>282043</v>
      </c>
      <c r="I843" s="14">
        <v>2652179</v>
      </c>
      <c r="J843" s="14">
        <v>567885</v>
      </c>
      <c r="K843" s="14">
        <v>139600</v>
      </c>
      <c r="L843" s="14">
        <v>137207</v>
      </c>
      <c r="M843" s="15">
        <v>0.10634406613990099</v>
      </c>
      <c r="N843" s="14">
        <v>3325314</v>
      </c>
      <c r="O843" s="14">
        <v>2652179</v>
      </c>
      <c r="P843" s="14">
        <v>0</v>
      </c>
      <c r="S843" s="17">
        <v>45536.696527777778</v>
      </c>
      <c r="T843" s="12" t="s">
        <v>5074</v>
      </c>
      <c r="U843" s="18">
        <v>45536</v>
      </c>
      <c r="V843" s="18" t="str">
        <f>TEXT(Posts[[#This Row],[Post_Date]],"YYYY")</f>
        <v>2024</v>
      </c>
      <c r="W843" s="12" t="s">
        <v>5097</v>
      </c>
      <c r="X843" s="12" t="s">
        <v>5084</v>
      </c>
      <c r="Y843" s="19">
        <v>16</v>
      </c>
      <c r="Z843" s="12" t="s">
        <v>5069</v>
      </c>
      <c r="AA843"/>
    </row>
    <row r="844" spans="1:27" x14ac:dyDescent="0.25">
      <c r="A844" s="12" t="s">
        <v>2742</v>
      </c>
      <c r="B844" s="12" t="s">
        <v>5023</v>
      </c>
      <c r="C844" s="12" t="s">
        <v>5028</v>
      </c>
      <c r="D844" s="12" t="s">
        <v>5030</v>
      </c>
      <c r="E844" s="12" t="s">
        <v>5035</v>
      </c>
      <c r="F844" s="12" t="s">
        <v>5051</v>
      </c>
      <c r="G844" s="12" t="s">
        <v>5048</v>
      </c>
      <c r="H844" s="13">
        <v>101973</v>
      </c>
      <c r="I844" s="14">
        <v>1161326</v>
      </c>
      <c r="J844" s="14">
        <v>203174</v>
      </c>
      <c r="K844" s="14">
        <v>78200</v>
      </c>
      <c r="L844" s="14">
        <v>49364</v>
      </c>
      <c r="M844" s="15">
        <v>8.7807549554259026E-2</v>
      </c>
      <c r="N844" s="14">
        <v>1296806</v>
      </c>
      <c r="O844" s="14">
        <v>1161326</v>
      </c>
      <c r="P844" s="14">
        <v>0</v>
      </c>
      <c r="S844" s="17">
        <v>45422.533333333333</v>
      </c>
      <c r="T844" s="12" t="s">
        <v>5075</v>
      </c>
      <c r="U844" s="18">
        <v>45422</v>
      </c>
      <c r="V844" s="18" t="str">
        <f>TEXT(Posts[[#This Row],[Post_Date]],"YYYY")</f>
        <v>2024</v>
      </c>
      <c r="W844" s="12" t="s">
        <v>5096</v>
      </c>
      <c r="X844" s="12" t="s">
        <v>5082</v>
      </c>
      <c r="Y844" s="19">
        <v>12</v>
      </c>
      <c r="Z844" s="12" t="s">
        <v>5069</v>
      </c>
      <c r="AA844"/>
    </row>
    <row r="845" spans="1:27" x14ac:dyDescent="0.25">
      <c r="A845" s="12" t="s">
        <v>2746</v>
      </c>
      <c r="B845" s="12" t="s">
        <v>5023</v>
      </c>
      <c r="C845" s="12" t="s">
        <v>5028</v>
      </c>
      <c r="D845" s="12" t="s">
        <v>5030</v>
      </c>
      <c r="E845" s="12" t="s">
        <v>5035</v>
      </c>
      <c r="F845" s="12" t="s">
        <v>5051</v>
      </c>
      <c r="G845" s="12" t="s">
        <v>5049</v>
      </c>
      <c r="H845" s="13">
        <v>243523</v>
      </c>
      <c r="I845" s="14">
        <v>2448629</v>
      </c>
      <c r="J845" s="14">
        <v>344908</v>
      </c>
      <c r="K845" s="14">
        <v>175329</v>
      </c>
      <c r="L845" s="14">
        <v>57172</v>
      </c>
      <c r="M845" s="15">
        <v>9.9452962767259942E-2</v>
      </c>
      <c r="N845" s="14">
        <v>3072117</v>
      </c>
      <c r="O845" s="14">
        <v>2448629</v>
      </c>
      <c r="P845" s="14">
        <v>0</v>
      </c>
      <c r="S845" s="17">
        <v>45723.740277777782</v>
      </c>
      <c r="T845" s="12" t="s">
        <v>5076</v>
      </c>
      <c r="U845" s="18">
        <v>45723</v>
      </c>
      <c r="V845" s="18" t="str">
        <f>TEXT(Posts[[#This Row],[Post_Date]],"YYYY")</f>
        <v>2025</v>
      </c>
      <c r="W845" s="12" t="s">
        <v>5088</v>
      </c>
      <c r="X845" s="12" t="s">
        <v>5082</v>
      </c>
      <c r="Y845" s="19">
        <v>17</v>
      </c>
      <c r="Z845" s="12" t="s">
        <v>5068</v>
      </c>
      <c r="AA845"/>
    </row>
    <row r="846" spans="1:27" x14ac:dyDescent="0.25">
      <c r="A846" s="12" t="s">
        <v>2747</v>
      </c>
      <c r="B846" s="12" t="s">
        <v>5023</v>
      </c>
      <c r="C846" s="12" t="s">
        <v>5028</v>
      </c>
      <c r="D846" s="12" t="s">
        <v>5031</v>
      </c>
      <c r="E846" s="12" t="s">
        <v>5035</v>
      </c>
      <c r="F846" s="12" t="s">
        <v>5060</v>
      </c>
      <c r="G846" s="12" t="s">
        <v>5044</v>
      </c>
      <c r="H846" s="13">
        <v>76569</v>
      </c>
      <c r="I846" s="14">
        <v>1268350</v>
      </c>
      <c r="J846" s="14">
        <v>145848</v>
      </c>
      <c r="K846" s="14">
        <v>93933</v>
      </c>
      <c r="L846" s="14">
        <v>40800</v>
      </c>
      <c r="M846" s="15">
        <v>6.0369765328113438E-2</v>
      </c>
      <c r="N846" s="14">
        <v>1561184</v>
      </c>
      <c r="O846" s="14">
        <v>1268350</v>
      </c>
      <c r="P846" s="14">
        <v>0</v>
      </c>
      <c r="S846" s="17">
        <v>45570.731944444437</v>
      </c>
      <c r="T846" s="12" t="s">
        <v>5076</v>
      </c>
      <c r="U846" s="18">
        <v>45570</v>
      </c>
      <c r="V846" s="18" t="str">
        <f>TEXT(Posts[[#This Row],[Post_Date]],"YYYY")</f>
        <v>2024</v>
      </c>
      <c r="W846" s="12" t="s">
        <v>5091</v>
      </c>
      <c r="X846" s="12" t="s">
        <v>5083</v>
      </c>
      <c r="Y846" s="19">
        <v>17</v>
      </c>
      <c r="Z846" s="12" t="s">
        <v>5068</v>
      </c>
      <c r="AA846"/>
    </row>
    <row r="847" spans="1:27" x14ac:dyDescent="0.25">
      <c r="A847" s="12" t="s">
        <v>2748</v>
      </c>
      <c r="B847" s="12" t="s">
        <v>5023</v>
      </c>
      <c r="C847" s="12" t="s">
        <v>5029</v>
      </c>
      <c r="D847" s="12" t="s">
        <v>5032</v>
      </c>
      <c r="E847" s="12" t="s">
        <v>5038</v>
      </c>
      <c r="F847" s="12" t="s">
        <v>5055</v>
      </c>
      <c r="G847" s="12" t="s">
        <v>5045</v>
      </c>
      <c r="H847" s="13">
        <v>4860</v>
      </c>
      <c r="I847" s="14">
        <v>21676</v>
      </c>
      <c r="J847" s="14">
        <v>4266</v>
      </c>
      <c r="K847" s="14">
        <v>1677</v>
      </c>
      <c r="L847" s="14">
        <v>469</v>
      </c>
      <c r="M847" s="15">
        <v>0.2242317191452908</v>
      </c>
      <c r="N847" s="14">
        <v>27827</v>
      </c>
      <c r="O847" s="14">
        <v>0</v>
      </c>
      <c r="P847" s="14">
        <v>0</v>
      </c>
      <c r="S847" s="17">
        <v>45744.466666666667</v>
      </c>
      <c r="T847" s="17" t="s">
        <v>5077</v>
      </c>
      <c r="U847" s="18">
        <v>45744</v>
      </c>
      <c r="V847" s="18" t="str">
        <f>TEXT(Posts[[#This Row],[Post_Date]],"YYYY")</f>
        <v>2025</v>
      </c>
      <c r="W847" s="18" t="s">
        <v>5088</v>
      </c>
      <c r="X847" s="18" t="s">
        <v>5082</v>
      </c>
      <c r="Y847" s="19">
        <v>11</v>
      </c>
      <c r="Z847" s="12" t="s">
        <v>5070</v>
      </c>
      <c r="AA847"/>
    </row>
    <row r="848" spans="1:27" x14ac:dyDescent="0.25">
      <c r="A848" s="12" t="s">
        <v>2755</v>
      </c>
      <c r="B848" s="12" t="s">
        <v>5023</v>
      </c>
      <c r="C848" s="12" t="s">
        <v>5028</v>
      </c>
      <c r="D848" s="12" t="s">
        <v>5032</v>
      </c>
      <c r="E848" s="12" t="s">
        <v>5038</v>
      </c>
      <c r="F848" s="12" t="s">
        <v>5055</v>
      </c>
      <c r="G848" s="12" t="s">
        <v>5047</v>
      </c>
      <c r="H848" s="13">
        <v>40977</v>
      </c>
      <c r="I848" s="14">
        <v>245901</v>
      </c>
      <c r="J848" s="14">
        <v>50111</v>
      </c>
      <c r="K848" s="14">
        <v>7734</v>
      </c>
      <c r="L848" s="14">
        <v>10994</v>
      </c>
      <c r="M848" s="15">
        <v>0.16664355975771061</v>
      </c>
      <c r="N848" s="14">
        <v>277411</v>
      </c>
      <c r="O848" s="14">
        <v>0</v>
      </c>
      <c r="P848" s="14">
        <v>0</v>
      </c>
      <c r="S848" s="17">
        <v>45458.78125</v>
      </c>
      <c r="T848" s="17" t="s">
        <v>5076</v>
      </c>
      <c r="U848" s="18">
        <v>45458</v>
      </c>
      <c r="V848" s="18" t="str">
        <f>TEXT(Posts[[#This Row],[Post_Date]],"YYYY")</f>
        <v>2024</v>
      </c>
      <c r="W848" s="18" t="s">
        <v>5089</v>
      </c>
      <c r="X848" s="18" t="s">
        <v>5083</v>
      </c>
      <c r="Y848" s="19">
        <v>18</v>
      </c>
      <c r="Z848" s="12" t="s">
        <v>5069</v>
      </c>
      <c r="AA848"/>
    </row>
    <row r="849" spans="1:27" x14ac:dyDescent="0.25">
      <c r="A849" s="12" t="s">
        <v>2756</v>
      </c>
      <c r="B849" s="12" t="s">
        <v>5023</v>
      </c>
      <c r="C849" s="12" t="s">
        <v>5029</v>
      </c>
      <c r="D849" s="12" t="s">
        <v>5032</v>
      </c>
      <c r="E849" s="12" t="s">
        <v>5038</v>
      </c>
      <c r="F849" s="12" t="s">
        <v>5055</v>
      </c>
      <c r="G849" s="12" t="s">
        <v>5042</v>
      </c>
      <c r="H849" s="13">
        <v>56019</v>
      </c>
      <c r="I849" s="14">
        <v>305466</v>
      </c>
      <c r="J849" s="14">
        <v>31829</v>
      </c>
      <c r="K849" s="14">
        <v>23395</v>
      </c>
      <c r="L849" s="14">
        <v>12499</v>
      </c>
      <c r="M849" s="15">
        <v>0.1833909226118676</v>
      </c>
      <c r="N849" s="14">
        <v>338653</v>
      </c>
      <c r="O849" s="14">
        <v>0</v>
      </c>
      <c r="P849" s="14">
        <v>0</v>
      </c>
      <c r="S849" s="17">
        <v>45723.821527777778</v>
      </c>
      <c r="T849" s="17" t="s">
        <v>5076</v>
      </c>
      <c r="U849" s="18">
        <v>45723</v>
      </c>
      <c r="V849" s="18" t="str">
        <f>TEXT(Posts[[#This Row],[Post_Date]],"YYYY")</f>
        <v>2025</v>
      </c>
      <c r="W849" s="18" t="s">
        <v>5088</v>
      </c>
      <c r="X849" s="18" t="s">
        <v>5082</v>
      </c>
      <c r="Y849" s="19">
        <v>19</v>
      </c>
      <c r="Z849" s="12" t="s">
        <v>5069</v>
      </c>
      <c r="AA849"/>
    </row>
    <row r="850" spans="1:27" x14ac:dyDescent="0.25">
      <c r="A850" s="12" t="s">
        <v>2761</v>
      </c>
      <c r="B850" s="12" t="s">
        <v>5023</v>
      </c>
      <c r="C850" s="12" t="s">
        <v>5028</v>
      </c>
      <c r="D850" s="12" t="s">
        <v>5032</v>
      </c>
      <c r="E850" s="12" t="s">
        <v>5038</v>
      </c>
      <c r="F850" s="12" t="s">
        <v>5055</v>
      </c>
      <c r="G850" s="12" t="s">
        <v>5048</v>
      </c>
      <c r="H850" s="13">
        <v>73226</v>
      </c>
      <c r="I850" s="14">
        <v>462084</v>
      </c>
      <c r="J850" s="14">
        <v>84958</v>
      </c>
      <c r="K850" s="14">
        <v>29330</v>
      </c>
      <c r="L850" s="14">
        <v>9735</v>
      </c>
      <c r="M850" s="15">
        <v>0.15847078227525871</v>
      </c>
      <c r="N850" s="14">
        <v>551346</v>
      </c>
      <c r="O850" s="14">
        <v>0</v>
      </c>
      <c r="P850" s="14">
        <v>0</v>
      </c>
      <c r="S850" s="17">
        <v>45758.479861111111</v>
      </c>
      <c r="T850" s="17" t="s">
        <v>5077</v>
      </c>
      <c r="U850" s="18">
        <v>45758</v>
      </c>
      <c r="V850" s="18" t="str">
        <f>TEXT(Posts[[#This Row],[Post_Date]],"YYYY")</f>
        <v>2025</v>
      </c>
      <c r="W850" s="18" t="s">
        <v>5090</v>
      </c>
      <c r="X850" s="18" t="s">
        <v>5082</v>
      </c>
      <c r="Y850" s="19">
        <v>11</v>
      </c>
      <c r="Z850" s="12" t="s">
        <v>5069</v>
      </c>
      <c r="AA850"/>
    </row>
    <row r="851" spans="1:27" x14ac:dyDescent="0.25">
      <c r="A851" s="12" t="s">
        <v>2763</v>
      </c>
      <c r="B851" s="12" t="s">
        <v>5023</v>
      </c>
      <c r="C851" s="12" t="s">
        <v>5028</v>
      </c>
      <c r="D851" s="12" t="s">
        <v>5032</v>
      </c>
      <c r="E851" s="12" t="s">
        <v>5038</v>
      </c>
      <c r="F851" s="12" t="s">
        <v>5055</v>
      </c>
      <c r="G851" s="12" t="s">
        <v>5048</v>
      </c>
      <c r="H851" s="13">
        <v>41224</v>
      </c>
      <c r="I851" s="14">
        <v>267798</v>
      </c>
      <c r="J851" s="14">
        <v>32687</v>
      </c>
      <c r="K851" s="14">
        <v>18283</v>
      </c>
      <c r="L851" s="14">
        <v>13328</v>
      </c>
      <c r="M851" s="15">
        <v>0.1539404018433442</v>
      </c>
      <c r="N851" s="14">
        <v>342960</v>
      </c>
      <c r="O851" s="14">
        <v>0</v>
      </c>
      <c r="P851" s="14">
        <v>0</v>
      </c>
      <c r="S851" s="17">
        <v>45529.522222222222</v>
      </c>
      <c r="T851" s="17" t="s">
        <v>5075</v>
      </c>
      <c r="U851" s="18">
        <v>45529</v>
      </c>
      <c r="V851" s="18" t="str">
        <f>TEXT(Posts[[#This Row],[Post_Date]],"YYYY")</f>
        <v>2024</v>
      </c>
      <c r="W851" s="18" t="s">
        <v>5092</v>
      </c>
      <c r="X851" s="18" t="s">
        <v>5084</v>
      </c>
      <c r="Y851" s="19">
        <v>12</v>
      </c>
      <c r="Z851" s="12" t="s">
        <v>5069</v>
      </c>
      <c r="AA851"/>
    </row>
    <row r="852" spans="1:27" x14ac:dyDescent="0.25">
      <c r="A852" s="12" t="s">
        <v>2767</v>
      </c>
      <c r="B852" s="12" t="s">
        <v>5023</v>
      </c>
      <c r="C852" s="12" t="s">
        <v>5029</v>
      </c>
      <c r="D852" s="12" t="s">
        <v>5031</v>
      </c>
      <c r="E852" s="12" t="s">
        <v>5035</v>
      </c>
      <c r="F852" s="12" t="s">
        <v>5060</v>
      </c>
      <c r="G852" s="12" t="s">
        <v>5046</v>
      </c>
      <c r="H852" s="13">
        <v>224569</v>
      </c>
      <c r="I852" s="14">
        <v>3632970</v>
      </c>
      <c r="J852" s="14">
        <v>379096</v>
      </c>
      <c r="K852" s="14">
        <v>248990</v>
      </c>
      <c r="L852" s="14">
        <v>88693</v>
      </c>
      <c r="M852" s="15">
        <v>6.1814295322170733E-2</v>
      </c>
      <c r="N852" s="14">
        <v>4016237</v>
      </c>
      <c r="O852" s="14">
        <v>3632970</v>
      </c>
      <c r="P852" s="14">
        <v>0</v>
      </c>
      <c r="S852" s="17">
        <v>45322.534722222219</v>
      </c>
      <c r="T852" s="12" t="s">
        <v>5075</v>
      </c>
      <c r="U852" s="18">
        <v>45322</v>
      </c>
      <c r="V852" s="18" t="str">
        <f>TEXT(Posts[[#This Row],[Post_Date]],"YYYY")</f>
        <v>2024</v>
      </c>
      <c r="W852" s="12" t="s">
        <v>5086</v>
      </c>
      <c r="X852" s="12" t="s">
        <v>5085</v>
      </c>
      <c r="Y852" s="19">
        <v>12</v>
      </c>
      <c r="Z852" s="12" t="s">
        <v>5068</v>
      </c>
      <c r="AA852"/>
    </row>
    <row r="853" spans="1:27" x14ac:dyDescent="0.25">
      <c r="A853" s="12" t="s">
        <v>2774</v>
      </c>
      <c r="B853" s="12" t="s">
        <v>5023</v>
      </c>
      <c r="C853" s="12" t="s">
        <v>5028</v>
      </c>
      <c r="D853" s="12" t="s">
        <v>5032</v>
      </c>
      <c r="E853" s="12" t="s">
        <v>5035</v>
      </c>
      <c r="F853" s="12" t="s">
        <v>5056</v>
      </c>
      <c r="G853" s="12" t="s">
        <v>5049</v>
      </c>
      <c r="H853" s="13">
        <v>282476</v>
      </c>
      <c r="I853" s="14">
        <v>1375143</v>
      </c>
      <c r="J853" s="14">
        <v>333781</v>
      </c>
      <c r="K853" s="14">
        <v>90368</v>
      </c>
      <c r="L853" s="14">
        <v>45476</v>
      </c>
      <c r="M853" s="15">
        <v>0.20541620234541411</v>
      </c>
      <c r="N853" s="14">
        <v>1592289</v>
      </c>
      <c r="O853" s="14">
        <v>1375143</v>
      </c>
      <c r="P853" s="14">
        <v>0</v>
      </c>
      <c r="S853" s="17">
        <v>45742.458333333343</v>
      </c>
      <c r="T853" s="12" t="s">
        <v>5077</v>
      </c>
      <c r="U853" s="18">
        <v>45742</v>
      </c>
      <c r="V853" s="18" t="str">
        <f>TEXT(Posts[[#This Row],[Post_Date]],"YYYY")</f>
        <v>2025</v>
      </c>
      <c r="W853" s="12" t="s">
        <v>5088</v>
      </c>
      <c r="X853" s="12" t="s">
        <v>5085</v>
      </c>
      <c r="Y853" s="19">
        <v>11</v>
      </c>
      <c r="Z853" s="12" t="s">
        <v>5070</v>
      </c>
      <c r="AA853"/>
    </row>
    <row r="854" spans="1:27" x14ac:dyDescent="0.25">
      <c r="A854" s="12" t="s">
        <v>2775</v>
      </c>
      <c r="B854" s="12" t="s">
        <v>5023</v>
      </c>
      <c r="C854" s="12" t="s">
        <v>5029</v>
      </c>
      <c r="D854" s="12" t="s">
        <v>5032</v>
      </c>
      <c r="E854" s="12" t="s">
        <v>5038</v>
      </c>
      <c r="F854" s="12" t="s">
        <v>5055</v>
      </c>
      <c r="G854" s="12" t="s">
        <v>5044</v>
      </c>
      <c r="H854" s="13">
        <v>65756</v>
      </c>
      <c r="I854" s="14">
        <v>356596</v>
      </c>
      <c r="J854" s="14">
        <v>63671</v>
      </c>
      <c r="K854" s="14">
        <v>12109</v>
      </c>
      <c r="L854" s="14">
        <v>8810</v>
      </c>
      <c r="M854" s="15">
        <v>0.18439956081363729</v>
      </c>
      <c r="N854" s="14">
        <v>404797</v>
      </c>
      <c r="O854" s="14">
        <v>0</v>
      </c>
      <c r="P854" s="14">
        <v>0</v>
      </c>
      <c r="S854" s="17">
        <v>45384.479166666657</v>
      </c>
      <c r="T854" s="17" t="s">
        <v>5077</v>
      </c>
      <c r="U854" s="18">
        <v>45384</v>
      </c>
      <c r="V854" s="18" t="str">
        <f>TEXT(Posts[[#This Row],[Post_Date]],"YYYY")</f>
        <v>2024</v>
      </c>
      <c r="W854" s="18" t="s">
        <v>5090</v>
      </c>
      <c r="X854" s="18" t="s">
        <v>5079</v>
      </c>
      <c r="Y854" s="19">
        <v>11</v>
      </c>
      <c r="Z854" s="12" t="s">
        <v>5069</v>
      </c>
      <c r="AA854"/>
    </row>
    <row r="855" spans="1:27" x14ac:dyDescent="0.25">
      <c r="A855" s="12" t="s">
        <v>2776</v>
      </c>
      <c r="B855" s="12" t="s">
        <v>5023</v>
      </c>
      <c r="C855" s="12" t="s">
        <v>5028</v>
      </c>
      <c r="D855" s="12" t="s">
        <v>5030</v>
      </c>
      <c r="E855" s="12" t="s">
        <v>5035</v>
      </c>
      <c r="F855" s="12" t="s">
        <v>5051</v>
      </c>
      <c r="G855" s="12" t="s">
        <v>5045</v>
      </c>
      <c r="H855" s="13">
        <v>210676</v>
      </c>
      <c r="I855" s="14">
        <v>2058414</v>
      </c>
      <c r="J855" s="14">
        <v>209104</v>
      </c>
      <c r="K855" s="14">
        <v>131071</v>
      </c>
      <c r="L855" s="14">
        <v>76053</v>
      </c>
      <c r="M855" s="15">
        <v>0.1023488152844723</v>
      </c>
      <c r="N855" s="14">
        <v>2474564</v>
      </c>
      <c r="O855" s="14">
        <v>2058414</v>
      </c>
      <c r="P855" s="14">
        <v>0</v>
      </c>
      <c r="S855" s="17">
        <v>45745.495833333327</v>
      </c>
      <c r="T855" s="12" t="s">
        <v>5077</v>
      </c>
      <c r="U855" s="18">
        <v>45745</v>
      </c>
      <c r="V855" s="18" t="str">
        <f>TEXT(Posts[[#This Row],[Post_Date]],"YYYY")</f>
        <v>2025</v>
      </c>
      <c r="W855" s="12" t="s">
        <v>5088</v>
      </c>
      <c r="X855" s="12" t="s">
        <v>5083</v>
      </c>
      <c r="Y855" s="19">
        <v>11</v>
      </c>
      <c r="Z855" s="12" t="s">
        <v>5069</v>
      </c>
      <c r="AA855"/>
    </row>
    <row r="856" spans="1:27" x14ac:dyDescent="0.25">
      <c r="A856" s="12" t="s">
        <v>2778</v>
      </c>
      <c r="B856" s="12" t="s">
        <v>5023</v>
      </c>
      <c r="C856" s="12" t="s">
        <v>5028</v>
      </c>
      <c r="D856" s="12" t="s">
        <v>5032</v>
      </c>
      <c r="E856" s="12" t="s">
        <v>5038</v>
      </c>
      <c r="F856" s="12" t="s">
        <v>5055</v>
      </c>
      <c r="G856" s="12" t="s">
        <v>5049</v>
      </c>
      <c r="H856" s="13">
        <v>30462</v>
      </c>
      <c r="I856" s="14">
        <v>169682</v>
      </c>
      <c r="J856" s="14">
        <v>26607</v>
      </c>
      <c r="K856" s="14">
        <v>12031</v>
      </c>
      <c r="L856" s="14">
        <v>9589</v>
      </c>
      <c r="M856" s="15">
        <v>0.17952943913113559</v>
      </c>
      <c r="N856" s="14">
        <v>193512</v>
      </c>
      <c r="O856" s="14">
        <v>0</v>
      </c>
      <c r="P856" s="14">
        <v>0</v>
      </c>
      <c r="S856" s="17">
        <v>45611.658333333333</v>
      </c>
      <c r="T856" s="17" t="s">
        <v>5074</v>
      </c>
      <c r="U856" s="18">
        <v>45611</v>
      </c>
      <c r="V856" s="18" t="str">
        <f>TEXT(Posts[[#This Row],[Post_Date]],"YYYY")</f>
        <v>2024</v>
      </c>
      <c r="W856" s="18" t="s">
        <v>5095</v>
      </c>
      <c r="X856" s="18" t="s">
        <v>5082</v>
      </c>
      <c r="Y856" s="19">
        <v>15</v>
      </c>
      <c r="Z856" s="12" t="s">
        <v>5069</v>
      </c>
      <c r="AA856"/>
    </row>
    <row r="857" spans="1:27" x14ac:dyDescent="0.25">
      <c r="A857" s="12" t="s">
        <v>2783</v>
      </c>
      <c r="B857" s="12" t="s">
        <v>5023</v>
      </c>
      <c r="C857" s="12" t="s">
        <v>5028</v>
      </c>
      <c r="D857" s="12" t="s">
        <v>5032</v>
      </c>
      <c r="E857" s="12" t="s">
        <v>5038</v>
      </c>
      <c r="F857" s="12" t="s">
        <v>5055</v>
      </c>
      <c r="G857" s="12" t="s">
        <v>5042</v>
      </c>
      <c r="H857" s="13">
        <v>71432</v>
      </c>
      <c r="I857" s="14">
        <v>421230</v>
      </c>
      <c r="J857" s="14">
        <v>96830</v>
      </c>
      <c r="K857" s="14">
        <v>32411</v>
      </c>
      <c r="L857" s="14">
        <v>25151</v>
      </c>
      <c r="M857" s="15">
        <v>0.1695805388527459</v>
      </c>
      <c r="N857" s="14">
        <v>544161</v>
      </c>
      <c r="O857" s="14">
        <v>0</v>
      </c>
      <c r="P857" s="14">
        <v>0</v>
      </c>
      <c r="S857" s="17">
        <v>45727.335416666669</v>
      </c>
      <c r="T857" s="17" t="s">
        <v>5078</v>
      </c>
      <c r="U857" s="18">
        <v>45727</v>
      </c>
      <c r="V857" s="18" t="str">
        <f>TEXT(Posts[[#This Row],[Post_Date]],"YYYY")</f>
        <v>2025</v>
      </c>
      <c r="W857" s="18" t="s">
        <v>5088</v>
      </c>
      <c r="X857" s="18" t="s">
        <v>5079</v>
      </c>
      <c r="Y857" s="19">
        <v>8</v>
      </c>
      <c r="Z857" s="12" t="s">
        <v>5069</v>
      </c>
      <c r="AA857"/>
    </row>
    <row r="858" spans="1:27" x14ac:dyDescent="0.25">
      <c r="A858" s="12" t="s">
        <v>2787</v>
      </c>
      <c r="B858" s="12" t="s">
        <v>5023</v>
      </c>
      <c r="C858" s="12" t="s">
        <v>5028</v>
      </c>
      <c r="D858" s="12" t="s">
        <v>5030</v>
      </c>
      <c r="E858" s="12" t="s">
        <v>5035</v>
      </c>
      <c r="F858" s="12" t="s">
        <v>5051</v>
      </c>
      <c r="G858" s="12" t="s">
        <v>5048</v>
      </c>
      <c r="H858" s="13">
        <v>316707</v>
      </c>
      <c r="I858" s="14">
        <v>3498125</v>
      </c>
      <c r="J858" s="14">
        <v>850718</v>
      </c>
      <c r="K858" s="14">
        <v>132204</v>
      </c>
      <c r="L858" s="14">
        <v>96441</v>
      </c>
      <c r="M858" s="15">
        <v>9.0536324150737188E-2</v>
      </c>
      <c r="N858" s="14">
        <v>4413244</v>
      </c>
      <c r="O858" s="14">
        <v>3498125</v>
      </c>
      <c r="P858" s="14">
        <v>0</v>
      </c>
      <c r="S858" s="17">
        <v>45679.804166666669</v>
      </c>
      <c r="T858" s="12" t="s">
        <v>5076</v>
      </c>
      <c r="U858" s="18">
        <v>45679</v>
      </c>
      <c r="V858" s="18" t="str">
        <f>TEXT(Posts[[#This Row],[Post_Date]],"YYYY")</f>
        <v>2025</v>
      </c>
      <c r="W858" s="12" t="s">
        <v>5086</v>
      </c>
      <c r="X858" s="12" t="s">
        <v>5085</v>
      </c>
      <c r="Y858" s="19">
        <v>19</v>
      </c>
      <c r="Z858" s="12" t="s">
        <v>5068</v>
      </c>
      <c r="AA858"/>
    </row>
    <row r="859" spans="1:27" x14ac:dyDescent="0.25">
      <c r="A859" s="12" t="s">
        <v>2790</v>
      </c>
      <c r="B859" s="12" t="s">
        <v>5023</v>
      </c>
      <c r="C859" s="12" t="s">
        <v>5028</v>
      </c>
      <c r="D859" s="12" t="s">
        <v>5034</v>
      </c>
      <c r="E859" s="12" t="s">
        <v>5039</v>
      </c>
      <c r="F859" s="12" t="s">
        <v>5057</v>
      </c>
      <c r="G859" s="12" t="s">
        <v>5046</v>
      </c>
      <c r="H859" s="13">
        <v>31167</v>
      </c>
      <c r="I859" s="14">
        <v>299773</v>
      </c>
      <c r="J859" s="14">
        <v>58833</v>
      </c>
      <c r="K859" s="14">
        <v>19019</v>
      </c>
      <c r="L859" s="14">
        <v>15975</v>
      </c>
      <c r="M859" s="15">
        <v>0.1039691904766777</v>
      </c>
      <c r="N859" s="14">
        <v>364153</v>
      </c>
      <c r="O859" s="14">
        <v>0</v>
      </c>
      <c r="P859" s="14">
        <v>286401</v>
      </c>
      <c r="S859" s="17">
        <v>45363.343055555553</v>
      </c>
      <c r="T859" s="17" t="s">
        <v>5078</v>
      </c>
      <c r="U859" s="18">
        <v>45363</v>
      </c>
      <c r="V859" s="18" t="str">
        <f>TEXT(Posts[[#This Row],[Post_Date]],"YYYY")</f>
        <v>2024</v>
      </c>
      <c r="W859" s="18" t="s">
        <v>5088</v>
      </c>
      <c r="X859" s="18" t="s">
        <v>5079</v>
      </c>
      <c r="Y859" s="19">
        <v>8</v>
      </c>
      <c r="Z859" s="12" t="s">
        <v>5069</v>
      </c>
      <c r="AA859"/>
    </row>
    <row r="860" spans="1:27" x14ac:dyDescent="0.25">
      <c r="A860" s="12" t="s">
        <v>2796</v>
      </c>
      <c r="B860" s="12" t="s">
        <v>5023</v>
      </c>
      <c r="C860" s="12" t="s">
        <v>5028</v>
      </c>
      <c r="D860" s="12" t="s">
        <v>5032</v>
      </c>
      <c r="E860" s="12" t="s">
        <v>5039</v>
      </c>
      <c r="F860" s="12" t="s">
        <v>5055</v>
      </c>
      <c r="G860" s="12" t="s">
        <v>5042</v>
      </c>
      <c r="H860" s="13">
        <v>31174</v>
      </c>
      <c r="I860" s="14">
        <v>140753</v>
      </c>
      <c r="J860" s="14">
        <v>30661</v>
      </c>
      <c r="K860" s="14">
        <v>10559</v>
      </c>
      <c r="L860" s="14">
        <v>4045</v>
      </c>
      <c r="M860" s="15">
        <v>0.22148564240439819</v>
      </c>
      <c r="N860" s="14">
        <v>172436</v>
      </c>
      <c r="O860" s="14">
        <v>0</v>
      </c>
      <c r="P860" s="14">
        <v>256853</v>
      </c>
      <c r="S860" s="17">
        <v>45643.681250000001</v>
      </c>
      <c r="T860" s="17" t="s">
        <v>5074</v>
      </c>
      <c r="U860" s="18">
        <v>45643</v>
      </c>
      <c r="V860" s="18" t="str">
        <f>TEXT(Posts[[#This Row],[Post_Date]],"YYYY")</f>
        <v>2024</v>
      </c>
      <c r="W860" s="18" t="s">
        <v>5094</v>
      </c>
      <c r="X860" s="18" t="s">
        <v>5079</v>
      </c>
      <c r="Y860" s="19">
        <v>16</v>
      </c>
      <c r="Z860" s="12" t="s">
        <v>5070</v>
      </c>
      <c r="AA860"/>
    </row>
    <row r="861" spans="1:27" x14ac:dyDescent="0.25">
      <c r="A861" s="12" t="s">
        <v>2800</v>
      </c>
      <c r="B861" s="12" t="s">
        <v>5023</v>
      </c>
      <c r="C861" s="12" t="s">
        <v>5028</v>
      </c>
      <c r="D861" s="12" t="s">
        <v>5032</v>
      </c>
      <c r="E861" s="12" t="s">
        <v>5038</v>
      </c>
      <c r="F861" s="12" t="s">
        <v>5055</v>
      </c>
      <c r="G861" s="12" t="s">
        <v>5042</v>
      </c>
      <c r="H861" s="13">
        <v>50596</v>
      </c>
      <c r="I861" s="14">
        <v>325937</v>
      </c>
      <c r="J861" s="14">
        <v>61248</v>
      </c>
      <c r="K861" s="14">
        <v>22534</v>
      </c>
      <c r="L861" s="14">
        <v>16246</v>
      </c>
      <c r="M861" s="15">
        <v>0.15523327371103091</v>
      </c>
      <c r="N861" s="14">
        <v>361829</v>
      </c>
      <c r="O861" s="14">
        <v>0</v>
      </c>
      <c r="P861" s="14">
        <v>0</v>
      </c>
      <c r="S861" s="17">
        <v>45448.805555555547</v>
      </c>
      <c r="T861" s="17" t="s">
        <v>5076</v>
      </c>
      <c r="U861" s="18">
        <v>45448</v>
      </c>
      <c r="V861" s="18" t="str">
        <f>TEXT(Posts[[#This Row],[Post_Date]],"YYYY")</f>
        <v>2024</v>
      </c>
      <c r="W861" s="18" t="s">
        <v>5089</v>
      </c>
      <c r="X861" s="18" t="s">
        <v>5085</v>
      </c>
      <c r="Y861" s="19">
        <v>19</v>
      </c>
      <c r="Z861" s="12" t="s">
        <v>5069</v>
      </c>
      <c r="AA861"/>
    </row>
    <row r="862" spans="1:27" x14ac:dyDescent="0.25">
      <c r="A862" s="12" t="s">
        <v>2801</v>
      </c>
      <c r="B862" s="12" t="s">
        <v>5023</v>
      </c>
      <c r="C862" s="12" t="s">
        <v>5028</v>
      </c>
      <c r="D862" s="12" t="s">
        <v>5030</v>
      </c>
      <c r="E862" s="12" t="s">
        <v>5035</v>
      </c>
      <c r="F862" s="12" t="s">
        <v>5051</v>
      </c>
      <c r="G862" s="12" t="s">
        <v>5049</v>
      </c>
      <c r="H862" s="13">
        <v>196014</v>
      </c>
      <c r="I862" s="14">
        <v>1409336</v>
      </c>
      <c r="J862" s="14">
        <v>329610</v>
      </c>
      <c r="K862" s="14">
        <v>58278</v>
      </c>
      <c r="L862" s="14">
        <v>59383</v>
      </c>
      <c r="M862" s="15">
        <v>0.13908279365171911</v>
      </c>
      <c r="N862" s="14">
        <v>1731873</v>
      </c>
      <c r="O862" s="14">
        <v>1409336</v>
      </c>
      <c r="P862" s="14">
        <v>0</v>
      </c>
      <c r="S862" s="17">
        <v>45342.678472222222</v>
      </c>
      <c r="T862" s="12" t="s">
        <v>5074</v>
      </c>
      <c r="U862" s="18">
        <v>45342</v>
      </c>
      <c r="V862" s="18" t="str">
        <f>TEXT(Posts[[#This Row],[Post_Date]],"YYYY")</f>
        <v>2024</v>
      </c>
      <c r="W862" s="12" t="s">
        <v>5087</v>
      </c>
      <c r="X862" s="12" t="s">
        <v>5079</v>
      </c>
      <c r="Y862" s="19">
        <v>16</v>
      </c>
      <c r="Z862" s="12" t="s">
        <v>5069</v>
      </c>
      <c r="AA862"/>
    </row>
    <row r="863" spans="1:27" x14ac:dyDescent="0.25">
      <c r="A863" s="12" t="s">
        <v>2805</v>
      </c>
      <c r="B863" s="12" t="s">
        <v>5023</v>
      </c>
      <c r="C863" s="12" t="s">
        <v>5028</v>
      </c>
      <c r="D863" s="12" t="s">
        <v>5032</v>
      </c>
      <c r="E863" s="12" t="s">
        <v>5038</v>
      </c>
      <c r="F863" s="12" t="s">
        <v>5055</v>
      </c>
      <c r="G863" s="12" t="s">
        <v>5048</v>
      </c>
      <c r="H863" s="13">
        <v>32485</v>
      </c>
      <c r="I863" s="14">
        <v>205887</v>
      </c>
      <c r="J863" s="14">
        <v>46339</v>
      </c>
      <c r="K863" s="14">
        <v>10243</v>
      </c>
      <c r="L863" s="14">
        <v>8764</v>
      </c>
      <c r="M863" s="15">
        <v>0.1577852925295081</v>
      </c>
      <c r="N863" s="14">
        <v>235851</v>
      </c>
      <c r="O863" s="14">
        <v>0</v>
      </c>
      <c r="P863" s="14">
        <v>0</v>
      </c>
      <c r="S863" s="17">
        <v>45335.51666666667</v>
      </c>
      <c r="T863" s="17" t="s">
        <v>5075</v>
      </c>
      <c r="U863" s="18">
        <v>45335</v>
      </c>
      <c r="V863" s="18" t="str">
        <f>TEXT(Posts[[#This Row],[Post_Date]],"YYYY")</f>
        <v>2024</v>
      </c>
      <c r="W863" s="18" t="s">
        <v>5087</v>
      </c>
      <c r="X863" s="18" t="s">
        <v>5079</v>
      </c>
      <c r="Y863" s="19">
        <v>12</v>
      </c>
      <c r="Z863" s="12" t="s">
        <v>5069</v>
      </c>
      <c r="AA863"/>
    </row>
    <row r="864" spans="1:27" x14ac:dyDescent="0.25">
      <c r="A864" s="12" t="s">
        <v>2811</v>
      </c>
      <c r="B864" s="12" t="s">
        <v>5023</v>
      </c>
      <c r="C864" s="12" t="s">
        <v>5028</v>
      </c>
      <c r="D864" s="12" t="s">
        <v>5030</v>
      </c>
      <c r="E864" s="12" t="s">
        <v>5035</v>
      </c>
      <c r="F864" s="12" t="s">
        <v>5051</v>
      </c>
      <c r="G864" s="12" t="s">
        <v>5045</v>
      </c>
      <c r="H864" s="13">
        <v>290589</v>
      </c>
      <c r="I864" s="14">
        <v>2400596</v>
      </c>
      <c r="J864" s="14">
        <v>543755</v>
      </c>
      <c r="K864" s="14">
        <v>185064</v>
      </c>
      <c r="L864" s="14">
        <v>110961</v>
      </c>
      <c r="M864" s="15">
        <v>0.1210490371258333</v>
      </c>
      <c r="N864" s="14">
        <v>2751772</v>
      </c>
      <c r="O864" s="14">
        <v>2400596</v>
      </c>
      <c r="P864" s="14">
        <v>0</v>
      </c>
      <c r="S864" s="17">
        <v>45357.429166666669</v>
      </c>
      <c r="T864" s="12" t="s">
        <v>5077</v>
      </c>
      <c r="U864" s="18">
        <v>45357</v>
      </c>
      <c r="V864" s="18" t="str">
        <f>TEXT(Posts[[#This Row],[Post_Date]],"YYYY")</f>
        <v>2024</v>
      </c>
      <c r="W864" s="12" t="s">
        <v>5088</v>
      </c>
      <c r="X864" s="12" t="s">
        <v>5085</v>
      </c>
      <c r="Y864" s="19">
        <v>10</v>
      </c>
      <c r="Z864" s="12" t="s">
        <v>5069</v>
      </c>
      <c r="AA864"/>
    </row>
    <row r="865" spans="1:27" x14ac:dyDescent="0.25">
      <c r="A865" s="12" t="s">
        <v>2812</v>
      </c>
      <c r="B865" s="12" t="s">
        <v>5023</v>
      </c>
      <c r="C865" s="12" t="s">
        <v>5028</v>
      </c>
      <c r="D865" s="12" t="s">
        <v>5034</v>
      </c>
      <c r="E865" s="12" t="s">
        <v>5039</v>
      </c>
      <c r="F865" s="12" t="s">
        <v>5057</v>
      </c>
      <c r="G865" s="12" t="s">
        <v>5049</v>
      </c>
      <c r="H865" s="13">
        <v>39730</v>
      </c>
      <c r="I865" s="14">
        <v>227824</v>
      </c>
      <c r="J865" s="14">
        <v>53464</v>
      </c>
      <c r="K865" s="14">
        <v>8538</v>
      </c>
      <c r="L865" s="14">
        <v>12083</v>
      </c>
      <c r="M865" s="15">
        <v>0.1743894586458696</v>
      </c>
      <c r="N865" s="14">
        <v>263879</v>
      </c>
      <c r="O865" s="14">
        <v>0</v>
      </c>
      <c r="P865" s="14">
        <v>423434</v>
      </c>
      <c r="S865" s="17">
        <v>45687.533333333333</v>
      </c>
      <c r="T865" s="17" t="s">
        <v>5075</v>
      </c>
      <c r="U865" s="18">
        <v>45687</v>
      </c>
      <c r="V865" s="18" t="str">
        <f>TEXT(Posts[[#This Row],[Post_Date]],"YYYY")</f>
        <v>2025</v>
      </c>
      <c r="W865" s="18" t="s">
        <v>5086</v>
      </c>
      <c r="X865" s="18" t="s">
        <v>5080</v>
      </c>
      <c r="Y865" s="19">
        <v>12</v>
      </c>
      <c r="Z865" s="12" t="s">
        <v>5069</v>
      </c>
      <c r="AA865"/>
    </row>
    <row r="866" spans="1:27" x14ac:dyDescent="0.25">
      <c r="A866" s="12" t="s">
        <v>2813</v>
      </c>
      <c r="B866" s="12" t="s">
        <v>5023</v>
      </c>
      <c r="C866" s="12" t="s">
        <v>5028</v>
      </c>
      <c r="D866" s="12" t="s">
        <v>5030</v>
      </c>
      <c r="E866" s="12" t="s">
        <v>5035</v>
      </c>
      <c r="F866" s="12" t="s">
        <v>5051</v>
      </c>
      <c r="G866" s="12" t="s">
        <v>5047</v>
      </c>
      <c r="H866" s="13">
        <v>84682</v>
      </c>
      <c r="I866" s="14">
        <v>764084</v>
      </c>
      <c r="J866" s="14">
        <v>181883</v>
      </c>
      <c r="K866" s="14">
        <v>39254</v>
      </c>
      <c r="L866" s="14">
        <v>26438</v>
      </c>
      <c r="M866" s="15">
        <v>0.1108282484225946</v>
      </c>
      <c r="N866" s="14">
        <v>963085</v>
      </c>
      <c r="O866" s="14">
        <v>764084</v>
      </c>
      <c r="P866" s="14">
        <v>0</v>
      </c>
      <c r="S866" s="17">
        <v>45508.772222222222</v>
      </c>
      <c r="T866" s="12" t="s">
        <v>5076</v>
      </c>
      <c r="U866" s="18">
        <v>45508</v>
      </c>
      <c r="V866" s="18" t="str">
        <f>TEXT(Posts[[#This Row],[Post_Date]],"YYYY")</f>
        <v>2024</v>
      </c>
      <c r="W866" s="12" t="s">
        <v>5092</v>
      </c>
      <c r="X866" s="12" t="s">
        <v>5084</v>
      </c>
      <c r="Y866" s="19">
        <v>18</v>
      </c>
      <c r="Z866" s="12" t="s">
        <v>5069</v>
      </c>
      <c r="AA866"/>
    </row>
    <row r="867" spans="1:27" x14ac:dyDescent="0.25">
      <c r="A867" s="12" t="s">
        <v>2819</v>
      </c>
      <c r="B867" s="12" t="s">
        <v>5023</v>
      </c>
      <c r="C867" s="12" t="s">
        <v>5028</v>
      </c>
      <c r="D867" s="12" t="s">
        <v>5032</v>
      </c>
      <c r="E867" s="12" t="s">
        <v>5039</v>
      </c>
      <c r="F867" s="12" t="s">
        <v>5055</v>
      </c>
      <c r="G867" s="12" t="s">
        <v>5042</v>
      </c>
      <c r="H867" s="13">
        <v>53306</v>
      </c>
      <c r="I867" s="14">
        <v>223715</v>
      </c>
      <c r="J867" s="14">
        <v>41337</v>
      </c>
      <c r="K867" s="14">
        <v>13550</v>
      </c>
      <c r="L867" s="14">
        <v>5091</v>
      </c>
      <c r="M867" s="15">
        <v>0.23827795709880781</v>
      </c>
      <c r="N867" s="14">
        <v>284765</v>
      </c>
      <c r="O867" s="14">
        <v>0</v>
      </c>
      <c r="P867" s="14">
        <v>214179</v>
      </c>
      <c r="S867" s="17">
        <v>45593.48333333333</v>
      </c>
      <c r="T867" s="17" t="s">
        <v>5077</v>
      </c>
      <c r="U867" s="18">
        <v>45593</v>
      </c>
      <c r="V867" s="18" t="str">
        <f>TEXT(Posts[[#This Row],[Post_Date]],"YYYY")</f>
        <v>2024</v>
      </c>
      <c r="W867" s="18" t="s">
        <v>5091</v>
      </c>
      <c r="X867" s="18" t="s">
        <v>5081</v>
      </c>
      <c r="Y867" s="19">
        <v>11</v>
      </c>
      <c r="Z867" s="12" t="s">
        <v>5070</v>
      </c>
      <c r="AA867"/>
    </row>
    <row r="868" spans="1:27" x14ac:dyDescent="0.25">
      <c r="A868" s="12" t="s">
        <v>2820</v>
      </c>
      <c r="B868" s="12" t="s">
        <v>5023</v>
      </c>
      <c r="C868" s="12" t="s">
        <v>5028</v>
      </c>
      <c r="D868" s="12" t="s">
        <v>5032</v>
      </c>
      <c r="E868" s="12" t="s">
        <v>5038</v>
      </c>
      <c r="F868" s="12" t="s">
        <v>5055</v>
      </c>
      <c r="G868" s="12" t="s">
        <v>5047</v>
      </c>
      <c r="H868" s="13">
        <v>107711</v>
      </c>
      <c r="I868" s="14">
        <v>547063</v>
      </c>
      <c r="J868" s="14">
        <v>103572</v>
      </c>
      <c r="K868" s="14">
        <v>36234</v>
      </c>
      <c r="L868" s="14">
        <v>20685</v>
      </c>
      <c r="M868" s="15">
        <v>0.19689133880387619</v>
      </c>
      <c r="N868" s="14">
        <v>608374</v>
      </c>
      <c r="O868" s="14">
        <v>0</v>
      </c>
      <c r="P868" s="14">
        <v>0</v>
      </c>
      <c r="S868" s="17">
        <v>45606.515277777777</v>
      </c>
      <c r="T868" s="17" t="s">
        <v>5075</v>
      </c>
      <c r="U868" s="18">
        <v>45606</v>
      </c>
      <c r="V868" s="18" t="str">
        <f>TEXT(Posts[[#This Row],[Post_Date]],"YYYY")</f>
        <v>2024</v>
      </c>
      <c r="W868" s="18" t="s">
        <v>5095</v>
      </c>
      <c r="X868" s="18" t="s">
        <v>5084</v>
      </c>
      <c r="Y868" s="19">
        <v>12</v>
      </c>
      <c r="Z868" s="12" t="s">
        <v>5069</v>
      </c>
      <c r="AA868"/>
    </row>
    <row r="869" spans="1:27" x14ac:dyDescent="0.25">
      <c r="A869" s="12" t="s">
        <v>2825</v>
      </c>
      <c r="B869" s="12" t="s">
        <v>5023</v>
      </c>
      <c r="C869" s="12" t="s">
        <v>5028</v>
      </c>
      <c r="D869" s="12" t="s">
        <v>5032</v>
      </c>
      <c r="E869" s="12" t="s">
        <v>5035</v>
      </c>
      <c r="F869" s="12" t="s">
        <v>5056</v>
      </c>
      <c r="G869" s="12" t="s">
        <v>5047</v>
      </c>
      <c r="H869" s="13">
        <v>447214</v>
      </c>
      <c r="I869" s="14">
        <v>2002991</v>
      </c>
      <c r="J869" s="14">
        <v>251242</v>
      </c>
      <c r="K869" s="14">
        <v>141959</v>
      </c>
      <c r="L869" s="14">
        <v>69614</v>
      </c>
      <c r="M869" s="15">
        <v>0.22327336995366509</v>
      </c>
      <c r="N869" s="14">
        <v>2320986</v>
      </c>
      <c r="O869" s="14">
        <v>2002991</v>
      </c>
      <c r="P869" s="14">
        <v>0</v>
      </c>
      <c r="S869" s="17">
        <v>45614.714583333327</v>
      </c>
      <c r="T869" s="12" t="s">
        <v>5076</v>
      </c>
      <c r="U869" s="18">
        <v>45614</v>
      </c>
      <c r="V869" s="18" t="str">
        <f>TEXT(Posts[[#This Row],[Post_Date]],"YYYY")</f>
        <v>2024</v>
      </c>
      <c r="W869" s="12" t="s">
        <v>5095</v>
      </c>
      <c r="X869" s="12" t="s">
        <v>5081</v>
      </c>
      <c r="Y869" s="19">
        <v>17</v>
      </c>
      <c r="Z869" s="12" t="s">
        <v>5070</v>
      </c>
      <c r="AA869"/>
    </row>
    <row r="870" spans="1:27" x14ac:dyDescent="0.25">
      <c r="A870" s="12" t="s">
        <v>2826</v>
      </c>
      <c r="B870" s="12" t="s">
        <v>5023</v>
      </c>
      <c r="C870" s="12" t="s">
        <v>5028</v>
      </c>
      <c r="D870" s="12" t="s">
        <v>5030</v>
      </c>
      <c r="E870" s="12" t="s">
        <v>5035</v>
      </c>
      <c r="F870" s="12" t="s">
        <v>5051</v>
      </c>
      <c r="G870" s="12" t="s">
        <v>5044</v>
      </c>
      <c r="H870" s="13">
        <v>296514</v>
      </c>
      <c r="I870" s="14">
        <v>2339779</v>
      </c>
      <c r="J870" s="14">
        <v>549237</v>
      </c>
      <c r="K870" s="14">
        <v>143882</v>
      </c>
      <c r="L870" s="14">
        <v>116129</v>
      </c>
      <c r="M870" s="15">
        <v>0.12672764635576511</v>
      </c>
      <c r="N870" s="14">
        <v>2965176</v>
      </c>
      <c r="O870" s="14">
        <v>2339779</v>
      </c>
      <c r="P870" s="14">
        <v>0</v>
      </c>
      <c r="S870" s="17">
        <v>45728.473611111112</v>
      </c>
      <c r="T870" s="12" t="s">
        <v>5077</v>
      </c>
      <c r="U870" s="18">
        <v>45728</v>
      </c>
      <c r="V870" s="18" t="str">
        <f>TEXT(Posts[[#This Row],[Post_Date]],"YYYY")</f>
        <v>2025</v>
      </c>
      <c r="W870" s="12" t="s">
        <v>5088</v>
      </c>
      <c r="X870" s="12" t="s">
        <v>5085</v>
      </c>
      <c r="Y870" s="19">
        <v>11</v>
      </c>
      <c r="Z870" s="12" t="s">
        <v>5069</v>
      </c>
      <c r="AA870"/>
    </row>
    <row r="871" spans="1:27" x14ac:dyDescent="0.25">
      <c r="A871" s="12" t="s">
        <v>2827</v>
      </c>
      <c r="B871" s="12" t="s">
        <v>5023</v>
      </c>
      <c r="C871" s="12" t="s">
        <v>5028</v>
      </c>
      <c r="D871" s="12" t="s">
        <v>5034</v>
      </c>
      <c r="E871" s="12" t="s">
        <v>5039</v>
      </c>
      <c r="F871" s="12" t="s">
        <v>5057</v>
      </c>
      <c r="G871" s="12" t="s">
        <v>5049</v>
      </c>
      <c r="H871" s="13">
        <v>41091</v>
      </c>
      <c r="I871" s="14">
        <v>357311</v>
      </c>
      <c r="J871" s="14">
        <v>38664</v>
      </c>
      <c r="K871" s="14">
        <v>24583</v>
      </c>
      <c r="L871" s="14">
        <v>15917</v>
      </c>
      <c r="M871" s="15">
        <v>0.11500066480524181</v>
      </c>
      <c r="N871" s="14">
        <v>398009</v>
      </c>
      <c r="O871" s="14">
        <v>0</v>
      </c>
      <c r="P871" s="14">
        <v>303431</v>
      </c>
      <c r="S871" s="17">
        <v>45483.430555555547</v>
      </c>
      <c r="T871" s="17" t="s">
        <v>5077</v>
      </c>
      <c r="U871" s="18">
        <v>45483</v>
      </c>
      <c r="V871" s="18" t="str">
        <f>TEXT(Posts[[#This Row],[Post_Date]],"YYYY")</f>
        <v>2024</v>
      </c>
      <c r="W871" s="18" t="s">
        <v>5093</v>
      </c>
      <c r="X871" s="18" t="s">
        <v>5085</v>
      </c>
      <c r="Y871" s="19">
        <v>10</v>
      </c>
      <c r="Z871" s="12" t="s">
        <v>5069</v>
      </c>
      <c r="AA871"/>
    </row>
    <row r="872" spans="1:27" x14ac:dyDescent="0.25">
      <c r="A872" s="12" t="s">
        <v>2828</v>
      </c>
      <c r="B872" s="12" t="s">
        <v>5023</v>
      </c>
      <c r="C872" s="12" t="s">
        <v>5028</v>
      </c>
      <c r="D872" s="12" t="s">
        <v>5030</v>
      </c>
      <c r="E872" s="12" t="s">
        <v>5035</v>
      </c>
      <c r="F872" s="12" t="s">
        <v>5051</v>
      </c>
      <c r="G872" s="12" t="s">
        <v>5048</v>
      </c>
      <c r="H872" s="13">
        <v>259263</v>
      </c>
      <c r="I872" s="14">
        <v>2150629</v>
      </c>
      <c r="J872" s="14">
        <v>391361</v>
      </c>
      <c r="K872" s="14">
        <v>167058</v>
      </c>
      <c r="L872" s="14">
        <v>58766</v>
      </c>
      <c r="M872" s="15">
        <v>0.1205523999616389</v>
      </c>
      <c r="N872" s="14">
        <v>2626362</v>
      </c>
      <c r="O872" s="14">
        <v>2150629</v>
      </c>
      <c r="P872" s="14">
        <v>0</v>
      </c>
      <c r="S872" s="17">
        <v>45453.755555555559</v>
      </c>
      <c r="T872" s="12" t="s">
        <v>5076</v>
      </c>
      <c r="U872" s="18">
        <v>45453</v>
      </c>
      <c r="V872" s="18" t="str">
        <f>TEXT(Posts[[#This Row],[Post_Date]],"YYYY")</f>
        <v>2024</v>
      </c>
      <c r="W872" s="12" t="s">
        <v>5089</v>
      </c>
      <c r="X872" s="12" t="s">
        <v>5081</v>
      </c>
      <c r="Y872" s="19">
        <v>18</v>
      </c>
      <c r="Z872" s="12" t="s">
        <v>5069</v>
      </c>
      <c r="AA872"/>
    </row>
    <row r="873" spans="1:27" x14ac:dyDescent="0.25">
      <c r="A873" s="12" t="s">
        <v>2839</v>
      </c>
      <c r="B873" s="12" t="s">
        <v>5023</v>
      </c>
      <c r="C873" s="12" t="s">
        <v>5028</v>
      </c>
      <c r="D873" s="12" t="s">
        <v>5031</v>
      </c>
      <c r="E873" s="12" t="s">
        <v>5035</v>
      </c>
      <c r="F873" s="12" t="s">
        <v>5060</v>
      </c>
      <c r="G873" s="12" t="s">
        <v>5042</v>
      </c>
      <c r="H873" s="13">
        <v>192946</v>
      </c>
      <c r="I873" s="14">
        <v>2690382</v>
      </c>
      <c r="J873" s="14">
        <v>636777</v>
      </c>
      <c r="K873" s="14">
        <v>93254</v>
      </c>
      <c r="L873" s="14">
        <v>82165</v>
      </c>
      <c r="M873" s="15">
        <v>7.1717091590306037E-2</v>
      </c>
      <c r="N873" s="14">
        <v>3444930</v>
      </c>
      <c r="O873" s="14">
        <v>2690382</v>
      </c>
      <c r="P873" s="14">
        <v>0</v>
      </c>
      <c r="S873" s="17">
        <v>45767.435416666667</v>
      </c>
      <c r="T873" s="12" t="s">
        <v>5077</v>
      </c>
      <c r="U873" s="18">
        <v>45767</v>
      </c>
      <c r="V873" s="18" t="str">
        <f>TEXT(Posts[[#This Row],[Post_Date]],"YYYY")</f>
        <v>2025</v>
      </c>
      <c r="W873" s="12" t="s">
        <v>5090</v>
      </c>
      <c r="X873" s="12" t="s">
        <v>5084</v>
      </c>
      <c r="Y873" s="19">
        <v>10</v>
      </c>
      <c r="Z873" s="12" t="s">
        <v>5068</v>
      </c>
      <c r="AA873"/>
    </row>
    <row r="874" spans="1:27" x14ac:dyDescent="0.25">
      <c r="A874" s="12" t="s">
        <v>2844</v>
      </c>
      <c r="B874" s="12" t="s">
        <v>5023</v>
      </c>
      <c r="C874" s="12" t="s">
        <v>5028</v>
      </c>
      <c r="D874" s="12" t="s">
        <v>5032</v>
      </c>
      <c r="E874" s="12" t="s">
        <v>5035</v>
      </c>
      <c r="F874" s="12" t="s">
        <v>5056</v>
      </c>
      <c r="G874" s="12" t="s">
        <v>5047</v>
      </c>
      <c r="H874" s="13">
        <v>411329</v>
      </c>
      <c r="I874" s="14">
        <v>2044892</v>
      </c>
      <c r="J874" s="14">
        <v>271791</v>
      </c>
      <c r="K874" s="14">
        <v>142942</v>
      </c>
      <c r="L874" s="14">
        <v>58378</v>
      </c>
      <c r="M874" s="15">
        <v>0.201149856761273</v>
      </c>
      <c r="N874" s="14">
        <v>2358663</v>
      </c>
      <c r="O874" s="14">
        <v>2044892</v>
      </c>
      <c r="P874" s="14">
        <v>0</v>
      </c>
      <c r="S874" s="17">
        <v>45755.681250000001</v>
      </c>
      <c r="T874" s="12" t="s">
        <v>5074</v>
      </c>
      <c r="U874" s="18">
        <v>45755</v>
      </c>
      <c r="V874" s="18" t="str">
        <f>TEXT(Posts[[#This Row],[Post_Date]],"YYYY")</f>
        <v>2025</v>
      </c>
      <c r="W874" s="12" t="s">
        <v>5090</v>
      </c>
      <c r="X874" s="12" t="s">
        <v>5079</v>
      </c>
      <c r="Y874" s="19">
        <v>16</v>
      </c>
      <c r="Z874" s="12" t="s">
        <v>5070</v>
      </c>
      <c r="AA874"/>
    </row>
    <row r="875" spans="1:27" x14ac:dyDescent="0.25">
      <c r="A875" s="12" t="s">
        <v>2846</v>
      </c>
      <c r="B875" s="12" t="s">
        <v>5023</v>
      </c>
      <c r="C875" s="12" t="s">
        <v>5029</v>
      </c>
      <c r="D875" s="12" t="s">
        <v>5032</v>
      </c>
      <c r="E875" s="12" t="s">
        <v>5035</v>
      </c>
      <c r="F875" s="12" t="s">
        <v>5056</v>
      </c>
      <c r="G875" s="12" t="s">
        <v>5044</v>
      </c>
      <c r="H875" s="13">
        <v>388418</v>
      </c>
      <c r="I875" s="14">
        <v>2145349</v>
      </c>
      <c r="J875" s="14">
        <v>497185</v>
      </c>
      <c r="K875" s="14">
        <v>85371</v>
      </c>
      <c r="L875" s="14">
        <v>57235</v>
      </c>
      <c r="M875" s="15">
        <v>0.1810513950697171</v>
      </c>
      <c r="N875" s="14">
        <v>2606846</v>
      </c>
      <c r="O875" s="14">
        <v>2145349</v>
      </c>
      <c r="P875" s="14">
        <v>0</v>
      </c>
      <c r="S875" s="17">
        <v>45434.493055555547</v>
      </c>
      <c r="T875" s="12" t="s">
        <v>5077</v>
      </c>
      <c r="U875" s="18">
        <v>45434</v>
      </c>
      <c r="V875" s="18" t="str">
        <f>TEXT(Posts[[#This Row],[Post_Date]],"YYYY")</f>
        <v>2024</v>
      </c>
      <c r="W875" s="12" t="s">
        <v>5096</v>
      </c>
      <c r="X875" s="12" t="s">
        <v>5085</v>
      </c>
      <c r="Y875" s="19">
        <v>11</v>
      </c>
      <c r="Z875" s="12" t="s">
        <v>5069</v>
      </c>
      <c r="AA875"/>
    </row>
    <row r="876" spans="1:27" x14ac:dyDescent="0.25">
      <c r="A876" s="12" t="s">
        <v>2851</v>
      </c>
      <c r="B876" s="12" t="s">
        <v>5023</v>
      </c>
      <c r="C876" s="12" t="s">
        <v>5029</v>
      </c>
      <c r="D876" s="12" t="s">
        <v>5031</v>
      </c>
      <c r="E876" s="12" t="s">
        <v>5035</v>
      </c>
      <c r="F876" s="12" t="s">
        <v>5060</v>
      </c>
      <c r="G876" s="12" t="s">
        <v>5046</v>
      </c>
      <c r="H876" s="13">
        <v>209624</v>
      </c>
      <c r="I876" s="14">
        <v>2244204</v>
      </c>
      <c r="J876" s="14">
        <v>339315</v>
      </c>
      <c r="K876" s="14">
        <v>175790</v>
      </c>
      <c r="L876" s="14">
        <v>98220</v>
      </c>
      <c r="M876" s="15">
        <v>9.3407206058307185E-2</v>
      </c>
      <c r="N876" s="14">
        <v>2828215</v>
      </c>
      <c r="O876" s="14">
        <v>2244204</v>
      </c>
      <c r="P876" s="14">
        <v>0</v>
      </c>
      <c r="S876" s="17">
        <v>45659.45416666667</v>
      </c>
      <c r="T876" s="12" t="s">
        <v>5077</v>
      </c>
      <c r="U876" s="18">
        <v>45659</v>
      </c>
      <c r="V876" s="18" t="str">
        <f>TEXT(Posts[[#This Row],[Post_Date]],"YYYY")</f>
        <v>2025</v>
      </c>
      <c r="W876" s="12" t="s">
        <v>5086</v>
      </c>
      <c r="X876" s="12" t="s">
        <v>5080</v>
      </c>
      <c r="Y876" s="19">
        <v>10</v>
      </c>
      <c r="Z876" s="12" t="s">
        <v>5069</v>
      </c>
      <c r="AA876"/>
    </row>
    <row r="877" spans="1:27" x14ac:dyDescent="0.25">
      <c r="A877" s="12" t="s">
        <v>2854</v>
      </c>
      <c r="B877" s="12" t="s">
        <v>5023</v>
      </c>
      <c r="C877" s="12" t="s">
        <v>5028</v>
      </c>
      <c r="D877" s="12" t="s">
        <v>5032</v>
      </c>
      <c r="E877" s="12" t="s">
        <v>5038</v>
      </c>
      <c r="F877" s="12" t="s">
        <v>5055</v>
      </c>
      <c r="G877" s="12" t="s">
        <v>5045</v>
      </c>
      <c r="H877" s="13">
        <v>50064</v>
      </c>
      <c r="I877" s="14">
        <v>211261</v>
      </c>
      <c r="J877" s="14">
        <v>38438</v>
      </c>
      <c r="K877" s="14">
        <v>13759</v>
      </c>
      <c r="L877" s="14">
        <v>12675</v>
      </c>
      <c r="M877" s="15">
        <v>0.23697904785717169</v>
      </c>
      <c r="N877" s="14">
        <v>250779</v>
      </c>
      <c r="O877" s="14">
        <v>0</v>
      </c>
      <c r="P877" s="14">
        <v>0</v>
      </c>
      <c r="S877" s="17">
        <v>45729.632638888892</v>
      </c>
      <c r="T877" s="17" t="s">
        <v>5074</v>
      </c>
      <c r="U877" s="18">
        <v>45729</v>
      </c>
      <c r="V877" s="18" t="str">
        <f>TEXT(Posts[[#This Row],[Post_Date]],"YYYY")</f>
        <v>2025</v>
      </c>
      <c r="W877" s="18" t="s">
        <v>5088</v>
      </c>
      <c r="X877" s="18" t="s">
        <v>5080</v>
      </c>
      <c r="Y877" s="19">
        <v>15</v>
      </c>
      <c r="Z877" s="12" t="s">
        <v>5070</v>
      </c>
      <c r="AA877"/>
    </row>
    <row r="878" spans="1:27" x14ac:dyDescent="0.25">
      <c r="A878" s="12" t="s">
        <v>2858</v>
      </c>
      <c r="B878" s="12" t="s">
        <v>5023</v>
      </c>
      <c r="C878" s="12" t="s">
        <v>5028</v>
      </c>
      <c r="D878" s="12" t="s">
        <v>5032</v>
      </c>
      <c r="E878" s="12" t="s">
        <v>5038</v>
      </c>
      <c r="F878" s="12" t="s">
        <v>5055</v>
      </c>
      <c r="G878" s="12" t="s">
        <v>5049</v>
      </c>
      <c r="H878" s="13">
        <v>44836</v>
      </c>
      <c r="I878" s="14">
        <v>255739</v>
      </c>
      <c r="J878" s="14">
        <v>29259</v>
      </c>
      <c r="K878" s="14">
        <v>18342</v>
      </c>
      <c r="L878" s="14">
        <v>12812</v>
      </c>
      <c r="M878" s="15">
        <v>0.17532032116412621</v>
      </c>
      <c r="N878" s="14">
        <v>304866</v>
      </c>
      <c r="O878" s="14">
        <v>0</v>
      </c>
      <c r="P878" s="14">
        <v>0</v>
      </c>
      <c r="S878" s="17">
        <v>45425.672222222223</v>
      </c>
      <c r="T878" s="17" t="s">
        <v>5074</v>
      </c>
      <c r="U878" s="18">
        <v>45425</v>
      </c>
      <c r="V878" s="18" t="str">
        <f>TEXT(Posts[[#This Row],[Post_Date]],"YYYY")</f>
        <v>2024</v>
      </c>
      <c r="W878" s="18" t="s">
        <v>5096</v>
      </c>
      <c r="X878" s="18" t="s">
        <v>5081</v>
      </c>
      <c r="Y878" s="19">
        <v>16</v>
      </c>
      <c r="Z878" s="12" t="s">
        <v>5069</v>
      </c>
      <c r="AA878"/>
    </row>
    <row r="879" spans="1:27" x14ac:dyDescent="0.25">
      <c r="A879" s="12" t="s">
        <v>2864</v>
      </c>
      <c r="B879" s="12" t="s">
        <v>5023</v>
      </c>
      <c r="C879" s="12" t="s">
        <v>5028</v>
      </c>
      <c r="D879" s="12" t="s">
        <v>5034</v>
      </c>
      <c r="E879" s="12" t="s">
        <v>5039</v>
      </c>
      <c r="F879" s="12" t="s">
        <v>5057</v>
      </c>
      <c r="G879" s="12" t="s">
        <v>5048</v>
      </c>
      <c r="H879" s="13">
        <v>27818</v>
      </c>
      <c r="I879" s="14">
        <v>194383</v>
      </c>
      <c r="J879" s="14">
        <v>37409</v>
      </c>
      <c r="K879" s="14">
        <v>12489</v>
      </c>
      <c r="L879" s="14">
        <v>5425</v>
      </c>
      <c r="M879" s="15">
        <v>0.1431102565768845</v>
      </c>
      <c r="N879" s="14">
        <v>245674</v>
      </c>
      <c r="O879" s="14">
        <v>0</v>
      </c>
      <c r="P879" s="14">
        <v>464434</v>
      </c>
      <c r="S879" s="17">
        <v>45297.481944444437</v>
      </c>
      <c r="T879" s="17" t="s">
        <v>5077</v>
      </c>
      <c r="U879" s="18">
        <v>45297</v>
      </c>
      <c r="V879" s="18" t="str">
        <f>TEXT(Posts[[#This Row],[Post_Date]],"YYYY")</f>
        <v>2024</v>
      </c>
      <c r="W879" s="18" t="s">
        <v>5086</v>
      </c>
      <c r="X879" s="18" t="s">
        <v>5083</v>
      </c>
      <c r="Y879" s="19">
        <v>11</v>
      </c>
      <c r="Z879" s="12" t="s">
        <v>5069</v>
      </c>
      <c r="AA879"/>
    </row>
    <row r="880" spans="1:27" x14ac:dyDescent="0.25">
      <c r="A880" s="12" t="s">
        <v>2866</v>
      </c>
      <c r="B880" s="12" t="s">
        <v>5023</v>
      </c>
      <c r="C880" s="12" t="s">
        <v>5028</v>
      </c>
      <c r="D880" s="12" t="s">
        <v>5032</v>
      </c>
      <c r="E880" s="12" t="s">
        <v>5038</v>
      </c>
      <c r="F880" s="12" t="s">
        <v>5055</v>
      </c>
      <c r="G880" s="12" t="s">
        <v>5047</v>
      </c>
      <c r="H880" s="13">
        <v>72429</v>
      </c>
      <c r="I880" s="14">
        <v>347088</v>
      </c>
      <c r="J880" s="14">
        <v>35202</v>
      </c>
      <c r="K880" s="14">
        <v>10475</v>
      </c>
      <c r="L880" s="14">
        <v>17489</v>
      </c>
      <c r="M880" s="15">
        <v>0.20867818506748859</v>
      </c>
      <c r="N880" s="14">
        <v>434654</v>
      </c>
      <c r="O880" s="14">
        <v>0</v>
      </c>
      <c r="P880" s="14">
        <v>0</v>
      </c>
      <c r="S880" s="17">
        <v>45497.668749999997</v>
      </c>
      <c r="T880" s="17" t="s">
        <v>5074</v>
      </c>
      <c r="U880" s="18">
        <v>45497</v>
      </c>
      <c r="V880" s="18" t="str">
        <f>TEXT(Posts[[#This Row],[Post_Date]],"YYYY")</f>
        <v>2024</v>
      </c>
      <c r="W880" s="18" t="s">
        <v>5093</v>
      </c>
      <c r="X880" s="18" t="s">
        <v>5085</v>
      </c>
      <c r="Y880" s="19">
        <v>16</v>
      </c>
      <c r="Z880" s="12" t="s">
        <v>5070</v>
      </c>
      <c r="AA880"/>
    </row>
    <row r="881" spans="1:27" x14ac:dyDescent="0.25">
      <c r="A881" s="12" t="s">
        <v>2876</v>
      </c>
      <c r="B881" s="12" t="s">
        <v>5023</v>
      </c>
      <c r="C881" s="12" t="s">
        <v>5028</v>
      </c>
      <c r="D881" s="12" t="s">
        <v>5034</v>
      </c>
      <c r="E881" s="12" t="s">
        <v>5039</v>
      </c>
      <c r="F881" s="12" t="s">
        <v>5057</v>
      </c>
      <c r="G881" s="12" t="s">
        <v>5043</v>
      </c>
      <c r="H881" s="13">
        <v>9747</v>
      </c>
      <c r="I881" s="14">
        <v>58581</v>
      </c>
      <c r="J881" s="14">
        <v>12120</v>
      </c>
      <c r="K881" s="14">
        <v>4445</v>
      </c>
      <c r="L881" s="14">
        <v>2733</v>
      </c>
      <c r="M881" s="15">
        <v>0.16639682751157039</v>
      </c>
      <c r="N881" s="14">
        <v>69964</v>
      </c>
      <c r="O881" s="14">
        <v>0</v>
      </c>
      <c r="P881" s="14">
        <v>411682</v>
      </c>
      <c r="S881" s="17">
        <v>45546.425694444442</v>
      </c>
      <c r="T881" s="17" t="s">
        <v>5077</v>
      </c>
      <c r="U881" s="18">
        <v>45546</v>
      </c>
      <c r="V881" s="18" t="str">
        <f>TEXT(Posts[[#This Row],[Post_Date]],"YYYY")</f>
        <v>2024</v>
      </c>
      <c r="W881" s="18" t="s">
        <v>5097</v>
      </c>
      <c r="X881" s="18" t="s">
        <v>5085</v>
      </c>
      <c r="Y881" s="19">
        <v>10</v>
      </c>
      <c r="Z881" s="12" t="s">
        <v>5069</v>
      </c>
      <c r="AA881"/>
    </row>
    <row r="882" spans="1:27" x14ac:dyDescent="0.25">
      <c r="A882" s="12" t="s">
        <v>2880</v>
      </c>
      <c r="B882" s="12" t="s">
        <v>5023</v>
      </c>
      <c r="C882" s="12" t="s">
        <v>5029</v>
      </c>
      <c r="D882" s="12" t="s">
        <v>5030</v>
      </c>
      <c r="E882" s="12" t="s">
        <v>5035</v>
      </c>
      <c r="F882" s="12" t="s">
        <v>5051</v>
      </c>
      <c r="G882" s="12" t="s">
        <v>5047</v>
      </c>
      <c r="H882" s="13">
        <v>220329</v>
      </c>
      <c r="I882" s="14">
        <v>1759531</v>
      </c>
      <c r="J882" s="14">
        <v>321586</v>
      </c>
      <c r="K882" s="14">
        <v>58416</v>
      </c>
      <c r="L882" s="14">
        <v>44778</v>
      </c>
      <c r="M882" s="15">
        <v>0.12522069744004499</v>
      </c>
      <c r="N882" s="14">
        <v>1999207</v>
      </c>
      <c r="O882" s="14">
        <v>1759531</v>
      </c>
      <c r="P882" s="14">
        <v>0</v>
      </c>
      <c r="S882" s="17">
        <v>45685.479166666657</v>
      </c>
      <c r="T882" s="12" t="s">
        <v>5077</v>
      </c>
      <c r="U882" s="18">
        <v>45685</v>
      </c>
      <c r="V882" s="18" t="str">
        <f>TEXT(Posts[[#This Row],[Post_Date]],"YYYY")</f>
        <v>2025</v>
      </c>
      <c r="W882" s="12" t="s">
        <v>5086</v>
      </c>
      <c r="X882" s="12" t="s">
        <v>5079</v>
      </c>
      <c r="Y882" s="19">
        <v>11</v>
      </c>
      <c r="Z882" s="12" t="s">
        <v>5069</v>
      </c>
      <c r="AA882"/>
    </row>
    <row r="883" spans="1:27" x14ac:dyDescent="0.25">
      <c r="A883" s="12" t="s">
        <v>2883</v>
      </c>
      <c r="B883" s="12" t="s">
        <v>5023</v>
      </c>
      <c r="C883" s="12" t="s">
        <v>5029</v>
      </c>
      <c r="D883" s="12" t="s">
        <v>5032</v>
      </c>
      <c r="E883" s="12" t="s">
        <v>5038</v>
      </c>
      <c r="F883" s="12" t="s">
        <v>5055</v>
      </c>
      <c r="G883" s="12" t="s">
        <v>5044</v>
      </c>
      <c r="H883" s="13">
        <v>51809</v>
      </c>
      <c r="I883" s="14">
        <v>225174</v>
      </c>
      <c r="J883" s="14">
        <v>53484</v>
      </c>
      <c r="K883" s="14">
        <v>13991</v>
      </c>
      <c r="L883" s="14">
        <v>4802</v>
      </c>
      <c r="M883" s="15">
        <v>0.23008490941182499</v>
      </c>
      <c r="N883" s="14">
        <v>292580</v>
      </c>
      <c r="O883" s="14">
        <v>0</v>
      </c>
      <c r="P883" s="14">
        <v>0</v>
      </c>
      <c r="S883" s="17">
        <v>45778.711805555547</v>
      </c>
      <c r="T883" s="17" t="s">
        <v>5076</v>
      </c>
      <c r="U883" s="18">
        <v>45778</v>
      </c>
      <c r="V883" s="18" t="str">
        <f>TEXT(Posts[[#This Row],[Post_Date]],"YYYY")</f>
        <v>2025</v>
      </c>
      <c r="W883" s="18" t="s">
        <v>5096</v>
      </c>
      <c r="X883" s="18" t="s">
        <v>5080</v>
      </c>
      <c r="Y883" s="19">
        <v>17</v>
      </c>
      <c r="Z883" s="12" t="s">
        <v>5070</v>
      </c>
      <c r="AA883"/>
    </row>
    <row r="884" spans="1:27" x14ac:dyDescent="0.25">
      <c r="A884" s="12" t="s">
        <v>2885</v>
      </c>
      <c r="B884" s="12" t="s">
        <v>5023</v>
      </c>
      <c r="C884" s="12" t="s">
        <v>5028</v>
      </c>
      <c r="D884" s="12" t="s">
        <v>5034</v>
      </c>
      <c r="E884" s="12" t="s">
        <v>5039</v>
      </c>
      <c r="F884" s="12" t="s">
        <v>5057</v>
      </c>
      <c r="G884" s="12" t="s">
        <v>5049</v>
      </c>
      <c r="H884" s="13">
        <v>21875</v>
      </c>
      <c r="I884" s="14">
        <v>185316</v>
      </c>
      <c r="J884" s="14">
        <v>25496</v>
      </c>
      <c r="K884" s="14">
        <v>8658</v>
      </c>
      <c r="L884" s="14">
        <v>6238</v>
      </c>
      <c r="M884" s="15">
        <v>0.11804318144892539</v>
      </c>
      <c r="N884" s="14">
        <v>239403</v>
      </c>
      <c r="O884" s="14">
        <v>0</v>
      </c>
      <c r="P884" s="14">
        <v>419445</v>
      </c>
      <c r="S884" s="17">
        <v>45624.45</v>
      </c>
      <c r="T884" s="17" t="s">
        <v>5077</v>
      </c>
      <c r="U884" s="18">
        <v>45624</v>
      </c>
      <c r="V884" s="18" t="str">
        <f>TEXT(Posts[[#This Row],[Post_Date]],"YYYY")</f>
        <v>2024</v>
      </c>
      <c r="W884" s="18" t="s">
        <v>5095</v>
      </c>
      <c r="X884" s="18" t="s">
        <v>5080</v>
      </c>
      <c r="Y884" s="19">
        <v>10</v>
      </c>
      <c r="Z884" s="12" t="s">
        <v>5069</v>
      </c>
      <c r="AA884"/>
    </row>
    <row r="885" spans="1:27" x14ac:dyDescent="0.25">
      <c r="A885" s="12" t="s">
        <v>2887</v>
      </c>
      <c r="B885" s="12" t="s">
        <v>5023</v>
      </c>
      <c r="C885" s="12" t="s">
        <v>5028</v>
      </c>
      <c r="D885" s="12" t="s">
        <v>5034</v>
      </c>
      <c r="E885" s="12" t="s">
        <v>5039</v>
      </c>
      <c r="F885" s="12" t="s">
        <v>5057</v>
      </c>
      <c r="G885" s="12" t="s">
        <v>5048</v>
      </c>
      <c r="H885" s="13">
        <v>26836</v>
      </c>
      <c r="I885" s="14">
        <v>230639</v>
      </c>
      <c r="J885" s="14">
        <v>53520</v>
      </c>
      <c r="K885" s="14">
        <v>8438</v>
      </c>
      <c r="L885" s="14">
        <v>5740</v>
      </c>
      <c r="M885" s="15">
        <v>0.11635706157687351</v>
      </c>
      <c r="N885" s="14">
        <v>276488</v>
      </c>
      <c r="O885" s="14">
        <v>0</v>
      </c>
      <c r="P885" s="14">
        <v>210564</v>
      </c>
      <c r="S885" s="17">
        <v>45296.705555555563</v>
      </c>
      <c r="T885" s="17" t="s">
        <v>5074</v>
      </c>
      <c r="U885" s="18">
        <v>45296</v>
      </c>
      <c r="V885" s="18" t="str">
        <f>TEXT(Posts[[#This Row],[Post_Date]],"YYYY")</f>
        <v>2024</v>
      </c>
      <c r="W885" s="18" t="s">
        <v>5086</v>
      </c>
      <c r="X885" s="18" t="s">
        <v>5082</v>
      </c>
      <c r="Y885" s="19">
        <v>16</v>
      </c>
      <c r="Z885" s="12" t="s">
        <v>5069</v>
      </c>
      <c r="AA885"/>
    </row>
    <row r="886" spans="1:27" x14ac:dyDescent="0.25">
      <c r="A886" s="12" t="s">
        <v>2888</v>
      </c>
      <c r="B886" s="12" t="s">
        <v>5023</v>
      </c>
      <c r="C886" s="12" t="s">
        <v>5028</v>
      </c>
      <c r="D886" s="12" t="s">
        <v>5030</v>
      </c>
      <c r="E886" s="12" t="s">
        <v>5035</v>
      </c>
      <c r="F886" s="12" t="s">
        <v>5051</v>
      </c>
      <c r="G886" s="12" t="s">
        <v>5049</v>
      </c>
      <c r="H886" s="13">
        <v>103880</v>
      </c>
      <c r="I886" s="14">
        <v>847230</v>
      </c>
      <c r="J886" s="14">
        <v>139999</v>
      </c>
      <c r="K886" s="14">
        <v>30160</v>
      </c>
      <c r="L886" s="14">
        <v>21724</v>
      </c>
      <c r="M886" s="15">
        <v>0.1226124723784883</v>
      </c>
      <c r="N886" s="14">
        <v>1071081</v>
      </c>
      <c r="O886" s="14">
        <v>847230</v>
      </c>
      <c r="P886" s="14">
        <v>0</v>
      </c>
      <c r="S886" s="17">
        <v>45493.65</v>
      </c>
      <c r="T886" s="12" t="s">
        <v>5074</v>
      </c>
      <c r="U886" s="18">
        <v>45493</v>
      </c>
      <c r="V886" s="18" t="str">
        <f>TEXT(Posts[[#This Row],[Post_Date]],"YYYY")</f>
        <v>2024</v>
      </c>
      <c r="W886" s="12" t="s">
        <v>5093</v>
      </c>
      <c r="X886" s="12" t="s">
        <v>5083</v>
      </c>
      <c r="Y886" s="19">
        <v>15</v>
      </c>
      <c r="Z886" s="12" t="s">
        <v>5069</v>
      </c>
      <c r="AA886"/>
    </row>
    <row r="887" spans="1:27" x14ac:dyDescent="0.25">
      <c r="A887" s="12" t="s">
        <v>2893</v>
      </c>
      <c r="B887" s="12" t="s">
        <v>5023</v>
      </c>
      <c r="C887" s="12" t="s">
        <v>5028</v>
      </c>
      <c r="D887" s="12" t="s">
        <v>5032</v>
      </c>
      <c r="E887" s="12" t="s">
        <v>5038</v>
      </c>
      <c r="F887" s="12" t="s">
        <v>5055</v>
      </c>
      <c r="G887" s="12" t="s">
        <v>5047</v>
      </c>
      <c r="H887" s="13">
        <v>50565</v>
      </c>
      <c r="I887" s="14">
        <v>264435</v>
      </c>
      <c r="J887" s="14">
        <v>55429</v>
      </c>
      <c r="K887" s="14">
        <v>11887</v>
      </c>
      <c r="L887" s="14">
        <v>10073</v>
      </c>
      <c r="M887" s="15">
        <v>0.19122279491994229</v>
      </c>
      <c r="N887" s="14">
        <v>297630</v>
      </c>
      <c r="O887" s="14">
        <v>0</v>
      </c>
      <c r="P887" s="14">
        <v>0</v>
      </c>
      <c r="S887" s="17">
        <v>45671.535416666673</v>
      </c>
      <c r="T887" s="17" t="s">
        <v>5075</v>
      </c>
      <c r="U887" s="18">
        <v>45671</v>
      </c>
      <c r="V887" s="18" t="str">
        <f>TEXT(Posts[[#This Row],[Post_Date]],"YYYY")</f>
        <v>2025</v>
      </c>
      <c r="W887" s="18" t="s">
        <v>5086</v>
      </c>
      <c r="X887" s="18" t="s">
        <v>5079</v>
      </c>
      <c r="Y887" s="19">
        <v>12</v>
      </c>
      <c r="Z887" s="12" t="s">
        <v>5069</v>
      </c>
      <c r="AA887"/>
    </row>
    <row r="888" spans="1:27" x14ac:dyDescent="0.25">
      <c r="A888" s="12" t="s">
        <v>2897</v>
      </c>
      <c r="B888" s="12" t="s">
        <v>5023</v>
      </c>
      <c r="C888" s="12" t="s">
        <v>5028</v>
      </c>
      <c r="D888" s="12" t="s">
        <v>5030</v>
      </c>
      <c r="E888" s="12" t="s">
        <v>5039</v>
      </c>
      <c r="F888" s="12" t="s">
        <v>5050</v>
      </c>
      <c r="G888" s="12" t="s">
        <v>5042</v>
      </c>
      <c r="H888" s="13">
        <v>30893</v>
      </c>
      <c r="I888" s="14">
        <v>314050</v>
      </c>
      <c r="J888" s="14">
        <v>62596</v>
      </c>
      <c r="K888" s="14">
        <v>11901</v>
      </c>
      <c r="L888" s="14">
        <v>17639</v>
      </c>
      <c r="M888" s="15">
        <v>9.8372678098938085E-2</v>
      </c>
      <c r="N888" s="14">
        <v>359941</v>
      </c>
      <c r="O888" s="14">
        <v>0</v>
      </c>
      <c r="P888" s="14">
        <v>216560</v>
      </c>
      <c r="S888" s="17">
        <v>45547.776388888888</v>
      </c>
      <c r="T888" s="17" t="s">
        <v>5076</v>
      </c>
      <c r="U888" s="18">
        <v>45547</v>
      </c>
      <c r="V888" s="18" t="str">
        <f>TEXT(Posts[[#This Row],[Post_Date]],"YYYY")</f>
        <v>2024</v>
      </c>
      <c r="W888" s="18" t="s">
        <v>5097</v>
      </c>
      <c r="X888" s="18" t="s">
        <v>5080</v>
      </c>
      <c r="Y888" s="19">
        <v>18</v>
      </c>
      <c r="Z888" s="12" t="s">
        <v>5068</v>
      </c>
      <c r="AA888"/>
    </row>
    <row r="889" spans="1:27" x14ac:dyDescent="0.25">
      <c r="A889" s="12" t="s">
        <v>2907</v>
      </c>
      <c r="B889" s="12" t="s">
        <v>5023</v>
      </c>
      <c r="C889" s="12" t="s">
        <v>5029</v>
      </c>
      <c r="D889" s="12" t="s">
        <v>5030</v>
      </c>
      <c r="E889" s="12" t="s">
        <v>5035</v>
      </c>
      <c r="F889" s="12" t="s">
        <v>5051</v>
      </c>
      <c r="G889" s="12" t="s">
        <v>5048</v>
      </c>
      <c r="H889" s="13">
        <v>165148</v>
      </c>
      <c r="I889" s="14">
        <v>1456600</v>
      </c>
      <c r="J889" s="14">
        <v>190320</v>
      </c>
      <c r="K889" s="14">
        <v>61633</v>
      </c>
      <c r="L889" s="14">
        <v>83493</v>
      </c>
      <c r="M889" s="15">
        <v>0.1133791619334298</v>
      </c>
      <c r="N889" s="14">
        <v>1822414</v>
      </c>
      <c r="O889" s="14">
        <v>1456600</v>
      </c>
      <c r="P889" s="14">
        <v>0</v>
      </c>
      <c r="S889" s="17">
        <v>45595.78402777778</v>
      </c>
      <c r="T889" s="12" t="s">
        <v>5076</v>
      </c>
      <c r="U889" s="18">
        <v>45595</v>
      </c>
      <c r="V889" s="18" t="str">
        <f>TEXT(Posts[[#This Row],[Post_Date]],"YYYY")</f>
        <v>2024</v>
      </c>
      <c r="W889" s="12" t="s">
        <v>5091</v>
      </c>
      <c r="X889" s="12" t="s">
        <v>5085</v>
      </c>
      <c r="Y889" s="19">
        <v>18</v>
      </c>
      <c r="Z889" s="12" t="s">
        <v>5069</v>
      </c>
      <c r="AA889"/>
    </row>
    <row r="890" spans="1:27" x14ac:dyDescent="0.25">
      <c r="A890" s="12" t="s">
        <v>2919</v>
      </c>
      <c r="B890" s="12" t="s">
        <v>5023</v>
      </c>
      <c r="C890" s="12" t="s">
        <v>5028</v>
      </c>
      <c r="D890" s="12" t="s">
        <v>5031</v>
      </c>
      <c r="E890" s="12" t="s">
        <v>5035</v>
      </c>
      <c r="F890" s="12" t="s">
        <v>5060</v>
      </c>
      <c r="G890" s="12" t="s">
        <v>5047</v>
      </c>
      <c r="H890" s="13">
        <v>266887</v>
      </c>
      <c r="I890" s="14">
        <v>3055105</v>
      </c>
      <c r="J890" s="14">
        <v>307899</v>
      </c>
      <c r="K890" s="14">
        <v>234267</v>
      </c>
      <c r="L890" s="14">
        <v>123611</v>
      </c>
      <c r="M890" s="15">
        <v>8.7357972782021134E-2</v>
      </c>
      <c r="N890" s="14">
        <v>3788777</v>
      </c>
      <c r="O890" s="14">
        <v>3055105</v>
      </c>
      <c r="P890" s="14">
        <v>0</v>
      </c>
      <c r="S890" s="17">
        <v>45681.450694444437</v>
      </c>
      <c r="T890" s="12" t="s">
        <v>5077</v>
      </c>
      <c r="U890" s="18">
        <v>45681</v>
      </c>
      <c r="V890" s="18" t="str">
        <f>TEXT(Posts[[#This Row],[Post_Date]],"YYYY")</f>
        <v>2025</v>
      </c>
      <c r="W890" s="12" t="s">
        <v>5086</v>
      </c>
      <c r="X890" s="12" t="s">
        <v>5082</v>
      </c>
      <c r="Y890" s="19">
        <v>10</v>
      </c>
      <c r="Z890" s="12" t="s">
        <v>5069</v>
      </c>
      <c r="AA890"/>
    </row>
    <row r="891" spans="1:27" x14ac:dyDescent="0.25">
      <c r="A891" s="12" t="s">
        <v>2924</v>
      </c>
      <c r="B891" s="12" t="s">
        <v>5023</v>
      </c>
      <c r="C891" s="12" t="s">
        <v>5028</v>
      </c>
      <c r="D891" s="12" t="s">
        <v>5034</v>
      </c>
      <c r="E891" s="12" t="s">
        <v>5039</v>
      </c>
      <c r="F891" s="12" t="s">
        <v>5057</v>
      </c>
      <c r="G891" s="12" t="s">
        <v>5047</v>
      </c>
      <c r="H891" s="13">
        <v>36764</v>
      </c>
      <c r="I891" s="14">
        <v>235060</v>
      </c>
      <c r="J891" s="14">
        <v>25661</v>
      </c>
      <c r="K891" s="14">
        <v>13187</v>
      </c>
      <c r="L891" s="14">
        <v>8273</v>
      </c>
      <c r="M891" s="15">
        <v>0.1564064267155495</v>
      </c>
      <c r="N891" s="14">
        <v>260665</v>
      </c>
      <c r="O891" s="14">
        <v>0</v>
      </c>
      <c r="P891" s="14">
        <v>234049</v>
      </c>
      <c r="S891" s="17">
        <v>45761.518750000003</v>
      </c>
      <c r="T891" s="17" t="s">
        <v>5075</v>
      </c>
      <c r="U891" s="18">
        <v>45761</v>
      </c>
      <c r="V891" s="18" t="str">
        <f>TEXT(Posts[[#This Row],[Post_Date]],"YYYY")</f>
        <v>2025</v>
      </c>
      <c r="W891" s="18" t="s">
        <v>5090</v>
      </c>
      <c r="X891" s="18" t="s">
        <v>5081</v>
      </c>
      <c r="Y891" s="19">
        <v>12</v>
      </c>
      <c r="Z891" s="12" t="s">
        <v>5069</v>
      </c>
      <c r="AA891"/>
    </row>
    <row r="892" spans="1:27" x14ac:dyDescent="0.25">
      <c r="A892" s="12" t="s">
        <v>2931</v>
      </c>
      <c r="B892" s="12" t="s">
        <v>5023</v>
      </c>
      <c r="C892" s="12" t="s">
        <v>5028</v>
      </c>
      <c r="D892" s="12" t="s">
        <v>5034</v>
      </c>
      <c r="E892" s="12" t="s">
        <v>5039</v>
      </c>
      <c r="F892" s="12" t="s">
        <v>5057</v>
      </c>
      <c r="G892" s="12" t="s">
        <v>5044</v>
      </c>
      <c r="H892" s="13">
        <v>42506</v>
      </c>
      <c r="I892" s="14">
        <v>343376</v>
      </c>
      <c r="J892" s="14">
        <v>73710</v>
      </c>
      <c r="K892" s="14">
        <v>23308</v>
      </c>
      <c r="L892" s="14">
        <v>14087</v>
      </c>
      <c r="M892" s="15">
        <v>0.12379131116472961</v>
      </c>
      <c r="N892" s="14">
        <v>420617</v>
      </c>
      <c r="O892" s="14">
        <v>0</v>
      </c>
      <c r="P892" s="14">
        <v>403010</v>
      </c>
      <c r="S892" s="17">
        <v>45530.662499999999</v>
      </c>
      <c r="T892" s="17" t="s">
        <v>5074</v>
      </c>
      <c r="U892" s="18">
        <v>45530</v>
      </c>
      <c r="V892" s="18" t="str">
        <f>TEXT(Posts[[#This Row],[Post_Date]],"YYYY")</f>
        <v>2024</v>
      </c>
      <c r="W892" s="18" t="s">
        <v>5092</v>
      </c>
      <c r="X892" s="18" t="s">
        <v>5081</v>
      </c>
      <c r="Y892" s="19">
        <v>15</v>
      </c>
      <c r="Z892" s="12" t="s">
        <v>5069</v>
      </c>
      <c r="AA892"/>
    </row>
    <row r="893" spans="1:27" x14ac:dyDescent="0.25">
      <c r="A893" s="12" t="s">
        <v>2933</v>
      </c>
      <c r="B893" s="12" t="s">
        <v>5023</v>
      </c>
      <c r="C893" s="12" t="s">
        <v>5028</v>
      </c>
      <c r="D893" s="12" t="s">
        <v>5032</v>
      </c>
      <c r="E893" s="12" t="s">
        <v>5038</v>
      </c>
      <c r="F893" s="12" t="s">
        <v>5055</v>
      </c>
      <c r="G893" s="12" t="s">
        <v>5044</v>
      </c>
      <c r="H893" s="13">
        <v>66019</v>
      </c>
      <c r="I893" s="14">
        <v>311639</v>
      </c>
      <c r="J893" s="14">
        <v>48114</v>
      </c>
      <c r="K893" s="14">
        <v>11340</v>
      </c>
      <c r="L893" s="14">
        <v>7746</v>
      </c>
      <c r="M893" s="15">
        <v>0.21184495755494329</v>
      </c>
      <c r="N893" s="14">
        <v>360350</v>
      </c>
      <c r="O893" s="14">
        <v>0</v>
      </c>
      <c r="P893" s="14">
        <v>0</v>
      </c>
      <c r="S893" s="17">
        <v>45597.672222222223</v>
      </c>
      <c r="T893" s="17" t="s">
        <v>5074</v>
      </c>
      <c r="U893" s="18">
        <v>45597</v>
      </c>
      <c r="V893" s="18" t="str">
        <f>TEXT(Posts[[#This Row],[Post_Date]],"YYYY")</f>
        <v>2024</v>
      </c>
      <c r="W893" s="18" t="s">
        <v>5095</v>
      </c>
      <c r="X893" s="18" t="s">
        <v>5082</v>
      </c>
      <c r="Y893" s="19">
        <v>16</v>
      </c>
      <c r="Z893" s="12" t="s">
        <v>5070</v>
      </c>
      <c r="AA893"/>
    </row>
    <row r="894" spans="1:27" x14ac:dyDescent="0.25">
      <c r="A894" s="12" t="s">
        <v>2934</v>
      </c>
      <c r="B894" s="12" t="s">
        <v>5023</v>
      </c>
      <c r="C894" s="12" t="s">
        <v>5028</v>
      </c>
      <c r="D894" s="12" t="s">
        <v>5030</v>
      </c>
      <c r="E894" s="12" t="s">
        <v>5035</v>
      </c>
      <c r="F894" s="12" t="s">
        <v>5051</v>
      </c>
      <c r="G894" s="12" t="s">
        <v>5049</v>
      </c>
      <c r="H894" s="13">
        <v>232114</v>
      </c>
      <c r="I894" s="14">
        <v>2102559</v>
      </c>
      <c r="J894" s="14">
        <v>233590</v>
      </c>
      <c r="K894" s="14">
        <v>84448</v>
      </c>
      <c r="L894" s="14">
        <v>49864</v>
      </c>
      <c r="M894" s="15">
        <v>0.1103963506309696</v>
      </c>
      <c r="N894" s="14">
        <v>2339377</v>
      </c>
      <c r="O894" s="14">
        <v>2102559</v>
      </c>
      <c r="P894" s="14">
        <v>0</v>
      </c>
      <c r="S894" s="17">
        <v>45617.520138888889</v>
      </c>
      <c r="T894" s="12" t="s">
        <v>5075</v>
      </c>
      <c r="U894" s="18">
        <v>45617</v>
      </c>
      <c r="V894" s="18" t="str">
        <f>TEXT(Posts[[#This Row],[Post_Date]],"YYYY")</f>
        <v>2024</v>
      </c>
      <c r="W894" s="12" t="s">
        <v>5095</v>
      </c>
      <c r="X894" s="12" t="s">
        <v>5080</v>
      </c>
      <c r="Y894" s="19">
        <v>12</v>
      </c>
      <c r="Z894" s="12" t="s">
        <v>5069</v>
      </c>
      <c r="AA894"/>
    </row>
    <row r="895" spans="1:27" x14ac:dyDescent="0.25">
      <c r="A895" s="12" t="s">
        <v>2938</v>
      </c>
      <c r="B895" s="12" t="s">
        <v>5023</v>
      </c>
      <c r="C895" s="12" t="s">
        <v>5028</v>
      </c>
      <c r="D895" s="12" t="s">
        <v>5032</v>
      </c>
      <c r="E895" s="12" t="s">
        <v>5038</v>
      </c>
      <c r="F895" s="12" t="s">
        <v>5055</v>
      </c>
      <c r="G895" s="12" t="s">
        <v>5043</v>
      </c>
      <c r="H895" s="13">
        <v>107293</v>
      </c>
      <c r="I895" s="14">
        <v>550996</v>
      </c>
      <c r="J895" s="14">
        <v>127088</v>
      </c>
      <c r="K895" s="14">
        <v>34313</v>
      </c>
      <c r="L895" s="14">
        <v>31873</v>
      </c>
      <c r="M895" s="15">
        <v>0.19472596069970741</v>
      </c>
      <c r="N895" s="14">
        <v>637098</v>
      </c>
      <c r="O895" s="14">
        <v>0</v>
      </c>
      <c r="P895" s="14">
        <v>0</v>
      </c>
      <c r="S895" s="17">
        <v>45633.407638888893</v>
      </c>
      <c r="T895" s="17" t="s">
        <v>5077</v>
      </c>
      <c r="U895" s="18">
        <v>45633</v>
      </c>
      <c r="V895" s="18" t="str">
        <f>TEXT(Posts[[#This Row],[Post_Date]],"YYYY")</f>
        <v>2024</v>
      </c>
      <c r="W895" s="18" t="s">
        <v>5094</v>
      </c>
      <c r="X895" s="18" t="s">
        <v>5083</v>
      </c>
      <c r="Y895" s="19">
        <v>9</v>
      </c>
      <c r="Z895" s="12" t="s">
        <v>5069</v>
      </c>
      <c r="AA895"/>
    </row>
    <row r="896" spans="1:27" x14ac:dyDescent="0.25">
      <c r="A896" s="12" t="s">
        <v>2944</v>
      </c>
      <c r="B896" s="12" t="s">
        <v>5023</v>
      </c>
      <c r="C896" s="12" t="s">
        <v>5028</v>
      </c>
      <c r="D896" s="12" t="s">
        <v>5032</v>
      </c>
      <c r="E896" s="12" t="s">
        <v>5035</v>
      </c>
      <c r="F896" s="12" t="s">
        <v>5056</v>
      </c>
      <c r="G896" s="12" t="s">
        <v>5043</v>
      </c>
      <c r="H896" s="13">
        <v>544841</v>
      </c>
      <c r="I896" s="14">
        <v>2383007</v>
      </c>
      <c r="J896" s="14">
        <v>322720</v>
      </c>
      <c r="K896" s="14">
        <v>116409</v>
      </c>
      <c r="L896" s="14">
        <v>95960</v>
      </c>
      <c r="M896" s="15">
        <v>0.22863629771727029</v>
      </c>
      <c r="N896" s="14">
        <v>2873019</v>
      </c>
      <c r="O896" s="14">
        <v>2383007</v>
      </c>
      <c r="P896" s="14">
        <v>0</v>
      </c>
      <c r="S896" s="17">
        <v>45680.746527777781</v>
      </c>
      <c r="T896" s="12" t="s">
        <v>5076</v>
      </c>
      <c r="U896" s="18">
        <v>45680</v>
      </c>
      <c r="V896" s="18" t="str">
        <f>TEXT(Posts[[#This Row],[Post_Date]],"YYYY")</f>
        <v>2025</v>
      </c>
      <c r="W896" s="12" t="s">
        <v>5086</v>
      </c>
      <c r="X896" s="12" t="s">
        <v>5080</v>
      </c>
      <c r="Y896" s="19">
        <v>17</v>
      </c>
      <c r="Z896" s="12" t="s">
        <v>5070</v>
      </c>
      <c r="AA896"/>
    </row>
    <row r="897" spans="1:27" x14ac:dyDescent="0.25">
      <c r="A897" s="12" t="s">
        <v>2946</v>
      </c>
      <c r="B897" s="12" t="s">
        <v>5023</v>
      </c>
      <c r="C897" s="12" t="s">
        <v>5028</v>
      </c>
      <c r="D897" s="12" t="s">
        <v>5032</v>
      </c>
      <c r="E897" s="12" t="s">
        <v>5038</v>
      </c>
      <c r="F897" s="12" t="s">
        <v>5055</v>
      </c>
      <c r="G897" s="12" t="s">
        <v>5049</v>
      </c>
      <c r="H897" s="13">
        <v>40973</v>
      </c>
      <c r="I897" s="14">
        <v>265939</v>
      </c>
      <c r="J897" s="14">
        <v>62797</v>
      </c>
      <c r="K897" s="14">
        <v>8735</v>
      </c>
      <c r="L897" s="14">
        <v>7506</v>
      </c>
      <c r="M897" s="15">
        <v>0.15407215798230631</v>
      </c>
      <c r="N897" s="14">
        <v>317898</v>
      </c>
      <c r="O897" s="14">
        <v>0</v>
      </c>
      <c r="P897" s="14">
        <v>0</v>
      </c>
      <c r="S897" s="17">
        <v>45440.42291666667</v>
      </c>
      <c r="T897" s="17" t="s">
        <v>5077</v>
      </c>
      <c r="U897" s="18">
        <v>45440</v>
      </c>
      <c r="V897" s="18" t="str">
        <f>TEXT(Posts[[#This Row],[Post_Date]],"YYYY")</f>
        <v>2024</v>
      </c>
      <c r="W897" s="18" t="s">
        <v>5096</v>
      </c>
      <c r="X897" s="18" t="s">
        <v>5079</v>
      </c>
      <c r="Y897" s="19">
        <v>10</v>
      </c>
      <c r="Z897" s="12" t="s">
        <v>5069</v>
      </c>
      <c r="AA897"/>
    </row>
    <row r="898" spans="1:27" x14ac:dyDescent="0.25">
      <c r="A898" s="12" t="s">
        <v>2948</v>
      </c>
      <c r="B898" s="12" t="s">
        <v>5023</v>
      </c>
      <c r="C898" s="12" t="s">
        <v>5028</v>
      </c>
      <c r="D898" s="12" t="s">
        <v>5030</v>
      </c>
      <c r="E898" s="12" t="s">
        <v>5039</v>
      </c>
      <c r="F898" s="12" t="s">
        <v>5050</v>
      </c>
      <c r="G898" s="12" t="s">
        <v>5046</v>
      </c>
      <c r="H898" s="13">
        <v>10561</v>
      </c>
      <c r="I898" s="14">
        <v>113997</v>
      </c>
      <c r="J898" s="14">
        <v>26688</v>
      </c>
      <c r="K898" s="14">
        <v>8917</v>
      </c>
      <c r="L898" s="14">
        <v>4462</v>
      </c>
      <c r="M898" s="15">
        <v>9.2648433299422558E-2</v>
      </c>
      <c r="N898" s="14">
        <v>127768</v>
      </c>
      <c r="O898" s="14">
        <v>0</v>
      </c>
      <c r="P898" s="14">
        <v>414117</v>
      </c>
      <c r="S898" s="17">
        <v>45662.366666666669</v>
      </c>
      <c r="T898" s="17" t="s">
        <v>5078</v>
      </c>
      <c r="U898" s="18">
        <v>45662</v>
      </c>
      <c r="V898" s="18" t="str">
        <f>TEXT(Posts[[#This Row],[Post_Date]],"YYYY")</f>
        <v>2025</v>
      </c>
      <c r="W898" s="18" t="s">
        <v>5086</v>
      </c>
      <c r="X898" s="18" t="s">
        <v>5084</v>
      </c>
      <c r="Y898" s="19">
        <v>8</v>
      </c>
      <c r="Z898" s="12" t="s">
        <v>5068</v>
      </c>
      <c r="AA898"/>
    </row>
    <row r="899" spans="1:27" x14ac:dyDescent="0.25">
      <c r="A899" s="12" t="s">
        <v>2953</v>
      </c>
      <c r="B899" s="12" t="s">
        <v>5023</v>
      </c>
      <c r="C899" s="12" t="s">
        <v>5029</v>
      </c>
      <c r="D899" s="12" t="s">
        <v>5032</v>
      </c>
      <c r="E899" s="12" t="s">
        <v>5038</v>
      </c>
      <c r="F899" s="12" t="s">
        <v>5055</v>
      </c>
      <c r="G899" s="12" t="s">
        <v>5049</v>
      </c>
      <c r="H899" s="13">
        <v>60956</v>
      </c>
      <c r="I899" s="14">
        <v>400523</v>
      </c>
      <c r="J899" s="14">
        <v>99396</v>
      </c>
      <c r="K899" s="14">
        <v>20819</v>
      </c>
      <c r="L899" s="14">
        <v>18417</v>
      </c>
      <c r="M899" s="15">
        <v>0.15219344846466171</v>
      </c>
      <c r="N899" s="14">
        <v>444609</v>
      </c>
      <c r="O899" s="14">
        <v>0</v>
      </c>
      <c r="P899" s="14">
        <v>0</v>
      </c>
      <c r="S899" s="17">
        <v>45708.445138888892</v>
      </c>
      <c r="T899" s="17" t="s">
        <v>5077</v>
      </c>
      <c r="U899" s="18">
        <v>45708</v>
      </c>
      <c r="V899" s="18" t="str">
        <f>TEXT(Posts[[#This Row],[Post_Date]],"YYYY")</f>
        <v>2025</v>
      </c>
      <c r="W899" s="18" t="s">
        <v>5087</v>
      </c>
      <c r="X899" s="18" t="s">
        <v>5080</v>
      </c>
      <c r="Y899" s="19">
        <v>10</v>
      </c>
      <c r="Z899" s="12" t="s">
        <v>5069</v>
      </c>
      <c r="AA899"/>
    </row>
    <row r="900" spans="1:27" x14ac:dyDescent="0.25">
      <c r="A900" s="12" t="s">
        <v>2954</v>
      </c>
      <c r="B900" s="12" t="s">
        <v>5023</v>
      </c>
      <c r="C900" s="12" t="s">
        <v>5028</v>
      </c>
      <c r="D900" s="12" t="s">
        <v>5030</v>
      </c>
      <c r="E900" s="12" t="s">
        <v>5035</v>
      </c>
      <c r="F900" s="12" t="s">
        <v>5051</v>
      </c>
      <c r="G900" s="12" t="s">
        <v>5042</v>
      </c>
      <c r="H900" s="13">
        <v>339387</v>
      </c>
      <c r="I900" s="14">
        <v>2708357</v>
      </c>
      <c r="J900" s="14">
        <v>653712</v>
      </c>
      <c r="K900" s="14">
        <v>216305</v>
      </c>
      <c r="L900" s="14">
        <v>84736</v>
      </c>
      <c r="M900" s="15">
        <v>0.12531131837410461</v>
      </c>
      <c r="N900" s="14">
        <v>3290854</v>
      </c>
      <c r="O900" s="14">
        <v>2708357</v>
      </c>
      <c r="P900" s="14">
        <v>0</v>
      </c>
      <c r="S900" s="17">
        <v>45307.529166666667</v>
      </c>
      <c r="T900" s="12" t="s">
        <v>5075</v>
      </c>
      <c r="U900" s="18">
        <v>45307</v>
      </c>
      <c r="V900" s="18" t="str">
        <f>TEXT(Posts[[#This Row],[Post_Date]],"YYYY")</f>
        <v>2024</v>
      </c>
      <c r="W900" s="12" t="s">
        <v>5086</v>
      </c>
      <c r="X900" s="12" t="s">
        <v>5079</v>
      </c>
      <c r="Y900" s="19">
        <v>12</v>
      </c>
      <c r="Z900" s="12" t="s">
        <v>5069</v>
      </c>
      <c r="AA900"/>
    </row>
    <row r="901" spans="1:27" x14ac:dyDescent="0.25">
      <c r="A901" s="12" t="s">
        <v>2955</v>
      </c>
      <c r="B901" s="12" t="s">
        <v>5023</v>
      </c>
      <c r="C901" s="12" t="s">
        <v>5028</v>
      </c>
      <c r="D901" s="12" t="s">
        <v>5030</v>
      </c>
      <c r="E901" s="12" t="s">
        <v>5039</v>
      </c>
      <c r="F901" s="12" t="s">
        <v>5050</v>
      </c>
      <c r="G901" s="12" t="s">
        <v>5044</v>
      </c>
      <c r="H901" s="13">
        <v>27528</v>
      </c>
      <c r="I901" s="14">
        <v>291210</v>
      </c>
      <c r="J901" s="14">
        <v>48809</v>
      </c>
      <c r="K901" s="14">
        <v>16945</v>
      </c>
      <c r="L901" s="14">
        <v>7658</v>
      </c>
      <c r="M901" s="15">
        <v>9.4531693807583111E-2</v>
      </c>
      <c r="N901" s="14">
        <v>370194</v>
      </c>
      <c r="O901" s="14">
        <v>0</v>
      </c>
      <c r="P901" s="14">
        <v>463827</v>
      </c>
      <c r="S901" s="17">
        <v>45688.740277777782</v>
      </c>
      <c r="T901" s="17" t="s">
        <v>5076</v>
      </c>
      <c r="U901" s="18">
        <v>45688</v>
      </c>
      <c r="V901" s="18" t="str">
        <f>TEXT(Posts[[#This Row],[Post_Date]],"YYYY")</f>
        <v>2025</v>
      </c>
      <c r="W901" s="18" t="s">
        <v>5086</v>
      </c>
      <c r="X901" s="18" t="s">
        <v>5082</v>
      </c>
      <c r="Y901" s="19">
        <v>17</v>
      </c>
      <c r="Z901" s="12" t="s">
        <v>5068</v>
      </c>
      <c r="AA901"/>
    </row>
    <row r="902" spans="1:27" x14ac:dyDescent="0.25">
      <c r="A902" s="12" t="s">
        <v>2960</v>
      </c>
      <c r="B902" s="12" t="s">
        <v>5023</v>
      </c>
      <c r="C902" s="12" t="s">
        <v>5028</v>
      </c>
      <c r="D902" s="12" t="s">
        <v>5030</v>
      </c>
      <c r="E902" s="12" t="s">
        <v>5035</v>
      </c>
      <c r="F902" s="12" t="s">
        <v>5051</v>
      </c>
      <c r="G902" s="12" t="s">
        <v>5045</v>
      </c>
      <c r="H902" s="13">
        <v>169210</v>
      </c>
      <c r="I902" s="14">
        <v>1884643</v>
      </c>
      <c r="J902" s="14">
        <v>383322</v>
      </c>
      <c r="K902" s="14">
        <v>88400</v>
      </c>
      <c r="L902" s="14">
        <v>110647</v>
      </c>
      <c r="M902" s="15">
        <v>8.9783756116314076E-2</v>
      </c>
      <c r="N902" s="14">
        <v>2111367</v>
      </c>
      <c r="O902" s="14">
        <v>1884643</v>
      </c>
      <c r="P902" s="14">
        <v>0</v>
      </c>
      <c r="S902" s="17">
        <v>45512.628472222219</v>
      </c>
      <c r="T902" s="12" t="s">
        <v>5074</v>
      </c>
      <c r="U902" s="18">
        <v>45512</v>
      </c>
      <c r="V902" s="18" t="str">
        <f>TEXT(Posts[[#This Row],[Post_Date]],"YYYY")</f>
        <v>2024</v>
      </c>
      <c r="W902" s="12" t="s">
        <v>5092</v>
      </c>
      <c r="X902" s="12" t="s">
        <v>5080</v>
      </c>
      <c r="Y902" s="19">
        <v>15</v>
      </c>
      <c r="Z902" s="12" t="s">
        <v>5069</v>
      </c>
      <c r="AA902"/>
    </row>
    <row r="903" spans="1:27" x14ac:dyDescent="0.25">
      <c r="A903" s="12" t="s">
        <v>2979</v>
      </c>
      <c r="B903" s="12" t="s">
        <v>5023</v>
      </c>
      <c r="C903" s="12" t="s">
        <v>5029</v>
      </c>
      <c r="D903" s="12" t="s">
        <v>5032</v>
      </c>
      <c r="E903" s="12" t="s">
        <v>5038</v>
      </c>
      <c r="F903" s="12" t="s">
        <v>5055</v>
      </c>
      <c r="G903" s="12" t="s">
        <v>5045</v>
      </c>
      <c r="H903" s="13">
        <v>43755</v>
      </c>
      <c r="I903" s="14">
        <v>272302</v>
      </c>
      <c r="J903" s="14">
        <v>44781</v>
      </c>
      <c r="K903" s="14">
        <v>18094</v>
      </c>
      <c r="L903" s="14">
        <v>8086</v>
      </c>
      <c r="M903" s="15">
        <v>0.16068579111026579</v>
      </c>
      <c r="N903" s="14">
        <v>331908</v>
      </c>
      <c r="O903" s="14">
        <v>0</v>
      </c>
      <c r="P903" s="14">
        <v>0</v>
      </c>
      <c r="S903" s="17">
        <v>45417.495833333327</v>
      </c>
      <c r="T903" s="17" t="s">
        <v>5077</v>
      </c>
      <c r="U903" s="18">
        <v>45417</v>
      </c>
      <c r="V903" s="18" t="str">
        <f>TEXT(Posts[[#This Row],[Post_Date]],"YYYY")</f>
        <v>2024</v>
      </c>
      <c r="W903" s="18" t="s">
        <v>5096</v>
      </c>
      <c r="X903" s="18" t="s">
        <v>5084</v>
      </c>
      <c r="Y903" s="19">
        <v>11</v>
      </c>
      <c r="Z903" s="12" t="s">
        <v>5069</v>
      </c>
      <c r="AA903"/>
    </row>
    <row r="904" spans="1:27" x14ac:dyDescent="0.25">
      <c r="A904" s="12" t="s">
        <v>2981</v>
      </c>
      <c r="B904" s="12" t="s">
        <v>5023</v>
      </c>
      <c r="C904" s="12" t="s">
        <v>5028</v>
      </c>
      <c r="D904" s="12" t="s">
        <v>5031</v>
      </c>
      <c r="E904" s="12" t="s">
        <v>5035</v>
      </c>
      <c r="F904" s="12" t="s">
        <v>5060</v>
      </c>
      <c r="G904" s="12" t="s">
        <v>5042</v>
      </c>
      <c r="H904" s="13">
        <v>141094</v>
      </c>
      <c r="I904" s="14">
        <v>2218530</v>
      </c>
      <c r="J904" s="14">
        <v>284061</v>
      </c>
      <c r="K904" s="14">
        <v>137209</v>
      </c>
      <c r="L904" s="14">
        <v>110612</v>
      </c>
      <c r="M904" s="15">
        <v>6.3598103877913578E-2</v>
      </c>
      <c r="N904" s="14">
        <v>2851971</v>
      </c>
      <c r="O904" s="14">
        <v>2218530</v>
      </c>
      <c r="P904" s="14">
        <v>0</v>
      </c>
      <c r="S904" s="17">
        <v>45358.529861111107</v>
      </c>
      <c r="T904" s="12" t="s">
        <v>5075</v>
      </c>
      <c r="U904" s="18">
        <v>45358</v>
      </c>
      <c r="V904" s="18" t="str">
        <f>TEXT(Posts[[#This Row],[Post_Date]],"YYYY")</f>
        <v>2024</v>
      </c>
      <c r="W904" s="12" t="s">
        <v>5088</v>
      </c>
      <c r="X904" s="12" t="s">
        <v>5080</v>
      </c>
      <c r="Y904" s="19">
        <v>12</v>
      </c>
      <c r="Z904" s="12" t="s">
        <v>5069</v>
      </c>
      <c r="AA904"/>
    </row>
    <row r="905" spans="1:27" x14ac:dyDescent="0.25">
      <c r="A905" s="12" t="s">
        <v>3000</v>
      </c>
      <c r="B905" s="12" t="s">
        <v>5023</v>
      </c>
      <c r="C905" s="12" t="s">
        <v>5028</v>
      </c>
      <c r="D905" s="12" t="s">
        <v>5032</v>
      </c>
      <c r="E905" s="12" t="s">
        <v>5038</v>
      </c>
      <c r="F905" s="12" t="s">
        <v>5055</v>
      </c>
      <c r="G905" s="12" t="s">
        <v>5047</v>
      </c>
      <c r="H905" s="13">
        <v>53827</v>
      </c>
      <c r="I905" s="14">
        <v>352755</v>
      </c>
      <c r="J905" s="14">
        <v>72081</v>
      </c>
      <c r="K905" s="14">
        <v>23001</v>
      </c>
      <c r="L905" s="14">
        <v>16688</v>
      </c>
      <c r="M905" s="15">
        <v>0.15259208327653309</v>
      </c>
      <c r="N905" s="14">
        <v>415743</v>
      </c>
      <c r="O905" s="14">
        <v>0</v>
      </c>
      <c r="P905" s="14">
        <v>0</v>
      </c>
      <c r="S905" s="17">
        <v>45601.656944444447</v>
      </c>
      <c r="T905" s="17" t="s">
        <v>5074</v>
      </c>
      <c r="U905" s="18">
        <v>45601</v>
      </c>
      <c r="V905" s="18" t="str">
        <f>TEXT(Posts[[#This Row],[Post_Date]],"YYYY")</f>
        <v>2024</v>
      </c>
      <c r="W905" s="18" t="s">
        <v>5095</v>
      </c>
      <c r="X905" s="18" t="s">
        <v>5079</v>
      </c>
      <c r="Y905" s="19">
        <v>15</v>
      </c>
      <c r="Z905" s="12" t="s">
        <v>5069</v>
      </c>
      <c r="AA905"/>
    </row>
    <row r="906" spans="1:27" x14ac:dyDescent="0.25">
      <c r="A906" s="12" t="s">
        <v>3009</v>
      </c>
      <c r="B906" s="12" t="s">
        <v>5023</v>
      </c>
      <c r="C906" s="12" t="s">
        <v>5029</v>
      </c>
      <c r="D906" s="12" t="s">
        <v>5030</v>
      </c>
      <c r="E906" s="12" t="s">
        <v>5035</v>
      </c>
      <c r="F906" s="12" t="s">
        <v>5051</v>
      </c>
      <c r="G906" s="12" t="s">
        <v>5043</v>
      </c>
      <c r="H906" s="13">
        <v>97490</v>
      </c>
      <c r="I906" s="14">
        <v>791747</v>
      </c>
      <c r="J906" s="14">
        <v>90701</v>
      </c>
      <c r="K906" s="14">
        <v>40880</v>
      </c>
      <c r="L906" s="14">
        <v>26543</v>
      </c>
      <c r="M906" s="15">
        <v>0.12313325211133171</v>
      </c>
      <c r="N906" s="14">
        <v>890338</v>
      </c>
      <c r="O906" s="14">
        <v>791747</v>
      </c>
      <c r="P906" s="14">
        <v>0</v>
      </c>
      <c r="S906" s="17">
        <v>45569.338194444441</v>
      </c>
      <c r="T906" s="12" t="s">
        <v>5078</v>
      </c>
      <c r="U906" s="18">
        <v>45569</v>
      </c>
      <c r="V906" s="18" t="str">
        <f>TEXT(Posts[[#This Row],[Post_Date]],"YYYY")</f>
        <v>2024</v>
      </c>
      <c r="W906" s="12" t="s">
        <v>5091</v>
      </c>
      <c r="X906" s="12" t="s">
        <v>5082</v>
      </c>
      <c r="Y906" s="19">
        <v>8</v>
      </c>
      <c r="Z906" s="12" t="s">
        <v>5069</v>
      </c>
      <c r="AA906"/>
    </row>
    <row r="907" spans="1:27" x14ac:dyDescent="0.25">
      <c r="A907" s="12" t="s">
        <v>3012</v>
      </c>
      <c r="B907" s="12" t="s">
        <v>5023</v>
      </c>
      <c r="C907" s="12" t="s">
        <v>5028</v>
      </c>
      <c r="D907" s="12" t="s">
        <v>5032</v>
      </c>
      <c r="E907" s="12" t="s">
        <v>5038</v>
      </c>
      <c r="F907" s="12" t="s">
        <v>5055</v>
      </c>
      <c r="G907" s="12" t="s">
        <v>5047</v>
      </c>
      <c r="H907" s="13">
        <v>40710</v>
      </c>
      <c r="I907" s="14">
        <v>232047</v>
      </c>
      <c r="J907" s="14">
        <v>53576</v>
      </c>
      <c r="K907" s="14">
        <v>13307</v>
      </c>
      <c r="L907" s="14">
        <v>9103</v>
      </c>
      <c r="M907" s="15">
        <v>0.17543905891787559</v>
      </c>
      <c r="N907" s="14">
        <v>298161</v>
      </c>
      <c r="O907" s="14">
        <v>0</v>
      </c>
      <c r="P907" s="14">
        <v>0</v>
      </c>
      <c r="S907" s="17">
        <v>45769.463888888888</v>
      </c>
      <c r="T907" s="17" t="s">
        <v>5077</v>
      </c>
      <c r="U907" s="18">
        <v>45769</v>
      </c>
      <c r="V907" s="18" t="str">
        <f>TEXT(Posts[[#This Row],[Post_Date]],"YYYY")</f>
        <v>2025</v>
      </c>
      <c r="W907" s="18" t="s">
        <v>5090</v>
      </c>
      <c r="X907" s="18" t="s">
        <v>5079</v>
      </c>
      <c r="Y907" s="19">
        <v>11</v>
      </c>
      <c r="Z907" s="12" t="s">
        <v>5069</v>
      </c>
      <c r="AA907"/>
    </row>
    <row r="908" spans="1:27" x14ac:dyDescent="0.25">
      <c r="A908" s="12" t="s">
        <v>3013</v>
      </c>
      <c r="B908" s="12" t="s">
        <v>5023</v>
      </c>
      <c r="C908" s="12" t="s">
        <v>5028</v>
      </c>
      <c r="D908" s="12" t="s">
        <v>5032</v>
      </c>
      <c r="E908" s="12" t="s">
        <v>5038</v>
      </c>
      <c r="F908" s="12" t="s">
        <v>5055</v>
      </c>
      <c r="G908" s="12" t="s">
        <v>5045</v>
      </c>
      <c r="H908" s="13">
        <v>82890</v>
      </c>
      <c r="I908" s="14">
        <v>484405</v>
      </c>
      <c r="J908" s="14">
        <v>100733</v>
      </c>
      <c r="K908" s="14">
        <v>17233</v>
      </c>
      <c r="L908" s="14">
        <v>13131</v>
      </c>
      <c r="M908" s="15">
        <v>0.1711187691744338</v>
      </c>
      <c r="N908" s="14">
        <v>609102</v>
      </c>
      <c r="O908" s="14">
        <v>0</v>
      </c>
      <c r="P908" s="14">
        <v>0</v>
      </c>
      <c r="S908" s="17">
        <v>45566.432638888888</v>
      </c>
      <c r="T908" s="17" t="s">
        <v>5077</v>
      </c>
      <c r="U908" s="18">
        <v>45566</v>
      </c>
      <c r="V908" s="18" t="str">
        <f>TEXT(Posts[[#This Row],[Post_Date]],"YYYY")</f>
        <v>2024</v>
      </c>
      <c r="W908" s="18" t="s">
        <v>5091</v>
      </c>
      <c r="X908" s="18" t="s">
        <v>5079</v>
      </c>
      <c r="Y908" s="19">
        <v>10</v>
      </c>
      <c r="Z908" s="12" t="s">
        <v>5069</v>
      </c>
      <c r="AA908"/>
    </row>
    <row r="909" spans="1:27" x14ac:dyDescent="0.25">
      <c r="A909" s="12" t="s">
        <v>3014</v>
      </c>
      <c r="B909" s="12" t="s">
        <v>5023</v>
      </c>
      <c r="C909" s="12" t="s">
        <v>5028</v>
      </c>
      <c r="D909" s="12" t="s">
        <v>5032</v>
      </c>
      <c r="E909" s="12" t="s">
        <v>5039</v>
      </c>
      <c r="F909" s="12" t="s">
        <v>5055</v>
      </c>
      <c r="G909" s="12" t="s">
        <v>5047</v>
      </c>
      <c r="H909" s="13">
        <v>46255</v>
      </c>
      <c r="I909" s="14">
        <v>266633</v>
      </c>
      <c r="J909" s="14">
        <v>48838</v>
      </c>
      <c r="K909" s="14">
        <v>16423</v>
      </c>
      <c r="L909" s="14">
        <v>10015</v>
      </c>
      <c r="M909" s="15">
        <v>0.1734814750860976</v>
      </c>
      <c r="N909" s="14">
        <v>329569</v>
      </c>
      <c r="O909" s="14">
        <v>0</v>
      </c>
      <c r="P909" s="14">
        <v>143392</v>
      </c>
      <c r="S909" s="17">
        <v>45734.400000000001</v>
      </c>
      <c r="T909" s="17" t="s">
        <v>5077</v>
      </c>
      <c r="U909" s="18">
        <v>45734</v>
      </c>
      <c r="V909" s="18" t="str">
        <f>TEXT(Posts[[#This Row],[Post_Date]],"YYYY")</f>
        <v>2025</v>
      </c>
      <c r="W909" s="18" t="s">
        <v>5088</v>
      </c>
      <c r="X909" s="18" t="s">
        <v>5079</v>
      </c>
      <c r="Y909" s="19">
        <v>9</v>
      </c>
      <c r="Z909" s="12" t="s">
        <v>5069</v>
      </c>
      <c r="AA909"/>
    </row>
    <row r="910" spans="1:27" x14ac:dyDescent="0.25">
      <c r="A910" s="12" t="s">
        <v>3018</v>
      </c>
      <c r="B910" s="12" t="s">
        <v>5023</v>
      </c>
      <c r="C910" s="12" t="s">
        <v>5028</v>
      </c>
      <c r="D910" s="12" t="s">
        <v>5030</v>
      </c>
      <c r="E910" s="12" t="s">
        <v>5039</v>
      </c>
      <c r="F910" s="12" t="s">
        <v>5050</v>
      </c>
      <c r="G910" s="12" t="s">
        <v>5048</v>
      </c>
      <c r="H910" s="13">
        <v>53830</v>
      </c>
      <c r="I910" s="14">
        <v>455150</v>
      </c>
      <c r="J910" s="14">
        <v>80789</v>
      </c>
      <c r="K910" s="14">
        <v>36227</v>
      </c>
      <c r="L910" s="14">
        <v>10097</v>
      </c>
      <c r="M910" s="15">
        <v>0.11826951037451119</v>
      </c>
      <c r="N910" s="14">
        <v>545364</v>
      </c>
      <c r="O910" s="14">
        <v>0</v>
      </c>
      <c r="P910" s="14">
        <v>136566</v>
      </c>
      <c r="S910" s="17">
        <v>45337.454861111109</v>
      </c>
      <c r="T910" s="17" t="s">
        <v>5077</v>
      </c>
      <c r="U910" s="18">
        <v>45337</v>
      </c>
      <c r="V910" s="18" t="str">
        <f>TEXT(Posts[[#This Row],[Post_Date]],"YYYY")</f>
        <v>2024</v>
      </c>
      <c r="W910" s="18" t="s">
        <v>5087</v>
      </c>
      <c r="X910" s="18" t="s">
        <v>5080</v>
      </c>
      <c r="Y910" s="19">
        <v>10</v>
      </c>
      <c r="Z910" s="12" t="s">
        <v>5069</v>
      </c>
      <c r="AA910"/>
    </row>
    <row r="911" spans="1:27" x14ac:dyDescent="0.25">
      <c r="A911" s="12" t="s">
        <v>3026</v>
      </c>
      <c r="B911" s="12" t="s">
        <v>5023</v>
      </c>
      <c r="C911" s="12" t="s">
        <v>5029</v>
      </c>
      <c r="D911" s="12" t="s">
        <v>5032</v>
      </c>
      <c r="E911" s="12" t="s">
        <v>5035</v>
      </c>
      <c r="F911" s="12" t="s">
        <v>5056</v>
      </c>
      <c r="G911" s="12" t="s">
        <v>5049</v>
      </c>
      <c r="H911" s="13">
        <v>305489</v>
      </c>
      <c r="I911" s="14">
        <v>1618801</v>
      </c>
      <c r="J911" s="14">
        <v>172405</v>
      </c>
      <c r="K911" s="14">
        <v>78060</v>
      </c>
      <c r="L911" s="14">
        <v>56975</v>
      </c>
      <c r="M911" s="15">
        <v>0.18871372082741811</v>
      </c>
      <c r="N911" s="14">
        <v>2041395</v>
      </c>
      <c r="O911" s="14">
        <v>1618801</v>
      </c>
      <c r="P911" s="14">
        <v>0</v>
      </c>
      <c r="S911" s="17">
        <v>45759.736111111109</v>
      </c>
      <c r="T911" s="12" t="s">
        <v>5076</v>
      </c>
      <c r="U911" s="18">
        <v>45759</v>
      </c>
      <c r="V911" s="18" t="str">
        <f>TEXT(Posts[[#This Row],[Post_Date]],"YYYY")</f>
        <v>2025</v>
      </c>
      <c r="W911" s="12" t="s">
        <v>5090</v>
      </c>
      <c r="X911" s="12" t="s">
        <v>5083</v>
      </c>
      <c r="Y911" s="19">
        <v>17</v>
      </c>
      <c r="Z911" s="12" t="s">
        <v>5069</v>
      </c>
      <c r="AA911"/>
    </row>
    <row r="912" spans="1:27" x14ac:dyDescent="0.25">
      <c r="A912" s="12" t="s">
        <v>3027</v>
      </c>
      <c r="B912" s="12" t="s">
        <v>5023</v>
      </c>
      <c r="C912" s="12" t="s">
        <v>5029</v>
      </c>
      <c r="D912" s="12" t="s">
        <v>5032</v>
      </c>
      <c r="E912" s="12" t="s">
        <v>5038</v>
      </c>
      <c r="F912" s="12" t="s">
        <v>5055</v>
      </c>
      <c r="G912" s="12" t="s">
        <v>5045</v>
      </c>
      <c r="H912" s="13">
        <v>40890</v>
      </c>
      <c r="I912" s="14">
        <v>175221</v>
      </c>
      <c r="J912" s="14">
        <v>34688</v>
      </c>
      <c r="K912" s="14">
        <v>9082</v>
      </c>
      <c r="L912" s="14">
        <v>8074</v>
      </c>
      <c r="M912" s="15">
        <v>0.233362995338709</v>
      </c>
      <c r="N912" s="14">
        <v>194592</v>
      </c>
      <c r="O912" s="14">
        <v>0</v>
      </c>
      <c r="P912" s="14">
        <v>0</v>
      </c>
      <c r="S912" s="17">
        <v>45375.690972222219</v>
      </c>
      <c r="T912" s="17" t="s">
        <v>5074</v>
      </c>
      <c r="U912" s="18">
        <v>45375</v>
      </c>
      <c r="V912" s="18" t="str">
        <f>TEXT(Posts[[#This Row],[Post_Date]],"YYYY")</f>
        <v>2024</v>
      </c>
      <c r="W912" s="18" t="s">
        <v>5088</v>
      </c>
      <c r="X912" s="18" t="s">
        <v>5084</v>
      </c>
      <c r="Y912" s="19">
        <v>16</v>
      </c>
      <c r="Z912" s="12" t="s">
        <v>5070</v>
      </c>
      <c r="AA912"/>
    </row>
    <row r="913" spans="1:27" x14ac:dyDescent="0.25">
      <c r="A913" s="12" t="s">
        <v>3028</v>
      </c>
      <c r="B913" s="12" t="s">
        <v>5023</v>
      </c>
      <c r="C913" s="12" t="s">
        <v>5028</v>
      </c>
      <c r="D913" s="12" t="s">
        <v>5032</v>
      </c>
      <c r="E913" s="12" t="s">
        <v>5035</v>
      </c>
      <c r="F913" s="12" t="s">
        <v>5056</v>
      </c>
      <c r="G913" s="12" t="s">
        <v>5048</v>
      </c>
      <c r="H913" s="13">
        <v>526827</v>
      </c>
      <c r="I913" s="14">
        <v>2338492</v>
      </c>
      <c r="J913" s="14">
        <v>458823</v>
      </c>
      <c r="K913" s="14">
        <v>160670</v>
      </c>
      <c r="L913" s="14">
        <v>84466</v>
      </c>
      <c r="M913" s="15">
        <v>0.225284928538354</v>
      </c>
      <c r="N913" s="14">
        <v>2910278</v>
      </c>
      <c r="O913" s="14">
        <v>2338492</v>
      </c>
      <c r="P913" s="14">
        <v>0</v>
      </c>
      <c r="S913" s="17">
        <v>45447.473611111112</v>
      </c>
      <c r="T913" s="12" t="s">
        <v>5077</v>
      </c>
      <c r="U913" s="18">
        <v>45447</v>
      </c>
      <c r="V913" s="18" t="str">
        <f>TEXT(Posts[[#This Row],[Post_Date]],"YYYY")</f>
        <v>2024</v>
      </c>
      <c r="W913" s="12" t="s">
        <v>5089</v>
      </c>
      <c r="X913" s="12" t="s">
        <v>5079</v>
      </c>
      <c r="Y913" s="19">
        <v>11</v>
      </c>
      <c r="Z913" s="12" t="s">
        <v>5070</v>
      </c>
      <c r="AA913"/>
    </row>
    <row r="914" spans="1:27" x14ac:dyDescent="0.25">
      <c r="A914" s="12" t="s">
        <v>3038</v>
      </c>
      <c r="B914" s="12" t="s">
        <v>5023</v>
      </c>
      <c r="C914" s="12" t="s">
        <v>5028</v>
      </c>
      <c r="D914" s="12" t="s">
        <v>5034</v>
      </c>
      <c r="E914" s="12" t="s">
        <v>5039</v>
      </c>
      <c r="F914" s="12" t="s">
        <v>5057</v>
      </c>
      <c r="G914" s="12" t="s">
        <v>5049</v>
      </c>
      <c r="H914" s="13">
        <v>31161</v>
      </c>
      <c r="I914" s="14">
        <v>244096</v>
      </c>
      <c r="J914" s="14">
        <v>58864</v>
      </c>
      <c r="K914" s="14">
        <v>17957</v>
      </c>
      <c r="L914" s="14">
        <v>9875</v>
      </c>
      <c r="M914" s="15">
        <v>0.1276608360010934</v>
      </c>
      <c r="N914" s="14">
        <v>296099</v>
      </c>
      <c r="O914" s="14">
        <v>0</v>
      </c>
      <c r="P914" s="14">
        <v>102373</v>
      </c>
      <c r="S914" s="17">
        <v>45633.629166666673</v>
      </c>
      <c r="T914" s="17" t="s">
        <v>5074</v>
      </c>
      <c r="U914" s="18">
        <v>45633</v>
      </c>
      <c r="V914" s="18" t="str">
        <f>TEXT(Posts[[#This Row],[Post_Date]],"YYYY")</f>
        <v>2024</v>
      </c>
      <c r="W914" s="18" t="s">
        <v>5094</v>
      </c>
      <c r="X914" s="18" t="s">
        <v>5083</v>
      </c>
      <c r="Y914" s="19">
        <v>15</v>
      </c>
      <c r="Z914" s="12" t="s">
        <v>5069</v>
      </c>
      <c r="AA914"/>
    </row>
    <row r="915" spans="1:27" x14ac:dyDescent="0.25">
      <c r="A915" s="12" t="s">
        <v>3039</v>
      </c>
      <c r="B915" s="12" t="s">
        <v>5023</v>
      </c>
      <c r="C915" s="12" t="s">
        <v>5028</v>
      </c>
      <c r="D915" s="12" t="s">
        <v>5032</v>
      </c>
      <c r="E915" s="12" t="s">
        <v>5038</v>
      </c>
      <c r="F915" s="12" t="s">
        <v>5055</v>
      </c>
      <c r="G915" s="12" t="s">
        <v>5048</v>
      </c>
      <c r="H915" s="13">
        <v>50011</v>
      </c>
      <c r="I915" s="14">
        <v>222918</v>
      </c>
      <c r="J915" s="14">
        <v>29497</v>
      </c>
      <c r="K915" s="14">
        <v>6963</v>
      </c>
      <c r="L915" s="14">
        <v>11186</v>
      </c>
      <c r="M915" s="15">
        <v>0.2243485532299864</v>
      </c>
      <c r="N915" s="14">
        <v>251703</v>
      </c>
      <c r="O915" s="14">
        <v>0</v>
      </c>
      <c r="P915" s="14">
        <v>0</v>
      </c>
      <c r="S915" s="17">
        <v>45724.46875</v>
      </c>
      <c r="T915" s="17" t="s">
        <v>5077</v>
      </c>
      <c r="U915" s="18">
        <v>45724</v>
      </c>
      <c r="V915" s="18" t="str">
        <f>TEXT(Posts[[#This Row],[Post_Date]],"YYYY")</f>
        <v>2025</v>
      </c>
      <c r="W915" s="18" t="s">
        <v>5088</v>
      </c>
      <c r="X915" s="18" t="s">
        <v>5083</v>
      </c>
      <c r="Y915" s="19">
        <v>11</v>
      </c>
      <c r="Z915" s="12" t="s">
        <v>5070</v>
      </c>
      <c r="AA915"/>
    </row>
    <row r="916" spans="1:27" x14ac:dyDescent="0.25">
      <c r="A916" s="12" t="s">
        <v>3048</v>
      </c>
      <c r="B916" s="12" t="s">
        <v>5023</v>
      </c>
      <c r="C916" s="12" t="s">
        <v>5029</v>
      </c>
      <c r="D916" s="12" t="s">
        <v>5030</v>
      </c>
      <c r="E916" s="12" t="s">
        <v>5035</v>
      </c>
      <c r="F916" s="12" t="s">
        <v>5051</v>
      </c>
      <c r="G916" s="12" t="s">
        <v>5044</v>
      </c>
      <c r="H916" s="13">
        <v>467692</v>
      </c>
      <c r="I916" s="14">
        <v>3184275</v>
      </c>
      <c r="J916" s="14">
        <v>354848</v>
      </c>
      <c r="K916" s="14">
        <v>242126</v>
      </c>
      <c r="L916" s="14">
        <v>187694</v>
      </c>
      <c r="M916" s="15">
        <v>0.14687572528679599</v>
      </c>
      <c r="N916" s="14">
        <v>3888604</v>
      </c>
      <c r="O916" s="14">
        <v>3184275</v>
      </c>
      <c r="P916" s="14">
        <v>0</v>
      </c>
      <c r="S916" s="17">
        <v>45400.366666666669</v>
      </c>
      <c r="T916" s="12" t="s">
        <v>5078</v>
      </c>
      <c r="U916" s="18">
        <v>45400</v>
      </c>
      <c r="V916" s="18" t="str">
        <f>TEXT(Posts[[#This Row],[Post_Date]],"YYYY")</f>
        <v>2024</v>
      </c>
      <c r="W916" s="12" t="s">
        <v>5090</v>
      </c>
      <c r="X916" s="12" t="s">
        <v>5080</v>
      </c>
      <c r="Y916" s="19">
        <v>8</v>
      </c>
      <c r="Z916" s="12" t="s">
        <v>5069</v>
      </c>
      <c r="AA916"/>
    </row>
    <row r="917" spans="1:27" x14ac:dyDescent="0.25">
      <c r="A917" s="12" t="s">
        <v>3050</v>
      </c>
      <c r="B917" s="12" t="s">
        <v>5023</v>
      </c>
      <c r="C917" s="12" t="s">
        <v>5028</v>
      </c>
      <c r="D917" s="12" t="s">
        <v>5030</v>
      </c>
      <c r="E917" s="12" t="s">
        <v>5035</v>
      </c>
      <c r="F917" s="12" t="s">
        <v>5051</v>
      </c>
      <c r="G917" s="12" t="s">
        <v>5043</v>
      </c>
      <c r="H917" s="13">
        <v>222860</v>
      </c>
      <c r="I917" s="14">
        <v>1889713</v>
      </c>
      <c r="J917" s="14">
        <v>254866</v>
      </c>
      <c r="K917" s="14">
        <v>84816</v>
      </c>
      <c r="L917" s="14">
        <v>71152</v>
      </c>
      <c r="M917" s="15">
        <v>0.11793335069157471</v>
      </c>
      <c r="N917" s="14">
        <v>2197421</v>
      </c>
      <c r="O917" s="14">
        <v>1889713</v>
      </c>
      <c r="P917" s="14">
        <v>0</v>
      </c>
      <c r="S917" s="17">
        <v>45653.45416666667</v>
      </c>
      <c r="T917" s="12" t="s">
        <v>5077</v>
      </c>
      <c r="U917" s="18">
        <v>45653</v>
      </c>
      <c r="V917" s="18" t="str">
        <f>TEXT(Posts[[#This Row],[Post_Date]],"YYYY")</f>
        <v>2024</v>
      </c>
      <c r="W917" s="12" t="s">
        <v>5094</v>
      </c>
      <c r="X917" s="12" t="s">
        <v>5082</v>
      </c>
      <c r="Y917" s="19">
        <v>10</v>
      </c>
      <c r="Z917" s="12" t="s">
        <v>5069</v>
      </c>
      <c r="AA917"/>
    </row>
    <row r="918" spans="1:27" x14ac:dyDescent="0.25">
      <c r="A918" s="12" t="s">
        <v>3056</v>
      </c>
      <c r="B918" s="12" t="s">
        <v>5023</v>
      </c>
      <c r="C918" s="12" t="s">
        <v>5028</v>
      </c>
      <c r="D918" s="12" t="s">
        <v>5032</v>
      </c>
      <c r="E918" s="12" t="s">
        <v>5038</v>
      </c>
      <c r="F918" s="12" t="s">
        <v>5055</v>
      </c>
      <c r="G918" s="12" t="s">
        <v>5044</v>
      </c>
      <c r="H918" s="13">
        <v>24223</v>
      </c>
      <c r="I918" s="14">
        <v>127385</v>
      </c>
      <c r="J918" s="14">
        <v>21783</v>
      </c>
      <c r="K918" s="14">
        <v>8164</v>
      </c>
      <c r="L918" s="14">
        <v>5777</v>
      </c>
      <c r="M918" s="15">
        <v>0.19016145027281539</v>
      </c>
      <c r="N918" s="14">
        <v>151008</v>
      </c>
      <c r="O918" s="14">
        <v>0</v>
      </c>
      <c r="P918" s="14">
        <v>0</v>
      </c>
      <c r="S918" s="17">
        <v>45538.665277777778</v>
      </c>
      <c r="T918" s="17" t="s">
        <v>5074</v>
      </c>
      <c r="U918" s="18">
        <v>45538</v>
      </c>
      <c r="V918" s="18" t="str">
        <f>TEXT(Posts[[#This Row],[Post_Date]],"YYYY")</f>
        <v>2024</v>
      </c>
      <c r="W918" s="18" t="s">
        <v>5097</v>
      </c>
      <c r="X918" s="18" t="s">
        <v>5079</v>
      </c>
      <c r="Y918" s="19">
        <v>15</v>
      </c>
      <c r="Z918" s="12" t="s">
        <v>5069</v>
      </c>
      <c r="AA918"/>
    </row>
    <row r="919" spans="1:27" x14ac:dyDescent="0.25">
      <c r="A919" s="12" t="s">
        <v>3071</v>
      </c>
      <c r="B919" s="12" t="s">
        <v>5023</v>
      </c>
      <c r="C919" s="12" t="s">
        <v>5028</v>
      </c>
      <c r="D919" s="12" t="s">
        <v>5031</v>
      </c>
      <c r="E919" s="12" t="s">
        <v>5035</v>
      </c>
      <c r="F919" s="12" t="s">
        <v>5060</v>
      </c>
      <c r="G919" s="12" t="s">
        <v>5047</v>
      </c>
      <c r="H919" s="13">
        <v>162055</v>
      </c>
      <c r="I919" s="14">
        <v>2901474</v>
      </c>
      <c r="J919" s="14">
        <v>347241</v>
      </c>
      <c r="K919" s="14">
        <v>172996</v>
      </c>
      <c r="L919" s="14">
        <v>136050</v>
      </c>
      <c r="M919" s="15">
        <v>5.5852910158207418E-2</v>
      </c>
      <c r="N919" s="14">
        <v>3213226</v>
      </c>
      <c r="O919" s="14">
        <v>2901474</v>
      </c>
      <c r="P919" s="14">
        <v>0</v>
      </c>
      <c r="S919" s="17">
        <v>45530.371527777781</v>
      </c>
      <c r="T919" s="12" t="s">
        <v>5078</v>
      </c>
      <c r="U919" s="18">
        <v>45530</v>
      </c>
      <c r="V919" s="18" t="str">
        <f>TEXT(Posts[[#This Row],[Post_Date]],"YYYY")</f>
        <v>2024</v>
      </c>
      <c r="W919" s="12" t="s">
        <v>5092</v>
      </c>
      <c r="X919" s="12" t="s">
        <v>5081</v>
      </c>
      <c r="Y919" s="19">
        <v>8</v>
      </c>
      <c r="Z919" s="12" t="s">
        <v>5069</v>
      </c>
      <c r="AA919"/>
    </row>
    <row r="920" spans="1:27" x14ac:dyDescent="0.25">
      <c r="A920" s="12" t="s">
        <v>3076</v>
      </c>
      <c r="B920" s="12" t="s">
        <v>5023</v>
      </c>
      <c r="C920" s="12" t="s">
        <v>5028</v>
      </c>
      <c r="D920" s="12" t="s">
        <v>5032</v>
      </c>
      <c r="E920" s="12" t="s">
        <v>5038</v>
      </c>
      <c r="F920" s="12" t="s">
        <v>5055</v>
      </c>
      <c r="G920" s="12" t="s">
        <v>5048</v>
      </c>
      <c r="H920" s="13">
        <v>81485</v>
      </c>
      <c r="I920" s="14">
        <v>364119</v>
      </c>
      <c r="J920" s="14">
        <v>52638</v>
      </c>
      <c r="K920" s="14">
        <v>14814</v>
      </c>
      <c r="L920" s="14">
        <v>16995</v>
      </c>
      <c r="M920" s="15">
        <v>0.22378839069937759</v>
      </c>
      <c r="N920" s="14">
        <v>449346</v>
      </c>
      <c r="O920" s="14">
        <v>0</v>
      </c>
      <c r="P920" s="14">
        <v>0</v>
      </c>
      <c r="S920" s="17">
        <v>45354.525000000001</v>
      </c>
      <c r="T920" s="17" t="s">
        <v>5075</v>
      </c>
      <c r="U920" s="18">
        <v>45354</v>
      </c>
      <c r="V920" s="18" t="str">
        <f>TEXT(Posts[[#This Row],[Post_Date]],"YYYY")</f>
        <v>2024</v>
      </c>
      <c r="W920" s="18" t="s">
        <v>5088</v>
      </c>
      <c r="X920" s="18" t="s">
        <v>5084</v>
      </c>
      <c r="Y920" s="19">
        <v>12</v>
      </c>
      <c r="Z920" s="12" t="s">
        <v>5070</v>
      </c>
      <c r="AA920"/>
    </row>
    <row r="921" spans="1:27" x14ac:dyDescent="0.25">
      <c r="A921" s="12" t="s">
        <v>3078</v>
      </c>
      <c r="B921" s="12" t="s">
        <v>5023</v>
      </c>
      <c r="C921" s="12" t="s">
        <v>5029</v>
      </c>
      <c r="D921" s="12" t="s">
        <v>5030</v>
      </c>
      <c r="E921" s="12" t="s">
        <v>5035</v>
      </c>
      <c r="F921" s="12" t="s">
        <v>5051</v>
      </c>
      <c r="G921" s="12" t="s">
        <v>5044</v>
      </c>
      <c r="H921" s="13">
        <v>133357</v>
      </c>
      <c r="I921" s="14">
        <v>1425571</v>
      </c>
      <c r="J921" s="14">
        <v>235065</v>
      </c>
      <c r="K921" s="14">
        <v>58968</v>
      </c>
      <c r="L921" s="14">
        <v>43008</v>
      </c>
      <c r="M921" s="15">
        <v>9.3546689465534488E-2</v>
      </c>
      <c r="N921" s="14">
        <v>1711852</v>
      </c>
      <c r="O921" s="14">
        <v>1425571</v>
      </c>
      <c r="P921" s="14">
        <v>0</v>
      </c>
      <c r="S921" s="17">
        <v>45701.668749999997</v>
      </c>
      <c r="T921" s="12" t="s">
        <v>5074</v>
      </c>
      <c r="U921" s="18">
        <v>45701</v>
      </c>
      <c r="V921" s="18" t="str">
        <f>TEXT(Posts[[#This Row],[Post_Date]],"YYYY")</f>
        <v>2025</v>
      </c>
      <c r="W921" s="12" t="s">
        <v>5087</v>
      </c>
      <c r="X921" s="12" t="s">
        <v>5080</v>
      </c>
      <c r="Y921" s="19">
        <v>16</v>
      </c>
      <c r="Z921" s="12" t="s">
        <v>5069</v>
      </c>
      <c r="AA921"/>
    </row>
    <row r="922" spans="1:27" x14ac:dyDescent="0.25">
      <c r="A922" s="12" t="s">
        <v>3081</v>
      </c>
      <c r="B922" s="12" t="s">
        <v>5023</v>
      </c>
      <c r="C922" s="12" t="s">
        <v>5028</v>
      </c>
      <c r="D922" s="12" t="s">
        <v>5034</v>
      </c>
      <c r="E922" s="12" t="s">
        <v>5039</v>
      </c>
      <c r="F922" s="12" t="s">
        <v>5057</v>
      </c>
      <c r="G922" s="12" t="s">
        <v>5049</v>
      </c>
      <c r="H922" s="13">
        <v>27460</v>
      </c>
      <c r="I922" s="14">
        <v>243591</v>
      </c>
      <c r="J922" s="14">
        <v>43462</v>
      </c>
      <c r="K922" s="14">
        <v>7401</v>
      </c>
      <c r="L922" s="14">
        <v>12959</v>
      </c>
      <c r="M922" s="15">
        <v>0.112731082334487</v>
      </c>
      <c r="N922" s="14">
        <v>302253</v>
      </c>
      <c r="O922" s="14">
        <v>0</v>
      </c>
      <c r="P922" s="14">
        <v>364731</v>
      </c>
      <c r="S922" s="17">
        <v>45483.399305555547</v>
      </c>
      <c r="T922" s="17" t="s">
        <v>5077</v>
      </c>
      <c r="U922" s="18">
        <v>45483</v>
      </c>
      <c r="V922" s="18" t="str">
        <f>TEXT(Posts[[#This Row],[Post_Date]],"YYYY")</f>
        <v>2024</v>
      </c>
      <c r="W922" s="18" t="s">
        <v>5093</v>
      </c>
      <c r="X922" s="18" t="s">
        <v>5085</v>
      </c>
      <c r="Y922" s="19">
        <v>9</v>
      </c>
      <c r="Z922" s="12" t="s">
        <v>5069</v>
      </c>
      <c r="AA922"/>
    </row>
    <row r="923" spans="1:27" x14ac:dyDescent="0.25">
      <c r="A923" s="12" t="s">
        <v>3084</v>
      </c>
      <c r="B923" s="12" t="s">
        <v>5023</v>
      </c>
      <c r="C923" s="12" t="s">
        <v>5028</v>
      </c>
      <c r="D923" s="12" t="s">
        <v>5031</v>
      </c>
      <c r="E923" s="12" t="s">
        <v>5035</v>
      </c>
      <c r="F923" s="12" t="s">
        <v>5060</v>
      </c>
      <c r="G923" s="12" t="s">
        <v>5047</v>
      </c>
      <c r="H923" s="13">
        <v>112073</v>
      </c>
      <c r="I923" s="14">
        <v>1579735</v>
      </c>
      <c r="J923" s="14">
        <v>370672</v>
      </c>
      <c r="K923" s="14">
        <v>50389</v>
      </c>
      <c r="L923" s="14">
        <v>91799</v>
      </c>
      <c r="M923" s="15">
        <v>7.0944743758186199E-2</v>
      </c>
      <c r="N923" s="14">
        <v>1947680</v>
      </c>
      <c r="O923" s="14">
        <v>1579735</v>
      </c>
      <c r="P923" s="14">
        <v>0</v>
      </c>
      <c r="S923" s="17">
        <v>45595.498611111107</v>
      </c>
      <c r="T923" s="12" t="s">
        <v>5077</v>
      </c>
      <c r="U923" s="18">
        <v>45595</v>
      </c>
      <c r="V923" s="18" t="str">
        <f>TEXT(Posts[[#This Row],[Post_Date]],"YYYY")</f>
        <v>2024</v>
      </c>
      <c r="W923" s="12" t="s">
        <v>5091</v>
      </c>
      <c r="X923" s="12" t="s">
        <v>5085</v>
      </c>
      <c r="Y923" s="19">
        <v>11</v>
      </c>
      <c r="Z923" s="12" t="s">
        <v>5069</v>
      </c>
      <c r="AA923"/>
    </row>
    <row r="924" spans="1:27" x14ac:dyDescent="0.25">
      <c r="A924" s="12" t="s">
        <v>3089</v>
      </c>
      <c r="B924" s="12" t="s">
        <v>5023</v>
      </c>
      <c r="C924" s="12" t="s">
        <v>5028</v>
      </c>
      <c r="D924" s="12" t="s">
        <v>5032</v>
      </c>
      <c r="E924" s="12" t="s">
        <v>5039</v>
      </c>
      <c r="F924" s="12" t="s">
        <v>5055</v>
      </c>
      <c r="G924" s="12" t="s">
        <v>5048</v>
      </c>
      <c r="H924" s="13">
        <v>44953</v>
      </c>
      <c r="I924" s="14">
        <v>240459</v>
      </c>
      <c r="J924" s="14">
        <v>25493</v>
      </c>
      <c r="K924" s="14">
        <v>9218</v>
      </c>
      <c r="L924" s="14">
        <v>9169</v>
      </c>
      <c r="M924" s="15">
        <v>0.18695006603317629</v>
      </c>
      <c r="N924" s="14">
        <v>276392</v>
      </c>
      <c r="O924" s="14">
        <v>0</v>
      </c>
      <c r="P924" s="14">
        <v>203592</v>
      </c>
      <c r="S924" s="17">
        <v>45669.736111111109</v>
      </c>
      <c r="T924" s="17" t="s">
        <v>5076</v>
      </c>
      <c r="U924" s="18">
        <v>45669</v>
      </c>
      <c r="V924" s="18" t="str">
        <f>TEXT(Posts[[#This Row],[Post_Date]],"YYYY")</f>
        <v>2025</v>
      </c>
      <c r="W924" s="18" t="s">
        <v>5086</v>
      </c>
      <c r="X924" s="18" t="s">
        <v>5084</v>
      </c>
      <c r="Y924" s="19">
        <v>17</v>
      </c>
      <c r="Z924" s="12" t="s">
        <v>5069</v>
      </c>
      <c r="AA924"/>
    </row>
    <row r="925" spans="1:27" x14ac:dyDescent="0.25">
      <c r="A925" s="12" t="s">
        <v>3090</v>
      </c>
      <c r="B925" s="12" t="s">
        <v>5023</v>
      </c>
      <c r="C925" s="12" t="s">
        <v>5028</v>
      </c>
      <c r="D925" s="12" t="s">
        <v>5034</v>
      </c>
      <c r="E925" s="12" t="s">
        <v>5039</v>
      </c>
      <c r="F925" s="12" t="s">
        <v>5057</v>
      </c>
      <c r="G925" s="12" t="s">
        <v>5042</v>
      </c>
      <c r="H925" s="13">
        <v>35715</v>
      </c>
      <c r="I925" s="14">
        <v>254302</v>
      </c>
      <c r="J925" s="14">
        <v>53247</v>
      </c>
      <c r="K925" s="14">
        <v>8083</v>
      </c>
      <c r="L925" s="14">
        <v>8800</v>
      </c>
      <c r="M925" s="15">
        <v>0.14044685216752689</v>
      </c>
      <c r="N925" s="14">
        <v>304102</v>
      </c>
      <c r="O925" s="14">
        <v>0</v>
      </c>
      <c r="P925" s="14">
        <v>174566</v>
      </c>
      <c r="S925" s="17">
        <v>45654.539583333331</v>
      </c>
      <c r="T925" s="17" t="s">
        <v>5075</v>
      </c>
      <c r="U925" s="18">
        <v>45654</v>
      </c>
      <c r="V925" s="18" t="str">
        <f>TEXT(Posts[[#This Row],[Post_Date]],"YYYY")</f>
        <v>2024</v>
      </c>
      <c r="W925" s="18" t="s">
        <v>5094</v>
      </c>
      <c r="X925" s="18" t="s">
        <v>5083</v>
      </c>
      <c r="Y925" s="19">
        <v>12</v>
      </c>
      <c r="Z925" s="12" t="s">
        <v>5069</v>
      </c>
      <c r="AA925"/>
    </row>
    <row r="926" spans="1:27" x14ac:dyDescent="0.25">
      <c r="A926" s="12" t="s">
        <v>3094</v>
      </c>
      <c r="B926" s="12" t="s">
        <v>5023</v>
      </c>
      <c r="C926" s="12" t="s">
        <v>5028</v>
      </c>
      <c r="D926" s="12" t="s">
        <v>5033</v>
      </c>
      <c r="E926" s="12" t="s">
        <v>5038</v>
      </c>
      <c r="F926" s="12" t="s">
        <v>5055</v>
      </c>
      <c r="G926" s="12" t="s">
        <v>5049</v>
      </c>
      <c r="H926" s="13">
        <v>55268</v>
      </c>
      <c r="I926" s="14">
        <v>332694</v>
      </c>
      <c r="J926" s="14">
        <v>74553</v>
      </c>
      <c r="K926" s="14">
        <v>21382</v>
      </c>
      <c r="L926" s="14">
        <v>13760</v>
      </c>
      <c r="M926" s="15">
        <v>0.16612338860413919</v>
      </c>
      <c r="N926" s="14">
        <v>381730</v>
      </c>
      <c r="O926" s="14">
        <v>0</v>
      </c>
      <c r="P926" s="14">
        <v>0</v>
      </c>
      <c r="S926" s="17">
        <v>45563.717361111107</v>
      </c>
      <c r="T926" s="17" t="s">
        <v>5076</v>
      </c>
      <c r="U926" s="18">
        <v>45563</v>
      </c>
      <c r="V926" s="18" t="str">
        <f>TEXT(Posts[[#This Row],[Post_Date]],"YYYY")</f>
        <v>2024</v>
      </c>
      <c r="W926" s="18" t="s">
        <v>5097</v>
      </c>
      <c r="X926" s="18" t="s">
        <v>5083</v>
      </c>
      <c r="Y926" s="19">
        <v>17</v>
      </c>
      <c r="Z926" s="12" t="s">
        <v>5069</v>
      </c>
      <c r="AA926"/>
    </row>
    <row r="927" spans="1:27" x14ac:dyDescent="0.25">
      <c r="A927" s="12" t="s">
        <v>3098</v>
      </c>
      <c r="B927" s="12" t="s">
        <v>5023</v>
      </c>
      <c r="C927" s="12" t="s">
        <v>5028</v>
      </c>
      <c r="D927" s="12" t="s">
        <v>5033</v>
      </c>
      <c r="E927" s="12" t="s">
        <v>5038</v>
      </c>
      <c r="F927" s="12" t="s">
        <v>5055</v>
      </c>
      <c r="G927" s="12" t="s">
        <v>5045</v>
      </c>
      <c r="H927" s="13">
        <v>29252</v>
      </c>
      <c r="I927" s="14">
        <v>144845</v>
      </c>
      <c r="J927" s="14">
        <v>33820</v>
      </c>
      <c r="K927" s="14">
        <v>11349</v>
      </c>
      <c r="L927" s="14">
        <v>3305</v>
      </c>
      <c r="M927" s="15">
        <v>0.20195889191142111</v>
      </c>
      <c r="N927" s="14">
        <v>172982</v>
      </c>
      <c r="O927" s="14">
        <v>0</v>
      </c>
      <c r="P927" s="14">
        <v>0</v>
      </c>
      <c r="S927" s="17">
        <v>45337.405555555553</v>
      </c>
      <c r="T927" s="17" t="s">
        <v>5077</v>
      </c>
      <c r="U927" s="18">
        <v>45337</v>
      </c>
      <c r="V927" s="18" t="str">
        <f>TEXT(Posts[[#This Row],[Post_Date]],"YYYY")</f>
        <v>2024</v>
      </c>
      <c r="W927" s="18" t="s">
        <v>5087</v>
      </c>
      <c r="X927" s="18" t="s">
        <v>5080</v>
      </c>
      <c r="Y927" s="19">
        <v>9</v>
      </c>
      <c r="Z927" s="12" t="s">
        <v>5070</v>
      </c>
      <c r="AA927"/>
    </row>
    <row r="928" spans="1:27" x14ac:dyDescent="0.25">
      <c r="A928" s="12" t="s">
        <v>3100</v>
      </c>
      <c r="B928" s="12" t="s">
        <v>5023</v>
      </c>
      <c r="C928" s="12" t="s">
        <v>5028</v>
      </c>
      <c r="D928" s="12" t="s">
        <v>5033</v>
      </c>
      <c r="E928" s="12" t="s">
        <v>5038</v>
      </c>
      <c r="F928" s="12" t="s">
        <v>5055</v>
      </c>
      <c r="G928" s="12" t="s">
        <v>5044</v>
      </c>
      <c r="H928" s="13">
        <v>102946</v>
      </c>
      <c r="I928" s="14">
        <v>455409</v>
      </c>
      <c r="J928" s="14">
        <v>93596</v>
      </c>
      <c r="K928" s="14">
        <v>16776</v>
      </c>
      <c r="L928" s="14">
        <v>23917</v>
      </c>
      <c r="M928" s="15">
        <v>0.22605246426550679</v>
      </c>
      <c r="N928" s="14">
        <v>562752</v>
      </c>
      <c r="O928" s="14">
        <v>0</v>
      </c>
      <c r="P928" s="14">
        <v>0</v>
      </c>
      <c r="S928" s="17">
        <v>45777.479861111111</v>
      </c>
      <c r="T928" s="17" t="s">
        <v>5077</v>
      </c>
      <c r="U928" s="18">
        <v>45777</v>
      </c>
      <c r="V928" s="18" t="str">
        <f>TEXT(Posts[[#This Row],[Post_Date]],"YYYY")</f>
        <v>2025</v>
      </c>
      <c r="W928" s="18" t="s">
        <v>5090</v>
      </c>
      <c r="X928" s="18" t="s">
        <v>5085</v>
      </c>
      <c r="Y928" s="19">
        <v>11</v>
      </c>
      <c r="Z928" s="12" t="s">
        <v>5070</v>
      </c>
      <c r="AA928"/>
    </row>
    <row r="929" spans="1:27" x14ac:dyDescent="0.25">
      <c r="A929" s="12" t="s">
        <v>3106</v>
      </c>
      <c r="B929" s="12" t="s">
        <v>5023</v>
      </c>
      <c r="C929" s="12" t="s">
        <v>5028</v>
      </c>
      <c r="D929" s="12" t="s">
        <v>5034</v>
      </c>
      <c r="E929" s="12" t="s">
        <v>5039</v>
      </c>
      <c r="F929" s="12" t="s">
        <v>5057</v>
      </c>
      <c r="G929" s="12" t="s">
        <v>5045</v>
      </c>
      <c r="H929" s="13">
        <v>53109</v>
      </c>
      <c r="I929" s="14">
        <v>307783</v>
      </c>
      <c r="J929" s="14">
        <v>45776</v>
      </c>
      <c r="K929" s="14">
        <v>17179</v>
      </c>
      <c r="L929" s="14">
        <v>11632</v>
      </c>
      <c r="M929" s="15">
        <v>0.17255401934212961</v>
      </c>
      <c r="N929" s="14">
        <v>359421</v>
      </c>
      <c r="O929" s="14">
        <v>0</v>
      </c>
      <c r="P929" s="14">
        <v>439254</v>
      </c>
      <c r="S929" s="17">
        <v>45569.749305555553</v>
      </c>
      <c r="T929" s="17" t="s">
        <v>5076</v>
      </c>
      <c r="U929" s="18">
        <v>45569</v>
      </c>
      <c r="V929" s="18" t="str">
        <f>TEXT(Posts[[#This Row],[Post_Date]],"YYYY")</f>
        <v>2024</v>
      </c>
      <c r="W929" s="18" t="s">
        <v>5091</v>
      </c>
      <c r="X929" s="18" t="s">
        <v>5082</v>
      </c>
      <c r="Y929" s="19">
        <v>17</v>
      </c>
      <c r="Z929" s="12" t="s">
        <v>5069</v>
      </c>
      <c r="AA929"/>
    </row>
    <row r="930" spans="1:27" x14ac:dyDescent="0.25">
      <c r="A930" s="12" t="s">
        <v>3112</v>
      </c>
      <c r="B930" s="12" t="s">
        <v>5023</v>
      </c>
      <c r="C930" s="12" t="s">
        <v>5029</v>
      </c>
      <c r="D930" s="12" t="s">
        <v>5033</v>
      </c>
      <c r="E930" s="12" t="s">
        <v>5038</v>
      </c>
      <c r="F930" s="12" t="s">
        <v>5055</v>
      </c>
      <c r="G930" s="12" t="s">
        <v>5046</v>
      </c>
      <c r="H930" s="13">
        <v>61985</v>
      </c>
      <c r="I930" s="14">
        <v>319718</v>
      </c>
      <c r="J930" s="14">
        <v>74879</v>
      </c>
      <c r="K930" s="14">
        <v>10117</v>
      </c>
      <c r="L930" s="14">
        <v>16784</v>
      </c>
      <c r="M930" s="15">
        <v>0.1938767413014286</v>
      </c>
      <c r="N930" s="14">
        <v>387614</v>
      </c>
      <c r="O930" s="14">
        <v>0</v>
      </c>
      <c r="P930" s="14">
        <v>0</v>
      </c>
      <c r="S930" s="17">
        <v>45380.453472222223</v>
      </c>
      <c r="T930" s="17" t="s">
        <v>5077</v>
      </c>
      <c r="U930" s="18">
        <v>45380</v>
      </c>
      <c r="V930" s="18" t="str">
        <f>TEXT(Posts[[#This Row],[Post_Date]],"YYYY")</f>
        <v>2024</v>
      </c>
      <c r="W930" s="18" t="s">
        <v>5088</v>
      </c>
      <c r="X930" s="18" t="s">
        <v>5082</v>
      </c>
      <c r="Y930" s="19">
        <v>10</v>
      </c>
      <c r="Z930" s="12" t="s">
        <v>5069</v>
      </c>
      <c r="AA930"/>
    </row>
    <row r="931" spans="1:27" x14ac:dyDescent="0.25">
      <c r="A931" s="12" t="s">
        <v>3114</v>
      </c>
      <c r="B931" s="12" t="s">
        <v>5023</v>
      </c>
      <c r="C931" s="12" t="s">
        <v>5028</v>
      </c>
      <c r="D931" s="12" t="s">
        <v>5034</v>
      </c>
      <c r="E931" s="12" t="s">
        <v>5039</v>
      </c>
      <c r="F931" s="12" t="s">
        <v>5057</v>
      </c>
      <c r="G931" s="12" t="s">
        <v>5042</v>
      </c>
      <c r="H931" s="13">
        <v>53750</v>
      </c>
      <c r="I931" s="14">
        <v>325360</v>
      </c>
      <c r="J931" s="14">
        <v>62570</v>
      </c>
      <c r="K931" s="14">
        <v>14992</v>
      </c>
      <c r="L931" s="14">
        <v>13928</v>
      </c>
      <c r="M931" s="15">
        <v>0.16520414561224431</v>
      </c>
      <c r="N931" s="14">
        <v>373295</v>
      </c>
      <c r="O931" s="14">
        <v>0</v>
      </c>
      <c r="P931" s="14">
        <v>157350</v>
      </c>
      <c r="S931" s="17">
        <v>45544.34652777778</v>
      </c>
      <c r="T931" s="17" t="s">
        <v>5078</v>
      </c>
      <c r="U931" s="18">
        <v>45544</v>
      </c>
      <c r="V931" s="18" t="str">
        <f>TEXT(Posts[[#This Row],[Post_Date]],"YYYY")</f>
        <v>2024</v>
      </c>
      <c r="W931" s="18" t="s">
        <v>5097</v>
      </c>
      <c r="X931" s="18" t="s">
        <v>5081</v>
      </c>
      <c r="Y931" s="19">
        <v>8</v>
      </c>
      <c r="Z931" s="12" t="s">
        <v>5069</v>
      </c>
      <c r="AA931"/>
    </row>
    <row r="932" spans="1:27" x14ac:dyDescent="0.25">
      <c r="A932" s="12" t="s">
        <v>3127</v>
      </c>
      <c r="B932" s="12" t="s">
        <v>5023</v>
      </c>
      <c r="C932" s="12" t="s">
        <v>5028</v>
      </c>
      <c r="D932" s="12" t="s">
        <v>5030</v>
      </c>
      <c r="E932" s="12" t="s">
        <v>5039</v>
      </c>
      <c r="F932" s="12" t="s">
        <v>5050</v>
      </c>
      <c r="G932" s="12" t="s">
        <v>5042</v>
      </c>
      <c r="H932" s="13">
        <v>47767</v>
      </c>
      <c r="I932" s="14">
        <v>356737</v>
      </c>
      <c r="J932" s="14">
        <v>71519</v>
      </c>
      <c r="K932" s="14">
        <v>23775</v>
      </c>
      <c r="L932" s="14">
        <v>10476</v>
      </c>
      <c r="M932" s="15">
        <v>0.13390100072607761</v>
      </c>
      <c r="N932" s="14">
        <v>418899</v>
      </c>
      <c r="O932" s="14">
        <v>0</v>
      </c>
      <c r="P932" s="14">
        <v>158920</v>
      </c>
      <c r="S932" s="17">
        <v>45606.720138888893</v>
      </c>
      <c r="T932" s="17" t="s">
        <v>5076</v>
      </c>
      <c r="U932" s="18">
        <v>45606</v>
      </c>
      <c r="V932" s="18" t="str">
        <f>TEXT(Posts[[#This Row],[Post_Date]],"YYYY")</f>
        <v>2024</v>
      </c>
      <c r="W932" s="18" t="s">
        <v>5095</v>
      </c>
      <c r="X932" s="18" t="s">
        <v>5084</v>
      </c>
      <c r="Y932" s="19">
        <v>17</v>
      </c>
      <c r="Z932" s="12" t="s">
        <v>5069</v>
      </c>
      <c r="AA932"/>
    </row>
    <row r="933" spans="1:27" x14ac:dyDescent="0.25">
      <c r="A933" s="12" t="s">
        <v>3139</v>
      </c>
      <c r="B933" s="12" t="s">
        <v>5023</v>
      </c>
      <c r="C933" s="12" t="s">
        <v>5028</v>
      </c>
      <c r="D933" s="12" t="s">
        <v>5031</v>
      </c>
      <c r="E933" s="12" t="s">
        <v>5035</v>
      </c>
      <c r="F933" s="12" t="s">
        <v>5060</v>
      </c>
      <c r="G933" s="12" t="s">
        <v>5046</v>
      </c>
      <c r="H933" s="13">
        <v>243355</v>
      </c>
      <c r="I933" s="14">
        <v>3213370</v>
      </c>
      <c r="J933" s="14">
        <v>546964</v>
      </c>
      <c r="K933" s="14">
        <v>215379</v>
      </c>
      <c r="L933" s="14">
        <v>171273</v>
      </c>
      <c r="M933" s="15">
        <v>7.5732220539776907E-2</v>
      </c>
      <c r="N933" s="14">
        <v>4017220</v>
      </c>
      <c r="O933" s="14">
        <v>3213370</v>
      </c>
      <c r="P933" s="14">
        <v>0</v>
      </c>
      <c r="S933" s="17">
        <v>45642.455555555563</v>
      </c>
      <c r="T933" s="12" t="s">
        <v>5077</v>
      </c>
      <c r="U933" s="18">
        <v>45642</v>
      </c>
      <c r="V933" s="18" t="str">
        <f>TEXT(Posts[[#This Row],[Post_Date]],"YYYY")</f>
        <v>2024</v>
      </c>
      <c r="W933" s="12" t="s">
        <v>5094</v>
      </c>
      <c r="X933" s="12" t="s">
        <v>5081</v>
      </c>
      <c r="Y933" s="19">
        <v>10</v>
      </c>
      <c r="Z933" s="12" t="s">
        <v>5069</v>
      </c>
      <c r="AA933"/>
    </row>
    <row r="934" spans="1:27" x14ac:dyDescent="0.25">
      <c r="A934" s="12" t="s">
        <v>3146</v>
      </c>
      <c r="B934" s="12" t="s">
        <v>5023</v>
      </c>
      <c r="C934" s="12" t="s">
        <v>5028</v>
      </c>
      <c r="D934" s="12" t="s">
        <v>5031</v>
      </c>
      <c r="E934" s="12" t="s">
        <v>5035</v>
      </c>
      <c r="F934" s="12" t="s">
        <v>5060</v>
      </c>
      <c r="G934" s="12" t="s">
        <v>5047</v>
      </c>
      <c r="H934" s="13">
        <v>29125</v>
      </c>
      <c r="I934" s="14">
        <v>553539</v>
      </c>
      <c r="J934" s="14">
        <v>74068</v>
      </c>
      <c r="K934" s="14">
        <v>30605</v>
      </c>
      <c r="L934" s="14">
        <v>24490</v>
      </c>
      <c r="M934" s="15">
        <v>5.2617371766868253E-2</v>
      </c>
      <c r="N934" s="14">
        <v>609974</v>
      </c>
      <c r="O934" s="14">
        <v>553539</v>
      </c>
      <c r="P934" s="14">
        <v>0</v>
      </c>
      <c r="S934" s="17">
        <v>45643.464583333327</v>
      </c>
      <c r="T934" s="12" t="s">
        <v>5077</v>
      </c>
      <c r="U934" s="18">
        <v>45643</v>
      </c>
      <c r="V934" s="18" t="str">
        <f>TEXT(Posts[[#This Row],[Post_Date]],"YYYY")</f>
        <v>2024</v>
      </c>
      <c r="W934" s="12" t="s">
        <v>5094</v>
      </c>
      <c r="X934" s="12" t="s">
        <v>5079</v>
      </c>
      <c r="Y934" s="19">
        <v>11</v>
      </c>
      <c r="Z934" s="12" t="s">
        <v>5068</v>
      </c>
      <c r="AA934"/>
    </row>
    <row r="935" spans="1:27" x14ac:dyDescent="0.25">
      <c r="A935" s="12" t="s">
        <v>3154</v>
      </c>
      <c r="B935" s="12" t="s">
        <v>5023</v>
      </c>
      <c r="C935" s="12" t="s">
        <v>5029</v>
      </c>
      <c r="D935" s="12" t="s">
        <v>5033</v>
      </c>
      <c r="E935" s="12" t="s">
        <v>5038</v>
      </c>
      <c r="F935" s="12" t="s">
        <v>5055</v>
      </c>
      <c r="G935" s="12" t="s">
        <v>5049</v>
      </c>
      <c r="H935" s="13">
        <v>154240</v>
      </c>
      <c r="I935" s="14">
        <v>756983</v>
      </c>
      <c r="J935" s="14">
        <v>112505</v>
      </c>
      <c r="K935" s="14">
        <v>41705</v>
      </c>
      <c r="L935" s="14">
        <v>34031</v>
      </c>
      <c r="M935" s="15">
        <v>0.20375723860026071</v>
      </c>
      <c r="N935" s="14">
        <v>867832</v>
      </c>
      <c r="O935" s="14">
        <v>0</v>
      </c>
      <c r="P935" s="14">
        <v>0</v>
      </c>
      <c r="S935" s="17">
        <v>45619.703472222223</v>
      </c>
      <c r="T935" s="17" t="s">
        <v>5074</v>
      </c>
      <c r="U935" s="18">
        <v>45619</v>
      </c>
      <c r="V935" s="18" t="str">
        <f>TEXT(Posts[[#This Row],[Post_Date]],"YYYY")</f>
        <v>2024</v>
      </c>
      <c r="W935" s="18" t="s">
        <v>5095</v>
      </c>
      <c r="X935" s="18" t="s">
        <v>5083</v>
      </c>
      <c r="Y935" s="19">
        <v>16</v>
      </c>
      <c r="Z935" s="12" t="s">
        <v>5070</v>
      </c>
      <c r="AA935"/>
    </row>
    <row r="936" spans="1:27" x14ac:dyDescent="0.25">
      <c r="A936" s="12" t="s">
        <v>3159</v>
      </c>
      <c r="B936" s="12" t="s">
        <v>5023</v>
      </c>
      <c r="C936" s="12" t="s">
        <v>5028</v>
      </c>
      <c r="D936" s="12" t="s">
        <v>5033</v>
      </c>
      <c r="E936" s="12" t="s">
        <v>5038</v>
      </c>
      <c r="F936" s="12" t="s">
        <v>5055</v>
      </c>
      <c r="G936" s="12" t="s">
        <v>5044</v>
      </c>
      <c r="H936" s="13">
        <v>19803</v>
      </c>
      <c r="I936" s="14">
        <v>87090</v>
      </c>
      <c r="J936" s="14">
        <v>18184</v>
      </c>
      <c r="K936" s="14">
        <v>4783</v>
      </c>
      <c r="L936" s="14">
        <v>3861</v>
      </c>
      <c r="M936" s="15">
        <v>0.2273967124197534</v>
      </c>
      <c r="N936" s="14">
        <v>111436</v>
      </c>
      <c r="O936" s="14">
        <v>0</v>
      </c>
      <c r="P936" s="14">
        <v>0</v>
      </c>
      <c r="S936" s="17">
        <v>45660.439583333333</v>
      </c>
      <c r="T936" s="17" t="s">
        <v>5077</v>
      </c>
      <c r="U936" s="18">
        <v>45660</v>
      </c>
      <c r="V936" s="18" t="str">
        <f>TEXT(Posts[[#This Row],[Post_Date]],"YYYY")</f>
        <v>2025</v>
      </c>
      <c r="W936" s="18" t="s">
        <v>5086</v>
      </c>
      <c r="X936" s="18" t="s">
        <v>5082</v>
      </c>
      <c r="Y936" s="19">
        <v>10</v>
      </c>
      <c r="Z936" s="12" t="s">
        <v>5070</v>
      </c>
      <c r="AA936"/>
    </row>
    <row r="937" spans="1:27" x14ac:dyDescent="0.25">
      <c r="A937" s="12" t="s">
        <v>3170</v>
      </c>
      <c r="B937" s="12" t="s">
        <v>5023</v>
      </c>
      <c r="C937" s="12" t="s">
        <v>5028</v>
      </c>
      <c r="D937" s="12" t="s">
        <v>5034</v>
      </c>
      <c r="E937" s="12" t="s">
        <v>5039</v>
      </c>
      <c r="F937" s="12" t="s">
        <v>5057</v>
      </c>
      <c r="G937" s="12" t="s">
        <v>5044</v>
      </c>
      <c r="H937" s="13">
        <v>18113</v>
      </c>
      <c r="I937" s="14">
        <v>135442</v>
      </c>
      <c r="J937" s="14">
        <v>30105</v>
      </c>
      <c r="K937" s="14">
        <v>6495</v>
      </c>
      <c r="L937" s="14">
        <v>5309</v>
      </c>
      <c r="M937" s="15">
        <v>0.1337332496558136</v>
      </c>
      <c r="N937" s="14">
        <v>175145</v>
      </c>
      <c r="O937" s="14">
        <v>0</v>
      </c>
      <c r="P937" s="14">
        <v>196868</v>
      </c>
      <c r="S937" s="17">
        <v>45372.588888888888</v>
      </c>
      <c r="T937" s="17" t="s">
        <v>5074</v>
      </c>
      <c r="U937" s="18">
        <v>45372</v>
      </c>
      <c r="V937" s="18" t="str">
        <f>TEXT(Posts[[#This Row],[Post_Date]],"YYYY")</f>
        <v>2024</v>
      </c>
      <c r="W937" s="18" t="s">
        <v>5088</v>
      </c>
      <c r="X937" s="18" t="s">
        <v>5080</v>
      </c>
      <c r="Y937" s="19">
        <v>14</v>
      </c>
      <c r="Z937" s="12" t="s">
        <v>5069</v>
      </c>
      <c r="AA937"/>
    </row>
    <row r="938" spans="1:27" x14ac:dyDescent="0.25">
      <c r="A938" s="12" t="s">
        <v>3176</v>
      </c>
      <c r="B938" s="12" t="s">
        <v>5023</v>
      </c>
      <c r="C938" s="12" t="s">
        <v>5028</v>
      </c>
      <c r="D938" s="12" t="s">
        <v>5030</v>
      </c>
      <c r="E938" s="12" t="s">
        <v>5035</v>
      </c>
      <c r="F938" s="12" t="s">
        <v>5051</v>
      </c>
      <c r="G938" s="12" t="s">
        <v>5049</v>
      </c>
      <c r="H938" s="13">
        <v>103331</v>
      </c>
      <c r="I938" s="14">
        <v>1091479</v>
      </c>
      <c r="J938" s="14">
        <v>189320</v>
      </c>
      <c r="K938" s="14">
        <v>38771</v>
      </c>
      <c r="L938" s="14">
        <v>42418</v>
      </c>
      <c r="M938" s="15">
        <v>9.4670639372288604E-2</v>
      </c>
      <c r="N938" s="14">
        <v>1253852</v>
      </c>
      <c r="O938" s="14">
        <v>1091479</v>
      </c>
      <c r="P938" s="14">
        <v>0</v>
      </c>
      <c r="S938" s="17">
        <v>45594.50277777778</v>
      </c>
      <c r="T938" s="12" t="s">
        <v>5075</v>
      </c>
      <c r="U938" s="18">
        <v>45594</v>
      </c>
      <c r="V938" s="18" t="str">
        <f>TEXT(Posts[[#This Row],[Post_Date]],"YYYY")</f>
        <v>2024</v>
      </c>
      <c r="W938" s="12" t="s">
        <v>5091</v>
      </c>
      <c r="X938" s="12" t="s">
        <v>5079</v>
      </c>
      <c r="Y938" s="19">
        <v>12</v>
      </c>
      <c r="Z938" s="12" t="s">
        <v>5068</v>
      </c>
      <c r="AA938"/>
    </row>
    <row r="939" spans="1:27" x14ac:dyDescent="0.25">
      <c r="A939" s="12" t="s">
        <v>3178</v>
      </c>
      <c r="B939" s="12" t="s">
        <v>5023</v>
      </c>
      <c r="C939" s="12" t="s">
        <v>5028</v>
      </c>
      <c r="D939" s="12" t="s">
        <v>5033</v>
      </c>
      <c r="E939" s="12" t="s">
        <v>5039</v>
      </c>
      <c r="F939" s="12" t="s">
        <v>5055</v>
      </c>
      <c r="G939" s="12" t="s">
        <v>5049</v>
      </c>
      <c r="H939" s="13">
        <v>53067</v>
      </c>
      <c r="I939" s="14">
        <v>255991</v>
      </c>
      <c r="J939" s="14">
        <v>40833</v>
      </c>
      <c r="K939" s="14">
        <v>14527</v>
      </c>
      <c r="L939" s="14">
        <v>11553</v>
      </c>
      <c r="M939" s="15">
        <v>0.20730247121859169</v>
      </c>
      <c r="N939" s="14">
        <v>328788</v>
      </c>
      <c r="O939" s="14">
        <v>0</v>
      </c>
      <c r="P939" s="14">
        <v>171477</v>
      </c>
      <c r="S939" s="17">
        <v>45719.534722222219</v>
      </c>
      <c r="T939" s="17" t="s">
        <v>5075</v>
      </c>
      <c r="U939" s="18">
        <v>45719</v>
      </c>
      <c r="V939" s="18" t="str">
        <f>TEXT(Posts[[#This Row],[Post_Date]],"YYYY")</f>
        <v>2025</v>
      </c>
      <c r="W939" s="18" t="s">
        <v>5088</v>
      </c>
      <c r="X939" s="18" t="s">
        <v>5081</v>
      </c>
      <c r="Y939" s="19">
        <v>12</v>
      </c>
      <c r="Z939" s="12" t="s">
        <v>5070</v>
      </c>
      <c r="AA939"/>
    </row>
    <row r="940" spans="1:27" x14ac:dyDescent="0.25">
      <c r="A940" s="12" t="s">
        <v>3179</v>
      </c>
      <c r="B940" s="12" t="s">
        <v>5023</v>
      </c>
      <c r="C940" s="12" t="s">
        <v>5029</v>
      </c>
      <c r="D940" s="12" t="s">
        <v>5031</v>
      </c>
      <c r="E940" s="12" t="s">
        <v>5035</v>
      </c>
      <c r="F940" s="12" t="s">
        <v>5060</v>
      </c>
      <c r="G940" s="12" t="s">
        <v>5048</v>
      </c>
      <c r="H940" s="13">
        <v>131853</v>
      </c>
      <c r="I940" s="14">
        <v>2620418</v>
      </c>
      <c r="J940" s="14">
        <v>378212</v>
      </c>
      <c r="K940" s="14">
        <v>206461</v>
      </c>
      <c r="L940" s="14">
        <v>91315</v>
      </c>
      <c r="M940" s="15">
        <v>5.03175979182982E-2</v>
      </c>
      <c r="N940" s="14">
        <v>2894283</v>
      </c>
      <c r="O940" s="14">
        <v>2620418</v>
      </c>
      <c r="P940" s="14">
        <v>0</v>
      </c>
      <c r="S940" s="17">
        <v>45363.700694444437</v>
      </c>
      <c r="T940" s="12" t="s">
        <v>5074</v>
      </c>
      <c r="U940" s="18">
        <v>45363</v>
      </c>
      <c r="V940" s="18" t="str">
        <f>TEXT(Posts[[#This Row],[Post_Date]],"YYYY")</f>
        <v>2024</v>
      </c>
      <c r="W940" s="12" t="s">
        <v>5088</v>
      </c>
      <c r="X940" s="12" t="s">
        <v>5079</v>
      </c>
      <c r="Y940" s="19">
        <v>16</v>
      </c>
      <c r="Z940" s="12" t="s">
        <v>5068</v>
      </c>
      <c r="AA940"/>
    </row>
    <row r="941" spans="1:27" x14ac:dyDescent="0.25">
      <c r="A941" s="12" t="s">
        <v>3183</v>
      </c>
      <c r="B941" s="12" t="s">
        <v>5023</v>
      </c>
      <c r="C941" s="12" t="s">
        <v>5029</v>
      </c>
      <c r="D941" s="12" t="s">
        <v>5033</v>
      </c>
      <c r="E941" s="12" t="s">
        <v>5035</v>
      </c>
      <c r="F941" s="12" t="s">
        <v>5056</v>
      </c>
      <c r="G941" s="12" t="s">
        <v>5043</v>
      </c>
      <c r="H941" s="13">
        <v>282506</v>
      </c>
      <c r="I941" s="14">
        <v>1814219</v>
      </c>
      <c r="J941" s="14">
        <v>448789</v>
      </c>
      <c r="K941" s="14">
        <v>68641</v>
      </c>
      <c r="L941" s="14">
        <v>75530</v>
      </c>
      <c r="M941" s="15">
        <v>0.15571787741559509</v>
      </c>
      <c r="N941" s="14">
        <v>2031515</v>
      </c>
      <c r="O941" s="14">
        <v>1814219</v>
      </c>
      <c r="P941" s="14">
        <v>0</v>
      </c>
      <c r="S941" s="17">
        <v>45701.463194444441</v>
      </c>
      <c r="T941" s="12" t="s">
        <v>5077</v>
      </c>
      <c r="U941" s="18">
        <v>45701</v>
      </c>
      <c r="V941" s="18" t="str">
        <f>TEXT(Posts[[#This Row],[Post_Date]],"YYYY")</f>
        <v>2025</v>
      </c>
      <c r="W941" s="12" t="s">
        <v>5087</v>
      </c>
      <c r="X941" s="12" t="s">
        <v>5080</v>
      </c>
      <c r="Y941" s="19">
        <v>11</v>
      </c>
      <c r="Z941" s="12" t="s">
        <v>5069</v>
      </c>
      <c r="AA941"/>
    </row>
    <row r="942" spans="1:27" x14ac:dyDescent="0.25">
      <c r="A942" s="12" t="s">
        <v>3184</v>
      </c>
      <c r="B942" s="12" t="s">
        <v>5023</v>
      </c>
      <c r="C942" s="12" t="s">
        <v>5028</v>
      </c>
      <c r="D942" s="12" t="s">
        <v>5033</v>
      </c>
      <c r="E942" s="12" t="s">
        <v>5038</v>
      </c>
      <c r="F942" s="12" t="s">
        <v>5055</v>
      </c>
      <c r="G942" s="12" t="s">
        <v>5045</v>
      </c>
      <c r="H942" s="13">
        <v>50782</v>
      </c>
      <c r="I942" s="14">
        <v>280017</v>
      </c>
      <c r="J942" s="14">
        <v>67762</v>
      </c>
      <c r="K942" s="14">
        <v>13878</v>
      </c>
      <c r="L942" s="14">
        <v>6327</v>
      </c>
      <c r="M942" s="15">
        <v>0.18135423002497311</v>
      </c>
      <c r="N942" s="14">
        <v>329757</v>
      </c>
      <c r="O942" s="14">
        <v>0</v>
      </c>
      <c r="P942" s="14">
        <v>0</v>
      </c>
      <c r="S942" s="17">
        <v>45743.731944444437</v>
      </c>
      <c r="T942" s="17" t="s">
        <v>5076</v>
      </c>
      <c r="U942" s="18">
        <v>45743</v>
      </c>
      <c r="V942" s="18" t="str">
        <f>TEXT(Posts[[#This Row],[Post_Date]],"YYYY")</f>
        <v>2025</v>
      </c>
      <c r="W942" s="18" t="s">
        <v>5088</v>
      </c>
      <c r="X942" s="18" t="s">
        <v>5080</v>
      </c>
      <c r="Y942" s="19">
        <v>17</v>
      </c>
      <c r="Z942" s="12" t="s">
        <v>5069</v>
      </c>
      <c r="AA942"/>
    </row>
    <row r="943" spans="1:27" x14ac:dyDescent="0.25">
      <c r="A943" s="12" t="s">
        <v>3194</v>
      </c>
      <c r="B943" s="12" t="s">
        <v>5023</v>
      </c>
      <c r="C943" s="12" t="s">
        <v>5029</v>
      </c>
      <c r="D943" s="12" t="s">
        <v>5033</v>
      </c>
      <c r="E943" s="12" t="s">
        <v>5038</v>
      </c>
      <c r="F943" s="12" t="s">
        <v>5055</v>
      </c>
      <c r="G943" s="12" t="s">
        <v>5043</v>
      </c>
      <c r="H943" s="13">
        <v>110780</v>
      </c>
      <c r="I943" s="14">
        <v>606672</v>
      </c>
      <c r="J943" s="14">
        <v>110281</v>
      </c>
      <c r="K943" s="14">
        <v>38515</v>
      </c>
      <c r="L943" s="14">
        <v>34973</v>
      </c>
      <c r="M943" s="15">
        <v>0.18260390652934089</v>
      </c>
      <c r="N943" s="14">
        <v>757046</v>
      </c>
      <c r="O943" s="14">
        <v>0</v>
      </c>
      <c r="P943" s="14">
        <v>0</v>
      </c>
      <c r="S943" s="17">
        <v>45519.638888888891</v>
      </c>
      <c r="T943" s="17" t="s">
        <v>5074</v>
      </c>
      <c r="U943" s="18">
        <v>45519</v>
      </c>
      <c r="V943" s="18" t="str">
        <f>TEXT(Posts[[#This Row],[Post_Date]],"YYYY")</f>
        <v>2024</v>
      </c>
      <c r="W943" s="18" t="s">
        <v>5092</v>
      </c>
      <c r="X943" s="18" t="s">
        <v>5080</v>
      </c>
      <c r="Y943" s="19">
        <v>15</v>
      </c>
      <c r="Z943" s="12" t="s">
        <v>5069</v>
      </c>
      <c r="AA943"/>
    </row>
    <row r="944" spans="1:27" x14ac:dyDescent="0.25">
      <c r="A944" s="12" t="s">
        <v>3196</v>
      </c>
      <c r="B944" s="12" t="s">
        <v>5023</v>
      </c>
      <c r="C944" s="12" t="s">
        <v>5028</v>
      </c>
      <c r="D944" s="12" t="s">
        <v>5030</v>
      </c>
      <c r="E944" s="12" t="s">
        <v>5035</v>
      </c>
      <c r="F944" s="12" t="s">
        <v>5051</v>
      </c>
      <c r="G944" s="12" t="s">
        <v>5045</v>
      </c>
      <c r="H944" s="13">
        <v>244502</v>
      </c>
      <c r="I944" s="14">
        <v>2053134</v>
      </c>
      <c r="J944" s="14">
        <v>262342</v>
      </c>
      <c r="K944" s="14">
        <v>118552</v>
      </c>
      <c r="L944" s="14">
        <v>100376</v>
      </c>
      <c r="M944" s="15">
        <v>0.1190873605959589</v>
      </c>
      <c r="N944" s="14">
        <v>2629644</v>
      </c>
      <c r="O944" s="14">
        <v>2053134</v>
      </c>
      <c r="P944" s="14">
        <v>0</v>
      </c>
      <c r="S944" s="17">
        <v>45366.536805555559</v>
      </c>
      <c r="T944" s="12" t="s">
        <v>5075</v>
      </c>
      <c r="U944" s="18">
        <v>45366</v>
      </c>
      <c r="V944" s="18" t="str">
        <f>TEXT(Posts[[#This Row],[Post_Date]],"YYYY")</f>
        <v>2024</v>
      </c>
      <c r="W944" s="12" t="s">
        <v>5088</v>
      </c>
      <c r="X944" s="12" t="s">
        <v>5082</v>
      </c>
      <c r="Y944" s="19">
        <v>12</v>
      </c>
      <c r="Z944" s="12" t="s">
        <v>5069</v>
      </c>
      <c r="AA944"/>
    </row>
    <row r="945" spans="1:27" x14ac:dyDescent="0.25">
      <c r="A945" s="12" t="s">
        <v>3198</v>
      </c>
      <c r="B945" s="12" t="s">
        <v>5023</v>
      </c>
      <c r="C945" s="12" t="s">
        <v>5029</v>
      </c>
      <c r="D945" s="12" t="s">
        <v>5033</v>
      </c>
      <c r="E945" s="12" t="s">
        <v>5038</v>
      </c>
      <c r="F945" s="12" t="s">
        <v>5055</v>
      </c>
      <c r="G945" s="12" t="s">
        <v>5047</v>
      </c>
      <c r="H945" s="13">
        <v>68932</v>
      </c>
      <c r="I945" s="14">
        <v>352719</v>
      </c>
      <c r="J945" s="14">
        <v>84513</v>
      </c>
      <c r="K945" s="14">
        <v>26373</v>
      </c>
      <c r="L945" s="14">
        <v>9006</v>
      </c>
      <c r="M945" s="15">
        <v>0.19543190040702621</v>
      </c>
      <c r="N945" s="14">
        <v>447959</v>
      </c>
      <c r="O945" s="14">
        <v>0</v>
      </c>
      <c r="P945" s="14">
        <v>0</v>
      </c>
      <c r="S945" s="17">
        <v>45485.475694444453</v>
      </c>
      <c r="T945" s="17" t="s">
        <v>5077</v>
      </c>
      <c r="U945" s="18">
        <v>45485</v>
      </c>
      <c r="V945" s="18" t="str">
        <f>TEXT(Posts[[#This Row],[Post_Date]],"YYYY")</f>
        <v>2024</v>
      </c>
      <c r="W945" s="18" t="s">
        <v>5093</v>
      </c>
      <c r="X945" s="18" t="s">
        <v>5082</v>
      </c>
      <c r="Y945" s="19">
        <v>11</v>
      </c>
      <c r="Z945" s="12" t="s">
        <v>5069</v>
      </c>
      <c r="AA945"/>
    </row>
    <row r="946" spans="1:27" x14ac:dyDescent="0.25">
      <c r="A946" s="12" t="s">
        <v>3199</v>
      </c>
      <c r="B946" s="12" t="s">
        <v>5023</v>
      </c>
      <c r="C946" s="12" t="s">
        <v>5028</v>
      </c>
      <c r="D946" s="12" t="s">
        <v>5030</v>
      </c>
      <c r="E946" s="12" t="s">
        <v>5039</v>
      </c>
      <c r="F946" s="12" t="s">
        <v>5050</v>
      </c>
      <c r="G946" s="12" t="s">
        <v>5047</v>
      </c>
      <c r="H946" s="13">
        <v>24341</v>
      </c>
      <c r="I946" s="14">
        <v>235127</v>
      </c>
      <c r="J946" s="14">
        <v>41804</v>
      </c>
      <c r="K946" s="14">
        <v>16213</v>
      </c>
      <c r="L946" s="14">
        <v>9988</v>
      </c>
      <c r="M946" s="15">
        <v>0.1035253477070833</v>
      </c>
      <c r="N946" s="14">
        <v>305358</v>
      </c>
      <c r="O946" s="14">
        <v>0</v>
      </c>
      <c r="P946" s="14">
        <v>282285</v>
      </c>
      <c r="S946" s="17">
        <v>45334.665972222218</v>
      </c>
      <c r="T946" s="17" t="s">
        <v>5074</v>
      </c>
      <c r="U946" s="18">
        <v>45334</v>
      </c>
      <c r="V946" s="18" t="str">
        <f>TEXT(Posts[[#This Row],[Post_Date]],"YYYY")</f>
        <v>2024</v>
      </c>
      <c r="W946" s="18" t="s">
        <v>5087</v>
      </c>
      <c r="X946" s="18" t="s">
        <v>5081</v>
      </c>
      <c r="Y946" s="19">
        <v>15</v>
      </c>
      <c r="Z946" s="12" t="s">
        <v>5069</v>
      </c>
      <c r="AA946"/>
    </row>
    <row r="947" spans="1:27" x14ac:dyDescent="0.25">
      <c r="A947" s="12" t="s">
        <v>3203</v>
      </c>
      <c r="B947" s="12" t="s">
        <v>5023</v>
      </c>
      <c r="C947" s="12" t="s">
        <v>5028</v>
      </c>
      <c r="D947" s="12" t="s">
        <v>5034</v>
      </c>
      <c r="E947" s="12" t="s">
        <v>5039</v>
      </c>
      <c r="F947" s="12" t="s">
        <v>5059</v>
      </c>
      <c r="G947" s="12" t="s">
        <v>5049</v>
      </c>
      <c r="H947" s="13">
        <v>296777</v>
      </c>
      <c r="I947" s="14">
        <v>2280084</v>
      </c>
      <c r="J947" s="14">
        <v>454241</v>
      </c>
      <c r="K947" s="14">
        <v>170870</v>
      </c>
      <c r="L947" s="14">
        <v>117101</v>
      </c>
      <c r="M947" s="15">
        <v>0.13016091857909401</v>
      </c>
      <c r="N947" s="14">
        <v>2864202</v>
      </c>
      <c r="O947" s="14">
        <v>0</v>
      </c>
      <c r="P947" s="14">
        <v>470873</v>
      </c>
      <c r="S947" s="17">
        <v>45328.677083333343</v>
      </c>
      <c r="T947" s="17" t="s">
        <v>5074</v>
      </c>
      <c r="U947" s="18">
        <v>45328</v>
      </c>
      <c r="V947" s="18" t="str">
        <f>TEXT(Posts[[#This Row],[Post_Date]],"YYYY")</f>
        <v>2024</v>
      </c>
      <c r="W947" s="18" t="s">
        <v>5087</v>
      </c>
      <c r="X947" s="18" t="s">
        <v>5079</v>
      </c>
      <c r="Y947" s="19">
        <v>16</v>
      </c>
      <c r="Z947" s="12" t="s">
        <v>5069</v>
      </c>
      <c r="AA947"/>
    </row>
    <row r="948" spans="1:27" x14ac:dyDescent="0.25">
      <c r="A948" s="12" t="s">
        <v>3207</v>
      </c>
      <c r="B948" s="12" t="s">
        <v>5023</v>
      </c>
      <c r="C948" s="12" t="s">
        <v>5028</v>
      </c>
      <c r="D948" s="12" t="s">
        <v>5033</v>
      </c>
      <c r="E948" s="12" t="s">
        <v>5038</v>
      </c>
      <c r="F948" s="12" t="s">
        <v>5055</v>
      </c>
      <c r="G948" s="12" t="s">
        <v>5045</v>
      </c>
      <c r="H948" s="13">
        <v>39095</v>
      </c>
      <c r="I948" s="14">
        <v>222872</v>
      </c>
      <c r="J948" s="14">
        <v>40975</v>
      </c>
      <c r="K948" s="14">
        <v>10724</v>
      </c>
      <c r="L948" s="14">
        <v>10176</v>
      </c>
      <c r="M948" s="15">
        <v>0.17541819398761091</v>
      </c>
      <c r="N948" s="14">
        <v>257248</v>
      </c>
      <c r="O948" s="14">
        <v>0</v>
      </c>
      <c r="P948" s="14">
        <v>0</v>
      </c>
      <c r="S948" s="17">
        <v>45733.425694444442</v>
      </c>
      <c r="T948" s="17" t="s">
        <v>5077</v>
      </c>
      <c r="U948" s="18">
        <v>45733</v>
      </c>
      <c r="V948" s="18" t="str">
        <f>TEXT(Posts[[#This Row],[Post_Date]],"YYYY")</f>
        <v>2025</v>
      </c>
      <c r="W948" s="18" t="s">
        <v>5088</v>
      </c>
      <c r="X948" s="18" t="s">
        <v>5081</v>
      </c>
      <c r="Y948" s="19">
        <v>10</v>
      </c>
      <c r="Z948" s="12" t="s">
        <v>5069</v>
      </c>
      <c r="AA948"/>
    </row>
    <row r="949" spans="1:27" x14ac:dyDescent="0.25">
      <c r="A949" s="12" t="s">
        <v>3209</v>
      </c>
      <c r="B949" s="12" t="s">
        <v>5023</v>
      </c>
      <c r="C949" s="12" t="s">
        <v>5028</v>
      </c>
      <c r="D949" s="12" t="s">
        <v>5033</v>
      </c>
      <c r="E949" s="12" t="s">
        <v>5039</v>
      </c>
      <c r="F949" s="12" t="s">
        <v>5056</v>
      </c>
      <c r="G949" s="12" t="s">
        <v>5043</v>
      </c>
      <c r="H949" s="13">
        <v>587790</v>
      </c>
      <c r="I949" s="14">
        <v>2521249</v>
      </c>
      <c r="J949" s="14">
        <v>296087</v>
      </c>
      <c r="K949" s="14">
        <v>181328</v>
      </c>
      <c r="L949" s="14">
        <v>128744</v>
      </c>
      <c r="M949" s="15">
        <v>0.23313450374406361</v>
      </c>
      <c r="N949" s="14">
        <v>2938393</v>
      </c>
      <c r="O949" s="14">
        <v>0</v>
      </c>
      <c r="P949" s="14">
        <v>363278</v>
      </c>
      <c r="S949" s="17">
        <v>45584.715277777781</v>
      </c>
      <c r="T949" s="17" t="s">
        <v>5076</v>
      </c>
      <c r="U949" s="18">
        <v>45584</v>
      </c>
      <c r="V949" s="18" t="str">
        <f>TEXT(Posts[[#This Row],[Post_Date]],"YYYY")</f>
        <v>2024</v>
      </c>
      <c r="W949" s="18" t="s">
        <v>5091</v>
      </c>
      <c r="X949" s="18" t="s">
        <v>5083</v>
      </c>
      <c r="Y949" s="19">
        <v>17</v>
      </c>
      <c r="Z949" s="12" t="s">
        <v>5070</v>
      </c>
      <c r="AA949"/>
    </row>
    <row r="950" spans="1:27" x14ac:dyDescent="0.25">
      <c r="A950" s="12" t="s">
        <v>3217</v>
      </c>
      <c r="B950" s="12" t="s">
        <v>5023</v>
      </c>
      <c r="C950" s="12" t="s">
        <v>5028</v>
      </c>
      <c r="D950" s="12" t="s">
        <v>5033</v>
      </c>
      <c r="E950" s="12" t="s">
        <v>5038</v>
      </c>
      <c r="F950" s="12" t="s">
        <v>5055</v>
      </c>
      <c r="G950" s="12" t="s">
        <v>5049</v>
      </c>
      <c r="H950" s="13">
        <v>7196</v>
      </c>
      <c r="I950" s="14">
        <v>40181</v>
      </c>
      <c r="J950" s="14">
        <v>5698</v>
      </c>
      <c r="K950" s="14">
        <v>2255</v>
      </c>
      <c r="L950" s="14">
        <v>1358</v>
      </c>
      <c r="M950" s="15">
        <v>0.17911328905580701</v>
      </c>
      <c r="N950" s="14">
        <v>45041</v>
      </c>
      <c r="O950" s="14">
        <v>0</v>
      </c>
      <c r="P950" s="14">
        <v>0</v>
      </c>
      <c r="S950" s="17">
        <v>45494.492361111108</v>
      </c>
      <c r="T950" s="17" t="s">
        <v>5077</v>
      </c>
      <c r="U950" s="18">
        <v>45494</v>
      </c>
      <c r="V950" s="18" t="str">
        <f>TEXT(Posts[[#This Row],[Post_Date]],"YYYY")</f>
        <v>2024</v>
      </c>
      <c r="W950" s="18" t="s">
        <v>5093</v>
      </c>
      <c r="X950" s="18" t="s">
        <v>5084</v>
      </c>
      <c r="Y950" s="19">
        <v>11</v>
      </c>
      <c r="Z950" s="12" t="s">
        <v>5069</v>
      </c>
      <c r="AA950"/>
    </row>
    <row r="951" spans="1:27" x14ac:dyDescent="0.25">
      <c r="A951" s="12" t="s">
        <v>3218</v>
      </c>
      <c r="B951" s="12" t="s">
        <v>5023</v>
      </c>
      <c r="C951" s="12" t="s">
        <v>5028</v>
      </c>
      <c r="D951" s="12" t="s">
        <v>5034</v>
      </c>
      <c r="E951" s="12" t="s">
        <v>5039</v>
      </c>
      <c r="F951" s="12" t="s">
        <v>5057</v>
      </c>
      <c r="G951" s="12" t="s">
        <v>5044</v>
      </c>
      <c r="H951" s="13">
        <v>36369</v>
      </c>
      <c r="I951" s="14">
        <v>270783</v>
      </c>
      <c r="J951" s="14">
        <v>41196</v>
      </c>
      <c r="K951" s="14">
        <v>21592</v>
      </c>
      <c r="L951" s="14">
        <v>8691</v>
      </c>
      <c r="M951" s="15">
        <v>0.1343123617083582</v>
      </c>
      <c r="N951" s="14">
        <v>310790</v>
      </c>
      <c r="O951" s="14">
        <v>0</v>
      </c>
      <c r="P951" s="14">
        <v>327156</v>
      </c>
      <c r="S951" s="17">
        <v>45415.470138888893</v>
      </c>
      <c r="T951" s="17" t="s">
        <v>5077</v>
      </c>
      <c r="U951" s="18">
        <v>45415</v>
      </c>
      <c r="V951" s="18" t="str">
        <f>TEXT(Posts[[#This Row],[Post_Date]],"YYYY")</f>
        <v>2024</v>
      </c>
      <c r="W951" s="18" t="s">
        <v>5096</v>
      </c>
      <c r="X951" s="18" t="s">
        <v>5082</v>
      </c>
      <c r="Y951" s="19">
        <v>11</v>
      </c>
      <c r="Z951" s="12" t="s">
        <v>5069</v>
      </c>
      <c r="AA951"/>
    </row>
    <row r="952" spans="1:27" x14ac:dyDescent="0.25">
      <c r="A952" s="12" t="s">
        <v>3221</v>
      </c>
      <c r="B952" s="12" t="s">
        <v>5023</v>
      </c>
      <c r="C952" s="12" t="s">
        <v>5029</v>
      </c>
      <c r="D952" s="12" t="s">
        <v>5030</v>
      </c>
      <c r="E952" s="12" t="s">
        <v>5035</v>
      </c>
      <c r="F952" s="12" t="s">
        <v>5051</v>
      </c>
      <c r="G952" s="12" t="s">
        <v>5045</v>
      </c>
      <c r="H952" s="13">
        <v>202770</v>
      </c>
      <c r="I952" s="14">
        <v>1607671</v>
      </c>
      <c r="J952" s="14">
        <v>282830</v>
      </c>
      <c r="K952" s="14">
        <v>90766</v>
      </c>
      <c r="L952" s="14">
        <v>65235</v>
      </c>
      <c r="M952" s="15">
        <v>0.1261270692415549</v>
      </c>
      <c r="N952" s="14">
        <v>1951549</v>
      </c>
      <c r="O952" s="14">
        <v>1607671</v>
      </c>
      <c r="P952" s="14">
        <v>0</v>
      </c>
      <c r="S952" s="17">
        <v>45409.597916666673</v>
      </c>
      <c r="T952" s="12" t="s">
        <v>5074</v>
      </c>
      <c r="U952" s="18">
        <v>45409</v>
      </c>
      <c r="V952" s="18" t="str">
        <f>TEXT(Posts[[#This Row],[Post_Date]],"YYYY")</f>
        <v>2024</v>
      </c>
      <c r="W952" s="12" t="s">
        <v>5090</v>
      </c>
      <c r="X952" s="12" t="s">
        <v>5083</v>
      </c>
      <c r="Y952" s="19">
        <v>14</v>
      </c>
      <c r="Z952" s="12" t="s">
        <v>5069</v>
      </c>
      <c r="AA952"/>
    </row>
    <row r="953" spans="1:27" x14ac:dyDescent="0.25">
      <c r="A953" s="12" t="s">
        <v>3225</v>
      </c>
      <c r="B953" s="12" t="s">
        <v>5023</v>
      </c>
      <c r="C953" s="12" t="s">
        <v>5029</v>
      </c>
      <c r="D953" s="12" t="s">
        <v>5030</v>
      </c>
      <c r="E953" s="12" t="s">
        <v>5035</v>
      </c>
      <c r="F953" s="12" t="s">
        <v>5051</v>
      </c>
      <c r="G953" s="12" t="s">
        <v>5043</v>
      </c>
      <c r="H953" s="13">
        <v>224754</v>
      </c>
      <c r="I953" s="14">
        <v>2270098</v>
      </c>
      <c r="J953" s="14">
        <v>466237</v>
      </c>
      <c r="K953" s="14">
        <v>155956</v>
      </c>
      <c r="L953" s="14">
        <v>71004</v>
      </c>
      <c r="M953" s="15">
        <v>9.9006446281798013E-2</v>
      </c>
      <c r="N953" s="14">
        <v>2627815</v>
      </c>
      <c r="O953" s="14">
        <v>2270098</v>
      </c>
      <c r="P953" s="14">
        <v>0</v>
      </c>
      <c r="S953" s="17">
        <v>45742.731249999997</v>
      </c>
      <c r="T953" s="12" t="s">
        <v>5076</v>
      </c>
      <c r="U953" s="18">
        <v>45742</v>
      </c>
      <c r="V953" s="18" t="str">
        <f>TEXT(Posts[[#This Row],[Post_Date]],"YYYY")</f>
        <v>2025</v>
      </c>
      <c r="W953" s="12" t="s">
        <v>5088</v>
      </c>
      <c r="X953" s="12" t="s">
        <v>5085</v>
      </c>
      <c r="Y953" s="19">
        <v>17</v>
      </c>
      <c r="Z953" s="12" t="s">
        <v>5068</v>
      </c>
      <c r="AA953"/>
    </row>
    <row r="954" spans="1:27" x14ac:dyDescent="0.25">
      <c r="A954" s="12" t="s">
        <v>3228</v>
      </c>
      <c r="B954" s="12" t="s">
        <v>5023</v>
      </c>
      <c r="C954" s="12" t="s">
        <v>5028</v>
      </c>
      <c r="D954" s="12" t="s">
        <v>5030</v>
      </c>
      <c r="E954" s="12" t="s">
        <v>5035</v>
      </c>
      <c r="F954" s="12" t="s">
        <v>5051</v>
      </c>
      <c r="G954" s="12" t="s">
        <v>5042</v>
      </c>
      <c r="H954" s="13">
        <v>149336</v>
      </c>
      <c r="I954" s="14">
        <v>1677551</v>
      </c>
      <c r="J954" s="14">
        <v>412434</v>
      </c>
      <c r="K954" s="14">
        <v>112038</v>
      </c>
      <c r="L954" s="14">
        <v>34591</v>
      </c>
      <c r="M954" s="15">
        <v>8.9020524610424326E-2</v>
      </c>
      <c r="N954" s="14">
        <v>2140550</v>
      </c>
      <c r="O954" s="14">
        <v>1677551</v>
      </c>
      <c r="P954" s="14">
        <v>0</v>
      </c>
      <c r="S954" s="17">
        <v>45301.7</v>
      </c>
      <c r="T954" s="12" t="s">
        <v>5074</v>
      </c>
      <c r="U954" s="18">
        <v>45301</v>
      </c>
      <c r="V954" s="18" t="str">
        <f>TEXT(Posts[[#This Row],[Post_Date]],"YYYY")</f>
        <v>2024</v>
      </c>
      <c r="W954" s="12" t="s">
        <v>5086</v>
      </c>
      <c r="X954" s="12" t="s">
        <v>5085</v>
      </c>
      <c r="Y954" s="19">
        <v>16</v>
      </c>
      <c r="Z954" s="12" t="s">
        <v>5068</v>
      </c>
      <c r="AA954"/>
    </row>
    <row r="955" spans="1:27" x14ac:dyDescent="0.25">
      <c r="A955" s="12" t="s">
        <v>3232</v>
      </c>
      <c r="B955" s="12" t="s">
        <v>5023</v>
      </c>
      <c r="C955" s="12" t="s">
        <v>5028</v>
      </c>
      <c r="D955" s="12" t="s">
        <v>5033</v>
      </c>
      <c r="E955" s="12" t="s">
        <v>5038</v>
      </c>
      <c r="F955" s="12" t="s">
        <v>5055</v>
      </c>
      <c r="G955" s="12" t="s">
        <v>5044</v>
      </c>
      <c r="H955" s="13">
        <v>92970</v>
      </c>
      <c r="I955" s="14">
        <v>599662</v>
      </c>
      <c r="J955" s="14">
        <v>143694</v>
      </c>
      <c r="K955" s="14">
        <v>22952</v>
      </c>
      <c r="L955" s="14">
        <v>15453</v>
      </c>
      <c r="M955" s="15">
        <v>0.1550386027779673</v>
      </c>
      <c r="N955" s="14">
        <v>724563</v>
      </c>
      <c r="O955" s="14">
        <v>0</v>
      </c>
      <c r="P955" s="14">
        <v>0</v>
      </c>
      <c r="S955" s="17">
        <v>45440.627083333333</v>
      </c>
      <c r="T955" s="17" t="s">
        <v>5074</v>
      </c>
      <c r="U955" s="18">
        <v>45440</v>
      </c>
      <c r="V955" s="18" t="str">
        <f>TEXT(Posts[[#This Row],[Post_Date]],"YYYY")</f>
        <v>2024</v>
      </c>
      <c r="W955" s="18" t="s">
        <v>5096</v>
      </c>
      <c r="X955" s="18" t="s">
        <v>5079</v>
      </c>
      <c r="Y955" s="19">
        <v>15</v>
      </c>
      <c r="Z955" s="12" t="s">
        <v>5069</v>
      </c>
      <c r="AA955"/>
    </row>
    <row r="956" spans="1:27" x14ac:dyDescent="0.25">
      <c r="A956" s="12" t="s">
        <v>3236</v>
      </c>
      <c r="B956" s="12" t="s">
        <v>5023</v>
      </c>
      <c r="C956" s="12" t="s">
        <v>5028</v>
      </c>
      <c r="D956" s="12" t="s">
        <v>5030</v>
      </c>
      <c r="E956" s="12" t="s">
        <v>5035</v>
      </c>
      <c r="F956" s="12" t="s">
        <v>5051</v>
      </c>
      <c r="G956" s="12" t="s">
        <v>5048</v>
      </c>
      <c r="H956" s="13">
        <v>163551</v>
      </c>
      <c r="I956" s="14">
        <v>1686913</v>
      </c>
      <c r="J956" s="14">
        <v>180339</v>
      </c>
      <c r="K956" s="14">
        <v>133837</v>
      </c>
      <c r="L956" s="14">
        <v>51531</v>
      </c>
      <c r="M956" s="15">
        <v>9.6953175922192089E-2</v>
      </c>
      <c r="N956" s="14">
        <v>1898324</v>
      </c>
      <c r="O956" s="14">
        <v>1686913</v>
      </c>
      <c r="P956" s="14">
        <v>0</v>
      </c>
      <c r="S956" s="17">
        <v>45420.475694444453</v>
      </c>
      <c r="T956" s="12" t="s">
        <v>5077</v>
      </c>
      <c r="U956" s="18">
        <v>45420</v>
      </c>
      <c r="V956" s="18" t="str">
        <f>TEXT(Posts[[#This Row],[Post_Date]],"YYYY")</f>
        <v>2024</v>
      </c>
      <c r="W956" s="12" t="s">
        <v>5096</v>
      </c>
      <c r="X956" s="12" t="s">
        <v>5085</v>
      </c>
      <c r="Y956" s="19">
        <v>11</v>
      </c>
      <c r="Z956" s="12" t="s">
        <v>5068</v>
      </c>
      <c r="AA956"/>
    </row>
    <row r="957" spans="1:27" x14ac:dyDescent="0.25">
      <c r="A957" s="12" t="s">
        <v>3237</v>
      </c>
      <c r="B957" s="12" t="s">
        <v>5023</v>
      </c>
      <c r="C957" s="12" t="s">
        <v>5028</v>
      </c>
      <c r="D957" s="12" t="s">
        <v>5033</v>
      </c>
      <c r="E957" s="12" t="s">
        <v>5038</v>
      </c>
      <c r="F957" s="12" t="s">
        <v>5055</v>
      </c>
      <c r="G957" s="12" t="s">
        <v>5043</v>
      </c>
      <c r="H957" s="13">
        <v>59820</v>
      </c>
      <c r="I957" s="14">
        <v>349099</v>
      </c>
      <c r="J957" s="14">
        <v>54271</v>
      </c>
      <c r="K957" s="14">
        <v>23364</v>
      </c>
      <c r="L957" s="14">
        <v>11086</v>
      </c>
      <c r="M957" s="15">
        <v>0.17135811173213231</v>
      </c>
      <c r="N957" s="14">
        <v>424134</v>
      </c>
      <c r="O957" s="14">
        <v>0</v>
      </c>
      <c r="P957" s="14">
        <v>0</v>
      </c>
      <c r="S957" s="17">
        <v>45374.454861111109</v>
      </c>
      <c r="T957" s="17" t="s">
        <v>5077</v>
      </c>
      <c r="U957" s="18">
        <v>45374</v>
      </c>
      <c r="V957" s="18" t="str">
        <f>TEXT(Posts[[#This Row],[Post_Date]],"YYYY")</f>
        <v>2024</v>
      </c>
      <c r="W957" s="18" t="s">
        <v>5088</v>
      </c>
      <c r="X957" s="18" t="s">
        <v>5083</v>
      </c>
      <c r="Y957" s="19">
        <v>10</v>
      </c>
      <c r="Z957" s="12" t="s">
        <v>5069</v>
      </c>
      <c r="AA957"/>
    </row>
    <row r="958" spans="1:27" x14ac:dyDescent="0.25">
      <c r="A958" s="12" t="s">
        <v>3243</v>
      </c>
      <c r="B958" s="12" t="s">
        <v>5023</v>
      </c>
      <c r="C958" s="12" t="s">
        <v>5028</v>
      </c>
      <c r="D958" s="12" t="s">
        <v>5033</v>
      </c>
      <c r="E958" s="12" t="s">
        <v>5038</v>
      </c>
      <c r="F958" s="12" t="s">
        <v>5055</v>
      </c>
      <c r="G958" s="12" t="s">
        <v>5045</v>
      </c>
      <c r="H958" s="13">
        <v>30248</v>
      </c>
      <c r="I958" s="14">
        <v>172451</v>
      </c>
      <c r="J958" s="14">
        <v>23349</v>
      </c>
      <c r="K958" s="14">
        <v>7629</v>
      </c>
      <c r="L958" s="14">
        <v>4220</v>
      </c>
      <c r="M958" s="15">
        <v>0.17540406937576289</v>
      </c>
      <c r="N958" s="14">
        <v>211477</v>
      </c>
      <c r="O958" s="14">
        <v>0</v>
      </c>
      <c r="P958" s="14">
        <v>0</v>
      </c>
      <c r="S958" s="17">
        <v>45521.421527777777</v>
      </c>
      <c r="T958" s="17" t="s">
        <v>5077</v>
      </c>
      <c r="U958" s="18">
        <v>45521</v>
      </c>
      <c r="V958" s="18" t="str">
        <f>TEXT(Posts[[#This Row],[Post_Date]],"YYYY")</f>
        <v>2024</v>
      </c>
      <c r="W958" s="18" t="s">
        <v>5092</v>
      </c>
      <c r="X958" s="18" t="s">
        <v>5083</v>
      </c>
      <c r="Y958" s="19">
        <v>10</v>
      </c>
      <c r="Z958" s="12" t="s">
        <v>5069</v>
      </c>
      <c r="AA958"/>
    </row>
    <row r="959" spans="1:27" x14ac:dyDescent="0.25">
      <c r="A959" s="12" t="s">
        <v>3244</v>
      </c>
      <c r="B959" s="12" t="s">
        <v>5023</v>
      </c>
      <c r="C959" s="12" t="s">
        <v>5028</v>
      </c>
      <c r="D959" s="12" t="s">
        <v>5033</v>
      </c>
      <c r="E959" s="12" t="s">
        <v>5039</v>
      </c>
      <c r="F959" s="12" t="s">
        <v>5055</v>
      </c>
      <c r="G959" s="12" t="s">
        <v>5042</v>
      </c>
      <c r="H959" s="13">
        <v>32735</v>
      </c>
      <c r="I959" s="14">
        <v>168934</v>
      </c>
      <c r="J959" s="14">
        <v>39654</v>
      </c>
      <c r="K959" s="14">
        <v>9013</v>
      </c>
      <c r="L959" s="14">
        <v>6028</v>
      </c>
      <c r="M959" s="15">
        <v>0.19377528521063991</v>
      </c>
      <c r="N959" s="14">
        <v>210284</v>
      </c>
      <c r="O959" s="14">
        <v>0</v>
      </c>
      <c r="P959" s="14">
        <v>463845</v>
      </c>
      <c r="S959" s="17">
        <v>45741.506249999999</v>
      </c>
      <c r="T959" s="17" t="s">
        <v>5075</v>
      </c>
      <c r="U959" s="18">
        <v>45741</v>
      </c>
      <c r="V959" s="18" t="str">
        <f>TEXT(Posts[[#This Row],[Post_Date]],"YYYY")</f>
        <v>2025</v>
      </c>
      <c r="W959" s="18" t="s">
        <v>5088</v>
      </c>
      <c r="X959" s="18" t="s">
        <v>5079</v>
      </c>
      <c r="Y959" s="19">
        <v>12</v>
      </c>
      <c r="Z959" s="12" t="s">
        <v>5069</v>
      </c>
      <c r="AA959"/>
    </row>
    <row r="960" spans="1:27" x14ac:dyDescent="0.25">
      <c r="A960" s="12" t="s">
        <v>3251</v>
      </c>
      <c r="B960" s="12" t="s">
        <v>5023</v>
      </c>
      <c r="C960" s="12" t="s">
        <v>5028</v>
      </c>
      <c r="D960" s="12" t="s">
        <v>5030</v>
      </c>
      <c r="E960" s="12" t="s">
        <v>5039</v>
      </c>
      <c r="F960" s="12" t="s">
        <v>5050</v>
      </c>
      <c r="G960" s="12" t="s">
        <v>5045</v>
      </c>
      <c r="H960" s="13">
        <v>19923</v>
      </c>
      <c r="I960" s="14">
        <v>198620</v>
      </c>
      <c r="J960" s="14">
        <v>20158</v>
      </c>
      <c r="K960" s="14">
        <v>10642</v>
      </c>
      <c r="L960" s="14">
        <v>7377</v>
      </c>
      <c r="M960" s="15">
        <v>0.10030904145122289</v>
      </c>
      <c r="N960" s="14">
        <v>227772</v>
      </c>
      <c r="O960" s="14">
        <v>0</v>
      </c>
      <c r="P960" s="14">
        <v>121460</v>
      </c>
      <c r="S960" s="17">
        <v>45524.743055555547</v>
      </c>
      <c r="T960" s="17" t="s">
        <v>5076</v>
      </c>
      <c r="U960" s="18">
        <v>45524</v>
      </c>
      <c r="V960" s="18" t="str">
        <f>TEXT(Posts[[#This Row],[Post_Date]],"YYYY")</f>
        <v>2024</v>
      </c>
      <c r="W960" s="18" t="s">
        <v>5092</v>
      </c>
      <c r="X960" s="18" t="s">
        <v>5079</v>
      </c>
      <c r="Y960" s="19">
        <v>17</v>
      </c>
      <c r="Z960" s="12" t="s">
        <v>5069</v>
      </c>
      <c r="AA960"/>
    </row>
    <row r="961" spans="1:27" x14ac:dyDescent="0.25">
      <c r="A961" s="12" t="s">
        <v>3257</v>
      </c>
      <c r="B961" s="12" t="s">
        <v>5023</v>
      </c>
      <c r="C961" s="12" t="s">
        <v>5028</v>
      </c>
      <c r="D961" s="12" t="s">
        <v>5030</v>
      </c>
      <c r="E961" s="12" t="s">
        <v>5039</v>
      </c>
      <c r="F961" s="12" t="s">
        <v>5050</v>
      </c>
      <c r="G961" s="12" t="s">
        <v>5047</v>
      </c>
      <c r="H961" s="13">
        <v>42363</v>
      </c>
      <c r="I961" s="14">
        <v>413805</v>
      </c>
      <c r="J961" s="14">
        <v>50818</v>
      </c>
      <c r="K961" s="14">
        <v>28805</v>
      </c>
      <c r="L961" s="14">
        <v>9303</v>
      </c>
      <c r="M961" s="15">
        <v>0.1023761846539024</v>
      </c>
      <c r="N961" s="14">
        <v>461941</v>
      </c>
      <c r="O961" s="14">
        <v>0</v>
      </c>
      <c r="P961" s="14">
        <v>219397</v>
      </c>
      <c r="S961" s="17">
        <v>45321.731249999997</v>
      </c>
      <c r="T961" s="17" t="s">
        <v>5076</v>
      </c>
      <c r="U961" s="18">
        <v>45321</v>
      </c>
      <c r="V961" s="18" t="str">
        <f>TEXT(Posts[[#This Row],[Post_Date]],"YYYY")</f>
        <v>2024</v>
      </c>
      <c r="W961" s="18" t="s">
        <v>5086</v>
      </c>
      <c r="X961" s="18" t="s">
        <v>5079</v>
      </c>
      <c r="Y961" s="19">
        <v>17</v>
      </c>
      <c r="Z961" s="12" t="s">
        <v>5069</v>
      </c>
      <c r="AA961"/>
    </row>
    <row r="962" spans="1:27" x14ac:dyDescent="0.25">
      <c r="A962" s="12" t="s">
        <v>3265</v>
      </c>
      <c r="B962" s="12" t="s">
        <v>5023</v>
      </c>
      <c r="C962" s="12" t="s">
        <v>5028</v>
      </c>
      <c r="D962" s="12" t="s">
        <v>5030</v>
      </c>
      <c r="E962" s="12" t="s">
        <v>5035</v>
      </c>
      <c r="F962" s="12" t="s">
        <v>5051</v>
      </c>
      <c r="G962" s="12" t="s">
        <v>5043</v>
      </c>
      <c r="H962" s="13">
        <v>188030</v>
      </c>
      <c r="I962" s="14">
        <v>1887989</v>
      </c>
      <c r="J962" s="14">
        <v>452501</v>
      </c>
      <c r="K962" s="14">
        <v>93912</v>
      </c>
      <c r="L962" s="14">
        <v>70095</v>
      </c>
      <c r="M962" s="15">
        <v>9.9593243537188819E-2</v>
      </c>
      <c r="N962" s="14">
        <v>2295250</v>
      </c>
      <c r="O962" s="14">
        <v>1887989</v>
      </c>
      <c r="P962" s="14">
        <v>0</v>
      </c>
      <c r="S962" s="17">
        <v>45485.768750000003</v>
      </c>
      <c r="T962" s="12" t="s">
        <v>5076</v>
      </c>
      <c r="U962" s="18">
        <v>45485</v>
      </c>
      <c r="V962" s="18" t="str">
        <f>TEXT(Posts[[#This Row],[Post_Date]],"YYYY")</f>
        <v>2024</v>
      </c>
      <c r="W962" s="12" t="s">
        <v>5093</v>
      </c>
      <c r="X962" s="12" t="s">
        <v>5082</v>
      </c>
      <c r="Y962" s="19">
        <v>18</v>
      </c>
      <c r="Z962" s="12" t="s">
        <v>5068</v>
      </c>
      <c r="AA962"/>
    </row>
    <row r="963" spans="1:27" x14ac:dyDescent="0.25">
      <c r="A963" s="12" t="s">
        <v>3268</v>
      </c>
      <c r="B963" s="12" t="s">
        <v>5023</v>
      </c>
      <c r="C963" s="12" t="s">
        <v>5028</v>
      </c>
      <c r="D963" s="12" t="s">
        <v>5032</v>
      </c>
      <c r="E963" s="12" t="s">
        <v>5038</v>
      </c>
      <c r="F963" s="12" t="s">
        <v>5055</v>
      </c>
      <c r="G963" s="12" t="s">
        <v>5048</v>
      </c>
      <c r="H963" s="13">
        <v>82084</v>
      </c>
      <c r="I963" s="14">
        <v>518613</v>
      </c>
      <c r="J963" s="14">
        <v>103108</v>
      </c>
      <c r="K963" s="14">
        <v>25092</v>
      </c>
      <c r="L963" s="14">
        <v>26594</v>
      </c>
      <c r="M963" s="15">
        <v>0.15827635047011801</v>
      </c>
      <c r="N963" s="14">
        <v>587750</v>
      </c>
      <c r="O963" s="14">
        <v>0</v>
      </c>
      <c r="P963" s="14">
        <v>0</v>
      </c>
      <c r="S963" s="17">
        <v>45703.724999999999</v>
      </c>
      <c r="T963" s="17" t="s">
        <v>5076</v>
      </c>
      <c r="U963" s="18">
        <v>45703</v>
      </c>
      <c r="V963" s="18" t="str">
        <f>TEXT(Posts[[#This Row],[Post_Date]],"YYYY")</f>
        <v>2025</v>
      </c>
      <c r="W963" s="18" t="s">
        <v>5087</v>
      </c>
      <c r="X963" s="18" t="s">
        <v>5083</v>
      </c>
      <c r="Y963" s="19">
        <v>17</v>
      </c>
      <c r="Z963" s="12" t="s">
        <v>5069</v>
      </c>
      <c r="AA963"/>
    </row>
    <row r="964" spans="1:27" x14ac:dyDescent="0.25">
      <c r="A964" s="12" t="s">
        <v>3270</v>
      </c>
      <c r="B964" s="12" t="s">
        <v>5023</v>
      </c>
      <c r="C964" s="12" t="s">
        <v>5028</v>
      </c>
      <c r="D964" s="12" t="s">
        <v>5034</v>
      </c>
      <c r="E964" s="12" t="s">
        <v>5039</v>
      </c>
      <c r="F964" s="12" t="s">
        <v>5057</v>
      </c>
      <c r="G964" s="12" t="s">
        <v>5043</v>
      </c>
      <c r="H964" s="13">
        <v>24967</v>
      </c>
      <c r="I964" s="14">
        <v>145722</v>
      </c>
      <c r="J964" s="14">
        <v>32948</v>
      </c>
      <c r="K964" s="14">
        <v>10105</v>
      </c>
      <c r="L964" s="14">
        <v>6740</v>
      </c>
      <c r="M964" s="15">
        <v>0.17133859061853959</v>
      </c>
      <c r="N964" s="14">
        <v>173881</v>
      </c>
      <c r="O964" s="14">
        <v>0</v>
      </c>
      <c r="P964" s="14">
        <v>485783</v>
      </c>
      <c r="S964" s="17">
        <v>45299.463194444441</v>
      </c>
      <c r="T964" s="17" t="s">
        <v>5077</v>
      </c>
      <c r="U964" s="18">
        <v>45299</v>
      </c>
      <c r="V964" s="18" t="str">
        <f>TEXT(Posts[[#This Row],[Post_Date]],"YYYY")</f>
        <v>2024</v>
      </c>
      <c r="W964" s="18" t="s">
        <v>5086</v>
      </c>
      <c r="X964" s="18" t="s">
        <v>5081</v>
      </c>
      <c r="Y964" s="19">
        <v>11</v>
      </c>
      <c r="Z964" s="12" t="s">
        <v>5069</v>
      </c>
      <c r="AA964"/>
    </row>
    <row r="965" spans="1:27" x14ac:dyDescent="0.25">
      <c r="A965" s="12" t="s">
        <v>3271</v>
      </c>
      <c r="B965" s="12" t="s">
        <v>5023</v>
      </c>
      <c r="C965" s="12" t="s">
        <v>5028</v>
      </c>
      <c r="D965" s="12" t="s">
        <v>5032</v>
      </c>
      <c r="E965" s="12" t="s">
        <v>5038</v>
      </c>
      <c r="F965" s="12" t="s">
        <v>5055</v>
      </c>
      <c r="G965" s="12" t="s">
        <v>5046</v>
      </c>
      <c r="H965" s="13">
        <v>119439</v>
      </c>
      <c r="I965" s="14">
        <v>540649</v>
      </c>
      <c r="J965" s="14">
        <v>125352</v>
      </c>
      <c r="K965" s="14">
        <v>33640</v>
      </c>
      <c r="L965" s="14">
        <v>18853</v>
      </c>
      <c r="M965" s="15">
        <v>0.22091842066667319</v>
      </c>
      <c r="N965" s="14">
        <v>661540</v>
      </c>
      <c r="O965" s="14">
        <v>0</v>
      </c>
      <c r="P965" s="14">
        <v>0</v>
      </c>
      <c r="S965" s="17">
        <v>45442.487500000003</v>
      </c>
      <c r="T965" s="17" t="s">
        <v>5077</v>
      </c>
      <c r="U965" s="18">
        <v>45442</v>
      </c>
      <c r="V965" s="18" t="str">
        <f>TEXT(Posts[[#This Row],[Post_Date]],"YYYY")</f>
        <v>2024</v>
      </c>
      <c r="W965" s="18" t="s">
        <v>5096</v>
      </c>
      <c r="X965" s="18" t="s">
        <v>5080</v>
      </c>
      <c r="Y965" s="19">
        <v>11</v>
      </c>
      <c r="Z965" s="12" t="s">
        <v>5070</v>
      </c>
      <c r="AA965"/>
    </row>
    <row r="966" spans="1:27" x14ac:dyDescent="0.25">
      <c r="A966" s="12" t="s">
        <v>3274</v>
      </c>
      <c r="B966" s="12" t="s">
        <v>5023</v>
      </c>
      <c r="C966" s="12" t="s">
        <v>5028</v>
      </c>
      <c r="D966" s="12" t="s">
        <v>5031</v>
      </c>
      <c r="E966" s="12" t="s">
        <v>5035</v>
      </c>
      <c r="F966" s="12" t="s">
        <v>5060</v>
      </c>
      <c r="G966" s="12" t="s">
        <v>5044</v>
      </c>
      <c r="H966" s="13">
        <v>215241</v>
      </c>
      <c r="I966" s="14">
        <v>2644542</v>
      </c>
      <c r="J966" s="14">
        <v>564042</v>
      </c>
      <c r="K966" s="14">
        <v>122078</v>
      </c>
      <c r="L966" s="14">
        <v>152133</v>
      </c>
      <c r="M966" s="15">
        <v>8.1391009240778828E-2</v>
      </c>
      <c r="N966" s="14">
        <v>2949512</v>
      </c>
      <c r="O966" s="14">
        <v>2644542</v>
      </c>
      <c r="P966" s="14">
        <v>0</v>
      </c>
      <c r="S966" s="17">
        <v>45612.540277777778</v>
      </c>
      <c r="T966" s="12" t="s">
        <v>5075</v>
      </c>
      <c r="U966" s="18">
        <v>45612</v>
      </c>
      <c r="V966" s="18" t="str">
        <f>TEXT(Posts[[#This Row],[Post_Date]],"YYYY")</f>
        <v>2024</v>
      </c>
      <c r="W966" s="12" t="s">
        <v>5095</v>
      </c>
      <c r="X966" s="12" t="s">
        <v>5083</v>
      </c>
      <c r="Y966" s="19">
        <v>12</v>
      </c>
      <c r="Z966" s="12" t="s">
        <v>5068</v>
      </c>
      <c r="AA966"/>
    </row>
    <row r="967" spans="1:27" x14ac:dyDescent="0.25">
      <c r="A967" s="12" t="s">
        <v>3276</v>
      </c>
      <c r="B967" s="12" t="s">
        <v>5023</v>
      </c>
      <c r="C967" s="12" t="s">
        <v>5028</v>
      </c>
      <c r="D967" s="12" t="s">
        <v>5032</v>
      </c>
      <c r="E967" s="12" t="s">
        <v>5038</v>
      </c>
      <c r="F967" s="12" t="s">
        <v>5055</v>
      </c>
      <c r="G967" s="12" t="s">
        <v>5046</v>
      </c>
      <c r="H967" s="13">
        <v>86599</v>
      </c>
      <c r="I967" s="14">
        <v>392027</v>
      </c>
      <c r="J967" s="14">
        <v>88741</v>
      </c>
      <c r="K967" s="14">
        <v>19625</v>
      </c>
      <c r="L967" s="14">
        <v>14580</v>
      </c>
      <c r="M967" s="15">
        <v>0.22090258231267959</v>
      </c>
      <c r="N967" s="14">
        <v>442847</v>
      </c>
      <c r="O967" s="14">
        <v>0</v>
      </c>
      <c r="P967" s="14">
        <v>0</v>
      </c>
      <c r="S967" s="17">
        <v>45421.740972222222</v>
      </c>
      <c r="T967" s="17" t="s">
        <v>5076</v>
      </c>
      <c r="U967" s="18">
        <v>45421</v>
      </c>
      <c r="V967" s="18" t="str">
        <f>TEXT(Posts[[#This Row],[Post_Date]],"YYYY")</f>
        <v>2024</v>
      </c>
      <c r="W967" s="18" t="s">
        <v>5096</v>
      </c>
      <c r="X967" s="18" t="s">
        <v>5080</v>
      </c>
      <c r="Y967" s="19">
        <v>17</v>
      </c>
      <c r="Z967" s="12" t="s">
        <v>5070</v>
      </c>
      <c r="AA967"/>
    </row>
    <row r="968" spans="1:27" x14ac:dyDescent="0.25">
      <c r="A968" s="12" t="s">
        <v>3278</v>
      </c>
      <c r="B968" s="12" t="s">
        <v>5023</v>
      </c>
      <c r="C968" s="12" t="s">
        <v>5029</v>
      </c>
      <c r="D968" s="12" t="s">
        <v>5032</v>
      </c>
      <c r="E968" s="12" t="s">
        <v>5038</v>
      </c>
      <c r="F968" s="12" t="s">
        <v>5055</v>
      </c>
      <c r="G968" s="12" t="s">
        <v>5046</v>
      </c>
      <c r="H968" s="13">
        <v>26548</v>
      </c>
      <c r="I968" s="14">
        <v>110065</v>
      </c>
      <c r="J968" s="14">
        <v>19913</v>
      </c>
      <c r="K968" s="14">
        <v>4309</v>
      </c>
      <c r="L968" s="14">
        <v>4132</v>
      </c>
      <c r="M968" s="15">
        <v>0.2412061999719804</v>
      </c>
      <c r="N968" s="14">
        <v>138672</v>
      </c>
      <c r="O968" s="14">
        <v>0</v>
      </c>
      <c r="P968" s="14">
        <v>0</v>
      </c>
      <c r="S968" s="17">
        <v>45557.658333333333</v>
      </c>
      <c r="T968" s="17" t="s">
        <v>5074</v>
      </c>
      <c r="U968" s="18">
        <v>45557</v>
      </c>
      <c r="V968" s="18" t="str">
        <f>TEXT(Posts[[#This Row],[Post_Date]],"YYYY")</f>
        <v>2024</v>
      </c>
      <c r="W968" s="18" t="s">
        <v>5097</v>
      </c>
      <c r="X968" s="18" t="s">
        <v>5084</v>
      </c>
      <c r="Y968" s="19">
        <v>15</v>
      </c>
      <c r="Z968" s="12" t="s">
        <v>5070</v>
      </c>
      <c r="AA968"/>
    </row>
    <row r="969" spans="1:27" x14ac:dyDescent="0.25">
      <c r="A969" s="12" t="s">
        <v>3280</v>
      </c>
      <c r="B969" s="12" t="s">
        <v>5023</v>
      </c>
      <c r="C969" s="12" t="s">
        <v>5028</v>
      </c>
      <c r="D969" s="12" t="s">
        <v>5030</v>
      </c>
      <c r="E969" s="12" t="s">
        <v>5035</v>
      </c>
      <c r="F969" s="12" t="s">
        <v>5051</v>
      </c>
      <c r="G969" s="12" t="s">
        <v>5048</v>
      </c>
      <c r="H969" s="13">
        <v>202331</v>
      </c>
      <c r="I969" s="14">
        <v>1889008</v>
      </c>
      <c r="J969" s="14">
        <v>317469</v>
      </c>
      <c r="K969" s="14">
        <v>137088</v>
      </c>
      <c r="L969" s="14">
        <v>91322</v>
      </c>
      <c r="M969" s="15">
        <v>0.1071096994658083</v>
      </c>
      <c r="N969" s="14">
        <v>2090342</v>
      </c>
      <c r="O969" s="14">
        <v>1889008</v>
      </c>
      <c r="P969" s="14">
        <v>0</v>
      </c>
      <c r="S969" s="17">
        <v>45580.493055555547</v>
      </c>
      <c r="T969" s="12" t="s">
        <v>5077</v>
      </c>
      <c r="U969" s="18">
        <v>45580</v>
      </c>
      <c r="V969" s="18" t="str">
        <f>TEXT(Posts[[#This Row],[Post_Date]],"YYYY")</f>
        <v>2024</v>
      </c>
      <c r="W969" s="12" t="s">
        <v>5091</v>
      </c>
      <c r="X969" s="12" t="s">
        <v>5079</v>
      </c>
      <c r="Y969" s="19">
        <v>11</v>
      </c>
      <c r="Z969" s="12" t="s">
        <v>5069</v>
      </c>
      <c r="AA969"/>
    </row>
    <row r="970" spans="1:27" x14ac:dyDescent="0.25">
      <c r="A970" s="12" t="s">
        <v>3287</v>
      </c>
      <c r="B970" s="12" t="s">
        <v>5023</v>
      </c>
      <c r="C970" s="12" t="s">
        <v>5028</v>
      </c>
      <c r="D970" s="12" t="s">
        <v>5031</v>
      </c>
      <c r="E970" s="12" t="s">
        <v>5035</v>
      </c>
      <c r="F970" s="12" t="s">
        <v>5060</v>
      </c>
      <c r="G970" s="12" t="s">
        <v>5047</v>
      </c>
      <c r="H970" s="13">
        <v>210546</v>
      </c>
      <c r="I970" s="14">
        <v>3140498</v>
      </c>
      <c r="J970" s="14">
        <v>711186</v>
      </c>
      <c r="K970" s="14">
        <v>205840</v>
      </c>
      <c r="L970" s="14">
        <v>126596</v>
      </c>
      <c r="M970" s="15">
        <v>6.7042343168537882E-2</v>
      </c>
      <c r="N970" s="14">
        <v>3847654</v>
      </c>
      <c r="O970" s="14">
        <v>3140498</v>
      </c>
      <c r="P970" s="14">
        <v>0</v>
      </c>
      <c r="S970" s="17">
        <v>45477.539583333331</v>
      </c>
      <c r="T970" s="12" t="s">
        <v>5075</v>
      </c>
      <c r="U970" s="18">
        <v>45477</v>
      </c>
      <c r="V970" s="18" t="str">
        <f>TEXT(Posts[[#This Row],[Post_Date]],"YYYY")</f>
        <v>2024</v>
      </c>
      <c r="W970" s="12" t="s">
        <v>5093</v>
      </c>
      <c r="X970" s="12" t="s">
        <v>5080</v>
      </c>
      <c r="Y970" s="19">
        <v>12</v>
      </c>
      <c r="Z970" s="12" t="s">
        <v>5068</v>
      </c>
      <c r="AA970"/>
    </row>
    <row r="971" spans="1:27" x14ac:dyDescent="0.25">
      <c r="A971" s="12" t="s">
        <v>3290</v>
      </c>
      <c r="B971" s="12" t="s">
        <v>5023</v>
      </c>
      <c r="C971" s="12" t="s">
        <v>5029</v>
      </c>
      <c r="D971" s="12" t="s">
        <v>5032</v>
      </c>
      <c r="E971" s="12" t="s">
        <v>5038</v>
      </c>
      <c r="F971" s="12" t="s">
        <v>5055</v>
      </c>
      <c r="G971" s="12" t="s">
        <v>5046</v>
      </c>
      <c r="H971" s="13">
        <v>40051</v>
      </c>
      <c r="I971" s="14">
        <v>217745</v>
      </c>
      <c r="J971" s="14">
        <v>36437</v>
      </c>
      <c r="K971" s="14">
        <v>7197</v>
      </c>
      <c r="L971" s="14">
        <v>11710</v>
      </c>
      <c r="M971" s="15">
        <v>0.18393733429738721</v>
      </c>
      <c r="N971" s="14">
        <v>268870</v>
      </c>
      <c r="O971" s="14">
        <v>0</v>
      </c>
      <c r="P971" s="14">
        <v>0</v>
      </c>
      <c r="S971" s="17">
        <v>45410.51458333333</v>
      </c>
      <c r="T971" s="17" t="s">
        <v>5075</v>
      </c>
      <c r="U971" s="18">
        <v>45410</v>
      </c>
      <c r="V971" s="18" t="str">
        <f>TEXT(Posts[[#This Row],[Post_Date]],"YYYY")</f>
        <v>2024</v>
      </c>
      <c r="W971" s="18" t="s">
        <v>5090</v>
      </c>
      <c r="X971" s="18" t="s">
        <v>5084</v>
      </c>
      <c r="Y971" s="19">
        <v>12</v>
      </c>
      <c r="Z971" s="12" t="s">
        <v>5069</v>
      </c>
      <c r="AA971"/>
    </row>
    <row r="972" spans="1:27" x14ac:dyDescent="0.25">
      <c r="A972" s="12" t="s">
        <v>3294</v>
      </c>
      <c r="B972" s="12" t="s">
        <v>5023</v>
      </c>
      <c r="C972" s="12" t="s">
        <v>5028</v>
      </c>
      <c r="D972" s="12" t="s">
        <v>5034</v>
      </c>
      <c r="E972" s="12" t="s">
        <v>5039</v>
      </c>
      <c r="F972" s="12" t="s">
        <v>5057</v>
      </c>
      <c r="G972" s="12" t="s">
        <v>5047</v>
      </c>
      <c r="H972" s="13">
        <v>44824</v>
      </c>
      <c r="I972" s="14">
        <v>314591</v>
      </c>
      <c r="J972" s="14">
        <v>75744</v>
      </c>
      <c r="K972" s="14">
        <v>23104</v>
      </c>
      <c r="L972" s="14">
        <v>17223</v>
      </c>
      <c r="M972" s="15">
        <v>0.1424847891924203</v>
      </c>
      <c r="N972" s="14">
        <v>350059</v>
      </c>
      <c r="O972" s="14">
        <v>0</v>
      </c>
      <c r="P972" s="14">
        <v>438384</v>
      </c>
      <c r="S972" s="17">
        <v>45477.540277777778</v>
      </c>
      <c r="T972" s="17" t="s">
        <v>5075</v>
      </c>
      <c r="U972" s="18">
        <v>45477</v>
      </c>
      <c r="V972" s="18" t="str">
        <f>TEXT(Posts[[#This Row],[Post_Date]],"YYYY")</f>
        <v>2024</v>
      </c>
      <c r="W972" s="18" t="s">
        <v>5093</v>
      </c>
      <c r="X972" s="18" t="s">
        <v>5080</v>
      </c>
      <c r="Y972" s="19">
        <v>12</v>
      </c>
      <c r="Z972" s="12" t="s">
        <v>5069</v>
      </c>
      <c r="AA972"/>
    </row>
    <row r="973" spans="1:27" x14ac:dyDescent="0.25">
      <c r="A973" s="12" t="s">
        <v>3295</v>
      </c>
      <c r="B973" s="12" t="s">
        <v>5023</v>
      </c>
      <c r="C973" s="12" t="s">
        <v>5028</v>
      </c>
      <c r="D973" s="12" t="s">
        <v>5034</v>
      </c>
      <c r="E973" s="12" t="s">
        <v>5039</v>
      </c>
      <c r="F973" s="12" t="s">
        <v>5057</v>
      </c>
      <c r="G973" s="12" t="s">
        <v>5044</v>
      </c>
      <c r="H973" s="13">
        <v>10124</v>
      </c>
      <c r="I973" s="14">
        <v>91567</v>
      </c>
      <c r="J973" s="14">
        <v>9932</v>
      </c>
      <c r="K973" s="14">
        <v>5849</v>
      </c>
      <c r="L973" s="14">
        <v>3033</v>
      </c>
      <c r="M973" s="15">
        <v>0.11056415547370629</v>
      </c>
      <c r="N973" s="14">
        <v>109290</v>
      </c>
      <c r="O973" s="14">
        <v>0</v>
      </c>
      <c r="P973" s="14">
        <v>372691</v>
      </c>
      <c r="S973" s="17">
        <v>45292.708333333343</v>
      </c>
      <c r="T973" s="17" t="s">
        <v>5076</v>
      </c>
      <c r="U973" s="18">
        <v>45292</v>
      </c>
      <c r="V973" s="18" t="str">
        <f>TEXT(Posts[[#This Row],[Post_Date]],"YYYY")</f>
        <v>2024</v>
      </c>
      <c r="W973" s="18" t="s">
        <v>5086</v>
      </c>
      <c r="X973" s="18" t="s">
        <v>5081</v>
      </c>
      <c r="Y973" s="19">
        <v>17</v>
      </c>
      <c r="Z973" s="12" t="s">
        <v>5069</v>
      </c>
      <c r="AA973"/>
    </row>
    <row r="974" spans="1:27" x14ac:dyDescent="0.25">
      <c r="A974" s="12" t="s">
        <v>3302</v>
      </c>
      <c r="B974" s="12" t="s">
        <v>5023</v>
      </c>
      <c r="C974" s="12" t="s">
        <v>5028</v>
      </c>
      <c r="D974" s="12" t="s">
        <v>5032</v>
      </c>
      <c r="E974" s="12" t="s">
        <v>5039</v>
      </c>
      <c r="F974" s="12" t="s">
        <v>5055</v>
      </c>
      <c r="G974" s="12" t="s">
        <v>5048</v>
      </c>
      <c r="H974" s="13">
        <v>43977</v>
      </c>
      <c r="I974" s="14">
        <v>262952</v>
      </c>
      <c r="J974" s="14">
        <v>60685</v>
      </c>
      <c r="K974" s="14">
        <v>20676</v>
      </c>
      <c r="L974" s="14">
        <v>13286</v>
      </c>
      <c r="M974" s="15">
        <v>0.16724675817196821</v>
      </c>
      <c r="N974" s="14">
        <v>321243</v>
      </c>
      <c r="O974" s="14">
        <v>0</v>
      </c>
      <c r="P974" s="14">
        <v>246170</v>
      </c>
      <c r="S974" s="17">
        <v>45667.693749999999</v>
      </c>
      <c r="T974" s="17" t="s">
        <v>5074</v>
      </c>
      <c r="U974" s="18">
        <v>45667</v>
      </c>
      <c r="V974" s="18" t="str">
        <f>TEXT(Posts[[#This Row],[Post_Date]],"YYYY")</f>
        <v>2025</v>
      </c>
      <c r="W974" s="18" t="s">
        <v>5086</v>
      </c>
      <c r="X974" s="18" t="s">
        <v>5082</v>
      </c>
      <c r="Y974" s="19">
        <v>16</v>
      </c>
      <c r="Z974" s="12" t="s">
        <v>5069</v>
      </c>
      <c r="AA974"/>
    </row>
    <row r="975" spans="1:27" x14ac:dyDescent="0.25">
      <c r="A975" s="12" t="s">
        <v>3309</v>
      </c>
      <c r="B975" s="12" t="s">
        <v>5023</v>
      </c>
      <c r="C975" s="12" t="s">
        <v>5029</v>
      </c>
      <c r="D975" s="12" t="s">
        <v>5031</v>
      </c>
      <c r="E975" s="12" t="s">
        <v>5035</v>
      </c>
      <c r="F975" s="12" t="s">
        <v>5060</v>
      </c>
      <c r="G975" s="12" t="s">
        <v>5042</v>
      </c>
      <c r="H975" s="13">
        <v>244133</v>
      </c>
      <c r="I975" s="14">
        <v>2792782</v>
      </c>
      <c r="J975" s="14">
        <v>560312</v>
      </c>
      <c r="K975" s="14">
        <v>185962</v>
      </c>
      <c r="L975" s="14">
        <v>146544</v>
      </c>
      <c r="M975" s="15">
        <v>8.7415748432905394E-2</v>
      </c>
      <c r="N975" s="14">
        <v>3509541</v>
      </c>
      <c r="O975" s="14">
        <v>2792782</v>
      </c>
      <c r="P975" s="14">
        <v>0</v>
      </c>
      <c r="S975" s="17">
        <v>45409.723611111112</v>
      </c>
      <c r="T975" s="12" t="s">
        <v>5076</v>
      </c>
      <c r="U975" s="18">
        <v>45409</v>
      </c>
      <c r="V975" s="18" t="str">
        <f>TEXT(Posts[[#This Row],[Post_Date]],"YYYY")</f>
        <v>2024</v>
      </c>
      <c r="W975" s="12" t="s">
        <v>5090</v>
      </c>
      <c r="X975" s="12" t="s">
        <v>5083</v>
      </c>
      <c r="Y975" s="19">
        <v>17</v>
      </c>
      <c r="Z975" s="12" t="s">
        <v>5068</v>
      </c>
      <c r="AA975"/>
    </row>
    <row r="976" spans="1:27" x14ac:dyDescent="0.25">
      <c r="A976" s="12" t="s">
        <v>3315</v>
      </c>
      <c r="B976" s="12" t="s">
        <v>5023</v>
      </c>
      <c r="C976" s="12" t="s">
        <v>5028</v>
      </c>
      <c r="D976" s="12" t="s">
        <v>5032</v>
      </c>
      <c r="E976" s="12" t="s">
        <v>5035</v>
      </c>
      <c r="F976" s="12" t="s">
        <v>5056</v>
      </c>
      <c r="G976" s="12" t="s">
        <v>5048</v>
      </c>
      <c r="H976" s="13">
        <v>454228</v>
      </c>
      <c r="I976" s="14">
        <v>1829171</v>
      </c>
      <c r="J976" s="14">
        <v>366915</v>
      </c>
      <c r="K976" s="14">
        <v>75490</v>
      </c>
      <c r="L976" s="14">
        <v>54167</v>
      </c>
      <c r="M976" s="15">
        <v>0.2483245770065052</v>
      </c>
      <c r="N976" s="14">
        <v>2222336</v>
      </c>
      <c r="O976" s="14">
        <v>1829171</v>
      </c>
      <c r="P976" s="14">
        <v>0</v>
      </c>
      <c r="S976" s="17">
        <v>45399.395833333343</v>
      </c>
      <c r="T976" s="12" t="s">
        <v>5077</v>
      </c>
      <c r="U976" s="18">
        <v>45399</v>
      </c>
      <c r="V976" s="18" t="str">
        <f>TEXT(Posts[[#This Row],[Post_Date]],"YYYY")</f>
        <v>2024</v>
      </c>
      <c r="W976" s="12" t="s">
        <v>5090</v>
      </c>
      <c r="X976" s="12" t="s">
        <v>5085</v>
      </c>
      <c r="Y976" s="19">
        <v>9</v>
      </c>
      <c r="Z976" s="12" t="s">
        <v>5070</v>
      </c>
      <c r="AA976"/>
    </row>
    <row r="977" spans="1:27" x14ac:dyDescent="0.25">
      <c r="A977" s="12" t="s">
        <v>3332</v>
      </c>
      <c r="B977" s="12" t="s">
        <v>5023</v>
      </c>
      <c r="C977" s="12" t="s">
        <v>5029</v>
      </c>
      <c r="D977" s="12" t="s">
        <v>5030</v>
      </c>
      <c r="E977" s="12" t="s">
        <v>5035</v>
      </c>
      <c r="F977" s="12" t="s">
        <v>5051</v>
      </c>
      <c r="G977" s="12" t="s">
        <v>5045</v>
      </c>
      <c r="H977" s="13">
        <v>290445</v>
      </c>
      <c r="I977" s="14">
        <v>2909737</v>
      </c>
      <c r="J977" s="14">
        <v>706739</v>
      </c>
      <c r="K977" s="14">
        <v>125716</v>
      </c>
      <c r="L977" s="14">
        <v>68401</v>
      </c>
      <c r="M977" s="15">
        <v>9.9818630960441898E-2</v>
      </c>
      <c r="N977" s="14">
        <v>3477467</v>
      </c>
      <c r="O977" s="14">
        <v>2909737</v>
      </c>
      <c r="P977" s="14">
        <v>0</v>
      </c>
      <c r="S977" s="17">
        <v>45633.705555555563</v>
      </c>
      <c r="T977" s="12" t="s">
        <v>5074</v>
      </c>
      <c r="U977" s="18">
        <v>45633</v>
      </c>
      <c r="V977" s="18" t="str">
        <f>TEXT(Posts[[#This Row],[Post_Date]],"YYYY")</f>
        <v>2024</v>
      </c>
      <c r="W977" s="12" t="s">
        <v>5094</v>
      </c>
      <c r="X977" s="12" t="s">
        <v>5083</v>
      </c>
      <c r="Y977" s="19">
        <v>16</v>
      </c>
      <c r="Z977" s="12" t="s">
        <v>5068</v>
      </c>
      <c r="AA977"/>
    </row>
    <row r="978" spans="1:27" x14ac:dyDescent="0.25">
      <c r="A978" s="12" t="s">
        <v>3333</v>
      </c>
      <c r="B978" s="12" t="s">
        <v>5023</v>
      </c>
      <c r="C978" s="12" t="s">
        <v>5029</v>
      </c>
      <c r="D978" s="12" t="s">
        <v>5032</v>
      </c>
      <c r="E978" s="12" t="s">
        <v>5038</v>
      </c>
      <c r="F978" s="12" t="s">
        <v>5055</v>
      </c>
      <c r="G978" s="12" t="s">
        <v>5046</v>
      </c>
      <c r="H978" s="13">
        <v>43438</v>
      </c>
      <c r="I978" s="14">
        <v>266495</v>
      </c>
      <c r="J978" s="14">
        <v>28519</v>
      </c>
      <c r="K978" s="14">
        <v>20976</v>
      </c>
      <c r="L978" s="14">
        <v>14163</v>
      </c>
      <c r="M978" s="15">
        <v>0.16299790555203711</v>
      </c>
      <c r="N978" s="14">
        <v>300158</v>
      </c>
      <c r="O978" s="14">
        <v>0</v>
      </c>
      <c r="P978" s="14">
        <v>0</v>
      </c>
      <c r="S978" s="17">
        <v>45458.617361111108</v>
      </c>
      <c r="T978" s="17" t="s">
        <v>5074</v>
      </c>
      <c r="U978" s="18">
        <v>45458</v>
      </c>
      <c r="V978" s="18" t="str">
        <f>TEXT(Posts[[#This Row],[Post_Date]],"YYYY")</f>
        <v>2024</v>
      </c>
      <c r="W978" s="18" t="s">
        <v>5089</v>
      </c>
      <c r="X978" s="18" t="s">
        <v>5083</v>
      </c>
      <c r="Y978" s="19">
        <v>14</v>
      </c>
      <c r="Z978" s="12" t="s">
        <v>5069</v>
      </c>
      <c r="AA978"/>
    </row>
    <row r="979" spans="1:27" x14ac:dyDescent="0.25">
      <c r="A979" s="12" t="s">
        <v>3336</v>
      </c>
      <c r="B979" s="12" t="s">
        <v>5023</v>
      </c>
      <c r="C979" s="12" t="s">
        <v>5029</v>
      </c>
      <c r="D979" s="12" t="s">
        <v>5030</v>
      </c>
      <c r="E979" s="12" t="s">
        <v>5035</v>
      </c>
      <c r="F979" s="12" t="s">
        <v>5051</v>
      </c>
      <c r="G979" s="12" t="s">
        <v>5044</v>
      </c>
      <c r="H979" s="13">
        <v>312223</v>
      </c>
      <c r="I979" s="14">
        <v>2740875</v>
      </c>
      <c r="J979" s="14">
        <v>535623</v>
      </c>
      <c r="K979" s="14">
        <v>107925</v>
      </c>
      <c r="L979" s="14">
        <v>73535</v>
      </c>
      <c r="M979" s="15">
        <v>0.11391390248096089</v>
      </c>
      <c r="N979" s="14">
        <v>3492054</v>
      </c>
      <c r="O979" s="14">
        <v>2740875</v>
      </c>
      <c r="P979" s="14">
        <v>0</v>
      </c>
      <c r="S979" s="17">
        <v>45468.712500000001</v>
      </c>
      <c r="T979" s="12" t="s">
        <v>5076</v>
      </c>
      <c r="U979" s="18">
        <v>45468</v>
      </c>
      <c r="V979" s="18" t="str">
        <f>TEXT(Posts[[#This Row],[Post_Date]],"YYYY")</f>
        <v>2024</v>
      </c>
      <c r="W979" s="12" t="s">
        <v>5089</v>
      </c>
      <c r="X979" s="12" t="s">
        <v>5079</v>
      </c>
      <c r="Y979" s="19">
        <v>17</v>
      </c>
      <c r="Z979" s="12" t="s">
        <v>5069</v>
      </c>
      <c r="AA979"/>
    </row>
    <row r="980" spans="1:27" x14ac:dyDescent="0.25">
      <c r="A980" s="12" t="s">
        <v>3338</v>
      </c>
      <c r="B980" s="12" t="s">
        <v>5023</v>
      </c>
      <c r="C980" s="12" t="s">
        <v>5028</v>
      </c>
      <c r="D980" s="12" t="s">
        <v>5032</v>
      </c>
      <c r="E980" s="12" t="s">
        <v>5038</v>
      </c>
      <c r="F980" s="12" t="s">
        <v>5055</v>
      </c>
      <c r="G980" s="12" t="s">
        <v>5042</v>
      </c>
      <c r="H980" s="13">
        <v>32283</v>
      </c>
      <c r="I980" s="14">
        <v>155319</v>
      </c>
      <c r="J980" s="14">
        <v>35546</v>
      </c>
      <c r="K980" s="14">
        <v>8294</v>
      </c>
      <c r="L980" s="14">
        <v>4432</v>
      </c>
      <c r="M980" s="15">
        <v>0.20785443723218519</v>
      </c>
      <c r="N980" s="14">
        <v>199883</v>
      </c>
      <c r="O980" s="14">
        <v>0</v>
      </c>
      <c r="P980" s="14">
        <v>0</v>
      </c>
      <c r="S980" s="17">
        <v>45515.699305555558</v>
      </c>
      <c r="T980" s="17" t="s">
        <v>5074</v>
      </c>
      <c r="U980" s="18">
        <v>45515</v>
      </c>
      <c r="V980" s="18" t="str">
        <f>TEXT(Posts[[#This Row],[Post_Date]],"YYYY")</f>
        <v>2024</v>
      </c>
      <c r="W980" s="18" t="s">
        <v>5092</v>
      </c>
      <c r="X980" s="18" t="s">
        <v>5084</v>
      </c>
      <c r="Y980" s="19">
        <v>16</v>
      </c>
      <c r="Z980" s="12" t="s">
        <v>5070</v>
      </c>
      <c r="AA980"/>
    </row>
    <row r="981" spans="1:27" x14ac:dyDescent="0.25">
      <c r="A981" s="12" t="s">
        <v>3340</v>
      </c>
      <c r="B981" s="12" t="s">
        <v>5023</v>
      </c>
      <c r="C981" s="12" t="s">
        <v>5028</v>
      </c>
      <c r="D981" s="12" t="s">
        <v>5032</v>
      </c>
      <c r="E981" s="12" t="s">
        <v>5038</v>
      </c>
      <c r="F981" s="12" t="s">
        <v>5055</v>
      </c>
      <c r="G981" s="12" t="s">
        <v>5048</v>
      </c>
      <c r="H981" s="13">
        <v>40551</v>
      </c>
      <c r="I981" s="14">
        <v>188346</v>
      </c>
      <c r="J981" s="14">
        <v>27511</v>
      </c>
      <c r="K981" s="14">
        <v>11282</v>
      </c>
      <c r="L981" s="14">
        <v>5061</v>
      </c>
      <c r="M981" s="15">
        <v>0.21530440574460849</v>
      </c>
      <c r="N981" s="14">
        <v>211107</v>
      </c>
      <c r="O981" s="14">
        <v>0</v>
      </c>
      <c r="P981" s="14">
        <v>0</v>
      </c>
      <c r="S981" s="17">
        <v>45425.652777777781</v>
      </c>
      <c r="T981" s="17" t="s">
        <v>5074</v>
      </c>
      <c r="U981" s="18">
        <v>45425</v>
      </c>
      <c r="V981" s="18" t="str">
        <f>TEXT(Posts[[#This Row],[Post_Date]],"YYYY")</f>
        <v>2024</v>
      </c>
      <c r="W981" s="18" t="s">
        <v>5096</v>
      </c>
      <c r="X981" s="18" t="s">
        <v>5081</v>
      </c>
      <c r="Y981" s="19">
        <v>15</v>
      </c>
      <c r="Z981" s="12" t="s">
        <v>5070</v>
      </c>
      <c r="AA981"/>
    </row>
    <row r="982" spans="1:27" x14ac:dyDescent="0.25">
      <c r="A982" s="12" t="s">
        <v>3348</v>
      </c>
      <c r="B982" s="12" t="s">
        <v>5023</v>
      </c>
      <c r="C982" s="12" t="s">
        <v>5028</v>
      </c>
      <c r="D982" s="12" t="s">
        <v>5032</v>
      </c>
      <c r="E982" s="12" t="s">
        <v>5035</v>
      </c>
      <c r="F982" s="12" t="s">
        <v>5056</v>
      </c>
      <c r="G982" s="12" t="s">
        <v>5044</v>
      </c>
      <c r="H982" s="13">
        <v>583806</v>
      </c>
      <c r="I982" s="14">
        <v>2995992</v>
      </c>
      <c r="J982" s="14">
        <v>443409</v>
      </c>
      <c r="K982" s="14">
        <v>139905</v>
      </c>
      <c r="L982" s="14">
        <v>160568</v>
      </c>
      <c r="M982" s="15">
        <v>0.19486261463240209</v>
      </c>
      <c r="N982" s="14">
        <v>3683725</v>
      </c>
      <c r="O982" s="14">
        <v>2995992</v>
      </c>
      <c r="P982" s="14">
        <v>0</v>
      </c>
      <c r="S982" s="17">
        <v>45642.491666666669</v>
      </c>
      <c r="T982" s="12" t="s">
        <v>5077</v>
      </c>
      <c r="U982" s="18">
        <v>45642</v>
      </c>
      <c r="V982" s="18" t="str">
        <f>TEXT(Posts[[#This Row],[Post_Date]],"YYYY")</f>
        <v>2024</v>
      </c>
      <c r="W982" s="12" t="s">
        <v>5094</v>
      </c>
      <c r="X982" s="12" t="s">
        <v>5081</v>
      </c>
      <c r="Y982" s="19">
        <v>11</v>
      </c>
      <c r="Z982" s="12" t="s">
        <v>5069</v>
      </c>
      <c r="AA982"/>
    </row>
    <row r="983" spans="1:27" x14ac:dyDescent="0.25">
      <c r="A983" s="12" t="s">
        <v>3349</v>
      </c>
      <c r="B983" s="12" t="s">
        <v>5023</v>
      </c>
      <c r="C983" s="12" t="s">
        <v>5028</v>
      </c>
      <c r="D983" s="12" t="s">
        <v>5032</v>
      </c>
      <c r="E983" s="12" t="s">
        <v>5038</v>
      </c>
      <c r="F983" s="12" t="s">
        <v>5055</v>
      </c>
      <c r="G983" s="12" t="s">
        <v>5044</v>
      </c>
      <c r="H983" s="13">
        <v>81763</v>
      </c>
      <c r="I983" s="14">
        <v>340373</v>
      </c>
      <c r="J983" s="14">
        <v>82346</v>
      </c>
      <c r="K983" s="14">
        <v>13734</v>
      </c>
      <c r="L983" s="14">
        <v>20273</v>
      </c>
      <c r="M983" s="15">
        <v>0.24021704410574879</v>
      </c>
      <c r="N983" s="14">
        <v>430977</v>
      </c>
      <c r="O983" s="14">
        <v>0</v>
      </c>
      <c r="P983" s="14">
        <v>0</v>
      </c>
      <c r="S983" s="17">
        <v>45463.486111111109</v>
      </c>
      <c r="T983" s="17" t="s">
        <v>5077</v>
      </c>
      <c r="U983" s="18">
        <v>45463</v>
      </c>
      <c r="V983" s="18" t="str">
        <f>TEXT(Posts[[#This Row],[Post_Date]],"YYYY")</f>
        <v>2024</v>
      </c>
      <c r="W983" s="18" t="s">
        <v>5089</v>
      </c>
      <c r="X983" s="18" t="s">
        <v>5080</v>
      </c>
      <c r="Y983" s="19">
        <v>11</v>
      </c>
      <c r="Z983" s="12" t="s">
        <v>5070</v>
      </c>
      <c r="AA983"/>
    </row>
    <row r="984" spans="1:27" x14ac:dyDescent="0.25">
      <c r="A984" s="12" t="s">
        <v>3355</v>
      </c>
      <c r="B984" s="12" t="s">
        <v>5023</v>
      </c>
      <c r="C984" s="12" t="s">
        <v>5028</v>
      </c>
      <c r="D984" s="12" t="s">
        <v>5032</v>
      </c>
      <c r="E984" s="12" t="s">
        <v>5035</v>
      </c>
      <c r="F984" s="12" t="s">
        <v>5056</v>
      </c>
      <c r="G984" s="12" t="s">
        <v>5044</v>
      </c>
      <c r="H984" s="13">
        <v>380265</v>
      </c>
      <c r="I984" s="14">
        <v>1540704</v>
      </c>
      <c r="J984" s="14">
        <v>165774</v>
      </c>
      <c r="K984" s="14">
        <v>114254</v>
      </c>
      <c r="L984" s="14">
        <v>82656</v>
      </c>
      <c r="M984" s="15">
        <v>0.24681262312916191</v>
      </c>
      <c r="N984" s="14">
        <v>1801357</v>
      </c>
      <c r="O984" s="14">
        <v>1540704</v>
      </c>
      <c r="P984" s="14">
        <v>0</v>
      </c>
      <c r="S984" s="17">
        <v>45642.698611111111</v>
      </c>
      <c r="T984" s="12" t="s">
        <v>5074</v>
      </c>
      <c r="U984" s="18">
        <v>45642</v>
      </c>
      <c r="V984" s="18" t="str">
        <f>TEXT(Posts[[#This Row],[Post_Date]],"YYYY")</f>
        <v>2024</v>
      </c>
      <c r="W984" s="12" t="s">
        <v>5094</v>
      </c>
      <c r="X984" s="12" t="s">
        <v>5081</v>
      </c>
      <c r="Y984" s="19">
        <v>16</v>
      </c>
      <c r="Z984" s="12" t="s">
        <v>5070</v>
      </c>
      <c r="AA984"/>
    </row>
    <row r="985" spans="1:27" x14ac:dyDescent="0.25">
      <c r="A985" s="12" t="s">
        <v>3359</v>
      </c>
      <c r="B985" s="12" t="s">
        <v>5023</v>
      </c>
      <c r="C985" s="12" t="s">
        <v>5028</v>
      </c>
      <c r="D985" s="12" t="s">
        <v>5034</v>
      </c>
      <c r="E985" s="12" t="s">
        <v>5039</v>
      </c>
      <c r="F985" s="12" t="s">
        <v>5057</v>
      </c>
      <c r="G985" s="12" t="s">
        <v>5049</v>
      </c>
      <c r="H985" s="13">
        <v>8658</v>
      </c>
      <c r="I985" s="14">
        <v>81793</v>
      </c>
      <c r="J985" s="14">
        <v>12779</v>
      </c>
      <c r="K985" s="14">
        <v>2998</v>
      </c>
      <c r="L985" s="14">
        <v>4713</v>
      </c>
      <c r="M985" s="15">
        <v>0.1058567808228608</v>
      </c>
      <c r="N985" s="14">
        <v>102249</v>
      </c>
      <c r="O985" s="14">
        <v>0</v>
      </c>
      <c r="P985" s="14">
        <v>100497</v>
      </c>
      <c r="S985" s="17">
        <v>45735.466666666667</v>
      </c>
      <c r="T985" s="17" t="s">
        <v>5077</v>
      </c>
      <c r="U985" s="18">
        <v>45735</v>
      </c>
      <c r="V985" s="18" t="str">
        <f>TEXT(Posts[[#This Row],[Post_Date]],"YYYY")</f>
        <v>2025</v>
      </c>
      <c r="W985" s="18" t="s">
        <v>5088</v>
      </c>
      <c r="X985" s="18" t="s">
        <v>5085</v>
      </c>
      <c r="Y985" s="19">
        <v>11</v>
      </c>
      <c r="Z985" s="12" t="s">
        <v>5069</v>
      </c>
      <c r="AA985"/>
    </row>
    <row r="986" spans="1:27" x14ac:dyDescent="0.25">
      <c r="A986" s="12" t="s">
        <v>3360</v>
      </c>
      <c r="B986" s="12" t="s">
        <v>5023</v>
      </c>
      <c r="C986" s="12" t="s">
        <v>5028</v>
      </c>
      <c r="D986" s="12" t="s">
        <v>5030</v>
      </c>
      <c r="E986" s="12" t="s">
        <v>5039</v>
      </c>
      <c r="F986" s="12" t="s">
        <v>5050</v>
      </c>
      <c r="G986" s="12" t="s">
        <v>5049</v>
      </c>
      <c r="H986" s="13">
        <v>38295</v>
      </c>
      <c r="I986" s="14">
        <v>381609</v>
      </c>
      <c r="J986" s="14">
        <v>81985</v>
      </c>
      <c r="K986" s="14">
        <v>25563</v>
      </c>
      <c r="L986" s="14">
        <v>7780</v>
      </c>
      <c r="M986" s="15">
        <v>0.1003521247922833</v>
      </c>
      <c r="N986" s="14">
        <v>447978</v>
      </c>
      <c r="O986" s="14">
        <v>0</v>
      </c>
      <c r="P986" s="14">
        <v>342699</v>
      </c>
      <c r="S986" s="17">
        <v>45736.763888888891</v>
      </c>
      <c r="T986" s="17" t="s">
        <v>5076</v>
      </c>
      <c r="U986" s="18">
        <v>45736</v>
      </c>
      <c r="V986" s="18" t="str">
        <f>TEXT(Posts[[#This Row],[Post_Date]],"YYYY")</f>
        <v>2025</v>
      </c>
      <c r="W986" s="18" t="s">
        <v>5088</v>
      </c>
      <c r="X986" s="18" t="s">
        <v>5080</v>
      </c>
      <c r="Y986" s="19">
        <v>18</v>
      </c>
      <c r="Z986" s="12" t="s">
        <v>5069</v>
      </c>
      <c r="AA986"/>
    </row>
    <row r="987" spans="1:27" x14ac:dyDescent="0.25">
      <c r="A987" s="12" t="s">
        <v>3362</v>
      </c>
      <c r="B987" s="12" t="s">
        <v>5023</v>
      </c>
      <c r="C987" s="12" t="s">
        <v>5028</v>
      </c>
      <c r="D987" s="12" t="s">
        <v>5032</v>
      </c>
      <c r="E987" s="12" t="s">
        <v>5038</v>
      </c>
      <c r="F987" s="12" t="s">
        <v>5055</v>
      </c>
      <c r="G987" s="12" t="s">
        <v>5042</v>
      </c>
      <c r="H987" s="13">
        <v>43676</v>
      </c>
      <c r="I987" s="14">
        <v>224635</v>
      </c>
      <c r="J987" s="14">
        <v>46646</v>
      </c>
      <c r="K987" s="14">
        <v>8346</v>
      </c>
      <c r="L987" s="14">
        <v>7449</v>
      </c>
      <c r="M987" s="15">
        <v>0.1944313258590738</v>
      </c>
      <c r="N987" s="14">
        <v>266957</v>
      </c>
      <c r="O987" s="14">
        <v>0</v>
      </c>
      <c r="P987" s="14">
        <v>0</v>
      </c>
      <c r="S987" s="17">
        <v>45432.597916666673</v>
      </c>
      <c r="T987" s="17" t="s">
        <v>5074</v>
      </c>
      <c r="U987" s="18">
        <v>45432</v>
      </c>
      <c r="V987" s="18" t="str">
        <f>TEXT(Posts[[#This Row],[Post_Date]],"YYYY")</f>
        <v>2024</v>
      </c>
      <c r="W987" s="18" t="s">
        <v>5096</v>
      </c>
      <c r="X987" s="18" t="s">
        <v>5081</v>
      </c>
      <c r="Y987" s="19">
        <v>14</v>
      </c>
      <c r="Z987" s="12" t="s">
        <v>5069</v>
      </c>
      <c r="AA987"/>
    </row>
    <row r="988" spans="1:27" x14ac:dyDescent="0.25">
      <c r="A988" s="12" t="s">
        <v>3368</v>
      </c>
      <c r="B988" s="12" t="s">
        <v>5023</v>
      </c>
      <c r="C988" s="12" t="s">
        <v>5028</v>
      </c>
      <c r="D988" s="12" t="s">
        <v>5034</v>
      </c>
      <c r="E988" s="12" t="s">
        <v>5039</v>
      </c>
      <c r="F988" s="12" t="s">
        <v>5057</v>
      </c>
      <c r="G988" s="12" t="s">
        <v>5046</v>
      </c>
      <c r="H988" s="13">
        <v>12371</v>
      </c>
      <c r="I988" s="14">
        <v>87641</v>
      </c>
      <c r="J988" s="14">
        <v>16207</v>
      </c>
      <c r="K988" s="14">
        <v>3776</v>
      </c>
      <c r="L988" s="14">
        <v>3883</v>
      </c>
      <c r="M988" s="15">
        <v>0.1411609134428026</v>
      </c>
      <c r="N988" s="14">
        <v>106499</v>
      </c>
      <c r="O988" s="14">
        <v>0</v>
      </c>
      <c r="P988" s="14">
        <v>258740</v>
      </c>
      <c r="S988" s="17">
        <v>45703.53402777778</v>
      </c>
      <c r="T988" s="17" t="s">
        <v>5075</v>
      </c>
      <c r="U988" s="18">
        <v>45703</v>
      </c>
      <c r="V988" s="18" t="str">
        <f>TEXT(Posts[[#This Row],[Post_Date]],"YYYY")</f>
        <v>2025</v>
      </c>
      <c r="W988" s="18" t="s">
        <v>5087</v>
      </c>
      <c r="X988" s="18" t="s">
        <v>5083</v>
      </c>
      <c r="Y988" s="19">
        <v>12</v>
      </c>
      <c r="Z988" s="12" t="s">
        <v>5069</v>
      </c>
      <c r="AA988"/>
    </row>
    <row r="989" spans="1:27" x14ac:dyDescent="0.25">
      <c r="A989" s="12" t="s">
        <v>3369</v>
      </c>
      <c r="B989" s="12" t="s">
        <v>5023</v>
      </c>
      <c r="C989" s="12" t="s">
        <v>5028</v>
      </c>
      <c r="D989" s="12" t="s">
        <v>5032</v>
      </c>
      <c r="E989" s="12" t="s">
        <v>5039</v>
      </c>
      <c r="F989" s="12" t="s">
        <v>5055</v>
      </c>
      <c r="G989" s="12" t="s">
        <v>5049</v>
      </c>
      <c r="H989" s="13">
        <v>129842</v>
      </c>
      <c r="I989" s="14">
        <v>548945</v>
      </c>
      <c r="J989" s="14">
        <v>92941</v>
      </c>
      <c r="K989" s="14">
        <v>21543</v>
      </c>
      <c r="L989" s="14">
        <v>17692</v>
      </c>
      <c r="M989" s="15">
        <v>0.23653076405460141</v>
      </c>
      <c r="N989" s="14">
        <v>688811</v>
      </c>
      <c r="O989" s="14">
        <v>0</v>
      </c>
      <c r="P989" s="14">
        <v>281499</v>
      </c>
      <c r="S989" s="17">
        <v>45723.630555555559</v>
      </c>
      <c r="T989" s="17" t="s">
        <v>5074</v>
      </c>
      <c r="U989" s="18">
        <v>45723</v>
      </c>
      <c r="V989" s="18" t="str">
        <f>TEXT(Posts[[#This Row],[Post_Date]],"YYYY")</f>
        <v>2025</v>
      </c>
      <c r="W989" s="18" t="s">
        <v>5088</v>
      </c>
      <c r="X989" s="18" t="s">
        <v>5082</v>
      </c>
      <c r="Y989" s="19">
        <v>15</v>
      </c>
      <c r="Z989" s="12" t="s">
        <v>5070</v>
      </c>
      <c r="AA989"/>
    </row>
    <row r="990" spans="1:27" x14ac:dyDescent="0.25">
      <c r="A990" s="12" t="s">
        <v>3370</v>
      </c>
      <c r="B990" s="12" t="s">
        <v>5023</v>
      </c>
      <c r="C990" s="12" t="s">
        <v>5028</v>
      </c>
      <c r="D990" s="12" t="s">
        <v>5032</v>
      </c>
      <c r="E990" s="12" t="s">
        <v>5038</v>
      </c>
      <c r="F990" s="12" t="s">
        <v>5055</v>
      </c>
      <c r="G990" s="12" t="s">
        <v>5042</v>
      </c>
      <c r="H990" s="13">
        <v>79686</v>
      </c>
      <c r="I990" s="14">
        <v>413555</v>
      </c>
      <c r="J990" s="14">
        <v>96085</v>
      </c>
      <c r="K990" s="14">
        <v>15465</v>
      </c>
      <c r="L990" s="14">
        <v>16680</v>
      </c>
      <c r="M990" s="15">
        <v>0.19268758235261221</v>
      </c>
      <c r="N990" s="14">
        <v>508421</v>
      </c>
      <c r="O990" s="14">
        <v>0</v>
      </c>
      <c r="P990" s="14">
        <v>0</v>
      </c>
      <c r="S990" s="17">
        <v>45577.438194444447</v>
      </c>
      <c r="T990" s="17" t="s">
        <v>5077</v>
      </c>
      <c r="U990" s="18">
        <v>45577</v>
      </c>
      <c r="V990" s="18" t="str">
        <f>TEXT(Posts[[#This Row],[Post_Date]],"YYYY")</f>
        <v>2024</v>
      </c>
      <c r="W990" s="18" t="s">
        <v>5091</v>
      </c>
      <c r="X990" s="18" t="s">
        <v>5083</v>
      </c>
      <c r="Y990" s="19">
        <v>10</v>
      </c>
      <c r="Z990" s="12" t="s">
        <v>5069</v>
      </c>
      <c r="AA990"/>
    </row>
    <row r="991" spans="1:27" x14ac:dyDescent="0.25">
      <c r="A991" s="12" t="s">
        <v>3374</v>
      </c>
      <c r="B991" s="12" t="s">
        <v>5023</v>
      </c>
      <c r="C991" s="12" t="s">
        <v>5028</v>
      </c>
      <c r="D991" s="12" t="s">
        <v>5032</v>
      </c>
      <c r="E991" s="12" t="s">
        <v>5038</v>
      </c>
      <c r="F991" s="12" t="s">
        <v>5055</v>
      </c>
      <c r="G991" s="12" t="s">
        <v>5042</v>
      </c>
      <c r="H991" s="13">
        <v>100172</v>
      </c>
      <c r="I991" s="14">
        <v>402631</v>
      </c>
      <c r="J991" s="14">
        <v>94665</v>
      </c>
      <c r="K991" s="14">
        <v>30328</v>
      </c>
      <c r="L991" s="14">
        <v>21289</v>
      </c>
      <c r="M991" s="15">
        <v>0.248794080740396</v>
      </c>
      <c r="N991" s="14">
        <v>473115</v>
      </c>
      <c r="O991" s="14">
        <v>0</v>
      </c>
      <c r="P991" s="14">
        <v>0</v>
      </c>
      <c r="S991" s="17">
        <v>45301.463194444441</v>
      </c>
      <c r="T991" s="17" t="s">
        <v>5077</v>
      </c>
      <c r="U991" s="18">
        <v>45301</v>
      </c>
      <c r="V991" s="18" t="str">
        <f>TEXT(Posts[[#This Row],[Post_Date]],"YYYY")</f>
        <v>2024</v>
      </c>
      <c r="W991" s="18" t="s">
        <v>5086</v>
      </c>
      <c r="X991" s="18" t="s">
        <v>5085</v>
      </c>
      <c r="Y991" s="19">
        <v>11</v>
      </c>
      <c r="Z991" s="12" t="s">
        <v>5070</v>
      </c>
      <c r="AA991"/>
    </row>
    <row r="992" spans="1:27" x14ac:dyDescent="0.25">
      <c r="A992" s="12" t="s">
        <v>3380</v>
      </c>
      <c r="B992" s="12" t="s">
        <v>5023</v>
      </c>
      <c r="C992" s="12" t="s">
        <v>5028</v>
      </c>
      <c r="D992" s="12" t="s">
        <v>5034</v>
      </c>
      <c r="E992" s="12" t="s">
        <v>5039</v>
      </c>
      <c r="F992" s="12" t="s">
        <v>5057</v>
      </c>
      <c r="G992" s="12" t="s">
        <v>5049</v>
      </c>
      <c r="H992" s="13">
        <v>33106</v>
      </c>
      <c r="I992" s="14">
        <v>310144</v>
      </c>
      <c r="J992" s="14">
        <v>59664</v>
      </c>
      <c r="K992" s="14">
        <v>14497</v>
      </c>
      <c r="L992" s="14">
        <v>14616</v>
      </c>
      <c r="M992" s="15">
        <v>0.1067454172349916</v>
      </c>
      <c r="N992" s="14">
        <v>369901</v>
      </c>
      <c r="O992" s="14">
        <v>0</v>
      </c>
      <c r="P992" s="14">
        <v>275060</v>
      </c>
      <c r="S992" s="17">
        <v>45384.64166666667</v>
      </c>
      <c r="T992" s="17" t="s">
        <v>5074</v>
      </c>
      <c r="U992" s="18">
        <v>45384</v>
      </c>
      <c r="V992" s="18" t="str">
        <f>TEXT(Posts[[#This Row],[Post_Date]],"YYYY")</f>
        <v>2024</v>
      </c>
      <c r="W992" s="18" t="s">
        <v>5090</v>
      </c>
      <c r="X992" s="18" t="s">
        <v>5079</v>
      </c>
      <c r="Y992" s="19">
        <v>15</v>
      </c>
      <c r="Z992" s="12" t="s">
        <v>5069</v>
      </c>
      <c r="AA992"/>
    </row>
    <row r="993" spans="1:27" x14ac:dyDescent="0.25">
      <c r="A993" s="12" t="s">
        <v>3382</v>
      </c>
      <c r="B993" s="12" t="s">
        <v>5023</v>
      </c>
      <c r="C993" s="12" t="s">
        <v>5028</v>
      </c>
      <c r="D993" s="12" t="s">
        <v>5034</v>
      </c>
      <c r="E993" s="12" t="s">
        <v>5039</v>
      </c>
      <c r="F993" s="12" t="s">
        <v>5057</v>
      </c>
      <c r="G993" s="12" t="s">
        <v>5048</v>
      </c>
      <c r="H993" s="13">
        <v>48410</v>
      </c>
      <c r="I993" s="14">
        <v>461208</v>
      </c>
      <c r="J993" s="14">
        <v>93280</v>
      </c>
      <c r="K993" s="14">
        <v>35382</v>
      </c>
      <c r="L993" s="14">
        <v>23617</v>
      </c>
      <c r="M993" s="15">
        <v>0.1049647572704001</v>
      </c>
      <c r="N993" s="14">
        <v>566718</v>
      </c>
      <c r="O993" s="14">
        <v>0</v>
      </c>
      <c r="P993" s="14">
        <v>146724</v>
      </c>
      <c r="S993" s="17">
        <v>45533.614583333343</v>
      </c>
      <c r="T993" s="17" t="s">
        <v>5074</v>
      </c>
      <c r="U993" s="18">
        <v>45533</v>
      </c>
      <c r="V993" s="18" t="str">
        <f>TEXT(Posts[[#This Row],[Post_Date]],"YYYY")</f>
        <v>2024</v>
      </c>
      <c r="W993" s="18" t="s">
        <v>5092</v>
      </c>
      <c r="X993" s="18" t="s">
        <v>5080</v>
      </c>
      <c r="Y993" s="19">
        <v>14</v>
      </c>
      <c r="Z993" s="12" t="s">
        <v>5069</v>
      </c>
      <c r="AA993"/>
    </row>
    <row r="994" spans="1:27" x14ac:dyDescent="0.25">
      <c r="A994" s="12" t="s">
        <v>3386</v>
      </c>
      <c r="B994" s="12" t="s">
        <v>5023</v>
      </c>
      <c r="C994" s="12" t="s">
        <v>5028</v>
      </c>
      <c r="D994" s="12" t="s">
        <v>5032</v>
      </c>
      <c r="E994" s="12" t="s">
        <v>5038</v>
      </c>
      <c r="F994" s="12" t="s">
        <v>5055</v>
      </c>
      <c r="G994" s="12" t="s">
        <v>5044</v>
      </c>
      <c r="H994" s="13">
        <v>63522</v>
      </c>
      <c r="I994" s="14">
        <v>299940</v>
      </c>
      <c r="J994" s="14">
        <v>44157</v>
      </c>
      <c r="K994" s="14">
        <v>13798</v>
      </c>
      <c r="L994" s="14">
        <v>14401</v>
      </c>
      <c r="M994" s="15">
        <v>0.21178384060855829</v>
      </c>
      <c r="N994" s="14">
        <v>336757</v>
      </c>
      <c r="O994" s="14">
        <v>0</v>
      </c>
      <c r="P994" s="14">
        <v>0</v>
      </c>
      <c r="S994" s="17">
        <v>45742.369444444441</v>
      </c>
      <c r="T994" s="17" t="s">
        <v>5078</v>
      </c>
      <c r="U994" s="18">
        <v>45742</v>
      </c>
      <c r="V994" s="18" t="str">
        <f>TEXT(Posts[[#This Row],[Post_Date]],"YYYY")</f>
        <v>2025</v>
      </c>
      <c r="W994" s="18" t="s">
        <v>5088</v>
      </c>
      <c r="X994" s="18" t="s">
        <v>5085</v>
      </c>
      <c r="Y994" s="19">
        <v>8</v>
      </c>
      <c r="Z994" s="12" t="s">
        <v>5070</v>
      </c>
      <c r="AA994"/>
    </row>
    <row r="995" spans="1:27" x14ac:dyDescent="0.25">
      <c r="A995" s="12" t="s">
        <v>3388</v>
      </c>
      <c r="B995" s="12" t="s">
        <v>5023</v>
      </c>
      <c r="C995" s="12" t="s">
        <v>5028</v>
      </c>
      <c r="D995" s="12" t="s">
        <v>5032</v>
      </c>
      <c r="E995" s="12" t="s">
        <v>5038</v>
      </c>
      <c r="F995" s="12" t="s">
        <v>5055</v>
      </c>
      <c r="G995" s="12" t="s">
        <v>5042</v>
      </c>
      <c r="H995" s="13">
        <v>63579</v>
      </c>
      <c r="I995" s="14">
        <v>315422</v>
      </c>
      <c r="J995" s="14">
        <v>40481</v>
      </c>
      <c r="K995" s="14">
        <v>11948</v>
      </c>
      <c r="L995" s="14">
        <v>9292</v>
      </c>
      <c r="M995" s="15">
        <v>0.20156956693422631</v>
      </c>
      <c r="N995" s="14">
        <v>370044</v>
      </c>
      <c r="O995" s="14">
        <v>0</v>
      </c>
      <c r="P995" s="14">
        <v>0</v>
      </c>
      <c r="S995" s="17">
        <v>45734.604166666657</v>
      </c>
      <c r="T995" s="17" t="s">
        <v>5074</v>
      </c>
      <c r="U995" s="18">
        <v>45734</v>
      </c>
      <c r="V995" s="18" t="str">
        <f>TEXT(Posts[[#This Row],[Post_Date]],"YYYY")</f>
        <v>2025</v>
      </c>
      <c r="W995" s="18" t="s">
        <v>5088</v>
      </c>
      <c r="X995" s="18" t="s">
        <v>5079</v>
      </c>
      <c r="Y995" s="19">
        <v>14</v>
      </c>
      <c r="Z995" s="12" t="s">
        <v>5070</v>
      </c>
      <c r="AA995"/>
    </row>
    <row r="996" spans="1:27" x14ac:dyDescent="0.25">
      <c r="A996" s="12" t="s">
        <v>3390</v>
      </c>
      <c r="B996" s="12" t="s">
        <v>5023</v>
      </c>
      <c r="C996" s="12" t="s">
        <v>5028</v>
      </c>
      <c r="D996" s="12" t="s">
        <v>5031</v>
      </c>
      <c r="E996" s="12" t="s">
        <v>5035</v>
      </c>
      <c r="F996" s="12" t="s">
        <v>5060</v>
      </c>
      <c r="G996" s="12" t="s">
        <v>5048</v>
      </c>
      <c r="H996" s="13">
        <v>177473</v>
      </c>
      <c r="I996" s="14">
        <v>2616546</v>
      </c>
      <c r="J996" s="14">
        <v>371269</v>
      </c>
      <c r="K996" s="14">
        <v>122203</v>
      </c>
      <c r="L996" s="14">
        <v>109560</v>
      </c>
      <c r="M996" s="15">
        <v>6.7827535379461429E-2</v>
      </c>
      <c r="N996" s="14">
        <v>2931794</v>
      </c>
      <c r="O996" s="14">
        <v>2616546</v>
      </c>
      <c r="P996" s="14">
        <v>0</v>
      </c>
      <c r="S996" s="17">
        <v>45331.712500000001</v>
      </c>
      <c r="T996" s="12" t="s">
        <v>5076</v>
      </c>
      <c r="U996" s="18">
        <v>45331</v>
      </c>
      <c r="V996" s="18" t="str">
        <f>TEXT(Posts[[#This Row],[Post_Date]],"YYYY")</f>
        <v>2024</v>
      </c>
      <c r="W996" s="12" t="s">
        <v>5087</v>
      </c>
      <c r="X996" s="12" t="s">
        <v>5082</v>
      </c>
      <c r="Y996" s="19">
        <v>17</v>
      </c>
      <c r="Z996" s="12" t="s">
        <v>5068</v>
      </c>
      <c r="AA996"/>
    </row>
    <row r="997" spans="1:27" x14ac:dyDescent="0.25">
      <c r="A997" s="12" t="s">
        <v>3396</v>
      </c>
      <c r="B997" s="12" t="s">
        <v>5023</v>
      </c>
      <c r="C997" s="12" t="s">
        <v>5029</v>
      </c>
      <c r="D997" s="12" t="s">
        <v>5030</v>
      </c>
      <c r="E997" s="12" t="s">
        <v>5035</v>
      </c>
      <c r="F997" s="12" t="s">
        <v>5051</v>
      </c>
      <c r="G997" s="12" t="s">
        <v>5048</v>
      </c>
      <c r="H997" s="13">
        <v>224717</v>
      </c>
      <c r="I997" s="14">
        <v>1784222</v>
      </c>
      <c r="J997" s="14">
        <v>376970</v>
      </c>
      <c r="K997" s="14">
        <v>117223</v>
      </c>
      <c r="L997" s="14">
        <v>56716</v>
      </c>
      <c r="M997" s="15">
        <v>0.1259470509195052</v>
      </c>
      <c r="N997" s="14">
        <v>2159199</v>
      </c>
      <c r="O997" s="14">
        <v>1784222</v>
      </c>
      <c r="P997" s="14">
        <v>0</v>
      </c>
      <c r="S997" s="17">
        <v>45511.689583333333</v>
      </c>
      <c r="T997" s="12" t="s">
        <v>5074</v>
      </c>
      <c r="U997" s="18">
        <v>45511</v>
      </c>
      <c r="V997" s="18" t="str">
        <f>TEXT(Posts[[#This Row],[Post_Date]],"YYYY")</f>
        <v>2024</v>
      </c>
      <c r="W997" s="12" t="s">
        <v>5092</v>
      </c>
      <c r="X997" s="12" t="s">
        <v>5085</v>
      </c>
      <c r="Y997" s="19">
        <v>16</v>
      </c>
      <c r="Z997" s="12" t="s">
        <v>5069</v>
      </c>
      <c r="AA997"/>
    </row>
    <row r="998" spans="1:27" x14ac:dyDescent="0.25">
      <c r="A998" s="12" t="s">
        <v>3405</v>
      </c>
      <c r="B998" s="12" t="s">
        <v>5023</v>
      </c>
      <c r="C998" s="12" t="s">
        <v>5028</v>
      </c>
      <c r="D998" s="12" t="s">
        <v>5031</v>
      </c>
      <c r="E998" s="12" t="s">
        <v>5035</v>
      </c>
      <c r="F998" s="12" t="s">
        <v>5060</v>
      </c>
      <c r="G998" s="12" t="s">
        <v>5044</v>
      </c>
      <c r="H998" s="13">
        <v>155764</v>
      </c>
      <c r="I998" s="14">
        <v>2417710</v>
      </c>
      <c r="J998" s="14">
        <v>465911</v>
      </c>
      <c r="K998" s="14">
        <v>83598</v>
      </c>
      <c r="L998" s="14">
        <v>59297</v>
      </c>
      <c r="M998" s="15">
        <v>6.4426454774661565E-2</v>
      </c>
      <c r="N998" s="14">
        <v>2711918</v>
      </c>
      <c r="O998" s="14">
        <v>2417710</v>
      </c>
      <c r="P998" s="14">
        <v>0</v>
      </c>
      <c r="S998" s="17">
        <v>45465.431944444441</v>
      </c>
      <c r="T998" s="12" t="s">
        <v>5077</v>
      </c>
      <c r="U998" s="18">
        <v>45465</v>
      </c>
      <c r="V998" s="18" t="str">
        <f>TEXT(Posts[[#This Row],[Post_Date]],"YYYY")</f>
        <v>2024</v>
      </c>
      <c r="W998" s="12" t="s">
        <v>5089</v>
      </c>
      <c r="X998" s="12" t="s">
        <v>5083</v>
      </c>
      <c r="Y998" s="19">
        <v>10</v>
      </c>
      <c r="Z998" s="12" t="s">
        <v>5068</v>
      </c>
      <c r="AA998"/>
    </row>
    <row r="999" spans="1:27" x14ac:dyDescent="0.25">
      <c r="A999" s="12" t="s">
        <v>3406</v>
      </c>
      <c r="B999" s="12" t="s">
        <v>5023</v>
      </c>
      <c r="C999" s="12" t="s">
        <v>5028</v>
      </c>
      <c r="D999" s="12" t="s">
        <v>5034</v>
      </c>
      <c r="E999" s="12" t="s">
        <v>5039</v>
      </c>
      <c r="F999" s="12" t="s">
        <v>5057</v>
      </c>
      <c r="G999" s="12" t="s">
        <v>5044</v>
      </c>
      <c r="H999" s="13">
        <v>30126</v>
      </c>
      <c r="I999" s="14">
        <v>168697</v>
      </c>
      <c r="J999" s="14">
        <v>35199</v>
      </c>
      <c r="K999" s="14">
        <v>6256</v>
      </c>
      <c r="L999" s="14">
        <v>6530</v>
      </c>
      <c r="M999" s="15">
        <v>0.17858351471637751</v>
      </c>
      <c r="N999" s="14">
        <v>197611</v>
      </c>
      <c r="O999" s="14">
        <v>0</v>
      </c>
      <c r="P999" s="14">
        <v>320201</v>
      </c>
      <c r="S999" s="17">
        <v>45575.446527777778</v>
      </c>
      <c r="T999" s="17" t="s">
        <v>5077</v>
      </c>
      <c r="U999" s="18">
        <v>45575</v>
      </c>
      <c r="V999" s="18" t="str">
        <f>TEXT(Posts[[#This Row],[Post_Date]],"YYYY")</f>
        <v>2024</v>
      </c>
      <c r="W999" s="18" t="s">
        <v>5091</v>
      </c>
      <c r="X999" s="18" t="s">
        <v>5080</v>
      </c>
      <c r="Y999" s="19">
        <v>10</v>
      </c>
      <c r="Z999" s="12" t="s">
        <v>5069</v>
      </c>
      <c r="AA999"/>
    </row>
    <row r="1000" spans="1:27" x14ac:dyDescent="0.25">
      <c r="A1000" s="12" t="s">
        <v>3415</v>
      </c>
      <c r="B1000" s="12" t="s">
        <v>5023</v>
      </c>
      <c r="C1000" s="12" t="s">
        <v>5028</v>
      </c>
      <c r="D1000" s="12" t="s">
        <v>5032</v>
      </c>
      <c r="E1000" s="12" t="s">
        <v>5038</v>
      </c>
      <c r="F1000" s="12" t="s">
        <v>5055</v>
      </c>
      <c r="G1000" s="12" t="s">
        <v>5045</v>
      </c>
      <c r="H1000" s="13">
        <v>46528</v>
      </c>
      <c r="I1000" s="14">
        <v>257424</v>
      </c>
      <c r="J1000" s="14">
        <v>38440</v>
      </c>
      <c r="K1000" s="14">
        <v>16254</v>
      </c>
      <c r="L1000" s="14">
        <v>15394</v>
      </c>
      <c r="M1000" s="15">
        <v>0.18074467926945689</v>
      </c>
      <c r="N1000" s="14">
        <v>284479</v>
      </c>
      <c r="O1000" s="14">
        <v>0</v>
      </c>
      <c r="P1000" s="14">
        <v>0</v>
      </c>
      <c r="S1000" s="17">
        <v>45613.645833333343</v>
      </c>
      <c r="T1000" s="17" t="s">
        <v>5074</v>
      </c>
      <c r="U1000" s="18">
        <v>45613</v>
      </c>
      <c r="V1000" s="18" t="str">
        <f>TEXT(Posts[[#This Row],[Post_Date]],"YYYY")</f>
        <v>2024</v>
      </c>
      <c r="W1000" s="18" t="s">
        <v>5095</v>
      </c>
      <c r="X1000" s="18" t="s">
        <v>5084</v>
      </c>
      <c r="Y1000" s="19">
        <v>15</v>
      </c>
      <c r="Z1000" s="12" t="s">
        <v>5069</v>
      </c>
      <c r="AA1000"/>
    </row>
    <row r="1001" spans="1:27" x14ac:dyDescent="0.25">
      <c r="A1001" s="12" t="s">
        <v>3419</v>
      </c>
      <c r="B1001" s="12" t="s">
        <v>5023</v>
      </c>
      <c r="C1001" s="12" t="s">
        <v>5028</v>
      </c>
      <c r="D1001" s="12" t="s">
        <v>5032</v>
      </c>
      <c r="E1001" s="12" t="s">
        <v>5038</v>
      </c>
      <c r="F1001" s="12" t="s">
        <v>5055</v>
      </c>
      <c r="G1001" s="12" t="s">
        <v>5048</v>
      </c>
      <c r="H1001" s="13">
        <v>34819</v>
      </c>
      <c r="I1001" s="14">
        <v>209100</v>
      </c>
      <c r="J1001" s="14">
        <v>31322</v>
      </c>
      <c r="K1001" s="14">
        <v>15517</v>
      </c>
      <c r="L1001" s="14">
        <v>10770</v>
      </c>
      <c r="M1001" s="15">
        <v>0.1665224432813949</v>
      </c>
      <c r="N1001" s="14">
        <v>256184</v>
      </c>
      <c r="O1001" s="14">
        <v>0</v>
      </c>
      <c r="P1001" s="14">
        <v>0</v>
      </c>
      <c r="S1001" s="17">
        <v>45308.761805555558</v>
      </c>
      <c r="T1001" s="17" t="s">
        <v>5076</v>
      </c>
      <c r="U1001" s="18">
        <v>45308</v>
      </c>
      <c r="V1001" s="18" t="str">
        <f>TEXT(Posts[[#This Row],[Post_Date]],"YYYY")</f>
        <v>2024</v>
      </c>
      <c r="W1001" s="18" t="s">
        <v>5086</v>
      </c>
      <c r="X1001" s="18" t="s">
        <v>5085</v>
      </c>
      <c r="Y1001" s="19">
        <v>18</v>
      </c>
      <c r="Z1001" s="12" t="s">
        <v>5069</v>
      </c>
      <c r="AA1001"/>
    </row>
    <row r="1002" spans="1:27" x14ac:dyDescent="0.25">
      <c r="A1002" s="12" t="s">
        <v>3430</v>
      </c>
      <c r="B1002" s="12" t="s">
        <v>5023</v>
      </c>
      <c r="C1002" s="12" t="s">
        <v>5028</v>
      </c>
      <c r="D1002" s="12" t="s">
        <v>5030</v>
      </c>
      <c r="E1002" s="12" t="s">
        <v>5039</v>
      </c>
      <c r="F1002" s="12" t="s">
        <v>5050</v>
      </c>
      <c r="G1002" s="12" t="s">
        <v>5047</v>
      </c>
      <c r="H1002" s="13">
        <v>31551</v>
      </c>
      <c r="I1002" s="14">
        <v>248422</v>
      </c>
      <c r="J1002" s="14">
        <v>60387</v>
      </c>
      <c r="K1002" s="14">
        <v>10912</v>
      </c>
      <c r="L1002" s="14">
        <v>9379</v>
      </c>
      <c r="M1002" s="15">
        <v>0.1270069553334989</v>
      </c>
      <c r="N1002" s="14">
        <v>317911</v>
      </c>
      <c r="O1002" s="14">
        <v>0</v>
      </c>
      <c r="P1002" s="14">
        <v>370928</v>
      </c>
      <c r="S1002" s="17">
        <v>45630.731249999997</v>
      </c>
      <c r="T1002" s="17" t="s">
        <v>5076</v>
      </c>
      <c r="U1002" s="18">
        <v>45630</v>
      </c>
      <c r="V1002" s="18" t="str">
        <f>TEXT(Posts[[#This Row],[Post_Date]],"YYYY")</f>
        <v>2024</v>
      </c>
      <c r="W1002" s="18" t="s">
        <v>5094</v>
      </c>
      <c r="X1002" s="18" t="s">
        <v>5085</v>
      </c>
      <c r="Y1002" s="19">
        <v>17</v>
      </c>
      <c r="Z1002" s="12" t="s">
        <v>5069</v>
      </c>
      <c r="AA1002"/>
    </row>
    <row r="1003" spans="1:27" x14ac:dyDescent="0.25">
      <c r="A1003" s="12" t="s">
        <v>3440</v>
      </c>
      <c r="B1003" s="12" t="s">
        <v>5023</v>
      </c>
      <c r="C1003" s="12" t="s">
        <v>5028</v>
      </c>
      <c r="D1003" s="12" t="s">
        <v>5032</v>
      </c>
      <c r="E1003" s="12" t="s">
        <v>5038</v>
      </c>
      <c r="F1003" s="12" t="s">
        <v>5055</v>
      </c>
      <c r="G1003" s="12" t="s">
        <v>5043</v>
      </c>
      <c r="H1003" s="13">
        <v>58964</v>
      </c>
      <c r="I1003" s="14">
        <v>276621</v>
      </c>
      <c r="J1003" s="14">
        <v>40007</v>
      </c>
      <c r="K1003" s="14">
        <v>9461</v>
      </c>
      <c r="L1003" s="14">
        <v>5588</v>
      </c>
      <c r="M1003" s="15">
        <v>0.2131581181582658</v>
      </c>
      <c r="N1003" s="14">
        <v>326884</v>
      </c>
      <c r="O1003" s="14">
        <v>0</v>
      </c>
      <c r="P1003" s="14">
        <v>0</v>
      </c>
      <c r="S1003" s="17">
        <v>45598.456250000003</v>
      </c>
      <c r="T1003" s="17" t="s">
        <v>5077</v>
      </c>
      <c r="U1003" s="18">
        <v>45598</v>
      </c>
      <c r="V1003" s="18" t="str">
        <f>TEXT(Posts[[#This Row],[Post_Date]],"YYYY")</f>
        <v>2024</v>
      </c>
      <c r="W1003" s="18" t="s">
        <v>5095</v>
      </c>
      <c r="X1003" s="18" t="s">
        <v>5083</v>
      </c>
      <c r="Y1003" s="19">
        <v>10</v>
      </c>
      <c r="Z1003" s="12" t="s">
        <v>5070</v>
      </c>
      <c r="AA1003"/>
    </row>
    <row r="1004" spans="1:27" x14ac:dyDescent="0.25">
      <c r="A1004" s="12" t="s">
        <v>3448</v>
      </c>
      <c r="B1004" s="12" t="s">
        <v>5023</v>
      </c>
      <c r="C1004" s="12" t="s">
        <v>5029</v>
      </c>
      <c r="D1004" s="12" t="s">
        <v>5031</v>
      </c>
      <c r="E1004" s="12" t="s">
        <v>5035</v>
      </c>
      <c r="F1004" s="12" t="s">
        <v>5060</v>
      </c>
      <c r="G1004" s="12" t="s">
        <v>5044</v>
      </c>
      <c r="H1004" s="13">
        <v>333138</v>
      </c>
      <c r="I1004" s="14">
        <v>3456309</v>
      </c>
      <c r="J1004" s="14">
        <v>582623</v>
      </c>
      <c r="K1004" s="14">
        <v>115440</v>
      </c>
      <c r="L1004" s="14">
        <v>163494</v>
      </c>
      <c r="M1004" s="15">
        <v>9.6385621415486941E-2</v>
      </c>
      <c r="N1004" s="14">
        <v>3834181</v>
      </c>
      <c r="O1004" s="14">
        <v>3456309</v>
      </c>
      <c r="P1004" s="14">
        <v>0</v>
      </c>
      <c r="S1004" s="17">
        <v>45520.744444444441</v>
      </c>
      <c r="T1004" s="12" t="s">
        <v>5076</v>
      </c>
      <c r="U1004" s="18">
        <v>45520</v>
      </c>
      <c r="V1004" s="18" t="str">
        <f>TEXT(Posts[[#This Row],[Post_Date]],"YYYY")</f>
        <v>2024</v>
      </c>
      <c r="W1004" s="12" t="s">
        <v>5092</v>
      </c>
      <c r="X1004" s="12" t="s">
        <v>5082</v>
      </c>
      <c r="Y1004" s="19">
        <v>17</v>
      </c>
      <c r="Z1004" s="12" t="s">
        <v>5069</v>
      </c>
      <c r="AA1004"/>
    </row>
    <row r="1005" spans="1:27" x14ac:dyDescent="0.25">
      <c r="A1005" s="12" t="s">
        <v>3450</v>
      </c>
      <c r="B1005" s="12" t="s">
        <v>5023</v>
      </c>
      <c r="C1005" s="12" t="s">
        <v>5028</v>
      </c>
      <c r="D1005" s="12" t="s">
        <v>5033</v>
      </c>
      <c r="E1005" s="12" t="s">
        <v>5038</v>
      </c>
      <c r="F1005" s="12" t="s">
        <v>5055</v>
      </c>
      <c r="G1005" s="12" t="s">
        <v>5048</v>
      </c>
      <c r="H1005" s="13">
        <v>24875</v>
      </c>
      <c r="I1005" s="14">
        <v>122338</v>
      </c>
      <c r="J1005" s="14">
        <v>29150</v>
      </c>
      <c r="K1005" s="14">
        <v>6725</v>
      </c>
      <c r="L1005" s="14">
        <v>5916</v>
      </c>
      <c r="M1005" s="15">
        <v>0.20333644226029871</v>
      </c>
      <c r="N1005" s="14">
        <v>139926</v>
      </c>
      <c r="O1005" s="14">
        <v>0</v>
      </c>
      <c r="P1005" s="14">
        <v>0</v>
      </c>
      <c r="S1005" s="17">
        <v>45547.537499999999</v>
      </c>
      <c r="T1005" s="17" t="s">
        <v>5075</v>
      </c>
      <c r="U1005" s="18">
        <v>45547</v>
      </c>
      <c r="V1005" s="18" t="str">
        <f>TEXT(Posts[[#This Row],[Post_Date]],"YYYY")</f>
        <v>2024</v>
      </c>
      <c r="W1005" s="18" t="s">
        <v>5097</v>
      </c>
      <c r="X1005" s="18" t="s">
        <v>5080</v>
      </c>
      <c r="Y1005" s="19">
        <v>12</v>
      </c>
      <c r="Z1005" s="12" t="s">
        <v>5070</v>
      </c>
      <c r="AA1005"/>
    </row>
    <row r="1006" spans="1:27" x14ac:dyDescent="0.25">
      <c r="A1006" s="12" t="s">
        <v>3453</v>
      </c>
      <c r="B1006" s="12" t="s">
        <v>5023</v>
      </c>
      <c r="C1006" s="12" t="s">
        <v>5029</v>
      </c>
      <c r="D1006" s="12" t="s">
        <v>5030</v>
      </c>
      <c r="E1006" s="12" t="s">
        <v>5035</v>
      </c>
      <c r="F1006" s="12" t="s">
        <v>5051</v>
      </c>
      <c r="G1006" s="12" t="s">
        <v>5042</v>
      </c>
      <c r="H1006" s="13">
        <v>241479</v>
      </c>
      <c r="I1006" s="14">
        <v>2457677</v>
      </c>
      <c r="J1006" s="14">
        <v>430292</v>
      </c>
      <c r="K1006" s="14">
        <v>193031</v>
      </c>
      <c r="L1006" s="14">
        <v>61899</v>
      </c>
      <c r="M1006" s="15">
        <v>9.825525824417887E-2</v>
      </c>
      <c r="N1006" s="14">
        <v>3143859</v>
      </c>
      <c r="O1006" s="14">
        <v>2457677</v>
      </c>
      <c r="P1006" s="14">
        <v>0</v>
      </c>
      <c r="S1006" s="17">
        <v>45452.662499999999</v>
      </c>
      <c r="T1006" s="12" t="s">
        <v>5074</v>
      </c>
      <c r="U1006" s="18">
        <v>45452</v>
      </c>
      <c r="V1006" s="18" t="str">
        <f>TEXT(Posts[[#This Row],[Post_Date]],"YYYY")</f>
        <v>2024</v>
      </c>
      <c r="W1006" s="12" t="s">
        <v>5089</v>
      </c>
      <c r="X1006" s="12" t="s">
        <v>5084</v>
      </c>
      <c r="Y1006" s="19">
        <v>15</v>
      </c>
      <c r="Z1006" s="12" t="s">
        <v>5068</v>
      </c>
      <c r="AA1006"/>
    </row>
    <row r="1007" spans="1:27" x14ac:dyDescent="0.25">
      <c r="A1007" s="12" t="s">
        <v>3464</v>
      </c>
      <c r="B1007" s="12" t="s">
        <v>5023</v>
      </c>
      <c r="C1007" s="12" t="s">
        <v>5029</v>
      </c>
      <c r="D1007" s="12" t="s">
        <v>5033</v>
      </c>
      <c r="E1007" s="12" t="s">
        <v>5038</v>
      </c>
      <c r="F1007" s="12" t="s">
        <v>5055</v>
      </c>
      <c r="G1007" s="12" t="s">
        <v>5042</v>
      </c>
      <c r="H1007" s="13">
        <v>102907</v>
      </c>
      <c r="I1007" s="14">
        <v>463961</v>
      </c>
      <c r="J1007" s="14">
        <v>56340</v>
      </c>
      <c r="K1007" s="14">
        <v>31441</v>
      </c>
      <c r="L1007" s="14">
        <v>22664</v>
      </c>
      <c r="M1007" s="15">
        <v>0.22180232156171531</v>
      </c>
      <c r="N1007" s="14">
        <v>545435</v>
      </c>
      <c r="O1007" s="14">
        <v>0</v>
      </c>
      <c r="P1007" s="14">
        <v>0</v>
      </c>
      <c r="S1007" s="17">
        <v>45328.806250000001</v>
      </c>
      <c r="T1007" s="17" t="s">
        <v>5076</v>
      </c>
      <c r="U1007" s="18">
        <v>45328</v>
      </c>
      <c r="V1007" s="18" t="str">
        <f>TEXT(Posts[[#This Row],[Post_Date]],"YYYY")</f>
        <v>2024</v>
      </c>
      <c r="W1007" s="18" t="s">
        <v>5087</v>
      </c>
      <c r="X1007" s="18" t="s">
        <v>5079</v>
      </c>
      <c r="Y1007" s="19">
        <v>19</v>
      </c>
      <c r="Z1007" s="12" t="s">
        <v>5070</v>
      </c>
      <c r="AA1007"/>
    </row>
    <row r="1008" spans="1:27" x14ac:dyDescent="0.25">
      <c r="A1008" s="12" t="s">
        <v>3468</v>
      </c>
      <c r="B1008" s="12" t="s">
        <v>5023</v>
      </c>
      <c r="C1008" s="12" t="s">
        <v>5028</v>
      </c>
      <c r="D1008" s="12" t="s">
        <v>5033</v>
      </c>
      <c r="E1008" s="12" t="s">
        <v>5035</v>
      </c>
      <c r="F1008" s="12" t="s">
        <v>5056</v>
      </c>
      <c r="G1008" s="12" t="s">
        <v>5042</v>
      </c>
      <c r="H1008" s="13">
        <v>479722</v>
      </c>
      <c r="I1008" s="14">
        <v>2074027</v>
      </c>
      <c r="J1008" s="14">
        <v>383428</v>
      </c>
      <c r="K1008" s="14">
        <v>158181</v>
      </c>
      <c r="L1008" s="14">
        <v>43591</v>
      </c>
      <c r="M1008" s="15">
        <v>0.23130011756710581</v>
      </c>
      <c r="N1008" s="14">
        <v>2575193</v>
      </c>
      <c r="O1008" s="14">
        <v>2074027</v>
      </c>
      <c r="P1008" s="14">
        <v>0</v>
      </c>
      <c r="S1008" s="17">
        <v>45324.51666666667</v>
      </c>
      <c r="T1008" s="12" t="s">
        <v>5075</v>
      </c>
      <c r="U1008" s="18">
        <v>45324</v>
      </c>
      <c r="V1008" s="18" t="str">
        <f>TEXT(Posts[[#This Row],[Post_Date]],"YYYY")</f>
        <v>2024</v>
      </c>
      <c r="W1008" s="12" t="s">
        <v>5087</v>
      </c>
      <c r="X1008" s="12" t="s">
        <v>5082</v>
      </c>
      <c r="Y1008" s="19">
        <v>12</v>
      </c>
      <c r="Z1008" s="12" t="s">
        <v>5070</v>
      </c>
      <c r="AA1008"/>
    </row>
    <row r="1009" spans="1:27" x14ac:dyDescent="0.25">
      <c r="A1009" s="12" t="s">
        <v>3470</v>
      </c>
      <c r="B1009" s="12" t="s">
        <v>5023</v>
      </c>
      <c r="C1009" s="12" t="s">
        <v>5029</v>
      </c>
      <c r="D1009" s="12" t="s">
        <v>5033</v>
      </c>
      <c r="E1009" s="12" t="s">
        <v>5035</v>
      </c>
      <c r="F1009" s="12" t="s">
        <v>5056</v>
      </c>
      <c r="G1009" s="12" t="s">
        <v>5048</v>
      </c>
      <c r="H1009" s="13">
        <v>368301</v>
      </c>
      <c r="I1009" s="14">
        <v>1600431</v>
      </c>
      <c r="J1009" s="14">
        <v>258029</v>
      </c>
      <c r="K1009" s="14">
        <v>80726</v>
      </c>
      <c r="L1009" s="14">
        <v>52337</v>
      </c>
      <c r="M1009" s="15">
        <v>0.23012660350896461</v>
      </c>
      <c r="N1009" s="14">
        <v>1808021</v>
      </c>
      <c r="O1009" s="14">
        <v>1600431</v>
      </c>
      <c r="P1009" s="14">
        <v>0</v>
      </c>
      <c r="S1009" s="17">
        <v>45460.654166666667</v>
      </c>
      <c r="T1009" s="12" t="s">
        <v>5074</v>
      </c>
      <c r="U1009" s="18">
        <v>45460</v>
      </c>
      <c r="V1009" s="18" t="str">
        <f>TEXT(Posts[[#This Row],[Post_Date]],"YYYY")</f>
        <v>2024</v>
      </c>
      <c r="W1009" s="12" t="s">
        <v>5089</v>
      </c>
      <c r="X1009" s="12" t="s">
        <v>5081</v>
      </c>
      <c r="Y1009" s="19">
        <v>15</v>
      </c>
      <c r="Z1009" s="12" t="s">
        <v>5070</v>
      </c>
      <c r="AA1009"/>
    </row>
    <row r="1010" spans="1:27" x14ac:dyDescent="0.25">
      <c r="A1010" s="12" t="s">
        <v>3477</v>
      </c>
      <c r="B1010" s="12" t="s">
        <v>5023</v>
      </c>
      <c r="C1010" s="12" t="s">
        <v>5028</v>
      </c>
      <c r="D1010" s="12" t="s">
        <v>5031</v>
      </c>
      <c r="E1010" s="12" t="s">
        <v>5035</v>
      </c>
      <c r="F1010" s="12" t="s">
        <v>5060</v>
      </c>
      <c r="G1010" s="12" t="s">
        <v>5042</v>
      </c>
      <c r="H1010" s="13">
        <v>136768</v>
      </c>
      <c r="I1010" s="14">
        <v>1394664</v>
      </c>
      <c r="J1010" s="14">
        <v>326761</v>
      </c>
      <c r="K1010" s="14">
        <v>97102</v>
      </c>
      <c r="L1010" s="14">
        <v>69782</v>
      </c>
      <c r="M1010" s="15">
        <v>9.8065741151940583E-2</v>
      </c>
      <c r="N1010" s="14">
        <v>1544375</v>
      </c>
      <c r="O1010" s="14">
        <v>1394664</v>
      </c>
      <c r="P1010" s="14">
        <v>0</v>
      </c>
      <c r="S1010" s="17">
        <v>45476.702777777777</v>
      </c>
      <c r="T1010" s="12" t="s">
        <v>5074</v>
      </c>
      <c r="U1010" s="18">
        <v>45476</v>
      </c>
      <c r="V1010" s="18" t="str">
        <f>TEXT(Posts[[#This Row],[Post_Date]],"YYYY")</f>
        <v>2024</v>
      </c>
      <c r="W1010" s="12" t="s">
        <v>5093</v>
      </c>
      <c r="X1010" s="12" t="s">
        <v>5085</v>
      </c>
      <c r="Y1010" s="19">
        <v>16</v>
      </c>
      <c r="Z1010" s="12" t="s">
        <v>5068</v>
      </c>
      <c r="AA1010"/>
    </row>
    <row r="1011" spans="1:27" x14ac:dyDescent="0.25">
      <c r="A1011" s="12" t="s">
        <v>3480</v>
      </c>
      <c r="B1011" s="12" t="s">
        <v>5023</v>
      </c>
      <c r="C1011" s="12" t="s">
        <v>5028</v>
      </c>
      <c r="D1011" s="12" t="s">
        <v>5031</v>
      </c>
      <c r="E1011" s="12" t="s">
        <v>5035</v>
      </c>
      <c r="F1011" s="12" t="s">
        <v>5060</v>
      </c>
      <c r="G1011" s="12" t="s">
        <v>5045</v>
      </c>
      <c r="H1011" s="13">
        <v>73053</v>
      </c>
      <c r="I1011" s="14">
        <v>1073062</v>
      </c>
      <c r="J1011" s="14">
        <v>133238</v>
      </c>
      <c r="K1011" s="14">
        <v>64226</v>
      </c>
      <c r="L1011" s="14">
        <v>36134</v>
      </c>
      <c r="M1011" s="15">
        <v>6.8079700584789432E-2</v>
      </c>
      <c r="N1011" s="14">
        <v>1279006</v>
      </c>
      <c r="O1011" s="14">
        <v>1073062</v>
      </c>
      <c r="P1011" s="14">
        <v>0</v>
      </c>
      <c r="S1011" s="17">
        <v>45752.534722222219</v>
      </c>
      <c r="T1011" s="12" t="s">
        <v>5075</v>
      </c>
      <c r="U1011" s="18">
        <v>45752</v>
      </c>
      <c r="V1011" s="18" t="str">
        <f>TEXT(Posts[[#This Row],[Post_Date]],"YYYY")</f>
        <v>2025</v>
      </c>
      <c r="W1011" s="12" t="s">
        <v>5090</v>
      </c>
      <c r="X1011" s="12" t="s">
        <v>5083</v>
      </c>
      <c r="Y1011" s="19">
        <v>12</v>
      </c>
      <c r="Z1011" s="12" t="s">
        <v>5068</v>
      </c>
      <c r="AA1011"/>
    </row>
    <row r="1012" spans="1:27" x14ac:dyDescent="0.25">
      <c r="A1012" s="12" t="s">
        <v>3483</v>
      </c>
      <c r="B1012" s="12" t="s">
        <v>5023</v>
      </c>
      <c r="C1012" s="12" t="s">
        <v>5028</v>
      </c>
      <c r="D1012" s="12" t="s">
        <v>5031</v>
      </c>
      <c r="E1012" s="12" t="s">
        <v>5035</v>
      </c>
      <c r="F1012" s="12" t="s">
        <v>5060</v>
      </c>
      <c r="G1012" s="12" t="s">
        <v>5045</v>
      </c>
      <c r="H1012" s="13">
        <v>67943</v>
      </c>
      <c r="I1012" s="14">
        <v>683625</v>
      </c>
      <c r="J1012" s="14">
        <v>86825</v>
      </c>
      <c r="K1012" s="14">
        <v>39534</v>
      </c>
      <c r="L1012" s="14">
        <v>36717</v>
      </c>
      <c r="M1012" s="15">
        <v>9.9386691298866361E-2</v>
      </c>
      <c r="N1012" s="14">
        <v>772882</v>
      </c>
      <c r="O1012" s="14">
        <v>683625</v>
      </c>
      <c r="P1012" s="14">
        <v>0</v>
      </c>
      <c r="S1012" s="17">
        <v>45396.643055555563</v>
      </c>
      <c r="T1012" s="12" t="s">
        <v>5074</v>
      </c>
      <c r="U1012" s="18">
        <v>45396</v>
      </c>
      <c r="V1012" s="18" t="str">
        <f>TEXT(Posts[[#This Row],[Post_Date]],"YYYY")</f>
        <v>2024</v>
      </c>
      <c r="W1012" s="12" t="s">
        <v>5090</v>
      </c>
      <c r="X1012" s="12" t="s">
        <v>5084</v>
      </c>
      <c r="Y1012" s="19">
        <v>15</v>
      </c>
      <c r="Z1012" s="12" t="s">
        <v>5068</v>
      </c>
      <c r="AA1012"/>
    </row>
    <row r="1013" spans="1:27" x14ac:dyDescent="0.25">
      <c r="A1013" s="12" t="s">
        <v>3490</v>
      </c>
      <c r="B1013" s="12" t="s">
        <v>5023</v>
      </c>
      <c r="C1013" s="12" t="s">
        <v>5028</v>
      </c>
      <c r="D1013" s="12" t="s">
        <v>5034</v>
      </c>
      <c r="E1013" s="12" t="s">
        <v>5039</v>
      </c>
      <c r="F1013" s="12" t="s">
        <v>5057</v>
      </c>
      <c r="G1013" s="12" t="s">
        <v>5042</v>
      </c>
      <c r="H1013" s="13">
        <v>32405</v>
      </c>
      <c r="I1013" s="14">
        <v>217060</v>
      </c>
      <c r="J1013" s="14">
        <v>25295</v>
      </c>
      <c r="K1013" s="14">
        <v>9431</v>
      </c>
      <c r="L1013" s="14">
        <v>12663</v>
      </c>
      <c r="M1013" s="15">
        <v>0.14929174600416781</v>
      </c>
      <c r="N1013" s="14">
        <v>250320</v>
      </c>
      <c r="O1013" s="14">
        <v>0</v>
      </c>
      <c r="P1013" s="14">
        <v>218608</v>
      </c>
      <c r="S1013" s="17">
        <v>45614.631944444453</v>
      </c>
      <c r="T1013" s="17" t="s">
        <v>5074</v>
      </c>
      <c r="U1013" s="18">
        <v>45614</v>
      </c>
      <c r="V1013" s="18" t="str">
        <f>TEXT(Posts[[#This Row],[Post_Date]],"YYYY")</f>
        <v>2024</v>
      </c>
      <c r="W1013" s="18" t="s">
        <v>5095</v>
      </c>
      <c r="X1013" s="18" t="s">
        <v>5081</v>
      </c>
      <c r="Y1013" s="19">
        <v>15</v>
      </c>
      <c r="Z1013" s="12" t="s">
        <v>5069</v>
      </c>
      <c r="AA1013"/>
    </row>
    <row r="1014" spans="1:27" x14ac:dyDescent="0.25">
      <c r="A1014" s="12" t="s">
        <v>3495</v>
      </c>
      <c r="B1014" s="12" t="s">
        <v>5023</v>
      </c>
      <c r="C1014" s="12" t="s">
        <v>5028</v>
      </c>
      <c r="D1014" s="12" t="s">
        <v>5033</v>
      </c>
      <c r="E1014" s="12" t="s">
        <v>5038</v>
      </c>
      <c r="F1014" s="12" t="s">
        <v>5055</v>
      </c>
      <c r="G1014" s="12" t="s">
        <v>5046</v>
      </c>
      <c r="H1014" s="13">
        <v>57220</v>
      </c>
      <c r="I1014" s="14">
        <v>258091</v>
      </c>
      <c r="J1014" s="14">
        <v>46841</v>
      </c>
      <c r="K1014" s="14">
        <v>18440</v>
      </c>
      <c r="L1014" s="14">
        <v>7967</v>
      </c>
      <c r="M1014" s="15">
        <v>0.22170477630192431</v>
      </c>
      <c r="N1014" s="14">
        <v>330527</v>
      </c>
      <c r="O1014" s="14">
        <v>0</v>
      </c>
      <c r="P1014" s="14">
        <v>0</v>
      </c>
      <c r="S1014" s="17">
        <v>45551.660416666673</v>
      </c>
      <c r="T1014" s="17" t="s">
        <v>5074</v>
      </c>
      <c r="U1014" s="18">
        <v>45551</v>
      </c>
      <c r="V1014" s="18" t="str">
        <f>TEXT(Posts[[#This Row],[Post_Date]],"YYYY")</f>
        <v>2024</v>
      </c>
      <c r="W1014" s="18" t="s">
        <v>5097</v>
      </c>
      <c r="X1014" s="18" t="s">
        <v>5081</v>
      </c>
      <c r="Y1014" s="19">
        <v>15</v>
      </c>
      <c r="Z1014" s="12" t="s">
        <v>5070</v>
      </c>
      <c r="AA1014"/>
    </row>
    <row r="1015" spans="1:27" x14ac:dyDescent="0.25">
      <c r="A1015" s="12" t="s">
        <v>3496</v>
      </c>
      <c r="B1015" s="12" t="s">
        <v>5023</v>
      </c>
      <c r="C1015" s="12" t="s">
        <v>5028</v>
      </c>
      <c r="D1015" s="12" t="s">
        <v>5033</v>
      </c>
      <c r="E1015" s="12" t="s">
        <v>5038</v>
      </c>
      <c r="F1015" s="12" t="s">
        <v>5055</v>
      </c>
      <c r="G1015" s="12" t="s">
        <v>5046</v>
      </c>
      <c r="H1015" s="13">
        <v>36462</v>
      </c>
      <c r="I1015" s="14">
        <v>233179</v>
      </c>
      <c r="J1015" s="14">
        <v>58249</v>
      </c>
      <c r="K1015" s="14">
        <v>17713</v>
      </c>
      <c r="L1015" s="14">
        <v>11919</v>
      </c>
      <c r="M1015" s="15">
        <v>0.15637014006062361</v>
      </c>
      <c r="N1015" s="14">
        <v>294382</v>
      </c>
      <c r="O1015" s="14">
        <v>0</v>
      </c>
      <c r="P1015" s="14">
        <v>0</v>
      </c>
      <c r="S1015" s="17">
        <v>45690.484027777777</v>
      </c>
      <c r="T1015" s="17" t="s">
        <v>5077</v>
      </c>
      <c r="U1015" s="18">
        <v>45690</v>
      </c>
      <c r="V1015" s="18" t="str">
        <f>TEXT(Posts[[#This Row],[Post_Date]],"YYYY")</f>
        <v>2025</v>
      </c>
      <c r="W1015" s="18" t="s">
        <v>5087</v>
      </c>
      <c r="X1015" s="18" t="s">
        <v>5084</v>
      </c>
      <c r="Y1015" s="19">
        <v>11</v>
      </c>
      <c r="Z1015" s="12" t="s">
        <v>5069</v>
      </c>
      <c r="AA1015"/>
    </row>
    <row r="1016" spans="1:27" x14ac:dyDescent="0.25">
      <c r="A1016" s="12" t="s">
        <v>3500</v>
      </c>
      <c r="B1016" s="12" t="s">
        <v>5023</v>
      </c>
      <c r="C1016" s="12" t="s">
        <v>5028</v>
      </c>
      <c r="D1016" s="12" t="s">
        <v>5034</v>
      </c>
      <c r="E1016" s="12" t="s">
        <v>5039</v>
      </c>
      <c r="F1016" s="12" t="s">
        <v>5057</v>
      </c>
      <c r="G1016" s="12" t="s">
        <v>5043</v>
      </c>
      <c r="H1016" s="13">
        <v>5681</v>
      </c>
      <c r="I1016" s="14">
        <v>52908</v>
      </c>
      <c r="J1016" s="14">
        <v>5635</v>
      </c>
      <c r="K1016" s="14">
        <v>2721</v>
      </c>
      <c r="L1016" s="14">
        <v>2671</v>
      </c>
      <c r="M1016" s="15">
        <v>0.10739257693461179</v>
      </c>
      <c r="N1016" s="14">
        <v>68284</v>
      </c>
      <c r="O1016" s="14">
        <v>0</v>
      </c>
      <c r="P1016" s="14">
        <v>494190</v>
      </c>
      <c r="S1016" s="17">
        <v>45484.537499999999</v>
      </c>
      <c r="T1016" s="17" t="s">
        <v>5075</v>
      </c>
      <c r="U1016" s="18">
        <v>45484</v>
      </c>
      <c r="V1016" s="18" t="str">
        <f>TEXT(Posts[[#This Row],[Post_Date]],"YYYY")</f>
        <v>2024</v>
      </c>
      <c r="W1016" s="18" t="s">
        <v>5093</v>
      </c>
      <c r="X1016" s="18" t="s">
        <v>5080</v>
      </c>
      <c r="Y1016" s="19">
        <v>12</v>
      </c>
      <c r="Z1016" s="12" t="s">
        <v>5069</v>
      </c>
      <c r="AA1016"/>
    </row>
    <row r="1017" spans="1:27" x14ac:dyDescent="0.25">
      <c r="A1017" s="12" t="s">
        <v>3511</v>
      </c>
      <c r="B1017" s="12" t="s">
        <v>5023</v>
      </c>
      <c r="C1017" s="12" t="s">
        <v>5028</v>
      </c>
      <c r="D1017" s="12" t="s">
        <v>5033</v>
      </c>
      <c r="E1017" s="12" t="s">
        <v>5038</v>
      </c>
      <c r="F1017" s="12" t="s">
        <v>5055</v>
      </c>
      <c r="G1017" s="12" t="s">
        <v>5043</v>
      </c>
      <c r="H1017" s="13">
        <v>65449</v>
      </c>
      <c r="I1017" s="14">
        <v>326134</v>
      </c>
      <c r="J1017" s="14">
        <v>70171</v>
      </c>
      <c r="K1017" s="14">
        <v>17847</v>
      </c>
      <c r="L1017" s="14">
        <v>19455</v>
      </c>
      <c r="M1017" s="15">
        <v>0.20068268055759381</v>
      </c>
      <c r="N1017" s="14">
        <v>361607</v>
      </c>
      <c r="O1017" s="14">
        <v>0</v>
      </c>
      <c r="P1017" s="14">
        <v>0</v>
      </c>
      <c r="S1017" s="17">
        <v>45770.392361111109</v>
      </c>
      <c r="T1017" s="17" t="s">
        <v>5077</v>
      </c>
      <c r="U1017" s="18">
        <v>45770</v>
      </c>
      <c r="V1017" s="18" t="str">
        <f>TEXT(Posts[[#This Row],[Post_Date]],"YYYY")</f>
        <v>2025</v>
      </c>
      <c r="W1017" s="18" t="s">
        <v>5090</v>
      </c>
      <c r="X1017" s="18" t="s">
        <v>5085</v>
      </c>
      <c r="Y1017" s="19">
        <v>9</v>
      </c>
      <c r="Z1017" s="12" t="s">
        <v>5070</v>
      </c>
      <c r="AA1017"/>
    </row>
    <row r="1018" spans="1:27" x14ac:dyDescent="0.25">
      <c r="A1018" s="12" t="s">
        <v>3512</v>
      </c>
      <c r="B1018" s="12" t="s">
        <v>5023</v>
      </c>
      <c r="C1018" s="12" t="s">
        <v>5028</v>
      </c>
      <c r="D1018" s="12" t="s">
        <v>5033</v>
      </c>
      <c r="E1018" s="12" t="s">
        <v>5038</v>
      </c>
      <c r="F1018" s="12" t="s">
        <v>5055</v>
      </c>
      <c r="G1018" s="12" t="s">
        <v>5045</v>
      </c>
      <c r="H1018" s="13">
        <v>89761</v>
      </c>
      <c r="I1018" s="14">
        <v>373264</v>
      </c>
      <c r="J1018" s="14">
        <v>50448</v>
      </c>
      <c r="K1018" s="14">
        <v>18598</v>
      </c>
      <c r="L1018" s="14">
        <v>14180</v>
      </c>
      <c r="M1018" s="15">
        <v>0.24047660410515831</v>
      </c>
      <c r="N1018" s="14">
        <v>479373</v>
      </c>
      <c r="O1018" s="14">
        <v>0</v>
      </c>
      <c r="P1018" s="14">
        <v>0</v>
      </c>
      <c r="S1018" s="17">
        <v>45298.677083333343</v>
      </c>
      <c r="T1018" s="17" t="s">
        <v>5074</v>
      </c>
      <c r="U1018" s="18">
        <v>45298</v>
      </c>
      <c r="V1018" s="18" t="str">
        <f>TEXT(Posts[[#This Row],[Post_Date]],"YYYY")</f>
        <v>2024</v>
      </c>
      <c r="W1018" s="18" t="s">
        <v>5086</v>
      </c>
      <c r="X1018" s="18" t="s">
        <v>5084</v>
      </c>
      <c r="Y1018" s="19">
        <v>16</v>
      </c>
      <c r="Z1018" s="12" t="s">
        <v>5070</v>
      </c>
      <c r="AA1018"/>
    </row>
    <row r="1019" spans="1:27" x14ac:dyDescent="0.25">
      <c r="A1019" s="12" t="s">
        <v>3514</v>
      </c>
      <c r="B1019" s="12" t="s">
        <v>5023</v>
      </c>
      <c r="C1019" s="12" t="s">
        <v>5029</v>
      </c>
      <c r="D1019" s="12" t="s">
        <v>5033</v>
      </c>
      <c r="E1019" s="12" t="s">
        <v>5035</v>
      </c>
      <c r="F1019" s="12" t="s">
        <v>5056</v>
      </c>
      <c r="G1019" s="12" t="s">
        <v>5047</v>
      </c>
      <c r="H1019" s="13">
        <v>409793</v>
      </c>
      <c r="I1019" s="14">
        <v>2057503</v>
      </c>
      <c r="J1019" s="14">
        <v>401928</v>
      </c>
      <c r="K1019" s="14">
        <v>135101</v>
      </c>
      <c r="L1019" s="14">
        <v>104524</v>
      </c>
      <c r="M1019" s="15">
        <v>0.1991701457182207</v>
      </c>
      <c r="N1019" s="14">
        <v>2524577</v>
      </c>
      <c r="O1019" s="14">
        <v>2057503</v>
      </c>
      <c r="P1019" s="14">
        <v>0</v>
      </c>
      <c r="S1019" s="17">
        <v>45495.462500000001</v>
      </c>
      <c r="T1019" s="12" t="s">
        <v>5077</v>
      </c>
      <c r="U1019" s="18">
        <v>45495</v>
      </c>
      <c r="V1019" s="18" t="str">
        <f>TEXT(Posts[[#This Row],[Post_Date]],"YYYY")</f>
        <v>2024</v>
      </c>
      <c r="W1019" s="12" t="s">
        <v>5093</v>
      </c>
      <c r="X1019" s="12" t="s">
        <v>5081</v>
      </c>
      <c r="Y1019" s="19">
        <v>11</v>
      </c>
      <c r="Z1019" s="12" t="s">
        <v>5069</v>
      </c>
      <c r="AA1019"/>
    </row>
    <row r="1020" spans="1:27" x14ac:dyDescent="0.25">
      <c r="A1020" s="12" t="s">
        <v>3526</v>
      </c>
      <c r="B1020" s="12" t="s">
        <v>5023</v>
      </c>
      <c r="C1020" s="12" t="s">
        <v>5028</v>
      </c>
      <c r="D1020" s="12" t="s">
        <v>5030</v>
      </c>
      <c r="E1020" s="12" t="s">
        <v>5039</v>
      </c>
      <c r="F1020" s="12" t="s">
        <v>5050</v>
      </c>
      <c r="G1020" s="12" t="s">
        <v>5044</v>
      </c>
      <c r="H1020" s="13">
        <v>34052</v>
      </c>
      <c r="I1020" s="14">
        <v>244491</v>
      </c>
      <c r="J1020" s="14">
        <v>48292</v>
      </c>
      <c r="K1020" s="14">
        <v>9775</v>
      </c>
      <c r="L1020" s="14">
        <v>10594</v>
      </c>
      <c r="M1020" s="15">
        <v>0.13927791073271301</v>
      </c>
      <c r="N1020" s="14">
        <v>302065</v>
      </c>
      <c r="O1020" s="14">
        <v>0</v>
      </c>
      <c r="P1020" s="14">
        <v>498894</v>
      </c>
      <c r="S1020" s="17">
        <v>45714.694444444453</v>
      </c>
      <c r="T1020" s="17" t="s">
        <v>5074</v>
      </c>
      <c r="U1020" s="18">
        <v>45714</v>
      </c>
      <c r="V1020" s="18" t="str">
        <f>TEXT(Posts[[#This Row],[Post_Date]],"YYYY")</f>
        <v>2025</v>
      </c>
      <c r="W1020" s="18" t="s">
        <v>5087</v>
      </c>
      <c r="X1020" s="18" t="s">
        <v>5085</v>
      </c>
      <c r="Y1020" s="19">
        <v>16</v>
      </c>
      <c r="Z1020" s="12" t="s">
        <v>5069</v>
      </c>
      <c r="AA1020"/>
    </row>
    <row r="1021" spans="1:27" x14ac:dyDescent="0.25">
      <c r="A1021" s="12" t="s">
        <v>3532</v>
      </c>
      <c r="B1021" s="12" t="s">
        <v>5023</v>
      </c>
      <c r="C1021" s="12" t="s">
        <v>5028</v>
      </c>
      <c r="D1021" s="12" t="s">
        <v>5030</v>
      </c>
      <c r="E1021" s="12" t="s">
        <v>5039</v>
      </c>
      <c r="F1021" s="12" t="s">
        <v>5050</v>
      </c>
      <c r="G1021" s="12" t="s">
        <v>5043</v>
      </c>
      <c r="H1021" s="13">
        <v>43750</v>
      </c>
      <c r="I1021" s="14">
        <v>353032</v>
      </c>
      <c r="J1021" s="14">
        <v>74178</v>
      </c>
      <c r="K1021" s="14">
        <v>20990</v>
      </c>
      <c r="L1021" s="14">
        <v>7240</v>
      </c>
      <c r="M1021" s="15">
        <v>0.1239268703558008</v>
      </c>
      <c r="N1021" s="14">
        <v>451997</v>
      </c>
      <c r="O1021" s="14">
        <v>0</v>
      </c>
      <c r="P1021" s="14">
        <v>318257</v>
      </c>
      <c r="S1021" s="17">
        <v>45320.73333333333</v>
      </c>
      <c r="T1021" s="17" t="s">
        <v>5076</v>
      </c>
      <c r="U1021" s="18">
        <v>45320</v>
      </c>
      <c r="V1021" s="18" t="str">
        <f>TEXT(Posts[[#This Row],[Post_Date]],"YYYY")</f>
        <v>2024</v>
      </c>
      <c r="W1021" s="18" t="s">
        <v>5086</v>
      </c>
      <c r="X1021" s="18" t="s">
        <v>5081</v>
      </c>
      <c r="Y1021" s="19">
        <v>17</v>
      </c>
      <c r="Z1021" s="12" t="s">
        <v>5069</v>
      </c>
      <c r="AA1021"/>
    </row>
    <row r="1022" spans="1:27" x14ac:dyDescent="0.25">
      <c r="A1022" s="12" t="s">
        <v>3537</v>
      </c>
      <c r="B1022" s="12" t="s">
        <v>5023</v>
      </c>
      <c r="C1022" s="12" t="s">
        <v>5028</v>
      </c>
      <c r="D1022" s="12" t="s">
        <v>5034</v>
      </c>
      <c r="E1022" s="12" t="s">
        <v>5039</v>
      </c>
      <c r="F1022" s="12" t="s">
        <v>5057</v>
      </c>
      <c r="G1022" s="12" t="s">
        <v>5045</v>
      </c>
      <c r="H1022" s="13">
        <v>38219</v>
      </c>
      <c r="I1022" s="14">
        <v>256770</v>
      </c>
      <c r="J1022" s="14">
        <v>38854</v>
      </c>
      <c r="K1022" s="14">
        <v>15000</v>
      </c>
      <c r="L1022" s="14">
        <v>5684</v>
      </c>
      <c r="M1022" s="15">
        <v>0.14884599449345409</v>
      </c>
      <c r="N1022" s="14">
        <v>308624</v>
      </c>
      <c r="O1022" s="14">
        <v>0</v>
      </c>
      <c r="P1022" s="14">
        <v>247193</v>
      </c>
      <c r="S1022" s="17">
        <v>45597.503472222219</v>
      </c>
      <c r="T1022" s="17" t="s">
        <v>5075</v>
      </c>
      <c r="U1022" s="18">
        <v>45597</v>
      </c>
      <c r="V1022" s="18" t="str">
        <f>TEXT(Posts[[#This Row],[Post_Date]],"YYYY")</f>
        <v>2024</v>
      </c>
      <c r="W1022" s="18" t="s">
        <v>5095</v>
      </c>
      <c r="X1022" s="18" t="s">
        <v>5082</v>
      </c>
      <c r="Y1022" s="19">
        <v>12</v>
      </c>
      <c r="Z1022" s="12" t="s">
        <v>5069</v>
      </c>
      <c r="AA1022"/>
    </row>
    <row r="1023" spans="1:27" x14ac:dyDescent="0.25">
      <c r="A1023" s="12" t="s">
        <v>3550</v>
      </c>
      <c r="B1023" s="12" t="s">
        <v>5023</v>
      </c>
      <c r="C1023" s="12" t="s">
        <v>5028</v>
      </c>
      <c r="D1023" s="12" t="s">
        <v>5033</v>
      </c>
      <c r="E1023" s="12" t="s">
        <v>5035</v>
      </c>
      <c r="F1023" s="12" t="s">
        <v>5056</v>
      </c>
      <c r="G1023" s="12" t="s">
        <v>5048</v>
      </c>
      <c r="H1023" s="13">
        <v>298114</v>
      </c>
      <c r="I1023" s="14">
        <v>1333306</v>
      </c>
      <c r="J1023" s="14">
        <v>191810</v>
      </c>
      <c r="K1023" s="14">
        <v>97775</v>
      </c>
      <c r="L1023" s="14">
        <v>44769</v>
      </c>
      <c r="M1023" s="15">
        <v>0.22359010649639671</v>
      </c>
      <c r="N1023" s="14">
        <v>1499620</v>
      </c>
      <c r="O1023" s="14">
        <v>1333306</v>
      </c>
      <c r="P1023" s="14">
        <v>0</v>
      </c>
      <c r="S1023" s="17">
        <v>45654.388194444437</v>
      </c>
      <c r="T1023" s="12" t="s">
        <v>5077</v>
      </c>
      <c r="U1023" s="18">
        <v>45654</v>
      </c>
      <c r="V1023" s="18" t="str">
        <f>TEXT(Posts[[#This Row],[Post_Date]],"YYYY")</f>
        <v>2024</v>
      </c>
      <c r="W1023" s="12" t="s">
        <v>5094</v>
      </c>
      <c r="X1023" s="12" t="s">
        <v>5083</v>
      </c>
      <c r="Y1023" s="19">
        <v>9</v>
      </c>
      <c r="Z1023" s="12" t="s">
        <v>5070</v>
      </c>
      <c r="AA1023"/>
    </row>
    <row r="1024" spans="1:27" x14ac:dyDescent="0.25">
      <c r="A1024" s="12" t="s">
        <v>3564</v>
      </c>
      <c r="B1024" s="12" t="s">
        <v>5023</v>
      </c>
      <c r="C1024" s="12" t="s">
        <v>5029</v>
      </c>
      <c r="D1024" s="12" t="s">
        <v>5033</v>
      </c>
      <c r="E1024" s="12" t="s">
        <v>5035</v>
      </c>
      <c r="F1024" s="12" t="s">
        <v>5056</v>
      </c>
      <c r="G1024" s="12" t="s">
        <v>5043</v>
      </c>
      <c r="H1024" s="13">
        <v>420736</v>
      </c>
      <c r="I1024" s="14">
        <v>1928879</v>
      </c>
      <c r="J1024" s="14">
        <v>290680</v>
      </c>
      <c r="K1024" s="14">
        <v>91752</v>
      </c>
      <c r="L1024" s="14">
        <v>47732</v>
      </c>
      <c r="M1024" s="15">
        <v>0.21812485709541479</v>
      </c>
      <c r="N1024" s="14">
        <v>2178420</v>
      </c>
      <c r="O1024" s="14">
        <v>1928879</v>
      </c>
      <c r="P1024" s="14">
        <v>0</v>
      </c>
      <c r="S1024" s="17">
        <v>45432.418749999997</v>
      </c>
      <c r="T1024" s="12" t="s">
        <v>5077</v>
      </c>
      <c r="U1024" s="18">
        <v>45432</v>
      </c>
      <c r="V1024" s="18" t="str">
        <f>TEXT(Posts[[#This Row],[Post_Date]],"YYYY")</f>
        <v>2024</v>
      </c>
      <c r="W1024" s="12" t="s">
        <v>5096</v>
      </c>
      <c r="X1024" s="12" t="s">
        <v>5081</v>
      </c>
      <c r="Y1024" s="19">
        <v>10</v>
      </c>
      <c r="Z1024" s="12" t="s">
        <v>5070</v>
      </c>
      <c r="AA1024"/>
    </row>
    <row r="1025" spans="1:27" x14ac:dyDescent="0.25">
      <c r="A1025" s="12" t="s">
        <v>3566</v>
      </c>
      <c r="B1025" s="12" t="s">
        <v>5023</v>
      </c>
      <c r="C1025" s="12" t="s">
        <v>5028</v>
      </c>
      <c r="D1025" s="12" t="s">
        <v>5030</v>
      </c>
      <c r="E1025" s="12" t="s">
        <v>5039</v>
      </c>
      <c r="F1025" s="12" t="s">
        <v>5050</v>
      </c>
      <c r="G1025" s="12" t="s">
        <v>5045</v>
      </c>
      <c r="H1025" s="13">
        <v>40503</v>
      </c>
      <c r="I1025" s="14">
        <v>400823</v>
      </c>
      <c r="J1025" s="14">
        <v>51688</v>
      </c>
      <c r="K1025" s="14">
        <v>23294</v>
      </c>
      <c r="L1025" s="14">
        <v>9212</v>
      </c>
      <c r="M1025" s="15">
        <v>0.1010505598434383</v>
      </c>
      <c r="N1025" s="14">
        <v>468809</v>
      </c>
      <c r="O1025" s="14">
        <v>0</v>
      </c>
      <c r="P1025" s="14">
        <v>190344</v>
      </c>
      <c r="S1025" s="17">
        <v>45324.62777777778</v>
      </c>
      <c r="T1025" s="17" t="s">
        <v>5074</v>
      </c>
      <c r="U1025" s="18">
        <v>45324</v>
      </c>
      <c r="V1025" s="18" t="str">
        <f>TEXT(Posts[[#This Row],[Post_Date]],"YYYY")</f>
        <v>2024</v>
      </c>
      <c r="W1025" s="18" t="s">
        <v>5087</v>
      </c>
      <c r="X1025" s="18" t="s">
        <v>5082</v>
      </c>
      <c r="Y1025" s="19">
        <v>15</v>
      </c>
      <c r="Z1025" s="12" t="s">
        <v>5069</v>
      </c>
      <c r="AA1025"/>
    </row>
    <row r="1026" spans="1:27" x14ac:dyDescent="0.25">
      <c r="A1026" s="12" t="s">
        <v>3577</v>
      </c>
      <c r="B1026" s="12" t="s">
        <v>5023</v>
      </c>
      <c r="C1026" s="12" t="s">
        <v>5028</v>
      </c>
      <c r="D1026" s="12" t="s">
        <v>5031</v>
      </c>
      <c r="E1026" s="12" t="s">
        <v>5035</v>
      </c>
      <c r="F1026" s="12" t="s">
        <v>5060</v>
      </c>
      <c r="G1026" s="12" t="s">
        <v>5045</v>
      </c>
      <c r="H1026" s="13">
        <v>104630</v>
      </c>
      <c r="I1026" s="14">
        <v>1249895</v>
      </c>
      <c r="J1026" s="14">
        <v>295819</v>
      </c>
      <c r="K1026" s="14">
        <v>69227</v>
      </c>
      <c r="L1026" s="14">
        <v>45344</v>
      </c>
      <c r="M1026" s="15">
        <v>8.3711740808366492E-2</v>
      </c>
      <c r="N1026" s="14">
        <v>1522078</v>
      </c>
      <c r="O1026" s="14">
        <v>1249895</v>
      </c>
      <c r="P1026" s="14">
        <v>0</v>
      </c>
      <c r="S1026" s="17">
        <v>45459.490972222222</v>
      </c>
      <c r="T1026" s="12" t="s">
        <v>5077</v>
      </c>
      <c r="U1026" s="18">
        <v>45459</v>
      </c>
      <c r="V1026" s="18" t="str">
        <f>TEXT(Posts[[#This Row],[Post_Date]],"YYYY")</f>
        <v>2024</v>
      </c>
      <c r="W1026" s="12" t="s">
        <v>5089</v>
      </c>
      <c r="X1026" s="12" t="s">
        <v>5084</v>
      </c>
      <c r="Y1026" s="19">
        <v>11</v>
      </c>
      <c r="Z1026" s="12" t="s">
        <v>5068</v>
      </c>
      <c r="AA1026"/>
    </row>
    <row r="1027" spans="1:27" x14ac:dyDescent="0.25">
      <c r="A1027" s="12" t="s">
        <v>3580</v>
      </c>
      <c r="B1027" s="12" t="s">
        <v>5023</v>
      </c>
      <c r="C1027" s="12" t="s">
        <v>5028</v>
      </c>
      <c r="D1027" s="12" t="s">
        <v>5033</v>
      </c>
      <c r="E1027" s="12" t="s">
        <v>5038</v>
      </c>
      <c r="F1027" s="12" t="s">
        <v>5055</v>
      </c>
      <c r="G1027" s="12" t="s">
        <v>5049</v>
      </c>
      <c r="H1027" s="13">
        <v>43311</v>
      </c>
      <c r="I1027" s="14">
        <v>279881</v>
      </c>
      <c r="J1027" s="14">
        <v>34124</v>
      </c>
      <c r="K1027" s="14">
        <v>12554</v>
      </c>
      <c r="L1027" s="14">
        <v>10997</v>
      </c>
      <c r="M1027" s="15">
        <v>0.15475081988272429</v>
      </c>
      <c r="N1027" s="14">
        <v>346558</v>
      </c>
      <c r="O1027" s="14">
        <v>0</v>
      </c>
      <c r="P1027" s="14">
        <v>0</v>
      </c>
      <c r="S1027" s="17">
        <v>45597.45</v>
      </c>
      <c r="T1027" s="17" t="s">
        <v>5077</v>
      </c>
      <c r="U1027" s="18">
        <v>45597</v>
      </c>
      <c r="V1027" s="18" t="str">
        <f>TEXT(Posts[[#This Row],[Post_Date]],"YYYY")</f>
        <v>2024</v>
      </c>
      <c r="W1027" s="18" t="s">
        <v>5095</v>
      </c>
      <c r="X1027" s="18" t="s">
        <v>5082</v>
      </c>
      <c r="Y1027" s="19">
        <v>10</v>
      </c>
      <c r="Z1027" s="12" t="s">
        <v>5069</v>
      </c>
      <c r="AA1027"/>
    </row>
    <row r="1028" spans="1:27" x14ac:dyDescent="0.25">
      <c r="A1028" s="12" t="s">
        <v>3582</v>
      </c>
      <c r="B1028" s="12" t="s">
        <v>5023</v>
      </c>
      <c r="C1028" s="12" t="s">
        <v>5028</v>
      </c>
      <c r="D1028" s="12" t="s">
        <v>5031</v>
      </c>
      <c r="E1028" s="12" t="s">
        <v>5035</v>
      </c>
      <c r="F1028" s="12" t="s">
        <v>5060</v>
      </c>
      <c r="G1028" s="12" t="s">
        <v>5049</v>
      </c>
      <c r="H1028" s="13">
        <v>213704</v>
      </c>
      <c r="I1028" s="14">
        <v>2347104</v>
      </c>
      <c r="J1028" s="14">
        <v>261321</v>
      </c>
      <c r="K1028" s="14">
        <v>70807</v>
      </c>
      <c r="L1028" s="14">
        <v>82680</v>
      </c>
      <c r="M1028" s="15">
        <v>9.1050411127859374E-2</v>
      </c>
      <c r="N1028" s="14">
        <v>2863981</v>
      </c>
      <c r="O1028" s="14">
        <v>2347104</v>
      </c>
      <c r="P1028" s="14">
        <v>0</v>
      </c>
      <c r="S1028" s="17">
        <v>45445.513888888891</v>
      </c>
      <c r="T1028" s="12" t="s">
        <v>5075</v>
      </c>
      <c r="U1028" s="18">
        <v>45445</v>
      </c>
      <c r="V1028" s="18" t="str">
        <f>TEXT(Posts[[#This Row],[Post_Date]],"YYYY")</f>
        <v>2024</v>
      </c>
      <c r="W1028" s="12" t="s">
        <v>5089</v>
      </c>
      <c r="X1028" s="12" t="s">
        <v>5084</v>
      </c>
      <c r="Y1028" s="19">
        <v>12</v>
      </c>
      <c r="Z1028" s="12" t="s">
        <v>5069</v>
      </c>
      <c r="AA1028"/>
    </row>
    <row r="1029" spans="1:27" x14ac:dyDescent="0.25">
      <c r="A1029" s="12" t="s">
        <v>3585</v>
      </c>
      <c r="B1029" s="12" t="s">
        <v>5023</v>
      </c>
      <c r="C1029" s="12" t="s">
        <v>5028</v>
      </c>
      <c r="D1029" s="12" t="s">
        <v>5033</v>
      </c>
      <c r="E1029" s="12" t="s">
        <v>5038</v>
      </c>
      <c r="F1029" s="12" t="s">
        <v>5055</v>
      </c>
      <c r="G1029" s="12" t="s">
        <v>5047</v>
      </c>
      <c r="H1029" s="13">
        <v>70532</v>
      </c>
      <c r="I1029" s="14">
        <v>374865</v>
      </c>
      <c r="J1029" s="14">
        <v>67696</v>
      </c>
      <c r="K1029" s="14">
        <v>11594</v>
      </c>
      <c r="L1029" s="14">
        <v>21795</v>
      </c>
      <c r="M1029" s="15">
        <v>0.1881543544516435</v>
      </c>
      <c r="N1029" s="14">
        <v>475689</v>
      </c>
      <c r="O1029" s="14">
        <v>0</v>
      </c>
      <c r="P1029" s="14">
        <v>0</v>
      </c>
      <c r="S1029" s="17">
        <v>45611.74722222222</v>
      </c>
      <c r="T1029" s="17" t="s">
        <v>5076</v>
      </c>
      <c r="U1029" s="18">
        <v>45611</v>
      </c>
      <c r="V1029" s="18" t="str">
        <f>TEXT(Posts[[#This Row],[Post_Date]],"YYYY")</f>
        <v>2024</v>
      </c>
      <c r="W1029" s="18" t="s">
        <v>5095</v>
      </c>
      <c r="X1029" s="18" t="s">
        <v>5082</v>
      </c>
      <c r="Y1029" s="19">
        <v>17</v>
      </c>
      <c r="Z1029" s="12" t="s">
        <v>5069</v>
      </c>
      <c r="AA1029"/>
    </row>
    <row r="1030" spans="1:27" x14ac:dyDescent="0.25">
      <c r="A1030" s="12" t="s">
        <v>3586</v>
      </c>
      <c r="B1030" s="12" t="s">
        <v>5023</v>
      </c>
      <c r="C1030" s="12" t="s">
        <v>5028</v>
      </c>
      <c r="D1030" s="12" t="s">
        <v>5033</v>
      </c>
      <c r="E1030" s="12" t="s">
        <v>5038</v>
      </c>
      <c r="F1030" s="12" t="s">
        <v>5055</v>
      </c>
      <c r="G1030" s="12" t="s">
        <v>5046</v>
      </c>
      <c r="H1030" s="13">
        <v>104865</v>
      </c>
      <c r="I1030" s="14">
        <v>638868</v>
      </c>
      <c r="J1030" s="14">
        <v>152361</v>
      </c>
      <c r="K1030" s="14">
        <v>22232</v>
      </c>
      <c r="L1030" s="14">
        <v>25632</v>
      </c>
      <c r="M1030" s="15">
        <v>0.1641434239923735</v>
      </c>
      <c r="N1030" s="14">
        <v>761050</v>
      </c>
      <c r="O1030" s="14">
        <v>0</v>
      </c>
      <c r="P1030" s="14">
        <v>0</v>
      </c>
      <c r="S1030" s="17">
        <v>45729.435416666667</v>
      </c>
      <c r="T1030" s="17" t="s">
        <v>5077</v>
      </c>
      <c r="U1030" s="18">
        <v>45729</v>
      </c>
      <c r="V1030" s="18" t="str">
        <f>TEXT(Posts[[#This Row],[Post_Date]],"YYYY")</f>
        <v>2025</v>
      </c>
      <c r="W1030" s="18" t="s">
        <v>5088</v>
      </c>
      <c r="X1030" s="18" t="s">
        <v>5080</v>
      </c>
      <c r="Y1030" s="19">
        <v>10</v>
      </c>
      <c r="Z1030" s="12" t="s">
        <v>5069</v>
      </c>
      <c r="AA1030"/>
    </row>
    <row r="1031" spans="1:27" x14ac:dyDescent="0.25">
      <c r="A1031" s="12" t="s">
        <v>3588</v>
      </c>
      <c r="B1031" s="12" t="s">
        <v>5023</v>
      </c>
      <c r="C1031" s="12" t="s">
        <v>5028</v>
      </c>
      <c r="D1031" s="12" t="s">
        <v>5034</v>
      </c>
      <c r="E1031" s="12" t="s">
        <v>5039</v>
      </c>
      <c r="F1031" s="12" t="s">
        <v>5057</v>
      </c>
      <c r="G1031" s="12" t="s">
        <v>5048</v>
      </c>
      <c r="H1031" s="13">
        <v>56008</v>
      </c>
      <c r="I1031" s="14">
        <v>409754</v>
      </c>
      <c r="J1031" s="14">
        <v>53496</v>
      </c>
      <c r="K1031" s="14">
        <v>25537</v>
      </c>
      <c r="L1031" s="14">
        <v>19456</v>
      </c>
      <c r="M1031" s="15">
        <v>0.13668706147213641</v>
      </c>
      <c r="N1031" s="14">
        <v>471643</v>
      </c>
      <c r="O1031" s="14">
        <v>0</v>
      </c>
      <c r="P1031" s="14">
        <v>340223</v>
      </c>
      <c r="S1031" s="17">
        <v>45655.703472222223</v>
      </c>
      <c r="T1031" s="17" t="s">
        <v>5074</v>
      </c>
      <c r="U1031" s="18">
        <v>45655</v>
      </c>
      <c r="V1031" s="18" t="str">
        <f>TEXT(Posts[[#This Row],[Post_Date]],"YYYY")</f>
        <v>2024</v>
      </c>
      <c r="W1031" s="18" t="s">
        <v>5094</v>
      </c>
      <c r="X1031" s="18" t="s">
        <v>5084</v>
      </c>
      <c r="Y1031" s="19">
        <v>16</v>
      </c>
      <c r="Z1031" s="12" t="s">
        <v>5069</v>
      </c>
      <c r="AA1031"/>
    </row>
    <row r="1032" spans="1:27" x14ac:dyDescent="0.25">
      <c r="A1032" s="12" t="s">
        <v>3590</v>
      </c>
      <c r="B1032" s="12" t="s">
        <v>5023</v>
      </c>
      <c r="C1032" s="12" t="s">
        <v>5029</v>
      </c>
      <c r="D1032" s="12" t="s">
        <v>5033</v>
      </c>
      <c r="E1032" s="12" t="s">
        <v>5038</v>
      </c>
      <c r="F1032" s="12" t="s">
        <v>5055</v>
      </c>
      <c r="G1032" s="12" t="s">
        <v>5049</v>
      </c>
      <c r="H1032" s="13">
        <v>38777</v>
      </c>
      <c r="I1032" s="14">
        <v>244440</v>
      </c>
      <c r="J1032" s="14">
        <v>38807</v>
      </c>
      <c r="K1032" s="14">
        <v>13007</v>
      </c>
      <c r="L1032" s="14">
        <v>5634</v>
      </c>
      <c r="M1032" s="15">
        <v>0.1586379630772693</v>
      </c>
      <c r="N1032" s="14">
        <v>295927</v>
      </c>
      <c r="O1032" s="14">
        <v>0</v>
      </c>
      <c r="P1032" s="14">
        <v>0</v>
      </c>
      <c r="S1032" s="17">
        <v>45579.72152777778</v>
      </c>
      <c r="T1032" s="17" t="s">
        <v>5076</v>
      </c>
      <c r="U1032" s="18">
        <v>45579</v>
      </c>
      <c r="V1032" s="18" t="str">
        <f>TEXT(Posts[[#This Row],[Post_Date]],"YYYY")</f>
        <v>2024</v>
      </c>
      <c r="W1032" s="18" t="s">
        <v>5091</v>
      </c>
      <c r="X1032" s="18" t="s">
        <v>5081</v>
      </c>
      <c r="Y1032" s="19">
        <v>17</v>
      </c>
      <c r="Z1032" s="12" t="s">
        <v>5069</v>
      </c>
      <c r="AA1032"/>
    </row>
    <row r="1033" spans="1:27" x14ac:dyDescent="0.25">
      <c r="A1033" s="12" t="s">
        <v>3596</v>
      </c>
      <c r="B1033" s="12" t="s">
        <v>5023</v>
      </c>
      <c r="C1033" s="12" t="s">
        <v>5029</v>
      </c>
      <c r="D1033" s="12" t="s">
        <v>5033</v>
      </c>
      <c r="E1033" s="12" t="s">
        <v>5038</v>
      </c>
      <c r="F1033" s="12" t="s">
        <v>5055</v>
      </c>
      <c r="G1033" s="12" t="s">
        <v>5045</v>
      </c>
      <c r="H1033" s="13">
        <v>122909</v>
      </c>
      <c r="I1033" s="14">
        <v>588453</v>
      </c>
      <c r="J1033" s="14">
        <v>119918</v>
      </c>
      <c r="K1033" s="14">
        <v>38579</v>
      </c>
      <c r="L1033" s="14">
        <v>20657</v>
      </c>
      <c r="M1033" s="15">
        <v>0.2088688872558003</v>
      </c>
      <c r="N1033" s="14">
        <v>695968</v>
      </c>
      <c r="O1033" s="14">
        <v>0</v>
      </c>
      <c r="P1033" s="14">
        <v>0</v>
      </c>
      <c r="S1033" s="17">
        <v>45711.713194444441</v>
      </c>
      <c r="T1033" s="17" t="s">
        <v>5076</v>
      </c>
      <c r="U1033" s="18">
        <v>45711</v>
      </c>
      <c r="V1033" s="18" t="str">
        <f>TEXT(Posts[[#This Row],[Post_Date]],"YYYY")</f>
        <v>2025</v>
      </c>
      <c r="W1033" s="18" t="s">
        <v>5087</v>
      </c>
      <c r="X1033" s="18" t="s">
        <v>5084</v>
      </c>
      <c r="Y1033" s="19">
        <v>17</v>
      </c>
      <c r="Z1033" s="12" t="s">
        <v>5070</v>
      </c>
      <c r="AA1033"/>
    </row>
    <row r="1034" spans="1:27" x14ac:dyDescent="0.25">
      <c r="A1034" s="12" t="s">
        <v>3600</v>
      </c>
      <c r="B1034" s="12" t="s">
        <v>5023</v>
      </c>
      <c r="C1034" s="12" t="s">
        <v>5029</v>
      </c>
      <c r="D1034" s="12" t="s">
        <v>5033</v>
      </c>
      <c r="E1034" s="12" t="s">
        <v>5038</v>
      </c>
      <c r="F1034" s="12" t="s">
        <v>5055</v>
      </c>
      <c r="G1034" s="12" t="s">
        <v>5047</v>
      </c>
      <c r="H1034" s="13">
        <v>24333</v>
      </c>
      <c r="I1034" s="14">
        <v>112352</v>
      </c>
      <c r="J1034" s="14">
        <v>20024</v>
      </c>
      <c r="K1034" s="14">
        <v>7015</v>
      </c>
      <c r="L1034" s="14">
        <v>3663</v>
      </c>
      <c r="M1034" s="15">
        <v>0.21658030261225941</v>
      </c>
      <c r="N1034" s="14">
        <v>139648</v>
      </c>
      <c r="O1034" s="14">
        <v>0</v>
      </c>
      <c r="P1034" s="14">
        <v>0</v>
      </c>
      <c r="S1034" s="17">
        <v>45474.81527777778</v>
      </c>
      <c r="T1034" s="17" t="s">
        <v>5076</v>
      </c>
      <c r="U1034" s="18">
        <v>45474</v>
      </c>
      <c r="V1034" s="18" t="str">
        <f>TEXT(Posts[[#This Row],[Post_Date]],"YYYY")</f>
        <v>2024</v>
      </c>
      <c r="W1034" s="18" t="s">
        <v>5093</v>
      </c>
      <c r="X1034" s="18" t="s">
        <v>5081</v>
      </c>
      <c r="Y1034" s="19">
        <v>19</v>
      </c>
      <c r="Z1034" s="12" t="s">
        <v>5070</v>
      </c>
      <c r="AA1034"/>
    </row>
    <row r="1035" spans="1:27" x14ac:dyDescent="0.25">
      <c r="A1035" s="12" t="s">
        <v>3602</v>
      </c>
      <c r="B1035" s="12" t="s">
        <v>5023</v>
      </c>
      <c r="C1035" s="12" t="s">
        <v>5029</v>
      </c>
      <c r="D1035" s="12" t="s">
        <v>5030</v>
      </c>
      <c r="E1035" s="12" t="s">
        <v>5035</v>
      </c>
      <c r="F1035" s="12" t="s">
        <v>5051</v>
      </c>
      <c r="G1035" s="12" t="s">
        <v>5049</v>
      </c>
      <c r="H1035" s="13">
        <v>100185</v>
      </c>
      <c r="I1035" s="14">
        <v>1001173</v>
      </c>
      <c r="J1035" s="14">
        <v>115182</v>
      </c>
      <c r="K1035" s="14">
        <v>68178</v>
      </c>
      <c r="L1035" s="14">
        <v>34654</v>
      </c>
      <c r="M1035" s="15">
        <v>0.1000685824102306</v>
      </c>
      <c r="N1035" s="14">
        <v>1277460</v>
      </c>
      <c r="O1035" s="14">
        <v>1001173</v>
      </c>
      <c r="P1035" s="14">
        <v>0</v>
      </c>
      <c r="S1035" s="17">
        <v>45443.645138888889</v>
      </c>
      <c r="T1035" s="12" t="s">
        <v>5074</v>
      </c>
      <c r="U1035" s="18">
        <v>45443</v>
      </c>
      <c r="V1035" s="18" t="str">
        <f>TEXT(Posts[[#This Row],[Post_Date]],"YYYY")</f>
        <v>2024</v>
      </c>
      <c r="W1035" s="12" t="s">
        <v>5096</v>
      </c>
      <c r="X1035" s="12" t="s">
        <v>5082</v>
      </c>
      <c r="Y1035" s="19">
        <v>15</v>
      </c>
      <c r="Z1035" s="12" t="s">
        <v>5069</v>
      </c>
      <c r="AA1035"/>
    </row>
    <row r="1036" spans="1:27" x14ac:dyDescent="0.25">
      <c r="A1036" s="12" t="s">
        <v>3604</v>
      </c>
      <c r="B1036" s="12" t="s">
        <v>5023</v>
      </c>
      <c r="C1036" s="12" t="s">
        <v>5028</v>
      </c>
      <c r="D1036" s="12" t="s">
        <v>5030</v>
      </c>
      <c r="E1036" s="12" t="s">
        <v>5035</v>
      </c>
      <c r="F1036" s="12" t="s">
        <v>5051</v>
      </c>
      <c r="G1036" s="12" t="s">
        <v>5042</v>
      </c>
      <c r="H1036" s="13">
        <v>27744</v>
      </c>
      <c r="I1036" s="14">
        <v>197570</v>
      </c>
      <c r="J1036" s="14">
        <v>35123</v>
      </c>
      <c r="K1036" s="14">
        <v>9133</v>
      </c>
      <c r="L1036" s="14">
        <v>8872</v>
      </c>
      <c r="M1036" s="15">
        <v>0.14042711838903549</v>
      </c>
      <c r="N1036" s="14">
        <v>221001</v>
      </c>
      <c r="O1036" s="14">
        <v>197570</v>
      </c>
      <c r="P1036" s="14">
        <v>0</v>
      </c>
      <c r="S1036" s="17">
        <v>45639.718055555553</v>
      </c>
      <c r="T1036" s="12" t="s">
        <v>5076</v>
      </c>
      <c r="U1036" s="18">
        <v>45639</v>
      </c>
      <c r="V1036" s="18" t="str">
        <f>TEXT(Posts[[#This Row],[Post_Date]],"YYYY")</f>
        <v>2024</v>
      </c>
      <c r="W1036" s="12" t="s">
        <v>5094</v>
      </c>
      <c r="X1036" s="12" t="s">
        <v>5082</v>
      </c>
      <c r="Y1036" s="19">
        <v>17</v>
      </c>
      <c r="Z1036" s="12" t="s">
        <v>5069</v>
      </c>
      <c r="AA1036"/>
    </row>
    <row r="1037" spans="1:27" x14ac:dyDescent="0.25">
      <c r="A1037" s="12" t="s">
        <v>3607</v>
      </c>
      <c r="B1037" s="12" t="s">
        <v>5023</v>
      </c>
      <c r="C1037" s="12" t="s">
        <v>5028</v>
      </c>
      <c r="D1037" s="12" t="s">
        <v>5031</v>
      </c>
      <c r="E1037" s="12" t="s">
        <v>5035</v>
      </c>
      <c r="F1037" s="12" t="s">
        <v>5060</v>
      </c>
      <c r="G1037" s="12" t="s">
        <v>5045</v>
      </c>
      <c r="H1037" s="13">
        <v>263814</v>
      </c>
      <c r="I1037" s="14">
        <v>3357901</v>
      </c>
      <c r="J1037" s="14">
        <v>593138</v>
      </c>
      <c r="K1037" s="14">
        <v>184223</v>
      </c>
      <c r="L1037" s="14">
        <v>75270</v>
      </c>
      <c r="M1037" s="15">
        <v>7.8565421614897227E-2</v>
      </c>
      <c r="N1037" s="14">
        <v>4101246</v>
      </c>
      <c r="O1037" s="14">
        <v>3357901</v>
      </c>
      <c r="P1037" s="14">
        <v>0</v>
      </c>
      <c r="S1037" s="17">
        <v>45557.494444444441</v>
      </c>
      <c r="T1037" s="12" t="s">
        <v>5077</v>
      </c>
      <c r="U1037" s="18">
        <v>45557</v>
      </c>
      <c r="V1037" s="18" t="str">
        <f>TEXT(Posts[[#This Row],[Post_Date]],"YYYY")</f>
        <v>2024</v>
      </c>
      <c r="W1037" s="12" t="s">
        <v>5097</v>
      </c>
      <c r="X1037" s="12" t="s">
        <v>5084</v>
      </c>
      <c r="Y1037" s="19">
        <v>11</v>
      </c>
      <c r="Z1037" s="12" t="s">
        <v>5068</v>
      </c>
      <c r="AA1037"/>
    </row>
    <row r="1038" spans="1:27" x14ac:dyDescent="0.25">
      <c r="A1038" s="12" t="s">
        <v>3609</v>
      </c>
      <c r="B1038" s="12" t="s">
        <v>5023</v>
      </c>
      <c r="C1038" s="12" t="s">
        <v>5028</v>
      </c>
      <c r="D1038" s="12" t="s">
        <v>5033</v>
      </c>
      <c r="E1038" s="12" t="s">
        <v>5038</v>
      </c>
      <c r="F1038" s="12" t="s">
        <v>5055</v>
      </c>
      <c r="G1038" s="12" t="s">
        <v>5048</v>
      </c>
      <c r="H1038" s="13">
        <v>67482</v>
      </c>
      <c r="I1038" s="14">
        <v>325006</v>
      </c>
      <c r="J1038" s="14">
        <v>35998</v>
      </c>
      <c r="K1038" s="14">
        <v>17651</v>
      </c>
      <c r="L1038" s="14">
        <v>14262</v>
      </c>
      <c r="M1038" s="15">
        <v>0.2076356103224152</v>
      </c>
      <c r="N1038" s="14">
        <v>373604</v>
      </c>
      <c r="O1038" s="14">
        <v>0</v>
      </c>
      <c r="P1038" s="14">
        <v>0</v>
      </c>
      <c r="S1038" s="17">
        <v>45428.754861111112</v>
      </c>
      <c r="T1038" s="17" t="s">
        <v>5076</v>
      </c>
      <c r="U1038" s="18">
        <v>45428</v>
      </c>
      <c r="V1038" s="18" t="str">
        <f>TEXT(Posts[[#This Row],[Post_Date]],"YYYY")</f>
        <v>2024</v>
      </c>
      <c r="W1038" s="18" t="s">
        <v>5096</v>
      </c>
      <c r="X1038" s="18" t="s">
        <v>5080</v>
      </c>
      <c r="Y1038" s="19">
        <v>18</v>
      </c>
      <c r="Z1038" s="12" t="s">
        <v>5070</v>
      </c>
      <c r="AA1038"/>
    </row>
    <row r="1039" spans="1:27" x14ac:dyDescent="0.25">
      <c r="A1039" s="12" t="s">
        <v>3611</v>
      </c>
      <c r="B1039" s="12" t="s">
        <v>5023</v>
      </c>
      <c r="C1039" s="12" t="s">
        <v>5028</v>
      </c>
      <c r="D1039" s="12" t="s">
        <v>5033</v>
      </c>
      <c r="E1039" s="12" t="s">
        <v>5038</v>
      </c>
      <c r="F1039" s="12" t="s">
        <v>5055</v>
      </c>
      <c r="G1039" s="12" t="s">
        <v>5045</v>
      </c>
      <c r="H1039" s="13">
        <v>84742</v>
      </c>
      <c r="I1039" s="14">
        <v>379663</v>
      </c>
      <c r="J1039" s="14">
        <v>89059</v>
      </c>
      <c r="K1039" s="14">
        <v>16942</v>
      </c>
      <c r="L1039" s="14">
        <v>15810</v>
      </c>
      <c r="M1039" s="15">
        <v>0.22320576797413191</v>
      </c>
      <c r="N1039" s="14">
        <v>441662</v>
      </c>
      <c r="O1039" s="14">
        <v>0</v>
      </c>
      <c r="P1039" s="14">
        <v>0</v>
      </c>
      <c r="S1039" s="17">
        <v>45712.526388888888</v>
      </c>
      <c r="T1039" s="17" t="s">
        <v>5075</v>
      </c>
      <c r="U1039" s="18">
        <v>45712</v>
      </c>
      <c r="V1039" s="18" t="str">
        <f>TEXT(Posts[[#This Row],[Post_Date]],"YYYY")</f>
        <v>2025</v>
      </c>
      <c r="W1039" s="18" t="s">
        <v>5087</v>
      </c>
      <c r="X1039" s="18" t="s">
        <v>5081</v>
      </c>
      <c r="Y1039" s="19">
        <v>12</v>
      </c>
      <c r="Z1039" s="12" t="s">
        <v>5070</v>
      </c>
      <c r="AA1039"/>
    </row>
    <row r="1040" spans="1:27" x14ac:dyDescent="0.25">
      <c r="A1040" s="12" t="s">
        <v>3615</v>
      </c>
      <c r="B1040" s="12" t="s">
        <v>5023</v>
      </c>
      <c r="C1040" s="12" t="s">
        <v>5028</v>
      </c>
      <c r="D1040" s="12" t="s">
        <v>5033</v>
      </c>
      <c r="E1040" s="12" t="s">
        <v>5039</v>
      </c>
      <c r="F1040" s="12" t="s">
        <v>5055</v>
      </c>
      <c r="G1040" s="12" t="s">
        <v>5045</v>
      </c>
      <c r="H1040" s="13">
        <v>57455</v>
      </c>
      <c r="I1040" s="14">
        <v>302103</v>
      </c>
      <c r="J1040" s="14">
        <v>37482</v>
      </c>
      <c r="K1040" s="14">
        <v>16780</v>
      </c>
      <c r="L1040" s="14">
        <v>10728</v>
      </c>
      <c r="M1040" s="15">
        <v>0.19018534675866339</v>
      </c>
      <c r="N1040" s="14">
        <v>341955</v>
      </c>
      <c r="O1040" s="14">
        <v>0</v>
      </c>
      <c r="P1040" s="14">
        <v>455420</v>
      </c>
      <c r="S1040" s="17">
        <v>45489.82916666667</v>
      </c>
      <c r="T1040" s="17" t="s">
        <v>5076</v>
      </c>
      <c r="U1040" s="18">
        <v>45489</v>
      </c>
      <c r="V1040" s="18" t="str">
        <f>TEXT(Posts[[#This Row],[Post_Date]],"YYYY")</f>
        <v>2024</v>
      </c>
      <c r="W1040" s="18" t="s">
        <v>5093</v>
      </c>
      <c r="X1040" s="18" t="s">
        <v>5079</v>
      </c>
      <c r="Y1040" s="19">
        <v>19</v>
      </c>
      <c r="Z1040" s="12" t="s">
        <v>5069</v>
      </c>
      <c r="AA1040"/>
    </row>
    <row r="1041" spans="1:27" x14ac:dyDescent="0.25">
      <c r="A1041" s="12" t="s">
        <v>3616</v>
      </c>
      <c r="B1041" s="12" t="s">
        <v>5023</v>
      </c>
      <c r="C1041" s="12" t="s">
        <v>5028</v>
      </c>
      <c r="D1041" s="12" t="s">
        <v>5033</v>
      </c>
      <c r="E1041" s="12" t="s">
        <v>5038</v>
      </c>
      <c r="F1041" s="12" t="s">
        <v>5055</v>
      </c>
      <c r="G1041" s="12" t="s">
        <v>5043</v>
      </c>
      <c r="H1041" s="13">
        <v>38167</v>
      </c>
      <c r="I1041" s="14">
        <v>252634</v>
      </c>
      <c r="J1041" s="14">
        <v>54619</v>
      </c>
      <c r="K1041" s="14">
        <v>18430</v>
      </c>
      <c r="L1041" s="14">
        <v>12136</v>
      </c>
      <c r="M1041" s="15">
        <v>0.1510769307338802</v>
      </c>
      <c r="N1041" s="14">
        <v>280128</v>
      </c>
      <c r="O1041" s="14">
        <v>0</v>
      </c>
      <c r="P1041" s="14">
        <v>0</v>
      </c>
      <c r="S1041" s="17">
        <v>45388.359027777777</v>
      </c>
      <c r="T1041" s="17" t="s">
        <v>5078</v>
      </c>
      <c r="U1041" s="18">
        <v>45388</v>
      </c>
      <c r="V1041" s="18" t="str">
        <f>TEXT(Posts[[#This Row],[Post_Date]],"YYYY")</f>
        <v>2024</v>
      </c>
      <c r="W1041" s="18" t="s">
        <v>5090</v>
      </c>
      <c r="X1041" s="18" t="s">
        <v>5083</v>
      </c>
      <c r="Y1041" s="19">
        <v>8</v>
      </c>
      <c r="Z1041" s="12" t="s">
        <v>5069</v>
      </c>
      <c r="AA1041"/>
    </row>
    <row r="1042" spans="1:27" x14ac:dyDescent="0.25">
      <c r="A1042" s="12" t="s">
        <v>3618</v>
      </c>
      <c r="B1042" s="12" t="s">
        <v>5023</v>
      </c>
      <c r="C1042" s="12" t="s">
        <v>5028</v>
      </c>
      <c r="D1042" s="12" t="s">
        <v>5033</v>
      </c>
      <c r="E1042" s="12" t="s">
        <v>5038</v>
      </c>
      <c r="F1042" s="12" t="s">
        <v>5055</v>
      </c>
      <c r="G1042" s="12" t="s">
        <v>5044</v>
      </c>
      <c r="H1042" s="13">
        <v>36243</v>
      </c>
      <c r="I1042" s="14">
        <v>219136</v>
      </c>
      <c r="J1042" s="14">
        <v>24037</v>
      </c>
      <c r="K1042" s="14">
        <v>12379</v>
      </c>
      <c r="L1042" s="14">
        <v>6778</v>
      </c>
      <c r="M1042" s="15">
        <v>0.1653933762152347</v>
      </c>
      <c r="N1042" s="14">
        <v>275937</v>
      </c>
      <c r="O1042" s="14">
        <v>0</v>
      </c>
      <c r="P1042" s="14">
        <v>0</v>
      </c>
      <c r="S1042" s="17">
        <v>45334.678472222222</v>
      </c>
      <c r="T1042" s="17" t="s">
        <v>5074</v>
      </c>
      <c r="U1042" s="18">
        <v>45334</v>
      </c>
      <c r="V1042" s="18" t="str">
        <f>TEXT(Posts[[#This Row],[Post_Date]],"YYYY")</f>
        <v>2024</v>
      </c>
      <c r="W1042" s="18" t="s">
        <v>5087</v>
      </c>
      <c r="X1042" s="18" t="s">
        <v>5081</v>
      </c>
      <c r="Y1042" s="19">
        <v>16</v>
      </c>
      <c r="Z1042" s="12" t="s">
        <v>5069</v>
      </c>
      <c r="AA1042"/>
    </row>
    <row r="1043" spans="1:27" x14ac:dyDescent="0.25">
      <c r="A1043" s="12" t="s">
        <v>3628</v>
      </c>
      <c r="B1043" s="12" t="s">
        <v>5023</v>
      </c>
      <c r="C1043" s="12" t="s">
        <v>5028</v>
      </c>
      <c r="D1043" s="12" t="s">
        <v>5030</v>
      </c>
      <c r="E1043" s="12" t="s">
        <v>5035</v>
      </c>
      <c r="F1043" s="12" t="s">
        <v>5051</v>
      </c>
      <c r="G1043" s="12" t="s">
        <v>5046</v>
      </c>
      <c r="H1043" s="13">
        <v>148922</v>
      </c>
      <c r="I1043" s="14">
        <v>1478673</v>
      </c>
      <c r="J1043" s="14">
        <v>170589</v>
      </c>
      <c r="K1043" s="14">
        <v>96835</v>
      </c>
      <c r="L1043" s="14">
        <v>51033</v>
      </c>
      <c r="M1043" s="15">
        <v>0.1007137013288726</v>
      </c>
      <c r="N1043" s="14">
        <v>1651870</v>
      </c>
      <c r="O1043" s="14">
        <v>1478673</v>
      </c>
      <c r="P1043" s="14">
        <v>0</v>
      </c>
      <c r="S1043" s="17">
        <v>45372.53402777778</v>
      </c>
      <c r="T1043" s="12" t="s">
        <v>5075</v>
      </c>
      <c r="U1043" s="18">
        <v>45372</v>
      </c>
      <c r="V1043" s="18" t="str">
        <f>TEXT(Posts[[#This Row],[Post_Date]],"YYYY")</f>
        <v>2024</v>
      </c>
      <c r="W1043" s="12" t="s">
        <v>5088</v>
      </c>
      <c r="X1043" s="12" t="s">
        <v>5080</v>
      </c>
      <c r="Y1043" s="19">
        <v>12</v>
      </c>
      <c r="Z1043" s="12" t="s">
        <v>5069</v>
      </c>
      <c r="AA1043"/>
    </row>
    <row r="1044" spans="1:27" x14ac:dyDescent="0.25">
      <c r="A1044" s="12" t="s">
        <v>3630</v>
      </c>
      <c r="B1044" s="12" t="s">
        <v>5023</v>
      </c>
      <c r="C1044" s="12" t="s">
        <v>5028</v>
      </c>
      <c r="D1044" s="12" t="s">
        <v>5033</v>
      </c>
      <c r="E1044" s="12" t="s">
        <v>5038</v>
      </c>
      <c r="F1044" s="12" t="s">
        <v>5055</v>
      </c>
      <c r="G1044" s="12" t="s">
        <v>5046</v>
      </c>
      <c r="H1044" s="13">
        <v>58606</v>
      </c>
      <c r="I1044" s="14">
        <v>345298</v>
      </c>
      <c r="J1044" s="14">
        <v>64551</v>
      </c>
      <c r="K1044" s="14">
        <v>23021</v>
      </c>
      <c r="L1044" s="14">
        <v>7778</v>
      </c>
      <c r="M1044" s="15">
        <v>0.1697284538396564</v>
      </c>
      <c r="N1044" s="14">
        <v>420803</v>
      </c>
      <c r="O1044" s="14">
        <v>0</v>
      </c>
      <c r="P1044" s="14">
        <v>0</v>
      </c>
      <c r="S1044" s="17">
        <v>45747.475694444453</v>
      </c>
      <c r="T1044" s="17" t="s">
        <v>5077</v>
      </c>
      <c r="U1044" s="18">
        <v>45747</v>
      </c>
      <c r="V1044" s="18" t="str">
        <f>TEXT(Posts[[#This Row],[Post_Date]],"YYYY")</f>
        <v>2025</v>
      </c>
      <c r="W1044" s="18" t="s">
        <v>5088</v>
      </c>
      <c r="X1044" s="18" t="s">
        <v>5081</v>
      </c>
      <c r="Y1044" s="19">
        <v>11</v>
      </c>
      <c r="Z1044" s="12" t="s">
        <v>5069</v>
      </c>
      <c r="AA1044"/>
    </row>
    <row r="1045" spans="1:27" x14ac:dyDescent="0.25">
      <c r="A1045" s="12" t="s">
        <v>3634</v>
      </c>
      <c r="B1045" s="12" t="s">
        <v>5023</v>
      </c>
      <c r="C1045" s="12" t="s">
        <v>5029</v>
      </c>
      <c r="D1045" s="12" t="s">
        <v>5033</v>
      </c>
      <c r="E1045" s="12" t="s">
        <v>5038</v>
      </c>
      <c r="F1045" s="12" t="s">
        <v>5055</v>
      </c>
      <c r="G1045" s="12" t="s">
        <v>5049</v>
      </c>
      <c r="H1045" s="13">
        <v>113280</v>
      </c>
      <c r="I1045" s="14">
        <v>511233</v>
      </c>
      <c r="J1045" s="14">
        <v>63627</v>
      </c>
      <c r="K1045" s="14">
        <v>27659</v>
      </c>
      <c r="L1045" s="14">
        <v>19702</v>
      </c>
      <c r="M1045" s="15">
        <v>0.2215821522234307</v>
      </c>
      <c r="N1045" s="14">
        <v>615721</v>
      </c>
      <c r="O1045" s="14">
        <v>0</v>
      </c>
      <c r="P1045" s="14">
        <v>0</v>
      </c>
      <c r="S1045" s="17">
        <v>45341.492361111108</v>
      </c>
      <c r="T1045" s="17" t="s">
        <v>5077</v>
      </c>
      <c r="U1045" s="18">
        <v>45341</v>
      </c>
      <c r="V1045" s="18" t="str">
        <f>TEXT(Posts[[#This Row],[Post_Date]],"YYYY")</f>
        <v>2024</v>
      </c>
      <c r="W1045" s="18" t="s">
        <v>5087</v>
      </c>
      <c r="X1045" s="18" t="s">
        <v>5081</v>
      </c>
      <c r="Y1045" s="19">
        <v>11</v>
      </c>
      <c r="Z1045" s="12" t="s">
        <v>5070</v>
      </c>
      <c r="AA1045"/>
    </row>
    <row r="1046" spans="1:27" x14ac:dyDescent="0.25">
      <c r="A1046" s="12" t="s">
        <v>3635</v>
      </c>
      <c r="B1046" s="12" t="s">
        <v>5023</v>
      </c>
      <c r="C1046" s="12" t="s">
        <v>5029</v>
      </c>
      <c r="D1046" s="12" t="s">
        <v>5033</v>
      </c>
      <c r="E1046" s="12" t="s">
        <v>5038</v>
      </c>
      <c r="F1046" s="12" t="s">
        <v>5055</v>
      </c>
      <c r="G1046" s="12" t="s">
        <v>5048</v>
      </c>
      <c r="H1046" s="13">
        <v>45166</v>
      </c>
      <c r="I1046" s="14">
        <v>262125</v>
      </c>
      <c r="J1046" s="14">
        <v>50030</v>
      </c>
      <c r="K1046" s="14">
        <v>9541</v>
      </c>
      <c r="L1046" s="14">
        <v>15690</v>
      </c>
      <c r="M1046" s="15">
        <v>0.17230961042421031</v>
      </c>
      <c r="N1046" s="14">
        <v>328853</v>
      </c>
      <c r="O1046" s="14">
        <v>0</v>
      </c>
      <c r="P1046" s="14">
        <v>0</v>
      </c>
      <c r="S1046" s="17">
        <v>45315.619444444441</v>
      </c>
      <c r="T1046" s="17" t="s">
        <v>5074</v>
      </c>
      <c r="U1046" s="18">
        <v>45315</v>
      </c>
      <c r="V1046" s="18" t="str">
        <f>TEXT(Posts[[#This Row],[Post_Date]],"YYYY")</f>
        <v>2024</v>
      </c>
      <c r="W1046" s="18" t="s">
        <v>5086</v>
      </c>
      <c r="X1046" s="18" t="s">
        <v>5085</v>
      </c>
      <c r="Y1046" s="19">
        <v>14</v>
      </c>
      <c r="Z1046" s="12" t="s">
        <v>5069</v>
      </c>
      <c r="AA1046"/>
    </row>
    <row r="1047" spans="1:27" x14ac:dyDescent="0.25">
      <c r="A1047" s="12" t="s">
        <v>3638</v>
      </c>
      <c r="B1047" s="12" t="s">
        <v>5023</v>
      </c>
      <c r="C1047" s="12" t="s">
        <v>5028</v>
      </c>
      <c r="D1047" s="12" t="s">
        <v>5033</v>
      </c>
      <c r="E1047" s="12" t="s">
        <v>5035</v>
      </c>
      <c r="F1047" s="12" t="s">
        <v>5056</v>
      </c>
      <c r="G1047" s="12" t="s">
        <v>5046</v>
      </c>
      <c r="H1047" s="13">
        <v>255623</v>
      </c>
      <c r="I1047" s="14">
        <v>1268633</v>
      </c>
      <c r="J1047" s="14">
        <v>245581</v>
      </c>
      <c r="K1047" s="14">
        <v>82192</v>
      </c>
      <c r="L1047" s="14">
        <v>41708</v>
      </c>
      <c r="M1047" s="15">
        <v>0.20149525794380141</v>
      </c>
      <c r="N1047" s="14">
        <v>1602320</v>
      </c>
      <c r="O1047" s="14">
        <v>1268633</v>
      </c>
      <c r="P1047" s="14">
        <v>0</v>
      </c>
      <c r="S1047" s="17">
        <v>45560.620138888888</v>
      </c>
      <c r="T1047" s="12" t="s">
        <v>5074</v>
      </c>
      <c r="U1047" s="18">
        <v>45560</v>
      </c>
      <c r="V1047" s="18" t="str">
        <f>TEXT(Posts[[#This Row],[Post_Date]],"YYYY")</f>
        <v>2024</v>
      </c>
      <c r="W1047" s="12" t="s">
        <v>5097</v>
      </c>
      <c r="X1047" s="12" t="s">
        <v>5085</v>
      </c>
      <c r="Y1047" s="19">
        <v>14</v>
      </c>
      <c r="Z1047" s="12" t="s">
        <v>5070</v>
      </c>
      <c r="AA1047"/>
    </row>
    <row r="1048" spans="1:27" x14ac:dyDescent="0.25">
      <c r="A1048" s="12" t="s">
        <v>3640</v>
      </c>
      <c r="B1048" s="12" t="s">
        <v>5023</v>
      </c>
      <c r="C1048" s="12" t="s">
        <v>5028</v>
      </c>
      <c r="D1048" s="12" t="s">
        <v>5033</v>
      </c>
      <c r="E1048" s="12" t="s">
        <v>5039</v>
      </c>
      <c r="F1048" s="12" t="s">
        <v>5055</v>
      </c>
      <c r="G1048" s="12" t="s">
        <v>5047</v>
      </c>
      <c r="H1048" s="13">
        <v>65176</v>
      </c>
      <c r="I1048" s="14">
        <v>264575</v>
      </c>
      <c r="J1048" s="14">
        <v>30029</v>
      </c>
      <c r="K1048" s="14">
        <v>13785</v>
      </c>
      <c r="L1048" s="14">
        <v>14709</v>
      </c>
      <c r="M1048" s="15">
        <v>0.2463457887161174</v>
      </c>
      <c r="N1048" s="14">
        <v>315772</v>
      </c>
      <c r="O1048" s="14">
        <v>0</v>
      </c>
      <c r="P1048" s="14">
        <v>439885</v>
      </c>
      <c r="S1048" s="17">
        <v>45471.755555555559</v>
      </c>
      <c r="T1048" s="17" t="s">
        <v>5076</v>
      </c>
      <c r="U1048" s="18">
        <v>45471</v>
      </c>
      <c r="V1048" s="18" t="str">
        <f>TEXT(Posts[[#This Row],[Post_Date]],"YYYY")</f>
        <v>2024</v>
      </c>
      <c r="W1048" s="18" t="s">
        <v>5089</v>
      </c>
      <c r="X1048" s="18" t="s">
        <v>5082</v>
      </c>
      <c r="Y1048" s="19">
        <v>18</v>
      </c>
      <c r="Z1048" s="12" t="s">
        <v>5070</v>
      </c>
      <c r="AA1048"/>
    </row>
    <row r="1049" spans="1:27" x14ac:dyDescent="0.25">
      <c r="A1049" s="12" t="s">
        <v>3643</v>
      </c>
      <c r="B1049" s="12" t="s">
        <v>5023</v>
      </c>
      <c r="C1049" s="12" t="s">
        <v>5028</v>
      </c>
      <c r="D1049" s="12" t="s">
        <v>5033</v>
      </c>
      <c r="E1049" s="12" t="s">
        <v>5039</v>
      </c>
      <c r="F1049" s="12" t="s">
        <v>5055</v>
      </c>
      <c r="G1049" s="12" t="s">
        <v>5047</v>
      </c>
      <c r="H1049" s="13">
        <v>61251</v>
      </c>
      <c r="I1049" s="14">
        <v>343874</v>
      </c>
      <c r="J1049" s="14">
        <v>79626</v>
      </c>
      <c r="K1049" s="14">
        <v>11121</v>
      </c>
      <c r="L1049" s="14">
        <v>11054</v>
      </c>
      <c r="M1049" s="15">
        <v>0.17812126810501189</v>
      </c>
      <c r="N1049" s="14">
        <v>408750</v>
      </c>
      <c r="O1049" s="14">
        <v>0</v>
      </c>
      <c r="P1049" s="14">
        <v>168905</v>
      </c>
      <c r="S1049" s="17">
        <v>45582.631249999999</v>
      </c>
      <c r="T1049" s="17" t="s">
        <v>5074</v>
      </c>
      <c r="U1049" s="18">
        <v>45582</v>
      </c>
      <c r="V1049" s="18" t="str">
        <f>TEXT(Posts[[#This Row],[Post_Date]],"YYYY")</f>
        <v>2024</v>
      </c>
      <c r="W1049" s="18" t="s">
        <v>5091</v>
      </c>
      <c r="X1049" s="18" t="s">
        <v>5080</v>
      </c>
      <c r="Y1049" s="19">
        <v>15</v>
      </c>
      <c r="Z1049" s="12" t="s">
        <v>5069</v>
      </c>
      <c r="AA1049"/>
    </row>
    <row r="1050" spans="1:27" x14ac:dyDescent="0.25">
      <c r="A1050" s="12" t="s">
        <v>3647</v>
      </c>
      <c r="B1050" s="12" t="s">
        <v>5023</v>
      </c>
      <c r="C1050" s="12" t="s">
        <v>5028</v>
      </c>
      <c r="D1050" s="12" t="s">
        <v>5034</v>
      </c>
      <c r="E1050" s="12" t="s">
        <v>5039</v>
      </c>
      <c r="F1050" s="12" t="s">
        <v>5057</v>
      </c>
      <c r="G1050" s="12" t="s">
        <v>5042</v>
      </c>
      <c r="H1050" s="13">
        <v>16315</v>
      </c>
      <c r="I1050" s="14">
        <v>106334</v>
      </c>
      <c r="J1050" s="14">
        <v>15859</v>
      </c>
      <c r="K1050" s="14">
        <v>4890</v>
      </c>
      <c r="L1050" s="14">
        <v>3515</v>
      </c>
      <c r="M1050" s="15">
        <v>0.1534318199014344</v>
      </c>
      <c r="N1050" s="14">
        <v>131279</v>
      </c>
      <c r="O1050" s="14">
        <v>0</v>
      </c>
      <c r="P1050" s="14">
        <v>312323</v>
      </c>
      <c r="S1050" s="17">
        <v>45748.511805555558</v>
      </c>
      <c r="T1050" s="17" t="s">
        <v>5075</v>
      </c>
      <c r="U1050" s="18">
        <v>45748</v>
      </c>
      <c r="V1050" s="18" t="str">
        <f>TEXT(Posts[[#This Row],[Post_Date]],"YYYY")</f>
        <v>2025</v>
      </c>
      <c r="W1050" s="18" t="s">
        <v>5090</v>
      </c>
      <c r="X1050" s="18" t="s">
        <v>5079</v>
      </c>
      <c r="Y1050" s="19">
        <v>12</v>
      </c>
      <c r="Z1050" s="12" t="s">
        <v>5069</v>
      </c>
      <c r="AA1050"/>
    </row>
    <row r="1051" spans="1:27" x14ac:dyDescent="0.25">
      <c r="A1051" s="12" t="s">
        <v>3648</v>
      </c>
      <c r="B1051" s="12" t="s">
        <v>5023</v>
      </c>
      <c r="C1051" s="12" t="s">
        <v>5029</v>
      </c>
      <c r="D1051" s="12" t="s">
        <v>5033</v>
      </c>
      <c r="E1051" s="12" t="s">
        <v>5038</v>
      </c>
      <c r="F1051" s="12" t="s">
        <v>5055</v>
      </c>
      <c r="G1051" s="12" t="s">
        <v>5044</v>
      </c>
      <c r="H1051" s="13">
        <v>73740</v>
      </c>
      <c r="I1051" s="14">
        <v>305106</v>
      </c>
      <c r="J1051" s="14">
        <v>48149</v>
      </c>
      <c r="K1051" s="14">
        <v>11427</v>
      </c>
      <c r="L1051" s="14">
        <v>6372</v>
      </c>
      <c r="M1051" s="15">
        <v>0.24168844604621059</v>
      </c>
      <c r="N1051" s="14">
        <v>348970</v>
      </c>
      <c r="O1051" s="14">
        <v>0</v>
      </c>
      <c r="P1051" s="14">
        <v>0</v>
      </c>
      <c r="S1051" s="17">
        <v>45494.719444444447</v>
      </c>
      <c r="T1051" s="17" t="s">
        <v>5076</v>
      </c>
      <c r="U1051" s="18">
        <v>45494</v>
      </c>
      <c r="V1051" s="18" t="str">
        <f>TEXT(Posts[[#This Row],[Post_Date]],"YYYY")</f>
        <v>2024</v>
      </c>
      <c r="W1051" s="18" t="s">
        <v>5093</v>
      </c>
      <c r="X1051" s="18" t="s">
        <v>5084</v>
      </c>
      <c r="Y1051" s="19">
        <v>17</v>
      </c>
      <c r="Z1051" s="12" t="s">
        <v>5070</v>
      </c>
      <c r="AA1051"/>
    </row>
    <row r="1052" spans="1:27" x14ac:dyDescent="0.25">
      <c r="A1052" s="12" t="s">
        <v>3653</v>
      </c>
      <c r="B1052" s="12" t="s">
        <v>5023</v>
      </c>
      <c r="C1052" s="12" t="s">
        <v>5028</v>
      </c>
      <c r="D1052" s="12" t="s">
        <v>5033</v>
      </c>
      <c r="E1052" s="12" t="s">
        <v>5038</v>
      </c>
      <c r="F1052" s="12" t="s">
        <v>5055</v>
      </c>
      <c r="G1052" s="12" t="s">
        <v>5045</v>
      </c>
      <c r="H1052" s="13">
        <v>24633</v>
      </c>
      <c r="I1052" s="14">
        <v>140571</v>
      </c>
      <c r="J1052" s="14">
        <v>29746</v>
      </c>
      <c r="K1052" s="14">
        <v>11005</v>
      </c>
      <c r="L1052" s="14">
        <v>4100</v>
      </c>
      <c r="M1052" s="15">
        <v>0.17523790300837591</v>
      </c>
      <c r="N1052" s="14">
        <v>158666</v>
      </c>
      <c r="O1052" s="14">
        <v>0</v>
      </c>
      <c r="P1052" s="14">
        <v>0</v>
      </c>
      <c r="S1052" s="17">
        <v>45547.657638888893</v>
      </c>
      <c r="T1052" s="17" t="s">
        <v>5074</v>
      </c>
      <c r="U1052" s="18">
        <v>45547</v>
      </c>
      <c r="V1052" s="18" t="str">
        <f>TEXT(Posts[[#This Row],[Post_Date]],"YYYY")</f>
        <v>2024</v>
      </c>
      <c r="W1052" s="18" t="s">
        <v>5097</v>
      </c>
      <c r="X1052" s="18" t="s">
        <v>5080</v>
      </c>
      <c r="Y1052" s="19">
        <v>15</v>
      </c>
      <c r="Z1052" s="12" t="s">
        <v>5069</v>
      </c>
      <c r="AA1052"/>
    </row>
    <row r="1053" spans="1:27" x14ac:dyDescent="0.25">
      <c r="A1053" s="12" t="s">
        <v>3661</v>
      </c>
      <c r="B1053" s="12" t="s">
        <v>5023</v>
      </c>
      <c r="C1053" s="12" t="s">
        <v>5029</v>
      </c>
      <c r="D1053" s="12" t="s">
        <v>5031</v>
      </c>
      <c r="E1053" s="12" t="s">
        <v>5035</v>
      </c>
      <c r="F1053" s="12" t="s">
        <v>5060</v>
      </c>
      <c r="G1053" s="12" t="s">
        <v>5044</v>
      </c>
      <c r="H1053" s="13">
        <v>52233</v>
      </c>
      <c r="I1053" s="14">
        <v>681895</v>
      </c>
      <c r="J1053" s="14">
        <v>129274</v>
      </c>
      <c r="K1053" s="14">
        <v>52753</v>
      </c>
      <c r="L1053" s="14">
        <v>18899</v>
      </c>
      <c r="M1053" s="15">
        <v>7.6601188026839462E-2</v>
      </c>
      <c r="N1053" s="14">
        <v>873612</v>
      </c>
      <c r="O1053" s="14">
        <v>681895</v>
      </c>
      <c r="P1053" s="14">
        <v>0</v>
      </c>
      <c r="S1053" s="17">
        <v>45417.585416666669</v>
      </c>
      <c r="T1053" s="12" t="s">
        <v>5074</v>
      </c>
      <c r="U1053" s="18">
        <v>45417</v>
      </c>
      <c r="V1053" s="18" t="str">
        <f>TEXT(Posts[[#This Row],[Post_Date]],"YYYY")</f>
        <v>2024</v>
      </c>
      <c r="W1053" s="12" t="s">
        <v>5096</v>
      </c>
      <c r="X1053" s="12" t="s">
        <v>5084</v>
      </c>
      <c r="Y1053" s="19">
        <v>14</v>
      </c>
      <c r="Z1053" s="12" t="s">
        <v>5068</v>
      </c>
      <c r="AA1053"/>
    </row>
    <row r="1054" spans="1:27" x14ac:dyDescent="0.25">
      <c r="A1054" s="12" t="s">
        <v>3666</v>
      </c>
      <c r="B1054" s="12" t="s">
        <v>5023</v>
      </c>
      <c r="C1054" s="12" t="s">
        <v>5028</v>
      </c>
      <c r="D1054" s="12" t="s">
        <v>5033</v>
      </c>
      <c r="E1054" s="12" t="s">
        <v>5038</v>
      </c>
      <c r="F1054" s="12" t="s">
        <v>5055</v>
      </c>
      <c r="G1054" s="12" t="s">
        <v>5048</v>
      </c>
      <c r="H1054" s="13">
        <v>36462</v>
      </c>
      <c r="I1054" s="14">
        <v>242708</v>
      </c>
      <c r="J1054" s="14">
        <v>44502</v>
      </c>
      <c r="K1054" s="14">
        <v>14642</v>
      </c>
      <c r="L1054" s="14">
        <v>6657</v>
      </c>
      <c r="M1054" s="15">
        <v>0.1502327707708265</v>
      </c>
      <c r="N1054" s="14">
        <v>300730</v>
      </c>
      <c r="O1054" s="14">
        <v>0</v>
      </c>
      <c r="P1054" s="14">
        <v>0</v>
      </c>
      <c r="S1054" s="17">
        <v>45768.664583333331</v>
      </c>
      <c r="T1054" s="17" t="s">
        <v>5074</v>
      </c>
      <c r="U1054" s="18">
        <v>45768</v>
      </c>
      <c r="V1054" s="18" t="str">
        <f>TEXT(Posts[[#This Row],[Post_Date]],"YYYY")</f>
        <v>2025</v>
      </c>
      <c r="W1054" s="18" t="s">
        <v>5090</v>
      </c>
      <c r="X1054" s="18" t="s">
        <v>5081</v>
      </c>
      <c r="Y1054" s="19">
        <v>15</v>
      </c>
      <c r="Z1054" s="12" t="s">
        <v>5069</v>
      </c>
      <c r="AA1054"/>
    </row>
    <row r="1055" spans="1:27" x14ac:dyDescent="0.25">
      <c r="A1055" s="12" t="s">
        <v>3667</v>
      </c>
      <c r="B1055" s="12" t="s">
        <v>5023</v>
      </c>
      <c r="C1055" s="12" t="s">
        <v>5028</v>
      </c>
      <c r="D1055" s="12" t="s">
        <v>5033</v>
      </c>
      <c r="E1055" s="12" t="s">
        <v>5039</v>
      </c>
      <c r="F1055" s="12" t="s">
        <v>5055</v>
      </c>
      <c r="G1055" s="12" t="s">
        <v>5045</v>
      </c>
      <c r="H1055" s="13">
        <v>39275</v>
      </c>
      <c r="I1055" s="14">
        <v>232027</v>
      </c>
      <c r="J1055" s="14">
        <v>46464</v>
      </c>
      <c r="K1055" s="14">
        <v>10560</v>
      </c>
      <c r="L1055" s="14">
        <v>5103</v>
      </c>
      <c r="M1055" s="15">
        <v>0.1692721111246199</v>
      </c>
      <c r="N1055" s="14">
        <v>293832</v>
      </c>
      <c r="O1055" s="14">
        <v>0</v>
      </c>
      <c r="P1055" s="14">
        <v>224132</v>
      </c>
      <c r="S1055" s="17">
        <v>45442.73333333333</v>
      </c>
      <c r="T1055" s="17" t="s">
        <v>5076</v>
      </c>
      <c r="U1055" s="18">
        <v>45442</v>
      </c>
      <c r="V1055" s="18" t="str">
        <f>TEXT(Posts[[#This Row],[Post_Date]],"YYYY")</f>
        <v>2024</v>
      </c>
      <c r="W1055" s="18" t="s">
        <v>5096</v>
      </c>
      <c r="X1055" s="18" t="s">
        <v>5080</v>
      </c>
      <c r="Y1055" s="19">
        <v>17</v>
      </c>
      <c r="Z1055" s="12" t="s">
        <v>5069</v>
      </c>
      <c r="AA1055"/>
    </row>
    <row r="1056" spans="1:27" x14ac:dyDescent="0.25">
      <c r="A1056" s="12" t="s">
        <v>3674</v>
      </c>
      <c r="B1056" s="12" t="s">
        <v>5023</v>
      </c>
      <c r="C1056" s="12" t="s">
        <v>5028</v>
      </c>
      <c r="D1056" s="12" t="s">
        <v>5032</v>
      </c>
      <c r="E1056" s="12" t="s">
        <v>5038</v>
      </c>
      <c r="F1056" s="12" t="s">
        <v>5055</v>
      </c>
      <c r="G1056" s="12" t="s">
        <v>5043</v>
      </c>
      <c r="H1056" s="13">
        <v>35247</v>
      </c>
      <c r="I1056" s="14">
        <v>169272</v>
      </c>
      <c r="J1056" s="14">
        <v>18756</v>
      </c>
      <c r="K1056" s="14">
        <v>5462</v>
      </c>
      <c r="L1056" s="14">
        <v>4398</v>
      </c>
      <c r="M1056" s="15">
        <v>0.20822875773464539</v>
      </c>
      <c r="N1056" s="14">
        <v>199211</v>
      </c>
      <c r="O1056" s="14">
        <v>0</v>
      </c>
      <c r="P1056" s="14">
        <v>0</v>
      </c>
      <c r="S1056" s="17">
        <v>45538.53125</v>
      </c>
      <c r="T1056" s="17" t="s">
        <v>5075</v>
      </c>
      <c r="U1056" s="18">
        <v>45538</v>
      </c>
      <c r="V1056" s="18" t="str">
        <f>TEXT(Posts[[#This Row],[Post_Date]],"YYYY")</f>
        <v>2024</v>
      </c>
      <c r="W1056" s="18" t="s">
        <v>5097</v>
      </c>
      <c r="X1056" s="18" t="s">
        <v>5079</v>
      </c>
      <c r="Y1056" s="19">
        <v>12</v>
      </c>
      <c r="Z1056" s="12" t="s">
        <v>5070</v>
      </c>
      <c r="AA1056"/>
    </row>
    <row r="1057" spans="1:27" x14ac:dyDescent="0.25">
      <c r="A1057" s="12" t="s">
        <v>3685</v>
      </c>
      <c r="B1057" s="12" t="s">
        <v>5023</v>
      </c>
      <c r="C1057" s="12" t="s">
        <v>5028</v>
      </c>
      <c r="D1057" s="12" t="s">
        <v>5032</v>
      </c>
      <c r="E1057" s="12" t="s">
        <v>5035</v>
      </c>
      <c r="F1057" s="12" t="s">
        <v>5056</v>
      </c>
      <c r="G1057" s="12" t="s">
        <v>5045</v>
      </c>
      <c r="H1057" s="13">
        <v>394936</v>
      </c>
      <c r="I1057" s="14">
        <v>2387956</v>
      </c>
      <c r="J1057" s="14">
        <v>339675</v>
      </c>
      <c r="K1057" s="14">
        <v>73346</v>
      </c>
      <c r="L1057" s="14">
        <v>59045</v>
      </c>
      <c r="M1057" s="15">
        <v>0.16538670698623939</v>
      </c>
      <c r="N1057" s="14">
        <v>3045745</v>
      </c>
      <c r="O1057" s="14">
        <v>2387956</v>
      </c>
      <c r="P1057" s="14">
        <v>0</v>
      </c>
      <c r="S1057" s="17">
        <v>45751.615277777782</v>
      </c>
      <c r="T1057" s="12" t="s">
        <v>5074</v>
      </c>
      <c r="U1057" s="18">
        <v>45751</v>
      </c>
      <c r="V1057" s="18" t="str">
        <f>TEXT(Posts[[#This Row],[Post_Date]],"YYYY")</f>
        <v>2025</v>
      </c>
      <c r="W1057" s="12" t="s">
        <v>5090</v>
      </c>
      <c r="X1057" s="12" t="s">
        <v>5082</v>
      </c>
      <c r="Y1057" s="19">
        <v>14</v>
      </c>
      <c r="Z1057" s="12" t="s">
        <v>5069</v>
      </c>
      <c r="AA1057"/>
    </row>
    <row r="1058" spans="1:27" x14ac:dyDescent="0.25">
      <c r="A1058" s="12" t="s">
        <v>3688</v>
      </c>
      <c r="B1058" s="12" t="s">
        <v>5023</v>
      </c>
      <c r="C1058" s="12" t="s">
        <v>5029</v>
      </c>
      <c r="D1058" s="12" t="s">
        <v>5030</v>
      </c>
      <c r="E1058" s="12" t="s">
        <v>5035</v>
      </c>
      <c r="F1058" s="12" t="s">
        <v>5051</v>
      </c>
      <c r="G1058" s="12" t="s">
        <v>5048</v>
      </c>
      <c r="H1058" s="13">
        <v>315466</v>
      </c>
      <c r="I1058" s="14">
        <v>3007866</v>
      </c>
      <c r="J1058" s="14">
        <v>475375</v>
      </c>
      <c r="K1058" s="14">
        <v>215618</v>
      </c>
      <c r="L1058" s="14">
        <v>106070</v>
      </c>
      <c r="M1058" s="15">
        <v>0.10488041101961169</v>
      </c>
      <c r="N1058" s="14">
        <v>3804438</v>
      </c>
      <c r="O1058" s="14">
        <v>3007866</v>
      </c>
      <c r="P1058" s="14">
        <v>0</v>
      </c>
      <c r="S1058" s="17">
        <v>45306.479861111111</v>
      </c>
      <c r="T1058" s="12" t="s">
        <v>5077</v>
      </c>
      <c r="U1058" s="18">
        <v>45306</v>
      </c>
      <c r="V1058" s="18" t="str">
        <f>TEXT(Posts[[#This Row],[Post_Date]],"YYYY")</f>
        <v>2024</v>
      </c>
      <c r="W1058" s="12" t="s">
        <v>5086</v>
      </c>
      <c r="X1058" s="12" t="s">
        <v>5081</v>
      </c>
      <c r="Y1058" s="19">
        <v>11</v>
      </c>
      <c r="Z1058" s="12" t="s">
        <v>5069</v>
      </c>
      <c r="AA1058"/>
    </row>
    <row r="1059" spans="1:27" x14ac:dyDescent="0.25">
      <c r="A1059" s="12" t="s">
        <v>3691</v>
      </c>
      <c r="B1059" s="12" t="s">
        <v>5023</v>
      </c>
      <c r="C1059" s="12" t="s">
        <v>5028</v>
      </c>
      <c r="D1059" s="12" t="s">
        <v>5032</v>
      </c>
      <c r="E1059" s="12" t="s">
        <v>5035</v>
      </c>
      <c r="F1059" s="12" t="s">
        <v>5056</v>
      </c>
      <c r="G1059" s="12" t="s">
        <v>5042</v>
      </c>
      <c r="H1059" s="13">
        <v>446166</v>
      </c>
      <c r="I1059" s="14">
        <v>2173261</v>
      </c>
      <c r="J1059" s="14">
        <v>332747</v>
      </c>
      <c r="K1059" s="14">
        <v>115641</v>
      </c>
      <c r="L1059" s="14">
        <v>71985</v>
      </c>
      <c r="M1059" s="15">
        <v>0.2052979415323968</v>
      </c>
      <c r="N1059" s="14">
        <v>2566501</v>
      </c>
      <c r="O1059" s="14">
        <v>2173261</v>
      </c>
      <c r="P1059" s="14">
        <v>0</v>
      </c>
      <c r="S1059" s="17">
        <v>45351.666666666657</v>
      </c>
      <c r="T1059" s="12" t="s">
        <v>5074</v>
      </c>
      <c r="U1059" s="18">
        <v>45351</v>
      </c>
      <c r="V1059" s="18" t="str">
        <f>TEXT(Posts[[#This Row],[Post_Date]],"YYYY")</f>
        <v>2024</v>
      </c>
      <c r="W1059" s="12" t="s">
        <v>5087</v>
      </c>
      <c r="X1059" s="12" t="s">
        <v>5080</v>
      </c>
      <c r="Y1059" s="19">
        <v>16</v>
      </c>
      <c r="Z1059" s="12" t="s">
        <v>5070</v>
      </c>
      <c r="AA1059"/>
    </row>
    <row r="1060" spans="1:27" x14ac:dyDescent="0.25">
      <c r="A1060" s="12" t="s">
        <v>3701</v>
      </c>
      <c r="B1060" s="12" t="s">
        <v>5023</v>
      </c>
      <c r="C1060" s="12" t="s">
        <v>5028</v>
      </c>
      <c r="D1060" s="12" t="s">
        <v>5032</v>
      </c>
      <c r="E1060" s="12" t="s">
        <v>5038</v>
      </c>
      <c r="F1060" s="12" t="s">
        <v>5055</v>
      </c>
      <c r="G1060" s="12" t="s">
        <v>5045</v>
      </c>
      <c r="H1060" s="13">
        <v>40697</v>
      </c>
      <c r="I1060" s="14">
        <v>177172</v>
      </c>
      <c r="J1060" s="14">
        <v>43891</v>
      </c>
      <c r="K1060" s="14">
        <v>10701</v>
      </c>
      <c r="L1060" s="14">
        <v>7092</v>
      </c>
      <c r="M1060" s="15">
        <v>0.229708754357456</v>
      </c>
      <c r="N1060" s="14">
        <v>208432</v>
      </c>
      <c r="O1060" s="14">
        <v>0</v>
      </c>
      <c r="P1060" s="14">
        <v>0</v>
      </c>
      <c r="S1060" s="17">
        <v>45510.720833333333</v>
      </c>
      <c r="T1060" s="17" t="s">
        <v>5076</v>
      </c>
      <c r="U1060" s="18">
        <v>45510</v>
      </c>
      <c r="V1060" s="18" t="str">
        <f>TEXT(Posts[[#This Row],[Post_Date]],"YYYY")</f>
        <v>2024</v>
      </c>
      <c r="W1060" s="18" t="s">
        <v>5092</v>
      </c>
      <c r="X1060" s="18" t="s">
        <v>5079</v>
      </c>
      <c r="Y1060" s="19">
        <v>17</v>
      </c>
      <c r="Z1060" s="12" t="s">
        <v>5070</v>
      </c>
      <c r="AA1060"/>
    </row>
    <row r="1061" spans="1:27" x14ac:dyDescent="0.25">
      <c r="A1061" s="12" t="s">
        <v>3709</v>
      </c>
      <c r="B1061" s="12" t="s">
        <v>5023</v>
      </c>
      <c r="C1061" s="12" t="s">
        <v>5029</v>
      </c>
      <c r="D1061" s="12" t="s">
        <v>5032</v>
      </c>
      <c r="E1061" s="12" t="s">
        <v>5038</v>
      </c>
      <c r="F1061" s="12" t="s">
        <v>5055</v>
      </c>
      <c r="G1061" s="12" t="s">
        <v>5048</v>
      </c>
      <c r="H1061" s="13">
        <v>15282</v>
      </c>
      <c r="I1061" s="14">
        <v>95246</v>
      </c>
      <c r="J1061" s="14">
        <v>23574</v>
      </c>
      <c r="K1061" s="14">
        <v>4304</v>
      </c>
      <c r="L1061" s="14">
        <v>3138</v>
      </c>
      <c r="M1061" s="15">
        <v>0.16045435475904321</v>
      </c>
      <c r="N1061" s="14">
        <v>123623</v>
      </c>
      <c r="O1061" s="14">
        <v>0</v>
      </c>
      <c r="P1061" s="14">
        <v>0</v>
      </c>
      <c r="S1061" s="17">
        <v>45719.554166666669</v>
      </c>
      <c r="T1061" s="17" t="s">
        <v>5075</v>
      </c>
      <c r="U1061" s="18">
        <v>45719</v>
      </c>
      <c r="V1061" s="18" t="str">
        <f>TEXT(Posts[[#This Row],[Post_Date]],"YYYY")</f>
        <v>2025</v>
      </c>
      <c r="W1061" s="18" t="s">
        <v>5088</v>
      </c>
      <c r="X1061" s="18" t="s">
        <v>5081</v>
      </c>
      <c r="Y1061" s="19">
        <v>13</v>
      </c>
      <c r="Z1061" s="12" t="s">
        <v>5069</v>
      </c>
      <c r="AA1061"/>
    </row>
    <row r="1062" spans="1:27" x14ac:dyDescent="0.25">
      <c r="A1062" s="12" t="s">
        <v>3710</v>
      </c>
      <c r="B1062" s="12" t="s">
        <v>5023</v>
      </c>
      <c r="C1062" s="12" t="s">
        <v>5028</v>
      </c>
      <c r="D1062" s="12" t="s">
        <v>5030</v>
      </c>
      <c r="E1062" s="12" t="s">
        <v>5035</v>
      </c>
      <c r="F1062" s="12" t="s">
        <v>5051</v>
      </c>
      <c r="G1062" s="12" t="s">
        <v>5042</v>
      </c>
      <c r="H1062" s="13">
        <v>170006</v>
      </c>
      <c r="I1062" s="14">
        <v>1639684</v>
      </c>
      <c r="J1062" s="14">
        <v>196908</v>
      </c>
      <c r="K1062" s="14">
        <v>111542</v>
      </c>
      <c r="L1062" s="14">
        <v>94171</v>
      </c>
      <c r="M1062" s="15">
        <v>0.10368273584681099</v>
      </c>
      <c r="N1062" s="14">
        <v>1971488</v>
      </c>
      <c r="O1062" s="14">
        <v>1639684</v>
      </c>
      <c r="P1062" s="14">
        <v>0</v>
      </c>
      <c r="S1062" s="17">
        <v>45762.787499999999</v>
      </c>
      <c r="T1062" s="12" t="s">
        <v>5076</v>
      </c>
      <c r="U1062" s="18">
        <v>45762</v>
      </c>
      <c r="V1062" s="18" t="str">
        <f>TEXT(Posts[[#This Row],[Post_Date]],"YYYY")</f>
        <v>2025</v>
      </c>
      <c r="W1062" s="12" t="s">
        <v>5090</v>
      </c>
      <c r="X1062" s="12" t="s">
        <v>5079</v>
      </c>
      <c r="Y1062" s="19">
        <v>18</v>
      </c>
      <c r="Z1062" s="12" t="s">
        <v>5069</v>
      </c>
      <c r="AA1062"/>
    </row>
    <row r="1063" spans="1:27" x14ac:dyDescent="0.25">
      <c r="A1063" s="12" t="s">
        <v>3730</v>
      </c>
      <c r="B1063" s="12" t="s">
        <v>5023</v>
      </c>
      <c r="C1063" s="12" t="s">
        <v>5028</v>
      </c>
      <c r="D1063" s="12" t="s">
        <v>5030</v>
      </c>
      <c r="E1063" s="12" t="s">
        <v>5035</v>
      </c>
      <c r="F1063" s="12" t="s">
        <v>5051</v>
      </c>
      <c r="G1063" s="12" t="s">
        <v>5047</v>
      </c>
      <c r="H1063" s="13">
        <v>191481</v>
      </c>
      <c r="I1063" s="14">
        <v>1771951</v>
      </c>
      <c r="J1063" s="14">
        <v>230411</v>
      </c>
      <c r="K1063" s="14">
        <v>57768</v>
      </c>
      <c r="L1063" s="14">
        <v>66499</v>
      </c>
      <c r="M1063" s="15">
        <v>0.1080626491568096</v>
      </c>
      <c r="N1063" s="14">
        <v>2235010</v>
      </c>
      <c r="O1063" s="14">
        <v>1771951</v>
      </c>
      <c r="P1063" s="14">
        <v>0</v>
      </c>
      <c r="S1063" s="17">
        <v>45643.504861111112</v>
      </c>
      <c r="T1063" s="12" t="s">
        <v>5075</v>
      </c>
      <c r="U1063" s="18">
        <v>45643</v>
      </c>
      <c r="V1063" s="18" t="str">
        <f>TEXT(Posts[[#This Row],[Post_Date]],"YYYY")</f>
        <v>2024</v>
      </c>
      <c r="W1063" s="12" t="s">
        <v>5094</v>
      </c>
      <c r="X1063" s="12" t="s">
        <v>5079</v>
      </c>
      <c r="Y1063" s="19">
        <v>12</v>
      </c>
      <c r="Z1063" s="12" t="s">
        <v>5069</v>
      </c>
      <c r="AA1063"/>
    </row>
    <row r="1064" spans="1:27" x14ac:dyDescent="0.25">
      <c r="A1064" s="12" t="s">
        <v>3733</v>
      </c>
      <c r="B1064" s="12" t="s">
        <v>5023</v>
      </c>
      <c r="C1064" s="12" t="s">
        <v>5028</v>
      </c>
      <c r="D1064" s="12" t="s">
        <v>5030</v>
      </c>
      <c r="E1064" s="12" t="s">
        <v>5035</v>
      </c>
      <c r="F1064" s="12" t="s">
        <v>5051</v>
      </c>
      <c r="G1064" s="12" t="s">
        <v>5047</v>
      </c>
      <c r="H1064" s="13">
        <v>403825</v>
      </c>
      <c r="I1064" s="14">
        <v>2906329</v>
      </c>
      <c r="J1064" s="14">
        <v>632851</v>
      </c>
      <c r="K1064" s="14">
        <v>120561</v>
      </c>
      <c r="L1064" s="14">
        <v>171225</v>
      </c>
      <c r="M1064" s="15">
        <v>0.13894695013883579</v>
      </c>
      <c r="N1064" s="14">
        <v>3246073</v>
      </c>
      <c r="O1064" s="14">
        <v>2906329</v>
      </c>
      <c r="P1064" s="14">
        <v>0</v>
      </c>
      <c r="S1064" s="17">
        <v>45629.793055555558</v>
      </c>
      <c r="T1064" s="12" t="s">
        <v>5076</v>
      </c>
      <c r="U1064" s="18">
        <v>45629</v>
      </c>
      <c r="V1064" s="18" t="str">
        <f>TEXT(Posts[[#This Row],[Post_Date]],"YYYY")</f>
        <v>2024</v>
      </c>
      <c r="W1064" s="12" t="s">
        <v>5094</v>
      </c>
      <c r="X1064" s="12" t="s">
        <v>5079</v>
      </c>
      <c r="Y1064" s="19">
        <v>19</v>
      </c>
      <c r="Z1064" s="12" t="s">
        <v>5069</v>
      </c>
      <c r="AA1064"/>
    </row>
    <row r="1065" spans="1:27" x14ac:dyDescent="0.25">
      <c r="A1065" s="12" t="s">
        <v>3740</v>
      </c>
      <c r="B1065" s="12" t="s">
        <v>5023</v>
      </c>
      <c r="C1065" s="12" t="s">
        <v>5028</v>
      </c>
      <c r="D1065" s="12" t="s">
        <v>5030</v>
      </c>
      <c r="E1065" s="12" t="s">
        <v>5035</v>
      </c>
      <c r="F1065" s="12" t="s">
        <v>5051</v>
      </c>
      <c r="G1065" s="12" t="s">
        <v>5049</v>
      </c>
      <c r="H1065" s="13">
        <v>203029</v>
      </c>
      <c r="I1065" s="14">
        <v>1978524</v>
      </c>
      <c r="J1065" s="14">
        <v>234921</v>
      </c>
      <c r="K1065" s="14">
        <v>155992</v>
      </c>
      <c r="L1065" s="14">
        <v>117564</v>
      </c>
      <c r="M1065" s="15">
        <v>0.1026165047886579</v>
      </c>
      <c r="N1065" s="14">
        <v>2547040</v>
      </c>
      <c r="O1065" s="14">
        <v>1978524</v>
      </c>
      <c r="P1065" s="14">
        <v>0</v>
      </c>
      <c r="S1065" s="17">
        <v>45317.725694444453</v>
      </c>
      <c r="T1065" s="12" t="s">
        <v>5076</v>
      </c>
      <c r="U1065" s="18">
        <v>45317</v>
      </c>
      <c r="V1065" s="18" t="str">
        <f>TEXT(Posts[[#This Row],[Post_Date]],"YYYY")</f>
        <v>2024</v>
      </c>
      <c r="W1065" s="12" t="s">
        <v>5086</v>
      </c>
      <c r="X1065" s="12" t="s">
        <v>5082</v>
      </c>
      <c r="Y1065" s="19">
        <v>17</v>
      </c>
      <c r="Z1065" s="12" t="s">
        <v>5069</v>
      </c>
      <c r="AA1065"/>
    </row>
    <row r="1066" spans="1:27" x14ac:dyDescent="0.25">
      <c r="A1066" s="12" t="s">
        <v>3746</v>
      </c>
      <c r="B1066" s="12" t="s">
        <v>5023</v>
      </c>
      <c r="C1066" s="12" t="s">
        <v>5028</v>
      </c>
      <c r="D1066" s="12" t="s">
        <v>5030</v>
      </c>
      <c r="E1066" s="12" t="s">
        <v>5039</v>
      </c>
      <c r="F1066" s="12" t="s">
        <v>5050</v>
      </c>
      <c r="G1066" s="12" t="s">
        <v>5047</v>
      </c>
      <c r="H1066" s="13">
        <v>66361</v>
      </c>
      <c r="I1066" s="14">
        <v>525322</v>
      </c>
      <c r="J1066" s="14">
        <v>84357</v>
      </c>
      <c r="K1066" s="14">
        <v>33714</v>
      </c>
      <c r="L1066" s="14">
        <v>12637</v>
      </c>
      <c r="M1066" s="15">
        <v>0.1263257978481418</v>
      </c>
      <c r="N1066" s="14">
        <v>591822</v>
      </c>
      <c r="O1066" s="14">
        <v>0</v>
      </c>
      <c r="P1066" s="14">
        <v>155884</v>
      </c>
      <c r="S1066" s="17">
        <v>45473.725694444453</v>
      </c>
      <c r="T1066" s="17" t="s">
        <v>5076</v>
      </c>
      <c r="U1066" s="18">
        <v>45473</v>
      </c>
      <c r="V1066" s="18" t="str">
        <f>TEXT(Posts[[#This Row],[Post_Date]],"YYYY")</f>
        <v>2024</v>
      </c>
      <c r="W1066" s="18" t="s">
        <v>5089</v>
      </c>
      <c r="X1066" s="18" t="s">
        <v>5084</v>
      </c>
      <c r="Y1066" s="19">
        <v>17</v>
      </c>
      <c r="Z1066" s="12" t="s">
        <v>5069</v>
      </c>
      <c r="AA1066"/>
    </row>
    <row r="1067" spans="1:27" x14ac:dyDescent="0.25">
      <c r="A1067" s="12" t="s">
        <v>3749</v>
      </c>
      <c r="B1067" s="12" t="s">
        <v>5023</v>
      </c>
      <c r="C1067" s="12" t="s">
        <v>5028</v>
      </c>
      <c r="D1067" s="12" t="s">
        <v>5034</v>
      </c>
      <c r="E1067" s="12" t="s">
        <v>5039</v>
      </c>
      <c r="F1067" s="12" t="s">
        <v>5057</v>
      </c>
      <c r="G1067" s="12" t="s">
        <v>5043</v>
      </c>
      <c r="H1067" s="13">
        <v>41240</v>
      </c>
      <c r="I1067" s="14">
        <v>311595</v>
      </c>
      <c r="J1067" s="14">
        <v>59642</v>
      </c>
      <c r="K1067" s="14">
        <v>21545</v>
      </c>
      <c r="L1067" s="14">
        <v>14617</v>
      </c>
      <c r="M1067" s="15">
        <v>0.1323525348795489</v>
      </c>
      <c r="N1067" s="14">
        <v>373754</v>
      </c>
      <c r="O1067" s="14">
        <v>0</v>
      </c>
      <c r="P1067" s="14">
        <v>387356</v>
      </c>
      <c r="S1067" s="17">
        <v>45355.357638888891</v>
      </c>
      <c r="T1067" s="17" t="s">
        <v>5078</v>
      </c>
      <c r="U1067" s="18">
        <v>45355</v>
      </c>
      <c r="V1067" s="18" t="str">
        <f>TEXT(Posts[[#This Row],[Post_Date]],"YYYY")</f>
        <v>2024</v>
      </c>
      <c r="W1067" s="18" t="s">
        <v>5088</v>
      </c>
      <c r="X1067" s="18" t="s">
        <v>5081</v>
      </c>
      <c r="Y1067" s="19">
        <v>8</v>
      </c>
      <c r="Z1067" s="12" t="s">
        <v>5069</v>
      </c>
      <c r="AA1067"/>
    </row>
    <row r="1068" spans="1:27" x14ac:dyDescent="0.25">
      <c r="A1068" s="12" t="s">
        <v>3751</v>
      </c>
      <c r="B1068" s="12" t="s">
        <v>5023</v>
      </c>
      <c r="C1068" s="12" t="s">
        <v>5028</v>
      </c>
      <c r="D1068" s="12" t="s">
        <v>5030</v>
      </c>
      <c r="E1068" s="12" t="s">
        <v>5035</v>
      </c>
      <c r="F1068" s="12" t="s">
        <v>5051</v>
      </c>
      <c r="G1068" s="12" t="s">
        <v>5042</v>
      </c>
      <c r="H1068" s="13">
        <v>405303</v>
      </c>
      <c r="I1068" s="14">
        <v>2749535</v>
      </c>
      <c r="J1068" s="14">
        <v>417327</v>
      </c>
      <c r="K1068" s="14">
        <v>133966</v>
      </c>
      <c r="L1068" s="14">
        <v>149615</v>
      </c>
      <c r="M1068" s="15">
        <v>0.1474081733085196</v>
      </c>
      <c r="N1068" s="14">
        <v>3307896</v>
      </c>
      <c r="O1068" s="14">
        <v>2749535</v>
      </c>
      <c r="P1068" s="14">
        <v>0</v>
      </c>
      <c r="S1068" s="17">
        <v>45612.438194444447</v>
      </c>
      <c r="T1068" s="12" t="s">
        <v>5077</v>
      </c>
      <c r="U1068" s="18">
        <v>45612</v>
      </c>
      <c r="V1068" s="18" t="str">
        <f>TEXT(Posts[[#This Row],[Post_Date]],"YYYY")</f>
        <v>2024</v>
      </c>
      <c r="W1068" s="12" t="s">
        <v>5095</v>
      </c>
      <c r="X1068" s="12" t="s">
        <v>5083</v>
      </c>
      <c r="Y1068" s="19">
        <v>10</v>
      </c>
      <c r="Z1068" s="12" t="s">
        <v>5069</v>
      </c>
      <c r="AA1068"/>
    </row>
    <row r="1069" spans="1:27" x14ac:dyDescent="0.25">
      <c r="A1069" s="12" t="s">
        <v>3770</v>
      </c>
      <c r="B1069" s="12" t="s">
        <v>5023</v>
      </c>
      <c r="C1069" s="12" t="s">
        <v>5028</v>
      </c>
      <c r="D1069" s="12" t="s">
        <v>5034</v>
      </c>
      <c r="E1069" s="12" t="s">
        <v>5039</v>
      </c>
      <c r="F1069" s="12" t="s">
        <v>5057</v>
      </c>
      <c r="G1069" s="12" t="s">
        <v>5048</v>
      </c>
      <c r="H1069" s="13">
        <v>39374</v>
      </c>
      <c r="I1069" s="14">
        <v>283672</v>
      </c>
      <c r="J1069" s="14">
        <v>51584</v>
      </c>
      <c r="K1069" s="14">
        <v>13222</v>
      </c>
      <c r="L1069" s="14">
        <v>16422</v>
      </c>
      <c r="M1069" s="15">
        <v>0.13880286244357709</v>
      </c>
      <c r="N1069" s="14">
        <v>359986</v>
      </c>
      <c r="O1069" s="14">
        <v>0</v>
      </c>
      <c r="P1069" s="14">
        <v>493035</v>
      </c>
      <c r="S1069" s="17">
        <v>45292.710416666669</v>
      </c>
      <c r="T1069" s="17" t="s">
        <v>5076</v>
      </c>
      <c r="U1069" s="18">
        <v>45292</v>
      </c>
      <c r="V1069" s="18" t="str">
        <f>TEXT(Posts[[#This Row],[Post_Date]],"YYYY")</f>
        <v>2024</v>
      </c>
      <c r="W1069" s="18" t="s">
        <v>5086</v>
      </c>
      <c r="X1069" s="18" t="s">
        <v>5081</v>
      </c>
      <c r="Y1069" s="19">
        <v>17</v>
      </c>
      <c r="Z1069" s="12" t="s">
        <v>5069</v>
      </c>
      <c r="AA1069"/>
    </row>
    <row r="1070" spans="1:27" x14ac:dyDescent="0.25">
      <c r="A1070" s="12" t="s">
        <v>3773</v>
      </c>
      <c r="B1070" s="12" t="s">
        <v>5023</v>
      </c>
      <c r="C1070" s="12" t="s">
        <v>5028</v>
      </c>
      <c r="D1070" s="12" t="s">
        <v>5031</v>
      </c>
      <c r="E1070" s="12" t="s">
        <v>5035</v>
      </c>
      <c r="F1070" s="12" t="s">
        <v>5060</v>
      </c>
      <c r="G1070" s="12" t="s">
        <v>5043</v>
      </c>
      <c r="H1070" s="13">
        <v>174199</v>
      </c>
      <c r="I1070" s="14">
        <v>1789348</v>
      </c>
      <c r="J1070" s="14">
        <v>321474</v>
      </c>
      <c r="K1070" s="14">
        <v>134247</v>
      </c>
      <c r="L1070" s="14">
        <v>75270</v>
      </c>
      <c r="M1070" s="15">
        <v>9.7353387788993578E-2</v>
      </c>
      <c r="N1070" s="14">
        <v>2059681</v>
      </c>
      <c r="O1070" s="14">
        <v>1789348</v>
      </c>
      <c r="P1070" s="14">
        <v>0</v>
      </c>
      <c r="S1070" s="17">
        <v>45520.715277777781</v>
      </c>
      <c r="T1070" s="12" t="s">
        <v>5076</v>
      </c>
      <c r="U1070" s="18">
        <v>45520</v>
      </c>
      <c r="V1070" s="18" t="str">
        <f>TEXT(Posts[[#This Row],[Post_Date]],"YYYY")</f>
        <v>2024</v>
      </c>
      <c r="W1070" s="12" t="s">
        <v>5092</v>
      </c>
      <c r="X1070" s="12" t="s">
        <v>5082</v>
      </c>
      <c r="Y1070" s="19">
        <v>17</v>
      </c>
      <c r="Z1070" s="12" t="s">
        <v>5068</v>
      </c>
      <c r="AA1070"/>
    </row>
    <row r="1071" spans="1:27" x14ac:dyDescent="0.25">
      <c r="A1071" s="12" t="s">
        <v>3789</v>
      </c>
      <c r="B1071" s="12" t="s">
        <v>5023</v>
      </c>
      <c r="C1071" s="12" t="s">
        <v>5028</v>
      </c>
      <c r="D1071" s="12" t="s">
        <v>5032</v>
      </c>
      <c r="E1071" s="12" t="s">
        <v>5035</v>
      </c>
      <c r="F1071" s="12" t="s">
        <v>5056</v>
      </c>
      <c r="G1071" s="12" t="s">
        <v>5043</v>
      </c>
      <c r="H1071" s="13">
        <v>658817</v>
      </c>
      <c r="I1071" s="14">
        <v>2854470</v>
      </c>
      <c r="J1071" s="14">
        <v>620432</v>
      </c>
      <c r="K1071" s="14">
        <v>218923</v>
      </c>
      <c r="L1071" s="14">
        <v>99081</v>
      </c>
      <c r="M1071" s="15">
        <v>0.23080199207388891</v>
      </c>
      <c r="N1071" s="14">
        <v>3531559</v>
      </c>
      <c r="O1071" s="14">
        <v>2854470</v>
      </c>
      <c r="P1071" s="14">
        <v>0</v>
      </c>
      <c r="S1071" s="17">
        <v>45348.635416666657</v>
      </c>
      <c r="T1071" s="12" t="s">
        <v>5074</v>
      </c>
      <c r="U1071" s="18">
        <v>45348</v>
      </c>
      <c r="V1071" s="18" t="str">
        <f>TEXT(Posts[[#This Row],[Post_Date]],"YYYY")</f>
        <v>2024</v>
      </c>
      <c r="W1071" s="12" t="s">
        <v>5087</v>
      </c>
      <c r="X1071" s="12" t="s">
        <v>5081</v>
      </c>
      <c r="Y1071" s="19">
        <v>15</v>
      </c>
      <c r="Z1071" s="12" t="s">
        <v>5070</v>
      </c>
      <c r="AA1071"/>
    </row>
    <row r="1072" spans="1:27" x14ac:dyDescent="0.25">
      <c r="A1072" s="12" t="s">
        <v>3790</v>
      </c>
      <c r="B1072" s="12" t="s">
        <v>5023</v>
      </c>
      <c r="C1072" s="12" t="s">
        <v>5028</v>
      </c>
      <c r="D1072" s="12" t="s">
        <v>5032</v>
      </c>
      <c r="E1072" s="12" t="s">
        <v>5035</v>
      </c>
      <c r="F1072" s="12" t="s">
        <v>5056</v>
      </c>
      <c r="G1072" s="12" t="s">
        <v>5046</v>
      </c>
      <c r="H1072" s="13">
        <v>252296</v>
      </c>
      <c r="I1072" s="14">
        <v>1285271</v>
      </c>
      <c r="J1072" s="14">
        <v>244705</v>
      </c>
      <c r="K1072" s="14">
        <v>72309</v>
      </c>
      <c r="L1072" s="14">
        <v>71482</v>
      </c>
      <c r="M1072" s="15">
        <v>0.19629856243260091</v>
      </c>
      <c r="N1072" s="14">
        <v>1414612</v>
      </c>
      <c r="O1072" s="14">
        <v>1285271</v>
      </c>
      <c r="P1072" s="14">
        <v>0</v>
      </c>
      <c r="S1072" s="17">
        <v>45344.648611111108</v>
      </c>
      <c r="T1072" s="12" t="s">
        <v>5074</v>
      </c>
      <c r="U1072" s="18">
        <v>45344</v>
      </c>
      <c r="V1072" s="18" t="str">
        <f>TEXT(Posts[[#This Row],[Post_Date]],"YYYY")</f>
        <v>2024</v>
      </c>
      <c r="W1072" s="12" t="s">
        <v>5087</v>
      </c>
      <c r="X1072" s="12" t="s">
        <v>5080</v>
      </c>
      <c r="Y1072" s="19">
        <v>15</v>
      </c>
      <c r="Z1072" s="12" t="s">
        <v>5069</v>
      </c>
      <c r="AA1072"/>
    </row>
    <row r="1073" spans="1:27" x14ac:dyDescent="0.25">
      <c r="A1073" s="12" t="s">
        <v>3793</v>
      </c>
      <c r="B1073" s="12" t="s">
        <v>5023</v>
      </c>
      <c r="C1073" s="12" t="s">
        <v>5028</v>
      </c>
      <c r="D1073" s="12" t="s">
        <v>5031</v>
      </c>
      <c r="E1073" s="12" t="s">
        <v>5035</v>
      </c>
      <c r="F1073" s="12" t="s">
        <v>5060</v>
      </c>
      <c r="G1073" s="12" t="s">
        <v>5044</v>
      </c>
      <c r="H1073" s="13">
        <v>163701</v>
      </c>
      <c r="I1073" s="14">
        <v>2314506</v>
      </c>
      <c r="J1073" s="14">
        <v>397757</v>
      </c>
      <c r="K1073" s="14">
        <v>104356</v>
      </c>
      <c r="L1073" s="14">
        <v>89602</v>
      </c>
      <c r="M1073" s="15">
        <v>7.072856102371336E-2</v>
      </c>
      <c r="N1073" s="14">
        <v>2642994</v>
      </c>
      <c r="O1073" s="14">
        <v>2314506</v>
      </c>
      <c r="P1073" s="14">
        <v>0</v>
      </c>
      <c r="S1073" s="17">
        <v>45529.512499999997</v>
      </c>
      <c r="T1073" s="12" t="s">
        <v>5075</v>
      </c>
      <c r="U1073" s="18">
        <v>45529</v>
      </c>
      <c r="V1073" s="18" t="str">
        <f>TEXT(Posts[[#This Row],[Post_Date]],"YYYY")</f>
        <v>2024</v>
      </c>
      <c r="W1073" s="12" t="s">
        <v>5092</v>
      </c>
      <c r="X1073" s="12" t="s">
        <v>5084</v>
      </c>
      <c r="Y1073" s="19">
        <v>12</v>
      </c>
      <c r="Z1073" s="12" t="s">
        <v>5069</v>
      </c>
      <c r="AA1073"/>
    </row>
    <row r="1074" spans="1:27" x14ac:dyDescent="0.25">
      <c r="A1074" s="12" t="s">
        <v>3795</v>
      </c>
      <c r="B1074" s="12" t="s">
        <v>5023</v>
      </c>
      <c r="C1074" s="12" t="s">
        <v>5028</v>
      </c>
      <c r="D1074" s="12" t="s">
        <v>5032</v>
      </c>
      <c r="E1074" s="12" t="s">
        <v>5035</v>
      </c>
      <c r="F1074" s="12" t="s">
        <v>5056</v>
      </c>
      <c r="G1074" s="12" t="s">
        <v>5047</v>
      </c>
      <c r="H1074" s="13">
        <v>216707</v>
      </c>
      <c r="I1074" s="14">
        <v>869311</v>
      </c>
      <c r="J1074" s="14">
        <v>212985</v>
      </c>
      <c r="K1074" s="14">
        <v>38330</v>
      </c>
      <c r="L1074" s="14">
        <v>37862</v>
      </c>
      <c r="M1074" s="15">
        <v>0.24928605826287381</v>
      </c>
      <c r="N1074" s="14">
        <v>1128959</v>
      </c>
      <c r="O1074" s="14">
        <v>869311</v>
      </c>
      <c r="P1074" s="14">
        <v>0</v>
      </c>
      <c r="S1074" s="17">
        <v>45690.522916666669</v>
      </c>
      <c r="T1074" s="12" t="s">
        <v>5075</v>
      </c>
      <c r="U1074" s="18">
        <v>45690</v>
      </c>
      <c r="V1074" s="18" t="str">
        <f>TEXT(Posts[[#This Row],[Post_Date]],"YYYY")</f>
        <v>2025</v>
      </c>
      <c r="W1074" s="12" t="s">
        <v>5087</v>
      </c>
      <c r="X1074" s="12" t="s">
        <v>5084</v>
      </c>
      <c r="Y1074" s="19">
        <v>12</v>
      </c>
      <c r="Z1074" s="12" t="s">
        <v>5070</v>
      </c>
      <c r="AA1074"/>
    </row>
    <row r="1075" spans="1:27" x14ac:dyDescent="0.25">
      <c r="A1075" s="12" t="s">
        <v>3798</v>
      </c>
      <c r="B1075" s="12" t="s">
        <v>5023</v>
      </c>
      <c r="C1075" s="12" t="s">
        <v>5028</v>
      </c>
      <c r="D1075" s="12" t="s">
        <v>5031</v>
      </c>
      <c r="E1075" s="12" t="s">
        <v>5035</v>
      </c>
      <c r="F1075" s="12" t="s">
        <v>5060</v>
      </c>
      <c r="G1075" s="12" t="s">
        <v>5047</v>
      </c>
      <c r="H1075" s="13">
        <v>61765</v>
      </c>
      <c r="I1075" s="14">
        <v>1000816</v>
      </c>
      <c r="J1075" s="14">
        <v>105800</v>
      </c>
      <c r="K1075" s="14">
        <v>73932</v>
      </c>
      <c r="L1075" s="14">
        <v>31897</v>
      </c>
      <c r="M1075" s="15">
        <v>6.1714790768197733E-2</v>
      </c>
      <c r="N1075" s="14">
        <v>1300475</v>
      </c>
      <c r="O1075" s="14">
        <v>1000816</v>
      </c>
      <c r="P1075" s="14">
        <v>0</v>
      </c>
      <c r="S1075" s="17">
        <v>45292.477777777778</v>
      </c>
      <c r="T1075" s="12" t="s">
        <v>5077</v>
      </c>
      <c r="U1075" s="18">
        <v>45292</v>
      </c>
      <c r="V1075" s="18" t="str">
        <f>TEXT(Posts[[#This Row],[Post_Date]],"YYYY")</f>
        <v>2024</v>
      </c>
      <c r="W1075" s="12" t="s">
        <v>5086</v>
      </c>
      <c r="X1075" s="12" t="s">
        <v>5081</v>
      </c>
      <c r="Y1075" s="19">
        <v>11</v>
      </c>
      <c r="Z1075" s="12" t="s">
        <v>5068</v>
      </c>
      <c r="AA1075"/>
    </row>
    <row r="1076" spans="1:27" x14ac:dyDescent="0.25">
      <c r="A1076" s="12" t="s">
        <v>3804</v>
      </c>
      <c r="B1076" s="12" t="s">
        <v>5023</v>
      </c>
      <c r="C1076" s="12" t="s">
        <v>5028</v>
      </c>
      <c r="D1076" s="12" t="s">
        <v>5034</v>
      </c>
      <c r="E1076" s="12" t="s">
        <v>5039</v>
      </c>
      <c r="F1076" s="12" t="s">
        <v>5057</v>
      </c>
      <c r="G1076" s="12" t="s">
        <v>5049</v>
      </c>
      <c r="H1076" s="13">
        <v>46976</v>
      </c>
      <c r="I1076" s="14">
        <v>358760</v>
      </c>
      <c r="J1076" s="14">
        <v>36608</v>
      </c>
      <c r="K1076" s="14">
        <v>16592</v>
      </c>
      <c r="L1076" s="14">
        <v>20553</v>
      </c>
      <c r="M1076" s="15">
        <v>0.1309415463445196</v>
      </c>
      <c r="N1076" s="14">
        <v>416451</v>
      </c>
      <c r="O1076" s="14">
        <v>0</v>
      </c>
      <c r="P1076" s="14">
        <v>475930</v>
      </c>
      <c r="S1076" s="17">
        <v>45476.667361111111</v>
      </c>
      <c r="T1076" s="17" t="s">
        <v>5074</v>
      </c>
      <c r="U1076" s="18">
        <v>45476</v>
      </c>
      <c r="V1076" s="18" t="str">
        <f>TEXT(Posts[[#This Row],[Post_Date]],"YYYY")</f>
        <v>2024</v>
      </c>
      <c r="W1076" s="18" t="s">
        <v>5093</v>
      </c>
      <c r="X1076" s="18" t="s">
        <v>5085</v>
      </c>
      <c r="Y1076" s="19">
        <v>16</v>
      </c>
      <c r="Z1076" s="12" t="s">
        <v>5069</v>
      </c>
      <c r="AA1076"/>
    </row>
    <row r="1077" spans="1:27" x14ac:dyDescent="0.25">
      <c r="A1077" s="12" t="s">
        <v>3822</v>
      </c>
      <c r="B1077" s="12" t="s">
        <v>5023</v>
      </c>
      <c r="C1077" s="12" t="s">
        <v>5028</v>
      </c>
      <c r="D1077" s="12" t="s">
        <v>5031</v>
      </c>
      <c r="E1077" s="12" t="s">
        <v>5035</v>
      </c>
      <c r="F1077" s="12" t="s">
        <v>5060</v>
      </c>
      <c r="G1077" s="12" t="s">
        <v>5049</v>
      </c>
      <c r="H1077" s="13">
        <v>151417</v>
      </c>
      <c r="I1077" s="14">
        <v>2148286</v>
      </c>
      <c r="J1077" s="14">
        <v>240128</v>
      </c>
      <c r="K1077" s="14">
        <v>153088</v>
      </c>
      <c r="L1077" s="14">
        <v>90006</v>
      </c>
      <c r="M1077" s="15">
        <v>7.0482706709745074E-2</v>
      </c>
      <c r="N1077" s="14">
        <v>2650640</v>
      </c>
      <c r="O1077" s="14">
        <v>2148286</v>
      </c>
      <c r="P1077" s="14">
        <v>0</v>
      </c>
      <c r="S1077" s="17">
        <v>45395.749305555553</v>
      </c>
      <c r="T1077" s="12" t="s">
        <v>5076</v>
      </c>
      <c r="U1077" s="18">
        <v>45395</v>
      </c>
      <c r="V1077" s="18" t="str">
        <f>TEXT(Posts[[#This Row],[Post_Date]],"YYYY")</f>
        <v>2024</v>
      </c>
      <c r="W1077" s="12" t="s">
        <v>5090</v>
      </c>
      <c r="X1077" s="12" t="s">
        <v>5083</v>
      </c>
      <c r="Y1077" s="19">
        <v>17</v>
      </c>
      <c r="Z1077" s="12" t="s">
        <v>5069</v>
      </c>
      <c r="AA1077"/>
    </row>
    <row r="1078" spans="1:27" x14ac:dyDescent="0.25">
      <c r="A1078" s="12" t="s">
        <v>3825</v>
      </c>
      <c r="B1078" s="12" t="s">
        <v>5023</v>
      </c>
      <c r="C1078" s="12" t="s">
        <v>5028</v>
      </c>
      <c r="D1078" s="12" t="s">
        <v>5031</v>
      </c>
      <c r="E1078" s="12" t="s">
        <v>5035</v>
      </c>
      <c r="F1078" s="12" t="s">
        <v>5060</v>
      </c>
      <c r="G1078" s="12" t="s">
        <v>5049</v>
      </c>
      <c r="H1078" s="13">
        <v>96655</v>
      </c>
      <c r="I1078" s="14">
        <v>1887062</v>
      </c>
      <c r="J1078" s="14">
        <v>407370</v>
      </c>
      <c r="K1078" s="14">
        <v>102009</v>
      </c>
      <c r="L1078" s="14">
        <v>97293</v>
      </c>
      <c r="M1078" s="15">
        <v>5.1219834155017907E-2</v>
      </c>
      <c r="N1078" s="14">
        <v>2103511</v>
      </c>
      <c r="O1078" s="14">
        <v>1887062</v>
      </c>
      <c r="P1078" s="14">
        <v>0</v>
      </c>
      <c r="S1078" s="17">
        <v>45474.7</v>
      </c>
      <c r="T1078" s="12" t="s">
        <v>5074</v>
      </c>
      <c r="U1078" s="18">
        <v>45474</v>
      </c>
      <c r="V1078" s="18" t="str">
        <f>TEXT(Posts[[#This Row],[Post_Date]],"YYYY")</f>
        <v>2024</v>
      </c>
      <c r="W1078" s="12" t="s">
        <v>5093</v>
      </c>
      <c r="X1078" s="12" t="s">
        <v>5081</v>
      </c>
      <c r="Y1078" s="19">
        <v>16</v>
      </c>
      <c r="Z1078" s="12" t="s">
        <v>5069</v>
      </c>
      <c r="AA1078"/>
    </row>
    <row r="1079" spans="1:27" x14ac:dyDescent="0.25">
      <c r="A1079" s="12" t="s">
        <v>3826</v>
      </c>
      <c r="B1079" s="12" t="s">
        <v>5023</v>
      </c>
      <c r="C1079" s="12" t="s">
        <v>5028</v>
      </c>
      <c r="D1079" s="12" t="s">
        <v>5030</v>
      </c>
      <c r="E1079" s="12" t="s">
        <v>5035</v>
      </c>
      <c r="F1079" s="12" t="s">
        <v>5051</v>
      </c>
      <c r="G1079" s="12" t="s">
        <v>5043</v>
      </c>
      <c r="H1079" s="13">
        <v>280381</v>
      </c>
      <c r="I1079" s="14">
        <v>2169381</v>
      </c>
      <c r="J1079" s="14">
        <v>525127</v>
      </c>
      <c r="K1079" s="14">
        <v>73190</v>
      </c>
      <c r="L1079" s="14">
        <v>47126</v>
      </c>
      <c r="M1079" s="15">
        <v>0.12924480153843659</v>
      </c>
      <c r="N1079" s="14">
        <v>2454242</v>
      </c>
      <c r="O1079" s="14">
        <v>2169381</v>
      </c>
      <c r="P1079" s="14">
        <v>0</v>
      </c>
      <c r="S1079" s="17">
        <v>45427.679166666669</v>
      </c>
      <c r="T1079" s="12" t="s">
        <v>5074</v>
      </c>
      <c r="U1079" s="18">
        <v>45427</v>
      </c>
      <c r="V1079" s="18" t="str">
        <f>TEXT(Posts[[#This Row],[Post_Date]],"YYYY")</f>
        <v>2024</v>
      </c>
      <c r="W1079" s="12" t="s">
        <v>5096</v>
      </c>
      <c r="X1079" s="12" t="s">
        <v>5085</v>
      </c>
      <c r="Y1079" s="19">
        <v>16</v>
      </c>
      <c r="Z1079" s="12" t="s">
        <v>5069</v>
      </c>
      <c r="AA1079"/>
    </row>
    <row r="1080" spans="1:27" x14ac:dyDescent="0.25">
      <c r="A1080" s="12" t="s">
        <v>3828</v>
      </c>
      <c r="B1080" s="12" t="s">
        <v>5023</v>
      </c>
      <c r="C1080" s="12" t="s">
        <v>5029</v>
      </c>
      <c r="D1080" s="12" t="s">
        <v>5030</v>
      </c>
      <c r="E1080" s="12" t="s">
        <v>5035</v>
      </c>
      <c r="F1080" s="12" t="s">
        <v>5051</v>
      </c>
      <c r="G1080" s="12" t="s">
        <v>5049</v>
      </c>
      <c r="H1080" s="13">
        <v>145114</v>
      </c>
      <c r="I1080" s="14">
        <v>1534148</v>
      </c>
      <c r="J1080" s="14">
        <v>297639</v>
      </c>
      <c r="K1080" s="14">
        <v>98582</v>
      </c>
      <c r="L1080" s="14">
        <v>38304</v>
      </c>
      <c r="M1080" s="15">
        <v>9.45898359820639E-2</v>
      </c>
      <c r="N1080" s="14">
        <v>1977150</v>
      </c>
      <c r="O1080" s="14">
        <v>1534148</v>
      </c>
      <c r="P1080" s="14">
        <v>0</v>
      </c>
      <c r="S1080" s="17">
        <v>45450.679166666669</v>
      </c>
      <c r="T1080" s="12" t="s">
        <v>5074</v>
      </c>
      <c r="U1080" s="18">
        <v>45450</v>
      </c>
      <c r="V1080" s="18" t="str">
        <f>TEXT(Posts[[#This Row],[Post_Date]],"YYYY")</f>
        <v>2024</v>
      </c>
      <c r="W1080" s="12" t="s">
        <v>5089</v>
      </c>
      <c r="X1080" s="12" t="s">
        <v>5082</v>
      </c>
      <c r="Y1080" s="19">
        <v>16</v>
      </c>
      <c r="Z1080" s="12" t="s">
        <v>5068</v>
      </c>
      <c r="AA1080"/>
    </row>
    <row r="1081" spans="1:27" x14ac:dyDescent="0.25">
      <c r="A1081" s="12" t="s">
        <v>3830</v>
      </c>
      <c r="B1081" s="12" t="s">
        <v>5023</v>
      </c>
      <c r="C1081" s="12" t="s">
        <v>5028</v>
      </c>
      <c r="D1081" s="12" t="s">
        <v>5030</v>
      </c>
      <c r="E1081" s="12" t="s">
        <v>5035</v>
      </c>
      <c r="F1081" s="12" t="s">
        <v>5051</v>
      </c>
      <c r="G1081" s="12" t="s">
        <v>5048</v>
      </c>
      <c r="H1081" s="13">
        <v>224625</v>
      </c>
      <c r="I1081" s="14">
        <v>2251344</v>
      </c>
      <c r="J1081" s="14">
        <v>358888</v>
      </c>
      <c r="K1081" s="14">
        <v>133798</v>
      </c>
      <c r="L1081" s="14">
        <v>68245</v>
      </c>
      <c r="M1081" s="15">
        <v>9.9774067840046915E-2</v>
      </c>
      <c r="N1081" s="14">
        <v>2787097</v>
      </c>
      <c r="O1081" s="14">
        <v>2251344</v>
      </c>
      <c r="P1081" s="14">
        <v>0</v>
      </c>
      <c r="S1081" s="17">
        <v>45637.787499999999</v>
      </c>
      <c r="T1081" s="12" t="s">
        <v>5076</v>
      </c>
      <c r="U1081" s="18">
        <v>45637</v>
      </c>
      <c r="V1081" s="18" t="str">
        <f>TEXT(Posts[[#This Row],[Post_Date]],"YYYY")</f>
        <v>2024</v>
      </c>
      <c r="W1081" s="12" t="s">
        <v>5094</v>
      </c>
      <c r="X1081" s="12" t="s">
        <v>5085</v>
      </c>
      <c r="Y1081" s="19">
        <v>18</v>
      </c>
      <c r="Z1081" s="12" t="s">
        <v>5068</v>
      </c>
      <c r="AA1081"/>
    </row>
    <row r="1082" spans="1:27" x14ac:dyDescent="0.25">
      <c r="A1082" s="12" t="s">
        <v>3846</v>
      </c>
      <c r="B1082" s="12" t="s">
        <v>5023</v>
      </c>
      <c r="C1082" s="12" t="s">
        <v>5028</v>
      </c>
      <c r="D1082" s="12" t="s">
        <v>5031</v>
      </c>
      <c r="E1082" s="12" t="s">
        <v>5035</v>
      </c>
      <c r="F1082" s="12" t="s">
        <v>5060</v>
      </c>
      <c r="G1082" s="12" t="s">
        <v>5044</v>
      </c>
      <c r="H1082" s="13">
        <v>72198</v>
      </c>
      <c r="I1082" s="14">
        <v>1066346</v>
      </c>
      <c r="J1082" s="14">
        <v>192247</v>
      </c>
      <c r="K1082" s="14">
        <v>80652</v>
      </c>
      <c r="L1082" s="14">
        <v>21991</v>
      </c>
      <c r="M1082" s="15">
        <v>6.7706331588069227E-2</v>
      </c>
      <c r="N1082" s="14">
        <v>1310034</v>
      </c>
      <c r="O1082" s="14">
        <v>1066346</v>
      </c>
      <c r="P1082" s="14">
        <v>0</v>
      </c>
      <c r="S1082" s="17">
        <v>45663.445138888892</v>
      </c>
      <c r="T1082" s="12" t="s">
        <v>5077</v>
      </c>
      <c r="U1082" s="18">
        <v>45663</v>
      </c>
      <c r="V1082" s="18" t="str">
        <f>TEXT(Posts[[#This Row],[Post_Date]],"YYYY")</f>
        <v>2025</v>
      </c>
      <c r="W1082" s="12" t="s">
        <v>5086</v>
      </c>
      <c r="X1082" s="12" t="s">
        <v>5081</v>
      </c>
      <c r="Y1082" s="19">
        <v>10</v>
      </c>
      <c r="Z1082" s="12" t="s">
        <v>5069</v>
      </c>
      <c r="AA1082"/>
    </row>
    <row r="1083" spans="1:27" x14ac:dyDescent="0.25">
      <c r="A1083" s="12" t="s">
        <v>3849</v>
      </c>
      <c r="B1083" s="12" t="s">
        <v>5023</v>
      </c>
      <c r="C1083" s="12" t="s">
        <v>5028</v>
      </c>
      <c r="D1083" s="12" t="s">
        <v>5030</v>
      </c>
      <c r="E1083" s="12" t="s">
        <v>5035</v>
      </c>
      <c r="F1083" s="12" t="s">
        <v>5051</v>
      </c>
      <c r="G1083" s="12" t="s">
        <v>5047</v>
      </c>
      <c r="H1083" s="13">
        <v>394970</v>
      </c>
      <c r="I1083" s="14">
        <v>2658809</v>
      </c>
      <c r="J1083" s="14">
        <v>583926</v>
      </c>
      <c r="K1083" s="14">
        <v>190436</v>
      </c>
      <c r="L1083" s="14">
        <v>143205</v>
      </c>
      <c r="M1083" s="15">
        <v>0.14855170335235859</v>
      </c>
      <c r="N1083" s="14">
        <v>3104722</v>
      </c>
      <c r="O1083" s="14">
        <v>2658809</v>
      </c>
      <c r="P1083" s="14">
        <v>0</v>
      </c>
      <c r="S1083" s="17">
        <v>45615.713194444441</v>
      </c>
      <c r="T1083" s="12" t="s">
        <v>5076</v>
      </c>
      <c r="U1083" s="18">
        <v>45615</v>
      </c>
      <c r="V1083" s="18" t="str">
        <f>TEXT(Posts[[#This Row],[Post_Date]],"YYYY")</f>
        <v>2024</v>
      </c>
      <c r="W1083" s="12" t="s">
        <v>5095</v>
      </c>
      <c r="X1083" s="12" t="s">
        <v>5079</v>
      </c>
      <c r="Y1083" s="19">
        <v>17</v>
      </c>
      <c r="Z1083" s="12" t="s">
        <v>5069</v>
      </c>
      <c r="AA1083"/>
    </row>
    <row r="1084" spans="1:27" x14ac:dyDescent="0.25">
      <c r="A1084" s="12" t="s">
        <v>3867</v>
      </c>
      <c r="B1084" s="12" t="s">
        <v>5023</v>
      </c>
      <c r="C1084" s="12" t="s">
        <v>5028</v>
      </c>
      <c r="D1084" s="12" t="s">
        <v>5032</v>
      </c>
      <c r="E1084" s="12" t="s">
        <v>5039</v>
      </c>
      <c r="F1084" s="12" t="s">
        <v>5055</v>
      </c>
      <c r="G1084" s="12" t="s">
        <v>5049</v>
      </c>
      <c r="H1084" s="13">
        <v>62761</v>
      </c>
      <c r="I1084" s="14">
        <v>294631</v>
      </c>
      <c r="J1084" s="14">
        <v>35199</v>
      </c>
      <c r="K1084" s="14">
        <v>10456</v>
      </c>
      <c r="L1084" s="14">
        <v>13523</v>
      </c>
      <c r="M1084" s="15">
        <v>0.2130188397215477</v>
      </c>
      <c r="N1084" s="14">
        <v>349886</v>
      </c>
      <c r="O1084" s="14">
        <v>0</v>
      </c>
      <c r="P1084" s="14">
        <v>137793</v>
      </c>
      <c r="S1084" s="17">
        <v>45709.635416666657</v>
      </c>
      <c r="T1084" s="17" t="s">
        <v>5074</v>
      </c>
      <c r="U1084" s="18">
        <v>45709</v>
      </c>
      <c r="V1084" s="18" t="str">
        <f>TEXT(Posts[[#This Row],[Post_Date]],"YYYY")</f>
        <v>2025</v>
      </c>
      <c r="W1084" s="18" t="s">
        <v>5087</v>
      </c>
      <c r="X1084" s="18" t="s">
        <v>5082</v>
      </c>
      <c r="Y1084" s="19">
        <v>15</v>
      </c>
      <c r="Z1084" s="12" t="s">
        <v>5070</v>
      </c>
      <c r="AA1084"/>
    </row>
    <row r="1085" spans="1:27" x14ac:dyDescent="0.25">
      <c r="A1085" s="12" t="s">
        <v>3882</v>
      </c>
      <c r="B1085" s="12" t="s">
        <v>5023</v>
      </c>
      <c r="C1085" s="12" t="s">
        <v>5028</v>
      </c>
      <c r="D1085" s="12" t="s">
        <v>5030</v>
      </c>
      <c r="E1085" s="12" t="s">
        <v>5035</v>
      </c>
      <c r="F1085" s="12" t="s">
        <v>5051</v>
      </c>
      <c r="G1085" s="12" t="s">
        <v>5045</v>
      </c>
      <c r="H1085" s="13">
        <v>241036</v>
      </c>
      <c r="I1085" s="14">
        <v>1785979</v>
      </c>
      <c r="J1085" s="14">
        <v>212011</v>
      </c>
      <c r="K1085" s="14">
        <v>138222</v>
      </c>
      <c r="L1085" s="14">
        <v>94256</v>
      </c>
      <c r="M1085" s="15">
        <v>0.13496020232770389</v>
      </c>
      <c r="N1085" s="14">
        <v>2161895</v>
      </c>
      <c r="O1085" s="14">
        <v>1785979</v>
      </c>
      <c r="P1085" s="14">
        <v>0</v>
      </c>
      <c r="S1085" s="17">
        <v>45418.486111111109</v>
      </c>
      <c r="T1085" s="12" t="s">
        <v>5077</v>
      </c>
      <c r="U1085" s="18">
        <v>45418</v>
      </c>
      <c r="V1085" s="18" t="str">
        <f>TEXT(Posts[[#This Row],[Post_Date]],"YYYY")</f>
        <v>2024</v>
      </c>
      <c r="W1085" s="12" t="s">
        <v>5096</v>
      </c>
      <c r="X1085" s="12" t="s">
        <v>5081</v>
      </c>
      <c r="Y1085" s="19">
        <v>11</v>
      </c>
      <c r="Z1085" s="12" t="s">
        <v>5069</v>
      </c>
      <c r="AA1085"/>
    </row>
    <row r="1086" spans="1:27" x14ac:dyDescent="0.25">
      <c r="A1086" s="12" t="s">
        <v>3884</v>
      </c>
      <c r="B1086" s="12" t="s">
        <v>5023</v>
      </c>
      <c r="C1086" s="12" t="s">
        <v>5029</v>
      </c>
      <c r="D1086" s="12" t="s">
        <v>5032</v>
      </c>
      <c r="E1086" s="12" t="s">
        <v>5035</v>
      </c>
      <c r="F1086" s="12" t="s">
        <v>5056</v>
      </c>
      <c r="G1086" s="12" t="s">
        <v>5046</v>
      </c>
      <c r="H1086" s="13">
        <v>307086</v>
      </c>
      <c r="I1086" s="14">
        <v>1536652</v>
      </c>
      <c r="J1086" s="14">
        <v>328746</v>
      </c>
      <c r="K1086" s="14">
        <v>72599</v>
      </c>
      <c r="L1086" s="14">
        <v>39035</v>
      </c>
      <c r="M1086" s="15">
        <v>0.19984097727475811</v>
      </c>
      <c r="N1086" s="14">
        <v>1787088</v>
      </c>
      <c r="O1086" s="14">
        <v>1536652</v>
      </c>
      <c r="P1086" s="14">
        <v>0</v>
      </c>
      <c r="S1086" s="17">
        <v>45754.511111111111</v>
      </c>
      <c r="T1086" s="12" t="s">
        <v>5075</v>
      </c>
      <c r="U1086" s="18">
        <v>45754</v>
      </c>
      <c r="V1086" s="18" t="str">
        <f>TEXT(Posts[[#This Row],[Post_Date]],"YYYY")</f>
        <v>2025</v>
      </c>
      <c r="W1086" s="12" t="s">
        <v>5090</v>
      </c>
      <c r="X1086" s="12" t="s">
        <v>5081</v>
      </c>
      <c r="Y1086" s="19">
        <v>12</v>
      </c>
      <c r="Z1086" s="12" t="s">
        <v>5069</v>
      </c>
      <c r="AA1086"/>
    </row>
    <row r="1087" spans="1:27" x14ac:dyDescent="0.25">
      <c r="A1087" s="12" t="s">
        <v>3895</v>
      </c>
      <c r="B1087" s="12" t="s">
        <v>5023</v>
      </c>
      <c r="C1087" s="12" t="s">
        <v>5028</v>
      </c>
      <c r="D1087" s="12" t="s">
        <v>5034</v>
      </c>
      <c r="E1087" s="12" t="s">
        <v>5039</v>
      </c>
      <c r="F1087" s="12" t="s">
        <v>5057</v>
      </c>
      <c r="G1087" s="12" t="s">
        <v>5044</v>
      </c>
      <c r="H1087" s="13">
        <v>20230</v>
      </c>
      <c r="I1087" s="14">
        <v>170325</v>
      </c>
      <c r="J1087" s="14">
        <v>21349</v>
      </c>
      <c r="K1087" s="14">
        <v>11508</v>
      </c>
      <c r="L1087" s="14">
        <v>3976</v>
      </c>
      <c r="M1087" s="15">
        <v>0.1187758854646188</v>
      </c>
      <c r="N1087" s="14">
        <v>206614</v>
      </c>
      <c r="O1087" s="14">
        <v>0</v>
      </c>
      <c r="P1087" s="14">
        <v>320758</v>
      </c>
      <c r="S1087" s="17">
        <v>45481.504861111112</v>
      </c>
      <c r="T1087" s="17" t="s">
        <v>5075</v>
      </c>
      <c r="U1087" s="18">
        <v>45481</v>
      </c>
      <c r="V1087" s="18" t="str">
        <f>TEXT(Posts[[#This Row],[Post_Date]],"YYYY")</f>
        <v>2024</v>
      </c>
      <c r="W1087" s="18" t="s">
        <v>5093</v>
      </c>
      <c r="X1087" s="18" t="s">
        <v>5081</v>
      </c>
      <c r="Y1087" s="19">
        <v>12</v>
      </c>
      <c r="Z1087" s="12" t="s">
        <v>5069</v>
      </c>
      <c r="AA1087"/>
    </row>
    <row r="1088" spans="1:27" x14ac:dyDescent="0.25">
      <c r="A1088" s="12" t="s">
        <v>3900</v>
      </c>
      <c r="B1088" s="12" t="s">
        <v>5023</v>
      </c>
      <c r="C1088" s="12" t="s">
        <v>5028</v>
      </c>
      <c r="D1088" s="12" t="s">
        <v>5034</v>
      </c>
      <c r="E1088" s="12" t="s">
        <v>5039</v>
      </c>
      <c r="F1088" s="12" t="s">
        <v>5057</v>
      </c>
      <c r="G1088" s="12" t="s">
        <v>5044</v>
      </c>
      <c r="H1088" s="13">
        <v>43839</v>
      </c>
      <c r="I1088" s="14">
        <v>271656</v>
      </c>
      <c r="J1088" s="14">
        <v>41298</v>
      </c>
      <c r="K1088" s="14">
        <v>20386</v>
      </c>
      <c r="L1088" s="14">
        <v>8967</v>
      </c>
      <c r="M1088" s="15">
        <v>0.16137712935034279</v>
      </c>
      <c r="N1088" s="14">
        <v>338635</v>
      </c>
      <c r="O1088" s="14">
        <v>0</v>
      </c>
      <c r="P1088" s="14">
        <v>394566</v>
      </c>
      <c r="S1088" s="17">
        <v>45350.598611111112</v>
      </c>
      <c r="T1088" s="17" t="s">
        <v>5074</v>
      </c>
      <c r="U1088" s="18">
        <v>45350</v>
      </c>
      <c r="V1088" s="18" t="str">
        <f>TEXT(Posts[[#This Row],[Post_Date]],"YYYY")</f>
        <v>2024</v>
      </c>
      <c r="W1088" s="18" t="s">
        <v>5087</v>
      </c>
      <c r="X1088" s="18" t="s">
        <v>5085</v>
      </c>
      <c r="Y1088" s="19">
        <v>14</v>
      </c>
      <c r="Z1088" s="12" t="s">
        <v>5069</v>
      </c>
      <c r="AA1088"/>
    </row>
    <row r="1089" spans="1:27" x14ac:dyDescent="0.25">
      <c r="A1089" s="12" t="s">
        <v>3908</v>
      </c>
      <c r="B1089" s="12" t="s">
        <v>5023</v>
      </c>
      <c r="C1089" s="12" t="s">
        <v>5028</v>
      </c>
      <c r="D1089" s="12" t="s">
        <v>5034</v>
      </c>
      <c r="E1089" s="12" t="s">
        <v>5039</v>
      </c>
      <c r="F1089" s="12" t="s">
        <v>5057</v>
      </c>
      <c r="G1089" s="12" t="s">
        <v>5049</v>
      </c>
      <c r="H1089" s="13">
        <v>20213</v>
      </c>
      <c r="I1089" s="14">
        <v>198186</v>
      </c>
      <c r="J1089" s="14">
        <v>44538</v>
      </c>
      <c r="K1089" s="14">
        <v>12705</v>
      </c>
      <c r="L1089" s="14">
        <v>4219</v>
      </c>
      <c r="M1089" s="15">
        <v>0.1019930020279476</v>
      </c>
      <c r="N1089" s="14">
        <v>223304</v>
      </c>
      <c r="O1089" s="14">
        <v>0</v>
      </c>
      <c r="P1089" s="14">
        <v>354251</v>
      </c>
      <c r="S1089" s="17">
        <v>45318.635416666657</v>
      </c>
      <c r="T1089" s="17" t="s">
        <v>5074</v>
      </c>
      <c r="U1089" s="18">
        <v>45318</v>
      </c>
      <c r="V1089" s="18" t="str">
        <f>TEXT(Posts[[#This Row],[Post_Date]],"YYYY")</f>
        <v>2024</v>
      </c>
      <c r="W1089" s="18" t="s">
        <v>5086</v>
      </c>
      <c r="X1089" s="18" t="s">
        <v>5083</v>
      </c>
      <c r="Y1089" s="19">
        <v>15</v>
      </c>
      <c r="Z1089" s="12" t="s">
        <v>5069</v>
      </c>
      <c r="AA1089"/>
    </row>
    <row r="1090" spans="1:27" x14ac:dyDescent="0.25">
      <c r="A1090" s="12" t="s">
        <v>3910</v>
      </c>
      <c r="B1090" s="12" t="s">
        <v>5023</v>
      </c>
      <c r="C1090" s="12" t="s">
        <v>5029</v>
      </c>
      <c r="D1090" s="12" t="s">
        <v>5031</v>
      </c>
      <c r="E1090" s="12" t="s">
        <v>5035</v>
      </c>
      <c r="F1090" s="12" t="s">
        <v>5060</v>
      </c>
      <c r="G1090" s="12" t="s">
        <v>5048</v>
      </c>
      <c r="H1090" s="13">
        <v>167282</v>
      </c>
      <c r="I1090" s="14">
        <v>2313256</v>
      </c>
      <c r="J1090" s="14">
        <v>321817</v>
      </c>
      <c r="K1090" s="14">
        <v>174925</v>
      </c>
      <c r="L1090" s="14">
        <v>47950</v>
      </c>
      <c r="M1090" s="15">
        <v>7.2314938927696248E-2</v>
      </c>
      <c r="N1090" s="14">
        <v>2714171</v>
      </c>
      <c r="O1090" s="14">
        <v>2313256</v>
      </c>
      <c r="P1090" s="14">
        <v>0</v>
      </c>
      <c r="S1090" s="17">
        <v>45460.57708333333</v>
      </c>
      <c r="T1090" s="12" t="s">
        <v>5075</v>
      </c>
      <c r="U1090" s="18">
        <v>45460</v>
      </c>
      <c r="V1090" s="18" t="str">
        <f>TEXT(Posts[[#This Row],[Post_Date]],"YYYY")</f>
        <v>2024</v>
      </c>
      <c r="W1090" s="12" t="s">
        <v>5089</v>
      </c>
      <c r="X1090" s="12" t="s">
        <v>5081</v>
      </c>
      <c r="Y1090" s="19">
        <v>13</v>
      </c>
      <c r="Z1090" s="12" t="s">
        <v>5068</v>
      </c>
      <c r="AA1090"/>
    </row>
    <row r="1091" spans="1:27" x14ac:dyDescent="0.25">
      <c r="A1091" s="12" t="s">
        <v>3919</v>
      </c>
      <c r="B1091" s="12" t="s">
        <v>5023</v>
      </c>
      <c r="C1091" s="12" t="s">
        <v>5028</v>
      </c>
      <c r="D1091" s="12" t="s">
        <v>5030</v>
      </c>
      <c r="E1091" s="12" t="s">
        <v>5035</v>
      </c>
      <c r="F1091" s="12" t="s">
        <v>5051</v>
      </c>
      <c r="G1091" s="12" t="s">
        <v>5043</v>
      </c>
      <c r="H1091" s="13">
        <v>241953</v>
      </c>
      <c r="I1091" s="14">
        <v>1750149</v>
      </c>
      <c r="J1091" s="14">
        <v>219880</v>
      </c>
      <c r="K1091" s="14">
        <v>85079</v>
      </c>
      <c r="L1091" s="14">
        <v>77031</v>
      </c>
      <c r="M1091" s="15">
        <v>0.13824724083401799</v>
      </c>
      <c r="N1091" s="14">
        <v>2093967</v>
      </c>
      <c r="O1091" s="14">
        <v>1750149</v>
      </c>
      <c r="P1091" s="14">
        <v>0</v>
      </c>
      <c r="S1091" s="17">
        <v>45587.515972222223</v>
      </c>
      <c r="T1091" s="12" t="s">
        <v>5075</v>
      </c>
      <c r="U1091" s="18">
        <v>45587</v>
      </c>
      <c r="V1091" s="18" t="str">
        <f>TEXT(Posts[[#This Row],[Post_Date]],"YYYY")</f>
        <v>2024</v>
      </c>
      <c r="W1091" s="12" t="s">
        <v>5091</v>
      </c>
      <c r="X1091" s="12" t="s">
        <v>5079</v>
      </c>
      <c r="Y1091" s="19">
        <v>12</v>
      </c>
      <c r="Z1091" s="12" t="s">
        <v>5069</v>
      </c>
      <c r="AA1091"/>
    </row>
    <row r="1092" spans="1:27" x14ac:dyDescent="0.25">
      <c r="A1092" s="12" t="s">
        <v>3922</v>
      </c>
      <c r="B1092" s="12" t="s">
        <v>5023</v>
      </c>
      <c r="C1092" s="12" t="s">
        <v>5028</v>
      </c>
      <c r="D1092" s="12" t="s">
        <v>5034</v>
      </c>
      <c r="E1092" s="12" t="s">
        <v>5039</v>
      </c>
      <c r="F1092" s="12" t="s">
        <v>5057</v>
      </c>
      <c r="G1092" s="12" t="s">
        <v>5048</v>
      </c>
      <c r="H1092" s="13">
        <v>47384</v>
      </c>
      <c r="I1092" s="14">
        <v>357559</v>
      </c>
      <c r="J1092" s="14">
        <v>38324</v>
      </c>
      <c r="K1092" s="14">
        <v>25026</v>
      </c>
      <c r="L1092" s="14">
        <v>12793</v>
      </c>
      <c r="M1092" s="15">
        <v>0.13252120882857249</v>
      </c>
      <c r="N1092" s="14">
        <v>404720</v>
      </c>
      <c r="O1092" s="14">
        <v>0</v>
      </c>
      <c r="P1092" s="14">
        <v>170438</v>
      </c>
      <c r="S1092" s="17">
        <v>45596.660416666673</v>
      </c>
      <c r="T1092" s="17" t="s">
        <v>5074</v>
      </c>
      <c r="U1092" s="18">
        <v>45596</v>
      </c>
      <c r="V1092" s="18" t="str">
        <f>TEXT(Posts[[#This Row],[Post_Date]],"YYYY")</f>
        <v>2024</v>
      </c>
      <c r="W1092" s="18" t="s">
        <v>5091</v>
      </c>
      <c r="X1092" s="18" t="s">
        <v>5080</v>
      </c>
      <c r="Y1092" s="19">
        <v>15</v>
      </c>
      <c r="Z1092" s="12" t="s">
        <v>5069</v>
      </c>
      <c r="AA1092"/>
    </row>
    <row r="1093" spans="1:27" x14ac:dyDescent="0.25">
      <c r="A1093" s="12" t="s">
        <v>3925</v>
      </c>
      <c r="B1093" s="12" t="s">
        <v>5023</v>
      </c>
      <c r="C1093" s="12" t="s">
        <v>5028</v>
      </c>
      <c r="D1093" s="12" t="s">
        <v>5034</v>
      </c>
      <c r="E1093" s="12" t="s">
        <v>5039</v>
      </c>
      <c r="F1093" s="12" t="s">
        <v>5057</v>
      </c>
      <c r="G1093" s="12" t="s">
        <v>5044</v>
      </c>
      <c r="H1093" s="13">
        <v>28388</v>
      </c>
      <c r="I1093" s="14">
        <v>194175</v>
      </c>
      <c r="J1093" s="14">
        <v>22923</v>
      </c>
      <c r="K1093" s="14">
        <v>14659</v>
      </c>
      <c r="L1093" s="14">
        <v>10457</v>
      </c>
      <c r="M1093" s="15">
        <v>0.14619850474889659</v>
      </c>
      <c r="N1093" s="14">
        <v>241098</v>
      </c>
      <c r="O1093" s="14">
        <v>0</v>
      </c>
      <c r="P1093" s="14">
        <v>427155</v>
      </c>
      <c r="S1093" s="17">
        <v>45500.482638888891</v>
      </c>
      <c r="T1093" s="17" t="s">
        <v>5077</v>
      </c>
      <c r="U1093" s="18">
        <v>45500</v>
      </c>
      <c r="V1093" s="18" t="str">
        <f>TEXT(Posts[[#This Row],[Post_Date]],"YYYY")</f>
        <v>2024</v>
      </c>
      <c r="W1093" s="18" t="s">
        <v>5093</v>
      </c>
      <c r="X1093" s="18" t="s">
        <v>5083</v>
      </c>
      <c r="Y1093" s="19">
        <v>11</v>
      </c>
      <c r="Z1093" s="12" t="s">
        <v>5069</v>
      </c>
      <c r="AA1093"/>
    </row>
    <row r="1094" spans="1:27" x14ac:dyDescent="0.25">
      <c r="A1094" s="12" t="s">
        <v>3928</v>
      </c>
      <c r="B1094" s="12" t="s">
        <v>5023</v>
      </c>
      <c r="C1094" s="12" t="s">
        <v>5028</v>
      </c>
      <c r="D1094" s="12" t="s">
        <v>5030</v>
      </c>
      <c r="E1094" s="12" t="s">
        <v>5035</v>
      </c>
      <c r="F1094" s="12" t="s">
        <v>5051</v>
      </c>
      <c r="G1094" s="12" t="s">
        <v>5049</v>
      </c>
      <c r="H1094" s="13">
        <v>413926</v>
      </c>
      <c r="I1094" s="14">
        <v>3045656</v>
      </c>
      <c r="J1094" s="14">
        <v>384604</v>
      </c>
      <c r="K1094" s="14">
        <v>156001</v>
      </c>
      <c r="L1094" s="14">
        <v>74905</v>
      </c>
      <c r="M1094" s="15">
        <v>0.13590714056744729</v>
      </c>
      <c r="N1094" s="14">
        <v>3434660</v>
      </c>
      <c r="O1094" s="14">
        <v>3045656</v>
      </c>
      <c r="P1094" s="14">
        <v>0</v>
      </c>
      <c r="S1094" s="17">
        <v>45556.37777777778</v>
      </c>
      <c r="T1094" s="12" t="s">
        <v>5077</v>
      </c>
      <c r="U1094" s="18">
        <v>45556</v>
      </c>
      <c r="V1094" s="18" t="str">
        <f>TEXT(Posts[[#This Row],[Post_Date]],"YYYY")</f>
        <v>2024</v>
      </c>
      <c r="W1094" s="12" t="s">
        <v>5097</v>
      </c>
      <c r="X1094" s="12" t="s">
        <v>5083</v>
      </c>
      <c r="Y1094" s="19">
        <v>9</v>
      </c>
      <c r="Z1094" s="12" t="s">
        <v>5069</v>
      </c>
      <c r="AA1094"/>
    </row>
    <row r="1095" spans="1:27" x14ac:dyDescent="0.25">
      <c r="A1095" s="12" t="s">
        <v>3945</v>
      </c>
      <c r="B1095" s="12" t="s">
        <v>5023</v>
      </c>
      <c r="C1095" s="12" t="s">
        <v>5028</v>
      </c>
      <c r="D1095" s="12" t="s">
        <v>5030</v>
      </c>
      <c r="E1095" s="12" t="s">
        <v>5035</v>
      </c>
      <c r="F1095" s="12" t="s">
        <v>5051</v>
      </c>
      <c r="G1095" s="12" t="s">
        <v>5044</v>
      </c>
      <c r="H1095" s="13">
        <v>277057</v>
      </c>
      <c r="I1095" s="14">
        <v>2361813</v>
      </c>
      <c r="J1095" s="14">
        <v>569975</v>
      </c>
      <c r="K1095" s="14">
        <v>150757</v>
      </c>
      <c r="L1095" s="14">
        <v>67355</v>
      </c>
      <c r="M1095" s="15">
        <v>0.1173071358522378</v>
      </c>
      <c r="N1095" s="14">
        <v>2768087</v>
      </c>
      <c r="O1095" s="14">
        <v>2361813</v>
      </c>
      <c r="P1095" s="14">
        <v>0</v>
      </c>
      <c r="S1095" s="17">
        <v>45716.44027777778</v>
      </c>
      <c r="T1095" s="12" t="s">
        <v>5077</v>
      </c>
      <c r="U1095" s="18">
        <v>45716</v>
      </c>
      <c r="V1095" s="18" t="str">
        <f>TEXT(Posts[[#This Row],[Post_Date]],"YYYY")</f>
        <v>2025</v>
      </c>
      <c r="W1095" s="12" t="s">
        <v>5087</v>
      </c>
      <c r="X1095" s="12" t="s">
        <v>5082</v>
      </c>
      <c r="Y1095" s="19">
        <v>10</v>
      </c>
      <c r="Z1095" s="12" t="s">
        <v>5069</v>
      </c>
      <c r="AA1095"/>
    </row>
    <row r="1096" spans="1:27" x14ac:dyDescent="0.25">
      <c r="A1096" s="12" t="s">
        <v>3964</v>
      </c>
      <c r="B1096" s="12" t="s">
        <v>5023</v>
      </c>
      <c r="C1096" s="12" t="s">
        <v>5028</v>
      </c>
      <c r="D1096" s="12" t="s">
        <v>5034</v>
      </c>
      <c r="E1096" s="12" t="s">
        <v>5039</v>
      </c>
      <c r="F1096" s="12" t="s">
        <v>5057</v>
      </c>
      <c r="G1096" s="12" t="s">
        <v>5048</v>
      </c>
      <c r="H1096" s="13">
        <v>31340</v>
      </c>
      <c r="I1096" s="14">
        <v>235068</v>
      </c>
      <c r="J1096" s="14">
        <v>36085</v>
      </c>
      <c r="K1096" s="14">
        <v>18635</v>
      </c>
      <c r="L1096" s="14">
        <v>11356</v>
      </c>
      <c r="M1096" s="15">
        <v>0.13332654172326741</v>
      </c>
      <c r="N1096" s="14">
        <v>279680</v>
      </c>
      <c r="O1096" s="14">
        <v>0</v>
      </c>
      <c r="P1096" s="14">
        <v>104846</v>
      </c>
      <c r="S1096" s="17">
        <v>45381.536111111112</v>
      </c>
      <c r="T1096" s="17" t="s">
        <v>5075</v>
      </c>
      <c r="U1096" s="18">
        <v>45381</v>
      </c>
      <c r="V1096" s="18" t="str">
        <f>TEXT(Posts[[#This Row],[Post_Date]],"YYYY")</f>
        <v>2024</v>
      </c>
      <c r="W1096" s="18" t="s">
        <v>5088</v>
      </c>
      <c r="X1096" s="18" t="s">
        <v>5083</v>
      </c>
      <c r="Y1096" s="19">
        <v>12</v>
      </c>
      <c r="Z1096" s="12" t="s">
        <v>5069</v>
      </c>
      <c r="AA1096"/>
    </row>
    <row r="1097" spans="1:27" x14ac:dyDescent="0.25">
      <c r="A1097" s="12" t="s">
        <v>3979</v>
      </c>
      <c r="B1097" s="12" t="s">
        <v>5023</v>
      </c>
      <c r="C1097" s="12" t="s">
        <v>5028</v>
      </c>
      <c r="D1097" s="12" t="s">
        <v>5030</v>
      </c>
      <c r="E1097" s="12" t="s">
        <v>5035</v>
      </c>
      <c r="F1097" s="12" t="s">
        <v>5051</v>
      </c>
      <c r="G1097" s="12" t="s">
        <v>5043</v>
      </c>
      <c r="H1097" s="13">
        <v>278231</v>
      </c>
      <c r="I1097" s="14">
        <v>2127940</v>
      </c>
      <c r="J1097" s="14">
        <v>309615</v>
      </c>
      <c r="K1097" s="14">
        <v>142841</v>
      </c>
      <c r="L1097" s="14">
        <v>118831</v>
      </c>
      <c r="M1097" s="15">
        <v>0.1307516423026025</v>
      </c>
      <c r="N1097" s="14">
        <v>2400057</v>
      </c>
      <c r="O1097" s="14">
        <v>2127940</v>
      </c>
      <c r="P1097" s="14">
        <v>0</v>
      </c>
      <c r="S1097" s="17">
        <v>45517.770833333343</v>
      </c>
      <c r="T1097" s="12" t="s">
        <v>5076</v>
      </c>
      <c r="U1097" s="18">
        <v>45517</v>
      </c>
      <c r="V1097" s="18" t="str">
        <f>TEXT(Posts[[#This Row],[Post_Date]],"YYYY")</f>
        <v>2024</v>
      </c>
      <c r="W1097" s="12" t="s">
        <v>5092</v>
      </c>
      <c r="X1097" s="12" t="s">
        <v>5079</v>
      </c>
      <c r="Y1097" s="19">
        <v>18</v>
      </c>
      <c r="Z1097" s="12" t="s">
        <v>5069</v>
      </c>
      <c r="AA1097"/>
    </row>
    <row r="1098" spans="1:27" x14ac:dyDescent="0.25">
      <c r="A1098" s="12" t="s">
        <v>3983</v>
      </c>
      <c r="B1098" s="12" t="s">
        <v>5023</v>
      </c>
      <c r="C1098" s="12" t="s">
        <v>5028</v>
      </c>
      <c r="D1098" s="12" t="s">
        <v>5034</v>
      </c>
      <c r="E1098" s="12" t="s">
        <v>5039</v>
      </c>
      <c r="F1098" s="12" t="s">
        <v>5057</v>
      </c>
      <c r="G1098" s="12" t="s">
        <v>5048</v>
      </c>
      <c r="H1098" s="13">
        <v>24766</v>
      </c>
      <c r="I1098" s="14">
        <v>148195</v>
      </c>
      <c r="J1098" s="14">
        <v>16991</v>
      </c>
      <c r="K1098" s="14">
        <v>7918</v>
      </c>
      <c r="L1098" s="14">
        <v>3446</v>
      </c>
      <c r="M1098" s="15">
        <v>0.16712226393856131</v>
      </c>
      <c r="N1098" s="14">
        <v>183232</v>
      </c>
      <c r="O1098" s="14">
        <v>0</v>
      </c>
      <c r="P1098" s="14">
        <v>416147</v>
      </c>
      <c r="S1098" s="17">
        <v>45517.349305555559</v>
      </c>
      <c r="T1098" s="17" t="s">
        <v>5078</v>
      </c>
      <c r="U1098" s="18">
        <v>45517</v>
      </c>
      <c r="V1098" s="18" t="str">
        <f>TEXT(Posts[[#This Row],[Post_Date]],"YYYY")</f>
        <v>2024</v>
      </c>
      <c r="W1098" s="18" t="s">
        <v>5092</v>
      </c>
      <c r="X1098" s="18" t="s">
        <v>5079</v>
      </c>
      <c r="Y1098" s="19">
        <v>8</v>
      </c>
      <c r="Z1098" s="12" t="s">
        <v>5069</v>
      </c>
      <c r="AA1098"/>
    </row>
    <row r="1099" spans="1:27" x14ac:dyDescent="0.25">
      <c r="A1099" s="12" t="s">
        <v>3986</v>
      </c>
      <c r="B1099" s="12" t="s">
        <v>5023</v>
      </c>
      <c r="C1099" s="12" t="s">
        <v>5028</v>
      </c>
      <c r="D1099" s="12" t="s">
        <v>5032</v>
      </c>
      <c r="E1099" s="12" t="s">
        <v>5035</v>
      </c>
      <c r="F1099" s="12" t="s">
        <v>5056</v>
      </c>
      <c r="G1099" s="12" t="s">
        <v>5042</v>
      </c>
      <c r="H1099" s="13">
        <v>552058</v>
      </c>
      <c r="I1099" s="14">
        <v>2930704</v>
      </c>
      <c r="J1099" s="14">
        <v>325026</v>
      </c>
      <c r="K1099" s="14">
        <v>93999</v>
      </c>
      <c r="L1099" s="14">
        <v>70543</v>
      </c>
      <c r="M1099" s="15">
        <v>0.18837072713374489</v>
      </c>
      <c r="N1099" s="14">
        <v>3274979</v>
      </c>
      <c r="O1099" s="14">
        <v>2930704</v>
      </c>
      <c r="P1099" s="14">
        <v>0</v>
      </c>
      <c r="S1099" s="17">
        <v>45543.71597222222</v>
      </c>
      <c r="T1099" s="12" t="s">
        <v>5076</v>
      </c>
      <c r="U1099" s="18">
        <v>45543</v>
      </c>
      <c r="V1099" s="18" t="str">
        <f>TEXT(Posts[[#This Row],[Post_Date]],"YYYY")</f>
        <v>2024</v>
      </c>
      <c r="W1099" s="12" t="s">
        <v>5097</v>
      </c>
      <c r="X1099" s="12" t="s">
        <v>5084</v>
      </c>
      <c r="Y1099" s="19">
        <v>17</v>
      </c>
      <c r="Z1099" s="12" t="s">
        <v>5069</v>
      </c>
      <c r="AA1099"/>
    </row>
    <row r="1100" spans="1:27" x14ac:dyDescent="0.25">
      <c r="A1100" s="12" t="s">
        <v>4003</v>
      </c>
      <c r="B1100" s="12" t="s">
        <v>5023</v>
      </c>
      <c r="C1100" s="12" t="s">
        <v>5028</v>
      </c>
      <c r="D1100" s="12" t="s">
        <v>5030</v>
      </c>
      <c r="E1100" s="12" t="s">
        <v>5039</v>
      </c>
      <c r="F1100" s="12" t="s">
        <v>5050</v>
      </c>
      <c r="G1100" s="12" t="s">
        <v>5044</v>
      </c>
      <c r="H1100" s="13">
        <v>19675</v>
      </c>
      <c r="I1100" s="14">
        <v>217611</v>
      </c>
      <c r="J1100" s="14">
        <v>51811</v>
      </c>
      <c r="K1100" s="14">
        <v>16485</v>
      </c>
      <c r="L1100" s="14">
        <v>7764</v>
      </c>
      <c r="M1100" s="15">
        <v>9.0415000579682686E-2</v>
      </c>
      <c r="N1100" s="14">
        <v>258273</v>
      </c>
      <c r="O1100" s="14">
        <v>0</v>
      </c>
      <c r="P1100" s="14">
        <v>380998</v>
      </c>
      <c r="S1100" s="17">
        <v>45544.682638888888</v>
      </c>
      <c r="T1100" s="17" t="s">
        <v>5074</v>
      </c>
      <c r="U1100" s="18">
        <v>45544</v>
      </c>
      <c r="V1100" s="18" t="str">
        <f>TEXT(Posts[[#This Row],[Post_Date]],"YYYY")</f>
        <v>2024</v>
      </c>
      <c r="W1100" s="18" t="s">
        <v>5097</v>
      </c>
      <c r="X1100" s="18" t="s">
        <v>5081</v>
      </c>
      <c r="Y1100" s="19">
        <v>16</v>
      </c>
      <c r="Z1100" s="12" t="s">
        <v>5068</v>
      </c>
      <c r="AA1100"/>
    </row>
    <row r="1101" spans="1:27" x14ac:dyDescent="0.25">
      <c r="A1101" s="12" t="s">
        <v>4004</v>
      </c>
      <c r="B1101" s="12" t="s">
        <v>5023</v>
      </c>
      <c r="C1101" s="12" t="s">
        <v>5029</v>
      </c>
      <c r="D1101" s="12" t="s">
        <v>5031</v>
      </c>
      <c r="E1101" s="12" t="s">
        <v>5035</v>
      </c>
      <c r="F1101" s="12" t="s">
        <v>5060</v>
      </c>
      <c r="G1101" s="12" t="s">
        <v>5044</v>
      </c>
      <c r="H1101" s="13">
        <v>61494</v>
      </c>
      <c r="I1101" s="14">
        <v>1161810</v>
      </c>
      <c r="J1101" s="14">
        <v>188371</v>
      </c>
      <c r="K1101" s="14">
        <v>55072</v>
      </c>
      <c r="L1101" s="14">
        <v>34175</v>
      </c>
      <c r="M1101" s="15">
        <v>5.2929662769093277E-2</v>
      </c>
      <c r="N1101" s="14">
        <v>1384444</v>
      </c>
      <c r="O1101" s="14">
        <v>1161810</v>
      </c>
      <c r="P1101" s="14">
        <v>0</v>
      </c>
      <c r="S1101" s="17">
        <v>45436.745138888888</v>
      </c>
      <c r="T1101" s="12" t="s">
        <v>5076</v>
      </c>
      <c r="U1101" s="18">
        <v>45436</v>
      </c>
      <c r="V1101" s="18" t="str">
        <f>TEXT(Posts[[#This Row],[Post_Date]],"YYYY")</f>
        <v>2024</v>
      </c>
      <c r="W1101" s="12" t="s">
        <v>5096</v>
      </c>
      <c r="X1101" s="12" t="s">
        <v>5082</v>
      </c>
      <c r="Y1101" s="19">
        <v>17</v>
      </c>
      <c r="Z1101" s="12" t="s">
        <v>5068</v>
      </c>
      <c r="AA1101"/>
    </row>
    <row r="1102" spans="1:27" x14ac:dyDescent="0.25">
      <c r="A1102" s="12" t="s">
        <v>4017</v>
      </c>
      <c r="B1102" s="12" t="s">
        <v>5023</v>
      </c>
      <c r="C1102" s="12" t="s">
        <v>5029</v>
      </c>
      <c r="D1102" s="12" t="s">
        <v>5031</v>
      </c>
      <c r="E1102" s="12" t="s">
        <v>5035</v>
      </c>
      <c r="F1102" s="12" t="s">
        <v>5060</v>
      </c>
      <c r="G1102" s="12" t="s">
        <v>5045</v>
      </c>
      <c r="H1102" s="13">
        <v>85281</v>
      </c>
      <c r="I1102" s="14">
        <v>1314748</v>
      </c>
      <c r="J1102" s="14">
        <v>206107</v>
      </c>
      <c r="K1102" s="14">
        <v>54120</v>
      </c>
      <c r="L1102" s="14">
        <v>62381</v>
      </c>
      <c r="M1102" s="15">
        <v>6.4864953666095793E-2</v>
      </c>
      <c r="N1102" s="14">
        <v>1635084</v>
      </c>
      <c r="O1102" s="14">
        <v>1314748</v>
      </c>
      <c r="P1102" s="14">
        <v>0</v>
      </c>
      <c r="S1102" s="17">
        <v>45467.699305555558</v>
      </c>
      <c r="T1102" s="12" t="s">
        <v>5074</v>
      </c>
      <c r="U1102" s="18">
        <v>45467</v>
      </c>
      <c r="V1102" s="18" t="str">
        <f>TEXT(Posts[[#This Row],[Post_Date]],"YYYY")</f>
        <v>2024</v>
      </c>
      <c r="W1102" s="12" t="s">
        <v>5089</v>
      </c>
      <c r="X1102" s="12" t="s">
        <v>5081</v>
      </c>
      <c r="Y1102" s="19">
        <v>16</v>
      </c>
      <c r="Z1102" s="12" t="s">
        <v>5069</v>
      </c>
      <c r="AA1102"/>
    </row>
    <row r="1103" spans="1:27" x14ac:dyDescent="0.25">
      <c r="A1103" s="12" t="s">
        <v>4020</v>
      </c>
      <c r="B1103" s="12" t="s">
        <v>5023</v>
      </c>
      <c r="C1103" s="12" t="s">
        <v>5029</v>
      </c>
      <c r="D1103" s="12" t="s">
        <v>5030</v>
      </c>
      <c r="E1103" s="12" t="s">
        <v>5035</v>
      </c>
      <c r="F1103" s="12" t="s">
        <v>5051</v>
      </c>
      <c r="G1103" s="12" t="s">
        <v>5048</v>
      </c>
      <c r="H1103" s="13">
        <v>173573</v>
      </c>
      <c r="I1103" s="14">
        <v>1354045</v>
      </c>
      <c r="J1103" s="14">
        <v>226057</v>
      </c>
      <c r="K1103" s="14">
        <v>98051</v>
      </c>
      <c r="L1103" s="14">
        <v>45381</v>
      </c>
      <c r="M1103" s="15">
        <v>0.1281889437023768</v>
      </c>
      <c r="N1103" s="14">
        <v>1731086</v>
      </c>
      <c r="O1103" s="14">
        <v>1354045</v>
      </c>
      <c r="P1103" s="14">
        <v>0</v>
      </c>
      <c r="S1103" s="17">
        <v>45726.500694444447</v>
      </c>
      <c r="T1103" s="12" t="s">
        <v>5075</v>
      </c>
      <c r="U1103" s="18">
        <v>45726</v>
      </c>
      <c r="V1103" s="18" t="str">
        <f>TEXT(Posts[[#This Row],[Post_Date]],"YYYY")</f>
        <v>2025</v>
      </c>
      <c r="W1103" s="12" t="s">
        <v>5088</v>
      </c>
      <c r="X1103" s="12" t="s">
        <v>5081</v>
      </c>
      <c r="Y1103" s="19">
        <v>12</v>
      </c>
      <c r="Z1103" s="12" t="s">
        <v>5069</v>
      </c>
      <c r="AA1103"/>
    </row>
    <row r="1104" spans="1:27" x14ac:dyDescent="0.25">
      <c r="A1104" s="12" t="s">
        <v>4033</v>
      </c>
      <c r="B1104" s="12" t="s">
        <v>5023</v>
      </c>
      <c r="C1104" s="12" t="s">
        <v>5028</v>
      </c>
      <c r="D1104" s="12" t="s">
        <v>5034</v>
      </c>
      <c r="E1104" s="12" t="s">
        <v>5039</v>
      </c>
      <c r="F1104" s="12" t="s">
        <v>5057</v>
      </c>
      <c r="G1104" s="12" t="s">
        <v>5044</v>
      </c>
      <c r="H1104" s="13">
        <v>42515</v>
      </c>
      <c r="I1104" s="14">
        <v>333784</v>
      </c>
      <c r="J1104" s="14">
        <v>50859</v>
      </c>
      <c r="K1104" s="14">
        <v>14869</v>
      </c>
      <c r="L1104" s="14">
        <v>14706</v>
      </c>
      <c r="M1104" s="15">
        <v>0.1273748472726203</v>
      </c>
      <c r="N1104" s="14">
        <v>418920</v>
      </c>
      <c r="O1104" s="14">
        <v>0</v>
      </c>
      <c r="P1104" s="14">
        <v>282161</v>
      </c>
      <c r="S1104" s="17">
        <v>45608.481944444437</v>
      </c>
      <c r="T1104" s="17" t="s">
        <v>5077</v>
      </c>
      <c r="U1104" s="18">
        <v>45608</v>
      </c>
      <c r="V1104" s="18" t="str">
        <f>TEXT(Posts[[#This Row],[Post_Date]],"YYYY")</f>
        <v>2024</v>
      </c>
      <c r="W1104" s="18" t="s">
        <v>5095</v>
      </c>
      <c r="X1104" s="18" t="s">
        <v>5079</v>
      </c>
      <c r="Y1104" s="19">
        <v>11</v>
      </c>
      <c r="Z1104" s="12" t="s">
        <v>5069</v>
      </c>
      <c r="AA1104"/>
    </row>
    <row r="1105" spans="1:27" x14ac:dyDescent="0.25">
      <c r="A1105" s="12" t="s">
        <v>4053</v>
      </c>
      <c r="B1105" s="12" t="s">
        <v>5023</v>
      </c>
      <c r="C1105" s="12" t="s">
        <v>5028</v>
      </c>
      <c r="D1105" s="12" t="s">
        <v>5031</v>
      </c>
      <c r="E1105" s="12" t="s">
        <v>5035</v>
      </c>
      <c r="F1105" s="12" t="s">
        <v>5060</v>
      </c>
      <c r="G1105" s="12" t="s">
        <v>5046</v>
      </c>
      <c r="H1105" s="13">
        <v>136288</v>
      </c>
      <c r="I1105" s="14">
        <v>2341283</v>
      </c>
      <c r="J1105" s="14">
        <v>462683</v>
      </c>
      <c r="K1105" s="14">
        <v>165433</v>
      </c>
      <c r="L1105" s="14">
        <v>87491</v>
      </c>
      <c r="M1105" s="15">
        <v>5.8211113665170892E-2</v>
      </c>
      <c r="N1105" s="14">
        <v>2633716</v>
      </c>
      <c r="O1105" s="14">
        <v>2341283</v>
      </c>
      <c r="P1105" s="14">
        <v>0</v>
      </c>
      <c r="S1105" s="17">
        <v>45773.636111111111</v>
      </c>
      <c r="T1105" s="12" t="s">
        <v>5074</v>
      </c>
      <c r="U1105" s="18">
        <v>45773</v>
      </c>
      <c r="V1105" s="18" t="str">
        <f>TEXT(Posts[[#This Row],[Post_Date]],"YYYY")</f>
        <v>2025</v>
      </c>
      <c r="W1105" s="12" t="s">
        <v>5090</v>
      </c>
      <c r="X1105" s="12" t="s">
        <v>5083</v>
      </c>
      <c r="Y1105" s="19">
        <v>15</v>
      </c>
      <c r="Z1105" s="12" t="s">
        <v>5068</v>
      </c>
      <c r="AA1105"/>
    </row>
    <row r="1106" spans="1:27" x14ac:dyDescent="0.25">
      <c r="A1106" s="12" t="s">
        <v>4070</v>
      </c>
      <c r="B1106" s="12" t="s">
        <v>5023</v>
      </c>
      <c r="C1106" s="12" t="s">
        <v>5028</v>
      </c>
      <c r="D1106" s="12" t="s">
        <v>5032</v>
      </c>
      <c r="E1106" s="12" t="s">
        <v>5039</v>
      </c>
      <c r="F1106" s="12" t="s">
        <v>5056</v>
      </c>
      <c r="G1106" s="12" t="s">
        <v>5042</v>
      </c>
      <c r="H1106" s="13">
        <v>456123</v>
      </c>
      <c r="I1106" s="14">
        <v>2224640</v>
      </c>
      <c r="J1106" s="14">
        <v>482544</v>
      </c>
      <c r="K1106" s="14">
        <v>169141</v>
      </c>
      <c r="L1106" s="14">
        <v>111725</v>
      </c>
      <c r="M1106" s="15">
        <v>0.20503243184868081</v>
      </c>
      <c r="N1106" s="14">
        <v>2747209</v>
      </c>
      <c r="O1106" s="14">
        <v>0</v>
      </c>
      <c r="P1106" s="14">
        <v>286392</v>
      </c>
      <c r="S1106" s="17">
        <v>45503.630555555559</v>
      </c>
      <c r="T1106" s="17" t="s">
        <v>5074</v>
      </c>
      <c r="U1106" s="18">
        <v>45503</v>
      </c>
      <c r="V1106" s="18" t="str">
        <f>TEXT(Posts[[#This Row],[Post_Date]],"YYYY")</f>
        <v>2024</v>
      </c>
      <c r="W1106" s="18" t="s">
        <v>5093</v>
      </c>
      <c r="X1106" s="18" t="s">
        <v>5079</v>
      </c>
      <c r="Y1106" s="19">
        <v>15</v>
      </c>
      <c r="Z1106" s="12" t="s">
        <v>5070</v>
      </c>
      <c r="AA1106"/>
    </row>
    <row r="1107" spans="1:27" x14ac:dyDescent="0.25">
      <c r="A1107" s="12" t="s">
        <v>4077</v>
      </c>
      <c r="B1107" s="12" t="s">
        <v>5023</v>
      </c>
      <c r="C1107" s="12" t="s">
        <v>5028</v>
      </c>
      <c r="D1107" s="12" t="s">
        <v>5034</v>
      </c>
      <c r="E1107" s="12" t="s">
        <v>5039</v>
      </c>
      <c r="F1107" s="12" t="s">
        <v>5057</v>
      </c>
      <c r="G1107" s="12" t="s">
        <v>5044</v>
      </c>
      <c r="H1107" s="13">
        <v>34066</v>
      </c>
      <c r="I1107" s="14">
        <v>255155</v>
      </c>
      <c r="J1107" s="14">
        <v>34505</v>
      </c>
      <c r="K1107" s="14">
        <v>11496</v>
      </c>
      <c r="L1107" s="14">
        <v>7604</v>
      </c>
      <c r="M1107" s="15">
        <v>0.13351149299063159</v>
      </c>
      <c r="N1107" s="14">
        <v>313849</v>
      </c>
      <c r="O1107" s="14">
        <v>0</v>
      </c>
      <c r="P1107" s="14">
        <v>321411</v>
      </c>
      <c r="S1107" s="17">
        <v>45559.692361111112</v>
      </c>
      <c r="T1107" s="17" t="s">
        <v>5074</v>
      </c>
      <c r="U1107" s="18">
        <v>45559</v>
      </c>
      <c r="V1107" s="18" t="str">
        <f>TEXT(Posts[[#This Row],[Post_Date]],"YYYY")</f>
        <v>2024</v>
      </c>
      <c r="W1107" s="18" t="s">
        <v>5097</v>
      </c>
      <c r="X1107" s="18" t="s">
        <v>5079</v>
      </c>
      <c r="Y1107" s="19">
        <v>16</v>
      </c>
      <c r="Z1107" s="12" t="s">
        <v>5069</v>
      </c>
      <c r="AA1107"/>
    </row>
    <row r="1108" spans="1:27" x14ac:dyDescent="0.25">
      <c r="A1108" s="12" t="s">
        <v>4087</v>
      </c>
      <c r="B1108" s="12" t="s">
        <v>5023</v>
      </c>
      <c r="C1108" s="12" t="s">
        <v>5029</v>
      </c>
      <c r="D1108" s="12" t="s">
        <v>5030</v>
      </c>
      <c r="E1108" s="12" t="s">
        <v>5035</v>
      </c>
      <c r="F1108" s="12" t="s">
        <v>5051</v>
      </c>
      <c r="G1108" s="12" t="s">
        <v>5045</v>
      </c>
      <c r="H1108" s="13">
        <v>341361</v>
      </c>
      <c r="I1108" s="14">
        <v>2345021</v>
      </c>
      <c r="J1108" s="14">
        <v>353158</v>
      </c>
      <c r="K1108" s="14">
        <v>183383</v>
      </c>
      <c r="L1108" s="14">
        <v>48958</v>
      </c>
      <c r="M1108" s="15">
        <v>0.14556850200178201</v>
      </c>
      <c r="N1108" s="14">
        <v>2940051</v>
      </c>
      <c r="O1108" s="14">
        <v>2345021</v>
      </c>
      <c r="P1108" s="14">
        <v>0</v>
      </c>
      <c r="S1108" s="17">
        <v>45596.70208333333</v>
      </c>
      <c r="T1108" s="12" t="s">
        <v>5074</v>
      </c>
      <c r="U1108" s="18">
        <v>45596</v>
      </c>
      <c r="V1108" s="18" t="str">
        <f>TEXT(Posts[[#This Row],[Post_Date]],"YYYY")</f>
        <v>2024</v>
      </c>
      <c r="W1108" s="12" t="s">
        <v>5091</v>
      </c>
      <c r="X1108" s="12" t="s">
        <v>5080</v>
      </c>
      <c r="Y1108" s="19">
        <v>16</v>
      </c>
      <c r="Z1108" s="12" t="s">
        <v>5069</v>
      </c>
      <c r="AA1108"/>
    </row>
    <row r="1109" spans="1:27" x14ac:dyDescent="0.25">
      <c r="A1109" s="12" t="s">
        <v>4088</v>
      </c>
      <c r="B1109" s="12" t="s">
        <v>5023</v>
      </c>
      <c r="C1109" s="12" t="s">
        <v>5028</v>
      </c>
      <c r="D1109" s="12" t="s">
        <v>5030</v>
      </c>
      <c r="E1109" s="12" t="s">
        <v>5039</v>
      </c>
      <c r="F1109" s="12" t="s">
        <v>5050</v>
      </c>
      <c r="G1109" s="12" t="s">
        <v>5043</v>
      </c>
      <c r="H1109" s="13">
        <v>33912</v>
      </c>
      <c r="I1109" s="14">
        <v>297191</v>
      </c>
      <c r="J1109" s="14">
        <v>72762</v>
      </c>
      <c r="K1109" s="14">
        <v>13951</v>
      </c>
      <c r="L1109" s="14">
        <v>13648</v>
      </c>
      <c r="M1109" s="15">
        <v>0.1141111673875642</v>
      </c>
      <c r="N1109" s="14">
        <v>360327</v>
      </c>
      <c r="O1109" s="14">
        <v>0</v>
      </c>
      <c r="P1109" s="14">
        <v>404602</v>
      </c>
      <c r="S1109" s="17">
        <v>45594.439583333333</v>
      </c>
      <c r="T1109" s="17" t="s">
        <v>5077</v>
      </c>
      <c r="U1109" s="18">
        <v>45594</v>
      </c>
      <c r="V1109" s="18" t="str">
        <f>TEXT(Posts[[#This Row],[Post_Date]],"YYYY")</f>
        <v>2024</v>
      </c>
      <c r="W1109" s="18" t="s">
        <v>5091</v>
      </c>
      <c r="X1109" s="18" t="s">
        <v>5079</v>
      </c>
      <c r="Y1109" s="19">
        <v>10</v>
      </c>
      <c r="Z1109" s="12" t="s">
        <v>5069</v>
      </c>
      <c r="AA1109"/>
    </row>
    <row r="1110" spans="1:27" x14ac:dyDescent="0.25">
      <c r="A1110" s="12" t="s">
        <v>4093</v>
      </c>
      <c r="B1110" s="12" t="s">
        <v>5023</v>
      </c>
      <c r="C1110" s="12" t="s">
        <v>5028</v>
      </c>
      <c r="D1110" s="12" t="s">
        <v>5030</v>
      </c>
      <c r="E1110" s="12" t="s">
        <v>5039</v>
      </c>
      <c r="F1110" s="12" t="s">
        <v>5050</v>
      </c>
      <c r="G1110" s="12" t="s">
        <v>5044</v>
      </c>
      <c r="H1110" s="13">
        <v>21181</v>
      </c>
      <c r="I1110" s="14">
        <v>189403</v>
      </c>
      <c r="J1110" s="14">
        <v>30920</v>
      </c>
      <c r="K1110" s="14">
        <v>6719</v>
      </c>
      <c r="L1110" s="14">
        <v>5663</v>
      </c>
      <c r="M1110" s="15">
        <v>0.11183149788633361</v>
      </c>
      <c r="N1110" s="14">
        <v>241769</v>
      </c>
      <c r="O1110" s="14">
        <v>0</v>
      </c>
      <c r="P1110" s="14">
        <v>244339</v>
      </c>
      <c r="S1110" s="17">
        <v>45299.82916666667</v>
      </c>
      <c r="T1110" s="17" t="s">
        <v>5076</v>
      </c>
      <c r="U1110" s="18">
        <v>45299</v>
      </c>
      <c r="V1110" s="18" t="str">
        <f>TEXT(Posts[[#This Row],[Post_Date]],"YYYY")</f>
        <v>2024</v>
      </c>
      <c r="W1110" s="18" t="s">
        <v>5086</v>
      </c>
      <c r="X1110" s="18" t="s">
        <v>5081</v>
      </c>
      <c r="Y1110" s="19">
        <v>19</v>
      </c>
      <c r="Z1110" s="12" t="s">
        <v>5069</v>
      </c>
      <c r="AA1110"/>
    </row>
    <row r="1111" spans="1:27" x14ac:dyDescent="0.25">
      <c r="A1111" s="12" t="s">
        <v>4118</v>
      </c>
      <c r="B1111" s="12" t="s">
        <v>5023</v>
      </c>
      <c r="C1111" s="12" t="s">
        <v>5028</v>
      </c>
      <c r="D1111" s="12" t="s">
        <v>5030</v>
      </c>
      <c r="E1111" s="12" t="s">
        <v>5035</v>
      </c>
      <c r="F1111" s="12" t="s">
        <v>5051</v>
      </c>
      <c r="G1111" s="12" t="s">
        <v>5047</v>
      </c>
      <c r="H1111" s="13">
        <v>185376</v>
      </c>
      <c r="I1111" s="14">
        <v>2241515</v>
      </c>
      <c r="J1111" s="14">
        <v>474965</v>
      </c>
      <c r="K1111" s="14">
        <v>82272</v>
      </c>
      <c r="L1111" s="14">
        <v>72985</v>
      </c>
      <c r="M1111" s="15">
        <v>8.2701408647832736E-2</v>
      </c>
      <c r="N1111" s="14">
        <v>2518808</v>
      </c>
      <c r="O1111" s="14">
        <v>2241515</v>
      </c>
      <c r="P1111" s="14">
        <v>0</v>
      </c>
      <c r="S1111" s="17">
        <v>45729.49722222222</v>
      </c>
      <c r="T1111" s="12" t="s">
        <v>5077</v>
      </c>
      <c r="U1111" s="18">
        <v>45729</v>
      </c>
      <c r="V1111" s="18" t="str">
        <f>TEXT(Posts[[#This Row],[Post_Date]],"YYYY")</f>
        <v>2025</v>
      </c>
      <c r="W1111" s="12" t="s">
        <v>5088</v>
      </c>
      <c r="X1111" s="12" t="s">
        <v>5080</v>
      </c>
      <c r="Y1111" s="19">
        <v>11</v>
      </c>
      <c r="Z1111" s="12" t="s">
        <v>5069</v>
      </c>
      <c r="AA1111"/>
    </row>
    <row r="1112" spans="1:27" x14ac:dyDescent="0.25">
      <c r="A1112" s="12" t="s">
        <v>4133</v>
      </c>
      <c r="B1112" s="12" t="s">
        <v>5023</v>
      </c>
      <c r="C1112" s="12" t="s">
        <v>5028</v>
      </c>
      <c r="D1112" s="12" t="s">
        <v>5030</v>
      </c>
      <c r="E1112" s="12" t="s">
        <v>5035</v>
      </c>
      <c r="F1112" s="12" t="s">
        <v>5051</v>
      </c>
      <c r="G1112" s="12" t="s">
        <v>5043</v>
      </c>
      <c r="H1112" s="13">
        <v>248448</v>
      </c>
      <c r="I1112" s="14">
        <v>1897361</v>
      </c>
      <c r="J1112" s="14">
        <v>262327</v>
      </c>
      <c r="K1112" s="14">
        <v>65922</v>
      </c>
      <c r="L1112" s="14">
        <v>67429</v>
      </c>
      <c r="M1112" s="15">
        <v>0.13094432138766579</v>
      </c>
      <c r="N1112" s="14">
        <v>2310122</v>
      </c>
      <c r="O1112" s="14">
        <v>1897361</v>
      </c>
      <c r="P1112" s="14">
        <v>0</v>
      </c>
      <c r="S1112" s="17">
        <v>45645.567361111112</v>
      </c>
      <c r="T1112" s="12" t="s">
        <v>5075</v>
      </c>
      <c r="U1112" s="18">
        <v>45645</v>
      </c>
      <c r="V1112" s="18" t="str">
        <f>TEXT(Posts[[#This Row],[Post_Date]],"YYYY")</f>
        <v>2024</v>
      </c>
      <c r="W1112" s="12" t="s">
        <v>5094</v>
      </c>
      <c r="X1112" s="12" t="s">
        <v>5080</v>
      </c>
      <c r="Y1112" s="19">
        <v>13</v>
      </c>
      <c r="Z1112" s="12" t="s">
        <v>5069</v>
      </c>
      <c r="AA1112"/>
    </row>
    <row r="1113" spans="1:27" x14ac:dyDescent="0.25">
      <c r="A1113" s="12" t="s">
        <v>4140</v>
      </c>
      <c r="B1113" s="12" t="s">
        <v>5023</v>
      </c>
      <c r="C1113" s="12" t="s">
        <v>5028</v>
      </c>
      <c r="D1113" s="12" t="s">
        <v>5031</v>
      </c>
      <c r="E1113" s="12" t="s">
        <v>5035</v>
      </c>
      <c r="F1113" s="12" t="s">
        <v>5060</v>
      </c>
      <c r="G1113" s="12" t="s">
        <v>5049</v>
      </c>
      <c r="H1113" s="13">
        <v>181790</v>
      </c>
      <c r="I1113" s="14">
        <v>2345245</v>
      </c>
      <c r="J1113" s="14">
        <v>533466</v>
      </c>
      <c r="K1113" s="14">
        <v>163897</v>
      </c>
      <c r="L1113" s="14">
        <v>139475</v>
      </c>
      <c r="M1113" s="15">
        <v>7.7514289650796042E-2</v>
      </c>
      <c r="N1113" s="14">
        <v>2906764</v>
      </c>
      <c r="O1113" s="14">
        <v>2345245</v>
      </c>
      <c r="P1113" s="14">
        <v>0</v>
      </c>
      <c r="S1113" s="17">
        <v>45719.668055555558</v>
      </c>
      <c r="T1113" s="12" t="s">
        <v>5074</v>
      </c>
      <c r="U1113" s="18">
        <v>45719</v>
      </c>
      <c r="V1113" s="18" t="str">
        <f>TEXT(Posts[[#This Row],[Post_Date]],"YYYY")</f>
        <v>2025</v>
      </c>
      <c r="W1113" s="12" t="s">
        <v>5088</v>
      </c>
      <c r="X1113" s="12" t="s">
        <v>5081</v>
      </c>
      <c r="Y1113" s="19">
        <v>16</v>
      </c>
      <c r="Z1113" s="12" t="s">
        <v>5069</v>
      </c>
      <c r="AA1113"/>
    </row>
    <row r="1114" spans="1:27" x14ac:dyDescent="0.25">
      <c r="A1114" s="12" t="s">
        <v>4144</v>
      </c>
      <c r="B1114" s="12" t="s">
        <v>5023</v>
      </c>
      <c r="C1114" s="12" t="s">
        <v>5028</v>
      </c>
      <c r="D1114" s="12" t="s">
        <v>5032</v>
      </c>
      <c r="E1114" s="12" t="s">
        <v>5038</v>
      </c>
      <c r="F1114" s="12" t="s">
        <v>5055</v>
      </c>
      <c r="G1114" s="12" t="s">
        <v>5043</v>
      </c>
      <c r="H1114" s="13">
        <v>40477</v>
      </c>
      <c r="I1114" s="14">
        <v>231907</v>
      </c>
      <c r="J1114" s="14">
        <v>38737</v>
      </c>
      <c r="K1114" s="14">
        <v>15781</v>
      </c>
      <c r="L1114" s="14">
        <v>11205</v>
      </c>
      <c r="M1114" s="15">
        <v>0.17454370852783641</v>
      </c>
      <c r="N1114" s="14">
        <v>270335</v>
      </c>
      <c r="O1114" s="14">
        <v>0</v>
      </c>
      <c r="P1114" s="14">
        <v>0</v>
      </c>
      <c r="S1114" s="17">
        <v>45300.747916666667</v>
      </c>
      <c r="T1114" s="17" t="s">
        <v>5076</v>
      </c>
      <c r="U1114" s="18">
        <v>45300</v>
      </c>
      <c r="V1114" s="18" t="str">
        <f>TEXT(Posts[[#This Row],[Post_Date]],"YYYY")</f>
        <v>2024</v>
      </c>
      <c r="W1114" s="18" t="s">
        <v>5086</v>
      </c>
      <c r="X1114" s="18" t="s">
        <v>5079</v>
      </c>
      <c r="Y1114" s="19">
        <v>17</v>
      </c>
      <c r="Z1114" s="12" t="s">
        <v>5069</v>
      </c>
      <c r="AA1114"/>
    </row>
    <row r="1115" spans="1:27" x14ac:dyDescent="0.25">
      <c r="A1115" s="12" t="s">
        <v>4147</v>
      </c>
      <c r="B1115" s="12" t="s">
        <v>5023</v>
      </c>
      <c r="C1115" s="12" t="s">
        <v>5028</v>
      </c>
      <c r="D1115" s="12" t="s">
        <v>5032</v>
      </c>
      <c r="E1115" s="12" t="s">
        <v>5039</v>
      </c>
      <c r="F1115" s="12" t="s">
        <v>5055</v>
      </c>
      <c r="G1115" s="12" t="s">
        <v>5044</v>
      </c>
      <c r="H1115" s="13">
        <v>39310</v>
      </c>
      <c r="I1115" s="14">
        <v>190145</v>
      </c>
      <c r="J1115" s="14">
        <v>28278</v>
      </c>
      <c r="K1115" s="14">
        <v>13750</v>
      </c>
      <c r="L1115" s="14">
        <v>10689</v>
      </c>
      <c r="M1115" s="15">
        <v>0.206739511436696</v>
      </c>
      <c r="N1115" s="14">
        <v>226344</v>
      </c>
      <c r="O1115" s="14">
        <v>0</v>
      </c>
      <c r="P1115" s="14">
        <v>103625</v>
      </c>
      <c r="S1115" s="17">
        <v>45467.743750000001</v>
      </c>
      <c r="T1115" s="17" t="s">
        <v>5076</v>
      </c>
      <c r="U1115" s="18">
        <v>45467</v>
      </c>
      <c r="V1115" s="18" t="str">
        <f>TEXT(Posts[[#This Row],[Post_Date]],"YYYY")</f>
        <v>2024</v>
      </c>
      <c r="W1115" s="18" t="s">
        <v>5089</v>
      </c>
      <c r="X1115" s="18" t="s">
        <v>5081</v>
      </c>
      <c r="Y1115" s="19">
        <v>17</v>
      </c>
      <c r="Z1115" s="12" t="s">
        <v>5070</v>
      </c>
      <c r="AA1115"/>
    </row>
    <row r="1116" spans="1:27" x14ac:dyDescent="0.25">
      <c r="A1116" s="12" t="s">
        <v>4154</v>
      </c>
      <c r="B1116" s="12" t="s">
        <v>5023</v>
      </c>
      <c r="C1116" s="12" t="s">
        <v>5028</v>
      </c>
      <c r="D1116" s="12" t="s">
        <v>5032</v>
      </c>
      <c r="E1116" s="12" t="s">
        <v>5038</v>
      </c>
      <c r="F1116" s="12" t="s">
        <v>5055</v>
      </c>
      <c r="G1116" s="12" t="s">
        <v>5043</v>
      </c>
      <c r="H1116" s="13">
        <v>64737</v>
      </c>
      <c r="I1116" s="14">
        <v>295440</v>
      </c>
      <c r="J1116" s="14">
        <v>62311</v>
      </c>
      <c r="K1116" s="14">
        <v>20400</v>
      </c>
      <c r="L1116" s="14">
        <v>10605</v>
      </c>
      <c r="M1116" s="15">
        <v>0.2191214546690389</v>
      </c>
      <c r="N1116" s="14">
        <v>347671</v>
      </c>
      <c r="O1116" s="14">
        <v>0</v>
      </c>
      <c r="P1116" s="14">
        <v>0</v>
      </c>
      <c r="S1116" s="17">
        <v>45329.636805555558</v>
      </c>
      <c r="T1116" s="17" t="s">
        <v>5074</v>
      </c>
      <c r="U1116" s="18">
        <v>45329</v>
      </c>
      <c r="V1116" s="18" t="str">
        <f>TEXT(Posts[[#This Row],[Post_Date]],"YYYY")</f>
        <v>2024</v>
      </c>
      <c r="W1116" s="18" t="s">
        <v>5087</v>
      </c>
      <c r="X1116" s="18" t="s">
        <v>5085</v>
      </c>
      <c r="Y1116" s="19">
        <v>15</v>
      </c>
      <c r="Z1116" s="12" t="s">
        <v>5070</v>
      </c>
      <c r="AA1116"/>
    </row>
    <row r="1117" spans="1:27" x14ac:dyDescent="0.25">
      <c r="A1117" s="12" t="s">
        <v>4157</v>
      </c>
      <c r="B1117" s="12" t="s">
        <v>5023</v>
      </c>
      <c r="C1117" s="12" t="s">
        <v>5028</v>
      </c>
      <c r="D1117" s="12" t="s">
        <v>5032</v>
      </c>
      <c r="E1117" s="12" t="s">
        <v>5038</v>
      </c>
      <c r="F1117" s="12" t="s">
        <v>5055</v>
      </c>
      <c r="G1117" s="12" t="s">
        <v>5049</v>
      </c>
      <c r="H1117" s="13">
        <v>51346</v>
      </c>
      <c r="I1117" s="14">
        <v>316800</v>
      </c>
      <c r="J1117" s="14">
        <v>40936</v>
      </c>
      <c r="K1117" s="14">
        <v>16051</v>
      </c>
      <c r="L1117" s="14">
        <v>13410</v>
      </c>
      <c r="M1117" s="15">
        <v>0.16207848828286339</v>
      </c>
      <c r="N1117" s="14">
        <v>393712</v>
      </c>
      <c r="O1117" s="14">
        <v>0</v>
      </c>
      <c r="P1117" s="14">
        <v>0</v>
      </c>
      <c r="S1117" s="17">
        <v>45516.455555555563</v>
      </c>
      <c r="T1117" s="17" t="s">
        <v>5077</v>
      </c>
      <c r="U1117" s="18">
        <v>45516</v>
      </c>
      <c r="V1117" s="18" t="str">
        <f>TEXT(Posts[[#This Row],[Post_Date]],"YYYY")</f>
        <v>2024</v>
      </c>
      <c r="W1117" s="18" t="s">
        <v>5092</v>
      </c>
      <c r="X1117" s="18" t="s">
        <v>5081</v>
      </c>
      <c r="Y1117" s="19">
        <v>10</v>
      </c>
      <c r="Z1117" s="12" t="s">
        <v>5069</v>
      </c>
      <c r="AA1117"/>
    </row>
    <row r="1118" spans="1:27" x14ac:dyDescent="0.25">
      <c r="A1118" s="12" t="s">
        <v>4167</v>
      </c>
      <c r="B1118" s="12" t="s">
        <v>5023</v>
      </c>
      <c r="C1118" s="12" t="s">
        <v>5029</v>
      </c>
      <c r="D1118" s="12" t="s">
        <v>5032</v>
      </c>
      <c r="E1118" s="12" t="s">
        <v>5038</v>
      </c>
      <c r="F1118" s="12" t="s">
        <v>5055</v>
      </c>
      <c r="G1118" s="12" t="s">
        <v>5049</v>
      </c>
      <c r="H1118" s="13">
        <v>62543</v>
      </c>
      <c r="I1118" s="14">
        <v>282183</v>
      </c>
      <c r="J1118" s="14">
        <v>67396</v>
      </c>
      <c r="K1118" s="14">
        <v>22140</v>
      </c>
      <c r="L1118" s="14">
        <v>8306</v>
      </c>
      <c r="M1118" s="15">
        <v>0.22164068771617959</v>
      </c>
      <c r="N1118" s="14">
        <v>356072</v>
      </c>
      <c r="O1118" s="14">
        <v>0</v>
      </c>
      <c r="P1118" s="14">
        <v>0</v>
      </c>
      <c r="S1118" s="17">
        <v>45617.443749999999</v>
      </c>
      <c r="T1118" s="17" t="s">
        <v>5077</v>
      </c>
      <c r="U1118" s="18">
        <v>45617</v>
      </c>
      <c r="V1118" s="18" t="str">
        <f>TEXT(Posts[[#This Row],[Post_Date]],"YYYY")</f>
        <v>2024</v>
      </c>
      <c r="W1118" s="18" t="s">
        <v>5095</v>
      </c>
      <c r="X1118" s="18" t="s">
        <v>5080</v>
      </c>
      <c r="Y1118" s="19">
        <v>10</v>
      </c>
      <c r="Z1118" s="12" t="s">
        <v>5070</v>
      </c>
      <c r="AA1118"/>
    </row>
    <row r="1119" spans="1:27" x14ac:dyDescent="0.25">
      <c r="A1119" s="12" t="s">
        <v>4170</v>
      </c>
      <c r="B1119" s="12" t="s">
        <v>5023</v>
      </c>
      <c r="C1119" s="12" t="s">
        <v>5028</v>
      </c>
      <c r="D1119" s="12" t="s">
        <v>5030</v>
      </c>
      <c r="E1119" s="12" t="s">
        <v>5035</v>
      </c>
      <c r="F1119" s="12" t="s">
        <v>5051</v>
      </c>
      <c r="G1119" s="12" t="s">
        <v>5046</v>
      </c>
      <c r="H1119" s="13">
        <v>145158</v>
      </c>
      <c r="I1119" s="14">
        <v>1517963</v>
      </c>
      <c r="J1119" s="14">
        <v>365324</v>
      </c>
      <c r="K1119" s="14">
        <v>78000</v>
      </c>
      <c r="L1119" s="14">
        <v>74293</v>
      </c>
      <c r="M1119" s="15">
        <v>9.5627463702814886E-2</v>
      </c>
      <c r="N1119" s="14">
        <v>1921577</v>
      </c>
      <c r="O1119" s="14">
        <v>1517963</v>
      </c>
      <c r="P1119" s="14">
        <v>0</v>
      </c>
      <c r="S1119" s="17">
        <v>45371.669444444437</v>
      </c>
      <c r="T1119" s="12" t="s">
        <v>5074</v>
      </c>
      <c r="U1119" s="18">
        <v>45371</v>
      </c>
      <c r="V1119" s="18" t="str">
        <f>TEXT(Posts[[#This Row],[Post_Date]],"YYYY")</f>
        <v>2024</v>
      </c>
      <c r="W1119" s="12" t="s">
        <v>5088</v>
      </c>
      <c r="X1119" s="12" t="s">
        <v>5085</v>
      </c>
      <c r="Y1119" s="19">
        <v>16</v>
      </c>
      <c r="Z1119" s="12" t="s">
        <v>5068</v>
      </c>
      <c r="AA1119"/>
    </row>
    <row r="1120" spans="1:27" x14ac:dyDescent="0.25">
      <c r="A1120" s="12" t="s">
        <v>4173</v>
      </c>
      <c r="B1120" s="12" t="s">
        <v>5023</v>
      </c>
      <c r="C1120" s="12" t="s">
        <v>5029</v>
      </c>
      <c r="D1120" s="12" t="s">
        <v>5032</v>
      </c>
      <c r="E1120" s="12" t="s">
        <v>5038</v>
      </c>
      <c r="F1120" s="12" t="s">
        <v>5055</v>
      </c>
      <c r="G1120" s="12" t="s">
        <v>5044</v>
      </c>
      <c r="H1120" s="13">
        <v>46690</v>
      </c>
      <c r="I1120" s="14">
        <v>265998</v>
      </c>
      <c r="J1120" s="14">
        <v>61767</v>
      </c>
      <c r="K1120" s="14">
        <v>9728</v>
      </c>
      <c r="L1120" s="14">
        <v>13804</v>
      </c>
      <c r="M1120" s="15">
        <v>0.1755294125889742</v>
      </c>
      <c r="N1120" s="14">
        <v>298936</v>
      </c>
      <c r="O1120" s="14">
        <v>0</v>
      </c>
      <c r="P1120" s="14">
        <v>0</v>
      </c>
      <c r="S1120" s="17">
        <v>45435.512499999997</v>
      </c>
      <c r="T1120" s="17" t="s">
        <v>5075</v>
      </c>
      <c r="U1120" s="18">
        <v>45435</v>
      </c>
      <c r="V1120" s="18" t="str">
        <f>TEXT(Posts[[#This Row],[Post_Date]],"YYYY")</f>
        <v>2024</v>
      </c>
      <c r="W1120" s="18" t="s">
        <v>5096</v>
      </c>
      <c r="X1120" s="18" t="s">
        <v>5080</v>
      </c>
      <c r="Y1120" s="19">
        <v>12</v>
      </c>
      <c r="Z1120" s="12" t="s">
        <v>5069</v>
      </c>
      <c r="AA1120"/>
    </row>
    <row r="1121" spans="1:27" x14ac:dyDescent="0.25">
      <c r="A1121" s="12" t="s">
        <v>4183</v>
      </c>
      <c r="B1121" s="12" t="s">
        <v>5023</v>
      </c>
      <c r="C1121" s="12" t="s">
        <v>5028</v>
      </c>
      <c r="D1121" s="12" t="s">
        <v>5034</v>
      </c>
      <c r="E1121" s="12" t="s">
        <v>5039</v>
      </c>
      <c r="F1121" s="12" t="s">
        <v>5057</v>
      </c>
      <c r="G1121" s="12" t="s">
        <v>5048</v>
      </c>
      <c r="H1121" s="13">
        <v>35088</v>
      </c>
      <c r="I1121" s="14">
        <v>236184</v>
      </c>
      <c r="J1121" s="14">
        <v>52664</v>
      </c>
      <c r="K1121" s="14">
        <v>8580</v>
      </c>
      <c r="L1121" s="14">
        <v>11070</v>
      </c>
      <c r="M1121" s="15">
        <v>0.14856279400913899</v>
      </c>
      <c r="N1121" s="14">
        <v>259973</v>
      </c>
      <c r="O1121" s="14">
        <v>0</v>
      </c>
      <c r="P1121" s="14">
        <v>143894</v>
      </c>
      <c r="S1121" s="17">
        <v>45634.64166666667</v>
      </c>
      <c r="T1121" s="17" t="s">
        <v>5074</v>
      </c>
      <c r="U1121" s="18">
        <v>45634</v>
      </c>
      <c r="V1121" s="18" t="str">
        <f>TEXT(Posts[[#This Row],[Post_Date]],"YYYY")</f>
        <v>2024</v>
      </c>
      <c r="W1121" s="18" t="s">
        <v>5094</v>
      </c>
      <c r="X1121" s="18" t="s">
        <v>5084</v>
      </c>
      <c r="Y1121" s="19">
        <v>15</v>
      </c>
      <c r="Z1121" s="12" t="s">
        <v>5069</v>
      </c>
      <c r="AA1121"/>
    </row>
    <row r="1122" spans="1:27" x14ac:dyDescent="0.25">
      <c r="A1122" s="12" t="s">
        <v>4186</v>
      </c>
      <c r="B1122" s="12" t="s">
        <v>5023</v>
      </c>
      <c r="C1122" s="12" t="s">
        <v>5029</v>
      </c>
      <c r="D1122" s="12" t="s">
        <v>5030</v>
      </c>
      <c r="E1122" s="12" t="s">
        <v>5035</v>
      </c>
      <c r="F1122" s="12" t="s">
        <v>5051</v>
      </c>
      <c r="G1122" s="12" t="s">
        <v>5044</v>
      </c>
      <c r="H1122" s="13">
        <v>297240</v>
      </c>
      <c r="I1122" s="14">
        <v>2598388</v>
      </c>
      <c r="J1122" s="14">
        <v>546316</v>
      </c>
      <c r="K1122" s="14">
        <v>90249</v>
      </c>
      <c r="L1122" s="14">
        <v>82805</v>
      </c>
      <c r="M1122" s="15">
        <v>0.11439406891446439</v>
      </c>
      <c r="N1122" s="14">
        <v>3339771</v>
      </c>
      <c r="O1122" s="14">
        <v>2598388</v>
      </c>
      <c r="P1122" s="14">
        <v>0</v>
      </c>
      <c r="S1122" s="17">
        <v>45650.507638888892</v>
      </c>
      <c r="T1122" s="12" t="s">
        <v>5075</v>
      </c>
      <c r="U1122" s="18">
        <v>45650</v>
      </c>
      <c r="V1122" s="18" t="str">
        <f>TEXT(Posts[[#This Row],[Post_Date]],"YYYY")</f>
        <v>2024</v>
      </c>
      <c r="W1122" s="12" t="s">
        <v>5094</v>
      </c>
      <c r="X1122" s="12" t="s">
        <v>5079</v>
      </c>
      <c r="Y1122" s="19">
        <v>12</v>
      </c>
      <c r="Z1122" s="12" t="s">
        <v>5069</v>
      </c>
      <c r="AA1122"/>
    </row>
    <row r="1123" spans="1:27" x14ac:dyDescent="0.25">
      <c r="A1123" s="12" t="s">
        <v>4187</v>
      </c>
      <c r="B1123" s="12" t="s">
        <v>5023</v>
      </c>
      <c r="C1123" s="12" t="s">
        <v>5028</v>
      </c>
      <c r="D1123" s="12" t="s">
        <v>5030</v>
      </c>
      <c r="E1123" s="12" t="s">
        <v>5039</v>
      </c>
      <c r="F1123" s="12" t="s">
        <v>5050</v>
      </c>
      <c r="G1123" s="12" t="s">
        <v>5046</v>
      </c>
      <c r="H1123" s="13">
        <v>34922</v>
      </c>
      <c r="I1123" s="14">
        <v>317688</v>
      </c>
      <c r="J1123" s="14">
        <v>79012</v>
      </c>
      <c r="K1123" s="14">
        <v>17896</v>
      </c>
      <c r="L1123" s="14">
        <v>10014</v>
      </c>
      <c r="M1123" s="15">
        <v>0.1099278067951288</v>
      </c>
      <c r="N1123" s="14">
        <v>399700</v>
      </c>
      <c r="O1123" s="14">
        <v>0</v>
      </c>
      <c r="P1123" s="14">
        <v>163724</v>
      </c>
      <c r="S1123" s="17">
        <v>45438.419444444437</v>
      </c>
      <c r="T1123" s="17" t="s">
        <v>5077</v>
      </c>
      <c r="U1123" s="18">
        <v>45438</v>
      </c>
      <c r="V1123" s="18" t="str">
        <f>TEXT(Posts[[#This Row],[Post_Date]],"YYYY")</f>
        <v>2024</v>
      </c>
      <c r="W1123" s="18" t="s">
        <v>5096</v>
      </c>
      <c r="X1123" s="18" t="s">
        <v>5084</v>
      </c>
      <c r="Y1123" s="19">
        <v>10</v>
      </c>
      <c r="Z1123" s="12" t="s">
        <v>5069</v>
      </c>
      <c r="AA1123"/>
    </row>
    <row r="1124" spans="1:27" x14ac:dyDescent="0.25">
      <c r="A1124" s="12" t="s">
        <v>4195</v>
      </c>
      <c r="B1124" s="12" t="s">
        <v>5023</v>
      </c>
      <c r="C1124" s="12" t="s">
        <v>5028</v>
      </c>
      <c r="D1124" s="12" t="s">
        <v>5034</v>
      </c>
      <c r="E1124" s="12" t="s">
        <v>5039</v>
      </c>
      <c r="F1124" s="12" t="s">
        <v>5057</v>
      </c>
      <c r="G1124" s="12" t="s">
        <v>5046</v>
      </c>
      <c r="H1124" s="13">
        <v>73014</v>
      </c>
      <c r="I1124" s="14">
        <v>420970</v>
      </c>
      <c r="J1124" s="14">
        <v>50947</v>
      </c>
      <c r="K1124" s="14">
        <v>20173</v>
      </c>
      <c r="L1124" s="14">
        <v>23667</v>
      </c>
      <c r="M1124" s="15">
        <v>0.17344229457026261</v>
      </c>
      <c r="N1124" s="14">
        <v>510819</v>
      </c>
      <c r="O1124" s="14">
        <v>0</v>
      </c>
      <c r="P1124" s="14">
        <v>186799</v>
      </c>
      <c r="S1124" s="17">
        <v>45460.441666666673</v>
      </c>
      <c r="T1124" s="17" t="s">
        <v>5077</v>
      </c>
      <c r="U1124" s="18">
        <v>45460</v>
      </c>
      <c r="V1124" s="18" t="str">
        <f>TEXT(Posts[[#This Row],[Post_Date]],"YYYY")</f>
        <v>2024</v>
      </c>
      <c r="W1124" s="18" t="s">
        <v>5089</v>
      </c>
      <c r="X1124" s="18" t="s">
        <v>5081</v>
      </c>
      <c r="Y1124" s="19">
        <v>10</v>
      </c>
      <c r="Z1124" s="12" t="s">
        <v>5069</v>
      </c>
      <c r="AA1124"/>
    </row>
    <row r="1125" spans="1:27" x14ac:dyDescent="0.25">
      <c r="A1125" s="12" t="s">
        <v>4201</v>
      </c>
      <c r="B1125" s="12" t="s">
        <v>5023</v>
      </c>
      <c r="C1125" s="12" t="s">
        <v>5028</v>
      </c>
      <c r="D1125" s="12" t="s">
        <v>5032</v>
      </c>
      <c r="E1125" s="12" t="s">
        <v>5038</v>
      </c>
      <c r="F1125" s="12" t="s">
        <v>5055</v>
      </c>
      <c r="G1125" s="12" t="s">
        <v>5043</v>
      </c>
      <c r="H1125" s="13">
        <v>46525</v>
      </c>
      <c r="I1125" s="14">
        <v>226325</v>
      </c>
      <c r="J1125" s="14">
        <v>36621</v>
      </c>
      <c r="K1125" s="14">
        <v>16241</v>
      </c>
      <c r="L1125" s="14">
        <v>9174</v>
      </c>
      <c r="M1125" s="15">
        <v>0.20557112262398439</v>
      </c>
      <c r="N1125" s="14">
        <v>282049</v>
      </c>
      <c r="O1125" s="14">
        <v>0</v>
      </c>
      <c r="P1125" s="14">
        <v>0</v>
      </c>
      <c r="S1125" s="17">
        <v>45578.495833333327</v>
      </c>
      <c r="T1125" s="17" t="s">
        <v>5077</v>
      </c>
      <c r="U1125" s="18">
        <v>45578</v>
      </c>
      <c r="V1125" s="18" t="str">
        <f>TEXT(Posts[[#This Row],[Post_Date]],"YYYY")</f>
        <v>2024</v>
      </c>
      <c r="W1125" s="18" t="s">
        <v>5091</v>
      </c>
      <c r="X1125" s="18" t="s">
        <v>5084</v>
      </c>
      <c r="Y1125" s="19">
        <v>11</v>
      </c>
      <c r="Z1125" s="12" t="s">
        <v>5070</v>
      </c>
      <c r="AA1125"/>
    </row>
    <row r="1126" spans="1:27" x14ac:dyDescent="0.25">
      <c r="A1126" s="12" t="s">
        <v>4202</v>
      </c>
      <c r="B1126" s="12" t="s">
        <v>5023</v>
      </c>
      <c r="C1126" s="12" t="s">
        <v>5028</v>
      </c>
      <c r="D1126" s="12" t="s">
        <v>5032</v>
      </c>
      <c r="E1126" s="12" t="s">
        <v>5039</v>
      </c>
      <c r="F1126" s="12" t="s">
        <v>5055</v>
      </c>
      <c r="G1126" s="12" t="s">
        <v>5042</v>
      </c>
      <c r="H1126" s="13">
        <v>38577</v>
      </c>
      <c r="I1126" s="14">
        <v>180630</v>
      </c>
      <c r="J1126" s="14">
        <v>18577</v>
      </c>
      <c r="K1126" s="14">
        <v>9613</v>
      </c>
      <c r="L1126" s="14">
        <v>10124</v>
      </c>
      <c r="M1126" s="15">
        <v>0.21357092967615129</v>
      </c>
      <c r="N1126" s="14">
        <v>206796</v>
      </c>
      <c r="O1126" s="14">
        <v>0</v>
      </c>
      <c r="P1126" s="14">
        <v>112608</v>
      </c>
      <c r="S1126" s="17">
        <v>45626.464583333327</v>
      </c>
      <c r="T1126" s="17" t="s">
        <v>5077</v>
      </c>
      <c r="U1126" s="18">
        <v>45626</v>
      </c>
      <c r="V1126" s="18" t="str">
        <f>TEXT(Posts[[#This Row],[Post_Date]],"YYYY")</f>
        <v>2024</v>
      </c>
      <c r="W1126" s="18" t="s">
        <v>5095</v>
      </c>
      <c r="X1126" s="18" t="s">
        <v>5083</v>
      </c>
      <c r="Y1126" s="19">
        <v>11</v>
      </c>
      <c r="Z1126" s="12" t="s">
        <v>5070</v>
      </c>
      <c r="AA1126"/>
    </row>
    <row r="1127" spans="1:27" x14ac:dyDescent="0.25">
      <c r="A1127" s="12" t="s">
        <v>4210</v>
      </c>
      <c r="B1127" s="12" t="s">
        <v>5023</v>
      </c>
      <c r="C1127" s="12" t="s">
        <v>5028</v>
      </c>
      <c r="D1127" s="12" t="s">
        <v>5031</v>
      </c>
      <c r="E1127" s="12" t="s">
        <v>5035</v>
      </c>
      <c r="F1127" s="12" t="s">
        <v>5060</v>
      </c>
      <c r="G1127" s="12" t="s">
        <v>5042</v>
      </c>
      <c r="H1127" s="13">
        <v>116737</v>
      </c>
      <c r="I1127" s="14">
        <v>1533451</v>
      </c>
      <c r="J1127" s="14">
        <v>184186</v>
      </c>
      <c r="K1127" s="14">
        <v>60806</v>
      </c>
      <c r="L1127" s="14">
        <v>90227</v>
      </c>
      <c r="M1127" s="15">
        <v>7.6127610567320855E-2</v>
      </c>
      <c r="N1127" s="14">
        <v>1855314</v>
      </c>
      <c r="O1127" s="14">
        <v>1533451</v>
      </c>
      <c r="P1127" s="14">
        <v>0</v>
      </c>
      <c r="S1127" s="17">
        <v>45512.74722222222</v>
      </c>
      <c r="T1127" s="12" t="s">
        <v>5076</v>
      </c>
      <c r="U1127" s="18">
        <v>45512</v>
      </c>
      <c r="V1127" s="18" t="str">
        <f>TEXT(Posts[[#This Row],[Post_Date]],"YYYY")</f>
        <v>2024</v>
      </c>
      <c r="W1127" s="12" t="s">
        <v>5092</v>
      </c>
      <c r="X1127" s="12" t="s">
        <v>5080</v>
      </c>
      <c r="Y1127" s="19">
        <v>17</v>
      </c>
      <c r="Z1127" s="12" t="s">
        <v>5069</v>
      </c>
      <c r="AA1127"/>
    </row>
    <row r="1128" spans="1:27" x14ac:dyDescent="0.25">
      <c r="A1128" s="12" t="s">
        <v>4215</v>
      </c>
      <c r="B1128" s="12" t="s">
        <v>5023</v>
      </c>
      <c r="C1128" s="12" t="s">
        <v>5029</v>
      </c>
      <c r="D1128" s="12" t="s">
        <v>5032</v>
      </c>
      <c r="E1128" s="12" t="s">
        <v>5035</v>
      </c>
      <c r="F1128" s="12" t="s">
        <v>5056</v>
      </c>
      <c r="G1128" s="12" t="s">
        <v>5044</v>
      </c>
      <c r="H1128" s="13">
        <v>292688</v>
      </c>
      <c r="I1128" s="14">
        <v>1230174</v>
      </c>
      <c r="J1128" s="14">
        <v>296333</v>
      </c>
      <c r="K1128" s="14">
        <v>56346</v>
      </c>
      <c r="L1128" s="14">
        <v>64003</v>
      </c>
      <c r="M1128" s="15">
        <v>0.23792470167930921</v>
      </c>
      <c r="N1128" s="14">
        <v>1529191</v>
      </c>
      <c r="O1128" s="14">
        <v>1230174</v>
      </c>
      <c r="P1128" s="14">
        <v>0</v>
      </c>
      <c r="S1128" s="17">
        <v>45595.711111111108</v>
      </c>
      <c r="T1128" s="12" t="s">
        <v>5076</v>
      </c>
      <c r="U1128" s="18">
        <v>45595</v>
      </c>
      <c r="V1128" s="18" t="str">
        <f>TEXT(Posts[[#This Row],[Post_Date]],"YYYY")</f>
        <v>2024</v>
      </c>
      <c r="W1128" s="12" t="s">
        <v>5091</v>
      </c>
      <c r="X1128" s="12" t="s">
        <v>5085</v>
      </c>
      <c r="Y1128" s="19">
        <v>17</v>
      </c>
      <c r="Z1128" s="12" t="s">
        <v>5070</v>
      </c>
      <c r="AA1128"/>
    </row>
    <row r="1129" spans="1:27" x14ac:dyDescent="0.25">
      <c r="A1129" s="12" t="s">
        <v>4217</v>
      </c>
      <c r="B1129" s="12" t="s">
        <v>5023</v>
      </c>
      <c r="C1129" s="12" t="s">
        <v>5028</v>
      </c>
      <c r="D1129" s="12" t="s">
        <v>5032</v>
      </c>
      <c r="E1129" s="12" t="s">
        <v>5035</v>
      </c>
      <c r="F1129" s="12" t="s">
        <v>5056</v>
      </c>
      <c r="G1129" s="12" t="s">
        <v>5043</v>
      </c>
      <c r="H1129" s="13">
        <v>474603</v>
      </c>
      <c r="I1129" s="14">
        <v>2311941</v>
      </c>
      <c r="J1129" s="14">
        <v>499012</v>
      </c>
      <c r="K1129" s="14">
        <v>100759</v>
      </c>
      <c r="L1129" s="14">
        <v>114741</v>
      </c>
      <c r="M1129" s="15">
        <v>0.20528336667733149</v>
      </c>
      <c r="N1129" s="14">
        <v>2903093</v>
      </c>
      <c r="O1129" s="14">
        <v>2311941</v>
      </c>
      <c r="P1129" s="14">
        <v>0</v>
      </c>
      <c r="S1129" s="17">
        <v>45359.723611111112</v>
      </c>
      <c r="T1129" s="12" t="s">
        <v>5076</v>
      </c>
      <c r="U1129" s="18">
        <v>45359</v>
      </c>
      <c r="V1129" s="18" t="str">
        <f>TEXT(Posts[[#This Row],[Post_Date]],"YYYY")</f>
        <v>2024</v>
      </c>
      <c r="W1129" s="12" t="s">
        <v>5088</v>
      </c>
      <c r="X1129" s="12" t="s">
        <v>5082</v>
      </c>
      <c r="Y1129" s="19">
        <v>17</v>
      </c>
      <c r="Z1129" s="12" t="s">
        <v>5070</v>
      </c>
      <c r="AA1129"/>
    </row>
    <row r="1130" spans="1:27" x14ac:dyDescent="0.25">
      <c r="A1130" s="12" t="s">
        <v>4221</v>
      </c>
      <c r="B1130" s="12" t="s">
        <v>5023</v>
      </c>
      <c r="C1130" s="12" t="s">
        <v>5028</v>
      </c>
      <c r="D1130" s="12" t="s">
        <v>5032</v>
      </c>
      <c r="E1130" s="12" t="s">
        <v>5038</v>
      </c>
      <c r="F1130" s="12" t="s">
        <v>5055</v>
      </c>
      <c r="G1130" s="12" t="s">
        <v>5045</v>
      </c>
      <c r="H1130" s="13">
        <v>77521</v>
      </c>
      <c r="I1130" s="14">
        <v>417950</v>
      </c>
      <c r="J1130" s="14">
        <v>51682</v>
      </c>
      <c r="K1130" s="14">
        <v>18215</v>
      </c>
      <c r="L1130" s="14">
        <v>12237</v>
      </c>
      <c r="M1130" s="15">
        <v>0.18548005818186791</v>
      </c>
      <c r="N1130" s="14">
        <v>493101</v>
      </c>
      <c r="O1130" s="14">
        <v>0</v>
      </c>
      <c r="P1130" s="14">
        <v>0</v>
      </c>
      <c r="S1130" s="17">
        <v>45396.43472222222</v>
      </c>
      <c r="T1130" s="17" t="s">
        <v>5077</v>
      </c>
      <c r="U1130" s="18">
        <v>45396</v>
      </c>
      <c r="V1130" s="18" t="str">
        <f>TEXT(Posts[[#This Row],[Post_Date]],"YYYY")</f>
        <v>2024</v>
      </c>
      <c r="W1130" s="18" t="s">
        <v>5090</v>
      </c>
      <c r="X1130" s="18" t="s">
        <v>5084</v>
      </c>
      <c r="Y1130" s="19">
        <v>10</v>
      </c>
      <c r="Z1130" s="12" t="s">
        <v>5069</v>
      </c>
      <c r="AA1130"/>
    </row>
    <row r="1131" spans="1:27" x14ac:dyDescent="0.25">
      <c r="A1131" s="12" t="s">
        <v>4224</v>
      </c>
      <c r="B1131" s="12" t="s">
        <v>5023</v>
      </c>
      <c r="C1131" s="12" t="s">
        <v>5028</v>
      </c>
      <c r="D1131" s="12" t="s">
        <v>5032</v>
      </c>
      <c r="E1131" s="12" t="s">
        <v>5038</v>
      </c>
      <c r="F1131" s="12" t="s">
        <v>5055</v>
      </c>
      <c r="G1131" s="12" t="s">
        <v>5044</v>
      </c>
      <c r="H1131" s="13">
        <v>39566</v>
      </c>
      <c r="I1131" s="14">
        <v>182610</v>
      </c>
      <c r="J1131" s="14">
        <v>38280</v>
      </c>
      <c r="K1131" s="14">
        <v>7500</v>
      </c>
      <c r="L1131" s="14">
        <v>10249</v>
      </c>
      <c r="M1131" s="15">
        <v>0.2166723783650728</v>
      </c>
      <c r="N1131" s="14">
        <v>218809</v>
      </c>
      <c r="O1131" s="14">
        <v>0</v>
      </c>
      <c r="P1131" s="14">
        <v>0</v>
      </c>
      <c r="S1131" s="17">
        <v>45509.508333333331</v>
      </c>
      <c r="T1131" s="17" t="s">
        <v>5075</v>
      </c>
      <c r="U1131" s="18">
        <v>45509</v>
      </c>
      <c r="V1131" s="18" t="str">
        <f>TEXT(Posts[[#This Row],[Post_Date]],"YYYY")</f>
        <v>2024</v>
      </c>
      <c r="W1131" s="18" t="s">
        <v>5092</v>
      </c>
      <c r="X1131" s="18" t="s">
        <v>5081</v>
      </c>
      <c r="Y1131" s="19">
        <v>12</v>
      </c>
      <c r="Z1131" s="12" t="s">
        <v>5070</v>
      </c>
      <c r="AA1131"/>
    </row>
    <row r="1132" spans="1:27" x14ac:dyDescent="0.25">
      <c r="A1132" s="12" t="s">
        <v>4230</v>
      </c>
      <c r="B1132" s="12" t="s">
        <v>5023</v>
      </c>
      <c r="C1132" s="12" t="s">
        <v>5028</v>
      </c>
      <c r="D1132" s="12" t="s">
        <v>5030</v>
      </c>
      <c r="E1132" s="12" t="s">
        <v>5039</v>
      </c>
      <c r="F1132" s="12" t="s">
        <v>5050</v>
      </c>
      <c r="G1132" s="12" t="s">
        <v>5045</v>
      </c>
      <c r="H1132" s="13">
        <v>37945</v>
      </c>
      <c r="I1132" s="14">
        <v>285719</v>
      </c>
      <c r="J1132" s="14">
        <v>48212</v>
      </c>
      <c r="K1132" s="14">
        <v>18875</v>
      </c>
      <c r="L1132" s="14">
        <v>10667</v>
      </c>
      <c r="M1132" s="15">
        <v>0.1328055898604755</v>
      </c>
      <c r="N1132" s="14">
        <v>359618</v>
      </c>
      <c r="O1132" s="14">
        <v>0</v>
      </c>
      <c r="P1132" s="14">
        <v>364673</v>
      </c>
      <c r="S1132" s="17">
        <v>45419.377083333333</v>
      </c>
      <c r="T1132" s="17" t="s">
        <v>5077</v>
      </c>
      <c r="U1132" s="18">
        <v>45419</v>
      </c>
      <c r="V1132" s="18" t="str">
        <f>TEXT(Posts[[#This Row],[Post_Date]],"YYYY")</f>
        <v>2024</v>
      </c>
      <c r="W1132" s="18" t="s">
        <v>5096</v>
      </c>
      <c r="X1132" s="18" t="s">
        <v>5079</v>
      </c>
      <c r="Y1132" s="19">
        <v>9</v>
      </c>
      <c r="Z1132" s="12" t="s">
        <v>5069</v>
      </c>
      <c r="AA1132"/>
    </row>
    <row r="1133" spans="1:27" x14ac:dyDescent="0.25">
      <c r="A1133" s="12" t="s">
        <v>4232</v>
      </c>
      <c r="B1133" s="12" t="s">
        <v>5023</v>
      </c>
      <c r="C1133" s="12" t="s">
        <v>5029</v>
      </c>
      <c r="D1133" s="12" t="s">
        <v>5032</v>
      </c>
      <c r="E1133" s="12" t="s">
        <v>5038</v>
      </c>
      <c r="F1133" s="12" t="s">
        <v>5055</v>
      </c>
      <c r="G1133" s="12" t="s">
        <v>5045</v>
      </c>
      <c r="H1133" s="13">
        <v>201</v>
      </c>
      <c r="I1133" s="14">
        <v>1000</v>
      </c>
      <c r="J1133" s="14">
        <v>172</v>
      </c>
      <c r="K1133" s="14">
        <v>75</v>
      </c>
      <c r="L1133" s="14">
        <v>32</v>
      </c>
      <c r="M1133" s="15">
        <v>0.2015401118291538</v>
      </c>
      <c r="N1133" s="14">
        <v>1293</v>
      </c>
      <c r="O1133" s="14">
        <v>0</v>
      </c>
      <c r="P1133" s="14">
        <v>0</v>
      </c>
      <c r="S1133" s="17">
        <v>45479.336805555547</v>
      </c>
      <c r="T1133" s="17" t="s">
        <v>5078</v>
      </c>
      <c r="U1133" s="18">
        <v>45479</v>
      </c>
      <c r="V1133" s="18" t="str">
        <f>TEXT(Posts[[#This Row],[Post_Date]],"YYYY")</f>
        <v>2024</v>
      </c>
      <c r="W1133" s="18" t="s">
        <v>5093</v>
      </c>
      <c r="X1133" s="18" t="s">
        <v>5083</v>
      </c>
      <c r="Y1133" s="19">
        <v>8</v>
      </c>
      <c r="Z1133" s="12" t="s">
        <v>5070</v>
      </c>
      <c r="AA1133"/>
    </row>
    <row r="1134" spans="1:27" x14ac:dyDescent="0.25">
      <c r="A1134" s="12" t="s">
        <v>4239</v>
      </c>
      <c r="B1134" s="12" t="s">
        <v>5023</v>
      </c>
      <c r="C1134" s="12" t="s">
        <v>5028</v>
      </c>
      <c r="D1134" s="12" t="s">
        <v>5034</v>
      </c>
      <c r="E1134" s="12" t="s">
        <v>5039</v>
      </c>
      <c r="F1134" s="12" t="s">
        <v>5057</v>
      </c>
      <c r="G1134" s="12" t="s">
        <v>5049</v>
      </c>
      <c r="H1134" s="13">
        <v>45454</v>
      </c>
      <c r="I1134" s="14">
        <v>285543</v>
      </c>
      <c r="J1134" s="14">
        <v>53419</v>
      </c>
      <c r="K1134" s="14">
        <v>10326</v>
      </c>
      <c r="L1134" s="14">
        <v>11048</v>
      </c>
      <c r="M1134" s="15">
        <v>0.1591860438419847</v>
      </c>
      <c r="N1134" s="14">
        <v>368267</v>
      </c>
      <c r="O1134" s="14">
        <v>0</v>
      </c>
      <c r="P1134" s="14">
        <v>267426</v>
      </c>
      <c r="S1134" s="17">
        <v>45303.523611111108</v>
      </c>
      <c r="T1134" s="17" t="s">
        <v>5075</v>
      </c>
      <c r="U1134" s="18">
        <v>45303</v>
      </c>
      <c r="V1134" s="18" t="str">
        <f>TEXT(Posts[[#This Row],[Post_Date]],"YYYY")</f>
        <v>2024</v>
      </c>
      <c r="W1134" s="18" t="s">
        <v>5086</v>
      </c>
      <c r="X1134" s="18" t="s">
        <v>5082</v>
      </c>
      <c r="Y1134" s="19">
        <v>12</v>
      </c>
      <c r="Z1134" s="12" t="s">
        <v>5069</v>
      </c>
      <c r="AA1134"/>
    </row>
    <row r="1135" spans="1:27" x14ac:dyDescent="0.25">
      <c r="A1135" s="12" t="s">
        <v>4244</v>
      </c>
      <c r="B1135" s="12" t="s">
        <v>5023</v>
      </c>
      <c r="C1135" s="12" t="s">
        <v>5028</v>
      </c>
      <c r="D1135" s="12" t="s">
        <v>5032</v>
      </c>
      <c r="E1135" s="12" t="s">
        <v>5039</v>
      </c>
      <c r="F1135" s="12" t="s">
        <v>5055</v>
      </c>
      <c r="G1135" s="12" t="s">
        <v>5043</v>
      </c>
      <c r="H1135" s="13">
        <v>21308</v>
      </c>
      <c r="I1135" s="14">
        <v>129692</v>
      </c>
      <c r="J1135" s="14">
        <v>16075</v>
      </c>
      <c r="K1135" s="14">
        <v>9914</v>
      </c>
      <c r="L1135" s="14">
        <v>6138</v>
      </c>
      <c r="M1135" s="15">
        <v>0.1643013466511983</v>
      </c>
      <c r="N1135" s="14">
        <v>159661</v>
      </c>
      <c r="O1135" s="14">
        <v>0</v>
      </c>
      <c r="P1135" s="14">
        <v>322197</v>
      </c>
      <c r="S1135" s="17">
        <v>45665.73333333333</v>
      </c>
      <c r="T1135" s="17" t="s">
        <v>5076</v>
      </c>
      <c r="U1135" s="18">
        <v>45665</v>
      </c>
      <c r="V1135" s="18" t="str">
        <f>TEXT(Posts[[#This Row],[Post_Date]],"YYYY")</f>
        <v>2025</v>
      </c>
      <c r="W1135" s="18" t="s">
        <v>5086</v>
      </c>
      <c r="X1135" s="18" t="s">
        <v>5085</v>
      </c>
      <c r="Y1135" s="19">
        <v>17</v>
      </c>
      <c r="Z1135" s="12" t="s">
        <v>5069</v>
      </c>
      <c r="AA1135"/>
    </row>
    <row r="1136" spans="1:27" x14ac:dyDescent="0.25">
      <c r="A1136" s="12" t="s">
        <v>4245</v>
      </c>
      <c r="B1136" s="12" t="s">
        <v>5023</v>
      </c>
      <c r="C1136" s="12" t="s">
        <v>5028</v>
      </c>
      <c r="D1136" s="12" t="s">
        <v>5032</v>
      </c>
      <c r="E1136" s="12" t="s">
        <v>5038</v>
      </c>
      <c r="F1136" s="12" t="s">
        <v>5055</v>
      </c>
      <c r="G1136" s="12" t="s">
        <v>5046</v>
      </c>
      <c r="H1136" s="13">
        <v>59131</v>
      </c>
      <c r="I1136" s="14">
        <v>336378</v>
      </c>
      <c r="J1136" s="14">
        <v>54332</v>
      </c>
      <c r="K1136" s="14">
        <v>12537</v>
      </c>
      <c r="L1136" s="14">
        <v>16006</v>
      </c>
      <c r="M1136" s="15">
        <v>0.1757898836223144</v>
      </c>
      <c r="N1136" s="14">
        <v>378733</v>
      </c>
      <c r="O1136" s="14">
        <v>0</v>
      </c>
      <c r="P1136" s="14">
        <v>0</v>
      </c>
      <c r="S1136" s="17">
        <v>45753.529166666667</v>
      </c>
      <c r="T1136" s="17" t="s">
        <v>5075</v>
      </c>
      <c r="U1136" s="18">
        <v>45753</v>
      </c>
      <c r="V1136" s="18" t="str">
        <f>TEXT(Posts[[#This Row],[Post_Date]],"YYYY")</f>
        <v>2025</v>
      </c>
      <c r="W1136" s="18" t="s">
        <v>5090</v>
      </c>
      <c r="X1136" s="18" t="s">
        <v>5084</v>
      </c>
      <c r="Y1136" s="19">
        <v>12</v>
      </c>
      <c r="Z1136" s="12" t="s">
        <v>5069</v>
      </c>
      <c r="AA1136"/>
    </row>
    <row r="1137" spans="1:27" x14ac:dyDescent="0.25">
      <c r="A1137" s="12" t="s">
        <v>4247</v>
      </c>
      <c r="B1137" s="12" t="s">
        <v>5023</v>
      </c>
      <c r="C1137" s="12" t="s">
        <v>5028</v>
      </c>
      <c r="D1137" s="12" t="s">
        <v>5031</v>
      </c>
      <c r="E1137" s="12" t="s">
        <v>5035</v>
      </c>
      <c r="F1137" s="12" t="s">
        <v>5060</v>
      </c>
      <c r="G1137" s="12" t="s">
        <v>5048</v>
      </c>
      <c r="H1137" s="13">
        <v>51570</v>
      </c>
      <c r="I1137" s="14">
        <v>641129</v>
      </c>
      <c r="J1137" s="14">
        <v>130495</v>
      </c>
      <c r="K1137" s="14">
        <v>42955</v>
      </c>
      <c r="L1137" s="14">
        <v>25907</v>
      </c>
      <c r="M1137" s="15">
        <v>8.043703297338653E-2</v>
      </c>
      <c r="N1137" s="14">
        <v>829527</v>
      </c>
      <c r="O1137" s="14">
        <v>641129</v>
      </c>
      <c r="P1137" s="14">
        <v>0</v>
      </c>
      <c r="S1137" s="17">
        <v>45717.728472222218</v>
      </c>
      <c r="T1137" s="12" t="s">
        <v>5076</v>
      </c>
      <c r="U1137" s="18">
        <v>45717</v>
      </c>
      <c r="V1137" s="18" t="str">
        <f>TEXT(Posts[[#This Row],[Post_Date]],"YYYY")</f>
        <v>2025</v>
      </c>
      <c r="W1137" s="12" t="s">
        <v>5088</v>
      </c>
      <c r="X1137" s="12" t="s">
        <v>5083</v>
      </c>
      <c r="Y1137" s="19">
        <v>17</v>
      </c>
      <c r="Z1137" s="12" t="s">
        <v>5068</v>
      </c>
      <c r="AA1137"/>
    </row>
    <row r="1138" spans="1:27" x14ac:dyDescent="0.25">
      <c r="A1138" s="12" t="s">
        <v>4253</v>
      </c>
      <c r="B1138" s="12" t="s">
        <v>5023</v>
      </c>
      <c r="C1138" s="12" t="s">
        <v>5028</v>
      </c>
      <c r="D1138" s="12" t="s">
        <v>5034</v>
      </c>
      <c r="E1138" s="12" t="s">
        <v>5039</v>
      </c>
      <c r="F1138" s="12" t="s">
        <v>5057</v>
      </c>
      <c r="G1138" s="12" t="s">
        <v>5047</v>
      </c>
      <c r="H1138" s="13">
        <v>33489</v>
      </c>
      <c r="I1138" s="14">
        <v>288456</v>
      </c>
      <c r="J1138" s="14">
        <v>71838</v>
      </c>
      <c r="K1138" s="14">
        <v>11298</v>
      </c>
      <c r="L1138" s="14">
        <v>13969</v>
      </c>
      <c r="M1138" s="15">
        <v>0.11609960705775189</v>
      </c>
      <c r="N1138" s="14">
        <v>326247</v>
      </c>
      <c r="O1138" s="14">
        <v>0</v>
      </c>
      <c r="P1138" s="14">
        <v>316037</v>
      </c>
      <c r="S1138" s="17">
        <v>45417.695138888892</v>
      </c>
      <c r="T1138" s="17" t="s">
        <v>5074</v>
      </c>
      <c r="U1138" s="18">
        <v>45417</v>
      </c>
      <c r="V1138" s="18" t="str">
        <f>TEXT(Posts[[#This Row],[Post_Date]],"YYYY")</f>
        <v>2024</v>
      </c>
      <c r="W1138" s="18" t="s">
        <v>5096</v>
      </c>
      <c r="X1138" s="18" t="s">
        <v>5084</v>
      </c>
      <c r="Y1138" s="19">
        <v>16</v>
      </c>
      <c r="Z1138" s="12" t="s">
        <v>5069</v>
      </c>
      <c r="AA1138"/>
    </row>
    <row r="1139" spans="1:27" x14ac:dyDescent="0.25">
      <c r="A1139" s="12" t="s">
        <v>4261</v>
      </c>
      <c r="B1139" s="12" t="s">
        <v>5023</v>
      </c>
      <c r="C1139" s="12" t="s">
        <v>5028</v>
      </c>
      <c r="D1139" s="12" t="s">
        <v>5032</v>
      </c>
      <c r="E1139" s="12" t="s">
        <v>5038</v>
      </c>
      <c r="F1139" s="12" t="s">
        <v>5055</v>
      </c>
      <c r="G1139" s="12" t="s">
        <v>5047</v>
      </c>
      <c r="H1139" s="13">
        <v>26892</v>
      </c>
      <c r="I1139" s="14">
        <v>113375</v>
      </c>
      <c r="J1139" s="14">
        <v>21121</v>
      </c>
      <c r="K1139" s="14">
        <v>7382</v>
      </c>
      <c r="L1139" s="14">
        <v>6140</v>
      </c>
      <c r="M1139" s="15">
        <v>0.2371967568355513</v>
      </c>
      <c r="N1139" s="14">
        <v>146447</v>
      </c>
      <c r="O1139" s="14">
        <v>0</v>
      </c>
      <c r="P1139" s="14">
        <v>0</v>
      </c>
      <c r="S1139" s="17">
        <v>45556.474999999999</v>
      </c>
      <c r="T1139" s="17" t="s">
        <v>5077</v>
      </c>
      <c r="U1139" s="18">
        <v>45556</v>
      </c>
      <c r="V1139" s="18" t="str">
        <f>TEXT(Posts[[#This Row],[Post_Date]],"YYYY")</f>
        <v>2024</v>
      </c>
      <c r="W1139" s="18" t="s">
        <v>5097</v>
      </c>
      <c r="X1139" s="18" t="s">
        <v>5083</v>
      </c>
      <c r="Y1139" s="19">
        <v>11</v>
      </c>
      <c r="Z1139" s="12" t="s">
        <v>5070</v>
      </c>
      <c r="AA1139"/>
    </row>
    <row r="1140" spans="1:27" x14ac:dyDescent="0.25">
      <c r="A1140" s="12" t="s">
        <v>4264</v>
      </c>
      <c r="B1140" s="12" t="s">
        <v>5023</v>
      </c>
      <c r="C1140" s="12" t="s">
        <v>5029</v>
      </c>
      <c r="D1140" s="12" t="s">
        <v>5032</v>
      </c>
      <c r="E1140" s="12" t="s">
        <v>5038</v>
      </c>
      <c r="F1140" s="12" t="s">
        <v>5055</v>
      </c>
      <c r="G1140" s="12" t="s">
        <v>5048</v>
      </c>
      <c r="H1140" s="13">
        <v>42535</v>
      </c>
      <c r="I1140" s="14">
        <v>253733</v>
      </c>
      <c r="J1140" s="14">
        <v>44281</v>
      </c>
      <c r="K1140" s="14">
        <v>17235</v>
      </c>
      <c r="L1140" s="14">
        <v>5728</v>
      </c>
      <c r="M1140" s="15">
        <v>0.1676382729220918</v>
      </c>
      <c r="N1140" s="14">
        <v>300258</v>
      </c>
      <c r="O1140" s="14">
        <v>0</v>
      </c>
      <c r="P1140" s="14">
        <v>0</v>
      </c>
      <c r="S1140" s="17">
        <v>45607.800694444442</v>
      </c>
      <c r="T1140" s="17" t="s">
        <v>5076</v>
      </c>
      <c r="U1140" s="18">
        <v>45607</v>
      </c>
      <c r="V1140" s="18" t="str">
        <f>TEXT(Posts[[#This Row],[Post_Date]],"YYYY")</f>
        <v>2024</v>
      </c>
      <c r="W1140" s="18" t="s">
        <v>5095</v>
      </c>
      <c r="X1140" s="18" t="s">
        <v>5081</v>
      </c>
      <c r="Y1140" s="19">
        <v>19</v>
      </c>
      <c r="Z1140" s="12" t="s">
        <v>5069</v>
      </c>
      <c r="AA1140"/>
    </row>
    <row r="1141" spans="1:27" x14ac:dyDescent="0.25">
      <c r="A1141" s="12" t="s">
        <v>4281</v>
      </c>
      <c r="B1141" s="12" t="s">
        <v>5023</v>
      </c>
      <c r="C1141" s="12" t="s">
        <v>5028</v>
      </c>
      <c r="D1141" s="12" t="s">
        <v>5030</v>
      </c>
      <c r="E1141" s="12" t="s">
        <v>5035</v>
      </c>
      <c r="F1141" s="12" t="s">
        <v>5051</v>
      </c>
      <c r="G1141" s="12" t="s">
        <v>5047</v>
      </c>
      <c r="H1141" s="13">
        <v>268675</v>
      </c>
      <c r="I1141" s="14">
        <v>2142712</v>
      </c>
      <c r="J1141" s="14">
        <v>245065</v>
      </c>
      <c r="K1141" s="14">
        <v>115282</v>
      </c>
      <c r="L1141" s="14">
        <v>93259</v>
      </c>
      <c r="M1141" s="15">
        <v>0.12539018126492929</v>
      </c>
      <c r="N1141" s="14">
        <v>2539492</v>
      </c>
      <c r="O1141" s="14">
        <v>2142712</v>
      </c>
      <c r="P1141" s="14">
        <v>0</v>
      </c>
      <c r="S1141" s="17">
        <v>45560.681944444441</v>
      </c>
      <c r="T1141" s="12" t="s">
        <v>5074</v>
      </c>
      <c r="U1141" s="18">
        <v>45560</v>
      </c>
      <c r="V1141" s="18" t="str">
        <f>TEXT(Posts[[#This Row],[Post_Date]],"YYYY")</f>
        <v>2024</v>
      </c>
      <c r="W1141" s="12" t="s">
        <v>5097</v>
      </c>
      <c r="X1141" s="12" t="s">
        <v>5085</v>
      </c>
      <c r="Y1141" s="19">
        <v>16</v>
      </c>
      <c r="Z1141" s="12" t="s">
        <v>5069</v>
      </c>
      <c r="AA1141"/>
    </row>
    <row r="1142" spans="1:27" x14ac:dyDescent="0.25">
      <c r="A1142" s="12" t="s">
        <v>4286</v>
      </c>
      <c r="B1142" s="12" t="s">
        <v>5023</v>
      </c>
      <c r="C1142" s="12" t="s">
        <v>5028</v>
      </c>
      <c r="D1142" s="12" t="s">
        <v>5032</v>
      </c>
      <c r="E1142" s="12" t="s">
        <v>5035</v>
      </c>
      <c r="F1142" s="12" t="s">
        <v>5056</v>
      </c>
      <c r="G1142" s="12" t="s">
        <v>5042</v>
      </c>
      <c r="H1142" s="13">
        <v>251119</v>
      </c>
      <c r="I1142" s="14">
        <v>1648738</v>
      </c>
      <c r="J1142" s="14">
        <v>256827</v>
      </c>
      <c r="K1142" s="14">
        <v>63049</v>
      </c>
      <c r="L1142" s="14">
        <v>46770</v>
      </c>
      <c r="M1142" s="15">
        <v>0.1523104067984887</v>
      </c>
      <c r="N1142" s="14">
        <v>2030214</v>
      </c>
      <c r="O1142" s="14">
        <v>1648738</v>
      </c>
      <c r="P1142" s="14">
        <v>0</v>
      </c>
      <c r="S1142" s="17">
        <v>45748.741666666669</v>
      </c>
      <c r="T1142" s="12" t="s">
        <v>5076</v>
      </c>
      <c r="U1142" s="18">
        <v>45748</v>
      </c>
      <c r="V1142" s="18" t="str">
        <f>TEXT(Posts[[#This Row],[Post_Date]],"YYYY")</f>
        <v>2025</v>
      </c>
      <c r="W1142" s="12" t="s">
        <v>5090</v>
      </c>
      <c r="X1142" s="12" t="s">
        <v>5079</v>
      </c>
      <c r="Y1142" s="19">
        <v>17</v>
      </c>
      <c r="Z1142" s="12" t="s">
        <v>5069</v>
      </c>
      <c r="AA1142"/>
    </row>
    <row r="1143" spans="1:27" x14ac:dyDescent="0.25">
      <c r="A1143" s="12" t="s">
        <v>4288</v>
      </c>
      <c r="B1143" s="12" t="s">
        <v>5023</v>
      </c>
      <c r="C1143" s="12" t="s">
        <v>5028</v>
      </c>
      <c r="D1143" s="12" t="s">
        <v>5033</v>
      </c>
      <c r="E1143" s="12" t="s">
        <v>5038</v>
      </c>
      <c r="F1143" s="12" t="s">
        <v>5055</v>
      </c>
      <c r="G1143" s="12" t="s">
        <v>5043</v>
      </c>
      <c r="H1143" s="13">
        <v>60570</v>
      </c>
      <c r="I1143" s="14">
        <v>325659</v>
      </c>
      <c r="J1143" s="14">
        <v>49303</v>
      </c>
      <c r="K1143" s="14">
        <v>20645</v>
      </c>
      <c r="L1143" s="14">
        <v>19105</v>
      </c>
      <c r="M1143" s="15">
        <v>0.18599509858307561</v>
      </c>
      <c r="N1143" s="14">
        <v>383644</v>
      </c>
      <c r="O1143" s="14">
        <v>0</v>
      </c>
      <c r="P1143" s="14">
        <v>0</v>
      </c>
      <c r="S1143" s="17">
        <v>45490.511111111111</v>
      </c>
      <c r="T1143" s="17" t="s">
        <v>5075</v>
      </c>
      <c r="U1143" s="18">
        <v>45490</v>
      </c>
      <c r="V1143" s="18" t="str">
        <f>TEXT(Posts[[#This Row],[Post_Date]],"YYYY")</f>
        <v>2024</v>
      </c>
      <c r="W1143" s="18" t="s">
        <v>5093</v>
      </c>
      <c r="X1143" s="18" t="s">
        <v>5085</v>
      </c>
      <c r="Y1143" s="19">
        <v>12</v>
      </c>
      <c r="Z1143" s="12" t="s">
        <v>5069</v>
      </c>
      <c r="AA1143"/>
    </row>
    <row r="1144" spans="1:27" x14ac:dyDescent="0.25">
      <c r="A1144" s="12" t="s">
        <v>4293</v>
      </c>
      <c r="B1144" s="12" t="s">
        <v>5023</v>
      </c>
      <c r="C1144" s="12" t="s">
        <v>5028</v>
      </c>
      <c r="D1144" s="12" t="s">
        <v>5030</v>
      </c>
      <c r="E1144" s="12" t="s">
        <v>5035</v>
      </c>
      <c r="F1144" s="12" t="s">
        <v>5051</v>
      </c>
      <c r="G1144" s="12" t="s">
        <v>5048</v>
      </c>
      <c r="H1144" s="13">
        <v>246862</v>
      </c>
      <c r="I1144" s="14">
        <v>2006991</v>
      </c>
      <c r="J1144" s="14">
        <v>381820</v>
      </c>
      <c r="K1144" s="14">
        <v>60795</v>
      </c>
      <c r="L1144" s="14">
        <v>47812</v>
      </c>
      <c r="M1144" s="15">
        <v>0.1230015356697038</v>
      </c>
      <c r="N1144" s="14">
        <v>2290896</v>
      </c>
      <c r="O1144" s="14">
        <v>2006991</v>
      </c>
      <c r="P1144" s="14">
        <v>0</v>
      </c>
      <c r="S1144" s="17">
        <v>45470.490972222222</v>
      </c>
      <c r="T1144" s="12" t="s">
        <v>5077</v>
      </c>
      <c r="U1144" s="18">
        <v>45470</v>
      </c>
      <c r="V1144" s="18" t="str">
        <f>TEXT(Posts[[#This Row],[Post_Date]],"YYYY")</f>
        <v>2024</v>
      </c>
      <c r="W1144" s="12" t="s">
        <v>5089</v>
      </c>
      <c r="X1144" s="12" t="s">
        <v>5080</v>
      </c>
      <c r="Y1144" s="19">
        <v>11</v>
      </c>
      <c r="Z1144" s="12" t="s">
        <v>5069</v>
      </c>
      <c r="AA1144"/>
    </row>
    <row r="1145" spans="1:27" x14ac:dyDescent="0.25">
      <c r="A1145" s="12" t="s">
        <v>4294</v>
      </c>
      <c r="B1145" s="12" t="s">
        <v>5023</v>
      </c>
      <c r="C1145" s="12" t="s">
        <v>5028</v>
      </c>
      <c r="D1145" s="12" t="s">
        <v>5034</v>
      </c>
      <c r="E1145" s="12" t="s">
        <v>5039</v>
      </c>
      <c r="F1145" s="12" t="s">
        <v>5057</v>
      </c>
      <c r="G1145" s="12" t="s">
        <v>5045</v>
      </c>
      <c r="H1145" s="13">
        <v>21553</v>
      </c>
      <c r="I1145" s="14">
        <v>175465</v>
      </c>
      <c r="J1145" s="14">
        <v>26707</v>
      </c>
      <c r="K1145" s="14">
        <v>10010</v>
      </c>
      <c r="L1145" s="14">
        <v>5571</v>
      </c>
      <c r="M1145" s="15">
        <v>0.12283377604726579</v>
      </c>
      <c r="N1145" s="14">
        <v>202703</v>
      </c>
      <c r="O1145" s="14">
        <v>0</v>
      </c>
      <c r="P1145" s="14">
        <v>447739</v>
      </c>
      <c r="S1145" s="17">
        <v>45637.64166666667</v>
      </c>
      <c r="T1145" s="17" t="s">
        <v>5074</v>
      </c>
      <c r="U1145" s="18">
        <v>45637</v>
      </c>
      <c r="V1145" s="18" t="str">
        <f>TEXT(Posts[[#This Row],[Post_Date]],"YYYY")</f>
        <v>2024</v>
      </c>
      <c r="W1145" s="18" t="s">
        <v>5094</v>
      </c>
      <c r="X1145" s="18" t="s">
        <v>5085</v>
      </c>
      <c r="Y1145" s="19">
        <v>15</v>
      </c>
      <c r="Z1145" s="12" t="s">
        <v>5069</v>
      </c>
      <c r="AA1145"/>
    </row>
    <row r="1146" spans="1:27" x14ac:dyDescent="0.25">
      <c r="A1146" s="12" t="s">
        <v>4297</v>
      </c>
      <c r="B1146" s="12" t="s">
        <v>5023</v>
      </c>
      <c r="C1146" s="12" t="s">
        <v>5029</v>
      </c>
      <c r="D1146" s="12" t="s">
        <v>5033</v>
      </c>
      <c r="E1146" s="12" t="s">
        <v>5038</v>
      </c>
      <c r="F1146" s="12" t="s">
        <v>5055</v>
      </c>
      <c r="G1146" s="12" t="s">
        <v>5048</v>
      </c>
      <c r="H1146" s="13">
        <v>6230</v>
      </c>
      <c r="I1146" s="14">
        <v>39913</v>
      </c>
      <c r="J1146" s="14">
        <v>8845</v>
      </c>
      <c r="K1146" s="14">
        <v>2842</v>
      </c>
      <c r="L1146" s="14">
        <v>2010</v>
      </c>
      <c r="M1146" s="15">
        <v>0.1561143079434405</v>
      </c>
      <c r="N1146" s="14">
        <v>46821</v>
      </c>
      <c r="O1146" s="14">
        <v>0</v>
      </c>
      <c r="P1146" s="14">
        <v>0</v>
      </c>
      <c r="S1146" s="17">
        <v>45318.459027777782</v>
      </c>
      <c r="T1146" s="17" t="s">
        <v>5077</v>
      </c>
      <c r="U1146" s="18">
        <v>45318</v>
      </c>
      <c r="V1146" s="18" t="str">
        <f>TEXT(Posts[[#This Row],[Post_Date]],"YYYY")</f>
        <v>2024</v>
      </c>
      <c r="W1146" s="18" t="s">
        <v>5086</v>
      </c>
      <c r="X1146" s="18" t="s">
        <v>5083</v>
      </c>
      <c r="Y1146" s="19">
        <v>11</v>
      </c>
      <c r="Z1146" s="12" t="s">
        <v>5069</v>
      </c>
      <c r="AA1146"/>
    </row>
    <row r="1147" spans="1:27" x14ac:dyDescent="0.25">
      <c r="A1147" s="12" t="s">
        <v>4301</v>
      </c>
      <c r="B1147" s="12" t="s">
        <v>5023</v>
      </c>
      <c r="C1147" s="12" t="s">
        <v>5028</v>
      </c>
      <c r="D1147" s="12" t="s">
        <v>5033</v>
      </c>
      <c r="E1147" s="12" t="s">
        <v>5038</v>
      </c>
      <c r="F1147" s="12" t="s">
        <v>5055</v>
      </c>
      <c r="G1147" s="12" t="s">
        <v>5047</v>
      </c>
      <c r="H1147" s="13">
        <v>16069</v>
      </c>
      <c r="I1147" s="14">
        <v>90867</v>
      </c>
      <c r="J1147" s="14">
        <v>11699</v>
      </c>
      <c r="K1147" s="14">
        <v>3369</v>
      </c>
      <c r="L1147" s="14">
        <v>3463</v>
      </c>
      <c r="M1147" s="15">
        <v>0.17684446117365971</v>
      </c>
      <c r="N1147" s="14">
        <v>100352</v>
      </c>
      <c r="O1147" s="14">
        <v>0</v>
      </c>
      <c r="P1147" s="14">
        <v>0</v>
      </c>
      <c r="S1147" s="17">
        <v>45432.529166666667</v>
      </c>
      <c r="T1147" s="17" t="s">
        <v>5075</v>
      </c>
      <c r="U1147" s="18">
        <v>45432</v>
      </c>
      <c r="V1147" s="18" t="str">
        <f>TEXT(Posts[[#This Row],[Post_Date]],"YYYY")</f>
        <v>2024</v>
      </c>
      <c r="W1147" s="18" t="s">
        <v>5096</v>
      </c>
      <c r="X1147" s="18" t="s">
        <v>5081</v>
      </c>
      <c r="Y1147" s="19">
        <v>12</v>
      </c>
      <c r="Z1147" s="12" t="s">
        <v>5069</v>
      </c>
      <c r="AA1147"/>
    </row>
    <row r="1148" spans="1:27" x14ac:dyDescent="0.25">
      <c r="A1148" s="12" t="s">
        <v>4302</v>
      </c>
      <c r="B1148" s="12" t="s">
        <v>5023</v>
      </c>
      <c r="C1148" s="12" t="s">
        <v>5028</v>
      </c>
      <c r="D1148" s="12" t="s">
        <v>5033</v>
      </c>
      <c r="E1148" s="12" t="s">
        <v>5038</v>
      </c>
      <c r="F1148" s="12" t="s">
        <v>5055</v>
      </c>
      <c r="G1148" s="12" t="s">
        <v>5047</v>
      </c>
      <c r="H1148" s="13">
        <v>43982</v>
      </c>
      <c r="I1148" s="14">
        <v>276137</v>
      </c>
      <c r="J1148" s="14">
        <v>46047</v>
      </c>
      <c r="K1148" s="14">
        <v>21930</v>
      </c>
      <c r="L1148" s="14">
        <v>12924</v>
      </c>
      <c r="M1148" s="15">
        <v>0.15927814732735401</v>
      </c>
      <c r="N1148" s="14">
        <v>345711</v>
      </c>
      <c r="O1148" s="14">
        <v>0</v>
      </c>
      <c r="P1148" s="14">
        <v>0</v>
      </c>
      <c r="S1148" s="17">
        <v>45326.507638888892</v>
      </c>
      <c r="T1148" s="17" t="s">
        <v>5075</v>
      </c>
      <c r="U1148" s="18">
        <v>45326</v>
      </c>
      <c r="V1148" s="18" t="str">
        <f>TEXT(Posts[[#This Row],[Post_Date]],"YYYY")</f>
        <v>2024</v>
      </c>
      <c r="W1148" s="18" t="s">
        <v>5087</v>
      </c>
      <c r="X1148" s="18" t="s">
        <v>5084</v>
      </c>
      <c r="Y1148" s="19">
        <v>12</v>
      </c>
      <c r="Z1148" s="12" t="s">
        <v>5069</v>
      </c>
      <c r="AA1148"/>
    </row>
    <row r="1149" spans="1:27" x14ac:dyDescent="0.25">
      <c r="A1149" s="12" t="s">
        <v>4310</v>
      </c>
      <c r="B1149" s="12" t="s">
        <v>5023</v>
      </c>
      <c r="C1149" s="12" t="s">
        <v>5028</v>
      </c>
      <c r="D1149" s="12" t="s">
        <v>5033</v>
      </c>
      <c r="E1149" s="12" t="s">
        <v>5038</v>
      </c>
      <c r="F1149" s="12" t="s">
        <v>5055</v>
      </c>
      <c r="G1149" s="12" t="s">
        <v>5043</v>
      </c>
      <c r="H1149" s="13">
        <v>64815</v>
      </c>
      <c r="I1149" s="14">
        <v>347510</v>
      </c>
      <c r="J1149" s="14">
        <v>37739</v>
      </c>
      <c r="K1149" s="14">
        <v>22909</v>
      </c>
      <c r="L1149" s="14">
        <v>12120</v>
      </c>
      <c r="M1149" s="15">
        <v>0.18651537531233439</v>
      </c>
      <c r="N1149" s="14">
        <v>396117</v>
      </c>
      <c r="O1149" s="14">
        <v>0</v>
      </c>
      <c r="P1149" s="14">
        <v>0</v>
      </c>
      <c r="S1149" s="17">
        <v>45640.518055555563</v>
      </c>
      <c r="T1149" s="17" t="s">
        <v>5075</v>
      </c>
      <c r="U1149" s="18">
        <v>45640</v>
      </c>
      <c r="V1149" s="18" t="str">
        <f>TEXT(Posts[[#This Row],[Post_Date]],"YYYY")</f>
        <v>2024</v>
      </c>
      <c r="W1149" s="18" t="s">
        <v>5094</v>
      </c>
      <c r="X1149" s="18" t="s">
        <v>5083</v>
      </c>
      <c r="Y1149" s="19">
        <v>12</v>
      </c>
      <c r="Z1149" s="12" t="s">
        <v>5069</v>
      </c>
      <c r="AA1149"/>
    </row>
    <row r="1150" spans="1:27" x14ac:dyDescent="0.25">
      <c r="A1150" s="12" t="s">
        <v>4312</v>
      </c>
      <c r="B1150" s="12" t="s">
        <v>5023</v>
      </c>
      <c r="C1150" s="12" t="s">
        <v>5028</v>
      </c>
      <c r="D1150" s="12" t="s">
        <v>5030</v>
      </c>
      <c r="E1150" s="12" t="s">
        <v>5035</v>
      </c>
      <c r="F1150" s="12" t="s">
        <v>5051</v>
      </c>
      <c r="G1150" s="12" t="s">
        <v>5046</v>
      </c>
      <c r="H1150" s="13">
        <v>271824</v>
      </c>
      <c r="I1150" s="14">
        <v>2031438</v>
      </c>
      <c r="J1150" s="14">
        <v>474869</v>
      </c>
      <c r="K1150" s="14">
        <v>81731</v>
      </c>
      <c r="L1150" s="14">
        <v>110419</v>
      </c>
      <c r="M1150" s="15">
        <v>0.13380887031251479</v>
      </c>
      <c r="N1150" s="14">
        <v>2356884</v>
      </c>
      <c r="O1150" s="14">
        <v>2031438</v>
      </c>
      <c r="P1150" s="14">
        <v>0</v>
      </c>
      <c r="S1150" s="17">
        <v>45304.37222222222</v>
      </c>
      <c r="T1150" s="12" t="s">
        <v>5078</v>
      </c>
      <c r="U1150" s="18">
        <v>45304</v>
      </c>
      <c r="V1150" s="18" t="str">
        <f>TEXT(Posts[[#This Row],[Post_Date]],"YYYY")</f>
        <v>2024</v>
      </c>
      <c r="W1150" s="12" t="s">
        <v>5086</v>
      </c>
      <c r="X1150" s="12" t="s">
        <v>5083</v>
      </c>
      <c r="Y1150" s="19">
        <v>8</v>
      </c>
      <c r="Z1150" s="12" t="s">
        <v>5069</v>
      </c>
      <c r="AA1150"/>
    </row>
    <row r="1151" spans="1:27" x14ac:dyDescent="0.25">
      <c r="A1151" s="12" t="s">
        <v>4317</v>
      </c>
      <c r="B1151" s="12" t="s">
        <v>5023</v>
      </c>
      <c r="C1151" s="12" t="s">
        <v>5028</v>
      </c>
      <c r="D1151" s="12" t="s">
        <v>5033</v>
      </c>
      <c r="E1151" s="12" t="s">
        <v>5038</v>
      </c>
      <c r="F1151" s="12" t="s">
        <v>5055</v>
      </c>
      <c r="G1151" s="12" t="s">
        <v>5048</v>
      </c>
      <c r="H1151" s="13">
        <v>59959</v>
      </c>
      <c r="I1151" s="14">
        <v>300425</v>
      </c>
      <c r="J1151" s="14">
        <v>44767</v>
      </c>
      <c r="K1151" s="14">
        <v>17524</v>
      </c>
      <c r="L1151" s="14">
        <v>10786</v>
      </c>
      <c r="M1151" s="15">
        <v>0.19958102120934931</v>
      </c>
      <c r="N1151" s="14">
        <v>334915</v>
      </c>
      <c r="O1151" s="14">
        <v>0</v>
      </c>
      <c r="P1151" s="14">
        <v>0</v>
      </c>
      <c r="S1151" s="17">
        <v>45603.488888888889</v>
      </c>
      <c r="T1151" s="17" t="s">
        <v>5077</v>
      </c>
      <c r="U1151" s="18">
        <v>45603</v>
      </c>
      <c r="V1151" s="18" t="str">
        <f>TEXT(Posts[[#This Row],[Post_Date]],"YYYY")</f>
        <v>2024</v>
      </c>
      <c r="W1151" s="18" t="s">
        <v>5095</v>
      </c>
      <c r="X1151" s="18" t="s">
        <v>5080</v>
      </c>
      <c r="Y1151" s="19">
        <v>11</v>
      </c>
      <c r="Z1151" s="12" t="s">
        <v>5069</v>
      </c>
      <c r="AA1151"/>
    </row>
    <row r="1152" spans="1:27" x14ac:dyDescent="0.25">
      <c r="A1152" s="12" t="s">
        <v>4318</v>
      </c>
      <c r="B1152" s="12" t="s">
        <v>5023</v>
      </c>
      <c r="C1152" s="12" t="s">
        <v>5028</v>
      </c>
      <c r="D1152" s="12" t="s">
        <v>5034</v>
      </c>
      <c r="E1152" s="12" t="s">
        <v>5039</v>
      </c>
      <c r="F1152" s="12" t="s">
        <v>5057</v>
      </c>
      <c r="G1152" s="12" t="s">
        <v>5046</v>
      </c>
      <c r="H1152" s="13">
        <v>26416</v>
      </c>
      <c r="I1152" s="14">
        <v>218480</v>
      </c>
      <c r="J1152" s="14">
        <v>33739</v>
      </c>
      <c r="K1152" s="14">
        <v>11012</v>
      </c>
      <c r="L1152" s="14">
        <v>12197</v>
      </c>
      <c r="M1152" s="15">
        <v>0.12090819730901591</v>
      </c>
      <c r="N1152" s="14">
        <v>254505</v>
      </c>
      <c r="O1152" s="14">
        <v>0</v>
      </c>
      <c r="P1152" s="14">
        <v>251696</v>
      </c>
      <c r="S1152" s="17">
        <v>45613.534722222219</v>
      </c>
      <c r="T1152" s="17" t="s">
        <v>5075</v>
      </c>
      <c r="U1152" s="18">
        <v>45613</v>
      </c>
      <c r="V1152" s="18" t="str">
        <f>TEXT(Posts[[#This Row],[Post_Date]],"YYYY")</f>
        <v>2024</v>
      </c>
      <c r="W1152" s="18" t="s">
        <v>5095</v>
      </c>
      <c r="X1152" s="18" t="s">
        <v>5084</v>
      </c>
      <c r="Y1152" s="19">
        <v>12</v>
      </c>
      <c r="Z1152" s="12" t="s">
        <v>5069</v>
      </c>
      <c r="AA1152"/>
    </row>
    <row r="1153" spans="1:27" x14ac:dyDescent="0.25">
      <c r="A1153" s="12" t="s">
        <v>4320</v>
      </c>
      <c r="B1153" s="12" t="s">
        <v>5023</v>
      </c>
      <c r="C1153" s="12" t="s">
        <v>5028</v>
      </c>
      <c r="D1153" s="12" t="s">
        <v>5034</v>
      </c>
      <c r="E1153" s="12" t="s">
        <v>5039</v>
      </c>
      <c r="F1153" s="12" t="s">
        <v>5057</v>
      </c>
      <c r="G1153" s="12" t="s">
        <v>5046</v>
      </c>
      <c r="H1153" s="13">
        <v>52696</v>
      </c>
      <c r="I1153" s="14">
        <v>325973</v>
      </c>
      <c r="J1153" s="14">
        <v>72765</v>
      </c>
      <c r="K1153" s="14">
        <v>18069</v>
      </c>
      <c r="L1153" s="14">
        <v>10140</v>
      </c>
      <c r="M1153" s="15">
        <v>0.16166025093800099</v>
      </c>
      <c r="N1153" s="14">
        <v>378318</v>
      </c>
      <c r="O1153" s="14">
        <v>0</v>
      </c>
      <c r="P1153" s="14">
        <v>189536</v>
      </c>
      <c r="S1153" s="17">
        <v>45382.661805555559</v>
      </c>
      <c r="T1153" s="17" t="s">
        <v>5074</v>
      </c>
      <c r="U1153" s="18">
        <v>45382</v>
      </c>
      <c r="V1153" s="18" t="str">
        <f>TEXT(Posts[[#This Row],[Post_Date]],"YYYY")</f>
        <v>2024</v>
      </c>
      <c r="W1153" s="18" t="s">
        <v>5088</v>
      </c>
      <c r="X1153" s="18" t="s">
        <v>5084</v>
      </c>
      <c r="Y1153" s="19">
        <v>15</v>
      </c>
      <c r="Z1153" s="12" t="s">
        <v>5069</v>
      </c>
      <c r="AA1153"/>
    </row>
    <row r="1154" spans="1:27" x14ac:dyDescent="0.25">
      <c r="A1154" s="12" t="s">
        <v>4329</v>
      </c>
      <c r="B1154" s="12" t="s">
        <v>5023</v>
      </c>
      <c r="C1154" s="12" t="s">
        <v>5028</v>
      </c>
      <c r="D1154" s="12" t="s">
        <v>5033</v>
      </c>
      <c r="E1154" s="12" t="s">
        <v>5039</v>
      </c>
      <c r="F1154" s="12" t="s">
        <v>5055</v>
      </c>
      <c r="G1154" s="12" t="s">
        <v>5047</v>
      </c>
      <c r="H1154" s="13">
        <v>34192</v>
      </c>
      <c r="I1154" s="14">
        <v>192624</v>
      </c>
      <c r="J1154" s="14">
        <v>23813</v>
      </c>
      <c r="K1154" s="14">
        <v>10914</v>
      </c>
      <c r="L1154" s="14">
        <v>5122</v>
      </c>
      <c r="M1154" s="15">
        <v>0.17750907357245291</v>
      </c>
      <c r="N1154" s="14">
        <v>228432</v>
      </c>
      <c r="O1154" s="14">
        <v>0</v>
      </c>
      <c r="P1154" s="14">
        <v>263485</v>
      </c>
      <c r="S1154" s="17">
        <v>45725.352083333331</v>
      </c>
      <c r="T1154" s="17" t="s">
        <v>5078</v>
      </c>
      <c r="U1154" s="18">
        <v>45725</v>
      </c>
      <c r="V1154" s="18" t="str">
        <f>TEXT(Posts[[#This Row],[Post_Date]],"YYYY")</f>
        <v>2025</v>
      </c>
      <c r="W1154" s="18" t="s">
        <v>5088</v>
      </c>
      <c r="X1154" s="18" t="s">
        <v>5084</v>
      </c>
      <c r="Y1154" s="19">
        <v>8</v>
      </c>
      <c r="Z1154" s="12" t="s">
        <v>5069</v>
      </c>
      <c r="AA1154"/>
    </row>
    <row r="1155" spans="1:27" x14ac:dyDescent="0.25">
      <c r="A1155" s="12" t="s">
        <v>4332</v>
      </c>
      <c r="B1155" s="12" t="s">
        <v>5023</v>
      </c>
      <c r="C1155" s="12" t="s">
        <v>5028</v>
      </c>
      <c r="D1155" s="12" t="s">
        <v>5030</v>
      </c>
      <c r="E1155" s="12" t="s">
        <v>5035</v>
      </c>
      <c r="F1155" s="12" t="s">
        <v>5051</v>
      </c>
      <c r="G1155" s="12" t="s">
        <v>5047</v>
      </c>
      <c r="H1155" s="13">
        <v>257261</v>
      </c>
      <c r="I1155" s="14">
        <v>1768517</v>
      </c>
      <c r="J1155" s="14">
        <v>334630</v>
      </c>
      <c r="K1155" s="14">
        <v>82468</v>
      </c>
      <c r="L1155" s="14">
        <v>86706</v>
      </c>
      <c r="M1155" s="15">
        <v>0.14546715936000629</v>
      </c>
      <c r="N1155" s="14">
        <v>2150441</v>
      </c>
      <c r="O1155" s="14">
        <v>1768517</v>
      </c>
      <c r="P1155" s="14">
        <v>0</v>
      </c>
      <c r="S1155" s="17">
        <v>45728.35833333333</v>
      </c>
      <c r="T1155" s="12" t="s">
        <v>5078</v>
      </c>
      <c r="U1155" s="18">
        <v>45728</v>
      </c>
      <c r="V1155" s="18" t="str">
        <f>TEXT(Posts[[#This Row],[Post_Date]],"YYYY")</f>
        <v>2025</v>
      </c>
      <c r="W1155" s="12" t="s">
        <v>5088</v>
      </c>
      <c r="X1155" s="12" t="s">
        <v>5085</v>
      </c>
      <c r="Y1155" s="19">
        <v>8</v>
      </c>
      <c r="Z1155" s="12" t="s">
        <v>5069</v>
      </c>
      <c r="AA1155"/>
    </row>
    <row r="1156" spans="1:27" x14ac:dyDescent="0.25">
      <c r="A1156" s="12" t="s">
        <v>4336</v>
      </c>
      <c r="B1156" s="12" t="s">
        <v>5023</v>
      </c>
      <c r="C1156" s="12" t="s">
        <v>5028</v>
      </c>
      <c r="D1156" s="12" t="s">
        <v>5030</v>
      </c>
      <c r="E1156" s="12" t="s">
        <v>5035</v>
      </c>
      <c r="F1156" s="12" t="s">
        <v>5051</v>
      </c>
      <c r="G1156" s="12" t="s">
        <v>5043</v>
      </c>
      <c r="H1156" s="13">
        <v>130416</v>
      </c>
      <c r="I1156" s="14">
        <v>1142681</v>
      </c>
      <c r="J1156" s="14">
        <v>120129</v>
      </c>
      <c r="K1156" s="14">
        <v>81551</v>
      </c>
      <c r="L1156" s="14">
        <v>58253</v>
      </c>
      <c r="M1156" s="15">
        <v>0.11413217744663159</v>
      </c>
      <c r="N1156" s="14">
        <v>1409906</v>
      </c>
      <c r="O1156" s="14">
        <v>1142681</v>
      </c>
      <c r="P1156" s="14">
        <v>0</v>
      </c>
      <c r="S1156" s="17">
        <v>45714.746527777781</v>
      </c>
      <c r="T1156" s="12" t="s">
        <v>5076</v>
      </c>
      <c r="U1156" s="18">
        <v>45714</v>
      </c>
      <c r="V1156" s="18" t="str">
        <f>TEXT(Posts[[#This Row],[Post_Date]],"YYYY")</f>
        <v>2025</v>
      </c>
      <c r="W1156" s="12" t="s">
        <v>5087</v>
      </c>
      <c r="X1156" s="12" t="s">
        <v>5085</v>
      </c>
      <c r="Y1156" s="19">
        <v>17</v>
      </c>
      <c r="Z1156" s="12" t="s">
        <v>5069</v>
      </c>
      <c r="AA1156"/>
    </row>
    <row r="1157" spans="1:27" x14ac:dyDescent="0.25">
      <c r="A1157" s="12" t="s">
        <v>4337</v>
      </c>
      <c r="B1157" s="12" t="s">
        <v>5023</v>
      </c>
      <c r="C1157" s="12" t="s">
        <v>5029</v>
      </c>
      <c r="D1157" s="12" t="s">
        <v>5033</v>
      </c>
      <c r="E1157" s="12" t="s">
        <v>5038</v>
      </c>
      <c r="F1157" s="12" t="s">
        <v>5055</v>
      </c>
      <c r="G1157" s="12" t="s">
        <v>5042</v>
      </c>
      <c r="H1157" s="13">
        <v>27511</v>
      </c>
      <c r="I1157" s="14">
        <v>178273</v>
      </c>
      <c r="J1157" s="14">
        <v>30151</v>
      </c>
      <c r="K1157" s="14">
        <v>5762</v>
      </c>
      <c r="L1157" s="14">
        <v>5663</v>
      </c>
      <c r="M1157" s="15">
        <v>0.15431960711226969</v>
      </c>
      <c r="N1157" s="14">
        <v>217025</v>
      </c>
      <c r="O1157" s="14">
        <v>0</v>
      </c>
      <c r="P1157" s="14">
        <v>0</v>
      </c>
      <c r="S1157" s="17">
        <v>45711.731944444437</v>
      </c>
      <c r="T1157" s="17" t="s">
        <v>5076</v>
      </c>
      <c r="U1157" s="18">
        <v>45711</v>
      </c>
      <c r="V1157" s="18" t="str">
        <f>TEXT(Posts[[#This Row],[Post_Date]],"YYYY")</f>
        <v>2025</v>
      </c>
      <c r="W1157" s="18" t="s">
        <v>5087</v>
      </c>
      <c r="X1157" s="18" t="s">
        <v>5084</v>
      </c>
      <c r="Y1157" s="19">
        <v>17</v>
      </c>
      <c r="Z1157" s="12" t="s">
        <v>5069</v>
      </c>
      <c r="AA1157"/>
    </row>
    <row r="1158" spans="1:27" x14ac:dyDescent="0.25">
      <c r="A1158" s="12" t="s">
        <v>4342</v>
      </c>
      <c r="B1158" s="12" t="s">
        <v>5023</v>
      </c>
      <c r="C1158" s="12" t="s">
        <v>5028</v>
      </c>
      <c r="D1158" s="12" t="s">
        <v>5034</v>
      </c>
      <c r="E1158" s="12" t="s">
        <v>5039</v>
      </c>
      <c r="F1158" s="12" t="s">
        <v>5057</v>
      </c>
      <c r="G1158" s="12" t="s">
        <v>5047</v>
      </c>
      <c r="H1158" s="13">
        <v>32579</v>
      </c>
      <c r="I1158" s="14">
        <v>222378</v>
      </c>
      <c r="J1158" s="14">
        <v>46407</v>
      </c>
      <c r="K1158" s="14">
        <v>12994</v>
      </c>
      <c r="L1158" s="14">
        <v>7479</v>
      </c>
      <c r="M1158" s="15">
        <v>0.14650571910435981</v>
      </c>
      <c r="N1158" s="14">
        <v>276899</v>
      </c>
      <c r="O1158" s="14">
        <v>0</v>
      </c>
      <c r="P1158" s="14">
        <v>373399</v>
      </c>
      <c r="S1158" s="17">
        <v>45504.504861111112</v>
      </c>
      <c r="T1158" s="17" t="s">
        <v>5075</v>
      </c>
      <c r="U1158" s="18">
        <v>45504</v>
      </c>
      <c r="V1158" s="18" t="str">
        <f>TEXT(Posts[[#This Row],[Post_Date]],"YYYY")</f>
        <v>2024</v>
      </c>
      <c r="W1158" s="18" t="s">
        <v>5093</v>
      </c>
      <c r="X1158" s="18" t="s">
        <v>5085</v>
      </c>
      <c r="Y1158" s="19">
        <v>12</v>
      </c>
      <c r="Z1158" s="12" t="s">
        <v>5069</v>
      </c>
      <c r="AA1158"/>
    </row>
    <row r="1159" spans="1:27" x14ac:dyDescent="0.25">
      <c r="A1159" s="12" t="s">
        <v>4343</v>
      </c>
      <c r="B1159" s="12" t="s">
        <v>5023</v>
      </c>
      <c r="C1159" s="12" t="s">
        <v>5028</v>
      </c>
      <c r="D1159" s="12" t="s">
        <v>5033</v>
      </c>
      <c r="E1159" s="12" t="s">
        <v>5035</v>
      </c>
      <c r="F1159" s="12" t="s">
        <v>5056</v>
      </c>
      <c r="G1159" s="12" t="s">
        <v>5046</v>
      </c>
      <c r="H1159" s="13">
        <v>585088</v>
      </c>
      <c r="I1159" s="14">
        <v>3058660</v>
      </c>
      <c r="J1159" s="14">
        <v>589905</v>
      </c>
      <c r="K1159" s="14">
        <v>186265</v>
      </c>
      <c r="L1159" s="14">
        <v>144733</v>
      </c>
      <c r="M1159" s="15">
        <v>0.1912890611343622</v>
      </c>
      <c r="N1159" s="14">
        <v>3599764</v>
      </c>
      <c r="O1159" s="14">
        <v>3058660</v>
      </c>
      <c r="P1159" s="14">
        <v>0</v>
      </c>
      <c r="S1159" s="17">
        <v>45585.804861111108</v>
      </c>
      <c r="T1159" s="12" t="s">
        <v>5076</v>
      </c>
      <c r="U1159" s="18">
        <v>45585</v>
      </c>
      <c r="V1159" s="18" t="str">
        <f>TEXT(Posts[[#This Row],[Post_Date]],"YYYY")</f>
        <v>2024</v>
      </c>
      <c r="W1159" s="12" t="s">
        <v>5091</v>
      </c>
      <c r="X1159" s="12" t="s">
        <v>5084</v>
      </c>
      <c r="Y1159" s="19">
        <v>19</v>
      </c>
      <c r="Z1159" s="12" t="s">
        <v>5069</v>
      </c>
      <c r="AA1159"/>
    </row>
    <row r="1160" spans="1:27" x14ac:dyDescent="0.25">
      <c r="A1160" s="12" t="s">
        <v>4349</v>
      </c>
      <c r="B1160" s="12" t="s">
        <v>5023</v>
      </c>
      <c r="C1160" s="12" t="s">
        <v>5029</v>
      </c>
      <c r="D1160" s="12" t="s">
        <v>5033</v>
      </c>
      <c r="E1160" s="12" t="s">
        <v>5038</v>
      </c>
      <c r="F1160" s="12" t="s">
        <v>5055</v>
      </c>
      <c r="G1160" s="12" t="s">
        <v>5042</v>
      </c>
      <c r="H1160" s="13">
        <v>104936</v>
      </c>
      <c r="I1160" s="14">
        <v>517215</v>
      </c>
      <c r="J1160" s="14">
        <v>77984</v>
      </c>
      <c r="K1160" s="14">
        <v>22132</v>
      </c>
      <c r="L1160" s="14">
        <v>14002</v>
      </c>
      <c r="M1160" s="15">
        <v>0.20288713967529851</v>
      </c>
      <c r="N1160" s="14">
        <v>625284</v>
      </c>
      <c r="O1160" s="14">
        <v>0</v>
      </c>
      <c r="P1160" s="14">
        <v>0</v>
      </c>
      <c r="S1160" s="17">
        <v>45487.59375</v>
      </c>
      <c r="T1160" s="17" t="s">
        <v>5074</v>
      </c>
      <c r="U1160" s="18">
        <v>45487</v>
      </c>
      <c r="V1160" s="18" t="str">
        <f>TEXT(Posts[[#This Row],[Post_Date]],"YYYY")</f>
        <v>2024</v>
      </c>
      <c r="W1160" s="18" t="s">
        <v>5093</v>
      </c>
      <c r="X1160" s="18" t="s">
        <v>5084</v>
      </c>
      <c r="Y1160" s="19">
        <v>14</v>
      </c>
      <c r="Z1160" s="12" t="s">
        <v>5070</v>
      </c>
      <c r="AA1160"/>
    </row>
    <row r="1161" spans="1:27" x14ac:dyDescent="0.25">
      <c r="A1161" s="12" t="s">
        <v>4356</v>
      </c>
      <c r="B1161" s="12" t="s">
        <v>5023</v>
      </c>
      <c r="C1161" s="12" t="s">
        <v>5028</v>
      </c>
      <c r="D1161" s="12" t="s">
        <v>5034</v>
      </c>
      <c r="E1161" s="12" t="s">
        <v>5039</v>
      </c>
      <c r="F1161" s="12" t="s">
        <v>5057</v>
      </c>
      <c r="G1161" s="12" t="s">
        <v>5048</v>
      </c>
      <c r="H1161" s="13">
        <v>6240</v>
      </c>
      <c r="I1161" s="14">
        <v>56726</v>
      </c>
      <c r="J1161" s="14">
        <v>9986</v>
      </c>
      <c r="K1161" s="14">
        <v>3125</v>
      </c>
      <c r="L1161" s="14">
        <v>2519</v>
      </c>
      <c r="M1161" s="15">
        <v>0.11000345186635629</v>
      </c>
      <c r="N1161" s="14">
        <v>64509</v>
      </c>
      <c r="O1161" s="14">
        <v>0</v>
      </c>
      <c r="P1161" s="14">
        <v>362247</v>
      </c>
      <c r="S1161" s="17">
        <v>45348.482638888891</v>
      </c>
      <c r="T1161" s="17" t="s">
        <v>5077</v>
      </c>
      <c r="U1161" s="18">
        <v>45348</v>
      </c>
      <c r="V1161" s="18" t="str">
        <f>TEXT(Posts[[#This Row],[Post_Date]],"YYYY")</f>
        <v>2024</v>
      </c>
      <c r="W1161" s="18" t="s">
        <v>5087</v>
      </c>
      <c r="X1161" s="18" t="s">
        <v>5081</v>
      </c>
      <c r="Y1161" s="19">
        <v>11</v>
      </c>
      <c r="Z1161" s="12" t="s">
        <v>5069</v>
      </c>
      <c r="AA1161"/>
    </row>
    <row r="1162" spans="1:27" x14ac:dyDescent="0.25">
      <c r="A1162" s="12" t="s">
        <v>4359</v>
      </c>
      <c r="B1162" s="12" t="s">
        <v>5023</v>
      </c>
      <c r="C1162" s="12" t="s">
        <v>5029</v>
      </c>
      <c r="D1162" s="12" t="s">
        <v>5033</v>
      </c>
      <c r="E1162" s="12" t="s">
        <v>5035</v>
      </c>
      <c r="F1162" s="12" t="s">
        <v>5056</v>
      </c>
      <c r="G1162" s="12" t="s">
        <v>5049</v>
      </c>
      <c r="H1162" s="13">
        <v>433139</v>
      </c>
      <c r="I1162" s="14">
        <v>1788863</v>
      </c>
      <c r="J1162" s="14">
        <v>236481</v>
      </c>
      <c r="K1162" s="14">
        <v>142177</v>
      </c>
      <c r="L1162" s="14">
        <v>73965</v>
      </c>
      <c r="M1162" s="15">
        <v>0.242131190774897</v>
      </c>
      <c r="N1162" s="14">
        <v>2071137</v>
      </c>
      <c r="O1162" s="14">
        <v>1788863</v>
      </c>
      <c r="P1162" s="14">
        <v>0</v>
      </c>
      <c r="S1162" s="17">
        <v>45777.695138888892</v>
      </c>
      <c r="T1162" s="12" t="s">
        <v>5074</v>
      </c>
      <c r="U1162" s="18">
        <v>45777</v>
      </c>
      <c r="V1162" s="18" t="str">
        <f>TEXT(Posts[[#This Row],[Post_Date]],"YYYY")</f>
        <v>2025</v>
      </c>
      <c r="W1162" s="12" t="s">
        <v>5090</v>
      </c>
      <c r="X1162" s="12" t="s">
        <v>5085</v>
      </c>
      <c r="Y1162" s="19">
        <v>16</v>
      </c>
      <c r="Z1162" s="12" t="s">
        <v>5070</v>
      </c>
      <c r="AA1162"/>
    </row>
    <row r="1163" spans="1:27" x14ac:dyDescent="0.25">
      <c r="A1163" s="12" t="s">
        <v>4366</v>
      </c>
      <c r="B1163" s="12" t="s">
        <v>5023</v>
      </c>
      <c r="C1163" s="12" t="s">
        <v>5028</v>
      </c>
      <c r="D1163" s="12" t="s">
        <v>5033</v>
      </c>
      <c r="E1163" s="12" t="s">
        <v>5038</v>
      </c>
      <c r="F1163" s="12" t="s">
        <v>5055</v>
      </c>
      <c r="G1163" s="12" t="s">
        <v>5044</v>
      </c>
      <c r="H1163" s="13">
        <v>13150</v>
      </c>
      <c r="I1163" s="14">
        <v>57873</v>
      </c>
      <c r="J1163" s="14">
        <v>6458</v>
      </c>
      <c r="K1163" s="14">
        <v>3055</v>
      </c>
      <c r="L1163" s="14">
        <v>3051</v>
      </c>
      <c r="M1163" s="15">
        <v>0.22722512145279339</v>
      </c>
      <c r="N1163" s="14">
        <v>63857</v>
      </c>
      <c r="O1163" s="14">
        <v>0</v>
      </c>
      <c r="P1163" s="14">
        <v>0</v>
      </c>
      <c r="S1163" s="17">
        <v>45641.446527777778</v>
      </c>
      <c r="T1163" s="17" t="s">
        <v>5077</v>
      </c>
      <c r="U1163" s="18">
        <v>45641</v>
      </c>
      <c r="V1163" s="18" t="str">
        <f>TEXT(Posts[[#This Row],[Post_Date]],"YYYY")</f>
        <v>2024</v>
      </c>
      <c r="W1163" s="18" t="s">
        <v>5094</v>
      </c>
      <c r="X1163" s="18" t="s">
        <v>5084</v>
      </c>
      <c r="Y1163" s="19">
        <v>10</v>
      </c>
      <c r="Z1163" s="12" t="s">
        <v>5070</v>
      </c>
      <c r="AA1163"/>
    </row>
    <row r="1164" spans="1:27" x14ac:dyDescent="0.25">
      <c r="A1164" s="12" t="s">
        <v>4367</v>
      </c>
      <c r="B1164" s="12" t="s">
        <v>5023</v>
      </c>
      <c r="C1164" s="12" t="s">
        <v>5028</v>
      </c>
      <c r="D1164" s="12" t="s">
        <v>5031</v>
      </c>
      <c r="E1164" s="12" t="s">
        <v>5035</v>
      </c>
      <c r="F1164" s="12" t="s">
        <v>5060</v>
      </c>
      <c r="G1164" s="12" t="s">
        <v>5045</v>
      </c>
      <c r="H1164" s="13">
        <v>113066</v>
      </c>
      <c r="I1164" s="14">
        <v>1597929</v>
      </c>
      <c r="J1164" s="14">
        <v>299317</v>
      </c>
      <c r="K1164" s="14">
        <v>118308</v>
      </c>
      <c r="L1164" s="14">
        <v>45863</v>
      </c>
      <c r="M1164" s="15">
        <v>7.0758156038136899E-2</v>
      </c>
      <c r="N1164" s="14">
        <v>1816287</v>
      </c>
      <c r="O1164" s="14">
        <v>1597929</v>
      </c>
      <c r="P1164" s="14">
        <v>0</v>
      </c>
      <c r="S1164" s="17">
        <v>45361.486111111109</v>
      </c>
      <c r="T1164" s="12" t="s">
        <v>5077</v>
      </c>
      <c r="U1164" s="18">
        <v>45361</v>
      </c>
      <c r="V1164" s="18" t="str">
        <f>TEXT(Posts[[#This Row],[Post_Date]],"YYYY")</f>
        <v>2024</v>
      </c>
      <c r="W1164" s="12" t="s">
        <v>5088</v>
      </c>
      <c r="X1164" s="12" t="s">
        <v>5084</v>
      </c>
      <c r="Y1164" s="19">
        <v>11</v>
      </c>
      <c r="Z1164" s="12" t="s">
        <v>5068</v>
      </c>
      <c r="AA1164"/>
    </row>
    <row r="1165" spans="1:27" x14ac:dyDescent="0.25">
      <c r="A1165" s="12" t="s">
        <v>4386</v>
      </c>
      <c r="B1165" s="12" t="s">
        <v>5023</v>
      </c>
      <c r="C1165" s="12" t="s">
        <v>5029</v>
      </c>
      <c r="D1165" s="12" t="s">
        <v>5033</v>
      </c>
      <c r="E1165" s="12" t="s">
        <v>5038</v>
      </c>
      <c r="F1165" s="12" t="s">
        <v>5055</v>
      </c>
      <c r="G1165" s="12" t="s">
        <v>5047</v>
      </c>
      <c r="H1165" s="13">
        <v>53836</v>
      </c>
      <c r="I1165" s="14">
        <v>278945</v>
      </c>
      <c r="J1165" s="14">
        <v>67635</v>
      </c>
      <c r="K1165" s="14">
        <v>16857</v>
      </c>
      <c r="L1165" s="14">
        <v>8963</v>
      </c>
      <c r="M1165" s="15">
        <v>0.19300204175085581</v>
      </c>
      <c r="N1165" s="14">
        <v>342464</v>
      </c>
      <c r="O1165" s="14">
        <v>0</v>
      </c>
      <c r="P1165" s="14">
        <v>0</v>
      </c>
      <c r="S1165" s="17">
        <v>45693.679861111108</v>
      </c>
      <c r="T1165" s="17" t="s">
        <v>5074</v>
      </c>
      <c r="U1165" s="18">
        <v>45693</v>
      </c>
      <c r="V1165" s="18" t="str">
        <f>TEXT(Posts[[#This Row],[Post_Date]],"YYYY")</f>
        <v>2025</v>
      </c>
      <c r="W1165" s="18" t="s">
        <v>5087</v>
      </c>
      <c r="X1165" s="18" t="s">
        <v>5085</v>
      </c>
      <c r="Y1165" s="19">
        <v>16</v>
      </c>
      <c r="Z1165" s="12" t="s">
        <v>5069</v>
      </c>
      <c r="AA1165"/>
    </row>
    <row r="1166" spans="1:27" x14ac:dyDescent="0.25">
      <c r="A1166" s="12" t="s">
        <v>4393</v>
      </c>
      <c r="B1166" s="12" t="s">
        <v>5023</v>
      </c>
      <c r="C1166" s="12" t="s">
        <v>5028</v>
      </c>
      <c r="D1166" s="12" t="s">
        <v>5030</v>
      </c>
      <c r="E1166" s="12" t="s">
        <v>5039</v>
      </c>
      <c r="F1166" s="12" t="s">
        <v>5051</v>
      </c>
      <c r="G1166" s="12" t="s">
        <v>5043</v>
      </c>
      <c r="H1166" s="13">
        <v>142307</v>
      </c>
      <c r="I1166" s="14">
        <v>1319182</v>
      </c>
      <c r="J1166" s="14">
        <v>246331</v>
      </c>
      <c r="K1166" s="14">
        <v>46047</v>
      </c>
      <c r="L1166" s="14">
        <v>75731</v>
      </c>
      <c r="M1166" s="15">
        <v>0.1078758487210601</v>
      </c>
      <c r="N1166" s="14">
        <v>1539985</v>
      </c>
      <c r="O1166" s="14">
        <v>0</v>
      </c>
      <c r="P1166" s="14">
        <v>499002</v>
      </c>
      <c r="S1166" s="17">
        <v>45488.515972222223</v>
      </c>
      <c r="T1166" s="17" t="s">
        <v>5075</v>
      </c>
      <c r="U1166" s="18">
        <v>45488</v>
      </c>
      <c r="V1166" s="18" t="str">
        <f>TEXT(Posts[[#This Row],[Post_Date]],"YYYY")</f>
        <v>2024</v>
      </c>
      <c r="W1166" s="18" t="s">
        <v>5093</v>
      </c>
      <c r="X1166" s="18" t="s">
        <v>5081</v>
      </c>
      <c r="Y1166" s="19">
        <v>12</v>
      </c>
      <c r="Z1166" s="12" t="s">
        <v>5069</v>
      </c>
      <c r="AA1166"/>
    </row>
    <row r="1167" spans="1:27" x14ac:dyDescent="0.25">
      <c r="A1167" s="12" t="s">
        <v>4397</v>
      </c>
      <c r="B1167" s="12" t="s">
        <v>5023</v>
      </c>
      <c r="C1167" s="12" t="s">
        <v>5028</v>
      </c>
      <c r="D1167" s="12" t="s">
        <v>5033</v>
      </c>
      <c r="E1167" s="12" t="s">
        <v>5035</v>
      </c>
      <c r="F1167" s="12" t="s">
        <v>5056</v>
      </c>
      <c r="G1167" s="12" t="s">
        <v>5043</v>
      </c>
      <c r="H1167" s="13">
        <v>382880</v>
      </c>
      <c r="I1167" s="14">
        <v>1617659</v>
      </c>
      <c r="J1167" s="14">
        <v>287660</v>
      </c>
      <c r="K1167" s="14">
        <v>76634</v>
      </c>
      <c r="L1167" s="14">
        <v>73737</v>
      </c>
      <c r="M1167" s="15">
        <v>0.23668812238430001</v>
      </c>
      <c r="N1167" s="14">
        <v>1923680</v>
      </c>
      <c r="O1167" s="14">
        <v>1617659</v>
      </c>
      <c r="P1167" s="14">
        <v>0</v>
      </c>
      <c r="S1167" s="17">
        <v>45700.768055555563</v>
      </c>
      <c r="T1167" s="12" t="s">
        <v>5076</v>
      </c>
      <c r="U1167" s="18">
        <v>45700</v>
      </c>
      <c r="V1167" s="18" t="str">
        <f>TEXT(Posts[[#This Row],[Post_Date]],"YYYY")</f>
        <v>2025</v>
      </c>
      <c r="W1167" s="12" t="s">
        <v>5087</v>
      </c>
      <c r="X1167" s="12" t="s">
        <v>5085</v>
      </c>
      <c r="Y1167" s="19">
        <v>18</v>
      </c>
      <c r="Z1167" s="12" t="s">
        <v>5070</v>
      </c>
      <c r="AA1167"/>
    </row>
    <row r="1168" spans="1:27" x14ac:dyDescent="0.25">
      <c r="A1168" s="12" t="s">
        <v>4399</v>
      </c>
      <c r="B1168" s="12" t="s">
        <v>5023</v>
      </c>
      <c r="C1168" s="12" t="s">
        <v>5028</v>
      </c>
      <c r="D1168" s="12" t="s">
        <v>5033</v>
      </c>
      <c r="E1168" s="12" t="s">
        <v>5038</v>
      </c>
      <c r="F1168" s="12" t="s">
        <v>5055</v>
      </c>
      <c r="G1168" s="12" t="s">
        <v>5047</v>
      </c>
      <c r="H1168" s="13">
        <v>28111</v>
      </c>
      <c r="I1168" s="14">
        <v>178965</v>
      </c>
      <c r="J1168" s="14">
        <v>35311</v>
      </c>
      <c r="K1168" s="14">
        <v>10467</v>
      </c>
      <c r="L1168" s="14">
        <v>8644</v>
      </c>
      <c r="M1168" s="15">
        <v>0.15707952626184149</v>
      </c>
      <c r="N1168" s="14">
        <v>212228</v>
      </c>
      <c r="O1168" s="14">
        <v>0</v>
      </c>
      <c r="P1168" s="14">
        <v>0</v>
      </c>
      <c r="S1168" s="17">
        <v>45409.704861111109</v>
      </c>
      <c r="T1168" s="17" t="s">
        <v>5074</v>
      </c>
      <c r="U1168" s="18">
        <v>45409</v>
      </c>
      <c r="V1168" s="18" t="str">
        <f>TEXT(Posts[[#This Row],[Post_Date]],"YYYY")</f>
        <v>2024</v>
      </c>
      <c r="W1168" s="18" t="s">
        <v>5090</v>
      </c>
      <c r="X1168" s="18" t="s">
        <v>5083</v>
      </c>
      <c r="Y1168" s="19">
        <v>16</v>
      </c>
      <c r="Z1168" s="12" t="s">
        <v>5069</v>
      </c>
      <c r="AA1168"/>
    </row>
    <row r="1169" spans="1:27" x14ac:dyDescent="0.25">
      <c r="A1169" s="12" t="s">
        <v>4412</v>
      </c>
      <c r="B1169" s="12" t="s">
        <v>5023</v>
      </c>
      <c r="C1169" s="12" t="s">
        <v>5028</v>
      </c>
      <c r="D1169" s="12" t="s">
        <v>5030</v>
      </c>
      <c r="E1169" s="12" t="s">
        <v>5039</v>
      </c>
      <c r="F1169" s="12" t="s">
        <v>5050</v>
      </c>
      <c r="G1169" s="12" t="s">
        <v>5049</v>
      </c>
      <c r="H1169" s="13">
        <v>27299</v>
      </c>
      <c r="I1169" s="14">
        <v>265163</v>
      </c>
      <c r="J1169" s="14">
        <v>39644</v>
      </c>
      <c r="K1169" s="14">
        <v>13653</v>
      </c>
      <c r="L1169" s="14">
        <v>11775</v>
      </c>
      <c r="M1169" s="15">
        <v>0.1029542975516352</v>
      </c>
      <c r="N1169" s="14">
        <v>339878</v>
      </c>
      <c r="O1169" s="14">
        <v>0</v>
      </c>
      <c r="P1169" s="14">
        <v>283026</v>
      </c>
      <c r="S1169" s="17">
        <v>45369.390277777777</v>
      </c>
      <c r="T1169" s="17" t="s">
        <v>5077</v>
      </c>
      <c r="U1169" s="18">
        <v>45369</v>
      </c>
      <c r="V1169" s="18" t="str">
        <f>TEXT(Posts[[#This Row],[Post_Date]],"YYYY")</f>
        <v>2024</v>
      </c>
      <c r="W1169" s="18" t="s">
        <v>5088</v>
      </c>
      <c r="X1169" s="18" t="s">
        <v>5081</v>
      </c>
      <c r="Y1169" s="19">
        <v>9</v>
      </c>
      <c r="Z1169" s="12" t="s">
        <v>5069</v>
      </c>
      <c r="AA1169"/>
    </row>
    <row r="1170" spans="1:27" x14ac:dyDescent="0.25">
      <c r="A1170" s="12" t="s">
        <v>4421</v>
      </c>
      <c r="B1170" s="12" t="s">
        <v>5023</v>
      </c>
      <c r="C1170" s="12" t="s">
        <v>5028</v>
      </c>
      <c r="D1170" s="12" t="s">
        <v>5033</v>
      </c>
      <c r="E1170" s="12" t="s">
        <v>5038</v>
      </c>
      <c r="F1170" s="12" t="s">
        <v>5055</v>
      </c>
      <c r="G1170" s="12" t="s">
        <v>5048</v>
      </c>
      <c r="H1170" s="13">
        <v>113052</v>
      </c>
      <c r="I1170" s="14">
        <v>563018</v>
      </c>
      <c r="J1170" s="14">
        <v>101228</v>
      </c>
      <c r="K1170" s="14">
        <v>37914</v>
      </c>
      <c r="L1170" s="14">
        <v>20545</v>
      </c>
      <c r="M1170" s="15">
        <v>0.2007965338886373</v>
      </c>
      <c r="N1170" s="14">
        <v>694776</v>
      </c>
      <c r="O1170" s="14">
        <v>0</v>
      </c>
      <c r="P1170" s="14">
        <v>0</v>
      </c>
      <c r="S1170" s="17">
        <v>45454.575694444437</v>
      </c>
      <c r="T1170" s="17" t="s">
        <v>5075</v>
      </c>
      <c r="U1170" s="18">
        <v>45454</v>
      </c>
      <c r="V1170" s="18" t="str">
        <f>TEXT(Posts[[#This Row],[Post_Date]],"YYYY")</f>
        <v>2024</v>
      </c>
      <c r="W1170" s="18" t="s">
        <v>5089</v>
      </c>
      <c r="X1170" s="18" t="s">
        <v>5079</v>
      </c>
      <c r="Y1170" s="19">
        <v>13</v>
      </c>
      <c r="Z1170" s="12" t="s">
        <v>5070</v>
      </c>
      <c r="AA1170"/>
    </row>
    <row r="1171" spans="1:27" x14ac:dyDescent="0.25">
      <c r="A1171" s="12" t="s">
        <v>4424</v>
      </c>
      <c r="B1171" s="12" t="s">
        <v>5023</v>
      </c>
      <c r="C1171" s="12" t="s">
        <v>5029</v>
      </c>
      <c r="D1171" s="12" t="s">
        <v>5033</v>
      </c>
      <c r="E1171" s="12" t="s">
        <v>5035</v>
      </c>
      <c r="F1171" s="12" t="s">
        <v>5056</v>
      </c>
      <c r="G1171" s="12" t="s">
        <v>5042</v>
      </c>
      <c r="H1171" s="13">
        <v>277010</v>
      </c>
      <c r="I1171" s="14">
        <v>1137564</v>
      </c>
      <c r="J1171" s="14">
        <v>183891</v>
      </c>
      <c r="K1171" s="14">
        <v>79045</v>
      </c>
      <c r="L1171" s="14">
        <v>63231</v>
      </c>
      <c r="M1171" s="15">
        <v>0.24351226461265821</v>
      </c>
      <c r="N1171" s="14">
        <v>1411165</v>
      </c>
      <c r="O1171" s="14">
        <v>1137564</v>
      </c>
      <c r="P1171" s="14">
        <v>0</v>
      </c>
      <c r="S1171" s="17">
        <v>45470.718055555553</v>
      </c>
      <c r="T1171" s="12" t="s">
        <v>5076</v>
      </c>
      <c r="U1171" s="18">
        <v>45470</v>
      </c>
      <c r="V1171" s="18" t="str">
        <f>TEXT(Posts[[#This Row],[Post_Date]],"YYYY")</f>
        <v>2024</v>
      </c>
      <c r="W1171" s="12" t="s">
        <v>5089</v>
      </c>
      <c r="X1171" s="12" t="s">
        <v>5080</v>
      </c>
      <c r="Y1171" s="19">
        <v>17</v>
      </c>
      <c r="Z1171" s="12" t="s">
        <v>5070</v>
      </c>
      <c r="AA1171"/>
    </row>
    <row r="1172" spans="1:27" x14ac:dyDescent="0.25">
      <c r="A1172" s="12" t="s">
        <v>4427</v>
      </c>
      <c r="B1172" s="12" t="s">
        <v>5023</v>
      </c>
      <c r="C1172" s="12" t="s">
        <v>5028</v>
      </c>
      <c r="D1172" s="12" t="s">
        <v>5033</v>
      </c>
      <c r="E1172" s="12" t="s">
        <v>5038</v>
      </c>
      <c r="F1172" s="12" t="s">
        <v>5055</v>
      </c>
      <c r="G1172" s="12" t="s">
        <v>5047</v>
      </c>
      <c r="H1172" s="13">
        <v>43179</v>
      </c>
      <c r="I1172" s="14">
        <v>184211</v>
      </c>
      <c r="J1172" s="14">
        <v>30707</v>
      </c>
      <c r="K1172" s="14">
        <v>11358</v>
      </c>
      <c r="L1172" s="14">
        <v>8374</v>
      </c>
      <c r="M1172" s="15">
        <v>0.23440247472184339</v>
      </c>
      <c r="N1172" s="14">
        <v>231805</v>
      </c>
      <c r="O1172" s="14">
        <v>0</v>
      </c>
      <c r="P1172" s="14">
        <v>0</v>
      </c>
      <c r="S1172" s="17">
        <v>45678.432638888888</v>
      </c>
      <c r="T1172" s="17" t="s">
        <v>5077</v>
      </c>
      <c r="U1172" s="18">
        <v>45678</v>
      </c>
      <c r="V1172" s="18" t="str">
        <f>TEXT(Posts[[#This Row],[Post_Date]],"YYYY")</f>
        <v>2025</v>
      </c>
      <c r="W1172" s="18" t="s">
        <v>5086</v>
      </c>
      <c r="X1172" s="18" t="s">
        <v>5079</v>
      </c>
      <c r="Y1172" s="19">
        <v>10</v>
      </c>
      <c r="Z1172" s="12" t="s">
        <v>5070</v>
      </c>
      <c r="AA1172"/>
    </row>
    <row r="1173" spans="1:27" x14ac:dyDescent="0.25">
      <c r="A1173" s="12" t="s">
        <v>4430</v>
      </c>
      <c r="B1173" s="12" t="s">
        <v>5023</v>
      </c>
      <c r="C1173" s="12" t="s">
        <v>5029</v>
      </c>
      <c r="D1173" s="12" t="s">
        <v>5033</v>
      </c>
      <c r="E1173" s="12" t="s">
        <v>5038</v>
      </c>
      <c r="F1173" s="12" t="s">
        <v>5055</v>
      </c>
      <c r="G1173" s="12" t="s">
        <v>5045</v>
      </c>
      <c r="H1173" s="13">
        <v>47923</v>
      </c>
      <c r="I1173" s="14">
        <v>203620</v>
      </c>
      <c r="J1173" s="14">
        <v>26058</v>
      </c>
      <c r="K1173" s="14">
        <v>16070</v>
      </c>
      <c r="L1173" s="14">
        <v>9914</v>
      </c>
      <c r="M1173" s="15">
        <v>0.23535540592637769</v>
      </c>
      <c r="N1173" s="14">
        <v>234182</v>
      </c>
      <c r="O1173" s="14">
        <v>0</v>
      </c>
      <c r="P1173" s="14">
        <v>0</v>
      </c>
      <c r="S1173" s="17">
        <v>45355.69027777778</v>
      </c>
      <c r="T1173" s="17" t="s">
        <v>5074</v>
      </c>
      <c r="U1173" s="18">
        <v>45355</v>
      </c>
      <c r="V1173" s="18" t="str">
        <f>TEXT(Posts[[#This Row],[Post_Date]],"YYYY")</f>
        <v>2024</v>
      </c>
      <c r="W1173" s="18" t="s">
        <v>5088</v>
      </c>
      <c r="X1173" s="18" t="s">
        <v>5081</v>
      </c>
      <c r="Y1173" s="19">
        <v>16</v>
      </c>
      <c r="Z1173" s="12" t="s">
        <v>5070</v>
      </c>
      <c r="AA1173"/>
    </row>
    <row r="1174" spans="1:27" x14ac:dyDescent="0.25">
      <c r="A1174" s="12" t="s">
        <v>4431</v>
      </c>
      <c r="B1174" s="12" t="s">
        <v>5023</v>
      </c>
      <c r="C1174" s="12" t="s">
        <v>5028</v>
      </c>
      <c r="D1174" s="12" t="s">
        <v>5034</v>
      </c>
      <c r="E1174" s="12" t="s">
        <v>5039</v>
      </c>
      <c r="F1174" s="12" t="s">
        <v>5057</v>
      </c>
      <c r="G1174" s="12" t="s">
        <v>5049</v>
      </c>
      <c r="H1174" s="13">
        <v>43332</v>
      </c>
      <c r="I1174" s="14">
        <v>290502</v>
      </c>
      <c r="J1174" s="14">
        <v>54800</v>
      </c>
      <c r="K1174" s="14">
        <v>16473</v>
      </c>
      <c r="L1174" s="14">
        <v>15622</v>
      </c>
      <c r="M1174" s="15">
        <v>0.1491637507166414</v>
      </c>
      <c r="N1174" s="14">
        <v>361926</v>
      </c>
      <c r="O1174" s="14">
        <v>0</v>
      </c>
      <c r="P1174" s="14">
        <v>432688</v>
      </c>
      <c r="S1174" s="17">
        <v>45504.696527777778</v>
      </c>
      <c r="T1174" s="17" t="s">
        <v>5074</v>
      </c>
      <c r="U1174" s="18">
        <v>45504</v>
      </c>
      <c r="V1174" s="18" t="str">
        <f>TEXT(Posts[[#This Row],[Post_Date]],"YYYY")</f>
        <v>2024</v>
      </c>
      <c r="W1174" s="18" t="s">
        <v>5093</v>
      </c>
      <c r="X1174" s="18" t="s">
        <v>5085</v>
      </c>
      <c r="Y1174" s="19">
        <v>16</v>
      </c>
      <c r="Z1174" s="12" t="s">
        <v>5069</v>
      </c>
      <c r="AA1174"/>
    </row>
    <row r="1175" spans="1:27" x14ac:dyDescent="0.25">
      <c r="A1175" s="12" t="s">
        <v>4432</v>
      </c>
      <c r="B1175" s="12" t="s">
        <v>5023</v>
      </c>
      <c r="C1175" s="12" t="s">
        <v>5028</v>
      </c>
      <c r="D1175" s="12" t="s">
        <v>5033</v>
      </c>
      <c r="E1175" s="12" t="s">
        <v>5038</v>
      </c>
      <c r="F1175" s="12" t="s">
        <v>5055</v>
      </c>
      <c r="G1175" s="12" t="s">
        <v>5046</v>
      </c>
      <c r="H1175" s="13">
        <v>107285</v>
      </c>
      <c r="I1175" s="14">
        <v>616499</v>
      </c>
      <c r="J1175" s="14">
        <v>65371</v>
      </c>
      <c r="K1175" s="14">
        <v>20620</v>
      </c>
      <c r="L1175" s="14">
        <v>29925</v>
      </c>
      <c r="M1175" s="15">
        <v>0.17402433854659061</v>
      </c>
      <c r="N1175" s="14">
        <v>681159</v>
      </c>
      <c r="O1175" s="14">
        <v>0</v>
      </c>
      <c r="P1175" s="14">
        <v>0</v>
      </c>
      <c r="S1175" s="17">
        <v>45515.343055555553</v>
      </c>
      <c r="T1175" s="17" t="s">
        <v>5078</v>
      </c>
      <c r="U1175" s="18">
        <v>45515</v>
      </c>
      <c r="V1175" s="18" t="str">
        <f>TEXT(Posts[[#This Row],[Post_Date]],"YYYY")</f>
        <v>2024</v>
      </c>
      <c r="W1175" s="18" t="s">
        <v>5092</v>
      </c>
      <c r="X1175" s="18" t="s">
        <v>5084</v>
      </c>
      <c r="Y1175" s="19">
        <v>8</v>
      </c>
      <c r="Z1175" s="12" t="s">
        <v>5069</v>
      </c>
      <c r="AA1175"/>
    </row>
    <row r="1176" spans="1:27" x14ac:dyDescent="0.25">
      <c r="A1176" s="12" t="s">
        <v>4433</v>
      </c>
      <c r="B1176" s="12" t="s">
        <v>5023</v>
      </c>
      <c r="C1176" s="12" t="s">
        <v>5028</v>
      </c>
      <c r="D1176" s="12" t="s">
        <v>5033</v>
      </c>
      <c r="E1176" s="12" t="s">
        <v>5038</v>
      </c>
      <c r="F1176" s="12" t="s">
        <v>5055</v>
      </c>
      <c r="G1176" s="12" t="s">
        <v>5045</v>
      </c>
      <c r="H1176" s="13">
        <v>29188</v>
      </c>
      <c r="I1176" s="14">
        <v>130154</v>
      </c>
      <c r="J1176" s="14">
        <v>24334</v>
      </c>
      <c r="K1176" s="14">
        <v>9373</v>
      </c>
      <c r="L1176" s="14">
        <v>4581</v>
      </c>
      <c r="M1176" s="15">
        <v>0.22425799908289509</v>
      </c>
      <c r="N1176" s="14">
        <v>144336</v>
      </c>
      <c r="O1176" s="14">
        <v>0</v>
      </c>
      <c r="P1176" s="14">
        <v>0</v>
      </c>
      <c r="S1176" s="17">
        <v>45774.670138888891</v>
      </c>
      <c r="T1176" s="17" t="s">
        <v>5074</v>
      </c>
      <c r="U1176" s="18">
        <v>45774</v>
      </c>
      <c r="V1176" s="18" t="str">
        <f>TEXT(Posts[[#This Row],[Post_Date]],"YYYY")</f>
        <v>2025</v>
      </c>
      <c r="W1176" s="18" t="s">
        <v>5090</v>
      </c>
      <c r="X1176" s="18" t="s">
        <v>5084</v>
      </c>
      <c r="Y1176" s="19">
        <v>16</v>
      </c>
      <c r="Z1176" s="12" t="s">
        <v>5070</v>
      </c>
      <c r="AA1176"/>
    </row>
    <row r="1177" spans="1:27" x14ac:dyDescent="0.25">
      <c r="A1177" s="12" t="s">
        <v>4445</v>
      </c>
      <c r="B1177" s="12" t="s">
        <v>5023</v>
      </c>
      <c r="C1177" s="12" t="s">
        <v>5028</v>
      </c>
      <c r="D1177" s="12" t="s">
        <v>5030</v>
      </c>
      <c r="E1177" s="12" t="s">
        <v>5035</v>
      </c>
      <c r="F1177" s="12" t="s">
        <v>5051</v>
      </c>
      <c r="G1177" s="12" t="s">
        <v>5049</v>
      </c>
      <c r="H1177" s="13">
        <v>224389</v>
      </c>
      <c r="I1177" s="14">
        <v>1555362</v>
      </c>
      <c r="J1177" s="14">
        <v>259950</v>
      </c>
      <c r="K1177" s="14">
        <v>58999</v>
      </c>
      <c r="L1177" s="14">
        <v>64196</v>
      </c>
      <c r="M1177" s="15">
        <v>0.1442682796382059</v>
      </c>
      <c r="N1177" s="14">
        <v>1798471</v>
      </c>
      <c r="O1177" s="14">
        <v>1555362</v>
      </c>
      <c r="P1177" s="14">
        <v>0</v>
      </c>
      <c r="S1177" s="17">
        <v>45311.492361111108</v>
      </c>
      <c r="T1177" s="12" t="s">
        <v>5077</v>
      </c>
      <c r="U1177" s="18">
        <v>45311</v>
      </c>
      <c r="V1177" s="18" t="str">
        <f>TEXT(Posts[[#This Row],[Post_Date]],"YYYY")</f>
        <v>2024</v>
      </c>
      <c r="W1177" s="12" t="s">
        <v>5086</v>
      </c>
      <c r="X1177" s="12" t="s">
        <v>5083</v>
      </c>
      <c r="Y1177" s="19">
        <v>11</v>
      </c>
      <c r="Z1177" s="12" t="s">
        <v>5069</v>
      </c>
      <c r="AA1177"/>
    </row>
    <row r="1178" spans="1:27" x14ac:dyDescent="0.25">
      <c r="A1178" s="12" t="s">
        <v>4448</v>
      </c>
      <c r="B1178" s="12" t="s">
        <v>5023</v>
      </c>
      <c r="C1178" s="12" t="s">
        <v>5028</v>
      </c>
      <c r="D1178" s="12" t="s">
        <v>5033</v>
      </c>
      <c r="E1178" s="12" t="s">
        <v>5038</v>
      </c>
      <c r="F1178" s="12" t="s">
        <v>5055</v>
      </c>
      <c r="G1178" s="12" t="s">
        <v>5047</v>
      </c>
      <c r="H1178" s="13">
        <v>43604</v>
      </c>
      <c r="I1178" s="14">
        <v>222893</v>
      </c>
      <c r="J1178" s="14">
        <v>27206</v>
      </c>
      <c r="K1178" s="14">
        <v>7804</v>
      </c>
      <c r="L1178" s="14">
        <v>7114</v>
      </c>
      <c r="M1178" s="15">
        <v>0.19562993090266559</v>
      </c>
      <c r="N1178" s="14">
        <v>280756</v>
      </c>
      <c r="O1178" s="14">
        <v>0</v>
      </c>
      <c r="P1178" s="14">
        <v>0</v>
      </c>
      <c r="S1178" s="17">
        <v>45485.396527777782</v>
      </c>
      <c r="T1178" s="17" t="s">
        <v>5077</v>
      </c>
      <c r="U1178" s="18">
        <v>45485</v>
      </c>
      <c r="V1178" s="18" t="str">
        <f>TEXT(Posts[[#This Row],[Post_Date]],"YYYY")</f>
        <v>2024</v>
      </c>
      <c r="W1178" s="18" t="s">
        <v>5093</v>
      </c>
      <c r="X1178" s="18" t="s">
        <v>5082</v>
      </c>
      <c r="Y1178" s="19">
        <v>9</v>
      </c>
      <c r="Z1178" s="12" t="s">
        <v>5069</v>
      </c>
      <c r="AA1178"/>
    </row>
    <row r="1179" spans="1:27" x14ac:dyDescent="0.25">
      <c r="A1179" s="12" t="s">
        <v>4449</v>
      </c>
      <c r="B1179" s="12" t="s">
        <v>5023</v>
      </c>
      <c r="C1179" s="12" t="s">
        <v>5028</v>
      </c>
      <c r="D1179" s="12" t="s">
        <v>5030</v>
      </c>
      <c r="E1179" s="12" t="s">
        <v>5035</v>
      </c>
      <c r="F1179" s="12" t="s">
        <v>5051</v>
      </c>
      <c r="G1179" s="12" t="s">
        <v>5049</v>
      </c>
      <c r="H1179" s="13">
        <v>342028</v>
      </c>
      <c r="I1179" s="14">
        <v>3019290</v>
      </c>
      <c r="J1179" s="14">
        <v>466990</v>
      </c>
      <c r="K1179" s="14">
        <v>114717</v>
      </c>
      <c r="L1179" s="14">
        <v>109191</v>
      </c>
      <c r="M1179" s="15">
        <v>0.1132810551003834</v>
      </c>
      <c r="N1179" s="14">
        <v>3656548</v>
      </c>
      <c r="O1179" s="14">
        <v>3019290</v>
      </c>
      <c r="P1179" s="14">
        <v>0</v>
      </c>
      <c r="S1179" s="17">
        <v>45742.449305555558</v>
      </c>
      <c r="T1179" s="12" t="s">
        <v>5077</v>
      </c>
      <c r="U1179" s="18">
        <v>45742</v>
      </c>
      <c r="V1179" s="18" t="str">
        <f>TEXT(Posts[[#This Row],[Post_Date]],"YYYY")</f>
        <v>2025</v>
      </c>
      <c r="W1179" s="12" t="s">
        <v>5088</v>
      </c>
      <c r="X1179" s="12" t="s">
        <v>5085</v>
      </c>
      <c r="Y1179" s="19">
        <v>10</v>
      </c>
      <c r="Z1179" s="12" t="s">
        <v>5069</v>
      </c>
      <c r="AA1179"/>
    </row>
    <row r="1180" spans="1:27" x14ac:dyDescent="0.25">
      <c r="A1180" s="12" t="s">
        <v>4454</v>
      </c>
      <c r="B1180" s="12" t="s">
        <v>5023</v>
      </c>
      <c r="C1180" s="12" t="s">
        <v>5029</v>
      </c>
      <c r="D1180" s="12" t="s">
        <v>5030</v>
      </c>
      <c r="E1180" s="12" t="s">
        <v>5035</v>
      </c>
      <c r="F1180" s="12" t="s">
        <v>5051</v>
      </c>
      <c r="G1180" s="12" t="s">
        <v>5048</v>
      </c>
      <c r="H1180" s="13">
        <v>387801</v>
      </c>
      <c r="I1180" s="14">
        <v>3272833</v>
      </c>
      <c r="J1180" s="14">
        <v>726943</v>
      </c>
      <c r="K1180" s="14">
        <v>180842</v>
      </c>
      <c r="L1180" s="14">
        <v>117704</v>
      </c>
      <c r="M1180" s="15">
        <v>0.1184911646271352</v>
      </c>
      <c r="N1180" s="14">
        <v>4199340</v>
      </c>
      <c r="O1180" s="14">
        <v>3272833</v>
      </c>
      <c r="P1180" s="14">
        <v>0</v>
      </c>
      <c r="S1180" s="17">
        <v>45683.4375</v>
      </c>
      <c r="T1180" s="12" t="s">
        <v>5077</v>
      </c>
      <c r="U1180" s="18">
        <v>45683</v>
      </c>
      <c r="V1180" s="18" t="str">
        <f>TEXT(Posts[[#This Row],[Post_Date]],"YYYY")</f>
        <v>2025</v>
      </c>
      <c r="W1180" s="12" t="s">
        <v>5086</v>
      </c>
      <c r="X1180" s="12" t="s">
        <v>5084</v>
      </c>
      <c r="Y1180" s="19">
        <v>10</v>
      </c>
      <c r="Z1180" s="12" t="s">
        <v>5069</v>
      </c>
      <c r="AA1180"/>
    </row>
    <row r="1181" spans="1:27" x14ac:dyDescent="0.25">
      <c r="A1181" s="12" t="s">
        <v>4458</v>
      </c>
      <c r="B1181" s="12" t="s">
        <v>5023</v>
      </c>
      <c r="C1181" s="12" t="s">
        <v>5028</v>
      </c>
      <c r="D1181" s="12" t="s">
        <v>5033</v>
      </c>
      <c r="E1181" s="12" t="s">
        <v>5038</v>
      </c>
      <c r="F1181" s="12" t="s">
        <v>5055</v>
      </c>
      <c r="G1181" s="12" t="s">
        <v>5048</v>
      </c>
      <c r="H1181" s="13">
        <v>173849</v>
      </c>
      <c r="I1181" s="14">
        <v>783182</v>
      </c>
      <c r="J1181" s="14">
        <v>103906</v>
      </c>
      <c r="K1181" s="14">
        <v>58453</v>
      </c>
      <c r="L1181" s="14">
        <v>36584</v>
      </c>
      <c r="M1181" s="15">
        <v>0.22197832170474671</v>
      </c>
      <c r="N1181" s="14">
        <v>996897</v>
      </c>
      <c r="O1181" s="14">
        <v>0</v>
      </c>
      <c r="P1181" s="14">
        <v>0</v>
      </c>
      <c r="S1181" s="17">
        <v>45446.43472222222</v>
      </c>
      <c r="T1181" s="17" t="s">
        <v>5077</v>
      </c>
      <c r="U1181" s="18">
        <v>45446</v>
      </c>
      <c r="V1181" s="18" t="str">
        <f>TEXT(Posts[[#This Row],[Post_Date]],"YYYY")</f>
        <v>2024</v>
      </c>
      <c r="W1181" s="18" t="s">
        <v>5089</v>
      </c>
      <c r="X1181" s="18" t="s">
        <v>5081</v>
      </c>
      <c r="Y1181" s="19">
        <v>10</v>
      </c>
      <c r="Z1181" s="12" t="s">
        <v>5070</v>
      </c>
      <c r="AA1181"/>
    </row>
    <row r="1182" spans="1:27" x14ac:dyDescent="0.25">
      <c r="A1182" s="12" t="s">
        <v>4461</v>
      </c>
      <c r="B1182" s="12" t="s">
        <v>5023</v>
      </c>
      <c r="C1182" s="12" t="s">
        <v>5028</v>
      </c>
      <c r="D1182" s="12" t="s">
        <v>5033</v>
      </c>
      <c r="E1182" s="12" t="s">
        <v>5039</v>
      </c>
      <c r="F1182" s="12" t="s">
        <v>5055</v>
      </c>
      <c r="G1182" s="12" t="s">
        <v>5042</v>
      </c>
      <c r="H1182" s="13">
        <v>79091</v>
      </c>
      <c r="I1182" s="14">
        <v>354286</v>
      </c>
      <c r="J1182" s="14">
        <v>61370</v>
      </c>
      <c r="K1182" s="14">
        <v>14457</v>
      </c>
      <c r="L1182" s="14">
        <v>13940</v>
      </c>
      <c r="M1182" s="15">
        <v>0.2232428857898594</v>
      </c>
      <c r="N1182" s="14">
        <v>457497</v>
      </c>
      <c r="O1182" s="14">
        <v>0</v>
      </c>
      <c r="P1182" s="14">
        <v>435913</v>
      </c>
      <c r="S1182" s="17">
        <v>45328.684027777781</v>
      </c>
      <c r="T1182" s="17" t="s">
        <v>5074</v>
      </c>
      <c r="U1182" s="18">
        <v>45328</v>
      </c>
      <c r="V1182" s="18" t="str">
        <f>TEXT(Posts[[#This Row],[Post_Date]],"YYYY")</f>
        <v>2024</v>
      </c>
      <c r="W1182" s="18" t="s">
        <v>5087</v>
      </c>
      <c r="X1182" s="18" t="s">
        <v>5079</v>
      </c>
      <c r="Y1182" s="19">
        <v>16</v>
      </c>
      <c r="Z1182" s="12" t="s">
        <v>5070</v>
      </c>
      <c r="AA1182"/>
    </row>
    <row r="1183" spans="1:27" x14ac:dyDescent="0.25">
      <c r="A1183" s="12" t="s">
        <v>4470</v>
      </c>
      <c r="B1183" s="12" t="s">
        <v>5023</v>
      </c>
      <c r="C1183" s="12" t="s">
        <v>5028</v>
      </c>
      <c r="D1183" s="12" t="s">
        <v>5030</v>
      </c>
      <c r="E1183" s="12" t="s">
        <v>5039</v>
      </c>
      <c r="F1183" s="12" t="s">
        <v>5050</v>
      </c>
      <c r="G1183" s="12" t="s">
        <v>5047</v>
      </c>
      <c r="H1183" s="13">
        <v>20616</v>
      </c>
      <c r="I1183" s="14">
        <v>194007</v>
      </c>
      <c r="J1183" s="14">
        <v>47914</v>
      </c>
      <c r="K1183" s="14">
        <v>15357</v>
      </c>
      <c r="L1183" s="14">
        <v>5612</v>
      </c>
      <c r="M1183" s="15">
        <v>0.1062650759745279</v>
      </c>
      <c r="N1183" s="14">
        <v>215985</v>
      </c>
      <c r="O1183" s="14">
        <v>0</v>
      </c>
      <c r="P1183" s="14">
        <v>208368</v>
      </c>
      <c r="S1183" s="17">
        <v>45325.580555555563</v>
      </c>
      <c r="T1183" s="17" t="s">
        <v>5075</v>
      </c>
      <c r="U1183" s="18">
        <v>45325</v>
      </c>
      <c r="V1183" s="18" t="str">
        <f>TEXT(Posts[[#This Row],[Post_Date]],"YYYY")</f>
        <v>2024</v>
      </c>
      <c r="W1183" s="18" t="s">
        <v>5087</v>
      </c>
      <c r="X1183" s="18" t="s">
        <v>5083</v>
      </c>
      <c r="Y1183" s="19">
        <v>13</v>
      </c>
      <c r="Z1183" s="12" t="s">
        <v>5069</v>
      </c>
      <c r="AA1183"/>
    </row>
    <row r="1184" spans="1:27" x14ac:dyDescent="0.25">
      <c r="A1184" s="12" t="s">
        <v>4476</v>
      </c>
      <c r="B1184" s="12" t="s">
        <v>5023</v>
      </c>
      <c r="C1184" s="12" t="s">
        <v>5028</v>
      </c>
      <c r="D1184" s="12" t="s">
        <v>5033</v>
      </c>
      <c r="E1184" s="12" t="s">
        <v>5035</v>
      </c>
      <c r="F1184" s="12" t="s">
        <v>5056</v>
      </c>
      <c r="G1184" s="12" t="s">
        <v>5044</v>
      </c>
      <c r="H1184" s="13">
        <v>338953</v>
      </c>
      <c r="I1184" s="14">
        <v>1971841</v>
      </c>
      <c r="J1184" s="14">
        <v>235031</v>
      </c>
      <c r="K1184" s="14">
        <v>115343</v>
      </c>
      <c r="L1184" s="14">
        <v>78253</v>
      </c>
      <c r="M1184" s="15">
        <v>0.17189711599180971</v>
      </c>
      <c r="N1184" s="14">
        <v>2373276</v>
      </c>
      <c r="O1184" s="14">
        <v>1971841</v>
      </c>
      <c r="P1184" s="14">
        <v>0</v>
      </c>
      <c r="S1184" s="17">
        <v>45304.501388888893</v>
      </c>
      <c r="T1184" s="12" t="s">
        <v>5075</v>
      </c>
      <c r="U1184" s="18">
        <v>45304</v>
      </c>
      <c r="V1184" s="18" t="str">
        <f>TEXT(Posts[[#This Row],[Post_Date]],"YYYY")</f>
        <v>2024</v>
      </c>
      <c r="W1184" s="12" t="s">
        <v>5086</v>
      </c>
      <c r="X1184" s="12" t="s">
        <v>5083</v>
      </c>
      <c r="Y1184" s="19">
        <v>12</v>
      </c>
      <c r="Z1184" s="12" t="s">
        <v>5069</v>
      </c>
      <c r="AA1184"/>
    </row>
    <row r="1185" spans="1:27" x14ac:dyDescent="0.25">
      <c r="A1185" s="12" t="s">
        <v>4478</v>
      </c>
      <c r="B1185" s="12" t="s">
        <v>5023</v>
      </c>
      <c r="C1185" s="12" t="s">
        <v>5029</v>
      </c>
      <c r="D1185" s="12" t="s">
        <v>5033</v>
      </c>
      <c r="E1185" s="12" t="s">
        <v>5038</v>
      </c>
      <c r="F1185" s="12" t="s">
        <v>5055</v>
      </c>
      <c r="G1185" s="12" t="s">
        <v>5048</v>
      </c>
      <c r="H1185" s="13">
        <v>116034</v>
      </c>
      <c r="I1185" s="14">
        <v>523968</v>
      </c>
      <c r="J1185" s="14">
        <v>127092</v>
      </c>
      <c r="K1185" s="14">
        <v>32732</v>
      </c>
      <c r="L1185" s="14">
        <v>16294</v>
      </c>
      <c r="M1185" s="15">
        <v>0.2214543543569347</v>
      </c>
      <c r="N1185" s="14">
        <v>632066</v>
      </c>
      <c r="O1185" s="14">
        <v>0</v>
      </c>
      <c r="P1185" s="14">
        <v>0</v>
      </c>
      <c r="S1185" s="17">
        <v>45430.643055555563</v>
      </c>
      <c r="T1185" s="17" t="s">
        <v>5074</v>
      </c>
      <c r="U1185" s="18">
        <v>45430</v>
      </c>
      <c r="V1185" s="18" t="str">
        <f>TEXT(Posts[[#This Row],[Post_Date]],"YYYY")</f>
        <v>2024</v>
      </c>
      <c r="W1185" s="18" t="s">
        <v>5096</v>
      </c>
      <c r="X1185" s="18" t="s">
        <v>5083</v>
      </c>
      <c r="Y1185" s="19">
        <v>15</v>
      </c>
      <c r="Z1185" s="12" t="s">
        <v>5070</v>
      </c>
      <c r="AA1185"/>
    </row>
    <row r="1186" spans="1:27" x14ac:dyDescent="0.25">
      <c r="A1186" s="12" t="s">
        <v>4484</v>
      </c>
      <c r="B1186" s="12" t="s">
        <v>5023</v>
      </c>
      <c r="C1186" s="12" t="s">
        <v>5029</v>
      </c>
      <c r="D1186" s="12" t="s">
        <v>5033</v>
      </c>
      <c r="E1186" s="12" t="s">
        <v>5038</v>
      </c>
      <c r="F1186" s="12" t="s">
        <v>5055</v>
      </c>
      <c r="G1186" s="12" t="s">
        <v>5049</v>
      </c>
      <c r="H1186" s="13">
        <v>40938</v>
      </c>
      <c r="I1186" s="14">
        <v>199820</v>
      </c>
      <c r="J1186" s="14">
        <v>37811</v>
      </c>
      <c r="K1186" s="14">
        <v>9601</v>
      </c>
      <c r="L1186" s="14">
        <v>10742</v>
      </c>
      <c r="M1186" s="15">
        <v>0.2048775709754955</v>
      </c>
      <c r="N1186" s="14">
        <v>248443</v>
      </c>
      <c r="O1186" s="14">
        <v>0</v>
      </c>
      <c r="P1186" s="14">
        <v>0</v>
      </c>
      <c r="S1186" s="17">
        <v>45740.494444444441</v>
      </c>
      <c r="T1186" s="17" t="s">
        <v>5077</v>
      </c>
      <c r="U1186" s="18">
        <v>45740</v>
      </c>
      <c r="V1186" s="18" t="str">
        <f>TEXT(Posts[[#This Row],[Post_Date]],"YYYY")</f>
        <v>2025</v>
      </c>
      <c r="W1186" s="18" t="s">
        <v>5088</v>
      </c>
      <c r="X1186" s="18" t="s">
        <v>5081</v>
      </c>
      <c r="Y1186" s="19">
        <v>11</v>
      </c>
      <c r="Z1186" s="12" t="s">
        <v>5070</v>
      </c>
      <c r="AA1186"/>
    </row>
    <row r="1187" spans="1:27" x14ac:dyDescent="0.25">
      <c r="A1187" s="12" t="s">
        <v>4487</v>
      </c>
      <c r="B1187" s="12" t="s">
        <v>5023</v>
      </c>
      <c r="C1187" s="12" t="s">
        <v>5028</v>
      </c>
      <c r="D1187" s="12" t="s">
        <v>5030</v>
      </c>
      <c r="E1187" s="12" t="s">
        <v>5035</v>
      </c>
      <c r="F1187" s="12" t="s">
        <v>5051</v>
      </c>
      <c r="G1187" s="12" t="s">
        <v>5044</v>
      </c>
      <c r="H1187" s="13">
        <v>227674</v>
      </c>
      <c r="I1187" s="14">
        <v>1691953</v>
      </c>
      <c r="J1187" s="14">
        <v>276254</v>
      </c>
      <c r="K1187" s="14">
        <v>58970</v>
      </c>
      <c r="L1187" s="14">
        <v>41998</v>
      </c>
      <c r="M1187" s="15">
        <v>0.13456308847351781</v>
      </c>
      <c r="N1187" s="14">
        <v>2058732</v>
      </c>
      <c r="O1187" s="14">
        <v>1691953</v>
      </c>
      <c r="P1187" s="14">
        <v>0</v>
      </c>
      <c r="S1187" s="17">
        <v>45605.480555555558</v>
      </c>
      <c r="T1187" s="12" t="s">
        <v>5077</v>
      </c>
      <c r="U1187" s="18">
        <v>45605</v>
      </c>
      <c r="V1187" s="18" t="str">
        <f>TEXT(Posts[[#This Row],[Post_Date]],"YYYY")</f>
        <v>2024</v>
      </c>
      <c r="W1187" s="12" t="s">
        <v>5095</v>
      </c>
      <c r="X1187" s="12" t="s">
        <v>5083</v>
      </c>
      <c r="Y1187" s="19">
        <v>11</v>
      </c>
      <c r="Z1187" s="12" t="s">
        <v>5069</v>
      </c>
      <c r="AA1187"/>
    </row>
    <row r="1188" spans="1:27" x14ac:dyDescent="0.25">
      <c r="A1188" s="12" t="s">
        <v>4506</v>
      </c>
      <c r="B1188" s="12" t="s">
        <v>5023</v>
      </c>
      <c r="C1188" s="12" t="s">
        <v>5029</v>
      </c>
      <c r="D1188" s="12" t="s">
        <v>5033</v>
      </c>
      <c r="E1188" s="12" t="s">
        <v>5035</v>
      </c>
      <c r="F1188" s="12" t="s">
        <v>5056</v>
      </c>
      <c r="G1188" s="12" t="s">
        <v>5043</v>
      </c>
      <c r="H1188" s="13">
        <v>230907</v>
      </c>
      <c r="I1188" s="14">
        <v>1475510</v>
      </c>
      <c r="J1188" s="14">
        <v>209634</v>
      </c>
      <c r="K1188" s="14">
        <v>74780</v>
      </c>
      <c r="L1188" s="14">
        <v>71653</v>
      </c>
      <c r="M1188" s="15">
        <v>0.15649314011657089</v>
      </c>
      <c r="N1188" s="14">
        <v>1879975</v>
      </c>
      <c r="O1188" s="14">
        <v>1475510</v>
      </c>
      <c r="P1188" s="14">
        <v>0</v>
      </c>
      <c r="S1188" s="17">
        <v>45670.807638888888</v>
      </c>
      <c r="T1188" s="12" t="s">
        <v>5076</v>
      </c>
      <c r="U1188" s="18">
        <v>45670</v>
      </c>
      <c r="V1188" s="18" t="str">
        <f>TEXT(Posts[[#This Row],[Post_Date]],"YYYY")</f>
        <v>2025</v>
      </c>
      <c r="W1188" s="12" t="s">
        <v>5086</v>
      </c>
      <c r="X1188" s="12" t="s">
        <v>5081</v>
      </c>
      <c r="Y1188" s="19">
        <v>19</v>
      </c>
      <c r="Z1188" s="12" t="s">
        <v>5069</v>
      </c>
      <c r="AA1188"/>
    </row>
    <row r="1189" spans="1:27" x14ac:dyDescent="0.25">
      <c r="A1189" s="12" t="s">
        <v>4512</v>
      </c>
      <c r="B1189" s="12" t="s">
        <v>5023</v>
      </c>
      <c r="C1189" s="12" t="s">
        <v>5028</v>
      </c>
      <c r="D1189" s="12" t="s">
        <v>5034</v>
      </c>
      <c r="E1189" s="12" t="s">
        <v>5039</v>
      </c>
      <c r="F1189" s="12" t="s">
        <v>5057</v>
      </c>
      <c r="G1189" s="12" t="s">
        <v>5042</v>
      </c>
      <c r="H1189" s="13">
        <v>32678</v>
      </c>
      <c r="I1189" s="14">
        <v>227839</v>
      </c>
      <c r="J1189" s="14">
        <v>47001</v>
      </c>
      <c r="K1189" s="14">
        <v>11576</v>
      </c>
      <c r="L1189" s="14">
        <v>12665</v>
      </c>
      <c r="M1189" s="15">
        <v>0.1434272276348596</v>
      </c>
      <c r="N1189" s="14">
        <v>295439</v>
      </c>
      <c r="O1189" s="14">
        <v>0</v>
      </c>
      <c r="P1189" s="14">
        <v>367937</v>
      </c>
      <c r="S1189" s="17">
        <v>45292.681944444441</v>
      </c>
      <c r="T1189" s="17" t="s">
        <v>5074</v>
      </c>
      <c r="U1189" s="18">
        <v>45292</v>
      </c>
      <c r="V1189" s="18" t="str">
        <f>TEXT(Posts[[#This Row],[Post_Date]],"YYYY")</f>
        <v>2024</v>
      </c>
      <c r="W1189" s="18" t="s">
        <v>5086</v>
      </c>
      <c r="X1189" s="18" t="s">
        <v>5081</v>
      </c>
      <c r="Y1189" s="19">
        <v>16</v>
      </c>
      <c r="Z1189" s="12" t="s">
        <v>5069</v>
      </c>
      <c r="AA1189"/>
    </row>
    <row r="1190" spans="1:27" x14ac:dyDescent="0.25">
      <c r="A1190" s="12" t="s">
        <v>4516</v>
      </c>
      <c r="B1190" s="12" t="s">
        <v>5023</v>
      </c>
      <c r="C1190" s="12" t="s">
        <v>5028</v>
      </c>
      <c r="D1190" s="12" t="s">
        <v>5033</v>
      </c>
      <c r="E1190" s="12" t="s">
        <v>5038</v>
      </c>
      <c r="F1190" s="12" t="s">
        <v>5055</v>
      </c>
      <c r="G1190" s="12" t="s">
        <v>5044</v>
      </c>
      <c r="H1190" s="13">
        <v>55272</v>
      </c>
      <c r="I1190" s="14">
        <v>279875</v>
      </c>
      <c r="J1190" s="14">
        <v>39444</v>
      </c>
      <c r="K1190" s="14">
        <v>15049</v>
      </c>
      <c r="L1190" s="14">
        <v>10168</v>
      </c>
      <c r="M1190" s="15">
        <v>0.19749144725331799</v>
      </c>
      <c r="N1190" s="14">
        <v>327656</v>
      </c>
      <c r="O1190" s="14">
        <v>0</v>
      </c>
      <c r="P1190" s="14">
        <v>0</v>
      </c>
      <c r="S1190" s="17">
        <v>45656.427083333343</v>
      </c>
      <c r="T1190" s="17" t="s">
        <v>5077</v>
      </c>
      <c r="U1190" s="18">
        <v>45656</v>
      </c>
      <c r="V1190" s="18" t="str">
        <f>TEXT(Posts[[#This Row],[Post_Date]],"YYYY")</f>
        <v>2024</v>
      </c>
      <c r="W1190" s="18" t="s">
        <v>5094</v>
      </c>
      <c r="X1190" s="18" t="s">
        <v>5081</v>
      </c>
      <c r="Y1190" s="19">
        <v>10</v>
      </c>
      <c r="Z1190" s="12" t="s">
        <v>5069</v>
      </c>
      <c r="AA1190"/>
    </row>
    <row r="1191" spans="1:27" x14ac:dyDescent="0.25">
      <c r="A1191" s="12" t="s">
        <v>4518</v>
      </c>
      <c r="B1191" s="12" t="s">
        <v>5023</v>
      </c>
      <c r="C1191" s="12" t="s">
        <v>5028</v>
      </c>
      <c r="D1191" s="12" t="s">
        <v>5033</v>
      </c>
      <c r="E1191" s="12" t="s">
        <v>5038</v>
      </c>
      <c r="F1191" s="12" t="s">
        <v>5055</v>
      </c>
      <c r="G1191" s="12" t="s">
        <v>5049</v>
      </c>
      <c r="H1191" s="13">
        <v>34470</v>
      </c>
      <c r="I1191" s="14">
        <v>180653</v>
      </c>
      <c r="J1191" s="14">
        <v>19484</v>
      </c>
      <c r="K1191" s="14">
        <v>14384</v>
      </c>
      <c r="L1191" s="14">
        <v>7281</v>
      </c>
      <c r="M1191" s="15">
        <v>0.19081055979626921</v>
      </c>
      <c r="N1191" s="14">
        <v>199594</v>
      </c>
      <c r="O1191" s="14">
        <v>0</v>
      </c>
      <c r="P1191" s="14">
        <v>0</v>
      </c>
      <c r="S1191" s="17">
        <v>45690.461111111108</v>
      </c>
      <c r="T1191" s="17" t="s">
        <v>5077</v>
      </c>
      <c r="U1191" s="18">
        <v>45690</v>
      </c>
      <c r="V1191" s="18" t="str">
        <f>TEXT(Posts[[#This Row],[Post_Date]],"YYYY")</f>
        <v>2025</v>
      </c>
      <c r="W1191" s="18" t="s">
        <v>5087</v>
      </c>
      <c r="X1191" s="18" t="s">
        <v>5084</v>
      </c>
      <c r="Y1191" s="19">
        <v>11</v>
      </c>
      <c r="Z1191" s="12" t="s">
        <v>5069</v>
      </c>
      <c r="AA1191"/>
    </row>
    <row r="1192" spans="1:27" x14ac:dyDescent="0.25">
      <c r="A1192" s="12" t="s">
        <v>4523</v>
      </c>
      <c r="B1192" s="12" t="s">
        <v>5023</v>
      </c>
      <c r="C1192" s="12" t="s">
        <v>5028</v>
      </c>
      <c r="D1192" s="12" t="s">
        <v>5033</v>
      </c>
      <c r="E1192" s="12" t="s">
        <v>5038</v>
      </c>
      <c r="F1192" s="12" t="s">
        <v>5055</v>
      </c>
      <c r="G1192" s="12" t="s">
        <v>5042</v>
      </c>
      <c r="H1192" s="13">
        <v>72280</v>
      </c>
      <c r="I1192" s="14">
        <v>348182</v>
      </c>
      <c r="J1192" s="14">
        <v>67951</v>
      </c>
      <c r="K1192" s="14">
        <v>12250</v>
      </c>
      <c r="L1192" s="14">
        <v>14200</v>
      </c>
      <c r="M1192" s="15">
        <v>0.207593607598031</v>
      </c>
      <c r="N1192" s="14">
        <v>423216</v>
      </c>
      <c r="O1192" s="14">
        <v>0</v>
      </c>
      <c r="P1192" s="14">
        <v>0</v>
      </c>
      <c r="S1192" s="17">
        <v>45726.544444444437</v>
      </c>
      <c r="T1192" s="17" t="s">
        <v>5075</v>
      </c>
      <c r="U1192" s="18">
        <v>45726</v>
      </c>
      <c r="V1192" s="18" t="str">
        <f>TEXT(Posts[[#This Row],[Post_Date]],"YYYY")</f>
        <v>2025</v>
      </c>
      <c r="W1192" s="18" t="s">
        <v>5088</v>
      </c>
      <c r="X1192" s="18" t="s">
        <v>5081</v>
      </c>
      <c r="Y1192" s="19">
        <v>13</v>
      </c>
      <c r="Z1192" s="12" t="s">
        <v>5070</v>
      </c>
      <c r="AA1192"/>
    </row>
    <row r="1193" spans="1:27" x14ac:dyDescent="0.25">
      <c r="A1193" s="12" t="s">
        <v>4532</v>
      </c>
      <c r="B1193" s="12" t="s">
        <v>5023</v>
      </c>
      <c r="C1193" s="12" t="s">
        <v>5028</v>
      </c>
      <c r="D1193" s="12" t="s">
        <v>5031</v>
      </c>
      <c r="E1193" s="12" t="s">
        <v>5035</v>
      </c>
      <c r="F1193" s="12" t="s">
        <v>5060</v>
      </c>
      <c r="G1193" s="12" t="s">
        <v>5043</v>
      </c>
      <c r="H1193" s="13">
        <v>148346</v>
      </c>
      <c r="I1193" s="14">
        <v>1937501</v>
      </c>
      <c r="J1193" s="14">
        <v>262471</v>
      </c>
      <c r="K1193" s="14">
        <v>118458</v>
      </c>
      <c r="L1193" s="14">
        <v>47694</v>
      </c>
      <c r="M1193" s="15">
        <v>7.6565980592878946E-2</v>
      </c>
      <c r="N1193" s="14">
        <v>2180557</v>
      </c>
      <c r="O1193" s="14">
        <v>1937501</v>
      </c>
      <c r="P1193" s="14">
        <v>0</v>
      </c>
      <c r="S1193" s="17">
        <v>45379.709722222222</v>
      </c>
      <c r="T1193" s="12" t="s">
        <v>5076</v>
      </c>
      <c r="U1193" s="18">
        <v>45379</v>
      </c>
      <c r="V1193" s="18" t="str">
        <f>TEXT(Posts[[#This Row],[Post_Date]],"YYYY")</f>
        <v>2024</v>
      </c>
      <c r="W1193" s="12" t="s">
        <v>5088</v>
      </c>
      <c r="X1193" s="12" t="s">
        <v>5080</v>
      </c>
      <c r="Y1193" s="19">
        <v>17</v>
      </c>
      <c r="Z1193" s="12" t="s">
        <v>5068</v>
      </c>
      <c r="AA1193"/>
    </row>
    <row r="1194" spans="1:27" x14ac:dyDescent="0.25">
      <c r="A1194" s="12" t="s">
        <v>4540</v>
      </c>
      <c r="B1194" s="12" t="s">
        <v>5023</v>
      </c>
      <c r="C1194" s="12" t="s">
        <v>5028</v>
      </c>
      <c r="D1194" s="12" t="s">
        <v>5031</v>
      </c>
      <c r="E1194" s="12" t="s">
        <v>5035</v>
      </c>
      <c r="F1194" s="12" t="s">
        <v>5060</v>
      </c>
      <c r="G1194" s="12" t="s">
        <v>5045</v>
      </c>
      <c r="H1194" s="13">
        <v>173020</v>
      </c>
      <c r="I1194" s="14">
        <v>1933696</v>
      </c>
      <c r="J1194" s="14">
        <v>303799</v>
      </c>
      <c r="K1194" s="14">
        <v>122550</v>
      </c>
      <c r="L1194" s="14">
        <v>114073</v>
      </c>
      <c r="M1194" s="15">
        <v>8.9476496801778951E-2</v>
      </c>
      <c r="N1194" s="14">
        <v>2361594</v>
      </c>
      <c r="O1194" s="14">
        <v>1933696</v>
      </c>
      <c r="P1194" s="14">
        <v>0</v>
      </c>
      <c r="S1194" s="17">
        <v>45651.511805555558</v>
      </c>
      <c r="T1194" s="12" t="s">
        <v>5075</v>
      </c>
      <c r="U1194" s="18">
        <v>45651</v>
      </c>
      <c r="V1194" s="18" t="str">
        <f>TEXT(Posts[[#This Row],[Post_Date]],"YYYY")</f>
        <v>2024</v>
      </c>
      <c r="W1194" s="12" t="s">
        <v>5094</v>
      </c>
      <c r="X1194" s="12" t="s">
        <v>5085</v>
      </c>
      <c r="Y1194" s="19">
        <v>12</v>
      </c>
      <c r="Z1194" s="12" t="s">
        <v>5068</v>
      </c>
      <c r="AA1194"/>
    </row>
    <row r="1195" spans="1:27" x14ac:dyDescent="0.25">
      <c r="A1195" s="12" t="s">
        <v>4542</v>
      </c>
      <c r="B1195" s="12" t="s">
        <v>5023</v>
      </c>
      <c r="C1195" s="12" t="s">
        <v>5029</v>
      </c>
      <c r="D1195" s="12" t="s">
        <v>5032</v>
      </c>
      <c r="E1195" s="12" t="s">
        <v>5038</v>
      </c>
      <c r="F1195" s="12" t="s">
        <v>5055</v>
      </c>
      <c r="G1195" s="12" t="s">
        <v>5049</v>
      </c>
      <c r="H1195" s="13">
        <v>86717</v>
      </c>
      <c r="I1195" s="14">
        <v>407493</v>
      </c>
      <c r="J1195" s="14">
        <v>54694</v>
      </c>
      <c r="K1195" s="14">
        <v>17509</v>
      </c>
      <c r="L1195" s="14">
        <v>14280</v>
      </c>
      <c r="M1195" s="15">
        <v>0.2128071753750414</v>
      </c>
      <c r="N1195" s="14">
        <v>473023</v>
      </c>
      <c r="O1195" s="14">
        <v>0</v>
      </c>
      <c r="P1195" s="14">
        <v>0</v>
      </c>
      <c r="S1195" s="17">
        <v>45321.43472222222</v>
      </c>
      <c r="T1195" s="17" t="s">
        <v>5077</v>
      </c>
      <c r="U1195" s="18">
        <v>45321</v>
      </c>
      <c r="V1195" s="18" t="str">
        <f>TEXT(Posts[[#This Row],[Post_Date]],"YYYY")</f>
        <v>2024</v>
      </c>
      <c r="W1195" s="18" t="s">
        <v>5086</v>
      </c>
      <c r="X1195" s="18" t="s">
        <v>5079</v>
      </c>
      <c r="Y1195" s="19">
        <v>10</v>
      </c>
      <c r="Z1195" s="12" t="s">
        <v>5070</v>
      </c>
      <c r="AA1195"/>
    </row>
    <row r="1196" spans="1:27" x14ac:dyDescent="0.25">
      <c r="A1196" s="12" t="s">
        <v>4546</v>
      </c>
      <c r="B1196" s="12" t="s">
        <v>5023</v>
      </c>
      <c r="C1196" s="12" t="s">
        <v>5028</v>
      </c>
      <c r="D1196" s="12" t="s">
        <v>5031</v>
      </c>
      <c r="E1196" s="12" t="s">
        <v>5035</v>
      </c>
      <c r="F1196" s="12" t="s">
        <v>5060</v>
      </c>
      <c r="G1196" s="12" t="s">
        <v>5043</v>
      </c>
      <c r="H1196" s="13">
        <v>102606</v>
      </c>
      <c r="I1196" s="14">
        <v>1473452</v>
      </c>
      <c r="J1196" s="14">
        <v>334683</v>
      </c>
      <c r="K1196" s="14">
        <v>112001</v>
      </c>
      <c r="L1196" s="14">
        <v>61110</v>
      </c>
      <c r="M1196" s="15">
        <v>6.9636885838477741E-2</v>
      </c>
      <c r="N1196" s="14">
        <v>1684141</v>
      </c>
      <c r="O1196" s="14">
        <v>1473452</v>
      </c>
      <c r="P1196" s="14">
        <v>0</v>
      </c>
      <c r="S1196" s="17">
        <v>45650.523611111108</v>
      </c>
      <c r="T1196" s="12" t="s">
        <v>5075</v>
      </c>
      <c r="U1196" s="18">
        <v>45650</v>
      </c>
      <c r="V1196" s="18" t="str">
        <f>TEXT(Posts[[#This Row],[Post_Date]],"YYYY")</f>
        <v>2024</v>
      </c>
      <c r="W1196" s="12" t="s">
        <v>5094</v>
      </c>
      <c r="X1196" s="12" t="s">
        <v>5079</v>
      </c>
      <c r="Y1196" s="19">
        <v>12</v>
      </c>
      <c r="Z1196" s="12" t="s">
        <v>5068</v>
      </c>
      <c r="AA1196"/>
    </row>
    <row r="1197" spans="1:27" x14ac:dyDescent="0.25">
      <c r="A1197" s="12" t="s">
        <v>4550</v>
      </c>
      <c r="B1197" s="12" t="s">
        <v>5023</v>
      </c>
      <c r="C1197" s="12" t="s">
        <v>5028</v>
      </c>
      <c r="D1197" s="12" t="s">
        <v>5030</v>
      </c>
      <c r="E1197" s="12" t="s">
        <v>5035</v>
      </c>
      <c r="F1197" s="12" t="s">
        <v>5051</v>
      </c>
      <c r="G1197" s="12" t="s">
        <v>5047</v>
      </c>
      <c r="H1197" s="13">
        <v>208965</v>
      </c>
      <c r="I1197" s="14">
        <v>1429511</v>
      </c>
      <c r="J1197" s="14">
        <v>152300</v>
      </c>
      <c r="K1197" s="14">
        <v>107563</v>
      </c>
      <c r="L1197" s="14">
        <v>58070</v>
      </c>
      <c r="M1197" s="15">
        <v>0.14618002181481299</v>
      </c>
      <c r="N1197" s="14">
        <v>1764282</v>
      </c>
      <c r="O1197" s="14">
        <v>1429511</v>
      </c>
      <c r="P1197" s="14">
        <v>0</v>
      </c>
      <c r="S1197" s="17">
        <v>45681.699305555558</v>
      </c>
      <c r="T1197" s="12" t="s">
        <v>5074</v>
      </c>
      <c r="U1197" s="18">
        <v>45681</v>
      </c>
      <c r="V1197" s="18" t="str">
        <f>TEXT(Posts[[#This Row],[Post_Date]],"YYYY")</f>
        <v>2025</v>
      </c>
      <c r="W1197" s="12" t="s">
        <v>5086</v>
      </c>
      <c r="X1197" s="12" t="s">
        <v>5082</v>
      </c>
      <c r="Y1197" s="19">
        <v>16</v>
      </c>
      <c r="Z1197" s="12" t="s">
        <v>5069</v>
      </c>
      <c r="AA1197"/>
    </row>
    <row r="1198" spans="1:27" x14ac:dyDescent="0.25">
      <c r="A1198" s="12" t="s">
        <v>4551</v>
      </c>
      <c r="B1198" s="12" t="s">
        <v>5023</v>
      </c>
      <c r="C1198" s="12" t="s">
        <v>5029</v>
      </c>
      <c r="D1198" s="12" t="s">
        <v>5032</v>
      </c>
      <c r="E1198" s="12" t="s">
        <v>5038</v>
      </c>
      <c r="F1198" s="12" t="s">
        <v>5055</v>
      </c>
      <c r="G1198" s="12" t="s">
        <v>5047</v>
      </c>
      <c r="H1198" s="13">
        <v>27324</v>
      </c>
      <c r="I1198" s="14">
        <v>130276</v>
      </c>
      <c r="J1198" s="14">
        <v>14340</v>
      </c>
      <c r="K1198" s="14">
        <v>4260</v>
      </c>
      <c r="L1198" s="14">
        <v>5661</v>
      </c>
      <c r="M1198" s="15">
        <v>0.20974195374955651</v>
      </c>
      <c r="N1198" s="14">
        <v>166422</v>
      </c>
      <c r="O1198" s="14">
        <v>0</v>
      </c>
      <c r="P1198" s="14">
        <v>0</v>
      </c>
      <c r="S1198" s="17">
        <v>45594.568749999999</v>
      </c>
      <c r="T1198" s="17" t="s">
        <v>5075</v>
      </c>
      <c r="U1198" s="18">
        <v>45594</v>
      </c>
      <c r="V1198" s="18" t="str">
        <f>TEXT(Posts[[#This Row],[Post_Date]],"YYYY")</f>
        <v>2024</v>
      </c>
      <c r="W1198" s="18" t="s">
        <v>5091</v>
      </c>
      <c r="X1198" s="18" t="s">
        <v>5079</v>
      </c>
      <c r="Y1198" s="19">
        <v>13</v>
      </c>
      <c r="Z1198" s="12" t="s">
        <v>5070</v>
      </c>
      <c r="AA1198"/>
    </row>
    <row r="1199" spans="1:27" x14ac:dyDescent="0.25">
      <c r="A1199" s="12" t="s">
        <v>4552</v>
      </c>
      <c r="B1199" s="12" t="s">
        <v>5023</v>
      </c>
      <c r="C1199" s="12" t="s">
        <v>5029</v>
      </c>
      <c r="D1199" s="12" t="s">
        <v>5032</v>
      </c>
      <c r="E1199" s="12" t="s">
        <v>5035</v>
      </c>
      <c r="F1199" s="12" t="s">
        <v>5056</v>
      </c>
      <c r="G1199" s="12" t="s">
        <v>5045</v>
      </c>
      <c r="H1199" s="13">
        <v>434254</v>
      </c>
      <c r="I1199" s="14">
        <v>2787738</v>
      </c>
      <c r="J1199" s="14">
        <v>617898</v>
      </c>
      <c r="K1199" s="14">
        <v>94205</v>
      </c>
      <c r="L1199" s="14">
        <v>78274</v>
      </c>
      <c r="M1199" s="15">
        <v>0.15577322353538869</v>
      </c>
      <c r="N1199" s="14">
        <v>3433216</v>
      </c>
      <c r="O1199" s="14">
        <v>2787738</v>
      </c>
      <c r="P1199" s="14">
        <v>0</v>
      </c>
      <c r="S1199" s="17">
        <v>45664.643750000003</v>
      </c>
      <c r="T1199" s="12" t="s">
        <v>5074</v>
      </c>
      <c r="U1199" s="18">
        <v>45664</v>
      </c>
      <c r="V1199" s="18" t="str">
        <f>TEXT(Posts[[#This Row],[Post_Date]],"YYYY")</f>
        <v>2025</v>
      </c>
      <c r="W1199" s="12" t="s">
        <v>5086</v>
      </c>
      <c r="X1199" s="12" t="s">
        <v>5079</v>
      </c>
      <c r="Y1199" s="19">
        <v>15</v>
      </c>
      <c r="Z1199" s="12" t="s">
        <v>5069</v>
      </c>
      <c r="AA1199"/>
    </row>
    <row r="1200" spans="1:27" x14ac:dyDescent="0.25">
      <c r="A1200" s="12" t="s">
        <v>4562</v>
      </c>
      <c r="B1200" s="12" t="s">
        <v>5023</v>
      </c>
      <c r="C1200" s="12" t="s">
        <v>5028</v>
      </c>
      <c r="D1200" s="12" t="s">
        <v>5032</v>
      </c>
      <c r="E1200" s="12" t="s">
        <v>5038</v>
      </c>
      <c r="F1200" s="12" t="s">
        <v>5055</v>
      </c>
      <c r="G1200" s="12" t="s">
        <v>5045</v>
      </c>
      <c r="H1200" s="13">
        <v>46988</v>
      </c>
      <c r="I1200" s="14">
        <v>306677</v>
      </c>
      <c r="J1200" s="14">
        <v>47640</v>
      </c>
      <c r="K1200" s="14">
        <v>24314</v>
      </c>
      <c r="L1200" s="14">
        <v>10649</v>
      </c>
      <c r="M1200" s="15">
        <v>0.15321665917483751</v>
      </c>
      <c r="N1200" s="14">
        <v>358905</v>
      </c>
      <c r="O1200" s="14">
        <v>0</v>
      </c>
      <c r="P1200" s="14">
        <v>0</v>
      </c>
      <c r="S1200" s="17">
        <v>45427.445833333331</v>
      </c>
      <c r="T1200" s="17" t="s">
        <v>5077</v>
      </c>
      <c r="U1200" s="18">
        <v>45427</v>
      </c>
      <c r="V1200" s="18" t="str">
        <f>TEXT(Posts[[#This Row],[Post_Date]],"YYYY")</f>
        <v>2024</v>
      </c>
      <c r="W1200" s="18" t="s">
        <v>5096</v>
      </c>
      <c r="X1200" s="18" t="s">
        <v>5085</v>
      </c>
      <c r="Y1200" s="19">
        <v>10</v>
      </c>
      <c r="Z1200" s="12" t="s">
        <v>5069</v>
      </c>
      <c r="AA1200"/>
    </row>
    <row r="1201" spans="1:27" x14ac:dyDescent="0.25">
      <c r="A1201" s="12" t="s">
        <v>4564</v>
      </c>
      <c r="B1201" s="12" t="s">
        <v>5023</v>
      </c>
      <c r="C1201" s="12" t="s">
        <v>5029</v>
      </c>
      <c r="D1201" s="12" t="s">
        <v>5032</v>
      </c>
      <c r="E1201" s="12" t="s">
        <v>5038</v>
      </c>
      <c r="F1201" s="12" t="s">
        <v>5055</v>
      </c>
      <c r="G1201" s="12" t="s">
        <v>5049</v>
      </c>
      <c r="H1201" s="13">
        <v>62341</v>
      </c>
      <c r="I1201" s="14">
        <v>405359</v>
      </c>
      <c r="J1201" s="14">
        <v>92813</v>
      </c>
      <c r="K1201" s="14">
        <v>22012</v>
      </c>
      <c r="L1201" s="14">
        <v>18157</v>
      </c>
      <c r="M1201" s="15">
        <v>0.1537927905388744</v>
      </c>
      <c r="N1201" s="14">
        <v>489456</v>
      </c>
      <c r="O1201" s="14">
        <v>0</v>
      </c>
      <c r="P1201" s="14">
        <v>0</v>
      </c>
      <c r="S1201" s="17">
        <v>45340.435416666667</v>
      </c>
      <c r="T1201" s="17" t="s">
        <v>5077</v>
      </c>
      <c r="U1201" s="18">
        <v>45340</v>
      </c>
      <c r="V1201" s="18" t="str">
        <f>TEXT(Posts[[#This Row],[Post_Date]],"YYYY")</f>
        <v>2024</v>
      </c>
      <c r="W1201" s="18" t="s">
        <v>5087</v>
      </c>
      <c r="X1201" s="18" t="s">
        <v>5084</v>
      </c>
      <c r="Y1201" s="19">
        <v>10</v>
      </c>
      <c r="Z1201" s="12" t="s">
        <v>5069</v>
      </c>
      <c r="AA1201"/>
    </row>
    <row r="1202" spans="1:27" x14ac:dyDescent="0.25">
      <c r="A1202" s="12" t="s">
        <v>4577</v>
      </c>
      <c r="B1202" s="12" t="s">
        <v>5023</v>
      </c>
      <c r="C1202" s="12" t="s">
        <v>5028</v>
      </c>
      <c r="D1202" s="12" t="s">
        <v>5032</v>
      </c>
      <c r="E1202" s="12" t="s">
        <v>5038</v>
      </c>
      <c r="F1202" s="12" t="s">
        <v>5055</v>
      </c>
      <c r="G1202" s="12" t="s">
        <v>5047</v>
      </c>
      <c r="H1202" s="13">
        <v>98865</v>
      </c>
      <c r="I1202" s="14">
        <v>489229</v>
      </c>
      <c r="J1202" s="14">
        <v>68337</v>
      </c>
      <c r="K1202" s="14">
        <v>37387</v>
      </c>
      <c r="L1202" s="14">
        <v>22845</v>
      </c>
      <c r="M1202" s="15">
        <v>0.20208454979212551</v>
      </c>
      <c r="N1202" s="14">
        <v>578669</v>
      </c>
      <c r="O1202" s="14">
        <v>0</v>
      </c>
      <c r="P1202" s="14">
        <v>0</v>
      </c>
      <c r="S1202" s="17">
        <v>45327.577777777777</v>
      </c>
      <c r="T1202" s="17" t="s">
        <v>5075</v>
      </c>
      <c r="U1202" s="18">
        <v>45327</v>
      </c>
      <c r="V1202" s="18" t="str">
        <f>TEXT(Posts[[#This Row],[Post_Date]],"YYYY")</f>
        <v>2024</v>
      </c>
      <c r="W1202" s="18" t="s">
        <v>5087</v>
      </c>
      <c r="X1202" s="18" t="s">
        <v>5081</v>
      </c>
      <c r="Y1202" s="19">
        <v>13</v>
      </c>
      <c r="Z1202" s="12" t="s">
        <v>5070</v>
      </c>
      <c r="AA1202"/>
    </row>
    <row r="1203" spans="1:27" x14ac:dyDescent="0.25">
      <c r="A1203" s="12" t="s">
        <v>4582</v>
      </c>
      <c r="B1203" s="12" t="s">
        <v>5023</v>
      </c>
      <c r="C1203" s="12" t="s">
        <v>5028</v>
      </c>
      <c r="D1203" s="12" t="s">
        <v>5031</v>
      </c>
      <c r="E1203" s="12" t="s">
        <v>5035</v>
      </c>
      <c r="F1203" s="12" t="s">
        <v>5060</v>
      </c>
      <c r="G1203" s="12" t="s">
        <v>5045</v>
      </c>
      <c r="H1203" s="13">
        <v>147268</v>
      </c>
      <c r="I1203" s="14">
        <v>2405621</v>
      </c>
      <c r="J1203" s="14">
        <v>484439</v>
      </c>
      <c r="K1203" s="14">
        <v>159598</v>
      </c>
      <c r="L1203" s="14">
        <v>82439</v>
      </c>
      <c r="M1203" s="15">
        <v>6.121864523520034E-2</v>
      </c>
      <c r="N1203" s="14">
        <v>2921059</v>
      </c>
      <c r="O1203" s="14">
        <v>2405621</v>
      </c>
      <c r="P1203" s="14">
        <v>0</v>
      </c>
      <c r="S1203" s="17">
        <v>45464.421527777777</v>
      </c>
      <c r="T1203" s="12" t="s">
        <v>5077</v>
      </c>
      <c r="U1203" s="18">
        <v>45464</v>
      </c>
      <c r="V1203" s="18" t="str">
        <f>TEXT(Posts[[#This Row],[Post_Date]],"YYYY")</f>
        <v>2024</v>
      </c>
      <c r="W1203" s="12" t="s">
        <v>5089</v>
      </c>
      <c r="X1203" s="12" t="s">
        <v>5082</v>
      </c>
      <c r="Y1203" s="19">
        <v>10</v>
      </c>
      <c r="Z1203" s="12" t="s">
        <v>5068</v>
      </c>
      <c r="AA1203"/>
    </row>
    <row r="1204" spans="1:27" x14ac:dyDescent="0.25">
      <c r="A1204" s="12" t="s">
        <v>4585</v>
      </c>
      <c r="B1204" s="12" t="s">
        <v>5023</v>
      </c>
      <c r="C1204" s="12" t="s">
        <v>5028</v>
      </c>
      <c r="D1204" s="12" t="s">
        <v>5032</v>
      </c>
      <c r="E1204" s="12" t="s">
        <v>5035</v>
      </c>
      <c r="F1204" s="12" t="s">
        <v>5056</v>
      </c>
      <c r="G1204" s="12" t="s">
        <v>5049</v>
      </c>
      <c r="H1204" s="13">
        <v>475499</v>
      </c>
      <c r="I1204" s="14">
        <v>1951301</v>
      </c>
      <c r="J1204" s="14">
        <v>333451</v>
      </c>
      <c r="K1204" s="14">
        <v>115078</v>
      </c>
      <c r="L1204" s="14">
        <v>56150</v>
      </c>
      <c r="M1204" s="15">
        <v>0.2436835315746112</v>
      </c>
      <c r="N1204" s="14">
        <v>2351724</v>
      </c>
      <c r="O1204" s="14">
        <v>1951301</v>
      </c>
      <c r="P1204" s="14">
        <v>0</v>
      </c>
      <c r="S1204" s="17">
        <v>45492.352083333331</v>
      </c>
      <c r="T1204" s="12" t="s">
        <v>5078</v>
      </c>
      <c r="U1204" s="18">
        <v>45492</v>
      </c>
      <c r="V1204" s="18" t="str">
        <f>TEXT(Posts[[#This Row],[Post_Date]],"YYYY")</f>
        <v>2024</v>
      </c>
      <c r="W1204" s="12" t="s">
        <v>5093</v>
      </c>
      <c r="X1204" s="12" t="s">
        <v>5082</v>
      </c>
      <c r="Y1204" s="19">
        <v>8</v>
      </c>
      <c r="Z1204" s="12" t="s">
        <v>5070</v>
      </c>
      <c r="AA1204"/>
    </row>
    <row r="1205" spans="1:27" x14ac:dyDescent="0.25">
      <c r="A1205" s="12" t="s">
        <v>4596</v>
      </c>
      <c r="B1205" s="12" t="s">
        <v>5023</v>
      </c>
      <c r="C1205" s="12" t="s">
        <v>5028</v>
      </c>
      <c r="D1205" s="12" t="s">
        <v>5032</v>
      </c>
      <c r="E1205" s="12" t="s">
        <v>5038</v>
      </c>
      <c r="F1205" s="12" t="s">
        <v>5055</v>
      </c>
      <c r="G1205" s="12" t="s">
        <v>5043</v>
      </c>
      <c r="H1205" s="13">
        <v>60491</v>
      </c>
      <c r="I1205" s="14">
        <v>262124</v>
      </c>
      <c r="J1205" s="14">
        <v>46957</v>
      </c>
      <c r="K1205" s="14">
        <v>11703</v>
      </c>
      <c r="L1205" s="14">
        <v>7994</v>
      </c>
      <c r="M1205" s="15">
        <v>0.23077440899329929</v>
      </c>
      <c r="N1205" s="14">
        <v>318744</v>
      </c>
      <c r="O1205" s="14">
        <v>0</v>
      </c>
      <c r="P1205" s="14">
        <v>0</v>
      </c>
      <c r="S1205" s="17">
        <v>45515.494444444441</v>
      </c>
      <c r="T1205" s="17" t="s">
        <v>5077</v>
      </c>
      <c r="U1205" s="18">
        <v>45515</v>
      </c>
      <c r="V1205" s="18" t="str">
        <f>TEXT(Posts[[#This Row],[Post_Date]],"YYYY")</f>
        <v>2024</v>
      </c>
      <c r="W1205" s="18" t="s">
        <v>5092</v>
      </c>
      <c r="X1205" s="18" t="s">
        <v>5084</v>
      </c>
      <c r="Y1205" s="19">
        <v>11</v>
      </c>
      <c r="Z1205" s="12" t="s">
        <v>5070</v>
      </c>
      <c r="AA1205"/>
    </row>
    <row r="1206" spans="1:27" x14ac:dyDescent="0.25">
      <c r="A1206" s="12" t="s">
        <v>4599</v>
      </c>
      <c r="B1206" s="12" t="s">
        <v>5023</v>
      </c>
      <c r="C1206" s="12" t="s">
        <v>5028</v>
      </c>
      <c r="D1206" s="12" t="s">
        <v>5030</v>
      </c>
      <c r="E1206" s="12" t="s">
        <v>5035</v>
      </c>
      <c r="F1206" s="12" t="s">
        <v>5051</v>
      </c>
      <c r="G1206" s="12" t="s">
        <v>5046</v>
      </c>
      <c r="H1206" s="13">
        <v>129293</v>
      </c>
      <c r="I1206" s="14">
        <v>1257014</v>
      </c>
      <c r="J1206" s="14">
        <v>214343</v>
      </c>
      <c r="K1206" s="14">
        <v>98264</v>
      </c>
      <c r="L1206" s="14">
        <v>42858</v>
      </c>
      <c r="M1206" s="15">
        <v>0.10285759544226281</v>
      </c>
      <c r="N1206" s="14">
        <v>1568824</v>
      </c>
      <c r="O1206" s="14">
        <v>1257014</v>
      </c>
      <c r="P1206" s="14">
        <v>0</v>
      </c>
      <c r="S1206" s="17">
        <v>45447.620833333327</v>
      </c>
      <c r="T1206" s="12" t="s">
        <v>5074</v>
      </c>
      <c r="U1206" s="18">
        <v>45447</v>
      </c>
      <c r="V1206" s="18" t="str">
        <f>TEXT(Posts[[#This Row],[Post_Date]],"YYYY")</f>
        <v>2024</v>
      </c>
      <c r="W1206" s="12" t="s">
        <v>5089</v>
      </c>
      <c r="X1206" s="12" t="s">
        <v>5079</v>
      </c>
      <c r="Y1206" s="19">
        <v>14</v>
      </c>
      <c r="Z1206" s="12" t="s">
        <v>5069</v>
      </c>
      <c r="AA1206"/>
    </row>
    <row r="1207" spans="1:27" x14ac:dyDescent="0.25">
      <c r="A1207" s="12" t="s">
        <v>4600</v>
      </c>
      <c r="B1207" s="12" t="s">
        <v>5023</v>
      </c>
      <c r="C1207" s="12" t="s">
        <v>5028</v>
      </c>
      <c r="D1207" s="12" t="s">
        <v>5030</v>
      </c>
      <c r="E1207" s="12" t="s">
        <v>5035</v>
      </c>
      <c r="F1207" s="12" t="s">
        <v>5051</v>
      </c>
      <c r="G1207" s="12" t="s">
        <v>5042</v>
      </c>
      <c r="H1207" s="13">
        <v>294434</v>
      </c>
      <c r="I1207" s="14">
        <v>2045939</v>
      </c>
      <c r="J1207" s="14">
        <v>374172</v>
      </c>
      <c r="K1207" s="14">
        <v>95045</v>
      </c>
      <c r="L1207" s="14">
        <v>79528</v>
      </c>
      <c r="M1207" s="15">
        <v>0.14391184973089041</v>
      </c>
      <c r="N1207" s="14">
        <v>2364810</v>
      </c>
      <c r="O1207" s="14">
        <v>2045939</v>
      </c>
      <c r="P1207" s="14">
        <v>0</v>
      </c>
      <c r="S1207" s="17">
        <v>45333.488888888889</v>
      </c>
      <c r="T1207" s="12" t="s">
        <v>5077</v>
      </c>
      <c r="U1207" s="18">
        <v>45333</v>
      </c>
      <c r="V1207" s="18" t="str">
        <f>TEXT(Posts[[#This Row],[Post_Date]],"YYYY")</f>
        <v>2024</v>
      </c>
      <c r="W1207" s="12" t="s">
        <v>5087</v>
      </c>
      <c r="X1207" s="12" t="s">
        <v>5084</v>
      </c>
      <c r="Y1207" s="19">
        <v>11</v>
      </c>
      <c r="Z1207" s="12" t="s">
        <v>5069</v>
      </c>
      <c r="AA1207"/>
    </row>
    <row r="1208" spans="1:27" x14ac:dyDescent="0.25">
      <c r="A1208" s="12" t="s">
        <v>4609</v>
      </c>
      <c r="B1208" s="12" t="s">
        <v>5023</v>
      </c>
      <c r="C1208" s="12" t="s">
        <v>5029</v>
      </c>
      <c r="D1208" s="12" t="s">
        <v>5032</v>
      </c>
      <c r="E1208" s="12" t="s">
        <v>5038</v>
      </c>
      <c r="F1208" s="12" t="s">
        <v>5055</v>
      </c>
      <c r="G1208" s="12" t="s">
        <v>5049</v>
      </c>
      <c r="H1208" s="13">
        <v>89825</v>
      </c>
      <c r="I1208" s="14">
        <v>504814</v>
      </c>
      <c r="J1208" s="14">
        <v>103912</v>
      </c>
      <c r="K1208" s="14">
        <v>16336</v>
      </c>
      <c r="L1208" s="14">
        <v>11724</v>
      </c>
      <c r="M1208" s="15">
        <v>0.1779369177428636</v>
      </c>
      <c r="N1208" s="14">
        <v>561439</v>
      </c>
      <c r="O1208" s="14">
        <v>0</v>
      </c>
      <c r="P1208" s="14">
        <v>0</v>
      </c>
      <c r="S1208" s="17">
        <v>45321.727777777778</v>
      </c>
      <c r="T1208" s="17" t="s">
        <v>5076</v>
      </c>
      <c r="U1208" s="18">
        <v>45321</v>
      </c>
      <c r="V1208" s="18" t="str">
        <f>TEXT(Posts[[#This Row],[Post_Date]],"YYYY")</f>
        <v>2024</v>
      </c>
      <c r="W1208" s="18" t="s">
        <v>5086</v>
      </c>
      <c r="X1208" s="18" t="s">
        <v>5079</v>
      </c>
      <c r="Y1208" s="19">
        <v>17</v>
      </c>
      <c r="Z1208" s="12" t="s">
        <v>5069</v>
      </c>
      <c r="AA1208"/>
    </row>
    <row r="1209" spans="1:27" x14ac:dyDescent="0.25">
      <c r="A1209" s="12" t="s">
        <v>4617</v>
      </c>
      <c r="B1209" s="12" t="s">
        <v>5023</v>
      </c>
      <c r="C1209" s="12" t="s">
        <v>5028</v>
      </c>
      <c r="D1209" s="12" t="s">
        <v>5030</v>
      </c>
      <c r="E1209" s="12" t="s">
        <v>5035</v>
      </c>
      <c r="F1209" s="12" t="s">
        <v>5051</v>
      </c>
      <c r="G1209" s="12" t="s">
        <v>5042</v>
      </c>
      <c r="H1209" s="13">
        <v>90083</v>
      </c>
      <c r="I1209" s="14">
        <v>871154</v>
      </c>
      <c r="J1209" s="14">
        <v>183149</v>
      </c>
      <c r="K1209" s="14">
        <v>69047</v>
      </c>
      <c r="L1209" s="14">
        <v>27710</v>
      </c>
      <c r="M1209" s="15">
        <v>0.1034075322833457</v>
      </c>
      <c r="N1209" s="14">
        <v>1070600</v>
      </c>
      <c r="O1209" s="14">
        <v>871154</v>
      </c>
      <c r="P1209" s="14">
        <v>0</v>
      </c>
      <c r="S1209" s="17">
        <v>45623.737500000003</v>
      </c>
      <c r="T1209" s="12" t="s">
        <v>5076</v>
      </c>
      <c r="U1209" s="18">
        <v>45623</v>
      </c>
      <c r="V1209" s="18" t="str">
        <f>TEXT(Posts[[#This Row],[Post_Date]],"YYYY")</f>
        <v>2024</v>
      </c>
      <c r="W1209" s="12" t="s">
        <v>5095</v>
      </c>
      <c r="X1209" s="12" t="s">
        <v>5085</v>
      </c>
      <c r="Y1209" s="19">
        <v>17</v>
      </c>
      <c r="Z1209" s="12" t="s">
        <v>5069</v>
      </c>
      <c r="AA1209"/>
    </row>
    <row r="1210" spans="1:27" x14ac:dyDescent="0.25">
      <c r="A1210" s="12" t="s">
        <v>4619</v>
      </c>
      <c r="B1210" s="12" t="s">
        <v>5023</v>
      </c>
      <c r="C1210" s="12" t="s">
        <v>5029</v>
      </c>
      <c r="D1210" s="12" t="s">
        <v>5032</v>
      </c>
      <c r="E1210" s="12" t="s">
        <v>5038</v>
      </c>
      <c r="F1210" s="12" t="s">
        <v>5055</v>
      </c>
      <c r="G1210" s="12" t="s">
        <v>5049</v>
      </c>
      <c r="H1210" s="13">
        <v>64066</v>
      </c>
      <c r="I1210" s="14">
        <v>359841</v>
      </c>
      <c r="J1210" s="14">
        <v>79166</v>
      </c>
      <c r="K1210" s="14">
        <v>26426</v>
      </c>
      <c r="L1210" s="14">
        <v>17190</v>
      </c>
      <c r="M1210" s="15">
        <v>0.1780413761971216</v>
      </c>
      <c r="N1210" s="14">
        <v>409214</v>
      </c>
      <c r="O1210" s="14">
        <v>0</v>
      </c>
      <c r="P1210" s="14">
        <v>0</v>
      </c>
      <c r="S1210" s="17">
        <v>45455.558333333327</v>
      </c>
      <c r="T1210" s="17" t="s">
        <v>5075</v>
      </c>
      <c r="U1210" s="18">
        <v>45455</v>
      </c>
      <c r="V1210" s="18" t="str">
        <f>TEXT(Posts[[#This Row],[Post_Date]],"YYYY")</f>
        <v>2024</v>
      </c>
      <c r="W1210" s="18" t="s">
        <v>5089</v>
      </c>
      <c r="X1210" s="18" t="s">
        <v>5085</v>
      </c>
      <c r="Y1210" s="19">
        <v>13</v>
      </c>
      <c r="Z1210" s="12" t="s">
        <v>5069</v>
      </c>
      <c r="AA1210"/>
    </row>
    <row r="1211" spans="1:27" x14ac:dyDescent="0.25">
      <c r="A1211" s="12" t="s">
        <v>4621</v>
      </c>
      <c r="B1211" s="12" t="s">
        <v>5023</v>
      </c>
      <c r="C1211" s="12" t="s">
        <v>5029</v>
      </c>
      <c r="D1211" s="12" t="s">
        <v>5030</v>
      </c>
      <c r="E1211" s="12" t="s">
        <v>5035</v>
      </c>
      <c r="F1211" s="12" t="s">
        <v>5051</v>
      </c>
      <c r="G1211" s="12" t="s">
        <v>5049</v>
      </c>
      <c r="H1211" s="13">
        <v>189188</v>
      </c>
      <c r="I1211" s="14">
        <v>1509361</v>
      </c>
      <c r="J1211" s="14">
        <v>308792</v>
      </c>
      <c r="K1211" s="14">
        <v>109687</v>
      </c>
      <c r="L1211" s="14">
        <v>41993</v>
      </c>
      <c r="M1211" s="15">
        <v>0.12534312169159489</v>
      </c>
      <c r="N1211" s="14">
        <v>1759743</v>
      </c>
      <c r="O1211" s="14">
        <v>1509361</v>
      </c>
      <c r="P1211" s="14">
        <v>0</v>
      </c>
      <c r="S1211" s="17">
        <v>45553.724999999999</v>
      </c>
      <c r="T1211" s="12" t="s">
        <v>5076</v>
      </c>
      <c r="U1211" s="18">
        <v>45553</v>
      </c>
      <c r="V1211" s="18" t="str">
        <f>TEXT(Posts[[#This Row],[Post_Date]],"YYYY")</f>
        <v>2024</v>
      </c>
      <c r="W1211" s="12" t="s">
        <v>5097</v>
      </c>
      <c r="X1211" s="12" t="s">
        <v>5085</v>
      </c>
      <c r="Y1211" s="19">
        <v>17</v>
      </c>
      <c r="Z1211" s="12" t="s">
        <v>5069</v>
      </c>
      <c r="AA1211"/>
    </row>
    <row r="1212" spans="1:27" x14ac:dyDescent="0.25">
      <c r="A1212" s="12" t="s">
        <v>4635</v>
      </c>
      <c r="B1212" s="12" t="s">
        <v>5023</v>
      </c>
      <c r="C1212" s="12" t="s">
        <v>5028</v>
      </c>
      <c r="D1212" s="12" t="s">
        <v>5032</v>
      </c>
      <c r="E1212" s="12" t="s">
        <v>5038</v>
      </c>
      <c r="F1212" s="12" t="s">
        <v>5055</v>
      </c>
      <c r="G1212" s="12" t="s">
        <v>5045</v>
      </c>
      <c r="H1212" s="13">
        <v>53743</v>
      </c>
      <c r="I1212" s="14">
        <v>250355</v>
      </c>
      <c r="J1212" s="14">
        <v>46176</v>
      </c>
      <c r="K1212" s="14">
        <v>17046</v>
      </c>
      <c r="L1212" s="14">
        <v>12880</v>
      </c>
      <c r="M1212" s="15">
        <v>0.21467013036171881</v>
      </c>
      <c r="N1212" s="14">
        <v>282800</v>
      </c>
      <c r="O1212" s="14">
        <v>0</v>
      </c>
      <c r="P1212" s="14">
        <v>0</v>
      </c>
      <c r="S1212" s="17">
        <v>45687.699305555558</v>
      </c>
      <c r="T1212" s="17" t="s">
        <v>5074</v>
      </c>
      <c r="U1212" s="18">
        <v>45687</v>
      </c>
      <c r="V1212" s="18" t="str">
        <f>TEXT(Posts[[#This Row],[Post_Date]],"YYYY")</f>
        <v>2025</v>
      </c>
      <c r="W1212" s="18" t="s">
        <v>5086</v>
      </c>
      <c r="X1212" s="18" t="s">
        <v>5080</v>
      </c>
      <c r="Y1212" s="19">
        <v>16</v>
      </c>
      <c r="Z1212" s="12" t="s">
        <v>5070</v>
      </c>
      <c r="AA1212"/>
    </row>
    <row r="1213" spans="1:27" x14ac:dyDescent="0.25">
      <c r="A1213" s="12" t="s">
        <v>4643</v>
      </c>
      <c r="B1213" s="12" t="s">
        <v>5023</v>
      </c>
      <c r="C1213" s="12" t="s">
        <v>5028</v>
      </c>
      <c r="D1213" s="12" t="s">
        <v>5032</v>
      </c>
      <c r="E1213" s="12" t="s">
        <v>5038</v>
      </c>
      <c r="F1213" s="12" t="s">
        <v>5055</v>
      </c>
      <c r="G1213" s="12" t="s">
        <v>5046</v>
      </c>
      <c r="H1213" s="13">
        <v>79790</v>
      </c>
      <c r="I1213" s="14">
        <v>320960</v>
      </c>
      <c r="J1213" s="14">
        <v>53003</v>
      </c>
      <c r="K1213" s="14">
        <v>15104</v>
      </c>
      <c r="L1213" s="14">
        <v>14218</v>
      </c>
      <c r="M1213" s="15">
        <v>0.24860021993789941</v>
      </c>
      <c r="N1213" s="14">
        <v>398112</v>
      </c>
      <c r="O1213" s="14">
        <v>0</v>
      </c>
      <c r="P1213" s="14">
        <v>0</v>
      </c>
      <c r="S1213" s="17">
        <v>45703.671527777777</v>
      </c>
      <c r="T1213" s="17" t="s">
        <v>5074</v>
      </c>
      <c r="U1213" s="18">
        <v>45703</v>
      </c>
      <c r="V1213" s="18" t="str">
        <f>TEXT(Posts[[#This Row],[Post_Date]],"YYYY")</f>
        <v>2025</v>
      </c>
      <c r="W1213" s="18" t="s">
        <v>5087</v>
      </c>
      <c r="X1213" s="18" t="s">
        <v>5083</v>
      </c>
      <c r="Y1213" s="19">
        <v>16</v>
      </c>
      <c r="Z1213" s="12" t="s">
        <v>5070</v>
      </c>
      <c r="AA1213"/>
    </row>
    <row r="1214" spans="1:27" x14ac:dyDescent="0.25">
      <c r="A1214" s="12" t="s">
        <v>4648</v>
      </c>
      <c r="B1214" s="12" t="s">
        <v>5023</v>
      </c>
      <c r="C1214" s="12" t="s">
        <v>5028</v>
      </c>
      <c r="D1214" s="12" t="s">
        <v>5032</v>
      </c>
      <c r="E1214" s="12" t="s">
        <v>5035</v>
      </c>
      <c r="F1214" s="12" t="s">
        <v>5056</v>
      </c>
      <c r="G1214" s="12" t="s">
        <v>5042</v>
      </c>
      <c r="H1214" s="13">
        <v>572837</v>
      </c>
      <c r="I1214" s="14">
        <v>2807894</v>
      </c>
      <c r="J1214" s="14">
        <v>491476</v>
      </c>
      <c r="K1214" s="14">
        <v>157168</v>
      </c>
      <c r="L1214" s="14">
        <v>127550</v>
      </c>
      <c r="M1214" s="15">
        <v>0.20400952745275669</v>
      </c>
      <c r="N1214" s="14">
        <v>3476318</v>
      </c>
      <c r="O1214" s="14">
        <v>2807894</v>
      </c>
      <c r="P1214" s="14">
        <v>0</v>
      </c>
      <c r="S1214" s="17">
        <v>45454.638194444437</v>
      </c>
      <c r="T1214" s="12" t="s">
        <v>5074</v>
      </c>
      <c r="U1214" s="18">
        <v>45454</v>
      </c>
      <c r="V1214" s="18" t="str">
        <f>TEXT(Posts[[#This Row],[Post_Date]],"YYYY")</f>
        <v>2024</v>
      </c>
      <c r="W1214" s="12" t="s">
        <v>5089</v>
      </c>
      <c r="X1214" s="12" t="s">
        <v>5079</v>
      </c>
      <c r="Y1214" s="19">
        <v>15</v>
      </c>
      <c r="Z1214" s="12" t="s">
        <v>5070</v>
      </c>
      <c r="AA1214"/>
    </row>
    <row r="1215" spans="1:27" x14ac:dyDescent="0.25">
      <c r="A1215" s="12" t="s">
        <v>4656</v>
      </c>
      <c r="B1215" s="12" t="s">
        <v>5023</v>
      </c>
      <c r="C1215" s="12" t="s">
        <v>5028</v>
      </c>
      <c r="D1215" s="12" t="s">
        <v>5030</v>
      </c>
      <c r="E1215" s="12" t="s">
        <v>5035</v>
      </c>
      <c r="F1215" s="12" t="s">
        <v>5051</v>
      </c>
      <c r="G1215" s="12" t="s">
        <v>5048</v>
      </c>
      <c r="H1215" s="13">
        <v>265187</v>
      </c>
      <c r="I1215" s="14">
        <v>2116000</v>
      </c>
      <c r="J1215" s="14">
        <v>528406</v>
      </c>
      <c r="K1215" s="14">
        <v>74146</v>
      </c>
      <c r="L1215" s="14">
        <v>111828</v>
      </c>
      <c r="M1215" s="15">
        <v>0.12532478001315689</v>
      </c>
      <c r="N1215" s="14">
        <v>2377883</v>
      </c>
      <c r="O1215" s="14">
        <v>2116000</v>
      </c>
      <c r="P1215" s="14">
        <v>0</v>
      </c>
      <c r="S1215" s="17">
        <v>45517.558333333327</v>
      </c>
      <c r="T1215" s="12" t="s">
        <v>5075</v>
      </c>
      <c r="U1215" s="18">
        <v>45517</v>
      </c>
      <c r="V1215" s="18" t="str">
        <f>TEXT(Posts[[#This Row],[Post_Date]],"YYYY")</f>
        <v>2024</v>
      </c>
      <c r="W1215" s="12" t="s">
        <v>5092</v>
      </c>
      <c r="X1215" s="12" t="s">
        <v>5079</v>
      </c>
      <c r="Y1215" s="19">
        <v>13</v>
      </c>
      <c r="Z1215" s="12" t="s">
        <v>5069</v>
      </c>
      <c r="AA1215"/>
    </row>
    <row r="1216" spans="1:27" x14ac:dyDescent="0.25">
      <c r="A1216" s="12" t="s">
        <v>4659</v>
      </c>
      <c r="B1216" s="12" t="s">
        <v>5023</v>
      </c>
      <c r="C1216" s="12" t="s">
        <v>5028</v>
      </c>
      <c r="D1216" s="12" t="s">
        <v>5034</v>
      </c>
      <c r="E1216" s="12" t="s">
        <v>5039</v>
      </c>
      <c r="F1216" s="12" t="s">
        <v>5057</v>
      </c>
      <c r="G1216" s="12" t="s">
        <v>5043</v>
      </c>
      <c r="H1216" s="13">
        <v>36401</v>
      </c>
      <c r="I1216" s="14">
        <v>223005</v>
      </c>
      <c r="J1216" s="14">
        <v>40130</v>
      </c>
      <c r="K1216" s="14">
        <v>16541</v>
      </c>
      <c r="L1216" s="14">
        <v>8469</v>
      </c>
      <c r="M1216" s="15">
        <v>0.16323010151278089</v>
      </c>
      <c r="N1216" s="14">
        <v>251981</v>
      </c>
      <c r="O1216" s="14">
        <v>0</v>
      </c>
      <c r="P1216" s="14">
        <v>435034</v>
      </c>
      <c r="S1216" s="17">
        <v>45571.634027777778</v>
      </c>
      <c r="T1216" s="17" t="s">
        <v>5074</v>
      </c>
      <c r="U1216" s="18">
        <v>45571</v>
      </c>
      <c r="V1216" s="18" t="str">
        <f>TEXT(Posts[[#This Row],[Post_Date]],"YYYY")</f>
        <v>2024</v>
      </c>
      <c r="W1216" s="18" t="s">
        <v>5091</v>
      </c>
      <c r="X1216" s="18" t="s">
        <v>5084</v>
      </c>
      <c r="Y1216" s="19">
        <v>15</v>
      </c>
      <c r="Z1216" s="12" t="s">
        <v>5069</v>
      </c>
      <c r="AA1216"/>
    </row>
    <row r="1217" spans="1:27" x14ac:dyDescent="0.25">
      <c r="A1217" s="12" t="s">
        <v>4666</v>
      </c>
      <c r="B1217" s="12" t="s">
        <v>5023</v>
      </c>
      <c r="C1217" s="12" t="s">
        <v>5028</v>
      </c>
      <c r="D1217" s="12" t="s">
        <v>5030</v>
      </c>
      <c r="E1217" s="12" t="s">
        <v>5035</v>
      </c>
      <c r="F1217" s="12" t="s">
        <v>5051</v>
      </c>
      <c r="G1217" s="12" t="s">
        <v>5047</v>
      </c>
      <c r="H1217" s="13">
        <v>137371</v>
      </c>
      <c r="I1217" s="14">
        <v>1308711</v>
      </c>
      <c r="J1217" s="14">
        <v>231047</v>
      </c>
      <c r="K1217" s="14">
        <v>68315</v>
      </c>
      <c r="L1217" s="14">
        <v>48363</v>
      </c>
      <c r="M1217" s="15">
        <v>0.1049670775536494</v>
      </c>
      <c r="N1217" s="14">
        <v>1581595</v>
      </c>
      <c r="O1217" s="14">
        <v>1308711</v>
      </c>
      <c r="P1217" s="14">
        <v>0</v>
      </c>
      <c r="S1217" s="17">
        <v>45505.732638888891</v>
      </c>
      <c r="T1217" s="12" t="s">
        <v>5076</v>
      </c>
      <c r="U1217" s="18">
        <v>45505</v>
      </c>
      <c r="V1217" s="18" t="str">
        <f>TEXT(Posts[[#This Row],[Post_Date]],"YYYY")</f>
        <v>2024</v>
      </c>
      <c r="W1217" s="12" t="s">
        <v>5092</v>
      </c>
      <c r="X1217" s="12" t="s">
        <v>5080</v>
      </c>
      <c r="Y1217" s="19">
        <v>17</v>
      </c>
      <c r="Z1217" s="12" t="s">
        <v>5069</v>
      </c>
      <c r="AA1217"/>
    </row>
    <row r="1218" spans="1:27" x14ac:dyDescent="0.25">
      <c r="A1218" s="12" t="s">
        <v>4678</v>
      </c>
      <c r="B1218" s="12" t="s">
        <v>5023</v>
      </c>
      <c r="C1218" s="12" t="s">
        <v>5028</v>
      </c>
      <c r="D1218" s="12" t="s">
        <v>5030</v>
      </c>
      <c r="E1218" s="12" t="s">
        <v>5035</v>
      </c>
      <c r="F1218" s="12" t="s">
        <v>5051</v>
      </c>
      <c r="G1218" s="12" t="s">
        <v>5044</v>
      </c>
      <c r="H1218" s="13">
        <v>418557</v>
      </c>
      <c r="I1218" s="14">
        <v>3741286</v>
      </c>
      <c r="J1218" s="14">
        <v>797900</v>
      </c>
      <c r="K1218" s="14">
        <v>248029</v>
      </c>
      <c r="L1218" s="14">
        <v>81315</v>
      </c>
      <c r="M1218" s="15">
        <v>0.111875292077612</v>
      </c>
      <c r="N1218" s="14">
        <v>4715944</v>
      </c>
      <c r="O1218" s="14">
        <v>3741286</v>
      </c>
      <c r="P1218" s="14">
        <v>0</v>
      </c>
      <c r="S1218" s="17">
        <v>45524.649305555547</v>
      </c>
      <c r="T1218" s="12" t="s">
        <v>5074</v>
      </c>
      <c r="U1218" s="18">
        <v>45524</v>
      </c>
      <c r="V1218" s="18" t="str">
        <f>TEXT(Posts[[#This Row],[Post_Date]],"YYYY")</f>
        <v>2024</v>
      </c>
      <c r="W1218" s="12" t="s">
        <v>5092</v>
      </c>
      <c r="X1218" s="12" t="s">
        <v>5079</v>
      </c>
      <c r="Y1218" s="19">
        <v>15</v>
      </c>
      <c r="Z1218" s="12" t="s">
        <v>5069</v>
      </c>
      <c r="AA1218"/>
    </row>
    <row r="1219" spans="1:27" x14ac:dyDescent="0.25">
      <c r="A1219" s="12" t="s">
        <v>4680</v>
      </c>
      <c r="B1219" s="12" t="s">
        <v>5023</v>
      </c>
      <c r="C1219" s="12" t="s">
        <v>5029</v>
      </c>
      <c r="D1219" s="12" t="s">
        <v>5030</v>
      </c>
      <c r="E1219" s="12" t="s">
        <v>5035</v>
      </c>
      <c r="F1219" s="12" t="s">
        <v>5051</v>
      </c>
      <c r="G1219" s="12" t="s">
        <v>5048</v>
      </c>
      <c r="H1219" s="13">
        <v>236041</v>
      </c>
      <c r="I1219" s="14">
        <v>1802903</v>
      </c>
      <c r="J1219" s="14">
        <v>271044</v>
      </c>
      <c r="K1219" s="14">
        <v>85674</v>
      </c>
      <c r="L1219" s="14">
        <v>42644</v>
      </c>
      <c r="M1219" s="15">
        <v>0.1309227430671478</v>
      </c>
      <c r="N1219" s="14">
        <v>2040829</v>
      </c>
      <c r="O1219" s="14">
        <v>1802903</v>
      </c>
      <c r="P1219" s="14">
        <v>0</v>
      </c>
      <c r="S1219" s="17">
        <v>45758.741666666669</v>
      </c>
      <c r="T1219" s="12" t="s">
        <v>5076</v>
      </c>
      <c r="U1219" s="18">
        <v>45758</v>
      </c>
      <c r="V1219" s="18" t="str">
        <f>TEXT(Posts[[#This Row],[Post_Date]],"YYYY")</f>
        <v>2025</v>
      </c>
      <c r="W1219" s="12" t="s">
        <v>5090</v>
      </c>
      <c r="X1219" s="12" t="s">
        <v>5082</v>
      </c>
      <c r="Y1219" s="19">
        <v>17</v>
      </c>
      <c r="Z1219" s="12" t="s">
        <v>5069</v>
      </c>
      <c r="AA1219"/>
    </row>
    <row r="1220" spans="1:27" x14ac:dyDescent="0.25">
      <c r="A1220" s="12" t="s">
        <v>4684</v>
      </c>
      <c r="B1220" s="12" t="s">
        <v>5023</v>
      </c>
      <c r="C1220" s="12" t="s">
        <v>5028</v>
      </c>
      <c r="D1220" s="12" t="s">
        <v>5032</v>
      </c>
      <c r="E1220" s="12" t="s">
        <v>5038</v>
      </c>
      <c r="F1220" s="12" t="s">
        <v>5055</v>
      </c>
      <c r="G1220" s="12" t="s">
        <v>5046</v>
      </c>
      <c r="H1220" s="13">
        <v>65142</v>
      </c>
      <c r="I1220" s="14">
        <v>275846</v>
      </c>
      <c r="J1220" s="14">
        <v>48097</v>
      </c>
      <c r="K1220" s="14">
        <v>16981</v>
      </c>
      <c r="L1220" s="14">
        <v>9171</v>
      </c>
      <c r="M1220" s="15">
        <v>0.23615668950381499</v>
      </c>
      <c r="N1220" s="14">
        <v>333977</v>
      </c>
      <c r="O1220" s="14">
        <v>0</v>
      </c>
      <c r="P1220" s="14">
        <v>0</v>
      </c>
      <c r="S1220" s="17">
        <v>45586.492361111108</v>
      </c>
      <c r="T1220" s="17" t="s">
        <v>5077</v>
      </c>
      <c r="U1220" s="18">
        <v>45586</v>
      </c>
      <c r="V1220" s="18" t="str">
        <f>TEXT(Posts[[#This Row],[Post_Date]],"YYYY")</f>
        <v>2024</v>
      </c>
      <c r="W1220" s="18" t="s">
        <v>5091</v>
      </c>
      <c r="X1220" s="18" t="s">
        <v>5081</v>
      </c>
      <c r="Y1220" s="19">
        <v>11</v>
      </c>
      <c r="Z1220" s="12" t="s">
        <v>5070</v>
      </c>
      <c r="AA1220"/>
    </row>
    <row r="1221" spans="1:27" x14ac:dyDescent="0.25">
      <c r="A1221" s="12" t="s">
        <v>4688</v>
      </c>
      <c r="B1221" s="12" t="s">
        <v>5023</v>
      </c>
      <c r="C1221" s="12" t="s">
        <v>5028</v>
      </c>
      <c r="D1221" s="12" t="s">
        <v>5032</v>
      </c>
      <c r="E1221" s="12" t="s">
        <v>5038</v>
      </c>
      <c r="F1221" s="12" t="s">
        <v>5055</v>
      </c>
      <c r="G1221" s="12" t="s">
        <v>5044</v>
      </c>
      <c r="H1221" s="13">
        <v>49412</v>
      </c>
      <c r="I1221" s="14">
        <v>321147</v>
      </c>
      <c r="J1221" s="14">
        <v>40597</v>
      </c>
      <c r="K1221" s="14">
        <v>22352</v>
      </c>
      <c r="L1221" s="14">
        <v>7190</v>
      </c>
      <c r="M1221" s="15">
        <v>0.15386285921760509</v>
      </c>
      <c r="N1221" s="14">
        <v>409988</v>
      </c>
      <c r="O1221" s="14">
        <v>0</v>
      </c>
      <c r="P1221" s="14">
        <v>0</v>
      </c>
      <c r="S1221" s="17">
        <v>45549.654166666667</v>
      </c>
      <c r="T1221" s="17" t="s">
        <v>5074</v>
      </c>
      <c r="U1221" s="18">
        <v>45549</v>
      </c>
      <c r="V1221" s="18" t="str">
        <f>TEXT(Posts[[#This Row],[Post_Date]],"YYYY")</f>
        <v>2024</v>
      </c>
      <c r="W1221" s="18" t="s">
        <v>5097</v>
      </c>
      <c r="X1221" s="18" t="s">
        <v>5083</v>
      </c>
      <c r="Y1221" s="19">
        <v>15</v>
      </c>
      <c r="Z1221" s="12" t="s">
        <v>5069</v>
      </c>
      <c r="AA1221"/>
    </row>
    <row r="1222" spans="1:27" x14ac:dyDescent="0.25">
      <c r="A1222" s="12" t="s">
        <v>4693</v>
      </c>
      <c r="B1222" s="12" t="s">
        <v>5023</v>
      </c>
      <c r="C1222" s="12" t="s">
        <v>5028</v>
      </c>
      <c r="D1222" s="12" t="s">
        <v>5032</v>
      </c>
      <c r="E1222" s="12" t="s">
        <v>5038</v>
      </c>
      <c r="F1222" s="12" t="s">
        <v>5055</v>
      </c>
      <c r="G1222" s="12" t="s">
        <v>5044</v>
      </c>
      <c r="H1222" s="13">
        <v>45190</v>
      </c>
      <c r="I1222" s="14">
        <v>275839</v>
      </c>
      <c r="J1222" s="14">
        <v>44572</v>
      </c>
      <c r="K1222" s="14">
        <v>17349</v>
      </c>
      <c r="L1222" s="14">
        <v>9625</v>
      </c>
      <c r="M1222" s="15">
        <v>0.1638277094588205</v>
      </c>
      <c r="N1222" s="14">
        <v>341793</v>
      </c>
      <c r="O1222" s="14">
        <v>0</v>
      </c>
      <c r="P1222" s="14">
        <v>0</v>
      </c>
      <c r="S1222" s="17">
        <v>45359.468055555553</v>
      </c>
      <c r="T1222" s="17" t="s">
        <v>5077</v>
      </c>
      <c r="U1222" s="18">
        <v>45359</v>
      </c>
      <c r="V1222" s="18" t="str">
        <f>TEXT(Posts[[#This Row],[Post_Date]],"YYYY")</f>
        <v>2024</v>
      </c>
      <c r="W1222" s="18" t="s">
        <v>5088</v>
      </c>
      <c r="X1222" s="18" t="s">
        <v>5082</v>
      </c>
      <c r="Y1222" s="19">
        <v>11</v>
      </c>
      <c r="Z1222" s="12" t="s">
        <v>5069</v>
      </c>
      <c r="AA1222"/>
    </row>
    <row r="1223" spans="1:27" x14ac:dyDescent="0.25">
      <c r="A1223" s="12" t="s">
        <v>4699</v>
      </c>
      <c r="B1223" s="12" t="s">
        <v>5023</v>
      </c>
      <c r="C1223" s="12" t="s">
        <v>5028</v>
      </c>
      <c r="D1223" s="12" t="s">
        <v>5030</v>
      </c>
      <c r="E1223" s="12" t="s">
        <v>5035</v>
      </c>
      <c r="F1223" s="12" t="s">
        <v>5051</v>
      </c>
      <c r="G1223" s="12" t="s">
        <v>5045</v>
      </c>
      <c r="H1223" s="13">
        <v>234071</v>
      </c>
      <c r="I1223" s="14">
        <v>2168474</v>
      </c>
      <c r="J1223" s="14">
        <v>493741</v>
      </c>
      <c r="K1223" s="14">
        <v>107785</v>
      </c>
      <c r="L1223" s="14">
        <v>104926</v>
      </c>
      <c r="M1223" s="15">
        <v>0.10794318020480501</v>
      </c>
      <c r="N1223" s="14">
        <v>2449399</v>
      </c>
      <c r="O1223" s="14">
        <v>2168474</v>
      </c>
      <c r="P1223" s="14">
        <v>0</v>
      </c>
      <c r="S1223" s="17">
        <v>45772.503472222219</v>
      </c>
      <c r="T1223" s="12" t="s">
        <v>5075</v>
      </c>
      <c r="U1223" s="18">
        <v>45772</v>
      </c>
      <c r="V1223" s="18" t="str">
        <f>TEXT(Posts[[#This Row],[Post_Date]],"YYYY")</f>
        <v>2025</v>
      </c>
      <c r="W1223" s="12" t="s">
        <v>5090</v>
      </c>
      <c r="X1223" s="12" t="s">
        <v>5082</v>
      </c>
      <c r="Y1223" s="19">
        <v>12</v>
      </c>
      <c r="Z1223" s="12" t="s">
        <v>5069</v>
      </c>
      <c r="AA1223"/>
    </row>
    <row r="1224" spans="1:27" x14ac:dyDescent="0.25">
      <c r="A1224" s="12" t="s">
        <v>4701</v>
      </c>
      <c r="B1224" s="12" t="s">
        <v>5023</v>
      </c>
      <c r="C1224" s="12" t="s">
        <v>5028</v>
      </c>
      <c r="D1224" s="12" t="s">
        <v>5030</v>
      </c>
      <c r="E1224" s="12" t="s">
        <v>5039</v>
      </c>
      <c r="F1224" s="12" t="s">
        <v>5051</v>
      </c>
      <c r="G1224" s="12" t="s">
        <v>5043</v>
      </c>
      <c r="H1224" s="13">
        <v>379470</v>
      </c>
      <c r="I1224" s="14">
        <v>3189647</v>
      </c>
      <c r="J1224" s="14">
        <v>578087</v>
      </c>
      <c r="K1224" s="14">
        <v>130821</v>
      </c>
      <c r="L1224" s="14">
        <v>159862</v>
      </c>
      <c r="M1224" s="15">
        <v>0.1189694656605806</v>
      </c>
      <c r="N1224" s="14">
        <v>3702198</v>
      </c>
      <c r="O1224" s="14">
        <v>0</v>
      </c>
      <c r="P1224" s="14">
        <v>210744</v>
      </c>
      <c r="S1224" s="17">
        <v>45310.434027777781</v>
      </c>
      <c r="T1224" s="17" t="s">
        <v>5077</v>
      </c>
      <c r="U1224" s="18">
        <v>45310</v>
      </c>
      <c r="V1224" s="18" t="str">
        <f>TEXT(Posts[[#This Row],[Post_Date]],"YYYY")</f>
        <v>2024</v>
      </c>
      <c r="W1224" s="18" t="s">
        <v>5086</v>
      </c>
      <c r="X1224" s="18" t="s">
        <v>5082</v>
      </c>
      <c r="Y1224" s="19">
        <v>10</v>
      </c>
      <c r="Z1224" s="12" t="s">
        <v>5069</v>
      </c>
      <c r="AA1224"/>
    </row>
    <row r="1225" spans="1:27" x14ac:dyDescent="0.25">
      <c r="A1225" s="12" t="s">
        <v>4702</v>
      </c>
      <c r="B1225" s="12" t="s">
        <v>5023</v>
      </c>
      <c r="C1225" s="12" t="s">
        <v>5029</v>
      </c>
      <c r="D1225" s="12" t="s">
        <v>5030</v>
      </c>
      <c r="E1225" s="12" t="s">
        <v>5035</v>
      </c>
      <c r="F1225" s="12" t="s">
        <v>5051</v>
      </c>
      <c r="G1225" s="12" t="s">
        <v>5049</v>
      </c>
      <c r="H1225" s="13">
        <v>495873</v>
      </c>
      <c r="I1225" s="14">
        <v>3502483</v>
      </c>
      <c r="J1225" s="14">
        <v>838238</v>
      </c>
      <c r="K1225" s="14">
        <v>129829</v>
      </c>
      <c r="L1225" s="14">
        <v>125594</v>
      </c>
      <c r="M1225" s="15">
        <v>0.14157766807279851</v>
      </c>
      <c r="N1225" s="14">
        <v>3899657</v>
      </c>
      <c r="O1225" s="14">
        <v>3502483</v>
      </c>
      <c r="P1225" s="14">
        <v>0</v>
      </c>
      <c r="S1225" s="17">
        <v>45536.450694444437</v>
      </c>
      <c r="T1225" s="12" t="s">
        <v>5077</v>
      </c>
      <c r="U1225" s="18">
        <v>45536</v>
      </c>
      <c r="V1225" s="18" t="str">
        <f>TEXT(Posts[[#This Row],[Post_Date]],"YYYY")</f>
        <v>2024</v>
      </c>
      <c r="W1225" s="12" t="s">
        <v>5097</v>
      </c>
      <c r="X1225" s="12" t="s">
        <v>5084</v>
      </c>
      <c r="Y1225" s="19">
        <v>10</v>
      </c>
      <c r="Z1225" s="12" t="s">
        <v>5069</v>
      </c>
      <c r="AA1225"/>
    </row>
    <row r="1226" spans="1:27" x14ac:dyDescent="0.25">
      <c r="A1226" s="12" t="s">
        <v>4703</v>
      </c>
      <c r="B1226" s="12" t="s">
        <v>5023</v>
      </c>
      <c r="C1226" s="12" t="s">
        <v>5028</v>
      </c>
      <c r="D1226" s="12" t="s">
        <v>5032</v>
      </c>
      <c r="E1226" s="12" t="s">
        <v>5038</v>
      </c>
      <c r="F1226" s="12" t="s">
        <v>5055</v>
      </c>
      <c r="G1226" s="12" t="s">
        <v>5045</v>
      </c>
      <c r="H1226" s="13">
        <v>42281</v>
      </c>
      <c r="I1226" s="14">
        <v>217267</v>
      </c>
      <c r="J1226" s="14">
        <v>46447</v>
      </c>
      <c r="K1226" s="14">
        <v>11381</v>
      </c>
      <c r="L1226" s="14">
        <v>10489</v>
      </c>
      <c r="M1226" s="15">
        <v>0.19460588029952339</v>
      </c>
      <c r="N1226" s="14">
        <v>252994</v>
      </c>
      <c r="O1226" s="14">
        <v>0</v>
      </c>
      <c r="P1226" s="14">
        <v>0</v>
      </c>
      <c r="S1226" s="17">
        <v>45720.431944444441</v>
      </c>
      <c r="T1226" s="17" t="s">
        <v>5077</v>
      </c>
      <c r="U1226" s="18">
        <v>45720</v>
      </c>
      <c r="V1226" s="18" t="str">
        <f>TEXT(Posts[[#This Row],[Post_Date]],"YYYY")</f>
        <v>2025</v>
      </c>
      <c r="W1226" s="18" t="s">
        <v>5088</v>
      </c>
      <c r="X1226" s="18" t="s">
        <v>5079</v>
      </c>
      <c r="Y1226" s="19">
        <v>10</v>
      </c>
      <c r="Z1226" s="12" t="s">
        <v>5069</v>
      </c>
      <c r="AA1226"/>
    </row>
    <row r="1227" spans="1:27" x14ac:dyDescent="0.25">
      <c r="A1227" s="12" t="s">
        <v>4705</v>
      </c>
      <c r="B1227" s="12" t="s">
        <v>5023</v>
      </c>
      <c r="C1227" s="12" t="s">
        <v>5028</v>
      </c>
      <c r="D1227" s="12" t="s">
        <v>5030</v>
      </c>
      <c r="E1227" s="12" t="s">
        <v>5035</v>
      </c>
      <c r="F1227" s="12" t="s">
        <v>5051</v>
      </c>
      <c r="G1227" s="12" t="s">
        <v>5044</v>
      </c>
      <c r="H1227" s="13">
        <v>431722</v>
      </c>
      <c r="I1227" s="14">
        <v>2905269</v>
      </c>
      <c r="J1227" s="14">
        <v>552067</v>
      </c>
      <c r="K1227" s="14">
        <v>90527</v>
      </c>
      <c r="L1227" s="14">
        <v>171101</v>
      </c>
      <c r="M1227" s="15">
        <v>0.14859972858281539</v>
      </c>
      <c r="N1227" s="14">
        <v>3369103</v>
      </c>
      <c r="O1227" s="14">
        <v>2905269</v>
      </c>
      <c r="P1227" s="14">
        <v>0</v>
      </c>
      <c r="S1227" s="17">
        <v>45567.657638888893</v>
      </c>
      <c r="T1227" s="12" t="s">
        <v>5074</v>
      </c>
      <c r="U1227" s="18">
        <v>45567</v>
      </c>
      <c r="V1227" s="18" t="str">
        <f>TEXT(Posts[[#This Row],[Post_Date]],"YYYY")</f>
        <v>2024</v>
      </c>
      <c r="W1227" s="12" t="s">
        <v>5091</v>
      </c>
      <c r="X1227" s="12" t="s">
        <v>5085</v>
      </c>
      <c r="Y1227" s="19">
        <v>15</v>
      </c>
      <c r="Z1227" s="12" t="s">
        <v>5069</v>
      </c>
      <c r="AA1227"/>
    </row>
    <row r="1228" spans="1:27" x14ac:dyDescent="0.25">
      <c r="A1228" s="12" t="s">
        <v>4709</v>
      </c>
      <c r="B1228" s="12" t="s">
        <v>5023</v>
      </c>
      <c r="C1228" s="12" t="s">
        <v>5028</v>
      </c>
      <c r="D1228" s="12" t="s">
        <v>5032</v>
      </c>
      <c r="E1228" s="12" t="s">
        <v>5035</v>
      </c>
      <c r="F1228" s="12" t="s">
        <v>5056</v>
      </c>
      <c r="G1228" s="12" t="s">
        <v>5043</v>
      </c>
      <c r="H1228" s="13">
        <v>367422</v>
      </c>
      <c r="I1228" s="14">
        <v>1616037</v>
      </c>
      <c r="J1228" s="14">
        <v>393366</v>
      </c>
      <c r="K1228" s="14">
        <v>67182</v>
      </c>
      <c r="L1228" s="14">
        <v>63712</v>
      </c>
      <c r="M1228" s="15">
        <v>0.22736011028143741</v>
      </c>
      <c r="N1228" s="14">
        <v>2093552</v>
      </c>
      <c r="O1228" s="14">
        <v>1616037</v>
      </c>
      <c r="P1228" s="14">
        <v>0</v>
      </c>
      <c r="S1228" s="17">
        <v>45605.451388888891</v>
      </c>
      <c r="T1228" s="12" t="s">
        <v>5077</v>
      </c>
      <c r="U1228" s="18">
        <v>45605</v>
      </c>
      <c r="V1228" s="18" t="str">
        <f>TEXT(Posts[[#This Row],[Post_Date]],"YYYY")</f>
        <v>2024</v>
      </c>
      <c r="W1228" s="12" t="s">
        <v>5095</v>
      </c>
      <c r="X1228" s="12" t="s">
        <v>5083</v>
      </c>
      <c r="Y1228" s="19">
        <v>10</v>
      </c>
      <c r="Z1228" s="12" t="s">
        <v>5070</v>
      </c>
      <c r="AA1228"/>
    </row>
    <row r="1229" spans="1:27" x14ac:dyDescent="0.25">
      <c r="A1229" s="12" t="s">
        <v>4710</v>
      </c>
      <c r="B1229" s="12" t="s">
        <v>5023</v>
      </c>
      <c r="C1229" s="12" t="s">
        <v>5029</v>
      </c>
      <c r="D1229" s="12" t="s">
        <v>5031</v>
      </c>
      <c r="E1229" s="12" t="s">
        <v>5035</v>
      </c>
      <c r="F1229" s="12" t="s">
        <v>5060</v>
      </c>
      <c r="G1229" s="12" t="s">
        <v>5049</v>
      </c>
      <c r="H1229" s="13">
        <v>156399</v>
      </c>
      <c r="I1229" s="14">
        <v>2409791</v>
      </c>
      <c r="J1229" s="14">
        <v>309287</v>
      </c>
      <c r="K1229" s="14">
        <v>164999</v>
      </c>
      <c r="L1229" s="14">
        <v>81698</v>
      </c>
      <c r="M1229" s="15">
        <v>6.4901802276826959E-2</v>
      </c>
      <c r="N1229" s="14">
        <v>2906466</v>
      </c>
      <c r="O1229" s="14">
        <v>2409791</v>
      </c>
      <c r="P1229" s="14">
        <v>0</v>
      </c>
      <c r="S1229" s="17">
        <v>45485.759722222218</v>
      </c>
      <c r="T1229" s="12" t="s">
        <v>5076</v>
      </c>
      <c r="U1229" s="18">
        <v>45485</v>
      </c>
      <c r="V1229" s="18" t="str">
        <f>TEXT(Posts[[#This Row],[Post_Date]],"YYYY")</f>
        <v>2024</v>
      </c>
      <c r="W1229" s="12" t="s">
        <v>5093</v>
      </c>
      <c r="X1229" s="12" t="s">
        <v>5082</v>
      </c>
      <c r="Y1229" s="19">
        <v>18</v>
      </c>
      <c r="Z1229" s="12" t="s">
        <v>5068</v>
      </c>
      <c r="AA1229"/>
    </row>
    <row r="1230" spans="1:27" x14ac:dyDescent="0.25">
      <c r="A1230" s="12" t="s">
        <v>4712</v>
      </c>
      <c r="B1230" s="12" t="s">
        <v>5023</v>
      </c>
      <c r="C1230" s="12" t="s">
        <v>5028</v>
      </c>
      <c r="D1230" s="12" t="s">
        <v>5032</v>
      </c>
      <c r="E1230" s="12" t="s">
        <v>5038</v>
      </c>
      <c r="F1230" s="12" t="s">
        <v>5055</v>
      </c>
      <c r="G1230" s="12" t="s">
        <v>5044</v>
      </c>
      <c r="H1230" s="13">
        <v>42315</v>
      </c>
      <c r="I1230" s="14">
        <v>242583</v>
      </c>
      <c r="J1230" s="14">
        <v>48420</v>
      </c>
      <c r="K1230" s="14">
        <v>10867</v>
      </c>
      <c r="L1230" s="14">
        <v>7889</v>
      </c>
      <c r="M1230" s="15">
        <v>0.17443581303421341</v>
      </c>
      <c r="N1230" s="14">
        <v>272884</v>
      </c>
      <c r="O1230" s="14">
        <v>0</v>
      </c>
      <c r="P1230" s="14">
        <v>0</v>
      </c>
      <c r="S1230" s="17">
        <v>45585.661111111112</v>
      </c>
      <c r="T1230" s="17" t="s">
        <v>5074</v>
      </c>
      <c r="U1230" s="18">
        <v>45585</v>
      </c>
      <c r="V1230" s="18" t="str">
        <f>TEXT(Posts[[#This Row],[Post_Date]],"YYYY")</f>
        <v>2024</v>
      </c>
      <c r="W1230" s="18" t="s">
        <v>5091</v>
      </c>
      <c r="X1230" s="18" t="s">
        <v>5084</v>
      </c>
      <c r="Y1230" s="19">
        <v>15</v>
      </c>
      <c r="Z1230" s="12" t="s">
        <v>5069</v>
      </c>
      <c r="AA1230"/>
    </row>
    <row r="1231" spans="1:27" x14ac:dyDescent="0.25">
      <c r="A1231" s="12" t="s">
        <v>4713</v>
      </c>
      <c r="B1231" s="12" t="s">
        <v>5023</v>
      </c>
      <c r="C1231" s="12" t="s">
        <v>5028</v>
      </c>
      <c r="D1231" s="12" t="s">
        <v>5034</v>
      </c>
      <c r="E1231" s="12" t="s">
        <v>5039</v>
      </c>
      <c r="F1231" s="12" t="s">
        <v>5057</v>
      </c>
      <c r="G1231" s="12" t="s">
        <v>5046</v>
      </c>
      <c r="H1231" s="13">
        <v>28889</v>
      </c>
      <c r="I1231" s="14">
        <v>174951</v>
      </c>
      <c r="J1231" s="14">
        <v>28480</v>
      </c>
      <c r="K1231" s="14">
        <v>13880</v>
      </c>
      <c r="L1231" s="14">
        <v>5495</v>
      </c>
      <c r="M1231" s="15">
        <v>0.16512908364131701</v>
      </c>
      <c r="N1231" s="14">
        <v>211041</v>
      </c>
      <c r="O1231" s="14">
        <v>0</v>
      </c>
      <c r="P1231" s="14">
        <v>397294</v>
      </c>
      <c r="S1231" s="17">
        <v>45678.493055555547</v>
      </c>
      <c r="T1231" s="17" t="s">
        <v>5077</v>
      </c>
      <c r="U1231" s="18">
        <v>45678</v>
      </c>
      <c r="V1231" s="18" t="str">
        <f>TEXT(Posts[[#This Row],[Post_Date]],"YYYY")</f>
        <v>2025</v>
      </c>
      <c r="W1231" s="18" t="s">
        <v>5086</v>
      </c>
      <c r="X1231" s="18" t="s">
        <v>5079</v>
      </c>
      <c r="Y1231" s="19">
        <v>11</v>
      </c>
      <c r="Z1231" s="12" t="s">
        <v>5069</v>
      </c>
      <c r="AA1231"/>
    </row>
    <row r="1232" spans="1:27" x14ac:dyDescent="0.25">
      <c r="A1232" s="12" t="s">
        <v>4717</v>
      </c>
      <c r="B1232" s="12" t="s">
        <v>5023</v>
      </c>
      <c r="C1232" s="12" t="s">
        <v>5028</v>
      </c>
      <c r="D1232" s="12" t="s">
        <v>5030</v>
      </c>
      <c r="E1232" s="12" t="s">
        <v>5035</v>
      </c>
      <c r="F1232" s="12" t="s">
        <v>5051</v>
      </c>
      <c r="G1232" s="12" t="s">
        <v>5047</v>
      </c>
      <c r="H1232" s="13">
        <v>270866</v>
      </c>
      <c r="I1232" s="14">
        <v>2452397</v>
      </c>
      <c r="J1232" s="14">
        <v>315141</v>
      </c>
      <c r="K1232" s="14">
        <v>150416</v>
      </c>
      <c r="L1232" s="14">
        <v>146283</v>
      </c>
      <c r="M1232" s="15">
        <v>0.110449875536592</v>
      </c>
      <c r="N1232" s="14">
        <v>3134683</v>
      </c>
      <c r="O1232" s="14">
        <v>2452397</v>
      </c>
      <c r="P1232" s="14">
        <v>0</v>
      </c>
      <c r="S1232" s="17">
        <v>45584.652083333327</v>
      </c>
      <c r="T1232" s="12" t="s">
        <v>5074</v>
      </c>
      <c r="U1232" s="18">
        <v>45584</v>
      </c>
      <c r="V1232" s="18" t="str">
        <f>TEXT(Posts[[#This Row],[Post_Date]],"YYYY")</f>
        <v>2024</v>
      </c>
      <c r="W1232" s="12" t="s">
        <v>5091</v>
      </c>
      <c r="X1232" s="12" t="s">
        <v>5083</v>
      </c>
      <c r="Y1232" s="19">
        <v>15</v>
      </c>
      <c r="Z1232" s="12" t="s">
        <v>5069</v>
      </c>
      <c r="AA1232"/>
    </row>
    <row r="1233" spans="1:27" x14ac:dyDescent="0.25">
      <c r="A1233" s="12" t="s">
        <v>4719</v>
      </c>
      <c r="B1233" s="12" t="s">
        <v>5023</v>
      </c>
      <c r="C1233" s="12" t="s">
        <v>5028</v>
      </c>
      <c r="D1233" s="12" t="s">
        <v>5031</v>
      </c>
      <c r="E1233" s="12" t="s">
        <v>5035</v>
      </c>
      <c r="F1233" s="12" t="s">
        <v>5060</v>
      </c>
      <c r="G1233" s="12" t="s">
        <v>5042</v>
      </c>
      <c r="H1233" s="13">
        <v>370641</v>
      </c>
      <c r="I1233" s="14">
        <v>3754117</v>
      </c>
      <c r="J1233" s="14">
        <v>430330</v>
      </c>
      <c r="K1233" s="14">
        <v>231645</v>
      </c>
      <c r="L1233" s="14">
        <v>89475</v>
      </c>
      <c r="M1233" s="15">
        <v>9.8729240928930789E-2</v>
      </c>
      <c r="N1233" s="14">
        <v>4409697</v>
      </c>
      <c r="O1233" s="14">
        <v>3754117</v>
      </c>
      <c r="P1233" s="14">
        <v>0</v>
      </c>
      <c r="S1233" s="17">
        <v>45509.698611111111</v>
      </c>
      <c r="T1233" s="12" t="s">
        <v>5074</v>
      </c>
      <c r="U1233" s="18">
        <v>45509</v>
      </c>
      <c r="V1233" s="18" t="str">
        <f>TEXT(Posts[[#This Row],[Post_Date]],"YYYY")</f>
        <v>2024</v>
      </c>
      <c r="W1233" s="12" t="s">
        <v>5092</v>
      </c>
      <c r="X1233" s="12" t="s">
        <v>5081</v>
      </c>
      <c r="Y1233" s="19">
        <v>16</v>
      </c>
      <c r="Z1233" s="12" t="s">
        <v>5069</v>
      </c>
      <c r="AA1233"/>
    </row>
    <row r="1234" spans="1:27" x14ac:dyDescent="0.25">
      <c r="A1234" s="12" t="s">
        <v>4721</v>
      </c>
      <c r="B1234" s="12" t="s">
        <v>5023</v>
      </c>
      <c r="C1234" s="12" t="s">
        <v>5028</v>
      </c>
      <c r="D1234" s="12" t="s">
        <v>5032</v>
      </c>
      <c r="E1234" s="12" t="s">
        <v>5038</v>
      </c>
      <c r="F1234" s="12" t="s">
        <v>5055</v>
      </c>
      <c r="G1234" s="12" t="s">
        <v>5045</v>
      </c>
      <c r="H1234" s="13">
        <v>4399</v>
      </c>
      <c r="I1234" s="14">
        <v>27614</v>
      </c>
      <c r="J1234" s="14">
        <v>5278</v>
      </c>
      <c r="K1234" s="14">
        <v>1833</v>
      </c>
      <c r="L1234" s="14">
        <v>1084</v>
      </c>
      <c r="M1234" s="15">
        <v>0.15933240335096749</v>
      </c>
      <c r="N1234" s="14">
        <v>31733</v>
      </c>
      <c r="O1234" s="14">
        <v>0</v>
      </c>
      <c r="P1234" s="14">
        <v>0</v>
      </c>
      <c r="S1234" s="17">
        <v>45339.711111111108</v>
      </c>
      <c r="T1234" s="17" t="s">
        <v>5076</v>
      </c>
      <c r="U1234" s="18">
        <v>45339</v>
      </c>
      <c r="V1234" s="18" t="str">
        <f>TEXT(Posts[[#This Row],[Post_Date]],"YYYY")</f>
        <v>2024</v>
      </c>
      <c r="W1234" s="18" t="s">
        <v>5087</v>
      </c>
      <c r="X1234" s="18" t="s">
        <v>5083</v>
      </c>
      <c r="Y1234" s="19">
        <v>17</v>
      </c>
      <c r="Z1234" s="12" t="s">
        <v>5069</v>
      </c>
      <c r="AA1234"/>
    </row>
    <row r="1235" spans="1:27" x14ac:dyDescent="0.25">
      <c r="A1235" s="12" t="s">
        <v>4729</v>
      </c>
      <c r="B1235" s="12" t="s">
        <v>5023</v>
      </c>
      <c r="C1235" s="12" t="s">
        <v>5028</v>
      </c>
      <c r="D1235" s="12" t="s">
        <v>5034</v>
      </c>
      <c r="E1235" s="12" t="s">
        <v>5039</v>
      </c>
      <c r="F1235" s="12" t="s">
        <v>5057</v>
      </c>
      <c r="G1235" s="12" t="s">
        <v>5043</v>
      </c>
      <c r="H1235" s="13">
        <v>31275</v>
      </c>
      <c r="I1235" s="14">
        <v>217883</v>
      </c>
      <c r="J1235" s="14">
        <v>38703</v>
      </c>
      <c r="K1235" s="14">
        <v>16736</v>
      </c>
      <c r="L1235" s="14">
        <v>11210</v>
      </c>
      <c r="M1235" s="15">
        <v>0.1435410054751694</v>
      </c>
      <c r="N1235" s="14">
        <v>274352</v>
      </c>
      <c r="O1235" s="14">
        <v>0</v>
      </c>
      <c r="P1235" s="14">
        <v>274383</v>
      </c>
      <c r="S1235" s="17">
        <v>45604.648611111108</v>
      </c>
      <c r="T1235" s="17" t="s">
        <v>5074</v>
      </c>
      <c r="U1235" s="18">
        <v>45604</v>
      </c>
      <c r="V1235" s="18" t="str">
        <f>TEXT(Posts[[#This Row],[Post_Date]],"YYYY")</f>
        <v>2024</v>
      </c>
      <c r="W1235" s="18" t="s">
        <v>5095</v>
      </c>
      <c r="X1235" s="18" t="s">
        <v>5082</v>
      </c>
      <c r="Y1235" s="19">
        <v>15</v>
      </c>
      <c r="Z1235" s="12" t="s">
        <v>5069</v>
      </c>
      <c r="AA1235"/>
    </row>
    <row r="1236" spans="1:27" x14ac:dyDescent="0.25">
      <c r="A1236" s="12" t="s">
        <v>4734</v>
      </c>
      <c r="B1236" s="12" t="s">
        <v>5023</v>
      </c>
      <c r="C1236" s="12" t="s">
        <v>5028</v>
      </c>
      <c r="D1236" s="12" t="s">
        <v>5030</v>
      </c>
      <c r="E1236" s="12" t="s">
        <v>5035</v>
      </c>
      <c r="F1236" s="12" t="s">
        <v>5051</v>
      </c>
      <c r="G1236" s="12" t="s">
        <v>5048</v>
      </c>
      <c r="H1236" s="13">
        <v>39723</v>
      </c>
      <c r="I1236" s="14">
        <v>273411</v>
      </c>
      <c r="J1236" s="14">
        <v>44193</v>
      </c>
      <c r="K1236" s="14">
        <v>18885</v>
      </c>
      <c r="L1236" s="14">
        <v>5628</v>
      </c>
      <c r="M1236" s="15">
        <v>0.14528845134804161</v>
      </c>
      <c r="N1236" s="14">
        <v>336869</v>
      </c>
      <c r="O1236" s="14">
        <v>273411</v>
      </c>
      <c r="P1236" s="14">
        <v>0</v>
      </c>
      <c r="S1236" s="17">
        <v>45446.426388888889</v>
      </c>
      <c r="T1236" s="12" t="s">
        <v>5077</v>
      </c>
      <c r="U1236" s="18">
        <v>45446</v>
      </c>
      <c r="V1236" s="18" t="str">
        <f>TEXT(Posts[[#This Row],[Post_Date]],"YYYY")</f>
        <v>2024</v>
      </c>
      <c r="W1236" s="12" t="s">
        <v>5089</v>
      </c>
      <c r="X1236" s="12" t="s">
        <v>5081</v>
      </c>
      <c r="Y1236" s="19">
        <v>10</v>
      </c>
      <c r="Z1236" s="12" t="s">
        <v>5069</v>
      </c>
      <c r="AA1236"/>
    </row>
    <row r="1237" spans="1:27" x14ac:dyDescent="0.25">
      <c r="A1237" s="12" t="s">
        <v>4736</v>
      </c>
      <c r="B1237" s="12" t="s">
        <v>5023</v>
      </c>
      <c r="C1237" s="12" t="s">
        <v>5028</v>
      </c>
      <c r="D1237" s="12" t="s">
        <v>5034</v>
      </c>
      <c r="E1237" s="12" t="s">
        <v>5039</v>
      </c>
      <c r="F1237" s="12" t="s">
        <v>5057</v>
      </c>
      <c r="G1237" s="12" t="s">
        <v>5044</v>
      </c>
      <c r="H1237" s="13">
        <v>42464</v>
      </c>
      <c r="I1237" s="14">
        <v>267492</v>
      </c>
      <c r="J1237" s="14">
        <v>53973</v>
      </c>
      <c r="K1237" s="14">
        <v>11094</v>
      </c>
      <c r="L1237" s="14">
        <v>10831</v>
      </c>
      <c r="M1237" s="15">
        <v>0.1587492720368843</v>
      </c>
      <c r="N1237" s="14">
        <v>343000</v>
      </c>
      <c r="O1237" s="14">
        <v>0</v>
      </c>
      <c r="P1237" s="14">
        <v>304891</v>
      </c>
      <c r="S1237" s="17">
        <v>45509.7</v>
      </c>
      <c r="T1237" s="17" t="s">
        <v>5074</v>
      </c>
      <c r="U1237" s="18">
        <v>45509</v>
      </c>
      <c r="V1237" s="18" t="str">
        <f>TEXT(Posts[[#This Row],[Post_Date]],"YYYY")</f>
        <v>2024</v>
      </c>
      <c r="W1237" s="18" t="s">
        <v>5092</v>
      </c>
      <c r="X1237" s="18" t="s">
        <v>5081</v>
      </c>
      <c r="Y1237" s="19">
        <v>16</v>
      </c>
      <c r="Z1237" s="12" t="s">
        <v>5069</v>
      </c>
      <c r="AA1237"/>
    </row>
    <row r="1238" spans="1:27" x14ac:dyDescent="0.25">
      <c r="A1238" s="12" t="s">
        <v>4742</v>
      </c>
      <c r="B1238" s="12" t="s">
        <v>5023</v>
      </c>
      <c r="C1238" s="12" t="s">
        <v>5028</v>
      </c>
      <c r="D1238" s="12" t="s">
        <v>5030</v>
      </c>
      <c r="E1238" s="12" t="s">
        <v>5035</v>
      </c>
      <c r="F1238" s="12" t="s">
        <v>5051</v>
      </c>
      <c r="G1238" s="12" t="s">
        <v>5044</v>
      </c>
      <c r="H1238" s="13">
        <v>218051</v>
      </c>
      <c r="I1238" s="14">
        <v>2450300</v>
      </c>
      <c r="J1238" s="14">
        <v>446831</v>
      </c>
      <c r="K1238" s="14">
        <v>103960</v>
      </c>
      <c r="L1238" s="14">
        <v>100123</v>
      </c>
      <c r="M1238" s="15">
        <v>8.8989803562404712E-2</v>
      </c>
      <c r="N1238" s="14">
        <v>2706892</v>
      </c>
      <c r="O1238" s="14">
        <v>2450300</v>
      </c>
      <c r="P1238" s="14">
        <v>0</v>
      </c>
      <c r="S1238" s="17">
        <v>45551.647222222222</v>
      </c>
      <c r="T1238" s="12" t="s">
        <v>5074</v>
      </c>
      <c r="U1238" s="18">
        <v>45551</v>
      </c>
      <c r="V1238" s="18" t="str">
        <f>TEXT(Posts[[#This Row],[Post_Date]],"YYYY")</f>
        <v>2024</v>
      </c>
      <c r="W1238" s="12" t="s">
        <v>5097</v>
      </c>
      <c r="X1238" s="12" t="s">
        <v>5081</v>
      </c>
      <c r="Y1238" s="19">
        <v>15</v>
      </c>
      <c r="Z1238" s="12" t="s">
        <v>5068</v>
      </c>
      <c r="AA1238"/>
    </row>
    <row r="1239" spans="1:27" x14ac:dyDescent="0.25">
      <c r="A1239" s="12" t="s">
        <v>4744</v>
      </c>
      <c r="B1239" s="12" t="s">
        <v>5023</v>
      </c>
      <c r="C1239" s="12" t="s">
        <v>5028</v>
      </c>
      <c r="D1239" s="12" t="s">
        <v>5032</v>
      </c>
      <c r="E1239" s="12" t="s">
        <v>5038</v>
      </c>
      <c r="F1239" s="12" t="s">
        <v>5055</v>
      </c>
      <c r="G1239" s="12" t="s">
        <v>5043</v>
      </c>
      <c r="H1239" s="13">
        <v>72294</v>
      </c>
      <c r="I1239" s="14">
        <v>385991</v>
      </c>
      <c r="J1239" s="14">
        <v>76411</v>
      </c>
      <c r="K1239" s="14">
        <v>24095</v>
      </c>
      <c r="L1239" s="14">
        <v>22385</v>
      </c>
      <c r="M1239" s="15">
        <v>0.1872963417469494</v>
      </c>
      <c r="N1239" s="14">
        <v>490792</v>
      </c>
      <c r="O1239" s="14">
        <v>0</v>
      </c>
      <c r="P1239" s="14">
        <v>0</v>
      </c>
      <c r="S1239" s="17">
        <v>45367.361111111109</v>
      </c>
      <c r="T1239" s="17" t="s">
        <v>5078</v>
      </c>
      <c r="U1239" s="18">
        <v>45367</v>
      </c>
      <c r="V1239" s="18" t="str">
        <f>TEXT(Posts[[#This Row],[Post_Date]],"YYYY")</f>
        <v>2024</v>
      </c>
      <c r="W1239" s="18" t="s">
        <v>5088</v>
      </c>
      <c r="X1239" s="18" t="s">
        <v>5083</v>
      </c>
      <c r="Y1239" s="19">
        <v>8</v>
      </c>
      <c r="Z1239" s="12" t="s">
        <v>5069</v>
      </c>
      <c r="AA1239"/>
    </row>
    <row r="1240" spans="1:27" x14ac:dyDescent="0.25">
      <c r="A1240" s="12" t="s">
        <v>4745</v>
      </c>
      <c r="B1240" s="12" t="s">
        <v>5023</v>
      </c>
      <c r="C1240" s="12" t="s">
        <v>5028</v>
      </c>
      <c r="D1240" s="12" t="s">
        <v>5032</v>
      </c>
      <c r="E1240" s="12" t="s">
        <v>5038</v>
      </c>
      <c r="F1240" s="12" t="s">
        <v>5055</v>
      </c>
      <c r="G1240" s="12" t="s">
        <v>5047</v>
      </c>
      <c r="H1240" s="13">
        <v>9544</v>
      </c>
      <c r="I1240" s="14">
        <v>38931</v>
      </c>
      <c r="J1240" s="14">
        <v>8529</v>
      </c>
      <c r="K1240" s="14">
        <v>3020</v>
      </c>
      <c r="L1240" s="14">
        <v>1137</v>
      </c>
      <c r="M1240" s="15">
        <v>0.24516706873941541</v>
      </c>
      <c r="N1240" s="14">
        <v>47628</v>
      </c>
      <c r="O1240" s="14">
        <v>0</v>
      </c>
      <c r="P1240" s="14">
        <v>0</v>
      </c>
      <c r="S1240" s="17">
        <v>45299.334027777782</v>
      </c>
      <c r="T1240" s="17" t="s">
        <v>5078</v>
      </c>
      <c r="U1240" s="18">
        <v>45299</v>
      </c>
      <c r="V1240" s="18" t="str">
        <f>TEXT(Posts[[#This Row],[Post_Date]],"YYYY")</f>
        <v>2024</v>
      </c>
      <c r="W1240" s="18" t="s">
        <v>5086</v>
      </c>
      <c r="X1240" s="18" t="s">
        <v>5081</v>
      </c>
      <c r="Y1240" s="19">
        <v>8</v>
      </c>
      <c r="Z1240" s="12" t="s">
        <v>5070</v>
      </c>
      <c r="AA1240"/>
    </row>
    <row r="1241" spans="1:27" x14ac:dyDescent="0.25">
      <c r="A1241" s="12" t="s">
        <v>4747</v>
      </c>
      <c r="B1241" s="12" t="s">
        <v>5023</v>
      </c>
      <c r="C1241" s="12" t="s">
        <v>5028</v>
      </c>
      <c r="D1241" s="12" t="s">
        <v>5032</v>
      </c>
      <c r="E1241" s="12" t="s">
        <v>5038</v>
      </c>
      <c r="F1241" s="12" t="s">
        <v>5055</v>
      </c>
      <c r="G1241" s="12" t="s">
        <v>5045</v>
      </c>
      <c r="H1241" s="13">
        <v>67252</v>
      </c>
      <c r="I1241" s="14">
        <v>336598</v>
      </c>
      <c r="J1241" s="14">
        <v>70999</v>
      </c>
      <c r="K1241" s="14">
        <v>10609</v>
      </c>
      <c r="L1241" s="14">
        <v>16087</v>
      </c>
      <c r="M1241" s="15">
        <v>0.19980165705935229</v>
      </c>
      <c r="N1241" s="14">
        <v>433176</v>
      </c>
      <c r="O1241" s="14">
        <v>0</v>
      </c>
      <c r="P1241" s="14">
        <v>0</v>
      </c>
      <c r="S1241" s="17">
        <v>45451.734722222223</v>
      </c>
      <c r="T1241" s="17" t="s">
        <v>5076</v>
      </c>
      <c r="U1241" s="18">
        <v>45451</v>
      </c>
      <c r="V1241" s="18" t="str">
        <f>TEXT(Posts[[#This Row],[Post_Date]],"YYYY")</f>
        <v>2024</v>
      </c>
      <c r="W1241" s="18" t="s">
        <v>5089</v>
      </c>
      <c r="X1241" s="18" t="s">
        <v>5083</v>
      </c>
      <c r="Y1241" s="19">
        <v>17</v>
      </c>
      <c r="Z1241" s="12" t="s">
        <v>5069</v>
      </c>
      <c r="AA1241"/>
    </row>
    <row r="1242" spans="1:27" x14ac:dyDescent="0.25">
      <c r="A1242" s="12" t="s">
        <v>4755</v>
      </c>
      <c r="B1242" s="12" t="s">
        <v>5023</v>
      </c>
      <c r="C1242" s="12" t="s">
        <v>5028</v>
      </c>
      <c r="D1242" s="12" t="s">
        <v>5032</v>
      </c>
      <c r="E1242" s="12" t="s">
        <v>5038</v>
      </c>
      <c r="F1242" s="12" t="s">
        <v>5055</v>
      </c>
      <c r="G1242" s="12" t="s">
        <v>5042</v>
      </c>
      <c r="H1242" s="13">
        <v>78469</v>
      </c>
      <c r="I1242" s="14">
        <v>322725</v>
      </c>
      <c r="J1242" s="14">
        <v>42500</v>
      </c>
      <c r="K1242" s="14">
        <v>14311</v>
      </c>
      <c r="L1242" s="14">
        <v>14817</v>
      </c>
      <c r="M1242" s="15">
        <v>0.24314617192509361</v>
      </c>
      <c r="N1242" s="14">
        <v>378138</v>
      </c>
      <c r="O1242" s="14">
        <v>0</v>
      </c>
      <c r="P1242" s="14">
        <v>0</v>
      </c>
      <c r="S1242" s="17">
        <v>45425.707638888889</v>
      </c>
      <c r="T1242" s="17" t="s">
        <v>5074</v>
      </c>
      <c r="U1242" s="18">
        <v>45425</v>
      </c>
      <c r="V1242" s="18" t="str">
        <f>TEXT(Posts[[#This Row],[Post_Date]],"YYYY")</f>
        <v>2024</v>
      </c>
      <c r="W1242" s="18" t="s">
        <v>5096</v>
      </c>
      <c r="X1242" s="18" t="s">
        <v>5081</v>
      </c>
      <c r="Y1242" s="19">
        <v>16</v>
      </c>
      <c r="Z1242" s="12" t="s">
        <v>5070</v>
      </c>
      <c r="AA1242"/>
    </row>
    <row r="1243" spans="1:27" x14ac:dyDescent="0.25">
      <c r="A1243" s="12" t="s">
        <v>4757</v>
      </c>
      <c r="B1243" s="12" t="s">
        <v>5023</v>
      </c>
      <c r="C1243" s="12" t="s">
        <v>5028</v>
      </c>
      <c r="D1243" s="12" t="s">
        <v>5034</v>
      </c>
      <c r="E1243" s="12" t="s">
        <v>5039</v>
      </c>
      <c r="F1243" s="12" t="s">
        <v>5057</v>
      </c>
      <c r="G1243" s="12" t="s">
        <v>5044</v>
      </c>
      <c r="H1243" s="13">
        <v>66181</v>
      </c>
      <c r="I1243" s="14">
        <v>387013</v>
      </c>
      <c r="J1243" s="14">
        <v>74612</v>
      </c>
      <c r="K1243" s="14">
        <v>27008</v>
      </c>
      <c r="L1243" s="14">
        <v>12999</v>
      </c>
      <c r="M1243" s="15">
        <v>0.17100520773763231</v>
      </c>
      <c r="N1243" s="14">
        <v>455677</v>
      </c>
      <c r="O1243" s="14">
        <v>0</v>
      </c>
      <c r="P1243" s="14">
        <v>426476</v>
      </c>
      <c r="S1243" s="17">
        <v>45530.661111111112</v>
      </c>
      <c r="T1243" s="17" t="s">
        <v>5074</v>
      </c>
      <c r="U1243" s="18">
        <v>45530</v>
      </c>
      <c r="V1243" s="18" t="str">
        <f>TEXT(Posts[[#This Row],[Post_Date]],"YYYY")</f>
        <v>2024</v>
      </c>
      <c r="W1243" s="18" t="s">
        <v>5092</v>
      </c>
      <c r="X1243" s="18" t="s">
        <v>5081</v>
      </c>
      <c r="Y1243" s="19">
        <v>15</v>
      </c>
      <c r="Z1243" s="12" t="s">
        <v>5069</v>
      </c>
      <c r="AA1243"/>
    </row>
    <row r="1244" spans="1:27" x14ac:dyDescent="0.25">
      <c r="A1244" s="12" t="s">
        <v>4769</v>
      </c>
      <c r="B1244" s="12" t="s">
        <v>5023</v>
      </c>
      <c r="C1244" s="12" t="s">
        <v>5028</v>
      </c>
      <c r="D1244" s="12" t="s">
        <v>5032</v>
      </c>
      <c r="E1244" s="12" t="s">
        <v>5035</v>
      </c>
      <c r="F1244" s="12" t="s">
        <v>5056</v>
      </c>
      <c r="G1244" s="12" t="s">
        <v>5044</v>
      </c>
      <c r="H1244" s="13">
        <v>362482</v>
      </c>
      <c r="I1244" s="14">
        <v>2318676</v>
      </c>
      <c r="J1244" s="14">
        <v>543259</v>
      </c>
      <c r="K1244" s="14">
        <v>154431</v>
      </c>
      <c r="L1244" s="14">
        <v>60171</v>
      </c>
      <c r="M1244" s="15">
        <v>0.1563316239215792</v>
      </c>
      <c r="N1244" s="14">
        <v>2946820</v>
      </c>
      <c r="O1244" s="14">
        <v>2318676</v>
      </c>
      <c r="P1244" s="14">
        <v>0</v>
      </c>
      <c r="S1244" s="17">
        <v>45540.55</v>
      </c>
      <c r="T1244" s="12" t="s">
        <v>5075</v>
      </c>
      <c r="U1244" s="18">
        <v>45540</v>
      </c>
      <c r="V1244" s="18" t="str">
        <f>TEXT(Posts[[#This Row],[Post_Date]],"YYYY")</f>
        <v>2024</v>
      </c>
      <c r="W1244" s="12" t="s">
        <v>5097</v>
      </c>
      <c r="X1244" s="12" t="s">
        <v>5080</v>
      </c>
      <c r="Y1244" s="19">
        <v>13</v>
      </c>
      <c r="Z1244" s="12" t="s">
        <v>5069</v>
      </c>
      <c r="AA1244"/>
    </row>
    <row r="1245" spans="1:27" x14ac:dyDescent="0.25">
      <c r="A1245" s="12" t="s">
        <v>4771</v>
      </c>
      <c r="B1245" s="12" t="s">
        <v>5023</v>
      </c>
      <c r="C1245" s="12" t="s">
        <v>5029</v>
      </c>
      <c r="D1245" s="12" t="s">
        <v>5030</v>
      </c>
      <c r="E1245" s="12" t="s">
        <v>5035</v>
      </c>
      <c r="F1245" s="12" t="s">
        <v>5051</v>
      </c>
      <c r="G1245" s="12" t="s">
        <v>5047</v>
      </c>
      <c r="H1245" s="13">
        <v>135194</v>
      </c>
      <c r="I1245" s="14">
        <v>1671210</v>
      </c>
      <c r="J1245" s="14">
        <v>341439</v>
      </c>
      <c r="K1245" s="14">
        <v>115933</v>
      </c>
      <c r="L1245" s="14">
        <v>63312</v>
      </c>
      <c r="M1245" s="15">
        <v>8.0896033423629971E-2</v>
      </c>
      <c r="N1245" s="14">
        <v>1946369</v>
      </c>
      <c r="O1245" s="14">
        <v>1671210</v>
      </c>
      <c r="P1245" s="14">
        <v>0</v>
      </c>
      <c r="S1245" s="17">
        <v>45380.654166666667</v>
      </c>
      <c r="T1245" s="12" t="s">
        <v>5074</v>
      </c>
      <c r="U1245" s="18">
        <v>45380</v>
      </c>
      <c r="V1245" s="18" t="str">
        <f>TEXT(Posts[[#This Row],[Post_Date]],"YYYY")</f>
        <v>2024</v>
      </c>
      <c r="W1245" s="12" t="s">
        <v>5088</v>
      </c>
      <c r="X1245" s="12" t="s">
        <v>5082</v>
      </c>
      <c r="Y1245" s="19">
        <v>15</v>
      </c>
      <c r="Z1245" s="12" t="s">
        <v>5068</v>
      </c>
      <c r="AA1245"/>
    </row>
    <row r="1246" spans="1:27" x14ac:dyDescent="0.25">
      <c r="A1246" s="12" t="s">
        <v>4775</v>
      </c>
      <c r="B1246" s="12" t="s">
        <v>5023</v>
      </c>
      <c r="C1246" s="12" t="s">
        <v>5028</v>
      </c>
      <c r="D1246" s="12" t="s">
        <v>5030</v>
      </c>
      <c r="E1246" s="12" t="s">
        <v>5035</v>
      </c>
      <c r="F1246" s="12" t="s">
        <v>5051</v>
      </c>
      <c r="G1246" s="12" t="s">
        <v>5043</v>
      </c>
      <c r="H1246" s="13">
        <v>282913</v>
      </c>
      <c r="I1246" s="14">
        <v>2845845</v>
      </c>
      <c r="J1246" s="14">
        <v>309728</v>
      </c>
      <c r="K1246" s="14">
        <v>201752</v>
      </c>
      <c r="L1246" s="14">
        <v>121352</v>
      </c>
      <c r="M1246" s="15">
        <v>9.9412703153151941E-2</v>
      </c>
      <c r="N1246" s="14">
        <v>3613019</v>
      </c>
      <c r="O1246" s="14">
        <v>2845845</v>
      </c>
      <c r="P1246" s="14">
        <v>0</v>
      </c>
      <c r="S1246" s="17">
        <v>45459.545138888891</v>
      </c>
      <c r="T1246" s="12" t="s">
        <v>5075</v>
      </c>
      <c r="U1246" s="18">
        <v>45459</v>
      </c>
      <c r="V1246" s="18" t="str">
        <f>TEXT(Posts[[#This Row],[Post_Date]],"YYYY")</f>
        <v>2024</v>
      </c>
      <c r="W1246" s="12" t="s">
        <v>5089</v>
      </c>
      <c r="X1246" s="12" t="s">
        <v>5084</v>
      </c>
      <c r="Y1246" s="19">
        <v>13</v>
      </c>
      <c r="Z1246" s="12" t="s">
        <v>5068</v>
      </c>
      <c r="AA1246"/>
    </row>
    <row r="1247" spans="1:27" x14ac:dyDescent="0.25">
      <c r="A1247" s="12" t="s">
        <v>4787</v>
      </c>
      <c r="B1247" s="12" t="s">
        <v>5023</v>
      </c>
      <c r="C1247" s="12" t="s">
        <v>5028</v>
      </c>
      <c r="D1247" s="12" t="s">
        <v>5034</v>
      </c>
      <c r="E1247" s="12" t="s">
        <v>5039</v>
      </c>
      <c r="F1247" s="12" t="s">
        <v>5057</v>
      </c>
      <c r="G1247" s="12" t="s">
        <v>5045</v>
      </c>
      <c r="H1247" s="13">
        <v>36420</v>
      </c>
      <c r="I1247" s="14">
        <v>304123</v>
      </c>
      <c r="J1247" s="14">
        <v>57810</v>
      </c>
      <c r="K1247" s="14">
        <v>17858</v>
      </c>
      <c r="L1247" s="14">
        <v>7078</v>
      </c>
      <c r="M1247" s="15">
        <v>0.1197567385437957</v>
      </c>
      <c r="N1247" s="14">
        <v>375303</v>
      </c>
      <c r="O1247" s="14">
        <v>0</v>
      </c>
      <c r="P1247" s="14">
        <v>287910</v>
      </c>
      <c r="S1247" s="17">
        <v>45622.461805555547</v>
      </c>
      <c r="T1247" s="17" t="s">
        <v>5077</v>
      </c>
      <c r="U1247" s="18">
        <v>45622</v>
      </c>
      <c r="V1247" s="18" t="str">
        <f>TEXT(Posts[[#This Row],[Post_Date]],"YYYY")</f>
        <v>2024</v>
      </c>
      <c r="W1247" s="18" t="s">
        <v>5095</v>
      </c>
      <c r="X1247" s="18" t="s">
        <v>5079</v>
      </c>
      <c r="Y1247" s="19">
        <v>11</v>
      </c>
      <c r="Z1247" s="12" t="s">
        <v>5069</v>
      </c>
      <c r="AA1247"/>
    </row>
    <row r="1248" spans="1:27" x14ac:dyDescent="0.25">
      <c r="A1248" s="12" t="s">
        <v>4800</v>
      </c>
      <c r="B1248" s="12" t="s">
        <v>5023</v>
      </c>
      <c r="C1248" s="12" t="s">
        <v>5028</v>
      </c>
      <c r="D1248" s="12" t="s">
        <v>5034</v>
      </c>
      <c r="E1248" s="12" t="s">
        <v>5039</v>
      </c>
      <c r="F1248" s="12" t="s">
        <v>5057</v>
      </c>
      <c r="G1248" s="12" t="s">
        <v>5048</v>
      </c>
      <c r="H1248" s="13">
        <v>41087</v>
      </c>
      <c r="I1248" s="14">
        <v>252089</v>
      </c>
      <c r="J1248" s="14">
        <v>34010</v>
      </c>
      <c r="K1248" s="14">
        <v>11528</v>
      </c>
      <c r="L1248" s="14">
        <v>13361</v>
      </c>
      <c r="M1248" s="15">
        <v>0.16298813764589731</v>
      </c>
      <c r="N1248" s="14">
        <v>281301</v>
      </c>
      <c r="O1248" s="14">
        <v>0</v>
      </c>
      <c r="P1248" s="14">
        <v>230338</v>
      </c>
      <c r="S1248" s="17">
        <v>45576.435416666667</v>
      </c>
      <c r="T1248" s="17" t="s">
        <v>5077</v>
      </c>
      <c r="U1248" s="18">
        <v>45576</v>
      </c>
      <c r="V1248" s="18" t="str">
        <f>TEXT(Posts[[#This Row],[Post_Date]],"YYYY")</f>
        <v>2024</v>
      </c>
      <c r="W1248" s="18" t="s">
        <v>5091</v>
      </c>
      <c r="X1248" s="18" t="s">
        <v>5082</v>
      </c>
      <c r="Y1248" s="19">
        <v>10</v>
      </c>
      <c r="Z1248" s="12" t="s">
        <v>5069</v>
      </c>
      <c r="AA1248"/>
    </row>
    <row r="1249" spans="1:27" x14ac:dyDescent="0.25">
      <c r="A1249" s="12" t="s">
        <v>4802</v>
      </c>
      <c r="B1249" s="12" t="s">
        <v>5023</v>
      </c>
      <c r="C1249" s="12" t="s">
        <v>5029</v>
      </c>
      <c r="D1249" s="12" t="s">
        <v>5030</v>
      </c>
      <c r="E1249" s="12" t="s">
        <v>5035</v>
      </c>
      <c r="F1249" s="12" t="s">
        <v>5051</v>
      </c>
      <c r="G1249" s="12" t="s">
        <v>5049</v>
      </c>
      <c r="H1249" s="13">
        <v>242389</v>
      </c>
      <c r="I1249" s="14">
        <v>1835192</v>
      </c>
      <c r="J1249" s="14">
        <v>453081</v>
      </c>
      <c r="K1249" s="14">
        <v>61844</v>
      </c>
      <c r="L1249" s="14">
        <v>52609</v>
      </c>
      <c r="M1249" s="15">
        <v>0.13207875438913261</v>
      </c>
      <c r="N1249" s="14">
        <v>2296423</v>
      </c>
      <c r="O1249" s="14">
        <v>1835192</v>
      </c>
      <c r="P1249" s="14">
        <v>0</v>
      </c>
      <c r="S1249" s="17">
        <v>45569.661805555559</v>
      </c>
      <c r="T1249" s="12" t="s">
        <v>5074</v>
      </c>
      <c r="U1249" s="18">
        <v>45569</v>
      </c>
      <c r="V1249" s="18" t="str">
        <f>TEXT(Posts[[#This Row],[Post_Date]],"YYYY")</f>
        <v>2024</v>
      </c>
      <c r="W1249" s="12" t="s">
        <v>5091</v>
      </c>
      <c r="X1249" s="12" t="s">
        <v>5082</v>
      </c>
      <c r="Y1249" s="19">
        <v>15</v>
      </c>
      <c r="Z1249" s="12" t="s">
        <v>5069</v>
      </c>
      <c r="AA1249"/>
    </row>
    <row r="1250" spans="1:27" x14ac:dyDescent="0.25">
      <c r="A1250" s="12" t="s">
        <v>4803</v>
      </c>
      <c r="B1250" s="12" t="s">
        <v>5023</v>
      </c>
      <c r="C1250" s="12" t="s">
        <v>5028</v>
      </c>
      <c r="D1250" s="12" t="s">
        <v>5032</v>
      </c>
      <c r="E1250" s="12" t="s">
        <v>5038</v>
      </c>
      <c r="F1250" s="12" t="s">
        <v>5055</v>
      </c>
      <c r="G1250" s="12" t="s">
        <v>5043</v>
      </c>
      <c r="H1250" s="13">
        <v>11864</v>
      </c>
      <c r="I1250" s="14">
        <v>51642</v>
      </c>
      <c r="J1250" s="14">
        <v>6756</v>
      </c>
      <c r="K1250" s="14">
        <v>2273</v>
      </c>
      <c r="L1250" s="14">
        <v>1919</v>
      </c>
      <c r="M1250" s="15">
        <v>0.22974821907716039</v>
      </c>
      <c r="N1250" s="14">
        <v>58635</v>
      </c>
      <c r="O1250" s="14">
        <v>0</v>
      </c>
      <c r="P1250" s="14">
        <v>0</v>
      </c>
      <c r="S1250" s="17">
        <v>45327.679166666669</v>
      </c>
      <c r="T1250" s="17" t="s">
        <v>5074</v>
      </c>
      <c r="U1250" s="18">
        <v>45327</v>
      </c>
      <c r="V1250" s="18" t="str">
        <f>TEXT(Posts[[#This Row],[Post_Date]],"YYYY")</f>
        <v>2024</v>
      </c>
      <c r="W1250" s="18" t="s">
        <v>5087</v>
      </c>
      <c r="X1250" s="18" t="s">
        <v>5081</v>
      </c>
      <c r="Y1250" s="19">
        <v>16</v>
      </c>
      <c r="Z1250" s="12" t="s">
        <v>5070</v>
      </c>
      <c r="AA1250"/>
    </row>
    <row r="1251" spans="1:27" x14ac:dyDescent="0.25">
      <c r="A1251" s="12" t="s">
        <v>4821</v>
      </c>
      <c r="B1251" s="12" t="s">
        <v>5023</v>
      </c>
      <c r="C1251" s="12" t="s">
        <v>5028</v>
      </c>
      <c r="D1251" s="12" t="s">
        <v>5034</v>
      </c>
      <c r="E1251" s="12" t="s">
        <v>5039</v>
      </c>
      <c r="F1251" s="12" t="s">
        <v>5057</v>
      </c>
      <c r="G1251" s="12" t="s">
        <v>5048</v>
      </c>
      <c r="H1251" s="13">
        <v>70702</v>
      </c>
      <c r="I1251" s="14">
        <v>424431</v>
      </c>
      <c r="J1251" s="14">
        <v>104268</v>
      </c>
      <c r="K1251" s="14">
        <v>27384</v>
      </c>
      <c r="L1251" s="14">
        <v>10227</v>
      </c>
      <c r="M1251" s="15">
        <v>0.16658125057339471</v>
      </c>
      <c r="N1251" s="14">
        <v>487633</v>
      </c>
      <c r="O1251" s="14">
        <v>0</v>
      </c>
      <c r="P1251" s="14">
        <v>338038</v>
      </c>
      <c r="S1251" s="17">
        <v>45674.454861111109</v>
      </c>
      <c r="T1251" s="17" t="s">
        <v>5077</v>
      </c>
      <c r="U1251" s="18">
        <v>45674</v>
      </c>
      <c r="V1251" s="18" t="str">
        <f>TEXT(Posts[[#This Row],[Post_Date]],"YYYY")</f>
        <v>2025</v>
      </c>
      <c r="W1251" s="18" t="s">
        <v>5086</v>
      </c>
      <c r="X1251" s="18" t="s">
        <v>5082</v>
      </c>
      <c r="Y1251" s="19">
        <v>10</v>
      </c>
      <c r="Z1251" s="12" t="s">
        <v>5069</v>
      </c>
      <c r="AA1251"/>
    </row>
    <row r="1252" spans="1:27" x14ac:dyDescent="0.25">
      <c r="A1252" s="12" t="s">
        <v>4822</v>
      </c>
      <c r="B1252" s="12" t="s">
        <v>5023</v>
      </c>
      <c r="C1252" s="12" t="s">
        <v>5028</v>
      </c>
      <c r="D1252" s="12" t="s">
        <v>5034</v>
      </c>
      <c r="E1252" s="12" t="s">
        <v>5039</v>
      </c>
      <c r="F1252" s="12" t="s">
        <v>5057</v>
      </c>
      <c r="G1252" s="12" t="s">
        <v>5048</v>
      </c>
      <c r="H1252" s="13">
        <v>25948</v>
      </c>
      <c r="I1252" s="14">
        <v>247357</v>
      </c>
      <c r="J1252" s="14">
        <v>34959</v>
      </c>
      <c r="K1252" s="14">
        <v>19263</v>
      </c>
      <c r="L1252" s="14">
        <v>8957</v>
      </c>
      <c r="M1252" s="15">
        <v>0.1049049560912088</v>
      </c>
      <c r="N1252" s="14">
        <v>294712</v>
      </c>
      <c r="O1252" s="14">
        <v>0</v>
      </c>
      <c r="P1252" s="14">
        <v>380640</v>
      </c>
      <c r="S1252" s="17">
        <v>45747.628472222219</v>
      </c>
      <c r="T1252" s="17" t="s">
        <v>5074</v>
      </c>
      <c r="U1252" s="18">
        <v>45747</v>
      </c>
      <c r="V1252" s="18" t="str">
        <f>TEXT(Posts[[#This Row],[Post_Date]],"YYYY")</f>
        <v>2025</v>
      </c>
      <c r="W1252" s="18" t="s">
        <v>5088</v>
      </c>
      <c r="X1252" s="18" t="s">
        <v>5081</v>
      </c>
      <c r="Y1252" s="19">
        <v>15</v>
      </c>
      <c r="Z1252" s="12" t="s">
        <v>5069</v>
      </c>
      <c r="AA1252"/>
    </row>
    <row r="1253" spans="1:27" x14ac:dyDescent="0.25">
      <c r="A1253" s="12" t="s">
        <v>4824</v>
      </c>
      <c r="B1253" s="12" t="s">
        <v>5023</v>
      </c>
      <c r="C1253" s="12" t="s">
        <v>5028</v>
      </c>
      <c r="D1253" s="12" t="s">
        <v>5032</v>
      </c>
      <c r="E1253" s="12" t="s">
        <v>5038</v>
      </c>
      <c r="F1253" s="12" t="s">
        <v>5055</v>
      </c>
      <c r="G1253" s="12" t="s">
        <v>5046</v>
      </c>
      <c r="H1253" s="13">
        <v>68815</v>
      </c>
      <c r="I1253" s="14">
        <v>298107</v>
      </c>
      <c r="J1253" s="14">
        <v>46869</v>
      </c>
      <c r="K1253" s="14">
        <v>10847</v>
      </c>
      <c r="L1253" s="14">
        <v>15696</v>
      </c>
      <c r="M1253" s="15">
        <v>0.23084099403375041</v>
      </c>
      <c r="N1253" s="14">
        <v>384066</v>
      </c>
      <c r="O1253" s="14">
        <v>0</v>
      </c>
      <c r="P1253" s="14">
        <v>0</v>
      </c>
      <c r="S1253" s="17">
        <v>45493.334722222222</v>
      </c>
      <c r="T1253" s="17" t="s">
        <v>5078</v>
      </c>
      <c r="U1253" s="18">
        <v>45493</v>
      </c>
      <c r="V1253" s="18" t="str">
        <f>TEXT(Posts[[#This Row],[Post_Date]],"YYYY")</f>
        <v>2024</v>
      </c>
      <c r="W1253" s="18" t="s">
        <v>5093</v>
      </c>
      <c r="X1253" s="18" t="s">
        <v>5083</v>
      </c>
      <c r="Y1253" s="19">
        <v>8</v>
      </c>
      <c r="Z1253" s="12" t="s">
        <v>5070</v>
      </c>
      <c r="AA1253"/>
    </row>
    <row r="1254" spans="1:27" x14ac:dyDescent="0.25">
      <c r="A1254" s="12" t="s">
        <v>4826</v>
      </c>
      <c r="B1254" s="12" t="s">
        <v>5023</v>
      </c>
      <c r="C1254" s="12" t="s">
        <v>5028</v>
      </c>
      <c r="D1254" s="12" t="s">
        <v>5032</v>
      </c>
      <c r="E1254" s="12" t="s">
        <v>5035</v>
      </c>
      <c r="F1254" s="12" t="s">
        <v>5056</v>
      </c>
      <c r="G1254" s="12" t="s">
        <v>5042</v>
      </c>
      <c r="H1254" s="13">
        <v>341634</v>
      </c>
      <c r="I1254" s="14">
        <v>1458783</v>
      </c>
      <c r="J1254" s="14">
        <v>261924</v>
      </c>
      <c r="K1254" s="14">
        <v>59417</v>
      </c>
      <c r="L1254" s="14">
        <v>49003</v>
      </c>
      <c r="M1254" s="15">
        <v>0.23419153291059491</v>
      </c>
      <c r="N1254" s="14">
        <v>1792677</v>
      </c>
      <c r="O1254" s="14">
        <v>1458783</v>
      </c>
      <c r="P1254" s="14">
        <v>0</v>
      </c>
      <c r="S1254" s="17">
        <v>45699.450694444437</v>
      </c>
      <c r="T1254" s="12" t="s">
        <v>5077</v>
      </c>
      <c r="U1254" s="18">
        <v>45699</v>
      </c>
      <c r="V1254" s="18" t="str">
        <f>TEXT(Posts[[#This Row],[Post_Date]],"YYYY")</f>
        <v>2025</v>
      </c>
      <c r="W1254" s="12" t="s">
        <v>5087</v>
      </c>
      <c r="X1254" s="12" t="s">
        <v>5079</v>
      </c>
      <c r="Y1254" s="19">
        <v>10</v>
      </c>
      <c r="Z1254" s="12" t="s">
        <v>5070</v>
      </c>
      <c r="AA1254"/>
    </row>
    <row r="1255" spans="1:27" x14ac:dyDescent="0.25">
      <c r="A1255" s="12" t="s">
        <v>4829</v>
      </c>
      <c r="B1255" s="12" t="s">
        <v>5023</v>
      </c>
      <c r="C1255" s="12" t="s">
        <v>5028</v>
      </c>
      <c r="D1255" s="12" t="s">
        <v>5032</v>
      </c>
      <c r="E1255" s="12" t="s">
        <v>5038</v>
      </c>
      <c r="F1255" s="12" t="s">
        <v>5055</v>
      </c>
      <c r="G1255" s="12" t="s">
        <v>5048</v>
      </c>
      <c r="H1255" s="13">
        <v>86777</v>
      </c>
      <c r="I1255" s="14">
        <v>359705</v>
      </c>
      <c r="J1255" s="14">
        <v>37450</v>
      </c>
      <c r="K1255" s="14">
        <v>12997</v>
      </c>
      <c r="L1255" s="14">
        <v>15606</v>
      </c>
      <c r="M1255" s="15">
        <v>0.24124589261809751</v>
      </c>
      <c r="N1255" s="14">
        <v>461273</v>
      </c>
      <c r="O1255" s="14">
        <v>0</v>
      </c>
      <c r="P1255" s="14">
        <v>0</v>
      </c>
      <c r="S1255" s="17">
        <v>45609.529166666667</v>
      </c>
      <c r="T1255" s="17" t="s">
        <v>5075</v>
      </c>
      <c r="U1255" s="18">
        <v>45609</v>
      </c>
      <c r="V1255" s="18" t="str">
        <f>TEXT(Posts[[#This Row],[Post_Date]],"YYYY")</f>
        <v>2024</v>
      </c>
      <c r="W1255" s="18" t="s">
        <v>5095</v>
      </c>
      <c r="X1255" s="18" t="s">
        <v>5085</v>
      </c>
      <c r="Y1255" s="19">
        <v>12</v>
      </c>
      <c r="Z1255" s="12" t="s">
        <v>5070</v>
      </c>
      <c r="AA1255"/>
    </row>
    <row r="1256" spans="1:27" x14ac:dyDescent="0.25">
      <c r="A1256" s="12" t="s">
        <v>4830</v>
      </c>
      <c r="B1256" s="12" t="s">
        <v>5023</v>
      </c>
      <c r="C1256" s="12" t="s">
        <v>5028</v>
      </c>
      <c r="D1256" s="12" t="s">
        <v>5030</v>
      </c>
      <c r="E1256" s="12" t="s">
        <v>5035</v>
      </c>
      <c r="F1256" s="12" t="s">
        <v>5051</v>
      </c>
      <c r="G1256" s="12" t="s">
        <v>5045</v>
      </c>
      <c r="H1256" s="13">
        <v>462913</v>
      </c>
      <c r="I1256" s="14">
        <v>3242481</v>
      </c>
      <c r="J1256" s="14">
        <v>765144</v>
      </c>
      <c r="K1256" s="14">
        <v>121833</v>
      </c>
      <c r="L1256" s="14">
        <v>114728</v>
      </c>
      <c r="M1256" s="15">
        <v>0.1427652548555631</v>
      </c>
      <c r="N1256" s="14">
        <v>3594745</v>
      </c>
      <c r="O1256" s="14">
        <v>3242481</v>
      </c>
      <c r="P1256" s="14">
        <v>0</v>
      </c>
      <c r="S1256" s="17">
        <v>45687.429861111108</v>
      </c>
      <c r="T1256" s="12" t="s">
        <v>5077</v>
      </c>
      <c r="U1256" s="18">
        <v>45687</v>
      </c>
      <c r="V1256" s="18" t="str">
        <f>TEXT(Posts[[#This Row],[Post_Date]],"YYYY")</f>
        <v>2025</v>
      </c>
      <c r="W1256" s="12" t="s">
        <v>5086</v>
      </c>
      <c r="X1256" s="12" t="s">
        <v>5080</v>
      </c>
      <c r="Y1256" s="19">
        <v>10</v>
      </c>
      <c r="Z1256" s="12" t="s">
        <v>5069</v>
      </c>
      <c r="AA1256"/>
    </row>
    <row r="1257" spans="1:27" x14ac:dyDescent="0.25">
      <c r="A1257" s="12" t="s">
        <v>4840</v>
      </c>
      <c r="B1257" s="12" t="s">
        <v>5023</v>
      </c>
      <c r="C1257" s="12" t="s">
        <v>5028</v>
      </c>
      <c r="D1257" s="12" t="s">
        <v>5031</v>
      </c>
      <c r="E1257" s="12" t="s">
        <v>5035</v>
      </c>
      <c r="F1257" s="12" t="s">
        <v>5060</v>
      </c>
      <c r="G1257" s="12" t="s">
        <v>5048</v>
      </c>
      <c r="H1257" s="13">
        <v>212787</v>
      </c>
      <c r="I1257" s="14">
        <v>2280111</v>
      </c>
      <c r="J1257" s="14">
        <v>338986</v>
      </c>
      <c r="K1257" s="14">
        <v>155406</v>
      </c>
      <c r="L1257" s="14">
        <v>87225</v>
      </c>
      <c r="M1257" s="15">
        <v>9.3323367698518983E-2</v>
      </c>
      <c r="N1257" s="14">
        <v>2843967</v>
      </c>
      <c r="O1257" s="14">
        <v>2280111</v>
      </c>
      <c r="P1257" s="14">
        <v>0</v>
      </c>
      <c r="S1257" s="17">
        <v>45528.515972222223</v>
      </c>
      <c r="T1257" s="12" t="s">
        <v>5075</v>
      </c>
      <c r="U1257" s="18">
        <v>45528</v>
      </c>
      <c r="V1257" s="18" t="str">
        <f>TEXT(Posts[[#This Row],[Post_Date]],"YYYY")</f>
        <v>2024</v>
      </c>
      <c r="W1257" s="12" t="s">
        <v>5092</v>
      </c>
      <c r="X1257" s="12" t="s">
        <v>5083</v>
      </c>
      <c r="Y1257" s="19">
        <v>12</v>
      </c>
      <c r="Z1257" s="12" t="s">
        <v>5068</v>
      </c>
      <c r="AA1257"/>
    </row>
    <row r="1258" spans="1:27" x14ac:dyDescent="0.25">
      <c r="A1258" s="12" t="s">
        <v>4842</v>
      </c>
      <c r="B1258" s="12" t="s">
        <v>5023</v>
      </c>
      <c r="C1258" s="12" t="s">
        <v>5029</v>
      </c>
      <c r="D1258" s="12" t="s">
        <v>5030</v>
      </c>
      <c r="E1258" s="12" t="s">
        <v>5035</v>
      </c>
      <c r="F1258" s="12" t="s">
        <v>5051</v>
      </c>
      <c r="G1258" s="12" t="s">
        <v>5046</v>
      </c>
      <c r="H1258" s="13">
        <v>207735</v>
      </c>
      <c r="I1258" s="14">
        <v>1459425</v>
      </c>
      <c r="J1258" s="14">
        <v>343275</v>
      </c>
      <c r="K1258" s="14">
        <v>51539</v>
      </c>
      <c r="L1258" s="14">
        <v>81320</v>
      </c>
      <c r="M1258" s="15">
        <v>0.1423409701768823</v>
      </c>
      <c r="N1258" s="14">
        <v>1662942</v>
      </c>
      <c r="O1258" s="14">
        <v>1459425</v>
      </c>
      <c r="P1258" s="14">
        <v>0</v>
      </c>
      <c r="S1258" s="17">
        <v>45357.559027777781</v>
      </c>
      <c r="T1258" s="12" t="s">
        <v>5075</v>
      </c>
      <c r="U1258" s="18">
        <v>45357</v>
      </c>
      <c r="V1258" s="18" t="str">
        <f>TEXT(Posts[[#This Row],[Post_Date]],"YYYY")</f>
        <v>2024</v>
      </c>
      <c r="W1258" s="12" t="s">
        <v>5088</v>
      </c>
      <c r="X1258" s="12" t="s">
        <v>5085</v>
      </c>
      <c r="Y1258" s="19">
        <v>13</v>
      </c>
      <c r="Z1258" s="12" t="s">
        <v>5069</v>
      </c>
      <c r="AA1258"/>
    </row>
    <row r="1259" spans="1:27" x14ac:dyDescent="0.25">
      <c r="A1259" s="12" t="s">
        <v>4848</v>
      </c>
      <c r="B1259" s="12" t="s">
        <v>5023</v>
      </c>
      <c r="C1259" s="12" t="s">
        <v>5029</v>
      </c>
      <c r="D1259" s="12" t="s">
        <v>5031</v>
      </c>
      <c r="E1259" s="12" t="s">
        <v>5035</v>
      </c>
      <c r="F1259" s="12" t="s">
        <v>5060</v>
      </c>
      <c r="G1259" s="12" t="s">
        <v>5046</v>
      </c>
      <c r="H1259" s="13">
        <v>134487</v>
      </c>
      <c r="I1259" s="14">
        <v>2062851</v>
      </c>
      <c r="J1259" s="14">
        <v>464123</v>
      </c>
      <c r="K1259" s="14">
        <v>71638</v>
      </c>
      <c r="L1259" s="14">
        <v>74578</v>
      </c>
      <c r="M1259" s="15">
        <v>6.5195015553843438E-2</v>
      </c>
      <c r="N1259" s="14">
        <v>2351437</v>
      </c>
      <c r="O1259" s="14">
        <v>2062851</v>
      </c>
      <c r="P1259" s="14">
        <v>0</v>
      </c>
      <c r="S1259" s="17">
        <v>45683.504166666673</v>
      </c>
      <c r="T1259" s="12" t="s">
        <v>5075</v>
      </c>
      <c r="U1259" s="18">
        <v>45683</v>
      </c>
      <c r="V1259" s="18" t="str">
        <f>TEXT(Posts[[#This Row],[Post_Date]],"YYYY")</f>
        <v>2025</v>
      </c>
      <c r="W1259" s="12" t="s">
        <v>5086</v>
      </c>
      <c r="X1259" s="12" t="s">
        <v>5084</v>
      </c>
      <c r="Y1259" s="19">
        <v>12</v>
      </c>
      <c r="Z1259" s="12" t="s">
        <v>5069</v>
      </c>
      <c r="AA1259"/>
    </row>
    <row r="1260" spans="1:27" x14ac:dyDescent="0.25">
      <c r="A1260" s="12" t="s">
        <v>4852</v>
      </c>
      <c r="B1260" s="12" t="s">
        <v>5023</v>
      </c>
      <c r="C1260" s="12" t="s">
        <v>5028</v>
      </c>
      <c r="D1260" s="12" t="s">
        <v>5032</v>
      </c>
      <c r="E1260" s="12" t="s">
        <v>5038</v>
      </c>
      <c r="F1260" s="12" t="s">
        <v>5055</v>
      </c>
      <c r="G1260" s="12" t="s">
        <v>5048</v>
      </c>
      <c r="H1260" s="13">
        <v>132541</v>
      </c>
      <c r="I1260" s="14">
        <v>630671</v>
      </c>
      <c r="J1260" s="14">
        <v>141879</v>
      </c>
      <c r="K1260" s="14">
        <v>44913</v>
      </c>
      <c r="L1260" s="14">
        <v>19560</v>
      </c>
      <c r="M1260" s="15">
        <v>0.21015954329577219</v>
      </c>
      <c r="N1260" s="14">
        <v>785890</v>
      </c>
      <c r="O1260" s="14">
        <v>0</v>
      </c>
      <c r="P1260" s="14">
        <v>0</v>
      </c>
      <c r="S1260" s="17">
        <v>45520.57708333333</v>
      </c>
      <c r="T1260" s="17" t="s">
        <v>5075</v>
      </c>
      <c r="U1260" s="18">
        <v>45520</v>
      </c>
      <c r="V1260" s="18" t="str">
        <f>TEXT(Posts[[#This Row],[Post_Date]],"YYYY")</f>
        <v>2024</v>
      </c>
      <c r="W1260" s="18" t="s">
        <v>5092</v>
      </c>
      <c r="X1260" s="18" t="s">
        <v>5082</v>
      </c>
      <c r="Y1260" s="19">
        <v>13</v>
      </c>
      <c r="Z1260" s="12" t="s">
        <v>5070</v>
      </c>
      <c r="AA1260"/>
    </row>
    <row r="1261" spans="1:27" x14ac:dyDescent="0.25">
      <c r="A1261" s="12" t="s">
        <v>4858</v>
      </c>
      <c r="B1261" s="12" t="s">
        <v>5023</v>
      </c>
      <c r="C1261" s="12" t="s">
        <v>5028</v>
      </c>
      <c r="D1261" s="12" t="s">
        <v>5032</v>
      </c>
      <c r="E1261" s="12" t="s">
        <v>5038</v>
      </c>
      <c r="F1261" s="12" t="s">
        <v>5055</v>
      </c>
      <c r="G1261" s="12" t="s">
        <v>5042</v>
      </c>
      <c r="H1261" s="13">
        <v>41183</v>
      </c>
      <c r="I1261" s="14">
        <v>260428</v>
      </c>
      <c r="J1261" s="14">
        <v>36985</v>
      </c>
      <c r="K1261" s="14">
        <v>16401</v>
      </c>
      <c r="L1261" s="14">
        <v>12064</v>
      </c>
      <c r="M1261" s="15">
        <v>0.15813643352070181</v>
      </c>
      <c r="N1261" s="14">
        <v>323191</v>
      </c>
      <c r="O1261" s="14">
        <v>0</v>
      </c>
      <c r="P1261" s="14">
        <v>0</v>
      </c>
      <c r="S1261" s="17">
        <v>45402.720833333333</v>
      </c>
      <c r="T1261" s="17" t="s">
        <v>5076</v>
      </c>
      <c r="U1261" s="18">
        <v>45402</v>
      </c>
      <c r="V1261" s="18" t="str">
        <f>TEXT(Posts[[#This Row],[Post_Date]],"YYYY")</f>
        <v>2024</v>
      </c>
      <c r="W1261" s="18" t="s">
        <v>5090</v>
      </c>
      <c r="X1261" s="18" t="s">
        <v>5083</v>
      </c>
      <c r="Y1261" s="19">
        <v>17</v>
      </c>
      <c r="Z1261" s="12" t="s">
        <v>5069</v>
      </c>
      <c r="AA1261"/>
    </row>
    <row r="1262" spans="1:27" x14ac:dyDescent="0.25">
      <c r="A1262" s="12" t="s">
        <v>4861</v>
      </c>
      <c r="B1262" s="12" t="s">
        <v>5023</v>
      </c>
      <c r="C1262" s="12" t="s">
        <v>5028</v>
      </c>
      <c r="D1262" s="12" t="s">
        <v>5030</v>
      </c>
      <c r="E1262" s="12" t="s">
        <v>5035</v>
      </c>
      <c r="F1262" s="12" t="s">
        <v>5051</v>
      </c>
      <c r="G1262" s="12" t="s">
        <v>5046</v>
      </c>
      <c r="H1262" s="13">
        <v>262079</v>
      </c>
      <c r="I1262" s="14">
        <v>1936672</v>
      </c>
      <c r="J1262" s="14">
        <v>267120</v>
      </c>
      <c r="K1262" s="14">
        <v>70353</v>
      </c>
      <c r="L1262" s="14">
        <v>89761</v>
      </c>
      <c r="M1262" s="15">
        <v>0.1353244509265569</v>
      </c>
      <c r="N1262" s="14">
        <v>2217920</v>
      </c>
      <c r="O1262" s="14">
        <v>1936672</v>
      </c>
      <c r="P1262" s="14">
        <v>0</v>
      </c>
      <c r="S1262" s="17">
        <v>45600.55</v>
      </c>
      <c r="T1262" s="12" t="s">
        <v>5075</v>
      </c>
      <c r="U1262" s="18">
        <v>45600</v>
      </c>
      <c r="V1262" s="18" t="str">
        <f>TEXT(Posts[[#This Row],[Post_Date]],"YYYY")</f>
        <v>2024</v>
      </c>
      <c r="W1262" s="12" t="s">
        <v>5095</v>
      </c>
      <c r="X1262" s="12" t="s">
        <v>5081</v>
      </c>
      <c r="Y1262" s="19">
        <v>13</v>
      </c>
      <c r="Z1262" s="12" t="s">
        <v>5069</v>
      </c>
      <c r="AA1262"/>
    </row>
    <row r="1263" spans="1:27" x14ac:dyDescent="0.25">
      <c r="A1263" s="12" t="s">
        <v>4871</v>
      </c>
      <c r="B1263" s="12" t="s">
        <v>5023</v>
      </c>
      <c r="C1263" s="12" t="s">
        <v>5028</v>
      </c>
      <c r="D1263" s="12" t="s">
        <v>5034</v>
      </c>
      <c r="E1263" s="12" t="s">
        <v>5039</v>
      </c>
      <c r="F1263" s="12" t="s">
        <v>5057</v>
      </c>
      <c r="G1263" s="12" t="s">
        <v>5043</v>
      </c>
      <c r="H1263" s="13">
        <v>57808</v>
      </c>
      <c r="I1263" s="14">
        <v>326812</v>
      </c>
      <c r="J1263" s="14">
        <v>51168</v>
      </c>
      <c r="K1263" s="14">
        <v>20121</v>
      </c>
      <c r="L1263" s="14">
        <v>16720</v>
      </c>
      <c r="M1263" s="15">
        <v>0.17688524813163231</v>
      </c>
      <c r="N1263" s="14">
        <v>409234</v>
      </c>
      <c r="O1263" s="14">
        <v>0</v>
      </c>
      <c r="P1263" s="14">
        <v>250123</v>
      </c>
      <c r="S1263" s="17">
        <v>45358.754861111112</v>
      </c>
      <c r="T1263" s="17" t="s">
        <v>5076</v>
      </c>
      <c r="U1263" s="18">
        <v>45358</v>
      </c>
      <c r="V1263" s="18" t="str">
        <f>TEXT(Posts[[#This Row],[Post_Date]],"YYYY")</f>
        <v>2024</v>
      </c>
      <c r="W1263" s="18" t="s">
        <v>5088</v>
      </c>
      <c r="X1263" s="18" t="s">
        <v>5080</v>
      </c>
      <c r="Y1263" s="19">
        <v>18</v>
      </c>
      <c r="Z1263" s="12" t="s">
        <v>5069</v>
      </c>
      <c r="AA1263"/>
    </row>
    <row r="1264" spans="1:27" x14ac:dyDescent="0.25">
      <c r="A1264" s="12" t="s">
        <v>4881</v>
      </c>
      <c r="B1264" s="12" t="s">
        <v>5023</v>
      </c>
      <c r="C1264" s="12" t="s">
        <v>5028</v>
      </c>
      <c r="D1264" s="12" t="s">
        <v>5032</v>
      </c>
      <c r="E1264" s="12" t="s">
        <v>5038</v>
      </c>
      <c r="F1264" s="12" t="s">
        <v>5055</v>
      </c>
      <c r="G1264" s="12" t="s">
        <v>5049</v>
      </c>
      <c r="H1264" s="13">
        <v>34534</v>
      </c>
      <c r="I1264" s="14">
        <v>178868</v>
      </c>
      <c r="J1264" s="14">
        <v>34540</v>
      </c>
      <c r="K1264" s="14">
        <v>10565</v>
      </c>
      <c r="L1264" s="14">
        <v>5037</v>
      </c>
      <c r="M1264" s="15">
        <v>0.19307242954935711</v>
      </c>
      <c r="N1264" s="14">
        <v>225298</v>
      </c>
      <c r="O1264" s="14">
        <v>0</v>
      </c>
      <c r="P1264" s="14">
        <v>0</v>
      </c>
      <c r="S1264" s="17">
        <v>45683.658333333333</v>
      </c>
      <c r="T1264" s="17" t="s">
        <v>5074</v>
      </c>
      <c r="U1264" s="18">
        <v>45683</v>
      </c>
      <c r="V1264" s="18" t="str">
        <f>TEXT(Posts[[#This Row],[Post_Date]],"YYYY")</f>
        <v>2025</v>
      </c>
      <c r="W1264" s="18" t="s">
        <v>5086</v>
      </c>
      <c r="X1264" s="18" t="s">
        <v>5084</v>
      </c>
      <c r="Y1264" s="19">
        <v>15</v>
      </c>
      <c r="Z1264" s="12" t="s">
        <v>5069</v>
      </c>
      <c r="AA1264"/>
    </row>
    <row r="1265" spans="1:27" x14ac:dyDescent="0.25">
      <c r="A1265" s="12" t="s">
        <v>4892</v>
      </c>
      <c r="B1265" s="12" t="s">
        <v>5023</v>
      </c>
      <c r="C1265" s="12" t="s">
        <v>5029</v>
      </c>
      <c r="D1265" s="12" t="s">
        <v>5032</v>
      </c>
      <c r="E1265" s="12" t="s">
        <v>5038</v>
      </c>
      <c r="F1265" s="12" t="s">
        <v>5055</v>
      </c>
      <c r="G1265" s="12" t="s">
        <v>5046</v>
      </c>
      <c r="H1265" s="13">
        <v>57465</v>
      </c>
      <c r="I1265" s="14">
        <v>367705</v>
      </c>
      <c r="J1265" s="14">
        <v>69695</v>
      </c>
      <c r="K1265" s="14">
        <v>22856</v>
      </c>
      <c r="L1265" s="14">
        <v>16213</v>
      </c>
      <c r="M1265" s="15">
        <v>0.15628238378134329</v>
      </c>
      <c r="N1265" s="14">
        <v>452279</v>
      </c>
      <c r="O1265" s="14">
        <v>0</v>
      </c>
      <c r="P1265" s="14">
        <v>0</v>
      </c>
      <c r="S1265" s="17">
        <v>45508.70416666667</v>
      </c>
      <c r="T1265" s="17" t="s">
        <v>5074</v>
      </c>
      <c r="U1265" s="18">
        <v>45508</v>
      </c>
      <c r="V1265" s="18" t="str">
        <f>TEXT(Posts[[#This Row],[Post_Date]],"YYYY")</f>
        <v>2024</v>
      </c>
      <c r="W1265" s="18" t="s">
        <v>5092</v>
      </c>
      <c r="X1265" s="18" t="s">
        <v>5084</v>
      </c>
      <c r="Y1265" s="19">
        <v>16</v>
      </c>
      <c r="Z1265" s="12" t="s">
        <v>5069</v>
      </c>
      <c r="AA1265"/>
    </row>
    <row r="1266" spans="1:27" x14ac:dyDescent="0.25">
      <c r="A1266" s="12" t="s">
        <v>4893</v>
      </c>
      <c r="B1266" s="12" t="s">
        <v>5023</v>
      </c>
      <c r="C1266" s="12" t="s">
        <v>5028</v>
      </c>
      <c r="D1266" s="12" t="s">
        <v>5032</v>
      </c>
      <c r="E1266" s="12" t="s">
        <v>5038</v>
      </c>
      <c r="F1266" s="12" t="s">
        <v>5055</v>
      </c>
      <c r="G1266" s="12" t="s">
        <v>5048</v>
      </c>
      <c r="H1266" s="13">
        <v>32245</v>
      </c>
      <c r="I1266" s="14">
        <v>157160</v>
      </c>
      <c r="J1266" s="14">
        <v>21254</v>
      </c>
      <c r="K1266" s="14">
        <v>9578</v>
      </c>
      <c r="L1266" s="14">
        <v>3254</v>
      </c>
      <c r="M1266" s="15">
        <v>0.20517737845001721</v>
      </c>
      <c r="N1266" s="14">
        <v>192827</v>
      </c>
      <c r="O1266" s="14">
        <v>0</v>
      </c>
      <c r="P1266" s="14">
        <v>0</v>
      </c>
      <c r="S1266" s="17">
        <v>45688.540277777778</v>
      </c>
      <c r="T1266" s="17" t="s">
        <v>5075</v>
      </c>
      <c r="U1266" s="18">
        <v>45688</v>
      </c>
      <c r="V1266" s="18" t="str">
        <f>TEXT(Posts[[#This Row],[Post_Date]],"YYYY")</f>
        <v>2025</v>
      </c>
      <c r="W1266" s="18" t="s">
        <v>5086</v>
      </c>
      <c r="X1266" s="18" t="s">
        <v>5082</v>
      </c>
      <c r="Y1266" s="19">
        <v>12</v>
      </c>
      <c r="Z1266" s="12" t="s">
        <v>5070</v>
      </c>
      <c r="AA1266"/>
    </row>
    <row r="1267" spans="1:27" x14ac:dyDescent="0.25">
      <c r="A1267" s="12" t="s">
        <v>4894</v>
      </c>
      <c r="B1267" s="12" t="s">
        <v>5023</v>
      </c>
      <c r="C1267" s="12" t="s">
        <v>5028</v>
      </c>
      <c r="D1267" s="12" t="s">
        <v>5030</v>
      </c>
      <c r="E1267" s="12" t="s">
        <v>5039</v>
      </c>
      <c r="F1267" s="12" t="s">
        <v>5050</v>
      </c>
      <c r="G1267" s="12" t="s">
        <v>5044</v>
      </c>
      <c r="H1267" s="13">
        <v>28745</v>
      </c>
      <c r="I1267" s="14">
        <v>283000</v>
      </c>
      <c r="J1267" s="14">
        <v>56545</v>
      </c>
      <c r="K1267" s="14">
        <v>11874</v>
      </c>
      <c r="L1267" s="14">
        <v>12430</v>
      </c>
      <c r="M1267" s="15">
        <v>0.10157341774313509</v>
      </c>
      <c r="N1267" s="14">
        <v>341529</v>
      </c>
      <c r="O1267" s="14">
        <v>0</v>
      </c>
      <c r="P1267" s="14">
        <v>204276</v>
      </c>
      <c r="S1267" s="17">
        <v>45534.456944444442</v>
      </c>
      <c r="T1267" s="17" t="s">
        <v>5077</v>
      </c>
      <c r="U1267" s="18">
        <v>45534</v>
      </c>
      <c r="V1267" s="18" t="str">
        <f>TEXT(Posts[[#This Row],[Post_Date]],"YYYY")</f>
        <v>2024</v>
      </c>
      <c r="W1267" s="18" t="s">
        <v>5092</v>
      </c>
      <c r="X1267" s="18" t="s">
        <v>5082</v>
      </c>
      <c r="Y1267" s="19">
        <v>10</v>
      </c>
      <c r="Z1267" s="12" t="s">
        <v>5069</v>
      </c>
      <c r="AA1267"/>
    </row>
    <row r="1268" spans="1:27" x14ac:dyDescent="0.25">
      <c r="A1268" s="12" t="s">
        <v>4898</v>
      </c>
      <c r="B1268" s="12" t="s">
        <v>5023</v>
      </c>
      <c r="C1268" s="12" t="s">
        <v>5028</v>
      </c>
      <c r="D1268" s="12" t="s">
        <v>5030</v>
      </c>
      <c r="E1268" s="12" t="s">
        <v>5035</v>
      </c>
      <c r="F1268" s="12" t="s">
        <v>5051</v>
      </c>
      <c r="G1268" s="12" t="s">
        <v>5046</v>
      </c>
      <c r="H1268" s="13">
        <v>263183</v>
      </c>
      <c r="I1268" s="14">
        <v>2394714</v>
      </c>
      <c r="J1268" s="14">
        <v>360826</v>
      </c>
      <c r="K1268" s="14">
        <v>118891</v>
      </c>
      <c r="L1268" s="14">
        <v>130548</v>
      </c>
      <c r="M1268" s="15">
        <v>0.1099019213400871</v>
      </c>
      <c r="N1268" s="14">
        <v>3057825</v>
      </c>
      <c r="O1268" s="14">
        <v>2394714</v>
      </c>
      <c r="P1268" s="14">
        <v>0</v>
      </c>
      <c r="S1268" s="17">
        <v>45618.536805555559</v>
      </c>
      <c r="T1268" s="12" t="s">
        <v>5075</v>
      </c>
      <c r="U1268" s="18">
        <v>45618</v>
      </c>
      <c r="V1268" s="18" t="str">
        <f>TEXT(Posts[[#This Row],[Post_Date]],"YYYY")</f>
        <v>2024</v>
      </c>
      <c r="W1268" s="12" t="s">
        <v>5095</v>
      </c>
      <c r="X1268" s="12" t="s">
        <v>5082</v>
      </c>
      <c r="Y1268" s="19">
        <v>12</v>
      </c>
      <c r="Z1268" s="12" t="s">
        <v>5069</v>
      </c>
      <c r="AA1268"/>
    </row>
    <row r="1269" spans="1:27" x14ac:dyDescent="0.25">
      <c r="A1269" s="12" t="s">
        <v>4903</v>
      </c>
      <c r="B1269" s="12" t="s">
        <v>5023</v>
      </c>
      <c r="C1269" s="12" t="s">
        <v>5028</v>
      </c>
      <c r="D1269" s="12" t="s">
        <v>5032</v>
      </c>
      <c r="E1269" s="12" t="s">
        <v>5038</v>
      </c>
      <c r="F1269" s="12" t="s">
        <v>5055</v>
      </c>
      <c r="G1269" s="12" t="s">
        <v>5045</v>
      </c>
      <c r="H1269" s="13">
        <v>74814</v>
      </c>
      <c r="I1269" s="14">
        <v>353469</v>
      </c>
      <c r="J1269" s="14">
        <v>78504</v>
      </c>
      <c r="K1269" s="14">
        <v>18985</v>
      </c>
      <c r="L1269" s="14">
        <v>19225</v>
      </c>
      <c r="M1269" s="15">
        <v>0.2116570719445254</v>
      </c>
      <c r="N1269" s="14">
        <v>400610</v>
      </c>
      <c r="O1269" s="14">
        <v>0</v>
      </c>
      <c r="P1269" s="14">
        <v>0</v>
      </c>
      <c r="S1269" s="17">
        <v>45659.62777777778</v>
      </c>
      <c r="T1269" s="17" t="s">
        <v>5074</v>
      </c>
      <c r="U1269" s="18">
        <v>45659</v>
      </c>
      <c r="V1269" s="18" t="str">
        <f>TEXT(Posts[[#This Row],[Post_Date]],"YYYY")</f>
        <v>2025</v>
      </c>
      <c r="W1269" s="18" t="s">
        <v>5086</v>
      </c>
      <c r="X1269" s="18" t="s">
        <v>5080</v>
      </c>
      <c r="Y1269" s="19">
        <v>15</v>
      </c>
      <c r="Z1269" s="12" t="s">
        <v>5070</v>
      </c>
      <c r="AA1269"/>
    </row>
    <row r="1270" spans="1:27" x14ac:dyDescent="0.25">
      <c r="A1270" s="12" t="s">
        <v>4907</v>
      </c>
      <c r="B1270" s="12" t="s">
        <v>5023</v>
      </c>
      <c r="C1270" s="12" t="s">
        <v>5029</v>
      </c>
      <c r="D1270" s="12" t="s">
        <v>5032</v>
      </c>
      <c r="E1270" s="12" t="s">
        <v>5035</v>
      </c>
      <c r="F1270" s="12" t="s">
        <v>5056</v>
      </c>
      <c r="G1270" s="12" t="s">
        <v>5046</v>
      </c>
      <c r="H1270" s="13">
        <v>543490</v>
      </c>
      <c r="I1270" s="14">
        <v>3441527</v>
      </c>
      <c r="J1270" s="14">
        <v>577878</v>
      </c>
      <c r="K1270" s="14">
        <v>144151</v>
      </c>
      <c r="L1270" s="14">
        <v>202417</v>
      </c>
      <c r="M1270" s="15">
        <v>0.15792146130979609</v>
      </c>
      <c r="N1270" s="14">
        <v>4175017</v>
      </c>
      <c r="O1270" s="14">
        <v>3441527</v>
      </c>
      <c r="P1270" s="14">
        <v>0</v>
      </c>
      <c r="S1270" s="17">
        <v>45742.831944444442</v>
      </c>
      <c r="T1270" s="12" t="s">
        <v>5076</v>
      </c>
      <c r="U1270" s="18">
        <v>45742</v>
      </c>
      <c r="V1270" s="18" t="str">
        <f>TEXT(Posts[[#This Row],[Post_Date]],"YYYY")</f>
        <v>2025</v>
      </c>
      <c r="W1270" s="12" t="s">
        <v>5088</v>
      </c>
      <c r="X1270" s="12" t="s">
        <v>5085</v>
      </c>
      <c r="Y1270" s="19">
        <v>19</v>
      </c>
      <c r="Z1270" s="12" t="s">
        <v>5069</v>
      </c>
      <c r="AA1270"/>
    </row>
    <row r="1271" spans="1:27" x14ac:dyDescent="0.25">
      <c r="A1271" s="12" t="s">
        <v>4915</v>
      </c>
      <c r="B1271" s="12" t="s">
        <v>5023</v>
      </c>
      <c r="C1271" s="12" t="s">
        <v>5028</v>
      </c>
      <c r="D1271" s="12" t="s">
        <v>5031</v>
      </c>
      <c r="E1271" s="12" t="s">
        <v>5035</v>
      </c>
      <c r="F1271" s="12" t="s">
        <v>5060</v>
      </c>
      <c r="G1271" s="12" t="s">
        <v>5045</v>
      </c>
      <c r="H1271" s="13">
        <v>114115</v>
      </c>
      <c r="I1271" s="14">
        <v>1681942</v>
      </c>
      <c r="J1271" s="14">
        <v>386334</v>
      </c>
      <c r="K1271" s="14">
        <v>52669</v>
      </c>
      <c r="L1271" s="14">
        <v>94928</v>
      </c>
      <c r="M1271" s="15">
        <v>6.7847415526759908E-2</v>
      </c>
      <c r="N1271" s="14">
        <v>1952985</v>
      </c>
      <c r="O1271" s="14">
        <v>1681942</v>
      </c>
      <c r="P1271" s="14">
        <v>0</v>
      </c>
      <c r="S1271" s="17">
        <v>45664.348611111112</v>
      </c>
      <c r="T1271" s="12" t="s">
        <v>5078</v>
      </c>
      <c r="U1271" s="18">
        <v>45664</v>
      </c>
      <c r="V1271" s="18" t="str">
        <f>TEXT(Posts[[#This Row],[Post_Date]],"YYYY")</f>
        <v>2025</v>
      </c>
      <c r="W1271" s="12" t="s">
        <v>5086</v>
      </c>
      <c r="X1271" s="12" t="s">
        <v>5079</v>
      </c>
      <c r="Y1271" s="19">
        <v>8</v>
      </c>
      <c r="Z1271" s="12" t="s">
        <v>5068</v>
      </c>
      <c r="AA1271"/>
    </row>
    <row r="1272" spans="1:27" x14ac:dyDescent="0.25">
      <c r="A1272" s="12" t="s">
        <v>4922</v>
      </c>
      <c r="B1272" s="12" t="s">
        <v>5023</v>
      </c>
      <c r="C1272" s="12" t="s">
        <v>5028</v>
      </c>
      <c r="D1272" s="12" t="s">
        <v>5032</v>
      </c>
      <c r="E1272" s="12" t="s">
        <v>5039</v>
      </c>
      <c r="F1272" s="12" t="s">
        <v>5055</v>
      </c>
      <c r="G1272" s="12" t="s">
        <v>5044</v>
      </c>
      <c r="H1272" s="13">
        <v>31044</v>
      </c>
      <c r="I1272" s="14">
        <v>146189</v>
      </c>
      <c r="J1272" s="14">
        <v>21203</v>
      </c>
      <c r="K1272" s="14">
        <v>11454</v>
      </c>
      <c r="L1272" s="14">
        <v>4611</v>
      </c>
      <c r="M1272" s="15">
        <v>0.2123575537817767</v>
      </c>
      <c r="N1272" s="14">
        <v>167048</v>
      </c>
      <c r="O1272" s="14">
        <v>0</v>
      </c>
      <c r="P1272" s="14">
        <v>314483</v>
      </c>
      <c r="S1272" s="17">
        <v>45499.515972222223</v>
      </c>
      <c r="T1272" s="17" t="s">
        <v>5075</v>
      </c>
      <c r="U1272" s="18">
        <v>45499</v>
      </c>
      <c r="V1272" s="18" t="str">
        <f>TEXT(Posts[[#This Row],[Post_Date]],"YYYY")</f>
        <v>2024</v>
      </c>
      <c r="W1272" s="18" t="s">
        <v>5093</v>
      </c>
      <c r="X1272" s="18" t="s">
        <v>5082</v>
      </c>
      <c r="Y1272" s="19">
        <v>12</v>
      </c>
      <c r="Z1272" s="12" t="s">
        <v>5070</v>
      </c>
      <c r="AA1272"/>
    </row>
    <row r="1273" spans="1:27" x14ac:dyDescent="0.25">
      <c r="A1273" s="12" t="s">
        <v>4923</v>
      </c>
      <c r="B1273" s="12" t="s">
        <v>5023</v>
      </c>
      <c r="C1273" s="12" t="s">
        <v>5028</v>
      </c>
      <c r="D1273" s="12" t="s">
        <v>5032</v>
      </c>
      <c r="E1273" s="12" t="s">
        <v>5039</v>
      </c>
      <c r="F1273" s="12" t="s">
        <v>5055</v>
      </c>
      <c r="G1273" s="12" t="s">
        <v>5044</v>
      </c>
      <c r="H1273" s="13">
        <v>81335</v>
      </c>
      <c r="I1273" s="14">
        <v>370287</v>
      </c>
      <c r="J1273" s="14">
        <v>78921</v>
      </c>
      <c r="K1273" s="14">
        <v>11790</v>
      </c>
      <c r="L1273" s="14">
        <v>13237</v>
      </c>
      <c r="M1273" s="15">
        <v>0.21965515885832859</v>
      </c>
      <c r="N1273" s="14">
        <v>464633</v>
      </c>
      <c r="O1273" s="14">
        <v>0</v>
      </c>
      <c r="P1273" s="14">
        <v>461940</v>
      </c>
      <c r="S1273" s="17">
        <v>45452.7</v>
      </c>
      <c r="T1273" s="17" t="s">
        <v>5074</v>
      </c>
      <c r="U1273" s="18">
        <v>45452</v>
      </c>
      <c r="V1273" s="18" t="str">
        <f>TEXT(Posts[[#This Row],[Post_Date]],"YYYY")</f>
        <v>2024</v>
      </c>
      <c r="W1273" s="18" t="s">
        <v>5089</v>
      </c>
      <c r="X1273" s="18" t="s">
        <v>5084</v>
      </c>
      <c r="Y1273" s="19">
        <v>16</v>
      </c>
      <c r="Z1273" s="12" t="s">
        <v>5070</v>
      </c>
      <c r="AA1273"/>
    </row>
    <row r="1274" spans="1:27" x14ac:dyDescent="0.25">
      <c r="A1274" s="12" t="s">
        <v>4925</v>
      </c>
      <c r="B1274" s="12" t="s">
        <v>5023</v>
      </c>
      <c r="C1274" s="12" t="s">
        <v>5028</v>
      </c>
      <c r="D1274" s="12" t="s">
        <v>5034</v>
      </c>
      <c r="E1274" s="12" t="s">
        <v>5039</v>
      </c>
      <c r="F1274" s="12" t="s">
        <v>5057</v>
      </c>
      <c r="G1274" s="12" t="s">
        <v>5046</v>
      </c>
      <c r="H1274" s="13">
        <v>23016</v>
      </c>
      <c r="I1274" s="14">
        <v>216471</v>
      </c>
      <c r="J1274" s="14">
        <v>36669</v>
      </c>
      <c r="K1274" s="14">
        <v>10893</v>
      </c>
      <c r="L1274" s="14">
        <v>8341</v>
      </c>
      <c r="M1274" s="15">
        <v>0.1063277970211176</v>
      </c>
      <c r="N1274" s="14">
        <v>268997</v>
      </c>
      <c r="O1274" s="14">
        <v>0</v>
      </c>
      <c r="P1274" s="14">
        <v>247707</v>
      </c>
      <c r="S1274" s="17">
        <v>45624.702777777777</v>
      </c>
      <c r="T1274" s="17" t="s">
        <v>5074</v>
      </c>
      <c r="U1274" s="18">
        <v>45624</v>
      </c>
      <c r="V1274" s="18" t="str">
        <f>TEXT(Posts[[#This Row],[Post_Date]],"YYYY")</f>
        <v>2024</v>
      </c>
      <c r="W1274" s="18" t="s">
        <v>5095</v>
      </c>
      <c r="X1274" s="18" t="s">
        <v>5080</v>
      </c>
      <c r="Y1274" s="19">
        <v>16</v>
      </c>
      <c r="Z1274" s="12" t="s">
        <v>5069</v>
      </c>
      <c r="AA1274"/>
    </row>
    <row r="1275" spans="1:27" x14ac:dyDescent="0.25">
      <c r="A1275" s="12" t="s">
        <v>4926</v>
      </c>
      <c r="B1275" s="12" t="s">
        <v>5023</v>
      </c>
      <c r="C1275" s="12" t="s">
        <v>5028</v>
      </c>
      <c r="D1275" s="12" t="s">
        <v>5032</v>
      </c>
      <c r="E1275" s="12" t="s">
        <v>5038</v>
      </c>
      <c r="F1275" s="12" t="s">
        <v>5055</v>
      </c>
      <c r="G1275" s="12" t="s">
        <v>5047</v>
      </c>
      <c r="H1275" s="13">
        <v>23195</v>
      </c>
      <c r="I1275" s="14">
        <v>123112</v>
      </c>
      <c r="J1275" s="14">
        <v>22426</v>
      </c>
      <c r="K1275" s="14">
        <v>5560</v>
      </c>
      <c r="L1275" s="14">
        <v>4203</v>
      </c>
      <c r="M1275" s="15">
        <v>0.18841345869338719</v>
      </c>
      <c r="N1275" s="14">
        <v>150536</v>
      </c>
      <c r="O1275" s="14">
        <v>0</v>
      </c>
      <c r="P1275" s="14">
        <v>0</v>
      </c>
      <c r="S1275" s="17">
        <v>45620.392361111109</v>
      </c>
      <c r="T1275" s="17" t="s">
        <v>5077</v>
      </c>
      <c r="U1275" s="18">
        <v>45620</v>
      </c>
      <c r="V1275" s="18" t="str">
        <f>TEXT(Posts[[#This Row],[Post_Date]],"YYYY")</f>
        <v>2024</v>
      </c>
      <c r="W1275" s="18" t="s">
        <v>5095</v>
      </c>
      <c r="X1275" s="18" t="s">
        <v>5084</v>
      </c>
      <c r="Y1275" s="19">
        <v>9</v>
      </c>
      <c r="Z1275" s="12" t="s">
        <v>5069</v>
      </c>
      <c r="AA1275"/>
    </row>
    <row r="1276" spans="1:27" x14ac:dyDescent="0.25">
      <c r="A1276" s="12" t="s">
        <v>4930</v>
      </c>
      <c r="B1276" s="12" t="s">
        <v>5023</v>
      </c>
      <c r="C1276" s="12" t="s">
        <v>5028</v>
      </c>
      <c r="D1276" s="12" t="s">
        <v>5032</v>
      </c>
      <c r="E1276" s="12" t="s">
        <v>5038</v>
      </c>
      <c r="F1276" s="12" t="s">
        <v>5055</v>
      </c>
      <c r="G1276" s="12" t="s">
        <v>5043</v>
      </c>
      <c r="H1276" s="13">
        <v>21739</v>
      </c>
      <c r="I1276" s="14">
        <v>120502</v>
      </c>
      <c r="J1276" s="14">
        <v>13069</v>
      </c>
      <c r="K1276" s="14">
        <v>5065</v>
      </c>
      <c r="L1276" s="14">
        <v>6144</v>
      </c>
      <c r="M1276" s="15">
        <v>0.18041081264001921</v>
      </c>
      <c r="N1276" s="14">
        <v>135524</v>
      </c>
      <c r="O1276" s="14">
        <v>0</v>
      </c>
      <c r="P1276" s="14">
        <v>0</v>
      </c>
      <c r="S1276" s="17">
        <v>45649.498611111107</v>
      </c>
      <c r="T1276" s="17" t="s">
        <v>5077</v>
      </c>
      <c r="U1276" s="18">
        <v>45649</v>
      </c>
      <c r="V1276" s="18" t="str">
        <f>TEXT(Posts[[#This Row],[Post_Date]],"YYYY")</f>
        <v>2024</v>
      </c>
      <c r="W1276" s="18" t="s">
        <v>5094</v>
      </c>
      <c r="X1276" s="18" t="s">
        <v>5081</v>
      </c>
      <c r="Y1276" s="19">
        <v>11</v>
      </c>
      <c r="Z1276" s="12" t="s">
        <v>5069</v>
      </c>
      <c r="AA1276"/>
    </row>
    <row r="1277" spans="1:27" x14ac:dyDescent="0.25">
      <c r="A1277" s="12" t="s">
        <v>4932</v>
      </c>
      <c r="B1277" s="12" t="s">
        <v>5023</v>
      </c>
      <c r="C1277" s="12" t="s">
        <v>5028</v>
      </c>
      <c r="D1277" s="12" t="s">
        <v>5034</v>
      </c>
      <c r="E1277" s="12" t="s">
        <v>5039</v>
      </c>
      <c r="F1277" s="12" t="s">
        <v>5057</v>
      </c>
      <c r="G1277" s="12" t="s">
        <v>5045</v>
      </c>
      <c r="H1277" s="13">
        <v>31312</v>
      </c>
      <c r="I1277" s="14">
        <v>308902</v>
      </c>
      <c r="J1277" s="14">
        <v>45307</v>
      </c>
      <c r="K1277" s="14">
        <v>22148</v>
      </c>
      <c r="L1277" s="14">
        <v>11912</v>
      </c>
      <c r="M1277" s="15">
        <v>0.10136746388911309</v>
      </c>
      <c r="N1277" s="14">
        <v>343517</v>
      </c>
      <c r="O1277" s="14">
        <v>0</v>
      </c>
      <c r="P1277" s="14">
        <v>209986</v>
      </c>
      <c r="S1277" s="17">
        <v>45650.729861111111</v>
      </c>
      <c r="T1277" s="17" t="s">
        <v>5076</v>
      </c>
      <c r="U1277" s="18">
        <v>45650</v>
      </c>
      <c r="V1277" s="18" t="str">
        <f>TEXT(Posts[[#This Row],[Post_Date]],"YYYY")</f>
        <v>2024</v>
      </c>
      <c r="W1277" s="18" t="s">
        <v>5094</v>
      </c>
      <c r="X1277" s="18" t="s">
        <v>5079</v>
      </c>
      <c r="Y1277" s="19">
        <v>17</v>
      </c>
      <c r="Z1277" s="12" t="s">
        <v>5069</v>
      </c>
      <c r="AA1277"/>
    </row>
    <row r="1278" spans="1:27" x14ac:dyDescent="0.25">
      <c r="A1278" s="12" t="s">
        <v>4935</v>
      </c>
      <c r="B1278" s="12" t="s">
        <v>5023</v>
      </c>
      <c r="C1278" s="12" t="s">
        <v>5028</v>
      </c>
      <c r="D1278" s="12" t="s">
        <v>5032</v>
      </c>
      <c r="E1278" s="12" t="s">
        <v>5038</v>
      </c>
      <c r="F1278" s="12" t="s">
        <v>5055</v>
      </c>
      <c r="G1278" s="12" t="s">
        <v>5047</v>
      </c>
      <c r="H1278" s="13">
        <v>49685</v>
      </c>
      <c r="I1278" s="14">
        <v>235003</v>
      </c>
      <c r="J1278" s="14">
        <v>53801</v>
      </c>
      <c r="K1278" s="14">
        <v>17733</v>
      </c>
      <c r="L1278" s="14">
        <v>13199</v>
      </c>
      <c r="M1278" s="15">
        <v>0.21142630946982549</v>
      </c>
      <c r="N1278" s="14">
        <v>297553</v>
      </c>
      <c r="O1278" s="14">
        <v>0</v>
      </c>
      <c r="P1278" s="14">
        <v>0</v>
      </c>
      <c r="S1278" s="17">
        <v>45432.660416666673</v>
      </c>
      <c r="T1278" s="17" t="s">
        <v>5074</v>
      </c>
      <c r="U1278" s="18">
        <v>45432</v>
      </c>
      <c r="V1278" s="18" t="str">
        <f>TEXT(Posts[[#This Row],[Post_Date]],"YYYY")</f>
        <v>2024</v>
      </c>
      <c r="W1278" s="18" t="s">
        <v>5096</v>
      </c>
      <c r="X1278" s="18" t="s">
        <v>5081</v>
      </c>
      <c r="Y1278" s="19">
        <v>15</v>
      </c>
      <c r="Z1278" s="12" t="s">
        <v>5070</v>
      </c>
      <c r="AA1278"/>
    </row>
    <row r="1279" spans="1:27" x14ac:dyDescent="0.25">
      <c r="A1279" s="12" t="s">
        <v>4936</v>
      </c>
      <c r="B1279" s="12" t="s">
        <v>5023</v>
      </c>
      <c r="C1279" s="12" t="s">
        <v>5028</v>
      </c>
      <c r="D1279" s="12" t="s">
        <v>5032</v>
      </c>
      <c r="E1279" s="12" t="s">
        <v>5039</v>
      </c>
      <c r="F1279" s="12" t="s">
        <v>5055</v>
      </c>
      <c r="G1279" s="12" t="s">
        <v>5048</v>
      </c>
      <c r="H1279" s="13">
        <v>47948</v>
      </c>
      <c r="I1279" s="14">
        <v>317919</v>
      </c>
      <c r="J1279" s="14">
        <v>51181</v>
      </c>
      <c r="K1279" s="14">
        <v>12063</v>
      </c>
      <c r="L1279" s="14">
        <v>10605</v>
      </c>
      <c r="M1279" s="15">
        <v>0.15081887265986529</v>
      </c>
      <c r="N1279" s="14">
        <v>398498</v>
      </c>
      <c r="O1279" s="14">
        <v>0</v>
      </c>
      <c r="P1279" s="14">
        <v>193154</v>
      </c>
      <c r="S1279" s="17">
        <v>45345.649305555547</v>
      </c>
      <c r="T1279" s="17" t="s">
        <v>5074</v>
      </c>
      <c r="U1279" s="18">
        <v>45345</v>
      </c>
      <c r="V1279" s="18" t="str">
        <f>TEXT(Posts[[#This Row],[Post_Date]],"YYYY")</f>
        <v>2024</v>
      </c>
      <c r="W1279" s="18" t="s">
        <v>5087</v>
      </c>
      <c r="X1279" s="18" t="s">
        <v>5082</v>
      </c>
      <c r="Y1279" s="19">
        <v>15</v>
      </c>
      <c r="Z1279" s="12" t="s">
        <v>5069</v>
      </c>
      <c r="AA1279"/>
    </row>
    <row r="1280" spans="1:27" x14ac:dyDescent="0.25">
      <c r="A1280" s="12" t="s">
        <v>4942</v>
      </c>
      <c r="B1280" s="12" t="s">
        <v>5023</v>
      </c>
      <c r="C1280" s="12" t="s">
        <v>5028</v>
      </c>
      <c r="D1280" s="12" t="s">
        <v>5032</v>
      </c>
      <c r="E1280" s="12" t="s">
        <v>5039</v>
      </c>
      <c r="F1280" s="12" t="s">
        <v>5055</v>
      </c>
      <c r="G1280" s="12" t="s">
        <v>5042</v>
      </c>
      <c r="H1280" s="13">
        <v>62012</v>
      </c>
      <c r="I1280" s="14">
        <v>286367</v>
      </c>
      <c r="J1280" s="14">
        <v>53536</v>
      </c>
      <c r="K1280" s="14">
        <v>14256</v>
      </c>
      <c r="L1280" s="14">
        <v>14877</v>
      </c>
      <c r="M1280" s="15">
        <v>0.2165492617680306</v>
      </c>
      <c r="N1280" s="14">
        <v>346113</v>
      </c>
      <c r="O1280" s="14">
        <v>0</v>
      </c>
      <c r="P1280" s="14">
        <v>452916</v>
      </c>
      <c r="S1280" s="17">
        <v>45446.475694444453</v>
      </c>
      <c r="T1280" s="17" t="s">
        <v>5077</v>
      </c>
      <c r="U1280" s="18">
        <v>45446</v>
      </c>
      <c r="V1280" s="18" t="str">
        <f>TEXT(Posts[[#This Row],[Post_Date]],"YYYY")</f>
        <v>2024</v>
      </c>
      <c r="W1280" s="18" t="s">
        <v>5089</v>
      </c>
      <c r="X1280" s="18" t="s">
        <v>5081</v>
      </c>
      <c r="Y1280" s="19">
        <v>11</v>
      </c>
      <c r="Z1280" s="12" t="s">
        <v>5070</v>
      </c>
      <c r="AA1280"/>
    </row>
    <row r="1281" spans="1:27" x14ac:dyDescent="0.25">
      <c r="A1281" s="12" t="s">
        <v>4948</v>
      </c>
      <c r="B1281" s="12" t="s">
        <v>5023</v>
      </c>
      <c r="C1281" s="12" t="s">
        <v>5028</v>
      </c>
      <c r="D1281" s="12" t="s">
        <v>5032</v>
      </c>
      <c r="E1281" s="12" t="s">
        <v>5038</v>
      </c>
      <c r="F1281" s="12" t="s">
        <v>5055</v>
      </c>
      <c r="G1281" s="12" t="s">
        <v>5045</v>
      </c>
      <c r="H1281" s="13">
        <v>42289</v>
      </c>
      <c r="I1281" s="14">
        <v>261587</v>
      </c>
      <c r="J1281" s="14">
        <v>43868</v>
      </c>
      <c r="K1281" s="14">
        <v>19598</v>
      </c>
      <c r="L1281" s="14">
        <v>8361</v>
      </c>
      <c r="M1281" s="15">
        <v>0.16166690055843949</v>
      </c>
      <c r="N1281" s="14">
        <v>308011</v>
      </c>
      <c r="O1281" s="14">
        <v>0</v>
      </c>
      <c r="P1281" s="14">
        <v>0</v>
      </c>
      <c r="S1281" s="17">
        <v>45614.491666666669</v>
      </c>
      <c r="T1281" s="17" t="s">
        <v>5077</v>
      </c>
      <c r="U1281" s="18">
        <v>45614</v>
      </c>
      <c r="V1281" s="18" t="str">
        <f>TEXT(Posts[[#This Row],[Post_Date]],"YYYY")</f>
        <v>2024</v>
      </c>
      <c r="W1281" s="18" t="s">
        <v>5095</v>
      </c>
      <c r="X1281" s="18" t="s">
        <v>5081</v>
      </c>
      <c r="Y1281" s="19">
        <v>11</v>
      </c>
      <c r="Z1281" s="12" t="s">
        <v>5069</v>
      </c>
      <c r="AA1281"/>
    </row>
    <row r="1282" spans="1:27" x14ac:dyDescent="0.25">
      <c r="A1282" s="12" t="s">
        <v>4952</v>
      </c>
      <c r="B1282" s="12" t="s">
        <v>5023</v>
      </c>
      <c r="C1282" s="12" t="s">
        <v>5028</v>
      </c>
      <c r="D1282" s="12" t="s">
        <v>5032</v>
      </c>
      <c r="E1282" s="12" t="s">
        <v>5038</v>
      </c>
      <c r="F1282" s="12" t="s">
        <v>5055</v>
      </c>
      <c r="G1282" s="12" t="s">
        <v>5045</v>
      </c>
      <c r="H1282" s="13">
        <v>53102</v>
      </c>
      <c r="I1282" s="14">
        <v>269383</v>
      </c>
      <c r="J1282" s="14">
        <v>27852</v>
      </c>
      <c r="K1282" s="14">
        <v>14333</v>
      </c>
      <c r="L1282" s="14">
        <v>13912</v>
      </c>
      <c r="M1282" s="15">
        <v>0.19712544999872031</v>
      </c>
      <c r="N1282" s="14">
        <v>304980</v>
      </c>
      <c r="O1282" s="14">
        <v>0</v>
      </c>
      <c r="P1282" s="14">
        <v>0</v>
      </c>
      <c r="S1282" s="17">
        <v>45714.539583333331</v>
      </c>
      <c r="T1282" s="17" t="s">
        <v>5075</v>
      </c>
      <c r="U1282" s="18">
        <v>45714</v>
      </c>
      <c r="V1282" s="18" t="str">
        <f>TEXT(Posts[[#This Row],[Post_Date]],"YYYY")</f>
        <v>2025</v>
      </c>
      <c r="W1282" s="18" t="s">
        <v>5087</v>
      </c>
      <c r="X1282" s="18" t="s">
        <v>5085</v>
      </c>
      <c r="Y1282" s="19">
        <v>12</v>
      </c>
      <c r="Z1282" s="12" t="s">
        <v>5069</v>
      </c>
      <c r="AA1282"/>
    </row>
    <row r="1283" spans="1:27" x14ac:dyDescent="0.25">
      <c r="A1283" s="12" t="s">
        <v>4954</v>
      </c>
      <c r="B1283" s="12" t="s">
        <v>5023</v>
      </c>
      <c r="C1283" s="12" t="s">
        <v>5028</v>
      </c>
      <c r="D1283" s="12" t="s">
        <v>5034</v>
      </c>
      <c r="E1283" s="12" t="s">
        <v>5039</v>
      </c>
      <c r="F1283" s="12" t="s">
        <v>5057</v>
      </c>
      <c r="G1283" s="12" t="s">
        <v>5048</v>
      </c>
      <c r="H1283" s="13">
        <v>47768</v>
      </c>
      <c r="I1283" s="14">
        <v>348941</v>
      </c>
      <c r="J1283" s="14">
        <v>67580</v>
      </c>
      <c r="K1283" s="14">
        <v>12876</v>
      </c>
      <c r="L1283" s="14">
        <v>7586</v>
      </c>
      <c r="M1283" s="15">
        <v>0.13689633294387751</v>
      </c>
      <c r="N1283" s="14">
        <v>384774</v>
      </c>
      <c r="O1283" s="14">
        <v>0</v>
      </c>
      <c r="P1283" s="14">
        <v>229877</v>
      </c>
      <c r="S1283" s="17">
        <v>45364.509027777778</v>
      </c>
      <c r="T1283" s="17" t="s">
        <v>5075</v>
      </c>
      <c r="U1283" s="18">
        <v>45364</v>
      </c>
      <c r="V1283" s="18" t="str">
        <f>TEXT(Posts[[#This Row],[Post_Date]],"YYYY")</f>
        <v>2024</v>
      </c>
      <c r="W1283" s="18" t="s">
        <v>5088</v>
      </c>
      <c r="X1283" s="18" t="s">
        <v>5085</v>
      </c>
      <c r="Y1283" s="19">
        <v>12</v>
      </c>
      <c r="Z1283" s="12" t="s">
        <v>5069</v>
      </c>
      <c r="AA1283"/>
    </row>
    <row r="1284" spans="1:27" x14ac:dyDescent="0.25">
      <c r="A1284" s="12" t="s">
        <v>4956</v>
      </c>
      <c r="B1284" s="12" t="s">
        <v>5023</v>
      </c>
      <c r="C1284" s="12" t="s">
        <v>5029</v>
      </c>
      <c r="D1284" s="12" t="s">
        <v>5032</v>
      </c>
      <c r="E1284" s="12" t="s">
        <v>5038</v>
      </c>
      <c r="F1284" s="12" t="s">
        <v>5055</v>
      </c>
      <c r="G1284" s="12" t="s">
        <v>5042</v>
      </c>
      <c r="H1284" s="13">
        <v>45512</v>
      </c>
      <c r="I1284" s="14">
        <v>244183</v>
      </c>
      <c r="J1284" s="14">
        <v>38916</v>
      </c>
      <c r="K1284" s="14">
        <v>13384</v>
      </c>
      <c r="L1284" s="14">
        <v>7282</v>
      </c>
      <c r="M1284" s="15">
        <v>0.18638623279497671</v>
      </c>
      <c r="N1284" s="14">
        <v>268607</v>
      </c>
      <c r="O1284" s="14">
        <v>0</v>
      </c>
      <c r="P1284" s="14">
        <v>0</v>
      </c>
      <c r="S1284" s="17">
        <v>45460.784722222219</v>
      </c>
      <c r="T1284" s="17" t="s">
        <v>5076</v>
      </c>
      <c r="U1284" s="18">
        <v>45460</v>
      </c>
      <c r="V1284" s="18" t="str">
        <f>TEXT(Posts[[#This Row],[Post_Date]],"YYYY")</f>
        <v>2024</v>
      </c>
      <c r="W1284" s="18" t="s">
        <v>5089</v>
      </c>
      <c r="X1284" s="18" t="s">
        <v>5081</v>
      </c>
      <c r="Y1284" s="19">
        <v>18</v>
      </c>
      <c r="Z1284" s="12" t="s">
        <v>5069</v>
      </c>
      <c r="AA1284"/>
    </row>
    <row r="1285" spans="1:27" x14ac:dyDescent="0.25">
      <c r="A1285" s="12" t="s">
        <v>4958</v>
      </c>
      <c r="B1285" s="12" t="s">
        <v>5023</v>
      </c>
      <c r="C1285" s="12" t="s">
        <v>5028</v>
      </c>
      <c r="D1285" s="12" t="s">
        <v>5032</v>
      </c>
      <c r="E1285" s="12" t="s">
        <v>5035</v>
      </c>
      <c r="F1285" s="12" t="s">
        <v>5056</v>
      </c>
      <c r="G1285" s="12" t="s">
        <v>5047</v>
      </c>
      <c r="H1285" s="13">
        <v>219729</v>
      </c>
      <c r="I1285" s="14">
        <v>1192543</v>
      </c>
      <c r="J1285" s="14">
        <v>161563</v>
      </c>
      <c r="K1285" s="14">
        <v>45321</v>
      </c>
      <c r="L1285" s="14">
        <v>67132</v>
      </c>
      <c r="M1285" s="15">
        <v>0.184252737890652</v>
      </c>
      <c r="N1285" s="14">
        <v>1354837</v>
      </c>
      <c r="O1285" s="14">
        <v>1192543</v>
      </c>
      <c r="P1285" s="14">
        <v>0</v>
      </c>
      <c r="S1285" s="17">
        <v>45571.817361111112</v>
      </c>
      <c r="T1285" s="12" t="s">
        <v>5076</v>
      </c>
      <c r="U1285" s="18">
        <v>45571</v>
      </c>
      <c r="V1285" s="18" t="str">
        <f>TEXT(Posts[[#This Row],[Post_Date]],"YYYY")</f>
        <v>2024</v>
      </c>
      <c r="W1285" s="12" t="s">
        <v>5091</v>
      </c>
      <c r="X1285" s="12" t="s">
        <v>5084</v>
      </c>
      <c r="Y1285" s="19">
        <v>19</v>
      </c>
      <c r="Z1285" s="12" t="s">
        <v>5069</v>
      </c>
      <c r="AA1285"/>
    </row>
    <row r="1286" spans="1:27" x14ac:dyDescent="0.25">
      <c r="A1286" s="12" t="s">
        <v>4962</v>
      </c>
      <c r="B1286" s="12" t="s">
        <v>5023</v>
      </c>
      <c r="C1286" s="12" t="s">
        <v>5028</v>
      </c>
      <c r="D1286" s="12" t="s">
        <v>5030</v>
      </c>
      <c r="E1286" s="12" t="s">
        <v>5035</v>
      </c>
      <c r="F1286" s="12" t="s">
        <v>5051</v>
      </c>
      <c r="G1286" s="12" t="s">
        <v>5045</v>
      </c>
      <c r="H1286" s="13">
        <v>176029</v>
      </c>
      <c r="I1286" s="14">
        <v>1211651</v>
      </c>
      <c r="J1286" s="14">
        <v>178660</v>
      </c>
      <c r="K1286" s="14">
        <v>60940</v>
      </c>
      <c r="L1286" s="14">
        <v>68863</v>
      </c>
      <c r="M1286" s="15">
        <v>0.14528068623423729</v>
      </c>
      <c r="N1286" s="14">
        <v>1352338</v>
      </c>
      <c r="O1286" s="14">
        <v>1211651</v>
      </c>
      <c r="P1286" s="14">
        <v>0</v>
      </c>
      <c r="S1286" s="17">
        <v>45708.496527777781</v>
      </c>
      <c r="T1286" s="12" t="s">
        <v>5077</v>
      </c>
      <c r="U1286" s="18">
        <v>45708</v>
      </c>
      <c r="V1286" s="18" t="str">
        <f>TEXT(Posts[[#This Row],[Post_Date]],"YYYY")</f>
        <v>2025</v>
      </c>
      <c r="W1286" s="12" t="s">
        <v>5087</v>
      </c>
      <c r="X1286" s="12" t="s">
        <v>5080</v>
      </c>
      <c r="Y1286" s="19">
        <v>11</v>
      </c>
      <c r="Z1286" s="12" t="s">
        <v>5069</v>
      </c>
      <c r="AA1286"/>
    </row>
    <row r="1287" spans="1:27" x14ac:dyDescent="0.25">
      <c r="A1287" s="12" t="s">
        <v>4964</v>
      </c>
      <c r="B1287" s="12" t="s">
        <v>5023</v>
      </c>
      <c r="C1287" s="12" t="s">
        <v>5029</v>
      </c>
      <c r="D1287" s="12" t="s">
        <v>5031</v>
      </c>
      <c r="E1287" s="12" t="s">
        <v>5035</v>
      </c>
      <c r="F1287" s="12" t="s">
        <v>5060</v>
      </c>
      <c r="G1287" s="12" t="s">
        <v>5045</v>
      </c>
      <c r="H1287" s="13">
        <v>186268</v>
      </c>
      <c r="I1287" s="14">
        <v>3015716</v>
      </c>
      <c r="J1287" s="14">
        <v>571938</v>
      </c>
      <c r="K1287" s="14">
        <v>222811</v>
      </c>
      <c r="L1287" s="14">
        <v>69936</v>
      </c>
      <c r="M1287" s="15">
        <v>6.1765992485772449E-2</v>
      </c>
      <c r="N1287" s="14">
        <v>3651364</v>
      </c>
      <c r="O1287" s="14">
        <v>3015716</v>
      </c>
      <c r="P1287" s="14">
        <v>0</v>
      </c>
      <c r="S1287" s="17">
        <v>45401.51458333333</v>
      </c>
      <c r="T1287" s="12" t="s">
        <v>5075</v>
      </c>
      <c r="U1287" s="18">
        <v>45401</v>
      </c>
      <c r="V1287" s="18" t="str">
        <f>TEXT(Posts[[#This Row],[Post_Date]],"YYYY")</f>
        <v>2024</v>
      </c>
      <c r="W1287" s="12" t="s">
        <v>5090</v>
      </c>
      <c r="X1287" s="12" t="s">
        <v>5082</v>
      </c>
      <c r="Y1287" s="19">
        <v>12</v>
      </c>
      <c r="Z1287" s="12" t="s">
        <v>5069</v>
      </c>
      <c r="AA1287"/>
    </row>
    <row r="1288" spans="1:27" x14ac:dyDescent="0.25">
      <c r="A1288" s="12" t="s">
        <v>4966</v>
      </c>
      <c r="B1288" s="12" t="s">
        <v>5023</v>
      </c>
      <c r="C1288" s="12" t="s">
        <v>5028</v>
      </c>
      <c r="D1288" s="12" t="s">
        <v>5032</v>
      </c>
      <c r="E1288" s="12" t="s">
        <v>5035</v>
      </c>
      <c r="F1288" s="12" t="s">
        <v>5056</v>
      </c>
      <c r="G1288" s="12" t="s">
        <v>5044</v>
      </c>
      <c r="H1288" s="13">
        <v>491985</v>
      </c>
      <c r="I1288" s="14">
        <v>2724331</v>
      </c>
      <c r="J1288" s="14">
        <v>308140</v>
      </c>
      <c r="K1288" s="14">
        <v>96498</v>
      </c>
      <c r="L1288" s="14">
        <v>124296</v>
      </c>
      <c r="M1288" s="15">
        <v>0.18058961875978219</v>
      </c>
      <c r="N1288" s="14">
        <v>3516501</v>
      </c>
      <c r="O1288" s="14">
        <v>2724331</v>
      </c>
      <c r="P1288" s="14">
        <v>0</v>
      </c>
      <c r="S1288" s="17">
        <v>45688.460416666669</v>
      </c>
      <c r="T1288" s="12" t="s">
        <v>5077</v>
      </c>
      <c r="U1288" s="18">
        <v>45688</v>
      </c>
      <c r="V1288" s="18" t="str">
        <f>TEXT(Posts[[#This Row],[Post_Date]],"YYYY")</f>
        <v>2025</v>
      </c>
      <c r="W1288" s="12" t="s">
        <v>5086</v>
      </c>
      <c r="X1288" s="12" t="s">
        <v>5082</v>
      </c>
      <c r="Y1288" s="19">
        <v>11</v>
      </c>
      <c r="Z1288" s="12" t="s">
        <v>5069</v>
      </c>
      <c r="AA1288"/>
    </row>
    <row r="1289" spans="1:27" x14ac:dyDescent="0.25">
      <c r="A1289" s="12" t="s">
        <v>4969</v>
      </c>
      <c r="B1289" s="12" t="s">
        <v>5023</v>
      </c>
      <c r="C1289" s="12" t="s">
        <v>5028</v>
      </c>
      <c r="D1289" s="12" t="s">
        <v>5031</v>
      </c>
      <c r="E1289" s="12" t="s">
        <v>5035</v>
      </c>
      <c r="F1289" s="12" t="s">
        <v>5060</v>
      </c>
      <c r="G1289" s="12" t="s">
        <v>5044</v>
      </c>
      <c r="H1289" s="13">
        <v>59842</v>
      </c>
      <c r="I1289" s="14">
        <v>1056677</v>
      </c>
      <c r="J1289" s="14">
        <v>231416</v>
      </c>
      <c r="K1289" s="14">
        <v>57502</v>
      </c>
      <c r="L1289" s="14">
        <v>27140</v>
      </c>
      <c r="M1289" s="15">
        <v>5.6632649044656709E-2</v>
      </c>
      <c r="N1289" s="14">
        <v>1349271</v>
      </c>
      <c r="O1289" s="14">
        <v>1056677</v>
      </c>
      <c r="P1289" s="14">
        <v>0</v>
      </c>
      <c r="S1289" s="17">
        <v>45308.649305555547</v>
      </c>
      <c r="T1289" s="12" t="s">
        <v>5074</v>
      </c>
      <c r="U1289" s="18">
        <v>45308</v>
      </c>
      <c r="V1289" s="18" t="str">
        <f>TEXT(Posts[[#This Row],[Post_Date]],"YYYY")</f>
        <v>2024</v>
      </c>
      <c r="W1289" s="12" t="s">
        <v>5086</v>
      </c>
      <c r="X1289" s="12" t="s">
        <v>5085</v>
      </c>
      <c r="Y1289" s="19">
        <v>15</v>
      </c>
      <c r="Z1289" s="12" t="s">
        <v>5068</v>
      </c>
      <c r="AA1289"/>
    </row>
    <row r="1290" spans="1:27" x14ac:dyDescent="0.25">
      <c r="A1290" s="12" t="s">
        <v>4971</v>
      </c>
      <c r="B1290" s="12" t="s">
        <v>5023</v>
      </c>
      <c r="C1290" s="12" t="s">
        <v>5029</v>
      </c>
      <c r="D1290" s="12" t="s">
        <v>5032</v>
      </c>
      <c r="E1290" s="12" t="s">
        <v>5035</v>
      </c>
      <c r="F1290" s="12" t="s">
        <v>5056</v>
      </c>
      <c r="G1290" s="12" t="s">
        <v>5042</v>
      </c>
      <c r="H1290" s="13">
        <v>274578</v>
      </c>
      <c r="I1290" s="14">
        <v>1710442</v>
      </c>
      <c r="J1290" s="14">
        <v>421773</v>
      </c>
      <c r="K1290" s="14">
        <v>57318</v>
      </c>
      <c r="L1290" s="14">
        <v>70744</v>
      </c>
      <c r="M1290" s="15">
        <v>0.16053088286984341</v>
      </c>
      <c r="N1290" s="14">
        <v>2194847</v>
      </c>
      <c r="O1290" s="14">
        <v>1710442</v>
      </c>
      <c r="P1290" s="14">
        <v>0</v>
      </c>
      <c r="S1290" s="17">
        <v>45476.493750000001</v>
      </c>
      <c r="T1290" s="12" t="s">
        <v>5077</v>
      </c>
      <c r="U1290" s="18">
        <v>45476</v>
      </c>
      <c r="V1290" s="18" t="str">
        <f>TEXT(Posts[[#This Row],[Post_Date]],"YYYY")</f>
        <v>2024</v>
      </c>
      <c r="W1290" s="12" t="s">
        <v>5093</v>
      </c>
      <c r="X1290" s="12" t="s">
        <v>5085</v>
      </c>
      <c r="Y1290" s="19">
        <v>11</v>
      </c>
      <c r="Z1290" s="12" t="s">
        <v>5069</v>
      </c>
      <c r="AA1290"/>
    </row>
    <row r="1291" spans="1:27" x14ac:dyDescent="0.25">
      <c r="A1291" s="12" t="s">
        <v>4973</v>
      </c>
      <c r="B1291" s="12" t="s">
        <v>5023</v>
      </c>
      <c r="C1291" s="12" t="s">
        <v>5029</v>
      </c>
      <c r="D1291" s="12" t="s">
        <v>5030</v>
      </c>
      <c r="E1291" s="12" t="s">
        <v>5035</v>
      </c>
      <c r="F1291" s="12" t="s">
        <v>5051</v>
      </c>
      <c r="G1291" s="12" t="s">
        <v>5048</v>
      </c>
      <c r="H1291" s="13">
        <v>180571</v>
      </c>
      <c r="I1291" s="14">
        <v>1985735</v>
      </c>
      <c r="J1291" s="14">
        <v>435776</v>
      </c>
      <c r="K1291" s="14">
        <v>115197</v>
      </c>
      <c r="L1291" s="14">
        <v>54648</v>
      </c>
      <c r="M1291" s="15">
        <v>9.0934332777844018E-2</v>
      </c>
      <c r="N1291" s="14">
        <v>2377736</v>
      </c>
      <c r="O1291" s="14">
        <v>1985735</v>
      </c>
      <c r="P1291" s="14">
        <v>0</v>
      </c>
      <c r="S1291" s="17">
        <v>45571.511111111111</v>
      </c>
      <c r="T1291" s="12" t="s">
        <v>5075</v>
      </c>
      <c r="U1291" s="18">
        <v>45571</v>
      </c>
      <c r="V1291" s="18" t="str">
        <f>TEXT(Posts[[#This Row],[Post_Date]],"YYYY")</f>
        <v>2024</v>
      </c>
      <c r="W1291" s="12" t="s">
        <v>5091</v>
      </c>
      <c r="X1291" s="12" t="s">
        <v>5084</v>
      </c>
      <c r="Y1291" s="19">
        <v>12</v>
      </c>
      <c r="Z1291" s="12" t="s">
        <v>5068</v>
      </c>
      <c r="AA1291"/>
    </row>
    <row r="1292" spans="1:27" x14ac:dyDescent="0.25">
      <c r="A1292" s="12" t="s">
        <v>4974</v>
      </c>
      <c r="B1292" s="12" t="s">
        <v>5023</v>
      </c>
      <c r="C1292" s="12" t="s">
        <v>5029</v>
      </c>
      <c r="D1292" s="12" t="s">
        <v>5032</v>
      </c>
      <c r="E1292" s="12" t="s">
        <v>5038</v>
      </c>
      <c r="F1292" s="12" t="s">
        <v>5055</v>
      </c>
      <c r="G1292" s="12" t="s">
        <v>5046</v>
      </c>
      <c r="H1292" s="13">
        <v>36840</v>
      </c>
      <c r="I1292" s="14">
        <v>190984</v>
      </c>
      <c r="J1292" s="14">
        <v>45490</v>
      </c>
      <c r="K1292" s="14">
        <v>11623</v>
      </c>
      <c r="L1292" s="14">
        <v>9331</v>
      </c>
      <c r="M1292" s="15">
        <v>0.1928994222039431</v>
      </c>
      <c r="N1292" s="14">
        <v>222926</v>
      </c>
      <c r="O1292" s="14">
        <v>0</v>
      </c>
      <c r="P1292" s="14">
        <v>0</v>
      </c>
      <c r="S1292" s="17">
        <v>45312.436111111107</v>
      </c>
      <c r="T1292" s="17" t="s">
        <v>5077</v>
      </c>
      <c r="U1292" s="18">
        <v>45312</v>
      </c>
      <c r="V1292" s="18" t="str">
        <f>TEXT(Posts[[#This Row],[Post_Date]],"YYYY")</f>
        <v>2024</v>
      </c>
      <c r="W1292" s="18" t="s">
        <v>5086</v>
      </c>
      <c r="X1292" s="18" t="s">
        <v>5084</v>
      </c>
      <c r="Y1292" s="19">
        <v>10</v>
      </c>
      <c r="Z1292" s="12" t="s">
        <v>5069</v>
      </c>
      <c r="AA1292"/>
    </row>
    <row r="1293" spans="1:27" x14ac:dyDescent="0.25">
      <c r="A1293" s="12" t="s">
        <v>4975</v>
      </c>
      <c r="B1293" s="12" t="s">
        <v>5023</v>
      </c>
      <c r="C1293" s="12" t="s">
        <v>5028</v>
      </c>
      <c r="D1293" s="12" t="s">
        <v>5030</v>
      </c>
      <c r="E1293" s="12" t="s">
        <v>5037</v>
      </c>
      <c r="F1293" s="12" t="s">
        <v>5050</v>
      </c>
      <c r="G1293" s="12" t="s">
        <v>5049</v>
      </c>
      <c r="H1293" s="13">
        <v>20287</v>
      </c>
      <c r="I1293" s="14">
        <v>175850</v>
      </c>
      <c r="J1293" s="14">
        <v>30107</v>
      </c>
      <c r="K1293" s="14">
        <v>6242</v>
      </c>
      <c r="L1293" s="14">
        <v>7454</v>
      </c>
      <c r="M1293" s="15">
        <v>0.1153673960401979</v>
      </c>
      <c r="N1293" s="14">
        <v>202119</v>
      </c>
      <c r="O1293" s="14">
        <v>0</v>
      </c>
      <c r="P1293" s="14">
        <v>0</v>
      </c>
      <c r="S1293" s="17">
        <v>45382.65902777778</v>
      </c>
      <c r="T1293" s="17" t="s">
        <v>5074</v>
      </c>
      <c r="U1293" s="18">
        <v>45382</v>
      </c>
      <c r="V1293" s="18" t="str">
        <f>TEXT(Posts[[#This Row],[Post_Date]],"YYYY")</f>
        <v>2024</v>
      </c>
      <c r="W1293" s="18" t="s">
        <v>5088</v>
      </c>
      <c r="X1293" s="18" t="s">
        <v>5084</v>
      </c>
      <c r="Y1293" s="19">
        <v>15</v>
      </c>
      <c r="Z1293" s="12" t="s">
        <v>5069</v>
      </c>
      <c r="AA1293"/>
    </row>
    <row r="1294" spans="1:27" x14ac:dyDescent="0.25">
      <c r="A1294" s="12" t="s">
        <v>4994</v>
      </c>
      <c r="B1294" s="12" t="s">
        <v>5023</v>
      </c>
      <c r="C1294" s="12" t="s">
        <v>5028</v>
      </c>
      <c r="D1294" s="12" t="s">
        <v>5030</v>
      </c>
      <c r="E1294" s="12" t="s">
        <v>5037</v>
      </c>
      <c r="F1294" s="12" t="s">
        <v>5051</v>
      </c>
      <c r="G1294" s="12" t="s">
        <v>5048</v>
      </c>
      <c r="H1294" s="13">
        <v>306171</v>
      </c>
      <c r="I1294" s="14">
        <v>2732280</v>
      </c>
      <c r="J1294" s="14">
        <v>314311</v>
      </c>
      <c r="K1294" s="14">
        <v>180024</v>
      </c>
      <c r="L1294" s="14">
        <v>128943</v>
      </c>
      <c r="M1294" s="15">
        <v>0.11205717309066771</v>
      </c>
      <c r="N1294" s="14">
        <v>3459570</v>
      </c>
      <c r="O1294" s="14">
        <v>0</v>
      </c>
      <c r="P1294" s="14">
        <v>0</v>
      </c>
      <c r="S1294" s="17">
        <v>45329.345138888893</v>
      </c>
      <c r="T1294" s="17" t="s">
        <v>5078</v>
      </c>
      <c r="U1294" s="18">
        <v>45329</v>
      </c>
      <c r="V1294" s="18" t="str">
        <f>TEXT(Posts[[#This Row],[Post_Date]],"YYYY")</f>
        <v>2024</v>
      </c>
      <c r="W1294" s="18" t="s">
        <v>5087</v>
      </c>
      <c r="X1294" s="18" t="s">
        <v>5085</v>
      </c>
      <c r="Y1294" s="19">
        <v>8</v>
      </c>
      <c r="Z1294" s="12" t="s">
        <v>5069</v>
      </c>
      <c r="AA1294"/>
    </row>
    <row r="1295" spans="1:27" x14ac:dyDescent="0.25">
      <c r="A1295" s="12" t="s">
        <v>4986</v>
      </c>
      <c r="B1295" s="12" t="s">
        <v>5023</v>
      </c>
      <c r="C1295" s="12" t="s">
        <v>5029</v>
      </c>
      <c r="D1295" s="12" t="s">
        <v>5031</v>
      </c>
      <c r="E1295" s="12" t="s">
        <v>5037</v>
      </c>
      <c r="F1295" s="12" t="s">
        <v>5060</v>
      </c>
      <c r="G1295" s="12" t="s">
        <v>5045</v>
      </c>
      <c r="H1295" s="13">
        <v>124902</v>
      </c>
      <c r="I1295" s="14">
        <v>1655584</v>
      </c>
      <c r="J1295" s="14">
        <v>354848</v>
      </c>
      <c r="K1295" s="14">
        <v>131628</v>
      </c>
      <c r="L1295" s="14">
        <v>84619</v>
      </c>
      <c r="M1295" s="15">
        <v>7.5442900386672784E-2</v>
      </c>
      <c r="N1295" s="14">
        <v>1919132</v>
      </c>
      <c r="O1295" s="14">
        <v>0</v>
      </c>
      <c r="P1295" s="14">
        <v>0</v>
      </c>
      <c r="S1295" s="17">
        <v>45363.800694444442</v>
      </c>
      <c r="T1295" s="17" t="s">
        <v>5076</v>
      </c>
      <c r="U1295" s="18">
        <v>45363</v>
      </c>
      <c r="V1295" s="18" t="str">
        <f>TEXT(Posts[[#This Row],[Post_Date]],"YYYY")</f>
        <v>2024</v>
      </c>
      <c r="W1295" s="18" t="s">
        <v>5088</v>
      </c>
      <c r="X1295" s="18" t="s">
        <v>5079</v>
      </c>
      <c r="Y1295" s="19">
        <v>19</v>
      </c>
      <c r="Z1295" s="12" t="s">
        <v>5069</v>
      </c>
      <c r="AA1295"/>
    </row>
    <row r="1296" spans="1:27" x14ac:dyDescent="0.25">
      <c r="A1296" s="12" t="s">
        <v>5009</v>
      </c>
      <c r="B1296" s="12" t="s">
        <v>5023</v>
      </c>
      <c r="C1296" s="12" t="s">
        <v>5028</v>
      </c>
      <c r="D1296" s="12" t="s">
        <v>5032</v>
      </c>
      <c r="E1296" s="12" t="s">
        <v>5037</v>
      </c>
      <c r="F1296" s="12" t="s">
        <v>5055</v>
      </c>
      <c r="G1296" s="12" t="s">
        <v>5048</v>
      </c>
      <c r="H1296" s="13">
        <v>45583</v>
      </c>
      <c r="I1296" s="14">
        <v>232908</v>
      </c>
      <c r="J1296" s="14">
        <v>45709</v>
      </c>
      <c r="K1296" s="14">
        <v>10798</v>
      </c>
      <c r="L1296" s="14">
        <v>11088</v>
      </c>
      <c r="M1296" s="15">
        <v>0.19571481550289291</v>
      </c>
      <c r="N1296" s="14">
        <v>259041</v>
      </c>
      <c r="O1296" s="14">
        <v>0</v>
      </c>
      <c r="P1296" s="14">
        <v>0</v>
      </c>
      <c r="S1296" s="17">
        <v>45355.343055555553</v>
      </c>
      <c r="T1296" s="17" t="s">
        <v>5078</v>
      </c>
      <c r="U1296" s="18">
        <v>45355</v>
      </c>
      <c r="V1296" s="18" t="str">
        <f>TEXT(Posts[[#This Row],[Post_Date]],"YYYY")</f>
        <v>2024</v>
      </c>
      <c r="W1296" s="18" t="s">
        <v>5088</v>
      </c>
      <c r="X1296" s="18" t="s">
        <v>5081</v>
      </c>
      <c r="Y1296" s="19">
        <v>8</v>
      </c>
      <c r="Z1296" s="12" t="s">
        <v>5069</v>
      </c>
      <c r="AA1296"/>
    </row>
    <row r="1297" spans="1:27" x14ac:dyDescent="0.25">
      <c r="A1297" s="12" t="s">
        <v>4984</v>
      </c>
      <c r="B1297" s="12" t="s">
        <v>5023</v>
      </c>
      <c r="C1297" s="12" t="s">
        <v>5028</v>
      </c>
      <c r="D1297" s="12" t="s">
        <v>5032</v>
      </c>
      <c r="E1297" s="12" t="s">
        <v>5037</v>
      </c>
      <c r="F1297" s="12" t="s">
        <v>5055</v>
      </c>
      <c r="G1297" s="12" t="s">
        <v>5043</v>
      </c>
      <c r="H1297" s="13">
        <v>36114</v>
      </c>
      <c r="I1297" s="14">
        <v>222238</v>
      </c>
      <c r="J1297" s="14">
        <v>35954</v>
      </c>
      <c r="K1297" s="14">
        <v>7482</v>
      </c>
      <c r="L1297" s="14">
        <v>8047</v>
      </c>
      <c r="M1297" s="15">
        <v>0.16250476722255189</v>
      </c>
      <c r="N1297" s="14">
        <v>246236</v>
      </c>
      <c r="O1297" s="14">
        <v>0</v>
      </c>
      <c r="P1297" s="14">
        <v>0</v>
      </c>
      <c r="S1297" s="17">
        <v>45619.59375</v>
      </c>
      <c r="T1297" s="17" t="s">
        <v>5074</v>
      </c>
      <c r="U1297" s="18">
        <v>45619</v>
      </c>
      <c r="V1297" s="18" t="str">
        <f>TEXT(Posts[[#This Row],[Post_Date]],"YYYY")</f>
        <v>2024</v>
      </c>
      <c r="W1297" s="18" t="s">
        <v>5095</v>
      </c>
      <c r="X1297" s="18" t="s">
        <v>5083</v>
      </c>
      <c r="Y1297" s="19">
        <v>14</v>
      </c>
      <c r="Z1297" s="12" t="s">
        <v>5069</v>
      </c>
      <c r="AA1297"/>
    </row>
    <row r="1298" spans="1:27" x14ac:dyDescent="0.25">
      <c r="A1298" s="12" t="s">
        <v>5020</v>
      </c>
      <c r="B1298" s="12" t="s">
        <v>5023</v>
      </c>
      <c r="C1298" s="12" t="s">
        <v>5028</v>
      </c>
      <c r="D1298" s="12" t="s">
        <v>5032</v>
      </c>
      <c r="E1298" s="12" t="s">
        <v>5037</v>
      </c>
      <c r="F1298" s="12" t="s">
        <v>5056</v>
      </c>
      <c r="G1298" s="12" t="s">
        <v>5043</v>
      </c>
      <c r="H1298" s="13">
        <v>303438</v>
      </c>
      <c r="I1298" s="14">
        <v>1461166</v>
      </c>
      <c r="J1298" s="14">
        <v>316447</v>
      </c>
      <c r="K1298" s="14">
        <v>84631</v>
      </c>
      <c r="L1298" s="14">
        <v>54017</v>
      </c>
      <c r="M1298" s="15">
        <v>0.20766903915379389</v>
      </c>
      <c r="N1298" s="14">
        <v>1872149</v>
      </c>
      <c r="O1298" s="14">
        <v>0</v>
      </c>
      <c r="P1298" s="14">
        <v>0</v>
      </c>
      <c r="S1298" s="17">
        <v>45406.643750000003</v>
      </c>
      <c r="T1298" s="17" t="s">
        <v>5074</v>
      </c>
      <c r="U1298" s="18">
        <v>45406</v>
      </c>
      <c r="V1298" s="18" t="str">
        <f>TEXT(Posts[[#This Row],[Post_Date]],"YYYY")</f>
        <v>2024</v>
      </c>
      <c r="W1298" s="18" t="s">
        <v>5090</v>
      </c>
      <c r="X1298" s="18" t="s">
        <v>5085</v>
      </c>
      <c r="Y1298" s="19">
        <v>15</v>
      </c>
      <c r="Z1298" s="12" t="s">
        <v>5070</v>
      </c>
      <c r="AA1298"/>
    </row>
    <row r="1299" spans="1:27" x14ac:dyDescent="0.25">
      <c r="A1299" s="12" t="s">
        <v>27</v>
      </c>
      <c r="B1299" s="12" t="s">
        <v>5025</v>
      </c>
      <c r="C1299" s="12" t="s">
        <v>5028</v>
      </c>
      <c r="D1299" s="12" t="s">
        <v>5033</v>
      </c>
      <c r="E1299" s="12" t="s">
        <v>5038</v>
      </c>
      <c r="F1299" s="12" t="s">
        <v>5055</v>
      </c>
      <c r="G1299" s="12" t="s">
        <v>5045</v>
      </c>
      <c r="H1299" s="13">
        <v>47292</v>
      </c>
      <c r="I1299" s="14">
        <v>217539</v>
      </c>
      <c r="J1299" s="14">
        <v>41084</v>
      </c>
      <c r="K1299" s="14">
        <v>7031</v>
      </c>
      <c r="L1299" s="14">
        <v>9637</v>
      </c>
      <c r="M1299" s="15">
        <v>0.21739867075079841</v>
      </c>
      <c r="N1299" s="14">
        <v>246712</v>
      </c>
      <c r="O1299" s="14">
        <v>0</v>
      </c>
      <c r="P1299" s="14">
        <v>0</v>
      </c>
      <c r="S1299" s="17">
        <v>45327.387499999997</v>
      </c>
      <c r="T1299" s="17" t="s">
        <v>5077</v>
      </c>
      <c r="U1299" s="18">
        <v>45327</v>
      </c>
      <c r="V1299" s="18" t="str">
        <f>TEXT(Posts[[#This Row],[Post_Date]],"YYYY")</f>
        <v>2024</v>
      </c>
      <c r="W1299" s="18" t="s">
        <v>5087</v>
      </c>
      <c r="X1299" s="18" t="s">
        <v>5081</v>
      </c>
      <c r="Y1299" s="19">
        <v>9</v>
      </c>
      <c r="Z1299" s="12" t="s">
        <v>5070</v>
      </c>
      <c r="AA1299"/>
    </row>
    <row r="1300" spans="1:27" x14ac:dyDescent="0.25">
      <c r="A1300" s="12" t="s">
        <v>52</v>
      </c>
      <c r="B1300" s="12" t="s">
        <v>5025</v>
      </c>
      <c r="C1300" s="12" t="s">
        <v>5028</v>
      </c>
      <c r="D1300" s="12" t="s">
        <v>5032</v>
      </c>
      <c r="E1300" s="12" t="s">
        <v>5038</v>
      </c>
      <c r="F1300" s="12" t="s">
        <v>5055</v>
      </c>
      <c r="G1300" s="12" t="s">
        <v>5045</v>
      </c>
      <c r="H1300" s="13">
        <v>84944</v>
      </c>
      <c r="I1300" s="14">
        <v>420660</v>
      </c>
      <c r="J1300" s="14">
        <v>43112</v>
      </c>
      <c r="K1300" s="14">
        <v>23390</v>
      </c>
      <c r="L1300" s="14">
        <v>12224</v>
      </c>
      <c r="M1300" s="15">
        <v>0.2019311521527401</v>
      </c>
      <c r="N1300" s="14">
        <v>517005</v>
      </c>
      <c r="O1300" s="14">
        <v>0</v>
      </c>
      <c r="P1300" s="14">
        <v>0</v>
      </c>
      <c r="S1300" s="17">
        <v>45419.664583333331</v>
      </c>
      <c r="T1300" s="17" t="s">
        <v>5074</v>
      </c>
      <c r="U1300" s="18">
        <v>45419</v>
      </c>
      <c r="V1300" s="18" t="str">
        <f>TEXT(Posts[[#This Row],[Post_Date]],"YYYY")</f>
        <v>2024</v>
      </c>
      <c r="W1300" s="18" t="s">
        <v>5096</v>
      </c>
      <c r="X1300" s="18" t="s">
        <v>5079</v>
      </c>
      <c r="Y1300" s="19">
        <v>15</v>
      </c>
      <c r="Z1300" s="12" t="s">
        <v>5070</v>
      </c>
      <c r="AA1300"/>
    </row>
    <row r="1301" spans="1:27" x14ac:dyDescent="0.25">
      <c r="A1301" s="12" t="s">
        <v>58</v>
      </c>
      <c r="B1301" s="12" t="s">
        <v>5025</v>
      </c>
      <c r="C1301" s="12" t="s">
        <v>5028</v>
      </c>
      <c r="D1301" s="12" t="s">
        <v>5032</v>
      </c>
      <c r="E1301" s="12" t="s">
        <v>5037</v>
      </c>
      <c r="F1301" s="12" t="s">
        <v>5055</v>
      </c>
      <c r="G1301" s="12" t="s">
        <v>5047</v>
      </c>
      <c r="H1301" s="13">
        <v>49910</v>
      </c>
      <c r="I1301" s="14">
        <v>272628</v>
      </c>
      <c r="J1301" s="14">
        <v>27638</v>
      </c>
      <c r="K1301" s="14">
        <v>9562</v>
      </c>
      <c r="L1301" s="14">
        <v>12688</v>
      </c>
      <c r="M1301" s="15">
        <v>0.18307074752870289</v>
      </c>
      <c r="N1301" s="14">
        <v>300166</v>
      </c>
      <c r="O1301" s="14">
        <v>0</v>
      </c>
      <c r="P1301" s="14">
        <v>0</v>
      </c>
      <c r="S1301" s="17">
        <v>45457.334722222222</v>
      </c>
      <c r="T1301" s="17" t="s">
        <v>5078</v>
      </c>
      <c r="U1301" s="18">
        <v>45457</v>
      </c>
      <c r="V1301" s="18" t="str">
        <f>TEXT(Posts[[#This Row],[Post_Date]],"YYYY")</f>
        <v>2024</v>
      </c>
      <c r="W1301" s="18" t="s">
        <v>5089</v>
      </c>
      <c r="X1301" s="18" t="s">
        <v>5082</v>
      </c>
      <c r="Y1301" s="19">
        <v>8</v>
      </c>
      <c r="Z1301" s="12" t="s">
        <v>5069</v>
      </c>
      <c r="AA1301"/>
    </row>
    <row r="1302" spans="1:27" x14ac:dyDescent="0.25">
      <c r="A1302" s="12" t="s">
        <v>67</v>
      </c>
      <c r="B1302" s="12" t="s">
        <v>5025</v>
      </c>
      <c r="C1302" s="12" t="s">
        <v>5029</v>
      </c>
      <c r="D1302" s="12" t="s">
        <v>5032</v>
      </c>
      <c r="E1302" s="12" t="s">
        <v>5038</v>
      </c>
      <c r="F1302" s="12" t="s">
        <v>5055</v>
      </c>
      <c r="G1302" s="12" t="s">
        <v>5044</v>
      </c>
      <c r="H1302" s="13">
        <v>56165</v>
      </c>
      <c r="I1302" s="14">
        <v>324034</v>
      </c>
      <c r="J1302" s="14">
        <v>51121</v>
      </c>
      <c r="K1302" s="14">
        <v>23510</v>
      </c>
      <c r="L1302" s="14">
        <v>10588</v>
      </c>
      <c r="M1302" s="15">
        <v>0.17333347014291059</v>
      </c>
      <c r="N1302" s="14">
        <v>367421</v>
      </c>
      <c r="O1302" s="14">
        <v>0</v>
      </c>
      <c r="P1302" s="14">
        <v>0</v>
      </c>
      <c r="S1302" s="17">
        <v>45371.540277777778</v>
      </c>
      <c r="T1302" s="17" t="s">
        <v>5075</v>
      </c>
      <c r="U1302" s="18">
        <v>45371</v>
      </c>
      <c r="V1302" s="18" t="str">
        <f>TEXT(Posts[[#This Row],[Post_Date]],"YYYY")</f>
        <v>2024</v>
      </c>
      <c r="W1302" s="18" t="s">
        <v>5088</v>
      </c>
      <c r="X1302" s="18" t="s">
        <v>5085</v>
      </c>
      <c r="Y1302" s="19">
        <v>12</v>
      </c>
      <c r="Z1302" s="12" t="s">
        <v>5069</v>
      </c>
      <c r="AA1302"/>
    </row>
    <row r="1303" spans="1:27" x14ac:dyDescent="0.25">
      <c r="A1303" s="12" t="s">
        <v>68</v>
      </c>
      <c r="B1303" s="12" t="s">
        <v>5025</v>
      </c>
      <c r="C1303" s="12" t="s">
        <v>5028</v>
      </c>
      <c r="D1303" s="12" t="s">
        <v>5032</v>
      </c>
      <c r="E1303" s="12" t="s">
        <v>5038</v>
      </c>
      <c r="F1303" s="12" t="s">
        <v>5061</v>
      </c>
      <c r="G1303" s="12" t="s">
        <v>5046</v>
      </c>
      <c r="H1303" s="13">
        <v>76384</v>
      </c>
      <c r="I1303" s="14">
        <v>321010</v>
      </c>
      <c r="J1303" s="14">
        <v>65615</v>
      </c>
      <c r="K1303" s="14">
        <v>18780</v>
      </c>
      <c r="L1303" s="14">
        <v>7667</v>
      </c>
      <c r="M1303" s="15">
        <v>0.23795022902324001</v>
      </c>
      <c r="N1303" s="14">
        <v>392595</v>
      </c>
      <c r="O1303" s="14">
        <v>0</v>
      </c>
      <c r="P1303" s="14">
        <v>0</v>
      </c>
      <c r="S1303" s="17">
        <v>45681.747916666667</v>
      </c>
      <c r="T1303" s="17" t="s">
        <v>5076</v>
      </c>
      <c r="U1303" s="18">
        <v>45681</v>
      </c>
      <c r="V1303" s="18" t="str">
        <f>TEXT(Posts[[#This Row],[Post_Date]],"YYYY")</f>
        <v>2025</v>
      </c>
      <c r="W1303" s="18" t="s">
        <v>5086</v>
      </c>
      <c r="X1303" s="18" t="s">
        <v>5082</v>
      </c>
      <c r="Y1303" s="19">
        <v>17</v>
      </c>
      <c r="Z1303" s="12" t="s">
        <v>5070</v>
      </c>
      <c r="AA1303"/>
    </row>
    <row r="1304" spans="1:27" x14ac:dyDescent="0.25">
      <c r="A1304" s="12" t="s">
        <v>71</v>
      </c>
      <c r="B1304" s="12" t="s">
        <v>5025</v>
      </c>
      <c r="C1304" s="12" t="s">
        <v>5028</v>
      </c>
      <c r="D1304" s="12" t="s">
        <v>5032</v>
      </c>
      <c r="E1304" s="12" t="s">
        <v>5038</v>
      </c>
      <c r="F1304" s="12" t="s">
        <v>5060</v>
      </c>
      <c r="G1304" s="12" t="s">
        <v>5046</v>
      </c>
      <c r="H1304" s="13">
        <v>56148</v>
      </c>
      <c r="I1304" s="14">
        <v>355380</v>
      </c>
      <c r="J1304" s="14">
        <v>84220</v>
      </c>
      <c r="K1304" s="14">
        <v>19747</v>
      </c>
      <c r="L1304" s="14">
        <v>14236</v>
      </c>
      <c r="M1304" s="15">
        <v>0.15799515149880661</v>
      </c>
      <c r="N1304" s="14">
        <v>447657</v>
      </c>
      <c r="O1304" s="14">
        <v>0</v>
      </c>
      <c r="P1304" s="14">
        <v>0</v>
      </c>
      <c r="S1304" s="17">
        <v>45400.46875</v>
      </c>
      <c r="T1304" s="17" t="s">
        <v>5077</v>
      </c>
      <c r="U1304" s="18">
        <v>45400</v>
      </c>
      <c r="V1304" s="18" t="str">
        <f>TEXT(Posts[[#This Row],[Post_Date]],"YYYY")</f>
        <v>2024</v>
      </c>
      <c r="W1304" s="18" t="s">
        <v>5090</v>
      </c>
      <c r="X1304" s="18" t="s">
        <v>5080</v>
      </c>
      <c r="Y1304" s="19">
        <v>11</v>
      </c>
      <c r="Z1304" s="12" t="s">
        <v>5069</v>
      </c>
      <c r="AA1304"/>
    </row>
    <row r="1305" spans="1:27" x14ac:dyDescent="0.25">
      <c r="A1305" s="12" t="s">
        <v>93</v>
      </c>
      <c r="B1305" s="12" t="s">
        <v>5025</v>
      </c>
      <c r="C1305" s="12" t="s">
        <v>5029</v>
      </c>
      <c r="D1305" s="12" t="s">
        <v>5033</v>
      </c>
      <c r="E1305" s="12" t="s">
        <v>5038</v>
      </c>
      <c r="F1305" s="12" t="s">
        <v>5055</v>
      </c>
      <c r="G1305" s="12" t="s">
        <v>5045</v>
      </c>
      <c r="H1305" s="13">
        <v>83199</v>
      </c>
      <c r="I1305" s="14">
        <v>366193</v>
      </c>
      <c r="J1305" s="14">
        <v>78065</v>
      </c>
      <c r="K1305" s="14">
        <v>12873</v>
      </c>
      <c r="L1305" s="14">
        <v>20544</v>
      </c>
      <c r="M1305" s="15">
        <v>0.22720116511060501</v>
      </c>
      <c r="N1305" s="14">
        <v>439816</v>
      </c>
      <c r="O1305" s="14">
        <v>0</v>
      </c>
      <c r="P1305" s="14">
        <v>0</v>
      </c>
      <c r="S1305" s="17">
        <v>45748.718055555553</v>
      </c>
      <c r="T1305" s="17" t="s">
        <v>5076</v>
      </c>
      <c r="U1305" s="18">
        <v>45748</v>
      </c>
      <c r="V1305" s="18" t="str">
        <f>TEXT(Posts[[#This Row],[Post_Date]],"YYYY")</f>
        <v>2025</v>
      </c>
      <c r="W1305" s="18" t="s">
        <v>5090</v>
      </c>
      <c r="X1305" s="18" t="s">
        <v>5079</v>
      </c>
      <c r="Y1305" s="19">
        <v>17</v>
      </c>
      <c r="Z1305" s="12" t="s">
        <v>5070</v>
      </c>
      <c r="AA1305"/>
    </row>
    <row r="1306" spans="1:27" x14ac:dyDescent="0.25">
      <c r="A1306" s="12" t="s">
        <v>97</v>
      </c>
      <c r="B1306" s="12" t="s">
        <v>5025</v>
      </c>
      <c r="C1306" s="12" t="s">
        <v>5028</v>
      </c>
      <c r="D1306" s="12" t="s">
        <v>5033</v>
      </c>
      <c r="E1306" s="12" t="s">
        <v>5037</v>
      </c>
      <c r="F1306" s="12" t="s">
        <v>5055</v>
      </c>
      <c r="G1306" s="12" t="s">
        <v>5043</v>
      </c>
      <c r="H1306" s="13">
        <v>97469</v>
      </c>
      <c r="I1306" s="14">
        <v>459238</v>
      </c>
      <c r="J1306" s="14">
        <v>100452</v>
      </c>
      <c r="K1306" s="14">
        <v>31908</v>
      </c>
      <c r="L1306" s="14">
        <v>10860</v>
      </c>
      <c r="M1306" s="15">
        <v>0.21224278552502121</v>
      </c>
      <c r="N1306" s="14">
        <v>550573</v>
      </c>
      <c r="O1306" s="14">
        <v>0</v>
      </c>
      <c r="P1306" s="14">
        <v>0</v>
      </c>
      <c r="S1306" s="17">
        <v>45592.606249999997</v>
      </c>
      <c r="T1306" s="17" t="s">
        <v>5074</v>
      </c>
      <c r="U1306" s="18">
        <v>45592</v>
      </c>
      <c r="V1306" s="18" t="str">
        <f>TEXT(Posts[[#This Row],[Post_Date]],"YYYY")</f>
        <v>2024</v>
      </c>
      <c r="W1306" s="18" t="s">
        <v>5091</v>
      </c>
      <c r="X1306" s="18" t="s">
        <v>5084</v>
      </c>
      <c r="Y1306" s="19">
        <v>14</v>
      </c>
      <c r="Z1306" s="12" t="s">
        <v>5070</v>
      </c>
      <c r="AA1306"/>
    </row>
    <row r="1307" spans="1:27" x14ac:dyDescent="0.25">
      <c r="A1307" s="12" t="s">
        <v>100</v>
      </c>
      <c r="B1307" s="12" t="s">
        <v>5025</v>
      </c>
      <c r="C1307" s="12" t="s">
        <v>5028</v>
      </c>
      <c r="D1307" s="12" t="s">
        <v>5033</v>
      </c>
      <c r="E1307" s="12" t="s">
        <v>5038</v>
      </c>
      <c r="F1307" s="12" t="s">
        <v>5055</v>
      </c>
      <c r="G1307" s="12" t="s">
        <v>5049</v>
      </c>
      <c r="H1307" s="13">
        <v>42131</v>
      </c>
      <c r="I1307" s="14">
        <v>274496</v>
      </c>
      <c r="J1307" s="14">
        <v>30445</v>
      </c>
      <c r="K1307" s="14">
        <v>19514</v>
      </c>
      <c r="L1307" s="14">
        <v>13244</v>
      </c>
      <c r="M1307" s="15">
        <v>0.15348705203579849</v>
      </c>
      <c r="N1307" s="14">
        <v>306411</v>
      </c>
      <c r="O1307" s="14">
        <v>0</v>
      </c>
      <c r="P1307" s="14">
        <v>0</v>
      </c>
      <c r="S1307" s="17">
        <v>45694.493750000001</v>
      </c>
      <c r="T1307" s="17" t="s">
        <v>5077</v>
      </c>
      <c r="U1307" s="18">
        <v>45694</v>
      </c>
      <c r="V1307" s="18" t="str">
        <f>TEXT(Posts[[#This Row],[Post_Date]],"YYYY")</f>
        <v>2025</v>
      </c>
      <c r="W1307" s="18" t="s">
        <v>5087</v>
      </c>
      <c r="X1307" s="18" t="s">
        <v>5080</v>
      </c>
      <c r="Y1307" s="19">
        <v>11</v>
      </c>
      <c r="Z1307" s="12" t="s">
        <v>5069</v>
      </c>
      <c r="AA1307"/>
    </row>
    <row r="1308" spans="1:27" x14ac:dyDescent="0.25">
      <c r="A1308" s="12" t="s">
        <v>122</v>
      </c>
      <c r="B1308" s="12" t="s">
        <v>5025</v>
      </c>
      <c r="C1308" s="12" t="s">
        <v>5028</v>
      </c>
      <c r="D1308" s="12" t="s">
        <v>5033</v>
      </c>
      <c r="E1308" s="12" t="s">
        <v>5038</v>
      </c>
      <c r="F1308" s="12" t="s">
        <v>5055</v>
      </c>
      <c r="G1308" s="12" t="s">
        <v>5043</v>
      </c>
      <c r="H1308" s="13">
        <v>43637</v>
      </c>
      <c r="I1308" s="14">
        <v>257409</v>
      </c>
      <c r="J1308" s="14">
        <v>31419</v>
      </c>
      <c r="K1308" s="14">
        <v>19647</v>
      </c>
      <c r="L1308" s="14">
        <v>10215</v>
      </c>
      <c r="M1308" s="15">
        <v>0.16952404485877839</v>
      </c>
      <c r="N1308" s="14">
        <v>296444</v>
      </c>
      <c r="O1308" s="14">
        <v>0</v>
      </c>
      <c r="P1308" s="14">
        <v>0</v>
      </c>
      <c r="S1308" s="17">
        <v>45368.725694444453</v>
      </c>
      <c r="T1308" s="17" t="s">
        <v>5076</v>
      </c>
      <c r="U1308" s="18">
        <v>45368</v>
      </c>
      <c r="V1308" s="18" t="str">
        <f>TEXT(Posts[[#This Row],[Post_Date]],"YYYY")</f>
        <v>2024</v>
      </c>
      <c r="W1308" s="18" t="s">
        <v>5088</v>
      </c>
      <c r="X1308" s="18" t="s">
        <v>5084</v>
      </c>
      <c r="Y1308" s="19">
        <v>17</v>
      </c>
      <c r="Z1308" s="12" t="s">
        <v>5069</v>
      </c>
      <c r="AA1308"/>
    </row>
    <row r="1309" spans="1:27" x14ac:dyDescent="0.25">
      <c r="A1309" s="12" t="s">
        <v>123</v>
      </c>
      <c r="B1309" s="12" t="s">
        <v>5025</v>
      </c>
      <c r="C1309" s="12" t="s">
        <v>5029</v>
      </c>
      <c r="D1309" s="12" t="s">
        <v>5030</v>
      </c>
      <c r="E1309" s="12" t="s">
        <v>5037</v>
      </c>
      <c r="F1309" s="12" t="s">
        <v>5050</v>
      </c>
      <c r="G1309" s="12" t="s">
        <v>5046</v>
      </c>
      <c r="H1309" s="13">
        <v>73442</v>
      </c>
      <c r="I1309" s="14">
        <v>576813</v>
      </c>
      <c r="J1309" s="14">
        <v>100303</v>
      </c>
      <c r="K1309" s="14">
        <v>26785</v>
      </c>
      <c r="L1309" s="14">
        <v>26150</v>
      </c>
      <c r="M1309" s="15">
        <v>0.12732509114890139</v>
      </c>
      <c r="N1309" s="14">
        <v>662198</v>
      </c>
      <c r="O1309" s="14">
        <v>0</v>
      </c>
      <c r="P1309" s="14">
        <v>0</v>
      </c>
      <c r="S1309" s="17">
        <v>45613.697916666657</v>
      </c>
      <c r="T1309" s="17" t="s">
        <v>5074</v>
      </c>
      <c r="U1309" s="18">
        <v>45613</v>
      </c>
      <c r="V1309" s="18" t="str">
        <f>TEXT(Posts[[#This Row],[Post_Date]],"YYYY")</f>
        <v>2024</v>
      </c>
      <c r="W1309" s="18" t="s">
        <v>5095</v>
      </c>
      <c r="X1309" s="18" t="s">
        <v>5084</v>
      </c>
      <c r="Y1309" s="19">
        <v>16</v>
      </c>
      <c r="Z1309" s="12" t="s">
        <v>5069</v>
      </c>
      <c r="AA1309"/>
    </row>
    <row r="1310" spans="1:27" x14ac:dyDescent="0.25">
      <c r="A1310" s="12" t="s">
        <v>133</v>
      </c>
      <c r="B1310" s="12" t="s">
        <v>5025</v>
      </c>
      <c r="C1310" s="12" t="s">
        <v>5028</v>
      </c>
      <c r="D1310" s="12" t="s">
        <v>5033</v>
      </c>
      <c r="E1310" s="12" t="s">
        <v>5038</v>
      </c>
      <c r="F1310" s="12" t="s">
        <v>5055</v>
      </c>
      <c r="G1310" s="12" t="s">
        <v>5048</v>
      </c>
      <c r="H1310" s="13">
        <v>87772</v>
      </c>
      <c r="I1310" s="14">
        <v>557888</v>
      </c>
      <c r="J1310" s="14">
        <v>64757</v>
      </c>
      <c r="K1310" s="14">
        <v>29216</v>
      </c>
      <c r="L1310" s="14">
        <v>23043</v>
      </c>
      <c r="M1310" s="15">
        <v>0.15732930432616291</v>
      </c>
      <c r="N1310" s="14">
        <v>640731</v>
      </c>
      <c r="O1310" s="14">
        <v>0</v>
      </c>
      <c r="P1310" s="14">
        <v>0</v>
      </c>
      <c r="S1310" s="17">
        <v>45764.479166666657</v>
      </c>
      <c r="T1310" s="17" t="s">
        <v>5077</v>
      </c>
      <c r="U1310" s="18">
        <v>45764</v>
      </c>
      <c r="V1310" s="18" t="str">
        <f>TEXT(Posts[[#This Row],[Post_Date]],"YYYY")</f>
        <v>2025</v>
      </c>
      <c r="W1310" s="18" t="s">
        <v>5090</v>
      </c>
      <c r="X1310" s="18" t="s">
        <v>5080</v>
      </c>
      <c r="Y1310" s="19">
        <v>11</v>
      </c>
      <c r="Z1310" s="12" t="s">
        <v>5069</v>
      </c>
      <c r="AA1310"/>
    </row>
    <row r="1311" spans="1:27" x14ac:dyDescent="0.25">
      <c r="A1311" s="12" t="s">
        <v>142</v>
      </c>
      <c r="B1311" s="12" t="s">
        <v>5025</v>
      </c>
      <c r="C1311" s="12" t="s">
        <v>5028</v>
      </c>
      <c r="D1311" s="12" t="s">
        <v>5030</v>
      </c>
      <c r="E1311" s="12" t="s">
        <v>5035</v>
      </c>
      <c r="F1311" s="12" t="s">
        <v>5050</v>
      </c>
      <c r="G1311" s="12" t="s">
        <v>5049</v>
      </c>
      <c r="H1311" s="13">
        <v>76171</v>
      </c>
      <c r="I1311" s="14">
        <v>636928</v>
      </c>
      <c r="J1311" s="14">
        <v>146382</v>
      </c>
      <c r="K1311" s="14">
        <v>45128</v>
      </c>
      <c r="L1311" s="14">
        <v>19309</v>
      </c>
      <c r="M1311" s="15">
        <v>0.119592676985396</v>
      </c>
      <c r="N1311" s="14">
        <v>722389</v>
      </c>
      <c r="O1311" s="14">
        <v>559600</v>
      </c>
      <c r="P1311" s="14">
        <v>0</v>
      </c>
      <c r="S1311" s="17">
        <v>45357.458333333343</v>
      </c>
      <c r="T1311" s="12" t="s">
        <v>5077</v>
      </c>
      <c r="U1311" s="18">
        <v>45357</v>
      </c>
      <c r="V1311" s="18" t="str">
        <f>TEXT(Posts[[#This Row],[Post_Date]],"YYYY")</f>
        <v>2024</v>
      </c>
      <c r="W1311" s="12" t="s">
        <v>5088</v>
      </c>
      <c r="X1311" s="12" t="s">
        <v>5085</v>
      </c>
      <c r="Y1311" s="19">
        <v>11</v>
      </c>
      <c r="Z1311" s="12" t="s">
        <v>5069</v>
      </c>
      <c r="AA1311"/>
    </row>
    <row r="1312" spans="1:27" x14ac:dyDescent="0.25">
      <c r="A1312" s="12" t="s">
        <v>155</v>
      </c>
      <c r="B1312" s="12" t="s">
        <v>5025</v>
      </c>
      <c r="C1312" s="12" t="s">
        <v>5029</v>
      </c>
      <c r="D1312" s="12" t="s">
        <v>5033</v>
      </c>
      <c r="E1312" s="12" t="s">
        <v>5038</v>
      </c>
      <c r="F1312" s="12" t="s">
        <v>5055</v>
      </c>
      <c r="G1312" s="12" t="s">
        <v>5048</v>
      </c>
      <c r="H1312" s="13">
        <v>15847</v>
      </c>
      <c r="I1312" s="14">
        <v>102141</v>
      </c>
      <c r="J1312" s="14">
        <v>12347</v>
      </c>
      <c r="K1312" s="14">
        <v>7119</v>
      </c>
      <c r="L1312" s="14">
        <v>4576</v>
      </c>
      <c r="M1312" s="15">
        <v>0.15515349752735591</v>
      </c>
      <c r="N1312" s="14">
        <v>123252</v>
      </c>
      <c r="O1312" s="14">
        <v>0</v>
      </c>
      <c r="P1312" s="14">
        <v>0</v>
      </c>
      <c r="S1312" s="17">
        <v>45680.447222222218</v>
      </c>
      <c r="T1312" s="17" t="s">
        <v>5077</v>
      </c>
      <c r="U1312" s="18">
        <v>45680</v>
      </c>
      <c r="V1312" s="18" t="str">
        <f>TEXT(Posts[[#This Row],[Post_Date]],"YYYY")</f>
        <v>2025</v>
      </c>
      <c r="W1312" s="18" t="s">
        <v>5086</v>
      </c>
      <c r="X1312" s="18" t="s">
        <v>5080</v>
      </c>
      <c r="Y1312" s="19">
        <v>10</v>
      </c>
      <c r="Z1312" s="12" t="s">
        <v>5069</v>
      </c>
      <c r="AA1312"/>
    </row>
    <row r="1313" spans="1:27" x14ac:dyDescent="0.25">
      <c r="A1313" s="12" t="s">
        <v>161</v>
      </c>
      <c r="B1313" s="12" t="s">
        <v>5025</v>
      </c>
      <c r="C1313" s="12" t="s">
        <v>5028</v>
      </c>
      <c r="D1313" s="12" t="s">
        <v>5033</v>
      </c>
      <c r="E1313" s="12" t="s">
        <v>5038</v>
      </c>
      <c r="F1313" s="12" t="s">
        <v>5055</v>
      </c>
      <c r="G1313" s="12" t="s">
        <v>5049</v>
      </c>
      <c r="H1313" s="13">
        <v>37928</v>
      </c>
      <c r="I1313" s="14">
        <v>160915</v>
      </c>
      <c r="J1313" s="14">
        <v>38956</v>
      </c>
      <c r="K1313" s="14">
        <v>6061</v>
      </c>
      <c r="L1313" s="14">
        <v>6991</v>
      </c>
      <c r="M1313" s="15">
        <v>0.23570808731785339</v>
      </c>
      <c r="N1313" s="14">
        <v>193287</v>
      </c>
      <c r="O1313" s="14">
        <v>0</v>
      </c>
      <c r="P1313" s="14">
        <v>0</v>
      </c>
      <c r="S1313" s="17">
        <v>45536.539583333331</v>
      </c>
      <c r="T1313" s="17" t="s">
        <v>5075</v>
      </c>
      <c r="U1313" s="18">
        <v>45536</v>
      </c>
      <c r="V1313" s="18" t="str">
        <f>TEXT(Posts[[#This Row],[Post_Date]],"YYYY")</f>
        <v>2024</v>
      </c>
      <c r="W1313" s="18" t="s">
        <v>5097</v>
      </c>
      <c r="X1313" s="18" t="s">
        <v>5084</v>
      </c>
      <c r="Y1313" s="19">
        <v>12</v>
      </c>
      <c r="Z1313" s="12" t="s">
        <v>5070</v>
      </c>
      <c r="AA1313"/>
    </row>
    <row r="1314" spans="1:27" x14ac:dyDescent="0.25">
      <c r="A1314" s="12" t="s">
        <v>168</v>
      </c>
      <c r="B1314" s="12" t="s">
        <v>5025</v>
      </c>
      <c r="C1314" s="12" t="s">
        <v>5028</v>
      </c>
      <c r="D1314" s="12" t="s">
        <v>5033</v>
      </c>
      <c r="E1314" s="12" t="s">
        <v>5038</v>
      </c>
      <c r="F1314" s="12" t="s">
        <v>5055</v>
      </c>
      <c r="G1314" s="12" t="s">
        <v>5042</v>
      </c>
      <c r="H1314" s="13">
        <v>35214</v>
      </c>
      <c r="I1314" s="14">
        <v>207311</v>
      </c>
      <c r="J1314" s="14">
        <v>37442</v>
      </c>
      <c r="K1314" s="14">
        <v>15754</v>
      </c>
      <c r="L1314" s="14">
        <v>7018</v>
      </c>
      <c r="M1314" s="15">
        <v>0.1698647376675104</v>
      </c>
      <c r="N1314" s="14">
        <v>242427</v>
      </c>
      <c r="O1314" s="14">
        <v>0</v>
      </c>
      <c r="P1314" s="14">
        <v>0</v>
      </c>
      <c r="S1314" s="17">
        <v>45734.474999999999</v>
      </c>
      <c r="T1314" s="17" t="s">
        <v>5077</v>
      </c>
      <c r="U1314" s="18">
        <v>45734</v>
      </c>
      <c r="V1314" s="18" t="str">
        <f>TEXT(Posts[[#This Row],[Post_Date]],"YYYY")</f>
        <v>2025</v>
      </c>
      <c r="W1314" s="18" t="s">
        <v>5088</v>
      </c>
      <c r="X1314" s="18" t="s">
        <v>5079</v>
      </c>
      <c r="Y1314" s="19">
        <v>11</v>
      </c>
      <c r="Z1314" s="12" t="s">
        <v>5069</v>
      </c>
      <c r="AA1314"/>
    </row>
    <row r="1315" spans="1:27" x14ac:dyDescent="0.25">
      <c r="A1315" s="12" t="s">
        <v>170</v>
      </c>
      <c r="B1315" s="12" t="s">
        <v>5025</v>
      </c>
      <c r="C1315" s="12" t="s">
        <v>5028</v>
      </c>
      <c r="D1315" s="12" t="s">
        <v>5033</v>
      </c>
      <c r="E1315" s="12" t="s">
        <v>5038</v>
      </c>
      <c r="F1315" s="12" t="s">
        <v>5055</v>
      </c>
      <c r="G1315" s="12" t="s">
        <v>5049</v>
      </c>
      <c r="H1315" s="13">
        <v>67447</v>
      </c>
      <c r="I1315" s="14">
        <v>416902</v>
      </c>
      <c r="J1315" s="14">
        <v>72855</v>
      </c>
      <c r="K1315" s="14">
        <v>21239</v>
      </c>
      <c r="L1315" s="14">
        <v>23594</v>
      </c>
      <c r="M1315" s="15">
        <v>0.16178318144740661</v>
      </c>
      <c r="N1315" s="14">
        <v>488808</v>
      </c>
      <c r="O1315" s="14">
        <v>0</v>
      </c>
      <c r="P1315" s="14">
        <v>0</v>
      </c>
      <c r="S1315" s="17">
        <v>45629.55</v>
      </c>
      <c r="T1315" s="17" t="s">
        <v>5075</v>
      </c>
      <c r="U1315" s="18">
        <v>45629</v>
      </c>
      <c r="V1315" s="18" t="str">
        <f>TEXT(Posts[[#This Row],[Post_Date]],"YYYY")</f>
        <v>2024</v>
      </c>
      <c r="W1315" s="18" t="s">
        <v>5094</v>
      </c>
      <c r="X1315" s="18" t="s">
        <v>5079</v>
      </c>
      <c r="Y1315" s="19">
        <v>13</v>
      </c>
      <c r="Z1315" s="12" t="s">
        <v>5069</v>
      </c>
      <c r="AA1315"/>
    </row>
    <row r="1316" spans="1:27" x14ac:dyDescent="0.25">
      <c r="A1316" s="12" t="s">
        <v>190</v>
      </c>
      <c r="B1316" s="12" t="s">
        <v>5025</v>
      </c>
      <c r="C1316" s="12" t="s">
        <v>5028</v>
      </c>
      <c r="D1316" s="12" t="s">
        <v>5032</v>
      </c>
      <c r="E1316" s="12" t="s">
        <v>5038</v>
      </c>
      <c r="F1316" s="12" t="s">
        <v>5061</v>
      </c>
      <c r="G1316" s="12" t="s">
        <v>5045</v>
      </c>
      <c r="H1316" s="13">
        <v>60612</v>
      </c>
      <c r="I1316" s="14">
        <v>275602</v>
      </c>
      <c r="J1316" s="14">
        <v>52385</v>
      </c>
      <c r="K1316" s="14">
        <v>17432</v>
      </c>
      <c r="L1316" s="14">
        <v>7445</v>
      </c>
      <c r="M1316" s="15">
        <v>0.21992830635509589</v>
      </c>
      <c r="N1316" s="14">
        <v>353564</v>
      </c>
      <c r="O1316" s="14">
        <v>0</v>
      </c>
      <c r="P1316" s="14">
        <v>0</v>
      </c>
      <c r="S1316" s="17">
        <v>45627.524305555547</v>
      </c>
      <c r="T1316" s="17" t="s">
        <v>5075</v>
      </c>
      <c r="U1316" s="18">
        <v>45627</v>
      </c>
      <c r="V1316" s="18" t="str">
        <f>TEXT(Posts[[#This Row],[Post_Date]],"YYYY")</f>
        <v>2024</v>
      </c>
      <c r="W1316" s="18" t="s">
        <v>5094</v>
      </c>
      <c r="X1316" s="18" t="s">
        <v>5084</v>
      </c>
      <c r="Y1316" s="19">
        <v>12</v>
      </c>
      <c r="Z1316" s="12" t="s">
        <v>5070</v>
      </c>
      <c r="AA1316"/>
    </row>
    <row r="1317" spans="1:27" x14ac:dyDescent="0.25">
      <c r="A1317" s="12" t="s">
        <v>222</v>
      </c>
      <c r="B1317" s="12" t="s">
        <v>5025</v>
      </c>
      <c r="C1317" s="12" t="s">
        <v>5028</v>
      </c>
      <c r="D1317" s="12" t="s">
        <v>5030</v>
      </c>
      <c r="E1317" s="12" t="s">
        <v>5035</v>
      </c>
      <c r="F1317" s="12" t="s">
        <v>5050</v>
      </c>
      <c r="G1317" s="12" t="s">
        <v>5049</v>
      </c>
      <c r="H1317" s="13">
        <v>55694</v>
      </c>
      <c r="I1317" s="14">
        <v>427492</v>
      </c>
      <c r="J1317" s="14">
        <v>51054</v>
      </c>
      <c r="K1317" s="14">
        <v>31821</v>
      </c>
      <c r="L1317" s="14">
        <v>24891</v>
      </c>
      <c r="M1317" s="15">
        <v>0.13028126195932749</v>
      </c>
      <c r="N1317" s="14">
        <v>543951</v>
      </c>
      <c r="O1317" s="14">
        <v>375591</v>
      </c>
      <c r="P1317" s="14">
        <v>0</v>
      </c>
      <c r="S1317" s="17">
        <v>45497.743055555547</v>
      </c>
      <c r="T1317" s="12" t="s">
        <v>5076</v>
      </c>
      <c r="U1317" s="18">
        <v>45497</v>
      </c>
      <c r="V1317" s="18" t="str">
        <f>TEXT(Posts[[#This Row],[Post_Date]],"YYYY")</f>
        <v>2024</v>
      </c>
      <c r="W1317" s="12" t="s">
        <v>5093</v>
      </c>
      <c r="X1317" s="12" t="s">
        <v>5085</v>
      </c>
      <c r="Y1317" s="19">
        <v>17</v>
      </c>
      <c r="Z1317" s="12" t="s">
        <v>5069</v>
      </c>
      <c r="AA1317"/>
    </row>
    <row r="1318" spans="1:27" x14ac:dyDescent="0.25">
      <c r="A1318" s="12" t="s">
        <v>274</v>
      </c>
      <c r="B1318" s="12" t="s">
        <v>5025</v>
      </c>
      <c r="C1318" s="12" t="s">
        <v>5028</v>
      </c>
      <c r="D1318" s="12" t="s">
        <v>5031</v>
      </c>
      <c r="E1318" s="12" t="s">
        <v>5037</v>
      </c>
      <c r="F1318" s="12" t="s">
        <v>5058</v>
      </c>
      <c r="G1318" s="12" t="s">
        <v>5045</v>
      </c>
      <c r="H1318" s="13">
        <v>38224</v>
      </c>
      <c r="I1318" s="14">
        <v>550834</v>
      </c>
      <c r="J1318" s="14">
        <v>113480</v>
      </c>
      <c r="K1318" s="14">
        <v>21125</v>
      </c>
      <c r="L1318" s="14">
        <v>14709</v>
      </c>
      <c r="M1318" s="15">
        <v>6.9393182890187421E-2</v>
      </c>
      <c r="N1318" s="14">
        <v>609957</v>
      </c>
      <c r="O1318" s="14">
        <v>0</v>
      </c>
      <c r="P1318" s="14">
        <v>0</v>
      </c>
      <c r="S1318" s="17">
        <v>45624.496527777781</v>
      </c>
      <c r="T1318" s="17" t="s">
        <v>5077</v>
      </c>
      <c r="U1318" s="18">
        <v>45624</v>
      </c>
      <c r="V1318" s="18" t="str">
        <f>TEXT(Posts[[#This Row],[Post_Date]],"YYYY")</f>
        <v>2024</v>
      </c>
      <c r="W1318" s="18" t="s">
        <v>5095</v>
      </c>
      <c r="X1318" s="18" t="s">
        <v>5080</v>
      </c>
      <c r="Y1318" s="19">
        <v>11</v>
      </c>
      <c r="Z1318" s="12" t="s">
        <v>5069</v>
      </c>
      <c r="AA1318"/>
    </row>
    <row r="1319" spans="1:27" x14ac:dyDescent="0.25">
      <c r="A1319" s="12" t="s">
        <v>373</v>
      </c>
      <c r="B1319" s="12" t="s">
        <v>5025</v>
      </c>
      <c r="C1319" s="12" t="s">
        <v>5029</v>
      </c>
      <c r="D1319" s="12" t="s">
        <v>5031</v>
      </c>
      <c r="E1319" s="12" t="s">
        <v>5036</v>
      </c>
      <c r="F1319" s="12" t="s">
        <v>5058</v>
      </c>
      <c r="G1319" s="12" t="s">
        <v>5044</v>
      </c>
      <c r="H1319" s="13">
        <v>30571</v>
      </c>
      <c r="I1319" s="14">
        <v>356635</v>
      </c>
      <c r="J1319" s="14">
        <v>40403</v>
      </c>
      <c r="K1319" s="14">
        <v>14632</v>
      </c>
      <c r="L1319" s="14">
        <v>15666</v>
      </c>
      <c r="M1319" s="15">
        <v>8.5721474734628378E-2</v>
      </c>
      <c r="N1319" s="14">
        <v>444771</v>
      </c>
      <c r="O1319" s="14">
        <v>0</v>
      </c>
      <c r="P1319" s="14">
        <v>0</v>
      </c>
      <c r="S1319" s="17">
        <v>45475.428472222222</v>
      </c>
      <c r="T1319" s="17" t="s">
        <v>5077</v>
      </c>
      <c r="U1319" s="18">
        <v>45475</v>
      </c>
      <c r="V1319" s="18" t="str">
        <f>TEXT(Posts[[#This Row],[Post_Date]],"YYYY")</f>
        <v>2024</v>
      </c>
      <c r="W1319" s="18" t="s">
        <v>5093</v>
      </c>
      <c r="X1319" s="18" t="s">
        <v>5079</v>
      </c>
      <c r="Y1319" s="19">
        <v>10</v>
      </c>
      <c r="Z1319" s="12" t="s">
        <v>5069</v>
      </c>
      <c r="AA1319"/>
    </row>
    <row r="1320" spans="1:27" x14ac:dyDescent="0.25">
      <c r="A1320" s="12" t="s">
        <v>402</v>
      </c>
      <c r="B1320" s="12" t="s">
        <v>5025</v>
      </c>
      <c r="C1320" s="12" t="s">
        <v>5029</v>
      </c>
      <c r="D1320" s="12" t="s">
        <v>5030</v>
      </c>
      <c r="E1320" s="12" t="s">
        <v>5035</v>
      </c>
      <c r="F1320" s="12" t="s">
        <v>5050</v>
      </c>
      <c r="G1320" s="12" t="s">
        <v>5046</v>
      </c>
      <c r="H1320" s="13">
        <v>53771</v>
      </c>
      <c r="I1320" s="14">
        <v>607348</v>
      </c>
      <c r="J1320" s="14">
        <v>124132</v>
      </c>
      <c r="K1320" s="14">
        <v>42309</v>
      </c>
      <c r="L1320" s="14">
        <v>19842</v>
      </c>
      <c r="M1320" s="15">
        <v>8.8534721415107862E-2</v>
      </c>
      <c r="N1320" s="14">
        <v>772204</v>
      </c>
      <c r="O1320" s="14">
        <v>533612</v>
      </c>
      <c r="P1320" s="14">
        <v>0</v>
      </c>
      <c r="S1320" s="17">
        <v>45483.459027777782</v>
      </c>
      <c r="T1320" s="12" t="s">
        <v>5077</v>
      </c>
      <c r="U1320" s="18">
        <v>45483</v>
      </c>
      <c r="V1320" s="18" t="str">
        <f>TEXT(Posts[[#This Row],[Post_Date]],"YYYY")</f>
        <v>2024</v>
      </c>
      <c r="W1320" s="12" t="s">
        <v>5093</v>
      </c>
      <c r="X1320" s="12" t="s">
        <v>5085</v>
      </c>
      <c r="Y1320" s="19">
        <v>11</v>
      </c>
      <c r="Z1320" s="12" t="s">
        <v>5068</v>
      </c>
      <c r="AA1320"/>
    </row>
    <row r="1321" spans="1:27" x14ac:dyDescent="0.25">
      <c r="A1321" s="12" t="s">
        <v>501</v>
      </c>
      <c r="B1321" s="12" t="s">
        <v>5025</v>
      </c>
      <c r="C1321" s="12" t="s">
        <v>5028</v>
      </c>
      <c r="D1321" s="12" t="s">
        <v>5031</v>
      </c>
      <c r="E1321" s="12" t="s">
        <v>5037</v>
      </c>
      <c r="F1321" s="12" t="s">
        <v>5058</v>
      </c>
      <c r="G1321" s="12" t="s">
        <v>5049</v>
      </c>
      <c r="H1321" s="13">
        <v>38091</v>
      </c>
      <c r="I1321" s="14">
        <v>458109</v>
      </c>
      <c r="J1321" s="14">
        <v>102308</v>
      </c>
      <c r="K1321" s="14">
        <v>33220</v>
      </c>
      <c r="L1321" s="14">
        <v>13046</v>
      </c>
      <c r="M1321" s="15">
        <v>8.3149786242766532E-2</v>
      </c>
      <c r="N1321" s="14">
        <v>564147</v>
      </c>
      <c r="O1321" s="14">
        <v>0</v>
      </c>
      <c r="P1321" s="14">
        <v>0</v>
      </c>
      <c r="S1321" s="17">
        <v>45628.728472222218</v>
      </c>
      <c r="T1321" s="17" t="s">
        <v>5076</v>
      </c>
      <c r="U1321" s="18">
        <v>45628</v>
      </c>
      <c r="V1321" s="18" t="str">
        <f>TEXT(Posts[[#This Row],[Post_Date]],"YYYY")</f>
        <v>2024</v>
      </c>
      <c r="W1321" s="18" t="s">
        <v>5094</v>
      </c>
      <c r="X1321" s="18" t="s">
        <v>5081</v>
      </c>
      <c r="Y1321" s="19">
        <v>17</v>
      </c>
      <c r="Z1321" s="12" t="s">
        <v>5068</v>
      </c>
      <c r="AA1321"/>
    </row>
    <row r="1322" spans="1:27" x14ac:dyDescent="0.25">
      <c r="A1322" s="12" t="s">
        <v>527</v>
      </c>
      <c r="B1322" s="12" t="s">
        <v>5025</v>
      </c>
      <c r="C1322" s="12" t="s">
        <v>5028</v>
      </c>
      <c r="D1322" s="12" t="s">
        <v>5031</v>
      </c>
      <c r="E1322" s="12" t="s">
        <v>5035</v>
      </c>
      <c r="F1322" s="12" t="s">
        <v>5058</v>
      </c>
      <c r="G1322" s="12" t="s">
        <v>5049</v>
      </c>
      <c r="H1322" s="13">
        <v>45352</v>
      </c>
      <c r="I1322" s="14">
        <v>574218</v>
      </c>
      <c r="J1322" s="14">
        <v>118724</v>
      </c>
      <c r="K1322" s="14">
        <v>45396</v>
      </c>
      <c r="L1322" s="14">
        <v>24565</v>
      </c>
      <c r="M1322" s="15">
        <v>7.8980937038434673E-2</v>
      </c>
      <c r="N1322" s="14">
        <v>661446</v>
      </c>
      <c r="O1322" s="14">
        <v>504504</v>
      </c>
      <c r="P1322" s="14">
        <v>0</v>
      </c>
      <c r="S1322" s="17">
        <v>45711.504861111112</v>
      </c>
      <c r="T1322" s="12" t="s">
        <v>5075</v>
      </c>
      <c r="U1322" s="18">
        <v>45711</v>
      </c>
      <c r="V1322" s="18" t="str">
        <f>TEXT(Posts[[#This Row],[Post_Date]],"YYYY")</f>
        <v>2025</v>
      </c>
      <c r="W1322" s="12" t="s">
        <v>5087</v>
      </c>
      <c r="X1322" s="12" t="s">
        <v>5084</v>
      </c>
      <c r="Y1322" s="19">
        <v>12</v>
      </c>
      <c r="Z1322" s="12" t="s">
        <v>5069</v>
      </c>
      <c r="AA1322"/>
    </row>
    <row r="1323" spans="1:27" x14ac:dyDescent="0.25">
      <c r="A1323" s="12" t="s">
        <v>557</v>
      </c>
      <c r="B1323" s="12" t="s">
        <v>5025</v>
      </c>
      <c r="C1323" s="12" t="s">
        <v>5028</v>
      </c>
      <c r="D1323" s="12" t="s">
        <v>5031</v>
      </c>
      <c r="E1323" s="12" t="s">
        <v>5035</v>
      </c>
      <c r="F1323" s="12" t="s">
        <v>5058</v>
      </c>
      <c r="G1323" s="12" t="s">
        <v>5044</v>
      </c>
      <c r="H1323" s="13">
        <v>57533</v>
      </c>
      <c r="I1323" s="14">
        <v>699106</v>
      </c>
      <c r="J1323" s="14">
        <v>160272</v>
      </c>
      <c r="K1323" s="14">
        <v>30553</v>
      </c>
      <c r="L1323" s="14">
        <v>36551</v>
      </c>
      <c r="M1323" s="15">
        <v>8.2295702720740466E-2</v>
      </c>
      <c r="N1323" s="14">
        <v>796315</v>
      </c>
      <c r="O1323" s="14">
        <v>614230</v>
      </c>
      <c r="P1323" s="14">
        <v>0</v>
      </c>
      <c r="S1323" s="17">
        <v>45669.654861111107</v>
      </c>
      <c r="T1323" s="12" t="s">
        <v>5074</v>
      </c>
      <c r="U1323" s="18">
        <v>45669</v>
      </c>
      <c r="V1323" s="18" t="str">
        <f>TEXT(Posts[[#This Row],[Post_Date]],"YYYY")</f>
        <v>2025</v>
      </c>
      <c r="W1323" s="12" t="s">
        <v>5086</v>
      </c>
      <c r="X1323" s="12" t="s">
        <v>5084</v>
      </c>
      <c r="Y1323" s="19">
        <v>15</v>
      </c>
      <c r="Z1323" s="12" t="s">
        <v>5069</v>
      </c>
      <c r="AA1323"/>
    </row>
    <row r="1324" spans="1:27" x14ac:dyDescent="0.25">
      <c r="A1324" s="12" t="s">
        <v>560</v>
      </c>
      <c r="B1324" s="12" t="s">
        <v>5025</v>
      </c>
      <c r="C1324" s="12" t="s">
        <v>5028</v>
      </c>
      <c r="D1324" s="12" t="s">
        <v>5031</v>
      </c>
      <c r="E1324" s="12" t="s">
        <v>5035</v>
      </c>
      <c r="F1324" s="12" t="s">
        <v>5058</v>
      </c>
      <c r="G1324" s="12" t="s">
        <v>5046</v>
      </c>
      <c r="H1324" s="13">
        <v>28069</v>
      </c>
      <c r="I1324" s="14">
        <v>357501</v>
      </c>
      <c r="J1324" s="14">
        <v>37101</v>
      </c>
      <c r="K1324" s="14">
        <v>25722</v>
      </c>
      <c r="L1324" s="14">
        <v>7313</v>
      </c>
      <c r="M1324" s="15">
        <v>7.8516673729841391E-2</v>
      </c>
      <c r="N1324" s="14">
        <v>443565</v>
      </c>
      <c r="O1324" s="14">
        <v>314098</v>
      </c>
      <c r="P1324" s="14">
        <v>0</v>
      </c>
      <c r="S1324" s="17">
        <v>45430.447222222218</v>
      </c>
      <c r="T1324" s="12" t="s">
        <v>5077</v>
      </c>
      <c r="U1324" s="18">
        <v>45430</v>
      </c>
      <c r="V1324" s="18" t="str">
        <f>TEXT(Posts[[#This Row],[Post_Date]],"YYYY")</f>
        <v>2024</v>
      </c>
      <c r="W1324" s="12" t="s">
        <v>5096</v>
      </c>
      <c r="X1324" s="12" t="s">
        <v>5083</v>
      </c>
      <c r="Y1324" s="19">
        <v>10</v>
      </c>
      <c r="Z1324" s="12" t="s">
        <v>5068</v>
      </c>
      <c r="AA1324"/>
    </row>
    <row r="1325" spans="1:27" x14ac:dyDescent="0.25">
      <c r="A1325" s="12" t="s">
        <v>590</v>
      </c>
      <c r="B1325" s="12" t="s">
        <v>5025</v>
      </c>
      <c r="C1325" s="12" t="s">
        <v>5028</v>
      </c>
      <c r="D1325" s="12" t="s">
        <v>5031</v>
      </c>
      <c r="E1325" s="12" t="s">
        <v>5035</v>
      </c>
      <c r="F1325" s="12" t="s">
        <v>5058</v>
      </c>
      <c r="G1325" s="12" t="s">
        <v>5048</v>
      </c>
      <c r="H1325" s="13">
        <v>44884</v>
      </c>
      <c r="I1325" s="14">
        <v>677458</v>
      </c>
      <c r="J1325" s="14">
        <v>127136</v>
      </c>
      <c r="K1325" s="14">
        <v>38558</v>
      </c>
      <c r="L1325" s="14">
        <v>20834</v>
      </c>
      <c r="M1325" s="15">
        <v>6.625439568724642E-2</v>
      </c>
      <c r="N1325" s="14">
        <v>795125</v>
      </c>
      <c r="O1325" s="14">
        <v>595210</v>
      </c>
      <c r="P1325" s="14">
        <v>0</v>
      </c>
      <c r="S1325" s="17">
        <v>45318.509722222218</v>
      </c>
      <c r="T1325" s="12" t="s">
        <v>5075</v>
      </c>
      <c r="U1325" s="18">
        <v>45318</v>
      </c>
      <c r="V1325" s="18" t="str">
        <f>TEXT(Posts[[#This Row],[Post_Date]],"YYYY")</f>
        <v>2024</v>
      </c>
      <c r="W1325" s="12" t="s">
        <v>5086</v>
      </c>
      <c r="X1325" s="12" t="s">
        <v>5083</v>
      </c>
      <c r="Y1325" s="19">
        <v>12</v>
      </c>
      <c r="Z1325" s="12" t="s">
        <v>5068</v>
      </c>
      <c r="AA1325"/>
    </row>
    <row r="1326" spans="1:27" x14ac:dyDescent="0.25">
      <c r="A1326" s="12" t="s">
        <v>671</v>
      </c>
      <c r="B1326" s="12" t="s">
        <v>5025</v>
      </c>
      <c r="C1326" s="12" t="s">
        <v>5028</v>
      </c>
      <c r="D1326" s="12" t="s">
        <v>5031</v>
      </c>
      <c r="E1326" s="12" t="s">
        <v>5035</v>
      </c>
      <c r="F1326" s="12" t="s">
        <v>5058</v>
      </c>
      <c r="G1326" s="12" t="s">
        <v>5047</v>
      </c>
      <c r="H1326" s="13">
        <v>35457</v>
      </c>
      <c r="I1326" s="14">
        <v>578759</v>
      </c>
      <c r="J1326" s="14">
        <v>130808</v>
      </c>
      <c r="K1326" s="14">
        <v>45995</v>
      </c>
      <c r="L1326" s="14">
        <v>32167</v>
      </c>
      <c r="M1326" s="15">
        <v>6.1265083141722701E-2</v>
      </c>
      <c r="N1326" s="14">
        <v>679632</v>
      </c>
      <c r="O1326" s="14">
        <v>508494</v>
      </c>
      <c r="P1326" s="14">
        <v>0</v>
      </c>
      <c r="S1326" s="17">
        <v>45772.517361111109</v>
      </c>
      <c r="T1326" s="12" t="s">
        <v>5075</v>
      </c>
      <c r="U1326" s="18">
        <v>45772</v>
      </c>
      <c r="V1326" s="18" t="str">
        <f>TEXT(Posts[[#This Row],[Post_Date]],"YYYY")</f>
        <v>2025</v>
      </c>
      <c r="W1326" s="12" t="s">
        <v>5090</v>
      </c>
      <c r="X1326" s="12" t="s">
        <v>5082</v>
      </c>
      <c r="Y1326" s="19">
        <v>12</v>
      </c>
      <c r="Z1326" s="12" t="s">
        <v>5068</v>
      </c>
      <c r="AA1326"/>
    </row>
    <row r="1327" spans="1:27" x14ac:dyDescent="0.25">
      <c r="A1327" s="12" t="s">
        <v>674</v>
      </c>
      <c r="B1327" s="12" t="s">
        <v>5025</v>
      </c>
      <c r="C1327" s="12" t="s">
        <v>5029</v>
      </c>
      <c r="D1327" s="12" t="s">
        <v>5030</v>
      </c>
      <c r="E1327" s="12" t="s">
        <v>5035</v>
      </c>
      <c r="F1327" s="12" t="s">
        <v>5050</v>
      </c>
      <c r="G1327" s="12" t="s">
        <v>5047</v>
      </c>
      <c r="H1327" s="13">
        <v>41217</v>
      </c>
      <c r="I1327" s="14">
        <v>487599</v>
      </c>
      <c r="J1327" s="14">
        <v>104525</v>
      </c>
      <c r="K1327" s="14">
        <v>17699</v>
      </c>
      <c r="L1327" s="14">
        <v>13582</v>
      </c>
      <c r="M1327" s="15">
        <v>8.4530987703378399E-2</v>
      </c>
      <c r="N1327" s="14">
        <v>629143</v>
      </c>
      <c r="O1327" s="14">
        <v>428401</v>
      </c>
      <c r="P1327" s="14">
        <v>0</v>
      </c>
      <c r="S1327" s="17">
        <v>45304.466666666667</v>
      </c>
      <c r="T1327" s="12" t="s">
        <v>5077</v>
      </c>
      <c r="U1327" s="18">
        <v>45304</v>
      </c>
      <c r="V1327" s="18" t="str">
        <f>TEXT(Posts[[#This Row],[Post_Date]],"YYYY")</f>
        <v>2024</v>
      </c>
      <c r="W1327" s="12" t="s">
        <v>5086</v>
      </c>
      <c r="X1327" s="12" t="s">
        <v>5083</v>
      </c>
      <c r="Y1327" s="19">
        <v>11</v>
      </c>
      <c r="Z1327" s="12" t="s">
        <v>5069</v>
      </c>
      <c r="AA1327"/>
    </row>
    <row r="1328" spans="1:27" x14ac:dyDescent="0.25">
      <c r="A1328" s="12" t="s">
        <v>690</v>
      </c>
      <c r="B1328" s="12" t="s">
        <v>5025</v>
      </c>
      <c r="C1328" s="12" t="s">
        <v>5028</v>
      </c>
      <c r="D1328" s="12" t="s">
        <v>5030</v>
      </c>
      <c r="E1328" s="12" t="s">
        <v>5035</v>
      </c>
      <c r="F1328" s="12" t="s">
        <v>5050</v>
      </c>
      <c r="G1328" s="12" t="s">
        <v>5046</v>
      </c>
      <c r="H1328" s="13">
        <v>59027</v>
      </c>
      <c r="I1328" s="14">
        <v>557465</v>
      </c>
      <c r="J1328" s="14">
        <v>116337</v>
      </c>
      <c r="K1328" s="14">
        <v>19834</v>
      </c>
      <c r="L1328" s="14">
        <v>24713</v>
      </c>
      <c r="M1328" s="15">
        <v>0.1058855597010127</v>
      </c>
      <c r="N1328" s="14">
        <v>644546</v>
      </c>
      <c r="O1328" s="14">
        <v>489785</v>
      </c>
      <c r="P1328" s="14">
        <v>0</v>
      </c>
      <c r="S1328" s="17">
        <v>45699.511805555558</v>
      </c>
      <c r="T1328" s="12" t="s">
        <v>5075</v>
      </c>
      <c r="U1328" s="18">
        <v>45699</v>
      </c>
      <c r="V1328" s="18" t="str">
        <f>TEXT(Posts[[#This Row],[Post_Date]],"YYYY")</f>
        <v>2025</v>
      </c>
      <c r="W1328" s="12" t="s">
        <v>5087</v>
      </c>
      <c r="X1328" s="12" t="s">
        <v>5079</v>
      </c>
      <c r="Y1328" s="19">
        <v>12</v>
      </c>
      <c r="Z1328" s="12" t="s">
        <v>5069</v>
      </c>
      <c r="AA1328"/>
    </row>
    <row r="1329" spans="1:27" x14ac:dyDescent="0.25">
      <c r="A1329" s="12" t="s">
        <v>691</v>
      </c>
      <c r="B1329" s="12" t="s">
        <v>5025</v>
      </c>
      <c r="C1329" s="12" t="s">
        <v>5028</v>
      </c>
      <c r="D1329" s="12" t="s">
        <v>5031</v>
      </c>
      <c r="E1329" s="12" t="s">
        <v>5035</v>
      </c>
      <c r="F1329" s="12" t="s">
        <v>5058</v>
      </c>
      <c r="G1329" s="12" t="s">
        <v>5044</v>
      </c>
      <c r="H1329" s="13">
        <v>25981</v>
      </c>
      <c r="I1329" s="14">
        <v>416761</v>
      </c>
      <c r="J1329" s="14">
        <v>91777</v>
      </c>
      <c r="K1329" s="14">
        <v>20673</v>
      </c>
      <c r="L1329" s="14">
        <v>20850</v>
      </c>
      <c r="M1329" s="15">
        <v>6.2341068958998269E-2</v>
      </c>
      <c r="N1329" s="14">
        <v>468896</v>
      </c>
      <c r="O1329" s="14">
        <v>366163</v>
      </c>
      <c r="P1329" s="14">
        <v>0</v>
      </c>
      <c r="S1329" s="17">
        <v>45643.697916666657</v>
      </c>
      <c r="T1329" s="12" t="s">
        <v>5074</v>
      </c>
      <c r="U1329" s="18">
        <v>45643</v>
      </c>
      <c r="V1329" s="18" t="str">
        <f>TEXT(Posts[[#This Row],[Post_Date]],"YYYY")</f>
        <v>2024</v>
      </c>
      <c r="W1329" s="12" t="s">
        <v>5094</v>
      </c>
      <c r="X1329" s="12" t="s">
        <v>5079</v>
      </c>
      <c r="Y1329" s="19">
        <v>16</v>
      </c>
      <c r="Z1329" s="12" t="s">
        <v>5069</v>
      </c>
      <c r="AA1329"/>
    </row>
    <row r="1330" spans="1:27" x14ac:dyDescent="0.25">
      <c r="A1330" s="12" t="s">
        <v>792</v>
      </c>
      <c r="B1330" s="12" t="s">
        <v>5025</v>
      </c>
      <c r="C1330" s="12" t="s">
        <v>5028</v>
      </c>
      <c r="D1330" s="12" t="s">
        <v>5031</v>
      </c>
      <c r="E1330" s="12" t="s">
        <v>5037</v>
      </c>
      <c r="F1330" s="12" t="s">
        <v>5058</v>
      </c>
      <c r="G1330" s="12" t="s">
        <v>5046</v>
      </c>
      <c r="H1330" s="13">
        <v>5187</v>
      </c>
      <c r="I1330" s="14">
        <v>94916</v>
      </c>
      <c r="J1330" s="14">
        <v>22466</v>
      </c>
      <c r="K1330" s="14">
        <v>2946</v>
      </c>
      <c r="L1330" s="14">
        <v>3097</v>
      </c>
      <c r="M1330" s="15">
        <v>5.4658301561309137E-2</v>
      </c>
      <c r="N1330" s="14">
        <v>105487</v>
      </c>
      <c r="O1330" s="14">
        <v>0</v>
      </c>
      <c r="P1330" s="14">
        <v>0</v>
      </c>
      <c r="S1330" s="17">
        <v>45719.436111111107</v>
      </c>
      <c r="T1330" s="17" t="s">
        <v>5077</v>
      </c>
      <c r="U1330" s="18">
        <v>45719</v>
      </c>
      <c r="V1330" s="18" t="str">
        <f>TEXT(Posts[[#This Row],[Post_Date]],"YYYY")</f>
        <v>2025</v>
      </c>
      <c r="W1330" s="18" t="s">
        <v>5088</v>
      </c>
      <c r="X1330" s="18" t="s">
        <v>5081</v>
      </c>
      <c r="Y1330" s="19">
        <v>10</v>
      </c>
      <c r="Z1330" s="12" t="s">
        <v>5069</v>
      </c>
      <c r="AA1330"/>
    </row>
    <row r="1331" spans="1:27" x14ac:dyDescent="0.25">
      <c r="A1331" s="12" t="s">
        <v>808</v>
      </c>
      <c r="B1331" s="12" t="s">
        <v>5025</v>
      </c>
      <c r="C1331" s="12" t="s">
        <v>5028</v>
      </c>
      <c r="D1331" s="12" t="s">
        <v>5030</v>
      </c>
      <c r="E1331" s="12" t="s">
        <v>5035</v>
      </c>
      <c r="F1331" s="12" t="s">
        <v>5050</v>
      </c>
      <c r="G1331" s="12" t="s">
        <v>5045</v>
      </c>
      <c r="H1331" s="13">
        <v>52923</v>
      </c>
      <c r="I1331" s="14">
        <v>479724</v>
      </c>
      <c r="J1331" s="14">
        <v>85123</v>
      </c>
      <c r="K1331" s="14">
        <v>28319</v>
      </c>
      <c r="L1331" s="14">
        <v>27554</v>
      </c>
      <c r="M1331" s="15">
        <v>0.110320582554699</v>
      </c>
      <c r="N1331" s="14">
        <v>592195</v>
      </c>
      <c r="O1331" s="14">
        <v>421482</v>
      </c>
      <c r="P1331" s="14">
        <v>0</v>
      </c>
      <c r="S1331" s="17">
        <v>45549.648611111108</v>
      </c>
      <c r="T1331" s="12" t="s">
        <v>5074</v>
      </c>
      <c r="U1331" s="18">
        <v>45549</v>
      </c>
      <c r="V1331" s="18" t="str">
        <f>TEXT(Posts[[#This Row],[Post_Date]],"YYYY")</f>
        <v>2024</v>
      </c>
      <c r="W1331" s="12" t="s">
        <v>5097</v>
      </c>
      <c r="X1331" s="12" t="s">
        <v>5083</v>
      </c>
      <c r="Y1331" s="19">
        <v>15</v>
      </c>
      <c r="Z1331" s="12" t="s">
        <v>5069</v>
      </c>
      <c r="AA1331"/>
    </row>
    <row r="1332" spans="1:27" x14ac:dyDescent="0.25">
      <c r="A1332" s="12" t="s">
        <v>809</v>
      </c>
      <c r="B1332" s="12" t="s">
        <v>5025</v>
      </c>
      <c r="C1332" s="12" t="s">
        <v>5028</v>
      </c>
      <c r="D1332" s="12" t="s">
        <v>5031</v>
      </c>
      <c r="E1332" s="12" t="s">
        <v>5035</v>
      </c>
      <c r="F1332" s="12" t="s">
        <v>5058</v>
      </c>
      <c r="G1332" s="12" t="s">
        <v>5043</v>
      </c>
      <c r="H1332" s="13">
        <v>35929</v>
      </c>
      <c r="I1332" s="14">
        <v>401445</v>
      </c>
      <c r="J1332" s="14">
        <v>69125</v>
      </c>
      <c r="K1332" s="14">
        <v>28295</v>
      </c>
      <c r="L1332" s="14">
        <v>23292</v>
      </c>
      <c r="M1332" s="15">
        <v>8.9500743267102084E-2</v>
      </c>
      <c r="N1332" s="14">
        <v>443361</v>
      </c>
      <c r="O1332" s="14">
        <v>352707</v>
      </c>
      <c r="P1332" s="14">
        <v>0</v>
      </c>
      <c r="S1332" s="17">
        <v>45622.45</v>
      </c>
      <c r="T1332" s="12" t="s">
        <v>5077</v>
      </c>
      <c r="U1332" s="18">
        <v>45622</v>
      </c>
      <c r="V1332" s="18" t="str">
        <f>TEXT(Posts[[#This Row],[Post_Date]],"YYYY")</f>
        <v>2024</v>
      </c>
      <c r="W1332" s="12" t="s">
        <v>5095</v>
      </c>
      <c r="X1332" s="12" t="s">
        <v>5079</v>
      </c>
      <c r="Y1332" s="19">
        <v>10</v>
      </c>
      <c r="Z1332" s="12" t="s">
        <v>5068</v>
      </c>
      <c r="AA1332"/>
    </row>
    <row r="1333" spans="1:27" x14ac:dyDescent="0.25">
      <c r="A1333" s="12" t="s">
        <v>824</v>
      </c>
      <c r="B1333" s="12" t="s">
        <v>5025</v>
      </c>
      <c r="C1333" s="12" t="s">
        <v>5028</v>
      </c>
      <c r="D1333" s="12" t="s">
        <v>5031</v>
      </c>
      <c r="E1333" s="12" t="s">
        <v>5036</v>
      </c>
      <c r="F1333" s="12" t="s">
        <v>5058</v>
      </c>
      <c r="G1333" s="12" t="s">
        <v>5045</v>
      </c>
      <c r="H1333" s="13">
        <v>38059</v>
      </c>
      <c r="I1333" s="14">
        <v>563832</v>
      </c>
      <c r="J1333" s="14">
        <v>68439</v>
      </c>
      <c r="K1333" s="14">
        <v>27688</v>
      </c>
      <c r="L1333" s="14">
        <v>23787</v>
      </c>
      <c r="M1333" s="15">
        <v>6.7502217427833203E-2</v>
      </c>
      <c r="N1333" s="14">
        <v>628870</v>
      </c>
      <c r="O1333" s="14">
        <v>0</v>
      </c>
      <c r="P1333" s="14">
        <v>0</v>
      </c>
      <c r="S1333" s="17">
        <v>45312.63958333333</v>
      </c>
      <c r="T1333" s="17" t="s">
        <v>5074</v>
      </c>
      <c r="U1333" s="18">
        <v>45312</v>
      </c>
      <c r="V1333" s="18" t="str">
        <f>TEXT(Posts[[#This Row],[Post_Date]],"YYYY")</f>
        <v>2024</v>
      </c>
      <c r="W1333" s="18" t="s">
        <v>5086</v>
      </c>
      <c r="X1333" s="18" t="s">
        <v>5084</v>
      </c>
      <c r="Y1333" s="19">
        <v>15</v>
      </c>
      <c r="Z1333" s="12" t="s">
        <v>5068</v>
      </c>
      <c r="AA1333"/>
    </row>
    <row r="1334" spans="1:27" x14ac:dyDescent="0.25">
      <c r="A1334" s="12" t="s">
        <v>877</v>
      </c>
      <c r="B1334" s="12" t="s">
        <v>5025</v>
      </c>
      <c r="C1334" s="12" t="s">
        <v>5029</v>
      </c>
      <c r="D1334" s="12" t="s">
        <v>5030</v>
      </c>
      <c r="E1334" s="12" t="s">
        <v>5035</v>
      </c>
      <c r="F1334" s="12" t="s">
        <v>5050</v>
      </c>
      <c r="G1334" s="12" t="s">
        <v>5043</v>
      </c>
      <c r="H1334" s="13">
        <v>88948</v>
      </c>
      <c r="I1334" s="14">
        <v>790523</v>
      </c>
      <c r="J1334" s="14">
        <v>171010</v>
      </c>
      <c r="K1334" s="14">
        <v>39254</v>
      </c>
      <c r="L1334" s="14">
        <v>20213</v>
      </c>
      <c r="M1334" s="15">
        <v>0.1125189863127164</v>
      </c>
      <c r="N1334" s="14">
        <v>871269</v>
      </c>
      <c r="O1334" s="14">
        <v>694548</v>
      </c>
      <c r="P1334" s="14">
        <v>0</v>
      </c>
      <c r="S1334" s="17">
        <v>45678.461805555547</v>
      </c>
      <c r="T1334" s="12" t="s">
        <v>5077</v>
      </c>
      <c r="U1334" s="18">
        <v>45678</v>
      </c>
      <c r="V1334" s="18" t="str">
        <f>TEXT(Posts[[#This Row],[Post_Date]],"YYYY")</f>
        <v>2025</v>
      </c>
      <c r="W1334" s="12" t="s">
        <v>5086</v>
      </c>
      <c r="X1334" s="12" t="s">
        <v>5079</v>
      </c>
      <c r="Y1334" s="19">
        <v>11</v>
      </c>
      <c r="Z1334" s="12" t="s">
        <v>5069</v>
      </c>
      <c r="AA1334"/>
    </row>
    <row r="1335" spans="1:27" x14ac:dyDescent="0.25">
      <c r="A1335" s="12" t="s">
        <v>988</v>
      </c>
      <c r="B1335" s="12" t="s">
        <v>5025</v>
      </c>
      <c r="C1335" s="12" t="s">
        <v>5029</v>
      </c>
      <c r="D1335" s="12" t="s">
        <v>5030</v>
      </c>
      <c r="E1335" s="12" t="s">
        <v>5035</v>
      </c>
      <c r="F1335" s="12" t="s">
        <v>5050</v>
      </c>
      <c r="G1335" s="12" t="s">
        <v>5048</v>
      </c>
      <c r="H1335" s="13">
        <v>15807</v>
      </c>
      <c r="I1335" s="14">
        <v>158376</v>
      </c>
      <c r="J1335" s="14">
        <v>25083</v>
      </c>
      <c r="K1335" s="14">
        <v>11778</v>
      </c>
      <c r="L1335" s="14">
        <v>8830</v>
      </c>
      <c r="M1335" s="15">
        <v>9.9807103604751479E-2</v>
      </c>
      <c r="N1335" s="14">
        <v>184850</v>
      </c>
      <c r="O1335" s="14">
        <v>139148</v>
      </c>
      <c r="P1335" s="14">
        <v>0</v>
      </c>
      <c r="S1335" s="17">
        <v>45777.504166666673</v>
      </c>
      <c r="T1335" s="12" t="s">
        <v>5075</v>
      </c>
      <c r="U1335" s="18">
        <v>45777</v>
      </c>
      <c r="V1335" s="18" t="str">
        <f>TEXT(Posts[[#This Row],[Post_Date]],"YYYY")</f>
        <v>2025</v>
      </c>
      <c r="W1335" s="12" t="s">
        <v>5090</v>
      </c>
      <c r="X1335" s="12" t="s">
        <v>5085</v>
      </c>
      <c r="Y1335" s="19">
        <v>12</v>
      </c>
      <c r="Z1335" s="12" t="s">
        <v>5068</v>
      </c>
      <c r="AA1335"/>
    </row>
    <row r="1336" spans="1:27" x14ac:dyDescent="0.25">
      <c r="A1336" s="12" t="s">
        <v>1104</v>
      </c>
      <c r="B1336" s="12" t="s">
        <v>5025</v>
      </c>
      <c r="C1336" s="12" t="s">
        <v>5028</v>
      </c>
      <c r="D1336" s="12" t="s">
        <v>5031</v>
      </c>
      <c r="E1336" s="12" t="s">
        <v>5037</v>
      </c>
      <c r="F1336" s="12" t="s">
        <v>5058</v>
      </c>
      <c r="G1336" s="12" t="s">
        <v>5048</v>
      </c>
      <c r="H1336" s="13">
        <v>27820</v>
      </c>
      <c r="I1336" s="14">
        <v>365131</v>
      </c>
      <c r="J1336" s="14">
        <v>51918</v>
      </c>
      <c r="K1336" s="14">
        <v>18459</v>
      </c>
      <c r="L1336" s="14">
        <v>10724</v>
      </c>
      <c r="M1336" s="15">
        <v>7.6191886636572087E-2</v>
      </c>
      <c r="N1336" s="14">
        <v>403079</v>
      </c>
      <c r="O1336" s="14">
        <v>0</v>
      </c>
      <c r="P1336" s="14">
        <v>0</v>
      </c>
      <c r="S1336" s="17">
        <v>45624.523611111108</v>
      </c>
      <c r="T1336" s="17" t="s">
        <v>5075</v>
      </c>
      <c r="U1336" s="18">
        <v>45624</v>
      </c>
      <c r="V1336" s="18" t="str">
        <f>TEXT(Posts[[#This Row],[Post_Date]],"YYYY")</f>
        <v>2024</v>
      </c>
      <c r="W1336" s="18" t="s">
        <v>5095</v>
      </c>
      <c r="X1336" s="18" t="s">
        <v>5080</v>
      </c>
      <c r="Y1336" s="19">
        <v>12</v>
      </c>
      <c r="Z1336" s="12" t="s">
        <v>5069</v>
      </c>
      <c r="AA1336"/>
    </row>
    <row r="1337" spans="1:27" x14ac:dyDescent="0.25">
      <c r="A1337" s="12" t="s">
        <v>1120</v>
      </c>
      <c r="B1337" s="12" t="s">
        <v>5025</v>
      </c>
      <c r="C1337" s="12" t="s">
        <v>5029</v>
      </c>
      <c r="D1337" s="12" t="s">
        <v>5031</v>
      </c>
      <c r="E1337" s="12" t="s">
        <v>5035</v>
      </c>
      <c r="F1337" s="12" t="s">
        <v>5058</v>
      </c>
      <c r="G1337" s="12" t="s">
        <v>5048</v>
      </c>
      <c r="H1337" s="13">
        <v>46576</v>
      </c>
      <c r="I1337" s="14">
        <v>550138</v>
      </c>
      <c r="J1337" s="14">
        <v>84396</v>
      </c>
      <c r="K1337" s="14">
        <v>38204</v>
      </c>
      <c r="L1337" s="14">
        <v>16145</v>
      </c>
      <c r="M1337" s="15">
        <v>8.4663370003992544E-2</v>
      </c>
      <c r="N1337" s="14">
        <v>675481</v>
      </c>
      <c r="O1337" s="14">
        <v>483347</v>
      </c>
      <c r="P1337" s="14">
        <v>0</v>
      </c>
      <c r="S1337" s="17">
        <v>45395.419444444437</v>
      </c>
      <c r="T1337" s="12" t="s">
        <v>5077</v>
      </c>
      <c r="U1337" s="18">
        <v>45395</v>
      </c>
      <c r="V1337" s="18" t="str">
        <f>TEXT(Posts[[#This Row],[Post_Date]],"YYYY")</f>
        <v>2024</v>
      </c>
      <c r="W1337" s="12" t="s">
        <v>5090</v>
      </c>
      <c r="X1337" s="12" t="s">
        <v>5083</v>
      </c>
      <c r="Y1337" s="19">
        <v>10</v>
      </c>
      <c r="Z1337" s="12" t="s">
        <v>5068</v>
      </c>
      <c r="AA1337"/>
    </row>
    <row r="1338" spans="1:27" x14ac:dyDescent="0.25">
      <c r="A1338" s="12" t="s">
        <v>1287</v>
      </c>
      <c r="B1338" s="12" t="s">
        <v>5025</v>
      </c>
      <c r="C1338" s="12" t="s">
        <v>5028</v>
      </c>
      <c r="D1338" s="12" t="s">
        <v>5030</v>
      </c>
      <c r="E1338" s="12" t="s">
        <v>5035</v>
      </c>
      <c r="F1338" s="12" t="s">
        <v>5050</v>
      </c>
      <c r="G1338" s="12" t="s">
        <v>5043</v>
      </c>
      <c r="H1338" s="13">
        <v>65135</v>
      </c>
      <c r="I1338" s="14">
        <v>717164</v>
      </c>
      <c r="J1338" s="14">
        <v>122832</v>
      </c>
      <c r="K1338" s="14">
        <v>32891</v>
      </c>
      <c r="L1338" s="14">
        <v>36325</v>
      </c>
      <c r="M1338" s="15">
        <v>9.0823248387076616E-2</v>
      </c>
      <c r="N1338" s="14">
        <v>860302</v>
      </c>
      <c r="O1338" s="14">
        <v>630095</v>
      </c>
      <c r="P1338" s="14">
        <v>0</v>
      </c>
      <c r="S1338" s="17">
        <v>45664.743055555547</v>
      </c>
      <c r="T1338" s="12" t="s">
        <v>5076</v>
      </c>
      <c r="U1338" s="18">
        <v>45664</v>
      </c>
      <c r="V1338" s="18" t="str">
        <f>TEXT(Posts[[#This Row],[Post_Date]],"YYYY")</f>
        <v>2025</v>
      </c>
      <c r="W1338" s="12" t="s">
        <v>5086</v>
      </c>
      <c r="X1338" s="12" t="s">
        <v>5079</v>
      </c>
      <c r="Y1338" s="19">
        <v>17</v>
      </c>
      <c r="Z1338" s="12" t="s">
        <v>5069</v>
      </c>
      <c r="AA1338"/>
    </row>
    <row r="1339" spans="1:27" x14ac:dyDescent="0.25">
      <c r="A1339" s="12" t="s">
        <v>1301</v>
      </c>
      <c r="B1339" s="12" t="s">
        <v>5025</v>
      </c>
      <c r="C1339" s="12" t="s">
        <v>5029</v>
      </c>
      <c r="D1339" s="12" t="s">
        <v>5031</v>
      </c>
      <c r="E1339" s="12" t="s">
        <v>5035</v>
      </c>
      <c r="F1339" s="12" t="s">
        <v>5058</v>
      </c>
      <c r="G1339" s="12" t="s">
        <v>5048</v>
      </c>
      <c r="H1339" s="13">
        <v>73371</v>
      </c>
      <c r="I1339" s="14">
        <v>758412</v>
      </c>
      <c r="J1339" s="14">
        <v>138488</v>
      </c>
      <c r="K1339" s="14">
        <v>53725</v>
      </c>
      <c r="L1339" s="14">
        <v>44278</v>
      </c>
      <c r="M1339" s="15">
        <v>9.6744247940550837E-2</v>
      </c>
      <c r="N1339" s="14">
        <v>954486</v>
      </c>
      <c r="O1339" s="14">
        <v>666336</v>
      </c>
      <c r="P1339" s="14">
        <v>0</v>
      </c>
      <c r="S1339" s="17">
        <v>45661.427083333343</v>
      </c>
      <c r="T1339" s="12" t="s">
        <v>5077</v>
      </c>
      <c r="U1339" s="18">
        <v>45661</v>
      </c>
      <c r="V1339" s="18" t="str">
        <f>TEXT(Posts[[#This Row],[Post_Date]],"YYYY")</f>
        <v>2025</v>
      </c>
      <c r="W1339" s="12" t="s">
        <v>5086</v>
      </c>
      <c r="X1339" s="12" t="s">
        <v>5083</v>
      </c>
      <c r="Y1339" s="19">
        <v>10</v>
      </c>
      <c r="Z1339" s="12" t="s">
        <v>5068</v>
      </c>
      <c r="AA1339"/>
    </row>
    <row r="1340" spans="1:27" x14ac:dyDescent="0.25">
      <c r="A1340" s="12" t="s">
        <v>1332</v>
      </c>
      <c r="B1340" s="12" t="s">
        <v>5025</v>
      </c>
      <c r="C1340" s="12" t="s">
        <v>5029</v>
      </c>
      <c r="D1340" s="12" t="s">
        <v>5031</v>
      </c>
      <c r="E1340" s="12" t="s">
        <v>5036</v>
      </c>
      <c r="F1340" s="12" t="s">
        <v>5058</v>
      </c>
      <c r="G1340" s="12" t="s">
        <v>5044</v>
      </c>
      <c r="H1340" s="13">
        <v>15508</v>
      </c>
      <c r="I1340" s="14">
        <v>204290</v>
      </c>
      <c r="J1340" s="14">
        <v>27418</v>
      </c>
      <c r="K1340" s="14">
        <v>15548</v>
      </c>
      <c r="L1340" s="14">
        <v>8928</v>
      </c>
      <c r="M1340" s="15">
        <v>7.5914457453093859E-2</v>
      </c>
      <c r="N1340" s="14">
        <v>240241</v>
      </c>
      <c r="O1340" s="14">
        <v>0</v>
      </c>
      <c r="P1340" s="14">
        <v>0</v>
      </c>
      <c r="S1340" s="17">
        <v>45439.480555555558</v>
      </c>
      <c r="T1340" s="17" t="s">
        <v>5077</v>
      </c>
      <c r="U1340" s="18">
        <v>45439</v>
      </c>
      <c r="V1340" s="18" t="str">
        <f>TEXT(Posts[[#This Row],[Post_Date]],"YYYY")</f>
        <v>2024</v>
      </c>
      <c r="W1340" s="18" t="s">
        <v>5096</v>
      </c>
      <c r="X1340" s="18" t="s">
        <v>5081</v>
      </c>
      <c r="Y1340" s="19">
        <v>11</v>
      </c>
      <c r="Z1340" s="12" t="s">
        <v>5068</v>
      </c>
      <c r="AA1340"/>
    </row>
    <row r="1341" spans="1:27" x14ac:dyDescent="0.25">
      <c r="A1341" s="12" t="s">
        <v>1428</v>
      </c>
      <c r="B1341" s="12" t="s">
        <v>5025</v>
      </c>
      <c r="C1341" s="12" t="s">
        <v>5028</v>
      </c>
      <c r="D1341" s="12" t="s">
        <v>5031</v>
      </c>
      <c r="E1341" s="12" t="s">
        <v>5036</v>
      </c>
      <c r="F1341" s="12" t="s">
        <v>5058</v>
      </c>
      <c r="G1341" s="12" t="s">
        <v>5043</v>
      </c>
      <c r="H1341" s="13">
        <v>43722</v>
      </c>
      <c r="I1341" s="14">
        <v>767331</v>
      </c>
      <c r="J1341" s="14">
        <v>138585</v>
      </c>
      <c r="K1341" s="14">
        <v>55277</v>
      </c>
      <c r="L1341" s="14">
        <v>16372</v>
      </c>
      <c r="M1341" s="15">
        <v>5.6980337415104297E-2</v>
      </c>
      <c r="N1341" s="14">
        <v>900348</v>
      </c>
      <c r="O1341" s="14">
        <v>0</v>
      </c>
      <c r="P1341" s="14">
        <v>0</v>
      </c>
      <c r="S1341" s="17">
        <v>45731.429861111108</v>
      </c>
      <c r="T1341" s="17" t="s">
        <v>5077</v>
      </c>
      <c r="U1341" s="18">
        <v>45731</v>
      </c>
      <c r="V1341" s="18" t="str">
        <f>TEXT(Posts[[#This Row],[Post_Date]],"YYYY")</f>
        <v>2025</v>
      </c>
      <c r="W1341" s="18" t="s">
        <v>5088</v>
      </c>
      <c r="X1341" s="18" t="s">
        <v>5083</v>
      </c>
      <c r="Y1341" s="19">
        <v>10</v>
      </c>
      <c r="Z1341" s="12" t="s">
        <v>5068</v>
      </c>
      <c r="AA1341"/>
    </row>
    <row r="1342" spans="1:27" x14ac:dyDescent="0.25">
      <c r="A1342" s="12" t="s">
        <v>1457</v>
      </c>
      <c r="B1342" s="12" t="s">
        <v>5025</v>
      </c>
      <c r="C1342" s="12" t="s">
        <v>5028</v>
      </c>
      <c r="D1342" s="12" t="s">
        <v>5031</v>
      </c>
      <c r="E1342" s="12" t="s">
        <v>5035</v>
      </c>
      <c r="F1342" s="12" t="s">
        <v>5058</v>
      </c>
      <c r="G1342" s="12" t="s">
        <v>5046</v>
      </c>
      <c r="H1342" s="13">
        <v>21899</v>
      </c>
      <c r="I1342" s="14">
        <v>247246</v>
      </c>
      <c r="J1342" s="14">
        <v>25038</v>
      </c>
      <c r="K1342" s="14">
        <v>17791</v>
      </c>
      <c r="L1342" s="14">
        <v>5261</v>
      </c>
      <c r="M1342" s="15">
        <v>8.8572353289642539E-2</v>
      </c>
      <c r="N1342" s="14">
        <v>318461</v>
      </c>
      <c r="O1342" s="14">
        <v>217228</v>
      </c>
      <c r="P1342" s="14">
        <v>0</v>
      </c>
      <c r="S1342" s="17">
        <v>45335.40625</v>
      </c>
      <c r="T1342" s="12" t="s">
        <v>5077</v>
      </c>
      <c r="U1342" s="18">
        <v>45335</v>
      </c>
      <c r="V1342" s="18" t="str">
        <f>TEXT(Posts[[#This Row],[Post_Date]],"YYYY")</f>
        <v>2024</v>
      </c>
      <c r="W1342" s="12" t="s">
        <v>5087</v>
      </c>
      <c r="X1342" s="12" t="s">
        <v>5079</v>
      </c>
      <c r="Y1342" s="19">
        <v>9</v>
      </c>
      <c r="Z1342" s="12" t="s">
        <v>5068</v>
      </c>
      <c r="AA1342"/>
    </row>
    <row r="1343" spans="1:27" x14ac:dyDescent="0.25">
      <c r="A1343" s="12" t="s">
        <v>1464</v>
      </c>
      <c r="B1343" s="12" t="s">
        <v>5025</v>
      </c>
      <c r="C1343" s="12" t="s">
        <v>5028</v>
      </c>
      <c r="D1343" s="12" t="s">
        <v>5030</v>
      </c>
      <c r="E1343" s="12" t="s">
        <v>5036</v>
      </c>
      <c r="F1343" s="12" t="s">
        <v>5050</v>
      </c>
      <c r="G1343" s="12" t="s">
        <v>5048</v>
      </c>
      <c r="H1343" s="13">
        <v>64913</v>
      </c>
      <c r="I1343" s="14">
        <v>486605</v>
      </c>
      <c r="J1343" s="14">
        <v>51882</v>
      </c>
      <c r="K1343" s="14">
        <v>38736</v>
      </c>
      <c r="L1343" s="14">
        <v>12269</v>
      </c>
      <c r="M1343" s="15">
        <v>0.13340137903981389</v>
      </c>
      <c r="N1343" s="14">
        <v>612739</v>
      </c>
      <c r="O1343" s="14">
        <v>0</v>
      </c>
      <c r="P1343" s="14">
        <v>0</v>
      </c>
      <c r="S1343" s="17">
        <v>45384.44027777778</v>
      </c>
      <c r="T1343" s="17" t="s">
        <v>5077</v>
      </c>
      <c r="U1343" s="18">
        <v>45384</v>
      </c>
      <c r="V1343" s="18" t="str">
        <f>TEXT(Posts[[#This Row],[Post_Date]],"YYYY")</f>
        <v>2024</v>
      </c>
      <c r="W1343" s="18" t="s">
        <v>5090</v>
      </c>
      <c r="X1343" s="18" t="s">
        <v>5079</v>
      </c>
      <c r="Y1343" s="19">
        <v>10</v>
      </c>
      <c r="Z1343" s="12" t="s">
        <v>5069</v>
      </c>
      <c r="AA1343"/>
    </row>
    <row r="1344" spans="1:27" x14ac:dyDescent="0.25">
      <c r="A1344" s="12" t="s">
        <v>1483</v>
      </c>
      <c r="B1344" s="12" t="s">
        <v>5025</v>
      </c>
      <c r="C1344" s="12" t="s">
        <v>5028</v>
      </c>
      <c r="D1344" s="12" t="s">
        <v>5031</v>
      </c>
      <c r="E1344" s="12" t="s">
        <v>5035</v>
      </c>
      <c r="F1344" s="12" t="s">
        <v>5058</v>
      </c>
      <c r="G1344" s="12" t="s">
        <v>5047</v>
      </c>
      <c r="H1344" s="13">
        <v>9563</v>
      </c>
      <c r="I1344" s="14">
        <v>110531</v>
      </c>
      <c r="J1344" s="14">
        <v>23596</v>
      </c>
      <c r="K1344" s="14">
        <v>4738</v>
      </c>
      <c r="L1344" s="14">
        <v>5276</v>
      </c>
      <c r="M1344" s="15">
        <v>8.6525496944790226E-2</v>
      </c>
      <c r="N1344" s="14">
        <v>122461</v>
      </c>
      <c r="O1344" s="14">
        <v>97111</v>
      </c>
      <c r="P1344" s="14">
        <v>0</v>
      </c>
      <c r="S1344" s="17">
        <v>45562.384027777778</v>
      </c>
      <c r="T1344" s="12" t="s">
        <v>5077</v>
      </c>
      <c r="U1344" s="18">
        <v>45562</v>
      </c>
      <c r="V1344" s="18" t="str">
        <f>TEXT(Posts[[#This Row],[Post_Date]],"YYYY")</f>
        <v>2024</v>
      </c>
      <c r="W1344" s="12" t="s">
        <v>5097</v>
      </c>
      <c r="X1344" s="12" t="s">
        <v>5082</v>
      </c>
      <c r="Y1344" s="19">
        <v>9</v>
      </c>
      <c r="Z1344" s="12" t="s">
        <v>5068</v>
      </c>
      <c r="AA1344"/>
    </row>
    <row r="1345" spans="1:27" x14ac:dyDescent="0.25">
      <c r="A1345" s="12" t="s">
        <v>1487</v>
      </c>
      <c r="B1345" s="12" t="s">
        <v>5025</v>
      </c>
      <c r="C1345" s="12" t="s">
        <v>5028</v>
      </c>
      <c r="D1345" s="12" t="s">
        <v>5030</v>
      </c>
      <c r="E1345" s="12" t="s">
        <v>5035</v>
      </c>
      <c r="F1345" s="12" t="s">
        <v>5050</v>
      </c>
      <c r="G1345" s="12" t="s">
        <v>5044</v>
      </c>
      <c r="H1345" s="13">
        <v>61364</v>
      </c>
      <c r="I1345" s="14">
        <v>739195</v>
      </c>
      <c r="J1345" s="14">
        <v>99159</v>
      </c>
      <c r="K1345" s="14">
        <v>41558</v>
      </c>
      <c r="L1345" s="14">
        <v>38618</v>
      </c>
      <c r="M1345" s="15">
        <v>8.3014888309387747E-2</v>
      </c>
      <c r="N1345" s="14">
        <v>865372</v>
      </c>
      <c r="O1345" s="14">
        <v>649452</v>
      </c>
      <c r="P1345" s="14">
        <v>0</v>
      </c>
      <c r="S1345" s="17">
        <v>45505.352083333331</v>
      </c>
      <c r="T1345" s="12" t="s">
        <v>5078</v>
      </c>
      <c r="U1345" s="18">
        <v>45505</v>
      </c>
      <c r="V1345" s="18" t="str">
        <f>TEXT(Posts[[#This Row],[Post_Date]],"YYYY")</f>
        <v>2024</v>
      </c>
      <c r="W1345" s="12" t="s">
        <v>5092</v>
      </c>
      <c r="X1345" s="12" t="s">
        <v>5080</v>
      </c>
      <c r="Y1345" s="19">
        <v>8</v>
      </c>
      <c r="Z1345" s="12" t="s">
        <v>5068</v>
      </c>
      <c r="AA1345"/>
    </row>
    <row r="1346" spans="1:27" x14ac:dyDescent="0.25">
      <c r="A1346" s="12" t="s">
        <v>1493</v>
      </c>
      <c r="B1346" s="12" t="s">
        <v>5025</v>
      </c>
      <c r="C1346" s="12" t="s">
        <v>5029</v>
      </c>
      <c r="D1346" s="12" t="s">
        <v>5031</v>
      </c>
      <c r="E1346" s="12" t="s">
        <v>5035</v>
      </c>
      <c r="F1346" s="12" t="s">
        <v>5058</v>
      </c>
      <c r="G1346" s="12" t="s">
        <v>5047</v>
      </c>
      <c r="H1346" s="13">
        <v>25542</v>
      </c>
      <c r="I1346" s="14">
        <v>266103</v>
      </c>
      <c r="J1346" s="14">
        <v>45795</v>
      </c>
      <c r="K1346" s="14">
        <v>15325</v>
      </c>
      <c r="L1346" s="14">
        <v>12046</v>
      </c>
      <c r="M1346" s="15">
        <v>9.5987957333268301E-2</v>
      </c>
      <c r="N1346" s="14">
        <v>306397</v>
      </c>
      <c r="O1346" s="14">
        <v>233796</v>
      </c>
      <c r="P1346" s="14">
        <v>0</v>
      </c>
      <c r="S1346" s="17">
        <v>45465.436805555553</v>
      </c>
      <c r="T1346" s="12" t="s">
        <v>5077</v>
      </c>
      <c r="U1346" s="18">
        <v>45465</v>
      </c>
      <c r="V1346" s="18" t="str">
        <f>TEXT(Posts[[#This Row],[Post_Date]],"YYYY")</f>
        <v>2024</v>
      </c>
      <c r="W1346" s="12" t="s">
        <v>5089</v>
      </c>
      <c r="X1346" s="12" t="s">
        <v>5083</v>
      </c>
      <c r="Y1346" s="19">
        <v>10</v>
      </c>
      <c r="Z1346" s="12" t="s">
        <v>5068</v>
      </c>
      <c r="AA1346"/>
    </row>
    <row r="1347" spans="1:27" x14ac:dyDescent="0.25">
      <c r="A1347" s="12" t="s">
        <v>1505</v>
      </c>
      <c r="B1347" s="12" t="s">
        <v>5025</v>
      </c>
      <c r="C1347" s="12" t="s">
        <v>5028</v>
      </c>
      <c r="D1347" s="12" t="s">
        <v>5031</v>
      </c>
      <c r="E1347" s="12" t="s">
        <v>5035</v>
      </c>
      <c r="F1347" s="12" t="s">
        <v>5058</v>
      </c>
      <c r="G1347" s="12" t="s">
        <v>5047</v>
      </c>
      <c r="H1347" s="13">
        <v>59924</v>
      </c>
      <c r="I1347" s="14">
        <v>647525</v>
      </c>
      <c r="J1347" s="14">
        <v>123862</v>
      </c>
      <c r="K1347" s="14">
        <v>50860</v>
      </c>
      <c r="L1347" s="14">
        <v>22627</v>
      </c>
      <c r="M1347" s="15">
        <v>9.2543440020840376E-2</v>
      </c>
      <c r="N1347" s="14">
        <v>800530</v>
      </c>
      <c r="O1347" s="14">
        <v>568911</v>
      </c>
      <c r="P1347" s="14">
        <v>0</v>
      </c>
      <c r="S1347" s="17">
        <v>45525.417361111111</v>
      </c>
      <c r="T1347" s="12" t="s">
        <v>5077</v>
      </c>
      <c r="U1347" s="18">
        <v>45525</v>
      </c>
      <c r="V1347" s="18" t="str">
        <f>TEXT(Posts[[#This Row],[Post_Date]],"YYYY")</f>
        <v>2024</v>
      </c>
      <c r="W1347" s="12" t="s">
        <v>5092</v>
      </c>
      <c r="X1347" s="12" t="s">
        <v>5085</v>
      </c>
      <c r="Y1347" s="19">
        <v>10</v>
      </c>
      <c r="Z1347" s="12" t="s">
        <v>5068</v>
      </c>
      <c r="AA1347"/>
    </row>
    <row r="1348" spans="1:27" x14ac:dyDescent="0.25">
      <c r="A1348" s="12" t="s">
        <v>1597</v>
      </c>
      <c r="B1348" s="12" t="s">
        <v>5025</v>
      </c>
      <c r="C1348" s="12" t="s">
        <v>5028</v>
      </c>
      <c r="D1348" s="12" t="s">
        <v>5030</v>
      </c>
      <c r="E1348" s="12" t="s">
        <v>5035</v>
      </c>
      <c r="F1348" s="12" t="s">
        <v>5050</v>
      </c>
      <c r="G1348" s="12" t="s">
        <v>5046</v>
      </c>
      <c r="H1348" s="13">
        <v>70825</v>
      </c>
      <c r="I1348" s="14">
        <v>502127</v>
      </c>
      <c r="J1348" s="14">
        <v>114114</v>
      </c>
      <c r="K1348" s="14">
        <v>15576</v>
      </c>
      <c r="L1348" s="14">
        <v>22183</v>
      </c>
      <c r="M1348" s="15">
        <v>0.14105061079467371</v>
      </c>
      <c r="N1348" s="14">
        <v>580160</v>
      </c>
      <c r="O1348" s="14">
        <v>441165</v>
      </c>
      <c r="P1348" s="14">
        <v>0</v>
      </c>
      <c r="S1348" s="17">
        <v>45706.724305555559</v>
      </c>
      <c r="T1348" s="12" t="s">
        <v>5076</v>
      </c>
      <c r="U1348" s="18">
        <v>45706</v>
      </c>
      <c r="V1348" s="18" t="str">
        <f>TEXT(Posts[[#This Row],[Post_Date]],"YYYY")</f>
        <v>2025</v>
      </c>
      <c r="W1348" s="12" t="s">
        <v>5087</v>
      </c>
      <c r="X1348" s="12" t="s">
        <v>5079</v>
      </c>
      <c r="Y1348" s="19">
        <v>17</v>
      </c>
      <c r="Z1348" s="12" t="s">
        <v>5069</v>
      </c>
      <c r="AA1348"/>
    </row>
    <row r="1349" spans="1:27" x14ac:dyDescent="0.25">
      <c r="A1349" s="12" t="s">
        <v>1603</v>
      </c>
      <c r="B1349" s="12" t="s">
        <v>5025</v>
      </c>
      <c r="C1349" s="12" t="s">
        <v>5028</v>
      </c>
      <c r="D1349" s="12" t="s">
        <v>5031</v>
      </c>
      <c r="E1349" s="12" t="s">
        <v>5035</v>
      </c>
      <c r="F1349" s="12" t="s">
        <v>5058</v>
      </c>
      <c r="G1349" s="12" t="s">
        <v>5042</v>
      </c>
      <c r="H1349" s="13">
        <v>6823</v>
      </c>
      <c r="I1349" s="14">
        <v>135920</v>
      </c>
      <c r="J1349" s="14">
        <v>22744</v>
      </c>
      <c r="K1349" s="14">
        <v>7728</v>
      </c>
      <c r="L1349" s="14">
        <v>3824</v>
      </c>
      <c r="M1349" s="15">
        <v>5.0200893641893847E-2</v>
      </c>
      <c r="N1349" s="14">
        <v>153745</v>
      </c>
      <c r="O1349" s="14">
        <v>119418</v>
      </c>
      <c r="P1349" s="14">
        <v>0</v>
      </c>
      <c r="S1349" s="17">
        <v>45717.681250000001</v>
      </c>
      <c r="T1349" s="12" t="s">
        <v>5074</v>
      </c>
      <c r="U1349" s="18">
        <v>45717</v>
      </c>
      <c r="V1349" s="18" t="str">
        <f>TEXT(Posts[[#This Row],[Post_Date]],"YYYY")</f>
        <v>2025</v>
      </c>
      <c r="W1349" s="12" t="s">
        <v>5088</v>
      </c>
      <c r="X1349" s="12" t="s">
        <v>5083</v>
      </c>
      <c r="Y1349" s="19">
        <v>16</v>
      </c>
      <c r="Z1349" s="12" t="s">
        <v>5068</v>
      </c>
      <c r="AA1349"/>
    </row>
    <row r="1350" spans="1:27" x14ac:dyDescent="0.25">
      <c r="A1350" s="12" t="s">
        <v>1654</v>
      </c>
      <c r="B1350" s="12" t="s">
        <v>5025</v>
      </c>
      <c r="C1350" s="12" t="s">
        <v>5029</v>
      </c>
      <c r="D1350" s="12" t="s">
        <v>5031</v>
      </c>
      <c r="E1350" s="12" t="s">
        <v>5035</v>
      </c>
      <c r="F1350" s="12" t="s">
        <v>5058</v>
      </c>
      <c r="G1350" s="12" t="s">
        <v>5045</v>
      </c>
      <c r="H1350" s="13">
        <v>15593</v>
      </c>
      <c r="I1350" s="14">
        <v>174901</v>
      </c>
      <c r="J1350" s="14">
        <v>21622</v>
      </c>
      <c r="K1350" s="14">
        <v>10444</v>
      </c>
      <c r="L1350" s="14">
        <v>7650</v>
      </c>
      <c r="M1350" s="15">
        <v>8.9155201388984293E-2</v>
      </c>
      <c r="N1350" s="14">
        <v>198134</v>
      </c>
      <c r="O1350" s="14">
        <v>153666</v>
      </c>
      <c r="P1350" s="14">
        <v>0</v>
      </c>
      <c r="S1350" s="17">
        <v>45331.720138888893</v>
      </c>
      <c r="T1350" s="12" t="s">
        <v>5076</v>
      </c>
      <c r="U1350" s="18">
        <v>45331</v>
      </c>
      <c r="V1350" s="18" t="str">
        <f>TEXT(Posts[[#This Row],[Post_Date]],"YYYY")</f>
        <v>2024</v>
      </c>
      <c r="W1350" s="12" t="s">
        <v>5087</v>
      </c>
      <c r="X1350" s="12" t="s">
        <v>5082</v>
      </c>
      <c r="Y1350" s="19">
        <v>17</v>
      </c>
      <c r="Z1350" s="12" t="s">
        <v>5068</v>
      </c>
      <c r="AA1350"/>
    </row>
    <row r="1351" spans="1:27" x14ac:dyDescent="0.25">
      <c r="A1351" s="12" t="s">
        <v>1685</v>
      </c>
      <c r="B1351" s="12" t="s">
        <v>5025</v>
      </c>
      <c r="C1351" s="12" t="s">
        <v>5028</v>
      </c>
      <c r="D1351" s="12" t="s">
        <v>5031</v>
      </c>
      <c r="E1351" s="12" t="s">
        <v>5035</v>
      </c>
      <c r="F1351" s="12" t="s">
        <v>5058</v>
      </c>
      <c r="G1351" s="12" t="s">
        <v>5044</v>
      </c>
      <c r="H1351" s="13">
        <v>31169</v>
      </c>
      <c r="I1351" s="14">
        <v>422063</v>
      </c>
      <c r="J1351" s="14">
        <v>47666</v>
      </c>
      <c r="K1351" s="14">
        <v>32426</v>
      </c>
      <c r="L1351" s="14">
        <v>14826</v>
      </c>
      <c r="M1351" s="15">
        <v>7.3849381785160984E-2</v>
      </c>
      <c r="N1351" s="14">
        <v>512925</v>
      </c>
      <c r="O1351" s="14">
        <v>370821</v>
      </c>
      <c r="P1351" s="14">
        <v>0</v>
      </c>
      <c r="S1351" s="17">
        <v>45467.757638888892</v>
      </c>
      <c r="T1351" s="12" t="s">
        <v>5076</v>
      </c>
      <c r="U1351" s="18">
        <v>45467</v>
      </c>
      <c r="V1351" s="18" t="str">
        <f>TEXT(Posts[[#This Row],[Post_Date]],"YYYY")</f>
        <v>2024</v>
      </c>
      <c r="W1351" s="12" t="s">
        <v>5089</v>
      </c>
      <c r="X1351" s="12" t="s">
        <v>5081</v>
      </c>
      <c r="Y1351" s="19">
        <v>18</v>
      </c>
      <c r="Z1351" s="12" t="s">
        <v>5068</v>
      </c>
      <c r="AA1351"/>
    </row>
    <row r="1352" spans="1:27" x14ac:dyDescent="0.25">
      <c r="A1352" s="12" t="s">
        <v>1784</v>
      </c>
      <c r="B1352" s="12" t="s">
        <v>5025</v>
      </c>
      <c r="C1352" s="12" t="s">
        <v>5028</v>
      </c>
      <c r="D1352" s="12" t="s">
        <v>5031</v>
      </c>
      <c r="E1352" s="12" t="s">
        <v>5035</v>
      </c>
      <c r="F1352" s="12" t="s">
        <v>5058</v>
      </c>
      <c r="G1352" s="12" t="s">
        <v>5048</v>
      </c>
      <c r="H1352" s="13">
        <v>39337</v>
      </c>
      <c r="I1352" s="14">
        <v>416498</v>
      </c>
      <c r="J1352" s="14">
        <v>83649</v>
      </c>
      <c r="K1352" s="14">
        <v>28788</v>
      </c>
      <c r="L1352" s="14">
        <v>17172</v>
      </c>
      <c r="M1352" s="15">
        <v>9.444760647000737E-2</v>
      </c>
      <c r="N1352" s="14">
        <v>507280</v>
      </c>
      <c r="O1352" s="14">
        <v>365932</v>
      </c>
      <c r="P1352" s="14">
        <v>0</v>
      </c>
      <c r="S1352" s="17">
        <v>45736.74722222222</v>
      </c>
      <c r="T1352" s="12" t="s">
        <v>5076</v>
      </c>
      <c r="U1352" s="18">
        <v>45736</v>
      </c>
      <c r="V1352" s="18" t="str">
        <f>TEXT(Posts[[#This Row],[Post_Date]],"YYYY")</f>
        <v>2025</v>
      </c>
      <c r="W1352" s="12" t="s">
        <v>5088</v>
      </c>
      <c r="X1352" s="12" t="s">
        <v>5080</v>
      </c>
      <c r="Y1352" s="19">
        <v>17</v>
      </c>
      <c r="Z1352" s="12" t="s">
        <v>5069</v>
      </c>
      <c r="AA1352"/>
    </row>
    <row r="1353" spans="1:27" x14ac:dyDescent="0.25">
      <c r="A1353" s="12" t="s">
        <v>1797</v>
      </c>
      <c r="B1353" s="12" t="s">
        <v>5025</v>
      </c>
      <c r="C1353" s="12" t="s">
        <v>5028</v>
      </c>
      <c r="D1353" s="12" t="s">
        <v>5032</v>
      </c>
      <c r="E1353" s="12" t="s">
        <v>5038</v>
      </c>
      <c r="F1353" s="12" t="s">
        <v>5061</v>
      </c>
      <c r="G1353" s="12" t="s">
        <v>5049</v>
      </c>
      <c r="H1353" s="13">
        <v>37625</v>
      </c>
      <c r="I1353" s="14">
        <v>172886</v>
      </c>
      <c r="J1353" s="14">
        <v>35920</v>
      </c>
      <c r="K1353" s="14">
        <v>11843</v>
      </c>
      <c r="L1353" s="14">
        <v>6654</v>
      </c>
      <c r="M1353" s="15">
        <v>0.2176346924923786</v>
      </c>
      <c r="N1353" s="14">
        <v>214865</v>
      </c>
      <c r="O1353" s="14">
        <v>0</v>
      </c>
      <c r="P1353" s="14">
        <v>0</v>
      </c>
      <c r="S1353" s="17">
        <v>45734.429861111108</v>
      </c>
      <c r="T1353" s="17" t="s">
        <v>5077</v>
      </c>
      <c r="U1353" s="18">
        <v>45734</v>
      </c>
      <c r="V1353" s="18" t="str">
        <f>TEXT(Posts[[#This Row],[Post_Date]],"YYYY")</f>
        <v>2025</v>
      </c>
      <c r="W1353" s="18" t="s">
        <v>5088</v>
      </c>
      <c r="X1353" s="18" t="s">
        <v>5079</v>
      </c>
      <c r="Y1353" s="19">
        <v>10</v>
      </c>
      <c r="Z1353" s="12" t="s">
        <v>5070</v>
      </c>
      <c r="AA1353"/>
    </row>
    <row r="1354" spans="1:27" x14ac:dyDescent="0.25">
      <c r="A1354" s="12" t="s">
        <v>1798</v>
      </c>
      <c r="B1354" s="12" t="s">
        <v>5025</v>
      </c>
      <c r="C1354" s="12" t="s">
        <v>5028</v>
      </c>
      <c r="D1354" s="12" t="s">
        <v>5032</v>
      </c>
      <c r="E1354" s="12" t="s">
        <v>5038</v>
      </c>
      <c r="F1354" s="12" t="s">
        <v>5060</v>
      </c>
      <c r="G1354" s="12" t="s">
        <v>5046</v>
      </c>
      <c r="H1354" s="13">
        <v>37544</v>
      </c>
      <c r="I1354" s="14">
        <v>196736</v>
      </c>
      <c r="J1354" s="14">
        <v>41391</v>
      </c>
      <c r="K1354" s="14">
        <v>7262</v>
      </c>
      <c r="L1354" s="14">
        <v>11537</v>
      </c>
      <c r="M1354" s="15">
        <v>0.1908391829869644</v>
      </c>
      <c r="N1354" s="14">
        <v>248714</v>
      </c>
      <c r="O1354" s="14">
        <v>0</v>
      </c>
      <c r="P1354" s="14">
        <v>0</v>
      </c>
      <c r="S1354" s="17">
        <v>45409.670138888891</v>
      </c>
      <c r="T1354" s="17" t="s">
        <v>5074</v>
      </c>
      <c r="U1354" s="18">
        <v>45409</v>
      </c>
      <c r="V1354" s="18" t="str">
        <f>TEXT(Posts[[#This Row],[Post_Date]],"YYYY")</f>
        <v>2024</v>
      </c>
      <c r="W1354" s="18" t="s">
        <v>5090</v>
      </c>
      <c r="X1354" s="18" t="s">
        <v>5083</v>
      </c>
      <c r="Y1354" s="19">
        <v>16</v>
      </c>
      <c r="Z1354" s="12" t="s">
        <v>5069</v>
      </c>
      <c r="AA1354"/>
    </row>
    <row r="1355" spans="1:27" x14ac:dyDescent="0.25">
      <c r="A1355" s="12" t="s">
        <v>1810</v>
      </c>
      <c r="B1355" s="12" t="s">
        <v>5025</v>
      </c>
      <c r="C1355" s="12" t="s">
        <v>5028</v>
      </c>
      <c r="D1355" s="12" t="s">
        <v>5032</v>
      </c>
      <c r="E1355" s="12" t="s">
        <v>5038</v>
      </c>
      <c r="F1355" s="12" t="s">
        <v>5061</v>
      </c>
      <c r="G1355" s="12" t="s">
        <v>5043</v>
      </c>
      <c r="H1355" s="13">
        <v>46374</v>
      </c>
      <c r="I1355" s="14">
        <v>250179</v>
      </c>
      <c r="J1355" s="14">
        <v>44307</v>
      </c>
      <c r="K1355" s="14">
        <v>14674</v>
      </c>
      <c r="L1355" s="14">
        <v>14267</v>
      </c>
      <c r="M1355" s="15">
        <v>0.18536412796516111</v>
      </c>
      <c r="N1355" s="14">
        <v>307487</v>
      </c>
      <c r="O1355" s="14">
        <v>0</v>
      </c>
      <c r="P1355" s="14">
        <v>0</v>
      </c>
      <c r="S1355" s="17">
        <v>45638.704861111109</v>
      </c>
      <c r="T1355" s="17" t="s">
        <v>5074</v>
      </c>
      <c r="U1355" s="18">
        <v>45638</v>
      </c>
      <c r="V1355" s="18" t="str">
        <f>TEXT(Posts[[#This Row],[Post_Date]],"YYYY")</f>
        <v>2024</v>
      </c>
      <c r="W1355" s="18" t="s">
        <v>5094</v>
      </c>
      <c r="X1355" s="18" t="s">
        <v>5080</v>
      </c>
      <c r="Y1355" s="19">
        <v>16</v>
      </c>
      <c r="Z1355" s="12" t="s">
        <v>5069</v>
      </c>
      <c r="AA1355"/>
    </row>
    <row r="1356" spans="1:27" x14ac:dyDescent="0.25">
      <c r="A1356" s="12" t="s">
        <v>1814</v>
      </c>
      <c r="B1356" s="12" t="s">
        <v>5025</v>
      </c>
      <c r="C1356" s="12" t="s">
        <v>5029</v>
      </c>
      <c r="D1356" s="12" t="s">
        <v>5031</v>
      </c>
      <c r="E1356" s="12" t="s">
        <v>5035</v>
      </c>
      <c r="F1356" s="12" t="s">
        <v>5058</v>
      </c>
      <c r="G1356" s="12" t="s">
        <v>5046</v>
      </c>
      <c r="H1356" s="13">
        <v>27204</v>
      </c>
      <c r="I1356" s="14">
        <v>517391</v>
      </c>
      <c r="J1356" s="14">
        <v>105816</v>
      </c>
      <c r="K1356" s="14">
        <v>30940</v>
      </c>
      <c r="L1356" s="14">
        <v>19875</v>
      </c>
      <c r="M1356" s="15">
        <v>5.2580403502919239E-2</v>
      </c>
      <c r="N1356" s="14">
        <v>606838</v>
      </c>
      <c r="O1356" s="14">
        <v>454576</v>
      </c>
      <c r="P1356" s="14">
        <v>0</v>
      </c>
      <c r="S1356" s="17">
        <v>45407.633333333331</v>
      </c>
      <c r="T1356" s="12" t="s">
        <v>5074</v>
      </c>
      <c r="U1356" s="18">
        <v>45407</v>
      </c>
      <c r="V1356" s="18" t="str">
        <f>TEXT(Posts[[#This Row],[Post_Date]],"YYYY")</f>
        <v>2024</v>
      </c>
      <c r="W1356" s="12" t="s">
        <v>5090</v>
      </c>
      <c r="X1356" s="12" t="s">
        <v>5080</v>
      </c>
      <c r="Y1356" s="19">
        <v>15</v>
      </c>
      <c r="Z1356" s="12" t="s">
        <v>5068</v>
      </c>
      <c r="AA1356"/>
    </row>
    <row r="1357" spans="1:27" x14ac:dyDescent="0.25">
      <c r="A1357" s="12" t="s">
        <v>1819</v>
      </c>
      <c r="B1357" s="12" t="s">
        <v>5025</v>
      </c>
      <c r="C1357" s="12" t="s">
        <v>5028</v>
      </c>
      <c r="D1357" s="12" t="s">
        <v>5031</v>
      </c>
      <c r="E1357" s="12" t="s">
        <v>5035</v>
      </c>
      <c r="F1357" s="12" t="s">
        <v>5058</v>
      </c>
      <c r="G1357" s="12" t="s">
        <v>5042</v>
      </c>
      <c r="H1357" s="13">
        <v>38958</v>
      </c>
      <c r="I1357" s="14">
        <v>568503</v>
      </c>
      <c r="J1357" s="14">
        <v>141408</v>
      </c>
      <c r="K1357" s="14">
        <v>25413</v>
      </c>
      <c r="L1357" s="14">
        <v>27521</v>
      </c>
      <c r="M1357" s="15">
        <v>6.8528825908047625E-2</v>
      </c>
      <c r="N1357" s="14">
        <v>638474</v>
      </c>
      <c r="O1357" s="14">
        <v>499483</v>
      </c>
      <c r="P1357" s="14">
        <v>0</v>
      </c>
      <c r="S1357" s="17">
        <v>45728.640277777777</v>
      </c>
      <c r="T1357" s="12" t="s">
        <v>5074</v>
      </c>
      <c r="U1357" s="18">
        <v>45728</v>
      </c>
      <c r="V1357" s="18" t="str">
        <f>TEXT(Posts[[#This Row],[Post_Date]],"YYYY")</f>
        <v>2025</v>
      </c>
      <c r="W1357" s="12" t="s">
        <v>5088</v>
      </c>
      <c r="X1357" s="12" t="s">
        <v>5085</v>
      </c>
      <c r="Y1357" s="19">
        <v>15</v>
      </c>
      <c r="Z1357" s="12" t="s">
        <v>5068</v>
      </c>
      <c r="AA1357"/>
    </row>
    <row r="1358" spans="1:27" x14ac:dyDescent="0.25">
      <c r="A1358" s="12" t="s">
        <v>1828</v>
      </c>
      <c r="B1358" s="12" t="s">
        <v>5025</v>
      </c>
      <c r="C1358" s="12" t="s">
        <v>5028</v>
      </c>
      <c r="D1358" s="12" t="s">
        <v>5031</v>
      </c>
      <c r="E1358" s="12" t="s">
        <v>5035</v>
      </c>
      <c r="F1358" s="12" t="s">
        <v>5058</v>
      </c>
      <c r="G1358" s="12" t="s">
        <v>5042</v>
      </c>
      <c r="H1358" s="13">
        <v>66136</v>
      </c>
      <c r="I1358" s="14">
        <v>692835</v>
      </c>
      <c r="J1358" s="14">
        <v>152827</v>
      </c>
      <c r="K1358" s="14">
        <v>27160</v>
      </c>
      <c r="L1358" s="14">
        <v>22057</v>
      </c>
      <c r="M1358" s="15">
        <v>9.545791120668834E-2</v>
      </c>
      <c r="N1358" s="14">
        <v>861477</v>
      </c>
      <c r="O1358" s="14">
        <v>608720</v>
      </c>
      <c r="P1358" s="14">
        <v>0</v>
      </c>
      <c r="S1358" s="17">
        <v>45363.427083333343</v>
      </c>
      <c r="T1358" s="12" t="s">
        <v>5077</v>
      </c>
      <c r="U1358" s="18">
        <v>45363</v>
      </c>
      <c r="V1358" s="18" t="str">
        <f>TEXT(Posts[[#This Row],[Post_Date]],"YYYY")</f>
        <v>2024</v>
      </c>
      <c r="W1358" s="12" t="s">
        <v>5088</v>
      </c>
      <c r="X1358" s="12" t="s">
        <v>5079</v>
      </c>
      <c r="Y1358" s="19">
        <v>10</v>
      </c>
      <c r="Z1358" s="12" t="s">
        <v>5068</v>
      </c>
      <c r="AA1358"/>
    </row>
    <row r="1359" spans="1:27" x14ac:dyDescent="0.25">
      <c r="A1359" s="12" t="s">
        <v>1846</v>
      </c>
      <c r="B1359" s="12" t="s">
        <v>5025</v>
      </c>
      <c r="C1359" s="12" t="s">
        <v>5028</v>
      </c>
      <c r="D1359" s="12" t="s">
        <v>5032</v>
      </c>
      <c r="E1359" s="12" t="s">
        <v>5038</v>
      </c>
      <c r="F1359" s="12" t="s">
        <v>5061</v>
      </c>
      <c r="G1359" s="12" t="s">
        <v>5043</v>
      </c>
      <c r="H1359" s="13">
        <v>35169</v>
      </c>
      <c r="I1359" s="14">
        <v>195084</v>
      </c>
      <c r="J1359" s="14">
        <v>47211</v>
      </c>
      <c r="K1359" s="14">
        <v>9729</v>
      </c>
      <c r="L1359" s="14">
        <v>5596</v>
      </c>
      <c r="M1359" s="15">
        <v>0.18027768731026469</v>
      </c>
      <c r="N1359" s="14">
        <v>229170</v>
      </c>
      <c r="O1359" s="14">
        <v>0</v>
      </c>
      <c r="P1359" s="14">
        <v>0</v>
      </c>
      <c r="S1359" s="17">
        <v>45631.750694444447</v>
      </c>
      <c r="T1359" s="17" t="s">
        <v>5076</v>
      </c>
      <c r="U1359" s="18">
        <v>45631</v>
      </c>
      <c r="V1359" s="18" t="str">
        <f>TEXT(Posts[[#This Row],[Post_Date]],"YYYY")</f>
        <v>2024</v>
      </c>
      <c r="W1359" s="18" t="s">
        <v>5094</v>
      </c>
      <c r="X1359" s="18" t="s">
        <v>5080</v>
      </c>
      <c r="Y1359" s="19">
        <v>18</v>
      </c>
      <c r="Z1359" s="12" t="s">
        <v>5069</v>
      </c>
      <c r="AA1359"/>
    </row>
    <row r="1360" spans="1:27" x14ac:dyDescent="0.25">
      <c r="A1360" s="12" t="s">
        <v>1867</v>
      </c>
      <c r="B1360" s="12" t="s">
        <v>5025</v>
      </c>
      <c r="C1360" s="12" t="s">
        <v>5028</v>
      </c>
      <c r="D1360" s="12" t="s">
        <v>5032</v>
      </c>
      <c r="E1360" s="12" t="s">
        <v>5038</v>
      </c>
      <c r="F1360" s="12" t="s">
        <v>5061</v>
      </c>
      <c r="G1360" s="12" t="s">
        <v>5045</v>
      </c>
      <c r="H1360" s="13">
        <v>30182</v>
      </c>
      <c r="I1360" s="14">
        <v>170146</v>
      </c>
      <c r="J1360" s="14">
        <v>36265</v>
      </c>
      <c r="K1360" s="14">
        <v>5278</v>
      </c>
      <c r="L1360" s="14">
        <v>5100</v>
      </c>
      <c r="M1360" s="15">
        <v>0.1773917384641378</v>
      </c>
      <c r="N1360" s="14">
        <v>217469</v>
      </c>
      <c r="O1360" s="14">
        <v>0</v>
      </c>
      <c r="P1360" s="14">
        <v>0</v>
      </c>
      <c r="S1360" s="17">
        <v>45581.470138888893</v>
      </c>
      <c r="T1360" s="17" t="s">
        <v>5077</v>
      </c>
      <c r="U1360" s="18">
        <v>45581</v>
      </c>
      <c r="V1360" s="18" t="str">
        <f>TEXT(Posts[[#This Row],[Post_Date]],"YYYY")</f>
        <v>2024</v>
      </c>
      <c r="W1360" s="18" t="s">
        <v>5091</v>
      </c>
      <c r="X1360" s="18" t="s">
        <v>5085</v>
      </c>
      <c r="Y1360" s="19">
        <v>11</v>
      </c>
      <c r="Z1360" s="12" t="s">
        <v>5069</v>
      </c>
      <c r="AA1360"/>
    </row>
    <row r="1361" spans="1:27" x14ac:dyDescent="0.25">
      <c r="A1361" s="12" t="s">
        <v>1878</v>
      </c>
      <c r="B1361" s="12" t="s">
        <v>5025</v>
      </c>
      <c r="C1361" s="12" t="s">
        <v>5029</v>
      </c>
      <c r="D1361" s="12" t="s">
        <v>5032</v>
      </c>
      <c r="E1361" s="12" t="s">
        <v>5038</v>
      </c>
      <c r="F1361" s="12" t="s">
        <v>5060</v>
      </c>
      <c r="G1361" s="12" t="s">
        <v>5048</v>
      </c>
      <c r="H1361" s="13">
        <v>168</v>
      </c>
      <c r="I1361" s="14">
        <v>1000</v>
      </c>
      <c r="J1361" s="14">
        <v>214</v>
      </c>
      <c r="K1361" s="14">
        <v>51</v>
      </c>
      <c r="L1361" s="14">
        <v>45</v>
      </c>
      <c r="M1361" s="15">
        <v>0.16834651313606469</v>
      </c>
      <c r="N1361" s="14">
        <v>1245</v>
      </c>
      <c r="O1361" s="14">
        <v>0</v>
      </c>
      <c r="P1361" s="14">
        <v>0</v>
      </c>
      <c r="S1361" s="17">
        <v>45628.673611111109</v>
      </c>
      <c r="T1361" s="17" t="s">
        <v>5074</v>
      </c>
      <c r="U1361" s="18">
        <v>45628</v>
      </c>
      <c r="V1361" s="18" t="str">
        <f>TEXT(Posts[[#This Row],[Post_Date]],"YYYY")</f>
        <v>2024</v>
      </c>
      <c r="W1361" s="18" t="s">
        <v>5094</v>
      </c>
      <c r="X1361" s="18" t="s">
        <v>5081</v>
      </c>
      <c r="Y1361" s="19">
        <v>16</v>
      </c>
      <c r="Z1361" s="12" t="s">
        <v>5069</v>
      </c>
      <c r="AA1361"/>
    </row>
    <row r="1362" spans="1:27" x14ac:dyDescent="0.25">
      <c r="A1362" s="12" t="s">
        <v>1880</v>
      </c>
      <c r="B1362" s="12" t="s">
        <v>5025</v>
      </c>
      <c r="C1362" s="12" t="s">
        <v>5028</v>
      </c>
      <c r="D1362" s="12" t="s">
        <v>5031</v>
      </c>
      <c r="E1362" s="12" t="s">
        <v>5035</v>
      </c>
      <c r="F1362" s="12" t="s">
        <v>5058</v>
      </c>
      <c r="G1362" s="12" t="s">
        <v>5048</v>
      </c>
      <c r="H1362" s="13">
        <v>74815</v>
      </c>
      <c r="I1362" s="14">
        <v>897076</v>
      </c>
      <c r="J1362" s="14">
        <v>203968</v>
      </c>
      <c r="K1362" s="14">
        <v>66145</v>
      </c>
      <c r="L1362" s="14">
        <v>24061</v>
      </c>
      <c r="M1362" s="15">
        <v>8.3399264259792022E-2</v>
      </c>
      <c r="N1362" s="14">
        <v>1011225</v>
      </c>
      <c r="O1362" s="14">
        <v>788165</v>
      </c>
      <c r="P1362" s="14">
        <v>0</v>
      </c>
      <c r="S1362" s="17">
        <v>45378.626388888893</v>
      </c>
      <c r="T1362" s="12" t="s">
        <v>5074</v>
      </c>
      <c r="U1362" s="18">
        <v>45378</v>
      </c>
      <c r="V1362" s="18" t="str">
        <f>TEXT(Posts[[#This Row],[Post_Date]],"YYYY")</f>
        <v>2024</v>
      </c>
      <c r="W1362" s="12" t="s">
        <v>5088</v>
      </c>
      <c r="X1362" s="12" t="s">
        <v>5085</v>
      </c>
      <c r="Y1362" s="19">
        <v>15</v>
      </c>
      <c r="Z1362" s="12" t="s">
        <v>5068</v>
      </c>
      <c r="AA1362"/>
    </row>
    <row r="1363" spans="1:27" x14ac:dyDescent="0.25">
      <c r="A1363" s="12" t="s">
        <v>1883</v>
      </c>
      <c r="B1363" s="12" t="s">
        <v>5025</v>
      </c>
      <c r="C1363" s="12" t="s">
        <v>5028</v>
      </c>
      <c r="D1363" s="12" t="s">
        <v>5032</v>
      </c>
      <c r="E1363" s="12" t="s">
        <v>5038</v>
      </c>
      <c r="F1363" s="12" t="s">
        <v>5061</v>
      </c>
      <c r="G1363" s="12" t="s">
        <v>5045</v>
      </c>
      <c r="H1363" s="13">
        <v>22245</v>
      </c>
      <c r="I1363" s="14">
        <v>120687</v>
      </c>
      <c r="J1363" s="14">
        <v>17597</v>
      </c>
      <c r="K1363" s="14">
        <v>5560</v>
      </c>
      <c r="L1363" s="14">
        <v>3184</v>
      </c>
      <c r="M1363" s="15">
        <v>0.18432201969302159</v>
      </c>
      <c r="N1363" s="14">
        <v>137708</v>
      </c>
      <c r="O1363" s="14">
        <v>0</v>
      </c>
      <c r="P1363" s="14">
        <v>0</v>
      </c>
      <c r="S1363" s="17">
        <v>45454.666666666657</v>
      </c>
      <c r="T1363" s="17" t="s">
        <v>5074</v>
      </c>
      <c r="U1363" s="18">
        <v>45454</v>
      </c>
      <c r="V1363" s="18" t="str">
        <f>TEXT(Posts[[#This Row],[Post_Date]],"YYYY")</f>
        <v>2024</v>
      </c>
      <c r="W1363" s="18" t="s">
        <v>5089</v>
      </c>
      <c r="X1363" s="18" t="s">
        <v>5079</v>
      </c>
      <c r="Y1363" s="19">
        <v>16</v>
      </c>
      <c r="Z1363" s="12" t="s">
        <v>5069</v>
      </c>
      <c r="AA1363"/>
    </row>
    <row r="1364" spans="1:27" x14ac:dyDescent="0.25">
      <c r="A1364" s="12" t="s">
        <v>1890</v>
      </c>
      <c r="B1364" s="12" t="s">
        <v>5025</v>
      </c>
      <c r="C1364" s="12" t="s">
        <v>5028</v>
      </c>
      <c r="D1364" s="12" t="s">
        <v>5032</v>
      </c>
      <c r="E1364" s="12" t="s">
        <v>5038</v>
      </c>
      <c r="F1364" s="12" t="s">
        <v>5060</v>
      </c>
      <c r="G1364" s="12" t="s">
        <v>5048</v>
      </c>
      <c r="H1364" s="13">
        <v>62440</v>
      </c>
      <c r="I1364" s="14">
        <v>292489</v>
      </c>
      <c r="J1364" s="14">
        <v>38638</v>
      </c>
      <c r="K1364" s="14">
        <v>15728</v>
      </c>
      <c r="L1364" s="14">
        <v>9572</v>
      </c>
      <c r="M1364" s="15">
        <v>0.21347829565955459</v>
      </c>
      <c r="N1364" s="14">
        <v>337339</v>
      </c>
      <c r="O1364" s="14">
        <v>0</v>
      </c>
      <c r="P1364" s="14">
        <v>0</v>
      </c>
      <c r="S1364" s="17">
        <v>45337.455555555563</v>
      </c>
      <c r="T1364" s="17" t="s">
        <v>5077</v>
      </c>
      <c r="U1364" s="18">
        <v>45337</v>
      </c>
      <c r="V1364" s="18" t="str">
        <f>TEXT(Posts[[#This Row],[Post_Date]],"YYYY")</f>
        <v>2024</v>
      </c>
      <c r="W1364" s="18" t="s">
        <v>5087</v>
      </c>
      <c r="X1364" s="18" t="s">
        <v>5080</v>
      </c>
      <c r="Y1364" s="19">
        <v>10</v>
      </c>
      <c r="Z1364" s="12" t="s">
        <v>5070</v>
      </c>
      <c r="AA1364"/>
    </row>
    <row r="1365" spans="1:27" x14ac:dyDescent="0.25">
      <c r="A1365" s="12" t="s">
        <v>1922</v>
      </c>
      <c r="B1365" s="12" t="s">
        <v>5025</v>
      </c>
      <c r="C1365" s="12" t="s">
        <v>5028</v>
      </c>
      <c r="D1365" s="12" t="s">
        <v>5032</v>
      </c>
      <c r="E1365" s="12" t="s">
        <v>5038</v>
      </c>
      <c r="F1365" s="12" t="s">
        <v>5061</v>
      </c>
      <c r="G1365" s="12" t="s">
        <v>5047</v>
      </c>
      <c r="H1365" s="13">
        <v>49809</v>
      </c>
      <c r="I1365" s="14">
        <v>224474</v>
      </c>
      <c r="J1365" s="14">
        <v>25239</v>
      </c>
      <c r="K1365" s="14">
        <v>13937</v>
      </c>
      <c r="L1365" s="14">
        <v>8726</v>
      </c>
      <c r="M1365" s="15">
        <v>0.2218954657208565</v>
      </c>
      <c r="N1365" s="14">
        <v>287680</v>
      </c>
      <c r="O1365" s="14">
        <v>0</v>
      </c>
      <c r="P1365" s="14">
        <v>0</v>
      </c>
      <c r="S1365" s="17">
        <v>45698.73541666667</v>
      </c>
      <c r="T1365" s="17" t="s">
        <v>5076</v>
      </c>
      <c r="U1365" s="18">
        <v>45698</v>
      </c>
      <c r="V1365" s="18" t="str">
        <f>TEXT(Posts[[#This Row],[Post_Date]],"YYYY")</f>
        <v>2025</v>
      </c>
      <c r="W1365" s="18" t="s">
        <v>5087</v>
      </c>
      <c r="X1365" s="18" t="s">
        <v>5081</v>
      </c>
      <c r="Y1365" s="19">
        <v>17</v>
      </c>
      <c r="Z1365" s="12" t="s">
        <v>5070</v>
      </c>
      <c r="AA1365"/>
    </row>
    <row r="1366" spans="1:27" x14ac:dyDescent="0.25">
      <c r="A1366" s="12" t="s">
        <v>1926</v>
      </c>
      <c r="B1366" s="12" t="s">
        <v>5025</v>
      </c>
      <c r="C1366" s="12" t="s">
        <v>5028</v>
      </c>
      <c r="D1366" s="12" t="s">
        <v>5032</v>
      </c>
      <c r="E1366" s="12" t="s">
        <v>5038</v>
      </c>
      <c r="F1366" s="12" t="s">
        <v>5061</v>
      </c>
      <c r="G1366" s="12" t="s">
        <v>5044</v>
      </c>
      <c r="H1366" s="13">
        <v>54562</v>
      </c>
      <c r="I1366" s="14">
        <v>232612</v>
      </c>
      <c r="J1366" s="14">
        <v>32046</v>
      </c>
      <c r="K1366" s="14">
        <v>11285</v>
      </c>
      <c r="L1366" s="14">
        <v>4840</v>
      </c>
      <c r="M1366" s="15">
        <v>0.23456390764077339</v>
      </c>
      <c r="N1366" s="14">
        <v>280250</v>
      </c>
      <c r="O1366" s="14">
        <v>0</v>
      </c>
      <c r="P1366" s="14">
        <v>0</v>
      </c>
      <c r="S1366" s="17">
        <v>45639.6875</v>
      </c>
      <c r="T1366" s="17" t="s">
        <v>5074</v>
      </c>
      <c r="U1366" s="18">
        <v>45639</v>
      </c>
      <c r="V1366" s="18" t="str">
        <f>TEXT(Posts[[#This Row],[Post_Date]],"YYYY")</f>
        <v>2024</v>
      </c>
      <c r="W1366" s="18" t="s">
        <v>5094</v>
      </c>
      <c r="X1366" s="18" t="s">
        <v>5082</v>
      </c>
      <c r="Y1366" s="19">
        <v>16</v>
      </c>
      <c r="Z1366" s="12" t="s">
        <v>5070</v>
      </c>
      <c r="AA1366"/>
    </row>
    <row r="1367" spans="1:27" x14ac:dyDescent="0.25">
      <c r="A1367" s="12" t="s">
        <v>1941</v>
      </c>
      <c r="B1367" s="12" t="s">
        <v>5025</v>
      </c>
      <c r="C1367" s="12" t="s">
        <v>5029</v>
      </c>
      <c r="D1367" s="12" t="s">
        <v>5032</v>
      </c>
      <c r="E1367" s="12" t="s">
        <v>5038</v>
      </c>
      <c r="F1367" s="12" t="s">
        <v>5060</v>
      </c>
      <c r="G1367" s="12" t="s">
        <v>5043</v>
      </c>
      <c r="H1367" s="13">
        <v>46871</v>
      </c>
      <c r="I1367" s="14">
        <v>190869</v>
      </c>
      <c r="J1367" s="14">
        <v>32802</v>
      </c>
      <c r="K1367" s="14">
        <v>6723</v>
      </c>
      <c r="L1367" s="14">
        <v>8493</v>
      </c>
      <c r="M1367" s="15">
        <v>0.24556843863890679</v>
      </c>
      <c r="N1367" s="14">
        <v>238126</v>
      </c>
      <c r="O1367" s="14">
        <v>0</v>
      </c>
      <c r="P1367" s="14">
        <v>0</v>
      </c>
      <c r="S1367" s="17">
        <v>45336.53125</v>
      </c>
      <c r="T1367" s="17" t="s">
        <v>5075</v>
      </c>
      <c r="U1367" s="18">
        <v>45336</v>
      </c>
      <c r="V1367" s="18" t="str">
        <f>TEXT(Posts[[#This Row],[Post_Date]],"YYYY")</f>
        <v>2024</v>
      </c>
      <c r="W1367" s="18" t="s">
        <v>5087</v>
      </c>
      <c r="X1367" s="18" t="s">
        <v>5085</v>
      </c>
      <c r="Y1367" s="19">
        <v>12</v>
      </c>
      <c r="Z1367" s="12" t="s">
        <v>5070</v>
      </c>
      <c r="AA1367"/>
    </row>
    <row r="1368" spans="1:27" x14ac:dyDescent="0.25">
      <c r="A1368" s="12" t="s">
        <v>1966</v>
      </c>
      <c r="B1368" s="12" t="s">
        <v>5025</v>
      </c>
      <c r="C1368" s="12" t="s">
        <v>5028</v>
      </c>
      <c r="D1368" s="12" t="s">
        <v>5032</v>
      </c>
      <c r="E1368" s="12" t="s">
        <v>5038</v>
      </c>
      <c r="F1368" s="12" t="s">
        <v>5061</v>
      </c>
      <c r="G1368" s="12" t="s">
        <v>5048</v>
      </c>
      <c r="H1368" s="13">
        <v>40143</v>
      </c>
      <c r="I1368" s="14">
        <v>195007</v>
      </c>
      <c r="J1368" s="14">
        <v>19909</v>
      </c>
      <c r="K1368" s="14">
        <v>13375</v>
      </c>
      <c r="L1368" s="14">
        <v>10725</v>
      </c>
      <c r="M1368" s="15">
        <v>0.20585633570421261</v>
      </c>
      <c r="N1368" s="14">
        <v>238460</v>
      </c>
      <c r="O1368" s="14">
        <v>0</v>
      </c>
      <c r="P1368" s="14">
        <v>0</v>
      </c>
      <c r="S1368" s="17">
        <v>45468.488888888889</v>
      </c>
      <c r="T1368" s="17" t="s">
        <v>5077</v>
      </c>
      <c r="U1368" s="18">
        <v>45468</v>
      </c>
      <c r="V1368" s="18" t="str">
        <f>TEXT(Posts[[#This Row],[Post_Date]],"YYYY")</f>
        <v>2024</v>
      </c>
      <c r="W1368" s="18" t="s">
        <v>5089</v>
      </c>
      <c r="X1368" s="18" t="s">
        <v>5079</v>
      </c>
      <c r="Y1368" s="19">
        <v>11</v>
      </c>
      <c r="Z1368" s="12" t="s">
        <v>5070</v>
      </c>
      <c r="AA1368"/>
    </row>
    <row r="1369" spans="1:27" x14ac:dyDescent="0.25">
      <c r="A1369" s="12" t="s">
        <v>1971</v>
      </c>
      <c r="B1369" s="12" t="s">
        <v>5025</v>
      </c>
      <c r="C1369" s="12" t="s">
        <v>5028</v>
      </c>
      <c r="D1369" s="12" t="s">
        <v>5032</v>
      </c>
      <c r="E1369" s="12" t="s">
        <v>5038</v>
      </c>
      <c r="F1369" s="12" t="s">
        <v>5061</v>
      </c>
      <c r="G1369" s="12" t="s">
        <v>5047</v>
      </c>
      <c r="H1369" s="13">
        <v>36113</v>
      </c>
      <c r="I1369" s="14">
        <v>232801</v>
      </c>
      <c r="J1369" s="14">
        <v>29718</v>
      </c>
      <c r="K1369" s="14">
        <v>12141</v>
      </c>
      <c r="L1369" s="14">
        <v>6199</v>
      </c>
      <c r="M1369" s="15">
        <v>0.15512722614158209</v>
      </c>
      <c r="N1369" s="14">
        <v>301805</v>
      </c>
      <c r="O1369" s="14">
        <v>0</v>
      </c>
      <c r="P1369" s="14">
        <v>0</v>
      </c>
      <c r="S1369" s="17">
        <v>45612.597916666673</v>
      </c>
      <c r="T1369" s="17" t="s">
        <v>5074</v>
      </c>
      <c r="U1369" s="18">
        <v>45612</v>
      </c>
      <c r="V1369" s="18" t="str">
        <f>TEXT(Posts[[#This Row],[Post_Date]],"YYYY")</f>
        <v>2024</v>
      </c>
      <c r="W1369" s="18" t="s">
        <v>5095</v>
      </c>
      <c r="X1369" s="18" t="s">
        <v>5083</v>
      </c>
      <c r="Y1369" s="19">
        <v>14</v>
      </c>
      <c r="Z1369" s="12" t="s">
        <v>5069</v>
      </c>
      <c r="AA1369"/>
    </row>
    <row r="1370" spans="1:27" x14ac:dyDescent="0.25">
      <c r="A1370" s="12" t="s">
        <v>1980</v>
      </c>
      <c r="B1370" s="12" t="s">
        <v>5025</v>
      </c>
      <c r="C1370" s="12" t="s">
        <v>5029</v>
      </c>
      <c r="D1370" s="12" t="s">
        <v>5032</v>
      </c>
      <c r="E1370" s="12" t="s">
        <v>5038</v>
      </c>
      <c r="F1370" s="12" t="s">
        <v>5061</v>
      </c>
      <c r="G1370" s="12" t="s">
        <v>5047</v>
      </c>
      <c r="H1370" s="13">
        <v>84749</v>
      </c>
      <c r="I1370" s="14">
        <v>363871</v>
      </c>
      <c r="J1370" s="14">
        <v>71937</v>
      </c>
      <c r="K1370" s="14">
        <v>13719</v>
      </c>
      <c r="L1370" s="14">
        <v>16687</v>
      </c>
      <c r="M1370" s="15">
        <v>0.23291065354729801</v>
      </c>
      <c r="N1370" s="14">
        <v>413550</v>
      </c>
      <c r="O1370" s="14">
        <v>0</v>
      </c>
      <c r="P1370" s="14">
        <v>0</v>
      </c>
      <c r="S1370" s="17">
        <v>45715.479166666657</v>
      </c>
      <c r="T1370" s="17" t="s">
        <v>5077</v>
      </c>
      <c r="U1370" s="18">
        <v>45715</v>
      </c>
      <c r="V1370" s="18" t="str">
        <f>TEXT(Posts[[#This Row],[Post_Date]],"YYYY")</f>
        <v>2025</v>
      </c>
      <c r="W1370" s="18" t="s">
        <v>5087</v>
      </c>
      <c r="X1370" s="18" t="s">
        <v>5080</v>
      </c>
      <c r="Y1370" s="19">
        <v>11</v>
      </c>
      <c r="Z1370" s="12" t="s">
        <v>5070</v>
      </c>
      <c r="AA1370"/>
    </row>
    <row r="1371" spans="1:27" x14ac:dyDescent="0.25">
      <c r="A1371" s="12" t="s">
        <v>1986</v>
      </c>
      <c r="B1371" s="12" t="s">
        <v>5025</v>
      </c>
      <c r="C1371" s="12" t="s">
        <v>5029</v>
      </c>
      <c r="D1371" s="12" t="s">
        <v>5031</v>
      </c>
      <c r="E1371" s="12" t="s">
        <v>5035</v>
      </c>
      <c r="F1371" s="12" t="s">
        <v>5058</v>
      </c>
      <c r="G1371" s="12" t="s">
        <v>5049</v>
      </c>
      <c r="H1371" s="13">
        <v>53040</v>
      </c>
      <c r="I1371" s="14">
        <v>706872</v>
      </c>
      <c r="J1371" s="14">
        <v>79704</v>
      </c>
      <c r="K1371" s="14">
        <v>28981</v>
      </c>
      <c r="L1371" s="14">
        <v>14386</v>
      </c>
      <c r="M1371" s="15">
        <v>7.5034932236135485E-2</v>
      </c>
      <c r="N1371" s="14">
        <v>878801</v>
      </c>
      <c r="O1371" s="14">
        <v>621053</v>
      </c>
      <c r="P1371" s="14">
        <v>0</v>
      </c>
      <c r="S1371" s="17">
        <v>45297.538194444453</v>
      </c>
      <c r="T1371" s="12" t="s">
        <v>5075</v>
      </c>
      <c r="U1371" s="18">
        <v>45297</v>
      </c>
      <c r="V1371" s="18" t="str">
        <f>TEXT(Posts[[#This Row],[Post_Date]],"YYYY")</f>
        <v>2024</v>
      </c>
      <c r="W1371" s="12" t="s">
        <v>5086</v>
      </c>
      <c r="X1371" s="12" t="s">
        <v>5083</v>
      </c>
      <c r="Y1371" s="19">
        <v>12</v>
      </c>
      <c r="Z1371" s="12" t="s">
        <v>5069</v>
      </c>
      <c r="AA1371"/>
    </row>
    <row r="1372" spans="1:27" x14ac:dyDescent="0.25">
      <c r="A1372" s="12" t="s">
        <v>1993</v>
      </c>
      <c r="B1372" s="12" t="s">
        <v>5025</v>
      </c>
      <c r="C1372" s="12" t="s">
        <v>5028</v>
      </c>
      <c r="D1372" s="12" t="s">
        <v>5032</v>
      </c>
      <c r="E1372" s="12" t="s">
        <v>5038</v>
      </c>
      <c r="F1372" s="12" t="s">
        <v>5061</v>
      </c>
      <c r="G1372" s="12" t="s">
        <v>5045</v>
      </c>
      <c r="H1372" s="13">
        <v>61384</v>
      </c>
      <c r="I1372" s="14">
        <v>268663</v>
      </c>
      <c r="J1372" s="14">
        <v>29091</v>
      </c>
      <c r="K1372" s="14">
        <v>20883</v>
      </c>
      <c r="L1372" s="14">
        <v>6755</v>
      </c>
      <c r="M1372" s="15">
        <v>0.22848179599488669</v>
      </c>
      <c r="N1372" s="14">
        <v>333005</v>
      </c>
      <c r="O1372" s="14">
        <v>0</v>
      </c>
      <c r="P1372" s="14">
        <v>0</v>
      </c>
      <c r="S1372" s="17">
        <v>45745.568055555559</v>
      </c>
      <c r="T1372" s="17" t="s">
        <v>5075</v>
      </c>
      <c r="U1372" s="18">
        <v>45745</v>
      </c>
      <c r="V1372" s="18" t="str">
        <f>TEXT(Posts[[#This Row],[Post_Date]],"YYYY")</f>
        <v>2025</v>
      </c>
      <c r="W1372" s="18" t="s">
        <v>5088</v>
      </c>
      <c r="X1372" s="18" t="s">
        <v>5083</v>
      </c>
      <c r="Y1372" s="19">
        <v>13</v>
      </c>
      <c r="Z1372" s="12" t="s">
        <v>5070</v>
      </c>
      <c r="AA1372"/>
    </row>
    <row r="1373" spans="1:27" x14ac:dyDescent="0.25">
      <c r="A1373" s="12" t="s">
        <v>1997</v>
      </c>
      <c r="B1373" s="12" t="s">
        <v>5025</v>
      </c>
      <c r="C1373" s="12" t="s">
        <v>5028</v>
      </c>
      <c r="D1373" s="12" t="s">
        <v>5032</v>
      </c>
      <c r="E1373" s="12" t="s">
        <v>5038</v>
      </c>
      <c r="F1373" s="12" t="s">
        <v>5061</v>
      </c>
      <c r="G1373" s="12" t="s">
        <v>5045</v>
      </c>
      <c r="H1373" s="13">
        <v>48162</v>
      </c>
      <c r="I1373" s="14">
        <v>297059</v>
      </c>
      <c r="J1373" s="14">
        <v>68410</v>
      </c>
      <c r="K1373" s="14">
        <v>13242</v>
      </c>
      <c r="L1373" s="14">
        <v>7471</v>
      </c>
      <c r="M1373" s="15">
        <v>0.16212981599959109</v>
      </c>
      <c r="N1373" s="14">
        <v>377580</v>
      </c>
      <c r="O1373" s="14">
        <v>0</v>
      </c>
      <c r="P1373" s="14">
        <v>0</v>
      </c>
      <c r="S1373" s="17">
        <v>45677.491666666669</v>
      </c>
      <c r="T1373" s="17" t="s">
        <v>5077</v>
      </c>
      <c r="U1373" s="18">
        <v>45677</v>
      </c>
      <c r="V1373" s="18" t="str">
        <f>TEXT(Posts[[#This Row],[Post_Date]],"YYYY")</f>
        <v>2025</v>
      </c>
      <c r="W1373" s="18" t="s">
        <v>5086</v>
      </c>
      <c r="X1373" s="18" t="s">
        <v>5081</v>
      </c>
      <c r="Y1373" s="19">
        <v>11</v>
      </c>
      <c r="Z1373" s="12" t="s">
        <v>5069</v>
      </c>
      <c r="AA1373"/>
    </row>
    <row r="1374" spans="1:27" x14ac:dyDescent="0.25">
      <c r="A1374" s="12" t="s">
        <v>2008</v>
      </c>
      <c r="B1374" s="12" t="s">
        <v>5025</v>
      </c>
      <c r="C1374" s="12" t="s">
        <v>5028</v>
      </c>
      <c r="D1374" s="12" t="s">
        <v>5032</v>
      </c>
      <c r="E1374" s="12" t="s">
        <v>5038</v>
      </c>
      <c r="F1374" s="12" t="s">
        <v>5060</v>
      </c>
      <c r="G1374" s="12" t="s">
        <v>5045</v>
      </c>
      <c r="H1374" s="13">
        <v>95683</v>
      </c>
      <c r="I1374" s="14">
        <v>411303</v>
      </c>
      <c r="J1374" s="14">
        <v>55320</v>
      </c>
      <c r="K1374" s="14">
        <v>12456</v>
      </c>
      <c r="L1374" s="14">
        <v>18941</v>
      </c>
      <c r="M1374" s="15">
        <v>0.23263548103698581</v>
      </c>
      <c r="N1374" s="14">
        <v>469087</v>
      </c>
      <c r="O1374" s="14">
        <v>0</v>
      </c>
      <c r="P1374" s="14">
        <v>0</v>
      </c>
      <c r="S1374" s="17">
        <v>45391.349305555559</v>
      </c>
      <c r="T1374" s="17" t="s">
        <v>5078</v>
      </c>
      <c r="U1374" s="18">
        <v>45391</v>
      </c>
      <c r="V1374" s="18" t="str">
        <f>TEXT(Posts[[#This Row],[Post_Date]],"YYYY")</f>
        <v>2024</v>
      </c>
      <c r="W1374" s="18" t="s">
        <v>5090</v>
      </c>
      <c r="X1374" s="18" t="s">
        <v>5079</v>
      </c>
      <c r="Y1374" s="19">
        <v>8</v>
      </c>
      <c r="Z1374" s="12" t="s">
        <v>5070</v>
      </c>
      <c r="AA1374"/>
    </row>
    <row r="1375" spans="1:27" x14ac:dyDescent="0.25">
      <c r="A1375" s="12" t="s">
        <v>2010</v>
      </c>
      <c r="B1375" s="12" t="s">
        <v>5025</v>
      </c>
      <c r="C1375" s="12" t="s">
        <v>5028</v>
      </c>
      <c r="D1375" s="12" t="s">
        <v>5032</v>
      </c>
      <c r="E1375" s="12" t="s">
        <v>5038</v>
      </c>
      <c r="F1375" s="12" t="s">
        <v>5055</v>
      </c>
      <c r="G1375" s="12" t="s">
        <v>5049</v>
      </c>
      <c r="H1375" s="13">
        <v>53283</v>
      </c>
      <c r="I1375" s="14">
        <v>239109</v>
      </c>
      <c r="J1375" s="14">
        <v>24820</v>
      </c>
      <c r="K1375" s="14">
        <v>16141</v>
      </c>
      <c r="L1375" s="14">
        <v>6836</v>
      </c>
      <c r="M1375" s="15">
        <v>0.22284245360969021</v>
      </c>
      <c r="N1375" s="14">
        <v>302925</v>
      </c>
      <c r="O1375" s="14">
        <v>0</v>
      </c>
      <c r="P1375" s="14">
        <v>0</v>
      </c>
      <c r="S1375" s="17">
        <v>45778.469444444447</v>
      </c>
      <c r="T1375" s="17" t="s">
        <v>5077</v>
      </c>
      <c r="U1375" s="18">
        <v>45778</v>
      </c>
      <c r="V1375" s="18" t="str">
        <f>TEXT(Posts[[#This Row],[Post_Date]],"YYYY")</f>
        <v>2025</v>
      </c>
      <c r="W1375" s="18" t="s">
        <v>5096</v>
      </c>
      <c r="X1375" s="18" t="s">
        <v>5080</v>
      </c>
      <c r="Y1375" s="19">
        <v>11</v>
      </c>
      <c r="Z1375" s="12" t="s">
        <v>5070</v>
      </c>
      <c r="AA1375"/>
    </row>
    <row r="1376" spans="1:27" x14ac:dyDescent="0.25">
      <c r="A1376" s="12" t="s">
        <v>2033</v>
      </c>
      <c r="B1376" s="12" t="s">
        <v>5025</v>
      </c>
      <c r="C1376" s="12" t="s">
        <v>5028</v>
      </c>
      <c r="D1376" s="12" t="s">
        <v>5032</v>
      </c>
      <c r="E1376" s="12" t="s">
        <v>5037</v>
      </c>
      <c r="F1376" s="12" t="s">
        <v>5055</v>
      </c>
      <c r="G1376" s="12" t="s">
        <v>5046</v>
      </c>
      <c r="H1376" s="13">
        <v>52547</v>
      </c>
      <c r="I1376" s="14">
        <v>238815</v>
      </c>
      <c r="J1376" s="14">
        <v>38436</v>
      </c>
      <c r="K1376" s="14">
        <v>9156</v>
      </c>
      <c r="L1376" s="14">
        <v>4996</v>
      </c>
      <c r="M1376" s="15">
        <v>0.22003517722287899</v>
      </c>
      <c r="N1376" s="14">
        <v>269067</v>
      </c>
      <c r="O1376" s="14">
        <v>0</v>
      </c>
      <c r="P1376" s="14">
        <v>0</v>
      </c>
      <c r="S1376" s="17">
        <v>45334.740277777782</v>
      </c>
      <c r="T1376" s="17" t="s">
        <v>5076</v>
      </c>
      <c r="U1376" s="18">
        <v>45334</v>
      </c>
      <c r="V1376" s="18" t="str">
        <f>TEXT(Posts[[#This Row],[Post_Date]],"YYYY")</f>
        <v>2024</v>
      </c>
      <c r="W1376" s="18" t="s">
        <v>5087</v>
      </c>
      <c r="X1376" s="18" t="s">
        <v>5081</v>
      </c>
      <c r="Y1376" s="19">
        <v>17</v>
      </c>
      <c r="Z1376" s="12" t="s">
        <v>5070</v>
      </c>
      <c r="AA1376"/>
    </row>
    <row r="1377" spans="1:27" x14ac:dyDescent="0.25">
      <c r="A1377" s="12" t="s">
        <v>2035</v>
      </c>
      <c r="B1377" s="12" t="s">
        <v>5025</v>
      </c>
      <c r="C1377" s="12" t="s">
        <v>5028</v>
      </c>
      <c r="D1377" s="12" t="s">
        <v>5032</v>
      </c>
      <c r="E1377" s="12" t="s">
        <v>5038</v>
      </c>
      <c r="F1377" s="12" t="s">
        <v>5060</v>
      </c>
      <c r="G1377" s="12" t="s">
        <v>5045</v>
      </c>
      <c r="H1377" s="13">
        <v>73665</v>
      </c>
      <c r="I1377" s="14">
        <v>314431</v>
      </c>
      <c r="J1377" s="14">
        <v>39321</v>
      </c>
      <c r="K1377" s="14">
        <v>20715</v>
      </c>
      <c r="L1377" s="14">
        <v>15784</v>
      </c>
      <c r="M1377" s="15">
        <v>0.2342821648208874</v>
      </c>
      <c r="N1377" s="14">
        <v>351469</v>
      </c>
      <c r="O1377" s="14">
        <v>0</v>
      </c>
      <c r="P1377" s="14">
        <v>0</v>
      </c>
      <c r="S1377" s="17">
        <v>45680.347222222219</v>
      </c>
      <c r="T1377" s="17" t="s">
        <v>5078</v>
      </c>
      <c r="U1377" s="18">
        <v>45680</v>
      </c>
      <c r="V1377" s="18" t="str">
        <f>TEXT(Posts[[#This Row],[Post_Date]],"YYYY")</f>
        <v>2025</v>
      </c>
      <c r="W1377" s="18" t="s">
        <v>5086</v>
      </c>
      <c r="X1377" s="18" t="s">
        <v>5080</v>
      </c>
      <c r="Y1377" s="19">
        <v>8</v>
      </c>
      <c r="Z1377" s="12" t="s">
        <v>5070</v>
      </c>
      <c r="AA1377"/>
    </row>
    <row r="1378" spans="1:27" x14ac:dyDescent="0.25">
      <c r="A1378" s="12" t="s">
        <v>2036</v>
      </c>
      <c r="B1378" s="12" t="s">
        <v>5025</v>
      </c>
      <c r="C1378" s="12" t="s">
        <v>5029</v>
      </c>
      <c r="D1378" s="12" t="s">
        <v>5032</v>
      </c>
      <c r="E1378" s="12" t="s">
        <v>5038</v>
      </c>
      <c r="F1378" s="12" t="s">
        <v>5055</v>
      </c>
      <c r="G1378" s="12" t="s">
        <v>5045</v>
      </c>
      <c r="H1378" s="13">
        <v>42098</v>
      </c>
      <c r="I1378" s="14">
        <v>264647</v>
      </c>
      <c r="J1378" s="14">
        <v>60653</v>
      </c>
      <c r="K1378" s="14">
        <v>18698</v>
      </c>
      <c r="L1378" s="14">
        <v>5646</v>
      </c>
      <c r="M1378" s="15">
        <v>0.15907346386217319</v>
      </c>
      <c r="N1378" s="14">
        <v>295932</v>
      </c>
      <c r="O1378" s="14">
        <v>0</v>
      </c>
      <c r="P1378" s="14">
        <v>0</v>
      </c>
      <c r="S1378" s="17">
        <v>45537.51458333333</v>
      </c>
      <c r="T1378" s="17" t="s">
        <v>5075</v>
      </c>
      <c r="U1378" s="18">
        <v>45537</v>
      </c>
      <c r="V1378" s="18" t="str">
        <f>TEXT(Posts[[#This Row],[Post_Date]],"YYYY")</f>
        <v>2024</v>
      </c>
      <c r="W1378" s="18" t="s">
        <v>5097</v>
      </c>
      <c r="X1378" s="18" t="s">
        <v>5081</v>
      </c>
      <c r="Y1378" s="19">
        <v>12</v>
      </c>
      <c r="Z1378" s="12" t="s">
        <v>5069</v>
      </c>
      <c r="AA1378"/>
    </row>
    <row r="1379" spans="1:27" x14ac:dyDescent="0.25">
      <c r="A1379" s="12" t="s">
        <v>2041</v>
      </c>
      <c r="B1379" s="12" t="s">
        <v>5025</v>
      </c>
      <c r="C1379" s="12" t="s">
        <v>5028</v>
      </c>
      <c r="D1379" s="12" t="s">
        <v>5032</v>
      </c>
      <c r="E1379" s="12" t="s">
        <v>5037</v>
      </c>
      <c r="F1379" s="12" t="s">
        <v>5055</v>
      </c>
      <c r="G1379" s="12" t="s">
        <v>5044</v>
      </c>
      <c r="H1379" s="13">
        <v>35027</v>
      </c>
      <c r="I1379" s="14">
        <v>152415</v>
      </c>
      <c r="J1379" s="14">
        <v>30025</v>
      </c>
      <c r="K1379" s="14">
        <v>11833</v>
      </c>
      <c r="L1379" s="14">
        <v>7892</v>
      </c>
      <c r="M1379" s="15">
        <v>0.22981645402612089</v>
      </c>
      <c r="N1379" s="14">
        <v>168876</v>
      </c>
      <c r="O1379" s="14">
        <v>0</v>
      </c>
      <c r="P1379" s="14">
        <v>0</v>
      </c>
      <c r="S1379" s="17">
        <v>45534.693749999999</v>
      </c>
      <c r="T1379" s="17" t="s">
        <v>5074</v>
      </c>
      <c r="U1379" s="18">
        <v>45534</v>
      </c>
      <c r="V1379" s="18" t="str">
        <f>TEXT(Posts[[#This Row],[Post_Date]],"YYYY")</f>
        <v>2024</v>
      </c>
      <c r="W1379" s="18" t="s">
        <v>5092</v>
      </c>
      <c r="X1379" s="18" t="s">
        <v>5082</v>
      </c>
      <c r="Y1379" s="19">
        <v>16</v>
      </c>
      <c r="Z1379" s="12" t="s">
        <v>5070</v>
      </c>
      <c r="AA1379"/>
    </row>
    <row r="1380" spans="1:27" x14ac:dyDescent="0.25">
      <c r="A1380" s="12" t="s">
        <v>2044</v>
      </c>
      <c r="B1380" s="12" t="s">
        <v>5025</v>
      </c>
      <c r="C1380" s="12" t="s">
        <v>5029</v>
      </c>
      <c r="D1380" s="12" t="s">
        <v>5032</v>
      </c>
      <c r="E1380" s="12" t="s">
        <v>5038</v>
      </c>
      <c r="F1380" s="12" t="s">
        <v>5055</v>
      </c>
      <c r="G1380" s="12" t="s">
        <v>5045</v>
      </c>
      <c r="H1380" s="13">
        <v>40338</v>
      </c>
      <c r="I1380" s="14">
        <v>212449</v>
      </c>
      <c r="J1380" s="14">
        <v>46398</v>
      </c>
      <c r="K1380" s="14">
        <v>12028</v>
      </c>
      <c r="L1380" s="14">
        <v>6732</v>
      </c>
      <c r="M1380" s="15">
        <v>0.18987147934739071</v>
      </c>
      <c r="N1380" s="14">
        <v>261557</v>
      </c>
      <c r="O1380" s="14">
        <v>0</v>
      </c>
      <c r="P1380" s="14">
        <v>0</v>
      </c>
      <c r="S1380" s="17">
        <v>45630.647916666669</v>
      </c>
      <c r="T1380" s="17" t="s">
        <v>5074</v>
      </c>
      <c r="U1380" s="18">
        <v>45630</v>
      </c>
      <c r="V1380" s="18" t="str">
        <f>TEXT(Posts[[#This Row],[Post_Date]],"YYYY")</f>
        <v>2024</v>
      </c>
      <c r="W1380" s="18" t="s">
        <v>5094</v>
      </c>
      <c r="X1380" s="18" t="s">
        <v>5085</v>
      </c>
      <c r="Y1380" s="19">
        <v>15</v>
      </c>
      <c r="Z1380" s="12" t="s">
        <v>5069</v>
      </c>
      <c r="AA1380"/>
    </row>
    <row r="1381" spans="1:27" x14ac:dyDescent="0.25">
      <c r="A1381" s="12" t="s">
        <v>2046</v>
      </c>
      <c r="B1381" s="12" t="s">
        <v>5025</v>
      </c>
      <c r="C1381" s="12" t="s">
        <v>5028</v>
      </c>
      <c r="D1381" s="12" t="s">
        <v>5032</v>
      </c>
      <c r="E1381" s="12" t="s">
        <v>5038</v>
      </c>
      <c r="F1381" s="12" t="s">
        <v>5055</v>
      </c>
      <c r="G1381" s="12" t="s">
        <v>5045</v>
      </c>
      <c r="H1381" s="13">
        <v>53054</v>
      </c>
      <c r="I1381" s="14">
        <v>307890</v>
      </c>
      <c r="J1381" s="14">
        <v>73657</v>
      </c>
      <c r="K1381" s="14">
        <v>17377</v>
      </c>
      <c r="L1381" s="14">
        <v>15441</v>
      </c>
      <c r="M1381" s="15">
        <v>0.1723150755311379</v>
      </c>
      <c r="N1381" s="14">
        <v>365730</v>
      </c>
      <c r="O1381" s="14">
        <v>0</v>
      </c>
      <c r="P1381" s="14">
        <v>0</v>
      </c>
      <c r="S1381" s="17">
        <v>45556.468055555553</v>
      </c>
      <c r="T1381" s="17" t="s">
        <v>5077</v>
      </c>
      <c r="U1381" s="18">
        <v>45556</v>
      </c>
      <c r="V1381" s="18" t="str">
        <f>TEXT(Posts[[#This Row],[Post_Date]],"YYYY")</f>
        <v>2024</v>
      </c>
      <c r="W1381" s="18" t="s">
        <v>5097</v>
      </c>
      <c r="X1381" s="18" t="s">
        <v>5083</v>
      </c>
      <c r="Y1381" s="19">
        <v>11</v>
      </c>
      <c r="Z1381" s="12" t="s">
        <v>5069</v>
      </c>
      <c r="AA1381"/>
    </row>
    <row r="1382" spans="1:27" x14ac:dyDescent="0.25">
      <c r="A1382" s="12" t="s">
        <v>2056</v>
      </c>
      <c r="B1382" s="12" t="s">
        <v>5025</v>
      </c>
      <c r="C1382" s="12" t="s">
        <v>5028</v>
      </c>
      <c r="D1382" s="12" t="s">
        <v>5032</v>
      </c>
      <c r="E1382" s="12" t="s">
        <v>5038</v>
      </c>
      <c r="F1382" s="12" t="s">
        <v>5055</v>
      </c>
      <c r="G1382" s="12" t="s">
        <v>5043</v>
      </c>
      <c r="H1382" s="13">
        <v>46389</v>
      </c>
      <c r="I1382" s="14">
        <v>255541</v>
      </c>
      <c r="J1382" s="14">
        <v>53076</v>
      </c>
      <c r="K1382" s="14">
        <v>19723</v>
      </c>
      <c r="L1382" s="14">
        <v>12199</v>
      </c>
      <c r="M1382" s="15">
        <v>0.1815329075964901</v>
      </c>
      <c r="N1382" s="14">
        <v>329157</v>
      </c>
      <c r="O1382" s="14">
        <v>0</v>
      </c>
      <c r="P1382" s="14">
        <v>0</v>
      </c>
      <c r="S1382" s="17">
        <v>45421.707638888889</v>
      </c>
      <c r="T1382" s="17" t="s">
        <v>5074</v>
      </c>
      <c r="U1382" s="18">
        <v>45421</v>
      </c>
      <c r="V1382" s="18" t="str">
        <f>TEXT(Posts[[#This Row],[Post_Date]],"YYYY")</f>
        <v>2024</v>
      </c>
      <c r="W1382" s="18" t="s">
        <v>5096</v>
      </c>
      <c r="X1382" s="18" t="s">
        <v>5080</v>
      </c>
      <c r="Y1382" s="19">
        <v>16</v>
      </c>
      <c r="Z1382" s="12" t="s">
        <v>5069</v>
      </c>
      <c r="AA1382"/>
    </row>
    <row r="1383" spans="1:27" x14ac:dyDescent="0.25">
      <c r="A1383" s="12" t="s">
        <v>2057</v>
      </c>
      <c r="B1383" s="12" t="s">
        <v>5025</v>
      </c>
      <c r="C1383" s="12" t="s">
        <v>5028</v>
      </c>
      <c r="D1383" s="12" t="s">
        <v>5032</v>
      </c>
      <c r="E1383" s="12" t="s">
        <v>5038</v>
      </c>
      <c r="F1383" s="12" t="s">
        <v>5055</v>
      </c>
      <c r="G1383" s="12" t="s">
        <v>5046</v>
      </c>
      <c r="H1383" s="13">
        <v>113368</v>
      </c>
      <c r="I1383" s="14">
        <v>463568</v>
      </c>
      <c r="J1383" s="14">
        <v>114290</v>
      </c>
      <c r="K1383" s="14">
        <v>28790</v>
      </c>
      <c r="L1383" s="14">
        <v>9842</v>
      </c>
      <c r="M1383" s="15">
        <v>0.2445554977540991</v>
      </c>
      <c r="N1383" s="14">
        <v>577031</v>
      </c>
      <c r="O1383" s="14">
        <v>0</v>
      </c>
      <c r="P1383" s="14">
        <v>0</v>
      </c>
      <c r="S1383" s="17">
        <v>45643.386805555558</v>
      </c>
      <c r="T1383" s="17" t="s">
        <v>5077</v>
      </c>
      <c r="U1383" s="18">
        <v>45643</v>
      </c>
      <c r="V1383" s="18" t="str">
        <f>TEXT(Posts[[#This Row],[Post_Date]],"YYYY")</f>
        <v>2024</v>
      </c>
      <c r="W1383" s="18" t="s">
        <v>5094</v>
      </c>
      <c r="X1383" s="18" t="s">
        <v>5079</v>
      </c>
      <c r="Y1383" s="19">
        <v>9</v>
      </c>
      <c r="Z1383" s="12" t="s">
        <v>5070</v>
      </c>
      <c r="AA1383"/>
    </row>
    <row r="1384" spans="1:27" x14ac:dyDescent="0.25">
      <c r="A1384" s="12" t="s">
        <v>2058</v>
      </c>
      <c r="B1384" s="12" t="s">
        <v>5025</v>
      </c>
      <c r="C1384" s="12" t="s">
        <v>5028</v>
      </c>
      <c r="D1384" s="12" t="s">
        <v>5031</v>
      </c>
      <c r="E1384" s="12" t="s">
        <v>5035</v>
      </c>
      <c r="F1384" s="12" t="s">
        <v>5058</v>
      </c>
      <c r="G1384" s="12" t="s">
        <v>5047</v>
      </c>
      <c r="H1384" s="13">
        <v>37296</v>
      </c>
      <c r="I1384" s="14">
        <v>732335</v>
      </c>
      <c r="J1384" s="14">
        <v>172699</v>
      </c>
      <c r="K1384" s="14">
        <v>51101</v>
      </c>
      <c r="L1384" s="14">
        <v>31749</v>
      </c>
      <c r="M1384" s="15">
        <v>5.0927563894529557E-2</v>
      </c>
      <c r="N1384" s="14">
        <v>903892</v>
      </c>
      <c r="O1384" s="14">
        <v>643424</v>
      </c>
      <c r="P1384" s="14">
        <v>0</v>
      </c>
      <c r="S1384" s="17">
        <v>45643.431944444441</v>
      </c>
      <c r="T1384" s="12" t="s">
        <v>5077</v>
      </c>
      <c r="U1384" s="18">
        <v>45643</v>
      </c>
      <c r="V1384" s="18" t="str">
        <f>TEXT(Posts[[#This Row],[Post_Date]],"YYYY")</f>
        <v>2024</v>
      </c>
      <c r="W1384" s="12" t="s">
        <v>5094</v>
      </c>
      <c r="X1384" s="12" t="s">
        <v>5079</v>
      </c>
      <c r="Y1384" s="19">
        <v>10</v>
      </c>
      <c r="Z1384" s="12" t="s">
        <v>5068</v>
      </c>
      <c r="AA1384"/>
    </row>
    <row r="1385" spans="1:27" x14ac:dyDescent="0.25">
      <c r="A1385" s="12" t="s">
        <v>2072</v>
      </c>
      <c r="B1385" s="12" t="s">
        <v>5025</v>
      </c>
      <c r="C1385" s="12" t="s">
        <v>5028</v>
      </c>
      <c r="D1385" s="12" t="s">
        <v>5032</v>
      </c>
      <c r="E1385" s="12" t="s">
        <v>5038</v>
      </c>
      <c r="F1385" s="12" t="s">
        <v>5055</v>
      </c>
      <c r="G1385" s="12" t="s">
        <v>5047</v>
      </c>
      <c r="H1385" s="13">
        <v>49181</v>
      </c>
      <c r="I1385" s="14">
        <v>280267</v>
      </c>
      <c r="J1385" s="14">
        <v>43868</v>
      </c>
      <c r="K1385" s="14">
        <v>20961</v>
      </c>
      <c r="L1385" s="14">
        <v>8684</v>
      </c>
      <c r="M1385" s="15">
        <v>0.17548202692461159</v>
      </c>
      <c r="N1385" s="14">
        <v>323600</v>
      </c>
      <c r="O1385" s="14">
        <v>0</v>
      </c>
      <c r="P1385" s="14">
        <v>0</v>
      </c>
      <c r="S1385" s="17">
        <v>45736.517361111109</v>
      </c>
      <c r="T1385" s="17" t="s">
        <v>5075</v>
      </c>
      <c r="U1385" s="18">
        <v>45736</v>
      </c>
      <c r="V1385" s="18" t="str">
        <f>TEXT(Posts[[#This Row],[Post_Date]],"YYYY")</f>
        <v>2025</v>
      </c>
      <c r="W1385" s="18" t="s">
        <v>5088</v>
      </c>
      <c r="X1385" s="18" t="s">
        <v>5080</v>
      </c>
      <c r="Y1385" s="19">
        <v>12</v>
      </c>
      <c r="Z1385" s="12" t="s">
        <v>5069</v>
      </c>
      <c r="AA1385"/>
    </row>
    <row r="1386" spans="1:27" x14ac:dyDescent="0.25">
      <c r="A1386" s="12" t="s">
        <v>2079</v>
      </c>
      <c r="B1386" s="12" t="s">
        <v>5025</v>
      </c>
      <c r="C1386" s="12" t="s">
        <v>5028</v>
      </c>
      <c r="D1386" s="12" t="s">
        <v>5032</v>
      </c>
      <c r="E1386" s="12" t="s">
        <v>5038</v>
      </c>
      <c r="F1386" s="12" t="s">
        <v>5060</v>
      </c>
      <c r="G1386" s="12" t="s">
        <v>5046</v>
      </c>
      <c r="H1386" s="13">
        <v>32297</v>
      </c>
      <c r="I1386" s="14">
        <v>141225</v>
      </c>
      <c r="J1386" s="14">
        <v>28195</v>
      </c>
      <c r="K1386" s="14">
        <v>5748</v>
      </c>
      <c r="L1386" s="14">
        <v>5269</v>
      </c>
      <c r="M1386" s="15">
        <v>0.22869453637427781</v>
      </c>
      <c r="N1386" s="14">
        <v>160930</v>
      </c>
      <c r="O1386" s="14">
        <v>0</v>
      </c>
      <c r="P1386" s="14">
        <v>0</v>
      </c>
      <c r="S1386" s="17">
        <v>45584.421527777777</v>
      </c>
      <c r="T1386" s="17" t="s">
        <v>5077</v>
      </c>
      <c r="U1386" s="18">
        <v>45584</v>
      </c>
      <c r="V1386" s="18" t="str">
        <f>TEXT(Posts[[#This Row],[Post_Date]],"YYYY")</f>
        <v>2024</v>
      </c>
      <c r="W1386" s="18" t="s">
        <v>5091</v>
      </c>
      <c r="X1386" s="18" t="s">
        <v>5083</v>
      </c>
      <c r="Y1386" s="19">
        <v>10</v>
      </c>
      <c r="Z1386" s="12" t="s">
        <v>5070</v>
      </c>
      <c r="AA1386"/>
    </row>
    <row r="1387" spans="1:27" x14ac:dyDescent="0.25">
      <c r="A1387" s="12" t="s">
        <v>2080</v>
      </c>
      <c r="B1387" s="12" t="s">
        <v>5025</v>
      </c>
      <c r="C1387" s="12" t="s">
        <v>5028</v>
      </c>
      <c r="D1387" s="12" t="s">
        <v>5030</v>
      </c>
      <c r="E1387" s="12" t="s">
        <v>5035</v>
      </c>
      <c r="F1387" s="12" t="s">
        <v>5050</v>
      </c>
      <c r="G1387" s="12" t="s">
        <v>5043</v>
      </c>
      <c r="H1387" s="13">
        <v>39570</v>
      </c>
      <c r="I1387" s="14">
        <v>475221</v>
      </c>
      <c r="J1387" s="14">
        <v>86619</v>
      </c>
      <c r="K1387" s="14">
        <v>17014</v>
      </c>
      <c r="L1387" s="14">
        <v>9943</v>
      </c>
      <c r="M1387" s="15">
        <v>8.3267095329694382E-2</v>
      </c>
      <c r="N1387" s="14">
        <v>527602</v>
      </c>
      <c r="O1387" s="14">
        <v>417526</v>
      </c>
      <c r="P1387" s="14">
        <v>0</v>
      </c>
      <c r="S1387" s="17">
        <v>45615.380555555559</v>
      </c>
      <c r="T1387" s="12" t="s">
        <v>5077</v>
      </c>
      <c r="U1387" s="18">
        <v>45615</v>
      </c>
      <c r="V1387" s="18" t="str">
        <f>TEXT(Posts[[#This Row],[Post_Date]],"YYYY")</f>
        <v>2024</v>
      </c>
      <c r="W1387" s="12" t="s">
        <v>5095</v>
      </c>
      <c r="X1387" s="12" t="s">
        <v>5079</v>
      </c>
      <c r="Y1387" s="19">
        <v>9</v>
      </c>
      <c r="Z1387" s="12" t="s">
        <v>5068</v>
      </c>
      <c r="AA1387"/>
    </row>
    <row r="1388" spans="1:27" x14ac:dyDescent="0.25">
      <c r="A1388" s="12" t="s">
        <v>2087</v>
      </c>
      <c r="B1388" s="12" t="s">
        <v>5025</v>
      </c>
      <c r="C1388" s="12" t="s">
        <v>5028</v>
      </c>
      <c r="D1388" s="12" t="s">
        <v>5030</v>
      </c>
      <c r="E1388" s="12" t="s">
        <v>5035</v>
      </c>
      <c r="F1388" s="12" t="s">
        <v>5050</v>
      </c>
      <c r="G1388" s="12" t="s">
        <v>5047</v>
      </c>
      <c r="H1388" s="13">
        <v>54627</v>
      </c>
      <c r="I1388" s="14">
        <v>433248</v>
      </c>
      <c r="J1388" s="14">
        <v>105166</v>
      </c>
      <c r="K1388" s="14">
        <v>33496</v>
      </c>
      <c r="L1388" s="14">
        <v>11176</v>
      </c>
      <c r="M1388" s="15">
        <v>0.1260882764584608</v>
      </c>
      <c r="N1388" s="14">
        <v>491936</v>
      </c>
      <c r="O1388" s="14">
        <v>380648</v>
      </c>
      <c r="P1388" s="14">
        <v>0</v>
      </c>
      <c r="S1388" s="17">
        <v>45618.618055555547</v>
      </c>
      <c r="T1388" s="12" t="s">
        <v>5074</v>
      </c>
      <c r="U1388" s="18">
        <v>45618</v>
      </c>
      <c r="V1388" s="18" t="str">
        <f>TEXT(Posts[[#This Row],[Post_Date]],"YYYY")</f>
        <v>2024</v>
      </c>
      <c r="W1388" s="12" t="s">
        <v>5095</v>
      </c>
      <c r="X1388" s="12" t="s">
        <v>5082</v>
      </c>
      <c r="Y1388" s="19">
        <v>14</v>
      </c>
      <c r="Z1388" s="12" t="s">
        <v>5069</v>
      </c>
      <c r="AA1388"/>
    </row>
    <row r="1389" spans="1:27" x14ac:dyDescent="0.25">
      <c r="A1389" s="12" t="s">
        <v>2092</v>
      </c>
      <c r="B1389" s="12" t="s">
        <v>5025</v>
      </c>
      <c r="C1389" s="12" t="s">
        <v>5028</v>
      </c>
      <c r="D1389" s="12" t="s">
        <v>5033</v>
      </c>
      <c r="E1389" s="12" t="s">
        <v>5038</v>
      </c>
      <c r="F1389" s="12" t="s">
        <v>5055</v>
      </c>
      <c r="G1389" s="12" t="s">
        <v>5043</v>
      </c>
      <c r="H1389" s="13">
        <v>34597</v>
      </c>
      <c r="I1389" s="14">
        <v>183094</v>
      </c>
      <c r="J1389" s="14">
        <v>43623</v>
      </c>
      <c r="K1389" s="14">
        <v>14033</v>
      </c>
      <c r="L1389" s="14">
        <v>5433</v>
      </c>
      <c r="M1389" s="15">
        <v>0.18896023548510621</v>
      </c>
      <c r="N1389" s="14">
        <v>230633</v>
      </c>
      <c r="O1389" s="14">
        <v>0</v>
      </c>
      <c r="P1389" s="14">
        <v>0</v>
      </c>
      <c r="S1389" s="17">
        <v>45683.424305555563</v>
      </c>
      <c r="T1389" s="17" t="s">
        <v>5077</v>
      </c>
      <c r="U1389" s="18">
        <v>45683</v>
      </c>
      <c r="V1389" s="18" t="str">
        <f>TEXT(Posts[[#This Row],[Post_Date]],"YYYY")</f>
        <v>2025</v>
      </c>
      <c r="W1389" s="18" t="s">
        <v>5086</v>
      </c>
      <c r="X1389" s="18" t="s">
        <v>5084</v>
      </c>
      <c r="Y1389" s="19">
        <v>10</v>
      </c>
      <c r="Z1389" s="12" t="s">
        <v>5069</v>
      </c>
      <c r="AA1389"/>
    </row>
    <row r="1390" spans="1:27" x14ac:dyDescent="0.25">
      <c r="A1390" s="12" t="s">
        <v>2095</v>
      </c>
      <c r="B1390" s="12" t="s">
        <v>5025</v>
      </c>
      <c r="C1390" s="12" t="s">
        <v>5028</v>
      </c>
      <c r="D1390" s="12" t="s">
        <v>5033</v>
      </c>
      <c r="E1390" s="12" t="s">
        <v>5038</v>
      </c>
      <c r="F1390" s="12" t="s">
        <v>5055</v>
      </c>
      <c r="G1390" s="12" t="s">
        <v>5049</v>
      </c>
      <c r="H1390" s="13">
        <v>31708</v>
      </c>
      <c r="I1390" s="14">
        <v>137751</v>
      </c>
      <c r="J1390" s="14">
        <v>23722</v>
      </c>
      <c r="K1390" s="14">
        <v>4438</v>
      </c>
      <c r="L1390" s="14">
        <v>7259</v>
      </c>
      <c r="M1390" s="15">
        <v>0.2301865311834248</v>
      </c>
      <c r="N1390" s="14">
        <v>178797</v>
      </c>
      <c r="O1390" s="14">
        <v>0</v>
      </c>
      <c r="P1390" s="14">
        <v>0</v>
      </c>
      <c r="S1390" s="17">
        <v>45574.738888888889</v>
      </c>
      <c r="T1390" s="17" t="s">
        <v>5076</v>
      </c>
      <c r="U1390" s="18">
        <v>45574</v>
      </c>
      <c r="V1390" s="18" t="str">
        <f>TEXT(Posts[[#This Row],[Post_Date]],"YYYY")</f>
        <v>2024</v>
      </c>
      <c r="W1390" s="18" t="s">
        <v>5091</v>
      </c>
      <c r="X1390" s="18" t="s">
        <v>5085</v>
      </c>
      <c r="Y1390" s="19">
        <v>17</v>
      </c>
      <c r="Z1390" s="12" t="s">
        <v>5070</v>
      </c>
      <c r="AA1390"/>
    </row>
    <row r="1391" spans="1:27" x14ac:dyDescent="0.25">
      <c r="A1391" s="12" t="s">
        <v>2097</v>
      </c>
      <c r="B1391" s="12" t="s">
        <v>5025</v>
      </c>
      <c r="C1391" s="12" t="s">
        <v>5028</v>
      </c>
      <c r="D1391" s="12" t="s">
        <v>5033</v>
      </c>
      <c r="E1391" s="12" t="s">
        <v>5038</v>
      </c>
      <c r="F1391" s="12" t="s">
        <v>5055</v>
      </c>
      <c r="G1391" s="12" t="s">
        <v>5044</v>
      </c>
      <c r="H1391" s="13">
        <v>77574</v>
      </c>
      <c r="I1391" s="14">
        <v>379330</v>
      </c>
      <c r="J1391" s="14">
        <v>52378</v>
      </c>
      <c r="K1391" s="14">
        <v>25863</v>
      </c>
      <c r="L1391" s="14">
        <v>18025</v>
      </c>
      <c r="M1391" s="15">
        <v>0.20450344644323931</v>
      </c>
      <c r="N1391" s="14">
        <v>441753</v>
      </c>
      <c r="O1391" s="14">
        <v>0</v>
      </c>
      <c r="P1391" s="14">
        <v>0</v>
      </c>
      <c r="S1391" s="17">
        <v>45403.699305555558</v>
      </c>
      <c r="T1391" s="17" t="s">
        <v>5074</v>
      </c>
      <c r="U1391" s="18">
        <v>45403</v>
      </c>
      <c r="V1391" s="18" t="str">
        <f>TEXT(Posts[[#This Row],[Post_Date]],"YYYY")</f>
        <v>2024</v>
      </c>
      <c r="W1391" s="18" t="s">
        <v>5090</v>
      </c>
      <c r="X1391" s="18" t="s">
        <v>5084</v>
      </c>
      <c r="Y1391" s="19">
        <v>16</v>
      </c>
      <c r="Z1391" s="12" t="s">
        <v>5070</v>
      </c>
      <c r="AA1391"/>
    </row>
    <row r="1392" spans="1:27" x14ac:dyDescent="0.25">
      <c r="A1392" s="12" t="s">
        <v>2102</v>
      </c>
      <c r="B1392" s="12" t="s">
        <v>5025</v>
      </c>
      <c r="C1392" s="12" t="s">
        <v>5028</v>
      </c>
      <c r="D1392" s="12" t="s">
        <v>5033</v>
      </c>
      <c r="E1392" s="12" t="s">
        <v>5038</v>
      </c>
      <c r="F1392" s="12" t="s">
        <v>5055</v>
      </c>
      <c r="G1392" s="12" t="s">
        <v>5042</v>
      </c>
      <c r="H1392" s="13">
        <v>32453</v>
      </c>
      <c r="I1392" s="14">
        <v>176525</v>
      </c>
      <c r="J1392" s="14">
        <v>36295</v>
      </c>
      <c r="K1392" s="14">
        <v>7591</v>
      </c>
      <c r="L1392" s="14">
        <v>10181</v>
      </c>
      <c r="M1392" s="15">
        <v>0.18384489182280769</v>
      </c>
      <c r="N1392" s="14">
        <v>212892</v>
      </c>
      <c r="O1392" s="14">
        <v>0</v>
      </c>
      <c r="P1392" s="14">
        <v>0</v>
      </c>
      <c r="S1392" s="17">
        <v>45524.504861111112</v>
      </c>
      <c r="T1392" s="17" t="s">
        <v>5075</v>
      </c>
      <c r="U1392" s="18">
        <v>45524</v>
      </c>
      <c r="V1392" s="18" t="str">
        <f>TEXT(Posts[[#This Row],[Post_Date]],"YYYY")</f>
        <v>2024</v>
      </c>
      <c r="W1392" s="18" t="s">
        <v>5092</v>
      </c>
      <c r="X1392" s="18" t="s">
        <v>5079</v>
      </c>
      <c r="Y1392" s="19">
        <v>12</v>
      </c>
      <c r="Z1392" s="12" t="s">
        <v>5069</v>
      </c>
      <c r="AA1392"/>
    </row>
    <row r="1393" spans="1:27" x14ac:dyDescent="0.25">
      <c r="A1393" s="12" t="s">
        <v>2120</v>
      </c>
      <c r="B1393" s="12" t="s">
        <v>5025</v>
      </c>
      <c r="C1393" s="12" t="s">
        <v>5028</v>
      </c>
      <c r="D1393" s="12" t="s">
        <v>5033</v>
      </c>
      <c r="E1393" s="12" t="s">
        <v>5038</v>
      </c>
      <c r="F1393" s="12" t="s">
        <v>5055</v>
      </c>
      <c r="G1393" s="12" t="s">
        <v>5049</v>
      </c>
      <c r="H1393" s="13">
        <v>97705</v>
      </c>
      <c r="I1393" s="14">
        <v>400025</v>
      </c>
      <c r="J1393" s="14">
        <v>62542</v>
      </c>
      <c r="K1393" s="14">
        <v>14822</v>
      </c>
      <c r="L1393" s="14">
        <v>19350</v>
      </c>
      <c r="M1393" s="15">
        <v>0.2442477143567543</v>
      </c>
      <c r="N1393" s="14">
        <v>508396</v>
      </c>
      <c r="O1393" s="14">
        <v>0</v>
      </c>
      <c r="P1393" s="14">
        <v>0</v>
      </c>
      <c r="S1393" s="17">
        <v>45366.676388888889</v>
      </c>
      <c r="T1393" s="17" t="s">
        <v>5074</v>
      </c>
      <c r="U1393" s="18">
        <v>45366</v>
      </c>
      <c r="V1393" s="18" t="str">
        <f>TEXT(Posts[[#This Row],[Post_Date]],"YYYY")</f>
        <v>2024</v>
      </c>
      <c r="W1393" s="18" t="s">
        <v>5088</v>
      </c>
      <c r="X1393" s="18" t="s">
        <v>5082</v>
      </c>
      <c r="Y1393" s="19">
        <v>16</v>
      </c>
      <c r="Z1393" s="12" t="s">
        <v>5070</v>
      </c>
      <c r="AA1393"/>
    </row>
    <row r="1394" spans="1:27" x14ac:dyDescent="0.25">
      <c r="A1394" s="12" t="s">
        <v>2197</v>
      </c>
      <c r="B1394" s="12" t="s">
        <v>5025</v>
      </c>
      <c r="C1394" s="12" t="s">
        <v>5029</v>
      </c>
      <c r="D1394" s="12" t="s">
        <v>5031</v>
      </c>
      <c r="E1394" s="12" t="s">
        <v>5035</v>
      </c>
      <c r="F1394" s="12" t="s">
        <v>5058</v>
      </c>
      <c r="G1394" s="12" t="s">
        <v>5047</v>
      </c>
      <c r="H1394" s="13">
        <v>20977</v>
      </c>
      <c r="I1394" s="14">
        <v>255122</v>
      </c>
      <c r="J1394" s="14">
        <v>46527</v>
      </c>
      <c r="K1394" s="14">
        <v>16861</v>
      </c>
      <c r="L1394" s="14">
        <v>15239</v>
      </c>
      <c r="M1394" s="15">
        <v>8.2225385955888741E-2</v>
      </c>
      <c r="N1394" s="14">
        <v>287347</v>
      </c>
      <c r="O1394" s="14">
        <v>224148</v>
      </c>
      <c r="P1394" s="14">
        <v>0</v>
      </c>
      <c r="S1394" s="17">
        <v>45730.382638888892</v>
      </c>
      <c r="T1394" s="12" t="s">
        <v>5077</v>
      </c>
      <c r="U1394" s="18">
        <v>45730</v>
      </c>
      <c r="V1394" s="18" t="str">
        <f>TEXT(Posts[[#This Row],[Post_Date]],"YYYY")</f>
        <v>2025</v>
      </c>
      <c r="W1394" s="12" t="s">
        <v>5088</v>
      </c>
      <c r="X1394" s="12" t="s">
        <v>5082</v>
      </c>
      <c r="Y1394" s="19">
        <v>9</v>
      </c>
      <c r="Z1394" s="12" t="s">
        <v>5068</v>
      </c>
      <c r="AA1394"/>
    </row>
    <row r="1395" spans="1:27" x14ac:dyDescent="0.25">
      <c r="A1395" s="12" t="s">
        <v>2216</v>
      </c>
      <c r="B1395" s="12" t="s">
        <v>5025</v>
      </c>
      <c r="C1395" s="12" t="s">
        <v>5028</v>
      </c>
      <c r="D1395" s="12" t="s">
        <v>5031</v>
      </c>
      <c r="E1395" s="12" t="s">
        <v>5035</v>
      </c>
      <c r="F1395" s="12" t="s">
        <v>5058</v>
      </c>
      <c r="G1395" s="12" t="s">
        <v>5044</v>
      </c>
      <c r="H1395" s="13">
        <v>30560</v>
      </c>
      <c r="I1395" s="14">
        <v>347411</v>
      </c>
      <c r="J1395" s="14">
        <v>76994</v>
      </c>
      <c r="K1395" s="14">
        <v>18014</v>
      </c>
      <c r="L1395" s="14">
        <v>8669</v>
      </c>
      <c r="M1395" s="15">
        <v>8.7966232118498647E-2</v>
      </c>
      <c r="N1395" s="14">
        <v>421370</v>
      </c>
      <c r="O1395" s="14">
        <v>305233</v>
      </c>
      <c r="P1395" s="14">
        <v>0</v>
      </c>
      <c r="S1395" s="17">
        <v>45701.380555555559</v>
      </c>
      <c r="T1395" s="12" t="s">
        <v>5077</v>
      </c>
      <c r="U1395" s="18">
        <v>45701</v>
      </c>
      <c r="V1395" s="18" t="str">
        <f>TEXT(Posts[[#This Row],[Post_Date]],"YYYY")</f>
        <v>2025</v>
      </c>
      <c r="W1395" s="12" t="s">
        <v>5087</v>
      </c>
      <c r="X1395" s="12" t="s">
        <v>5080</v>
      </c>
      <c r="Y1395" s="19">
        <v>9</v>
      </c>
      <c r="Z1395" s="12" t="s">
        <v>5068</v>
      </c>
      <c r="AA1395"/>
    </row>
    <row r="1396" spans="1:27" x14ac:dyDescent="0.25">
      <c r="A1396" s="12" t="s">
        <v>2260</v>
      </c>
      <c r="B1396" s="12" t="s">
        <v>5025</v>
      </c>
      <c r="C1396" s="12" t="s">
        <v>5028</v>
      </c>
      <c r="D1396" s="12" t="s">
        <v>5030</v>
      </c>
      <c r="E1396" s="12" t="s">
        <v>5035</v>
      </c>
      <c r="F1396" s="12" t="s">
        <v>5050</v>
      </c>
      <c r="G1396" s="12" t="s">
        <v>5042</v>
      </c>
      <c r="H1396" s="13">
        <v>34010</v>
      </c>
      <c r="I1396" s="14">
        <v>333738</v>
      </c>
      <c r="J1396" s="14">
        <v>52542</v>
      </c>
      <c r="K1396" s="14">
        <v>25768</v>
      </c>
      <c r="L1396" s="14">
        <v>14544</v>
      </c>
      <c r="M1396" s="15">
        <v>0.1019081320168263</v>
      </c>
      <c r="N1396" s="14">
        <v>390106</v>
      </c>
      <c r="O1396" s="14">
        <v>293220</v>
      </c>
      <c r="P1396" s="14">
        <v>0</v>
      </c>
      <c r="S1396" s="17">
        <v>45651.762499999997</v>
      </c>
      <c r="T1396" s="12" t="s">
        <v>5076</v>
      </c>
      <c r="U1396" s="18">
        <v>45651</v>
      </c>
      <c r="V1396" s="18" t="str">
        <f>TEXT(Posts[[#This Row],[Post_Date]],"YYYY")</f>
        <v>2024</v>
      </c>
      <c r="W1396" s="12" t="s">
        <v>5094</v>
      </c>
      <c r="X1396" s="12" t="s">
        <v>5085</v>
      </c>
      <c r="Y1396" s="19">
        <v>18</v>
      </c>
      <c r="Z1396" s="12" t="s">
        <v>5069</v>
      </c>
      <c r="AA1396"/>
    </row>
    <row r="1397" spans="1:27" x14ac:dyDescent="0.25">
      <c r="A1397" s="12" t="s">
        <v>2263</v>
      </c>
      <c r="B1397" s="12" t="s">
        <v>5025</v>
      </c>
      <c r="C1397" s="12" t="s">
        <v>5028</v>
      </c>
      <c r="D1397" s="12" t="s">
        <v>5031</v>
      </c>
      <c r="E1397" s="12" t="s">
        <v>5035</v>
      </c>
      <c r="F1397" s="12" t="s">
        <v>5058</v>
      </c>
      <c r="G1397" s="12" t="s">
        <v>5049</v>
      </c>
      <c r="H1397" s="13">
        <v>32115</v>
      </c>
      <c r="I1397" s="14">
        <v>338207</v>
      </c>
      <c r="J1397" s="14">
        <v>68531</v>
      </c>
      <c r="K1397" s="14">
        <v>13791</v>
      </c>
      <c r="L1397" s="14">
        <v>12441</v>
      </c>
      <c r="M1397" s="15">
        <v>9.4956779830806942E-2</v>
      </c>
      <c r="N1397" s="14">
        <v>384756</v>
      </c>
      <c r="O1397" s="14">
        <v>297146</v>
      </c>
      <c r="P1397" s="14">
        <v>0</v>
      </c>
      <c r="S1397" s="17">
        <v>45515.675694444442</v>
      </c>
      <c r="T1397" s="12" t="s">
        <v>5074</v>
      </c>
      <c r="U1397" s="18">
        <v>45515</v>
      </c>
      <c r="V1397" s="18" t="str">
        <f>TEXT(Posts[[#This Row],[Post_Date]],"YYYY")</f>
        <v>2024</v>
      </c>
      <c r="W1397" s="12" t="s">
        <v>5092</v>
      </c>
      <c r="X1397" s="12" t="s">
        <v>5084</v>
      </c>
      <c r="Y1397" s="19">
        <v>16</v>
      </c>
      <c r="Z1397" s="12" t="s">
        <v>5068</v>
      </c>
      <c r="AA1397"/>
    </row>
    <row r="1398" spans="1:27" x14ac:dyDescent="0.25">
      <c r="A1398" s="12" t="s">
        <v>2274</v>
      </c>
      <c r="B1398" s="12" t="s">
        <v>5025</v>
      </c>
      <c r="C1398" s="12" t="s">
        <v>5028</v>
      </c>
      <c r="D1398" s="12" t="s">
        <v>5031</v>
      </c>
      <c r="E1398" s="12" t="s">
        <v>5035</v>
      </c>
      <c r="F1398" s="12" t="s">
        <v>5058</v>
      </c>
      <c r="G1398" s="12" t="s">
        <v>5043</v>
      </c>
      <c r="H1398" s="13">
        <v>45052</v>
      </c>
      <c r="I1398" s="14">
        <v>539643</v>
      </c>
      <c r="J1398" s="14">
        <v>59138</v>
      </c>
      <c r="K1398" s="14">
        <v>35473</v>
      </c>
      <c r="L1398" s="14">
        <v>22174</v>
      </c>
      <c r="M1398" s="15">
        <v>8.348583988610557E-2</v>
      </c>
      <c r="N1398" s="14">
        <v>690836</v>
      </c>
      <c r="O1398" s="14">
        <v>474126</v>
      </c>
      <c r="P1398" s="14">
        <v>0</v>
      </c>
      <c r="S1398" s="17">
        <v>45580.535416666673</v>
      </c>
      <c r="T1398" s="12" t="s">
        <v>5075</v>
      </c>
      <c r="U1398" s="18">
        <v>45580</v>
      </c>
      <c r="V1398" s="18" t="str">
        <f>TEXT(Posts[[#This Row],[Post_Date]],"YYYY")</f>
        <v>2024</v>
      </c>
      <c r="W1398" s="12" t="s">
        <v>5091</v>
      </c>
      <c r="X1398" s="12" t="s">
        <v>5079</v>
      </c>
      <c r="Y1398" s="19">
        <v>12</v>
      </c>
      <c r="Z1398" s="12" t="s">
        <v>5068</v>
      </c>
      <c r="AA1398"/>
    </row>
    <row r="1399" spans="1:27" x14ac:dyDescent="0.25">
      <c r="A1399" s="12" t="s">
        <v>2337</v>
      </c>
      <c r="B1399" s="12" t="s">
        <v>5025</v>
      </c>
      <c r="C1399" s="12" t="s">
        <v>5029</v>
      </c>
      <c r="D1399" s="12" t="s">
        <v>5030</v>
      </c>
      <c r="E1399" s="12" t="s">
        <v>5035</v>
      </c>
      <c r="F1399" s="12" t="s">
        <v>5050</v>
      </c>
      <c r="G1399" s="12" t="s">
        <v>5049</v>
      </c>
      <c r="H1399" s="13">
        <v>86491</v>
      </c>
      <c r="I1399" s="14">
        <v>595607</v>
      </c>
      <c r="J1399" s="14">
        <v>142038</v>
      </c>
      <c r="K1399" s="14">
        <v>40146</v>
      </c>
      <c r="L1399" s="14">
        <v>27789</v>
      </c>
      <c r="M1399" s="15">
        <v>0.1452153767664402</v>
      </c>
      <c r="N1399" s="14">
        <v>724582</v>
      </c>
      <c r="O1399" s="14">
        <v>523296</v>
      </c>
      <c r="P1399" s="14">
        <v>0</v>
      </c>
      <c r="S1399" s="17">
        <v>45343.700694444437</v>
      </c>
      <c r="T1399" s="12" t="s">
        <v>5074</v>
      </c>
      <c r="U1399" s="18">
        <v>45343</v>
      </c>
      <c r="V1399" s="18" t="str">
        <f>TEXT(Posts[[#This Row],[Post_Date]],"YYYY")</f>
        <v>2024</v>
      </c>
      <c r="W1399" s="12" t="s">
        <v>5087</v>
      </c>
      <c r="X1399" s="12" t="s">
        <v>5085</v>
      </c>
      <c r="Y1399" s="19">
        <v>16</v>
      </c>
      <c r="Z1399" s="12" t="s">
        <v>5069</v>
      </c>
      <c r="AA1399"/>
    </row>
    <row r="1400" spans="1:27" x14ac:dyDescent="0.25">
      <c r="A1400" s="12" t="s">
        <v>2356</v>
      </c>
      <c r="B1400" s="12" t="s">
        <v>5025</v>
      </c>
      <c r="C1400" s="12" t="s">
        <v>5028</v>
      </c>
      <c r="D1400" s="12" t="s">
        <v>5031</v>
      </c>
      <c r="E1400" s="12" t="s">
        <v>5035</v>
      </c>
      <c r="F1400" s="12" t="s">
        <v>5058</v>
      </c>
      <c r="G1400" s="12" t="s">
        <v>5046</v>
      </c>
      <c r="H1400" s="13">
        <v>54560</v>
      </c>
      <c r="I1400" s="14">
        <v>638492</v>
      </c>
      <c r="J1400" s="14">
        <v>118597</v>
      </c>
      <c r="K1400" s="14">
        <v>33680</v>
      </c>
      <c r="L1400" s="14">
        <v>16591</v>
      </c>
      <c r="M1400" s="15">
        <v>8.5451680395769572E-2</v>
      </c>
      <c r="N1400" s="14">
        <v>759770</v>
      </c>
      <c r="O1400" s="14">
        <v>560975</v>
      </c>
      <c r="P1400" s="14">
        <v>0</v>
      </c>
      <c r="S1400" s="17">
        <v>45709.510416666657</v>
      </c>
      <c r="T1400" s="12" t="s">
        <v>5075</v>
      </c>
      <c r="U1400" s="18">
        <v>45709</v>
      </c>
      <c r="V1400" s="18" t="str">
        <f>TEXT(Posts[[#This Row],[Post_Date]],"YYYY")</f>
        <v>2025</v>
      </c>
      <c r="W1400" s="12" t="s">
        <v>5087</v>
      </c>
      <c r="X1400" s="12" t="s">
        <v>5082</v>
      </c>
      <c r="Y1400" s="19">
        <v>12</v>
      </c>
      <c r="Z1400" s="12" t="s">
        <v>5068</v>
      </c>
      <c r="AA1400"/>
    </row>
    <row r="1401" spans="1:27" x14ac:dyDescent="0.25">
      <c r="A1401" s="12" t="s">
        <v>2428</v>
      </c>
      <c r="B1401" s="12" t="s">
        <v>5025</v>
      </c>
      <c r="C1401" s="12" t="s">
        <v>5028</v>
      </c>
      <c r="D1401" s="12" t="s">
        <v>5031</v>
      </c>
      <c r="E1401" s="12" t="s">
        <v>5035</v>
      </c>
      <c r="F1401" s="12" t="s">
        <v>5058</v>
      </c>
      <c r="G1401" s="12" t="s">
        <v>5042</v>
      </c>
      <c r="H1401" s="13">
        <v>20415</v>
      </c>
      <c r="I1401" s="14">
        <v>289811</v>
      </c>
      <c r="J1401" s="14">
        <v>35427</v>
      </c>
      <c r="K1401" s="14">
        <v>18867</v>
      </c>
      <c r="L1401" s="14">
        <v>14209</v>
      </c>
      <c r="M1401" s="15">
        <v>7.0445203209917207E-2</v>
      </c>
      <c r="N1401" s="14">
        <v>357872</v>
      </c>
      <c r="O1401" s="14">
        <v>254626</v>
      </c>
      <c r="P1401" s="14">
        <v>0</v>
      </c>
      <c r="S1401" s="17">
        <v>45485.631944444453</v>
      </c>
      <c r="T1401" s="12" t="s">
        <v>5074</v>
      </c>
      <c r="U1401" s="18">
        <v>45485</v>
      </c>
      <c r="V1401" s="18" t="str">
        <f>TEXT(Posts[[#This Row],[Post_Date]],"YYYY")</f>
        <v>2024</v>
      </c>
      <c r="W1401" s="12" t="s">
        <v>5093</v>
      </c>
      <c r="X1401" s="12" t="s">
        <v>5082</v>
      </c>
      <c r="Y1401" s="19">
        <v>15</v>
      </c>
      <c r="Z1401" s="12" t="s">
        <v>5068</v>
      </c>
      <c r="AA1401"/>
    </row>
    <row r="1402" spans="1:27" x14ac:dyDescent="0.25">
      <c r="A1402" s="12" t="s">
        <v>2538</v>
      </c>
      <c r="B1402" s="12" t="s">
        <v>5025</v>
      </c>
      <c r="C1402" s="12" t="s">
        <v>5028</v>
      </c>
      <c r="D1402" s="12" t="s">
        <v>5031</v>
      </c>
      <c r="E1402" s="12" t="s">
        <v>5035</v>
      </c>
      <c r="F1402" s="12" t="s">
        <v>5058</v>
      </c>
      <c r="G1402" s="12" t="s">
        <v>5043</v>
      </c>
      <c r="H1402" s="13">
        <v>43079</v>
      </c>
      <c r="I1402" s="14">
        <v>637580</v>
      </c>
      <c r="J1402" s="14">
        <v>132979</v>
      </c>
      <c r="K1402" s="14">
        <v>40477</v>
      </c>
      <c r="L1402" s="14">
        <v>33122</v>
      </c>
      <c r="M1402" s="15">
        <v>6.756654506155127E-2</v>
      </c>
      <c r="N1402" s="14">
        <v>734124</v>
      </c>
      <c r="O1402" s="14">
        <v>560173</v>
      </c>
      <c r="P1402" s="14">
        <v>0</v>
      </c>
      <c r="S1402" s="17">
        <v>45574.654861111107</v>
      </c>
      <c r="T1402" s="12" t="s">
        <v>5074</v>
      </c>
      <c r="U1402" s="18">
        <v>45574</v>
      </c>
      <c r="V1402" s="18" t="str">
        <f>TEXT(Posts[[#This Row],[Post_Date]],"YYYY")</f>
        <v>2024</v>
      </c>
      <c r="W1402" s="12" t="s">
        <v>5091</v>
      </c>
      <c r="X1402" s="12" t="s">
        <v>5085</v>
      </c>
      <c r="Y1402" s="19">
        <v>15</v>
      </c>
      <c r="Z1402" s="12" t="s">
        <v>5069</v>
      </c>
      <c r="AA1402"/>
    </row>
    <row r="1403" spans="1:27" x14ac:dyDescent="0.25">
      <c r="A1403" s="12" t="s">
        <v>2540</v>
      </c>
      <c r="B1403" s="12" t="s">
        <v>5025</v>
      </c>
      <c r="C1403" s="12" t="s">
        <v>5028</v>
      </c>
      <c r="D1403" s="12" t="s">
        <v>5031</v>
      </c>
      <c r="E1403" s="12" t="s">
        <v>5035</v>
      </c>
      <c r="F1403" s="12" t="s">
        <v>5058</v>
      </c>
      <c r="G1403" s="12" t="s">
        <v>5042</v>
      </c>
      <c r="H1403" s="13">
        <v>42647</v>
      </c>
      <c r="I1403" s="14">
        <v>668758</v>
      </c>
      <c r="J1403" s="14">
        <v>107217</v>
      </c>
      <c r="K1403" s="14">
        <v>22290</v>
      </c>
      <c r="L1403" s="14">
        <v>27179</v>
      </c>
      <c r="M1403" s="15">
        <v>6.3771109382591534E-2</v>
      </c>
      <c r="N1403" s="14">
        <v>781908</v>
      </c>
      <c r="O1403" s="14">
        <v>587566</v>
      </c>
      <c r="P1403" s="14">
        <v>0</v>
      </c>
      <c r="S1403" s="17">
        <v>45467.688194444447</v>
      </c>
      <c r="T1403" s="12" t="s">
        <v>5074</v>
      </c>
      <c r="U1403" s="18">
        <v>45467</v>
      </c>
      <c r="V1403" s="18" t="str">
        <f>TEXT(Posts[[#This Row],[Post_Date]],"YYYY")</f>
        <v>2024</v>
      </c>
      <c r="W1403" s="12" t="s">
        <v>5089</v>
      </c>
      <c r="X1403" s="12" t="s">
        <v>5081</v>
      </c>
      <c r="Y1403" s="19">
        <v>16</v>
      </c>
      <c r="Z1403" s="12" t="s">
        <v>5068</v>
      </c>
      <c r="AA1403"/>
    </row>
    <row r="1404" spans="1:27" x14ac:dyDescent="0.25">
      <c r="A1404" s="12" t="s">
        <v>2579</v>
      </c>
      <c r="B1404" s="12" t="s">
        <v>5025</v>
      </c>
      <c r="C1404" s="12" t="s">
        <v>5028</v>
      </c>
      <c r="D1404" s="12" t="s">
        <v>5031</v>
      </c>
      <c r="E1404" s="12" t="s">
        <v>5036</v>
      </c>
      <c r="F1404" s="12" t="s">
        <v>5058</v>
      </c>
      <c r="G1404" s="12" t="s">
        <v>5046</v>
      </c>
      <c r="H1404" s="13">
        <v>75504</v>
      </c>
      <c r="I1404" s="14">
        <v>825917</v>
      </c>
      <c r="J1404" s="14">
        <v>117478</v>
      </c>
      <c r="K1404" s="14">
        <v>25598</v>
      </c>
      <c r="L1404" s="14">
        <v>34398</v>
      </c>
      <c r="M1404" s="15">
        <v>9.1419128757454754E-2</v>
      </c>
      <c r="N1404" s="14">
        <v>1066523</v>
      </c>
      <c r="O1404" s="14">
        <v>0</v>
      </c>
      <c r="P1404" s="14">
        <v>0</v>
      </c>
      <c r="S1404" s="17">
        <v>45389.479861111111</v>
      </c>
      <c r="T1404" s="17" t="s">
        <v>5077</v>
      </c>
      <c r="U1404" s="18">
        <v>45389</v>
      </c>
      <c r="V1404" s="18" t="str">
        <f>TEXT(Posts[[#This Row],[Post_Date]],"YYYY")</f>
        <v>2024</v>
      </c>
      <c r="W1404" s="18" t="s">
        <v>5090</v>
      </c>
      <c r="X1404" s="18" t="s">
        <v>5084</v>
      </c>
      <c r="Y1404" s="19">
        <v>11</v>
      </c>
      <c r="Z1404" s="12" t="s">
        <v>5068</v>
      </c>
      <c r="AA1404"/>
    </row>
    <row r="1405" spans="1:27" x14ac:dyDescent="0.25">
      <c r="A1405" s="12" t="s">
        <v>2764</v>
      </c>
      <c r="B1405" s="12" t="s">
        <v>5025</v>
      </c>
      <c r="C1405" s="12" t="s">
        <v>5028</v>
      </c>
      <c r="D1405" s="12" t="s">
        <v>5031</v>
      </c>
      <c r="E1405" s="12" t="s">
        <v>5035</v>
      </c>
      <c r="F1405" s="12" t="s">
        <v>5058</v>
      </c>
      <c r="G1405" s="12" t="s">
        <v>5044</v>
      </c>
      <c r="H1405" s="13">
        <v>56727</v>
      </c>
      <c r="I1405" s="14">
        <v>601933</v>
      </c>
      <c r="J1405" s="14">
        <v>140947</v>
      </c>
      <c r="K1405" s="14">
        <v>19778</v>
      </c>
      <c r="L1405" s="14">
        <v>26411</v>
      </c>
      <c r="M1405" s="15">
        <v>9.4241799100727969E-2</v>
      </c>
      <c r="N1405" s="14">
        <v>730631</v>
      </c>
      <c r="O1405" s="14">
        <v>528854</v>
      </c>
      <c r="P1405" s="14">
        <v>0</v>
      </c>
      <c r="S1405" s="17">
        <v>45397.650694444441</v>
      </c>
      <c r="T1405" s="12" t="s">
        <v>5074</v>
      </c>
      <c r="U1405" s="18">
        <v>45397</v>
      </c>
      <c r="V1405" s="18" t="str">
        <f>TEXT(Posts[[#This Row],[Post_Date]],"YYYY")</f>
        <v>2024</v>
      </c>
      <c r="W1405" s="12" t="s">
        <v>5090</v>
      </c>
      <c r="X1405" s="12" t="s">
        <v>5081</v>
      </c>
      <c r="Y1405" s="19">
        <v>15</v>
      </c>
      <c r="Z1405" s="12" t="s">
        <v>5068</v>
      </c>
      <c r="AA1405"/>
    </row>
    <row r="1406" spans="1:27" x14ac:dyDescent="0.25">
      <c r="A1406" s="12" t="s">
        <v>2829</v>
      </c>
      <c r="B1406" s="12" t="s">
        <v>5025</v>
      </c>
      <c r="C1406" s="12" t="s">
        <v>5028</v>
      </c>
      <c r="D1406" s="12" t="s">
        <v>5030</v>
      </c>
      <c r="E1406" s="12" t="s">
        <v>5035</v>
      </c>
      <c r="F1406" s="12" t="s">
        <v>5050</v>
      </c>
      <c r="G1406" s="12" t="s">
        <v>5047</v>
      </c>
      <c r="H1406" s="13">
        <v>57469</v>
      </c>
      <c r="I1406" s="14">
        <v>428917</v>
      </c>
      <c r="J1406" s="14">
        <v>56504</v>
      </c>
      <c r="K1406" s="14">
        <v>26036</v>
      </c>
      <c r="L1406" s="14">
        <v>20976</v>
      </c>
      <c r="M1406" s="15">
        <v>0.1339881211931738</v>
      </c>
      <c r="N1406" s="14">
        <v>533770</v>
      </c>
      <c r="O1406" s="14">
        <v>376843</v>
      </c>
      <c r="P1406" s="14">
        <v>0</v>
      </c>
      <c r="S1406" s="17">
        <v>45738.730555555558</v>
      </c>
      <c r="T1406" s="12" t="s">
        <v>5076</v>
      </c>
      <c r="U1406" s="18">
        <v>45738</v>
      </c>
      <c r="V1406" s="18" t="str">
        <f>TEXT(Posts[[#This Row],[Post_Date]],"YYYY")</f>
        <v>2025</v>
      </c>
      <c r="W1406" s="12" t="s">
        <v>5088</v>
      </c>
      <c r="X1406" s="12" t="s">
        <v>5083</v>
      </c>
      <c r="Y1406" s="19">
        <v>17</v>
      </c>
      <c r="Z1406" s="12" t="s">
        <v>5069</v>
      </c>
      <c r="AA1406"/>
    </row>
    <row r="1407" spans="1:27" x14ac:dyDescent="0.25">
      <c r="A1407" s="12" t="s">
        <v>2865</v>
      </c>
      <c r="B1407" s="12" t="s">
        <v>5025</v>
      </c>
      <c r="C1407" s="12" t="s">
        <v>5028</v>
      </c>
      <c r="D1407" s="12" t="s">
        <v>5030</v>
      </c>
      <c r="E1407" s="12" t="s">
        <v>5035</v>
      </c>
      <c r="F1407" s="12" t="s">
        <v>5050</v>
      </c>
      <c r="G1407" s="12" t="s">
        <v>5048</v>
      </c>
      <c r="H1407" s="13">
        <v>76804</v>
      </c>
      <c r="I1407" s="14">
        <v>529752</v>
      </c>
      <c r="J1407" s="14">
        <v>117585</v>
      </c>
      <c r="K1407" s="14">
        <v>23974</v>
      </c>
      <c r="L1407" s="14">
        <v>23026</v>
      </c>
      <c r="M1407" s="15">
        <v>0.14498117185326109</v>
      </c>
      <c r="N1407" s="14">
        <v>679652</v>
      </c>
      <c r="O1407" s="14">
        <v>465436</v>
      </c>
      <c r="P1407" s="14">
        <v>0</v>
      </c>
      <c r="S1407" s="17">
        <v>45438.470833333333</v>
      </c>
      <c r="T1407" s="12" t="s">
        <v>5077</v>
      </c>
      <c r="U1407" s="18">
        <v>45438</v>
      </c>
      <c r="V1407" s="18" t="str">
        <f>TEXT(Posts[[#This Row],[Post_Date]],"YYYY")</f>
        <v>2024</v>
      </c>
      <c r="W1407" s="12" t="s">
        <v>5096</v>
      </c>
      <c r="X1407" s="12" t="s">
        <v>5084</v>
      </c>
      <c r="Y1407" s="19">
        <v>11</v>
      </c>
      <c r="Z1407" s="12" t="s">
        <v>5069</v>
      </c>
      <c r="AA1407"/>
    </row>
    <row r="1408" spans="1:27" x14ac:dyDescent="0.25">
      <c r="A1408" s="12" t="s">
        <v>2867</v>
      </c>
      <c r="B1408" s="12" t="s">
        <v>5025</v>
      </c>
      <c r="C1408" s="12" t="s">
        <v>5028</v>
      </c>
      <c r="D1408" s="12" t="s">
        <v>5031</v>
      </c>
      <c r="E1408" s="12" t="s">
        <v>5035</v>
      </c>
      <c r="F1408" s="12" t="s">
        <v>5058</v>
      </c>
      <c r="G1408" s="12" t="s">
        <v>5048</v>
      </c>
      <c r="H1408" s="13">
        <v>22714</v>
      </c>
      <c r="I1408" s="14">
        <v>391188</v>
      </c>
      <c r="J1408" s="14">
        <v>85414</v>
      </c>
      <c r="K1408" s="14">
        <v>29926</v>
      </c>
      <c r="L1408" s="14">
        <v>9668</v>
      </c>
      <c r="M1408" s="15">
        <v>5.8066281955554307E-2</v>
      </c>
      <c r="N1408" s="14">
        <v>448456</v>
      </c>
      <c r="O1408" s="14">
        <v>343695</v>
      </c>
      <c r="P1408" s="14">
        <v>0</v>
      </c>
      <c r="S1408" s="17">
        <v>45628.824305555558</v>
      </c>
      <c r="T1408" s="12" t="s">
        <v>5076</v>
      </c>
      <c r="U1408" s="18">
        <v>45628</v>
      </c>
      <c r="V1408" s="18" t="str">
        <f>TEXT(Posts[[#This Row],[Post_Date]],"YYYY")</f>
        <v>2024</v>
      </c>
      <c r="W1408" s="12" t="s">
        <v>5094</v>
      </c>
      <c r="X1408" s="12" t="s">
        <v>5081</v>
      </c>
      <c r="Y1408" s="19">
        <v>19</v>
      </c>
      <c r="Z1408" s="12" t="s">
        <v>5068</v>
      </c>
      <c r="AA1408"/>
    </row>
    <row r="1409" spans="1:27" x14ac:dyDescent="0.25">
      <c r="A1409" s="12" t="s">
        <v>2943</v>
      </c>
      <c r="B1409" s="12" t="s">
        <v>5025</v>
      </c>
      <c r="C1409" s="12" t="s">
        <v>5028</v>
      </c>
      <c r="D1409" s="12" t="s">
        <v>5030</v>
      </c>
      <c r="E1409" s="12" t="s">
        <v>5035</v>
      </c>
      <c r="F1409" s="12" t="s">
        <v>5050</v>
      </c>
      <c r="G1409" s="12" t="s">
        <v>5045</v>
      </c>
      <c r="H1409" s="13">
        <v>37114</v>
      </c>
      <c r="I1409" s="14">
        <v>276983</v>
      </c>
      <c r="J1409" s="14">
        <v>66630</v>
      </c>
      <c r="K1409" s="14">
        <v>13031</v>
      </c>
      <c r="L1409" s="14">
        <v>8831</v>
      </c>
      <c r="M1409" s="15">
        <v>0.13399382201100499</v>
      </c>
      <c r="N1409" s="14">
        <v>317647</v>
      </c>
      <c r="O1409" s="14">
        <v>243355</v>
      </c>
      <c r="P1409" s="14">
        <v>0</v>
      </c>
      <c r="S1409" s="17">
        <v>45352.743750000001</v>
      </c>
      <c r="T1409" s="12" t="s">
        <v>5076</v>
      </c>
      <c r="U1409" s="18">
        <v>45352</v>
      </c>
      <c r="V1409" s="18" t="str">
        <f>TEXT(Posts[[#This Row],[Post_Date]],"YYYY")</f>
        <v>2024</v>
      </c>
      <c r="W1409" s="12" t="s">
        <v>5088</v>
      </c>
      <c r="X1409" s="12" t="s">
        <v>5082</v>
      </c>
      <c r="Y1409" s="19">
        <v>17</v>
      </c>
      <c r="Z1409" s="12" t="s">
        <v>5069</v>
      </c>
      <c r="AA1409"/>
    </row>
    <row r="1410" spans="1:27" x14ac:dyDescent="0.25">
      <c r="A1410" s="12" t="s">
        <v>3021</v>
      </c>
      <c r="B1410" s="12" t="s">
        <v>5025</v>
      </c>
      <c r="C1410" s="12" t="s">
        <v>5028</v>
      </c>
      <c r="D1410" s="12" t="s">
        <v>5031</v>
      </c>
      <c r="E1410" s="12" t="s">
        <v>5035</v>
      </c>
      <c r="F1410" s="12" t="s">
        <v>5058</v>
      </c>
      <c r="G1410" s="12" t="s">
        <v>5043</v>
      </c>
      <c r="H1410" s="13">
        <v>39504</v>
      </c>
      <c r="I1410" s="14">
        <v>583465</v>
      </c>
      <c r="J1410" s="14">
        <v>58368</v>
      </c>
      <c r="K1410" s="14">
        <v>39768</v>
      </c>
      <c r="L1410" s="14">
        <v>29099</v>
      </c>
      <c r="M1410" s="15">
        <v>6.7706744908546432E-2</v>
      </c>
      <c r="N1410" s="14">
        <v>701292</v>
      </c>
      <c r="O1410" s="14">
        <v>512628</v>
      </c>
      <c r="P1410" s="14">
        <v>0</v>
      </c>
      <c r="S1410" s="17">
        <v>45738.412499999999</v>
      </c>
      <c r="T1410" s="12" t="s">
        <v>5077</v>
      </c>
      <c r="U1410" s="18">
        <v>45738</v>
      </c>
      <c r="V1410" s="18" t="str">
        <f>TEXT(Posts[[#This Row],[Post_Date]],"YYYY")</f>
        <v>2025</v>
      </c>
      <c r="W1410" s="12" t="s">
        <v>5088</v>
      </c>
      <c r="X1410" s="12" t="s">
        <v>5083</v>
      </c>
      <c r="Y1410" s="19">
        <v>9</v>
      </c>
      <c r="Z1410" s="12" t="s">
        <v>5069</v>
      </c>
      <c r="AA1410"/>
    </row>
    <row r="1411" spans="1:27" x14ac:dyDescent="0.25">
      <c r="A1411" s="12" t="s">
        <v>3040</v>
      </c>
      <c r="B1411" s="12" t="s">
        <v>5025</v>
      </c>
      <c r="C1411" s="12" t="s">
        <v>5028</v>
      </c>
      <c r="D1411" s="12" t="s">
        <v>5030</v>
      </c>
      <c r="E1411" s="12" t="s">
        <v>5035</v>
      </c>
      <c r="F1411" s="12" t="s">
        <v>5050</v>
      </c>
      <c r="G1411" s="12" t="s">
        <v>5048</v>
      </c>
      <c r="H1411" s="13">
        <v>69277</v>
      </c>
      <c r="I1411" s="14">
        <v>569965</v>
      </c>
      <c r="J1411" s="14">
        <v>76610</v>
      </c>
      <c r="K1411" s="14">
        <v>21593</v>
      </c>
      <c r="L1411" s="14">
        <v>25708</v>
      </c>
      <c r="M1411" s="15">
        <v>0.1215469495537307</v>
      </c>
      <c r="N1411" s="14">
        <v>729650</v>
      </c>
      <c r="O1411" s="14">
        <v>500767</v>
      </c>
      <c r="P1411" s="14">
        <v>0</v>
      </c>
      <c r="S1411" s="17">
        <v>45741.441666666673</v>
      </c>
      <c r="T1411" s="12" t="s">
        <v>5077</v>
      </c>
      <c r="U1411" s="18">
        <v>45741</v>
      </c>
      <c r="V1411" s="18" t="str">
        <f>TEXT(Posts[[#This Row],[Post_Date]],"YYYY")</f>
        <v>2025</v>
      </c>
      <c r="W1411" s="12" t="s">
        <v>5088</v>
      </c>
      <c r="X1411" s="12" t="s">
        <v>5079</v>
      </c>
      <c r="Y1411" s="19">
        <v>10</v>
      </c>
      <c r="Z1411" s="12" t="s">
        <v>5069</v>
      </c>
      <c r="AA1411"/>
    </row>
    <row r="1412" spans="1:27" x14ac:dyDescent="0.25">
      <c r="A1412" s="12" t="s">
        <v>3077</v>
      </c>
      <c r="B1412" s="12" t="s">
        <v>5025</v>
      </c>
      <c r="C1412" s="12" t="s">
        <v>5028</v>
      </c>
      <c r="D1412" s="12" t="s">
        <v>5030</v>
      </c>
      <c r="E1412" s="12" t="s">
        <v>5035</v>
      </c>
      <c r="F1412" s="12" t="s">
        <v>5050</v>
      </c>
      <c r="G1412" s="12" t="s">
        <v>5044</v>
      </c>
      <c r="H1412" s="13">
        <v>86242</v>
      </c>
      <c r="I1412" s="14">
        <v>597183</v>
      </c>
      <c r="J1412" s="14">
        <v>140439</v>
      </c>
      <c r="K1412" s="14">
        <v>18391</v>
      </c>
      <c r="L1412" s="14">
        <v>32320</v>
      </c>
      <c r="M1412" s="15">
        <v>0.14441608099191469</v>
      </c>
      <c r="N1412" s="14">
        <v>719128</v>
      </c>
      <c r="O1412" s="14">
        <v>524681</v>
      </c>
      <c r="P1412" s="14">
        <v>0</v>
      </c>
      <c r="S1412" s="17">
        <v>45678.506249999999</v>
      </c>
      <c r="T1412" s="12" t="s">
        <v>5075</v>
      </c>
      <c r="U1412" s="18">
        <v>45678</v>
      </c>
      <c r="V1412" s="18" t="str">
        <f>TEXT(Posts[[#This Row],[Post_Date]],"YYYY")</f>
        <v>2025</v>
      </c>
      <c r="W1412" s="12" t="s">
        <v>5086</v>
      </c>
      <c r="X1412" s="12" t="s">
        <v>5079</v>
      </c>
      <c r="Y1412" s="19">
        <v>12</v>
      </c>
      <c r="Z1412" s="12" t="s">
        <v>5069</v>
      </c>
      <c r="AA1412"/>
    </row>
    <row r="1413" spans="1:27" x14ac:dyDescent="0.25">
      <c r="A1413" s="12" t="s">
        <v>3186</v>
      </c>
      <c r="B1413" s="12" t="s">
        <v>5025</v>
      </c>
      <c r="C1413" s="12" t="s">
        <v>5028</v>
      </c>
      <c r="D1413" s="12" t="s">
        <v>5031</v>
      </c>
      <c r="E1413" s="12" t="s">
        <v>5036</v>
      </c>
      <c r="F1413" s="12" t="s">
        <v>5058</v>
      </c>
      <c r="G1413" s="12" t="s">
        <v>5048</v>
      </c>
      <c r="H1413" s="13">
        <v>90301</v>
      </c>
      <c r="I1413" s="14">
        <v>961537</v>
      </c>
      <c r="J1413" s="14">
        <v>156998</v>
      </c>
      <c r="K1413" s="14">
        <v>29765</v>
      </c>
      <c r="L1413" s="14">
        <v>57135</v>
      </c>
      <c r="M1413" s="15">
        <v>9.3913831916100685E-2</v>
      </c>
      <c r="N1413" s="14">
        <v>1128289</v>
      </c>
      <c r="O1413" s="14">
        <v>0</v>
      </c>
      <c r="P1413" s="14">
        <v>0</v>
      </c>
      <c r="S1413" s="17">
        <v>45645.460416666669</v>
      </c>
      <c r="T1413" s="17" t="s">
        <v>5077</v>
      </c>
      <c r="U1413" s="18">
        <v>45645</v>
      </c>
      <c r="V1413" s="18" t="str">
        <f>TEXT(Posts[[#This Row],[Post_Date]],"YYYY")</f>
        <v>2024</v>
      </c>
      <c r="W1413" s="18" t="s">
        <v>5094</v>
      </c>
      <c r="X1413" s="18" t="s">
        <v>5080</v>
      </c>
      <c r="Y1413" s="19">
        <v>11</v>
      </c>
      <c r="Z1413" s="12" t="s">
        <v>5068</v>
      </c>
      <c r="AA1413"/>
    </row>
    <row r="1414" spans="1:27" x14ac:dyDescent="0.25">
      <c r="A1414" s="12" t="s">
        <v>3215</v>
      </c>
      <c r="B1414" s="12" t="s">
        <v>5025</v>
      </c>
      <c r="C1414" s="12" t="s">
        <v>5028</v>
      </c>
      <c r="D1414" s="12" t="s">
        <v>5031</v>
      </c>
      <c r="E1414" s="12" t="s">
        <v>5035</v>
      </c>
      <c r="F1414" s="12" t="s">
        <v>5058</v>
      </c>
      <c r="G1414" s="12" t="s">
        <v>5049</v>
      </c>
      <c r="H1414" s="13">
        <v>17410</v>
      </c>
      <c r="I1414" s="14">
        <v>211071</v>
      </c>
      <c r="J1414" s="14">
        <v>44735</v>
      </c>
      <c r="K1414" s="14">
        <v>11575</v>
      </c>
      <c r="L1414" s="14">
        <v>8120</v>
      </c>
      <c r="M1414" s="15">
        <v>8.2486882223850477E-2</v>
      </c>
      <c r="N1414" s="14">
        <v>259178</v>
      </c>
      <c r="O1414" s="14">
        <v>185445</v>
      </c>
      <c r="P1414" s="14">
        <v>0</v>
      </c>
      <c r="S1414" s="17">
        <v>45659.507638888892</v>
      </c>
      <c r="T1414" s="12" t="s">
        <v>5075</v>
      </c>
      <c r="U1414" s="18">
        <v>45659</v>
      </c>
      <c r="V1414" s="18" t="str">
        <f>TEXT(Posts[[#This Row],[Post_Date]],"YYYY")</f>
        <v>2025</v>
      </c>
      <c r="W1414" s="12" t="s">
        <v>5086</v>
      </c>
      <c r="X1414" s="12" t="s">
        <v>5080</v>
      </c>
      <c r="Y1414" s="19">
        <v>12</v>
      </c>
      <c r="Z1414" s="12" t="s">
        <v>5068</v>
      </c>
      <c r="AA1414"/>
    </row>
    <row r="1415" spans="1:27" x14ac:dyDescent="0.25">
      <c r="A1415" s="12" t="s">
        <v>3260</v>
      </c>
      <c r="B1415" s="12" t="s">
        <v>5025</v>
      </c>
      <c r="C1415" s="12" t="s">
        <v>5029</v>
      </c>
      <c r="D1415" s="12" t="s">
        <v>5031</v>
      </c>
      <c r="E1415" s="12" t="s">
        <v>5035</v>
      </c>
      <c r="F1415" s="12" t="s">
        <v>5058</v>
      </c>
      <c r="G1415" s="12" t="s">
        <v>5044</v>
      </c>
      <c r="H1415" s="13">
        <v>15974</v>
      </c>
      <c r="I1415" s="14">
        <v>165568</v>
      </c>
      <c r="J1415" s="14">
        <v>36611</v>
      </c>
      <c r="K1415" s="14">
        <v>8952</v>
      </c>
      <c r="L1415" s="14">
        <v>7648</v>
      </c>
      <c r="M1415" s="15">
        <v>9.6481990672220769E-2</v>
      </c>
      <c r="N1415" s="14">
        <v>188392</v>
      </c>
      <c r="O1415" s="14">
        <v>145467</v>
      </c>
      <c r="P1415" s="14">
        <v>0</v>
      </c>
      <c r="S1415" s="17">
        <v>45309.540972222218</v>
      </c>
      <c r="T1415" s="12" t="s">
        <v>5075</v>
      </c>
      <c r="U1415" s="18">
        <v>45309</v>
      </c>
      <c r="V1415" s="18" t="str">
        <f>TEXT(Posts[[#This Row],[Post_Date]],"YYYY")</f>
        <v>2024</v>
      </c>
      <c r="W1415" s="12" t="s">
        <v>5086</v>
      </c>
      <c r="X1415" s="12" t="s">
        <v>5080</v>
      </c>
      <c r="Y1415" s="19">
        <v>12</v>
      </c>
      <c r="Z1415" s="12" t="s">
        <v>5068</v>
      </c>
      <c r="AA1415"/>
    </row>
    <row r="1416" spans="1:27" x14ac:dyDescent="0.25">
      <c r="A1416" s="12" t="s">
        <v>3304</v>
      </c>
      <c r="B1416" s="12" t="s">
        <v>5025</v>
      </c>
      <c r="C1416" s="12" t="s">
        <v>5029</v>
      </c>
      <c r="D1416" s="12" t="s">
        <v>5031</v>
      </c>
      <c r="E1416" s="12" t="s">
        <v>5035</v>
      </c>
      <c r="F1416" s="12" t="s">
        <v>5058</v>
      </c>
      <c r="G1416" s="12" t="s">
        <v>5042</v>
      </c>
      <c r="H1416" s="13">
        <v>16116</v>
      </c>
      <c r="I1416" s="14">
        <v>309841</v>
      </c>
      <c r="J1416" s="14">
        <v>51058</v>
      </c>
      <c r="K1416" s="14">
        <v>15651</v>
      </c>
      <c r="L1416" s="14">
        <v>12450</v>
      </c>
      <c r="M1416" s="15">
        <v>5.2014553443575258E-2</v>
      </c>
      <c r="N1416" s="14">
        <v>363560</v>
      </c>
      <c r="O1416" s="14">
        <v>272224</v>
      </c>
      <c r="P1416" s="14">
        <v>0</v>
      </c>
      <c r="S1416" s="17">
        <v>45440.441666666673</v>
      </c>
      <c r="T1416" s="12" t="s">
        <v>5077</v>
      </c>
      <c r="U1416" s="18">
        <v>45440</v>
      </c>
      <c r="V1416" s="18" t="str">
        <f>TEXT(Posts[[#This Row],[Post_Date]],"YYYY")</f>
        <v>2024</v>
      </c>
      <c r="W1416" s="12" t="s">
        <v>5096</v>
      </c>
      <c r="X1416" s="12" t="s">
        <v>5079</v>
      </c>
      <c r="Y1416" s="19">
        <v>10</v>
      </c>
      <c r="Z1416" s="12" t="s">
        <v>5068</v>
      </c>
      <c r="AA1416"/>
    </row>
    <row r="1417" spans="1:27" x14ac:dyDescent="0.25">
      <c r="A1417" s="12" t="s">
        <v>3311</v>
      </c>
      <c r="B1417" s="12" t="s">
        <v>5025</v>
      </c>
      <c r="C1417" s="12" t="s">
        <v>5029</v>
      </c>
      <c r="D1417" s="12" t="s">
        <v>5031</v>
      </c>
      <c r="E1417" s="12" t="s">
        <v>5037</v>
      </c>
      <c r="F1417" s="12" t="s">
        <v>5058</v>
      </c>
      <c r="G1417" s="12" t="s">
        <v>5049</v>
      </c>
      <c r="H1417" s="13">
        <v>25690</v>
      </c>
      <c r="I1417" s="14">
        <v>370184</v>
      </c>
      <c r="J1417" s="14">
        <v>75530</v>
      </c>
      <c r="K1417" s="14">
        <v>28221</v>
      </c>
      <c r="L1417" s="14">
        <v>10050</v>
      </c>
      <c r="M1417" s="15">
        <v>6.9399822212956735E-2</v>
      </c>
      <c r="N1417" s="14">
        <v>413299</v>
      </c>
      <c r="O1417" s="14">
        <v>0</v>
      </c>
      <c r="P1417" s="14">
        <v>0</v>
      </c>
      <c r="S1417" s="17">
        <v>45380.535416666673</v>
      </c>
      <c r="T1417" s="17" t="s">
        <v>5075</v>
      </c>
      <c r="U1417" s="18">
        <v>45380</v>
      </c>
      <c r="V1417" s="18" t="str">
        <f>TEXT(Posts[[#This Row],[Post_Date]],"YYYY")</f>
        <v>2024</v>
      </c>
      <c r="W1417" s="18" t="s">
        <v>5088</v>
      </c>
      <c r="X1417" s="18" t="s">
        <v>5082</v>
      </c>
      <c r="Y1417" s="19">
        <v>12</v>
      </c>
      <c r="Z1417" s="12" t="s">
        <v>5069</v>
      </c>
      <c r="AA1417"/>
    </row>
    <row r="1418" spans="1:27" x14ac:dyDescent="0.25">
      <c r="A1418" s="12" t="s">
        <v>3319</v>
      </c>
      <c r="B1418" s="12" t="s">
        <v>5025</v>
      </c>
      <c r="C1418" s="12" t="s">
        <v>5029</v>
      </c>
      <c r="D1418" s="12" t="s">
        <v>5030</v>
      </c>
      <c r="E1418" s="12" t="s">
        <v>5035</v>
      </c>
      <c r="F1418" s="12" t="s">
        <v>5050</v>
      </c>
      <c r="G1418" s="12" t="s">
        <v>5047</v>
      </c>
      <c r="H1418" s="13">
        <v>40898</v>
      </c>
      <c r="I1418" s="14">
        <v>330326</v>
      </c>
      <c r="J1418" s="14">
        <v>35704</v>
      </c>
      <c r="K1418" s="14">
        <v>19378</v>
      </c>
      <c r="L1418" s="14">
        <v>15705</v>
      </c>
      <c r="M1418" s="15">
        <v>0.12381146847116641</v>
      </c>
      <c r="N1418" s="14">
        <v>384905</v>
      </c>
      <c r="O1418" s="14">
        <v>290222</v>
      </c>
      <c r="P1418" s="14">
        <v>0</v>
      </c>
      <c r="S1418" s="17">
        <v>45403.780555555553</v>
      </c>
      <c r="T1418" s="12" t="s">
        <v>5076</v>
      </c>
      <c r="U1418" s="18">
        <v>45403</v>
      </c>
      <c r="V1418" s="18" t="str">
        <f>TEXT(Posts[[#This Row],[Post_Date]],"YYYY")</f>
        <v>2024</v>
      </c>
      <c r="W1418" s="12" t="s">
        <v>5090</v>
      </c>
      <c r="X1418" s="12" t="s">
        <v>5084</v>
      </c>
      <c r="Y1418" s="19">
        <v>18</v>
      </c>
      <c r="Z1418" s="12" t="s">
        <v>5069</v>
      </c>
      <c r="AA1418"/>
    </row>
    <row r="1419" spans="1:27" x14ac:dyDescent="0.25">
      <c r="A1419" s="12" t="s">
        <v>3346</v>
      </c>
      <c r="B1419" s="12" t="s">
        <v>5025</v>
      </c>
      <c r="C1419" s="12" t="s">
        <v>5029</v>
      </c>
      <c r="D1419" s="12" t="s">
        <v>5030</v>
      </c>
      <c r="E1419" s="12" t="s">
        <v>5035</v>
      </c>
      <c r="F1419" s="12" t="s">
        <v>5050</v>
      </c>
      <c r="G1419" s="12" t="s">
        <v>5046</v>
      </c>
      <c r="H1419" s="13">
        <v>41313</v>
      </c>
      <c r="I1419" s="14">
        <v>316837</v>
      </c>
      <c r="J1419" s="14">
        <v>61518</v>
      </c>
      <c r="K1419" s="14">
        <v>11796</v>
      </c>
      <c r="L1419" s="14">
        <v>12722</v>
      </c>
      <c r="M1419" s="15">
        <v>0.1303927881075537</v>
      </c>
      <c r="N1419" s="14">
        <v>358389</v>
      </c>
      <c r="O1419" s="14">
        <v>278370</v>
      </c>
      <c r="P1419" s="14">
        <v>0</v>
      </c>
      <c r="S1419" s="17">
        <v>45694.695138888892</v>
      </c>
      <c r="T1419" s="12" t="s">
        <v>5074</v>
      </c>
      <c r="U1419" s="18">
        <v>45694</v>
      </c>
      <c r="V1419" s="18" t="str">
        <f>TEXT(Posts[[#This Row],[Post_Date]],"YYYY")</f>
        <v>2025</v>
      </c>
      <c r="W1419" s="12" t="s">
        <v>5087</v>
      </c>
      <c r="X1419" s="12" t="s">
        <v>5080</v>
      </c>
      <c r="Y1419" s="19">
        <v>16</v>
      </c>
      <c r="Z1419" s="12" t="s">
        <v>5069</v>
      </c>
      <c r="AA1419"/>
    </row>
    <row r="1420" spans="1:27" x14ac:dyDescent="0.25">
      <c r="A1420" s="12" t="s">
        <v>3351</v>
      </c>
      <c r="B1420" s="12" t="s">
        <v>5025</v>
      </c>
      <c r="C1420" s="12" t="s">
        <v>5028</v>
      </c>
      <c r="D1420" s="12" t="s">
        <v>5030</v>
      </c>
      <c r="E1420" s="12" t="s">
        <v>5035</v>
      </c>
      <c r="F1420" s="12" t="s">
        <v>5050</v>
      </c>
      <c r="G1420" s="12" t="s">
        <v>5046</v>
      </c>
      <c r="H1420" s="13">
        <v>5344</v>
      </c>
      <c r="I1420" s="14">
        <v>48606</v>
      </c>
      <c r="J1420" s="14">
        <v>10416</v>
      </c>
      <c r="K1420" s="14">
        <v>2732</v>
      </c>
      <c r="L1420" s="14">
        <v>997</v>
      </c>
      <c r="M1420" s="15">
        <v>0.1099535705041744</v>
      </c>
      <c r="N1420" s="14">
        <v>60623</v>
      </c>
      <c r="O1420" s="14">
        <v>42704</v>
      </c>
      <c r="P1420" s="14">
        <v>0</v>
      </c>
      <c r="S1420" s="17">
        <v>45655.643055555563</v>
      </c>
      <c r="T1420" s="12" t="s">
        <v>5074</v>
      </c>
      <c r="U1420" s="18">
        <v>45655</v>
      </c>
      <c r="V1420" s="18" t="str">
        <f>TEXT(Posts[[#This Row],[Post_Date]],"YYYY")</f>
        <v>2024</v>
      </c>
      <c r="W1420" s="12" t="s">
        <v>5094</v>
      </c>
      <c r="X1420" s="12" t="s">
        <v>5084</v>
      </c>
      <c r="Y1420" s="19">
        <v>15</v>
      </c>
      <c r="Z1420" s="12" t="s">
        <v>5069</v>
      </c>
      <c r="AA1420"/>
    </row>
    <row r="1421" spans="1:27" x14ac:dyDescent="0.25">
      <c r="A1421" s="12" t="s">
        <v>3411</v>
      </c>
      <c r="B1421" s="12" t="s">
        <v>5025</v>
      </c>
      <c r="C1421" s="12" t="s">
        <v>5029</v>
      </c>
      <c r="D1421" s="12" t="s">
        <v>5031</v>
      </c>
      <c r="E1421" s="12" t="s">
        <v>5035</v>
      </c>
      <c r="F1421" s="12" t="s">
        <v>5058</v>
      </c>
      <c r="G1421" s="12" t="s">
        <v>5043</v>
      </c>
      <c r="H1421" s="13">
        <v>40455</v>
      </c>
      <c r="I1421" s="14">
        <v>542224</v>
      </c>
      <c r="J1421" s="14">
        <v>97776</v>
      </c>
      <c r="K1421" s="14">
        <v>16712</v>
      </c>
      <c r="L1421" s="14">
        <v>16295</v>
      </c>
      <c r="M1421" s="15">
        <v>7.4609648616872845E-2</v>
      </c>
      <c r="N1421" s="14">
        <v>696405</v>
      </c>
      <c r="O1421" s="14">
        <v>476394</v>
      </c>
      <c r="P1421" s="14">
        <v>0</v>
      </c>
      <c r="S1421" s="17">
        <v>45436.393750000003</v>
      </c>
      <c r="T1421" s="12" t="s">
        <v>5077</v>
      </c>
      <c r="U1421" s="18">
        <v>45436</v>
      </c>
      <c r="V1421" s="18" t="str">
        <f>TEXT(Posts[[#This Row],[Post_Date]],"YYYY")</f>
        <v>2024</v>
      </c>
      <c r="W1421" s="12" t="s">
        <v>5096</v>
      </c>
      <c r="X1421" s="12" t="s">
        <v>5082</v>
      </c>
      <c r="Y1421" s="19">
        <v>9</v>
      </c>
      <c r="Z1421" s="12" t="s">
        <v>5068</v>
      </c>
      <c r="AA1421"/>
    </row>
    <row r="1422" spans="1:27" x14ac:dyDescent="0.25">
      <c r="A1422" s="12" t="s">
        <v>3414</v>
      </c>
      <c r="B1422" s="12" t="s">
        <v>5025</v>
      </c>
      <c r="C1422" s="12" t="s">
        <v>5028</v>
      </c>
      <c r="D1422" s="12" t="s">
        <v>5031</v>
      </c>
      <c r="E1422" s="12" t="s">
        <v>5035</v>
      </c>
      <c r="F1422" s="12" t="s">
        <v>5058</v>
      </c>
      <c r="G1422" s="12" t="s">
        <v>5042</v>
      </c>
      <c r="H1422" s="13">
        <v>18545</v>
      </c>
      <c r="I1422" s="14">
        <v>196549</v>
      </c>
      <c r="J1422" s="14">
        <v>45865</v>
      </c>
      <c r="K1422" s="14">
        <v>10358</v>
      </c>
      <c r="L1422" s="14">
        <v>6110</v>
      </c>
      <c r="M1422" s="15">
        <v>9.435660473468295E-2</v>
      </c>
      <c r="N1422" s="14">
        <v>252227</v>
      </c>
      <c r="O1422" s="14">
        <v>172686</v>
      </c>
      <c r="P1422" s="14">
        <v>0</v>
      </c>
      <c r="S1422" s="17">
        <v>45315.395138888889</v>
      </c>
      <c r="T1422" s="12" t="s">
        <v>5077</v>
      </c>
      <c r="U1422" s="18">
        <v>45315</v>
      </c>
      <c r="V1422" s="18" t="str">
        <f>TEXT(Posts[[#This Row],[Post_Date]],"YYYY")</f>
        <v>2024</v>
      </c>
      <c r="W1422" s="12" t="s">
        <v>5086</v>
      </c>
      <c r="X1422" s="12" t="s">
        <v>5085</v>
      </c>
      <c r="Y1422" s="19">
        <v>9</v>
      </c>
      <c r="Z1422" s="12" t="s">
        <v>5069</v>
      </c>
      <c r="AA1422"/>
    </row>
    <row r="1423" spans="1:27" x14ac:dyDescent="0.25">
      <c r="A1423" s="12" t="s">
        <v>3437</v>
      </c>
      <c r="B1423" s="12" t="s">
        <v>5025</v>
      </c>
      <c r="C1423" s="12" t="s">
        <v>5029</v>
      </c>
      <c r="D1423" s="12" t="s">
        <v>5031</v>
      </c>
      <c r="E1423" s="12" t="s">
        <v>5035</v>
      </c>
      <c r="F1423" s="12" t="s">
        <v>5058</v>
      </c>
      <c r="G1423" s="12" t="s">
        <v>5043</v>
      </c>
      <c r="H1423" s="13">
        <v>13876</v>
      </c>
      <c r="I1423" s="14">
        <v>169663</v>
      </c>
      <c r="J1423" s="14">
        <v>31710</v>
      </c>
      <c r="K1423" s="14">
        <v>5587</v>
      </c>
      <c r="L1423" s="14">
        <v>4409</v>
      </c>
      <c r="M1423" s="15">
        <v>8.1786636058533729E-2</v>
      </c>
      <c r="N1423" s="14">
        <v>211936</v>
      </c>
      <c r="O1423" s="14">
        <v>149064</v>
      </c>
      <c r="P1423" s="14">
        <v>0</v>
      </c>
      <c r="S1423" s="17">
        <v>45778.713888888888</v>
      </c>
      <c r="T1423" s="12" t="s">
        <v>5076</v>
      </c>
      <c r="U1423" s="18">
        <v>45778</v>
      </c>
      <c r="V1423" s="18" t="str">
        <f>TEXT(Posts[[#This Row],[Post_Date]],"YYYY")</f>
        <v>2025</v>
      </c>
      <c r="W1423" s="12" t="s">
        <v>5096</v>
      </c>
      <c r="X1423" s="12" t="s">
        <v>5080</v>
      </c>
      <c r="Y1423" s="19">
        <v>17</v>
      </c>
      <c r="Z1423" s="12" t="s">
        <v>5069</v>
      </c>
      <c r="AA1423"/>
    </row>
    <row r="1424" spans="1:27" x14ac:dyDescent="0.25">
      <c r="A1424" s="12" t="s">
        <v>3439</v>
      </c>
      <c r="B1424" s="12" t="s">
        <v>5025</v>
      </c>
      <c r="C1424" s="12" t="s">
        <v>5028</v>
      </c>
      <c r="D1424" s="12" t="s">
        <v>5031</v>
      </c>
      <c r="E1424" s="12" t="s">
        <v>5035</v>
      </c>
      <c r="F1424" s="12" t="s">
        <v>5058</v>
      </c>
      <c r="G1424" s="12" t="s">
        <v>5044</v>
      </c>
      <c r="H1424" s="13">
        <v>19737</v>
      </c>
      <c r="I1424" s="14">
        <v>390320</v>
      </c>
      <c r="J1424" s="14">
        <v>91042</v>
      </c>
      <c r="K1424" s="14">
        <v>29459</v>
      </c>
      <c r="L1424" s="14">
        <v>9445</v>
      </c>
      <c r="M1424" s="15">
        <v>5.0566284316294931E-2</v>
      </c>
      <c r="N1424" s="14">
        <v>506692</v>
      </c>
      <c r="O1424" s="14">
        <v>342932</v>
      </c>
      <c r="P1424" s="14">
        <v>0</v>
      </c>
      <c r="S1424" s="17">
        <v>45649.52847222222</v>
      </c>
      <c r="T1424" s="12" t="s">
        <v>5075</v>
      </c>
      <c r="U1424" s="18">
        <v>45649</v>
      </c>
      <c r="V1424" s="18" t="str">
        <f>TEXT(Posts[[#This Row],[Post_Date]],"YYYY")</f>
        <v>2024</v>
      </c>
      <c r="W1424" s="12" t="s">
        <v>5094</v>
      </c>
      <c r="X1424" s="12" t="s">
        <v>5081</v>
      </c>
      <c r="Y1424" s="19">
        <v>12</v>
      </c>
      <c r="Z1424" s="12" t="s">
        <v>5068</v>
      </c>
      <c r="AA1424"/>
    </row>
    <row r="1425" spans="1:27" x14ac:dyDescent="0.25">
      <c r="A1425" s="12" t="s">
        <v>3443</v>
      </c>
      <c r="B1425" s="12" t="s">
        <v>5025</v>
      </c>
      <c r="C1425" s="12" t="s">
        <v>5029</v>
      </c>
      <c r="D1425" s="12" t="s">
        <v>5030</v>
      </c>
      <c r="E1425" s="12" t="s">
        <v>5036</v>
      </c>
      <c r="F1425" s="12" t="s">
        <v>5050</v>
      </c>
      <c r="G1425" s="12" t="s">
        <v>5047</v>
      </c>
      <c r="H1425" s="13">
        <v>100821</v>
      </c>
      <c r="I1425" s="14">
        <v>1128084</v>
      </c>
      <c r="J1425" s="14">
        <v>163678</v>
      </c>
      <c r="K1425" s="14">
        <v>71478</v>
      </c>
      <c r="L1425" s="14">
        <v>51670</v>
      </c>
      <c r="M1425" s="15">
        <v>8.9374467789588019E-2</v>
      </c>
      <c r="N1425" s="14">
        <v>1371258</v>
      </c>
      <c r="O1425" s="14">
        <v>0</v>
      </c>
      <c r="P1425" s="14">
        <v>0</v>
      </c>
      <c r="S1425" s="17">
        <v>45612.392361111109</v>
      </c>
      <c r="T1425" s="17" t="s">
        <v>5077</v>
      </c>
      <c r="U1425" s="18">
        <v>45612</v>
      </c>
      <c r="V1425" s="18" t="str">
        <f>TEXT(Posts[[#This Row],[Post_Date]],"YYYY")</f>
        <v>2024</v>
      </c>
      <c r="W1425" s="18" t="s">
        <v>5095</v>
      </c>
      <c r="X1425" s="18" t="s">
        <v>5083</v>
      </c>
      <c r="Y1425" s="19">
        <v>9</v>
      </c>
      <c r="Z1425" s="12" t="s">
        <v>5068</v>
      </c>
      <c r="AA1425"/>
    </row>
    <row r="1426" spans="1:27" x14ac:dyDescent="0.25">
      <c r="A1426" s="12" t="s">
        <v>3469</v>
      </c>
      <c r="B1426" s="12" t="s">
        <v>5025</v>
      </c>
      <c r="C1426" s="12" t="s">
        <v>5028</v>
      </c>
      <c r="D1426" s="12" t="s">
        <v>5030</v>
      </c>
      <c r="E1426" s="12" t="s">
        <v>5035</v>
      </c>
      <c r="F1426" s="12" t="s">
        <v>5050</v>
      </c>
      <c r="G1426" s="12" t="s">
        <v>5043</v>
      </c>
      <c r="H1426" s="13">
        <v>37698</v>
      </c>
      <c r="I1426" s="14">
        <v>299191</v>
      </c>
      <c r="J1426" s="14">
        <v>52824</v>
      </c>
      <c r="K1426" s="14">
        <v>16531</v>
      </c>
      <c r="L1426" s="14">
        <v>7623</v>
      </c>
      <c r="M1426" s="15">
        <v>0.1260021732991852</v>
      </c>
      <c r="N1426" s="14">
        <v>341191</v>
      </c>
      <c r="O1426" s="14">
        <v>262867</v>
      </c>
      <c r="P1426" s="14">
        <v>0</v>
      </c>
      <c r="S1426" s="17">
        <v>45540.451388888891</v>
      </c>
      <c r="T1426" s="12" t="s">
        <v>5077</v>
      </c>
      <c r="U1426" s="18">
        <v>45540</v>
      </c>
      <c r="V1426" s="18" t="str">
        <f>TEXT(Posts[[#This Row],[Post_Date]],"YYYY")</f>
        <v>2024</v>
      </c>
      <c r="W1426" s="12" t="s">
        <v>5097</v>
      </c>
      <c r="X1426" s="12" t="s">
        <v>5080</v>
      </c>
      <c r="Y1426" s="19">
        <v>10</v>
      </c>
      <c r="Z1426" s="12" t="s">
        <v>5069</v>
      </c>
      <c r="AA1426"/>
    </row>
    <row r="1427" spans="1:27" x14ac:dyDescent="0.25">
      <c r="A1427" s="12" t="s">
        <v>3515</v>
      </c>
      <c r="B1427" s="12" t="s">
        <v>5025</v>
      </c>
      <c r="C1427" s="12" t="s">
        <v>5028</v>
      </c>
      <c r="D1427" s="12" t="s">
        <v>5031</v>
      </c>
      <c r="E1427" s="12" t="s">
        <v>5035</v>
      </c>
      <c r="F1427" s="12" t="s">
        <v>5058</v>
      </c>
      <c r="G1427" s="12" t="s">
        <v>5046</v>
      </c>
      <c r="H1427" s="13">
        <v>53600</v>
      </c>
      <c r="I1427" s="14">
        <v>597979</v>
      </c>
      <c r="J1427" s="14">
        <v>125466</v>
      </c>
      <c r="K1427" s="14">
        <v>40120</v>
      </c>
      <c r="L1427" s="14">
        <v>35796</v>
      </c>
      <c r="M1427" s="15">
        <v>8.9635388790154688E-2</v>
      </c>
      <c r="N1427" s="14">
        <v>753755</v>
      </c>
      <c r="O1427" s="14">
        <v>525380</v>
      </c>
      <c r="P1427" s="14">
        <v>0</v>
      </c>
      <c r="S1427" s="17">
        <v>45618.502083333333</v>
      </c>
      <c r="T1427" s="12" t="s">
        <v>5075</v>
      </c>
      <c r="U1427" s="18">
        <v>45618</v>
      </c>
      <c r="V1427" s="18" t="str">
        <f>TEXT(Posts[[#This Row],[Post_Date]],"YYYY")</f>
        <v>2024</v>
      </c>
      <c r="W1427" s="12" t="s">
        <v>5095</v>
      </c>
      <c r="X1427" s="12" t="s">
        <v>5082</v>
      </c>
      <c r="Y1427" s="19">
        <v>12</v>
      </c>
      <c r="Z1427" s="12" t="s">
        <v>5069</v>
      </c>
      <c r="AA1427"/>
    </row>
    <row r="1428" spans="1:27" x14ac:dyDescent="0.25">
      <c r="A1428" s="12" t="s">
        <v>3518</v>
      </c>
      <c r="B1428" s="12" t="s">
        <v>5025</v>
      </c>
      <c r="C1428" s="12" t="s">
        <v>5028</v>
      </c>
      <c r="D1428" s="12" t="s">
        <v>5031</v>
      </c>
      <c r="E1428" s="12" t="s">
        <v>5036</v>
      </c>
      <c r="F1428" s="12" t="s">
        <v>5058</v>
      </c>
      <c r="G1428" s="12" t="s">
        <v>5043</v>
      </c>
      <c r="H1428" s="13">
        <v>34792</v>
      </c>
      <c r="I1428" s="14">
        <v>668479</v>
      </c>
      <c r="J1428" s="14">
        <v>92856</v>
      </c>
      <c r="K1428" s="14">
        <v>44636</v>
      </c>
      <c r="L1428" s="14">
        <v>28113</v>
      </c>
      <c r="M1428" s="15">
        <v>5.2047006891406199E-2</v>
      </c>
      <c r="N1428" s="14">
        <v>777172</v>
      </c>
      <c r="O1428" s="14">
        <v>0</v>
      </c>
      <c r="P1428" s="14">
        <v>0</v>
      </c>
      <c r="S1428" s="17">
        <v>45466.722222222219</v>
      </c>
      <c r="T1428" s="17" t="s">
        <v>5076</v>
      </c>
      <c r="U1428" s="18">
        <v>45466</v>
      </c>
      <c r="V1428" s="18" t="str">
        <f>TEXT(Posts[[#This Row],[Post_Date]],"YYYY")</f>
        <v>2024</v>
      </c>
      <c r="W1428" s="18" t="s">
        <v>5089</v>
      </c>
      <c r="X1428" s="18" t="s">
        <v>5084</v>
      </c>
      <c r="Y1428" s="19">
        <v>17</v>
      </c>
      <c r="Z1428" s="12" t="s">
        <v>5069</v>
      </c>
      <c r="AA1428"/>
    </row>
    <row r="1429" spans="1:27" x14ac:dyDescent="0.25">
      <c r="A1429" s="12" t="s">
        <v>3524</v>
      </c>
      <c r="B1429" s="12" t="s">
        <v>5025</v>
      </c>
      <c r="C1429" s="12" t="s">
        <v>5028</v>
      </c>
      <c r="D1429" s="12" t="s">
        <v>5030</v>
      </c>
      <c r="E1429" s="12" t="s">
        <v>5035</v>
      </c>
      <c r="F1429" s="12" t="s">
        <v>5050</v>
      </c>
      <c r="G1429" s="12" t="s">
        <v>5048</v>
      </c>
      <c r="H1429" s="13">
        <v>36135</v>
      </c>
      <c r="I1429" s="14">
        <v>449662</v>
      </c>
      <c r="J1429" s="14">
        <v>110461</v>
      </c>
      <c r="K1429" s="14">
        <v>24953</v>
      </c>
      <c r="L1429" s="14">
        <v>20481</v>
      </c>
      <c r="M1429" s="15">
        <v>8.036105832557551E-2</v>
      </c>
      <c r="N1429" s="14">
        <v>546457</v>
      </c>
      <c r="O1429" s="14">
        <v>395070</v>
      </c>
      <c r="P1429" s="14">
        <v>0</v>
      </c>
      <c r="S1429" s="17">
        <v>45595.686111111107</v>
      </c>
      <c r="T1429" s="12" t="s">
        <v>5074</v>
      </c>
      <c r="U1429" s="18">
        <v>45595</v>
      </c>
      <c r="V1429" s="18" t="str">
        <f>TEXT(Posts[[#This Row],[Post_Date]],"YYYY")</f>
        <v>2024</v>
      </c>
      <c r="W1429" s="12" t="s">
        <v>5091</v>
      </c>
      <c r="X1429" s="12" t="s">
        <v>5085</v>
      </c>
      <c r="Y1429" s="19">
        <v>16</v>
      </c>
      <c r="Z1429" s="12" t="s">
        <v>5069</v>
      </c>
      <c r="AA1429"/>
    </row>
    <row r="1430" spans="1:27" x14ac:dyDescent="0.25">
      <c r="A1430" s="12" t="s">
        <v>3531</v>
      </c>
      <c r="B1430" s="12" t="s">
        <v>5025</v>
      </c>
      <c r="C1430" s="12" t="s">
        <v>5028</v>
      </c>
      <c r="D1430" s="12" t="s">
        <v>5031</v>
      </c>
      <c r="E1430" s="12" t="s">
        <v>5035</v>
      </c>
      <c r="F1430" s="12" t="s">
        <v>5058</v>
      </c>
      <c r="G1430" s="12" t="s">
        <v>5042</v>
      </c>
      <c r="H1430" s="13">
        <v>39682</v>
      </c>
      <c r="I1430" s="14">
        <v>692621</v>
      </c>
      <c r="J1430" s="14">
        <v>124822</v>
      </c>
      <c r="K1430" s="14">
        <v>47699</v>
      </c>
      <c r="L1430" s="14">
        <v>29949</v>
      </c>
      <c r="M1430" s="15">
        <v>5.7292798359185132E-2</v>
      </c>
      <c r="N1430" s="14">
        <v>801589</v>
      </c>
      <c r="O1430" s="14">
        <v>608532</v>
      </c>
      <c r="P1430" s="14">
        <v>0</v>
      </c>
      <c r="S1430" s="17">
        <v>45760.433333333327</v>
      </c>
      <c r="T1430" s="12" t="s">
        <v>5077</v>
      </c>
      <c r="U1430" s="18">
        <v>45760</v>
      </c>
      <c r="V1430" s="18" t="str">
        <f>TEXT(Posts[[#This Row],[Post_Date]],"YYYY")</f>
        <v>2025</v>
      </c>
      <c r="W1430" s="12" t="s">
        <v>5090</v>
      </c>
      <c r="X1430" s="12" t="s">
        <v>5084</v>
      </c>
      <c r="Y1430" s="19">
        <v>10</v>
      </c>
      <c r="Z1430" s="12" t="s">
        <v>5069</v>
      </c>
      <c r="AA1430"/>
    </row>
    <row r="1431" spans="1:27" x14ac:dyDescent="0.25">
      <c r="A1431" s="12" t="s">
        <v>3555</v>
      </c>
      <c r="B1431" s="12" t="s">
        <v>5025</v>
      </c>
      <c r="C1431" s="12" t="s">
        <v>5028</v>
      </c>
      <c r="D1431" s="12" t="s">
        <v>5031</v>
      </c>
      <c r="E1431" s="12" t="s">
        <v>5035</v>
      </c>
      <c r="F1431" s="12" t="s">
        <v>5058</v>
      </c>
      <c r="G1431" s="12" t="s">
        <v>5047</v>
      </c>
      <c r="H1431" s="13">
        <v>11970</v>
      </c>
      <c r="I1431" s="14">
        <v>160736</v>
      </c>
      <c r="J1431" s="14">
        <v>40167</v>
      </c>
      <c r="K1431" s="14">
        <v>9561</v>
      </c>
      <c r="L1431" s="14">
        <v>7594</v>
      </c>
      <c r="M1431" s="15">
        <v>7.4472815699240746E-2</v>
      </c>
      <c r="N1431" s="14">
        <v>198747</v>
      </c>
      <c r="O1431" s="14">
        <v>141221</v>
      </c>
      <c r="P1431" s="14">
        <v>0</v>
      </c>
      <c r="S1431" s="17">
        <v>45752.522222222222</v>
      </c>
      <c r="T1431" s="12" t="s">
        <v>5075</v>
      </c>
      <c r="U1431" s="18">
        <v>45752</v>
      </c>
      <c r="V1431" s="18" t="str">
        <f>TEXT(Posts[[#This Row],[Post_Date]],"YYYY")</f>
        <v>2025</v>
      </c>
      <c r="W1431" s="12" t="s">
        <v>5090</v>
      </c>
      <c r="X1431" s="12" t="s">
        <v>5083</v>
      </c>
      <c r="Y1431" s="19">
        <v>12</v>
      </c>
      <c r="Z1431" s="12" t="s">
        <v>5069</v>
      </c>
      <c r="AA1431"/>
    </row>
    <row r="1432" spans="1:27" x14ac:dyDescent="0.25">
      <c r="A1432" s="12" t="s">
        <v>3574</v>
      </c>
      <c r="B1432" s="12" t="s">
        <v>5025</v>
      </c>
      <c r="C1432" s="12" t="s">
        <v>5029</v>
      </c>
      <c r="D1432" s="12" t="s">
        <v>5031</v>
      </c>
      <c r="E1432" s="12" t="s">
        <v>5035</v>
      </c>
      <c r="F1432" s="12" t="s">
        <v>5058</v>
      </c>
      <c r="G1432" s="12" t="s">
        <v>5042</v>
      </c>
      <c r="H1432" s="13">
        <v>10006</v>
      </c>
      <c r="I1432" s="14">
        <v>190347</v>
      </c>
      <c r="J1432" s="14">
        <v>41790</v>
      </c>
      <c r="K1432" s="14">
        <v>13309</v>
      </c>
      <c r="L1432" s="14">
        <v>9710</v>
      </c>
      <c r="M1432" s="15">
        <v>5.2572202835974038E-2</v>
      </c>
      <c r="N1432" s="14">
        <v>229361</v>
      </c>
      <c r="O1432" s="14">
        <v>167237</v>
      </c>
      <c r="P1432" s="14">
        <v>0</v>
      </c>
      <c r="S1432" s="17">
        <v>45357.747916666667</v>
      </c>
      <c r="T1432" s="12" t="s">
        <v>5076</v>
      </c>
      <c r="U1432" s="18">
        <v>45357</v>
      </c>
      <c r="V1432" s="18" t="str">
        <f>TEXT(Posts[[#This Row],[Post_Date]],"YYYY")</f>
        <v>2024</v>
      </c>
      <c r="W1432" s="12" t="s">
        <v>5088</v>
      </c>
      <c r="X1432" s="12" t="s">
        <v>5085</v>
      </c>
      <c r="Y1432" s="19">
        <v>17</v>
      </c>
      <c r="Z1432" s="12" t="s">
        <v>5068</v>
      </c>
      <c r="AA1432"/>
    </row>
    <row r="1433" spans="1:27" x14ac:dyDescent="0.25">
      <c r="A1433" s="12" t="s">
        <v>3595</v>
      </c>
      <c r="B1433" s="12" t="s">
        <v>5025</v>
      </c>
      <c r="C1433" s="12" t="s">
        <v>5029</v>
      </c>
      <c r="D1433" s="12" t="s">
        <v>5031</v>
      </c>
      <c r="E1433" s="12" t="s">
        <v>5035</v>
      </c>
      <c r="F1433" s="12" t="s">
        <v>5058</v>
      </c>
      <c r="G1433" s="12" t="s">
        <v>5046</v>
      </c>
      <c r="H1433" s="13">
        <v>37210</v>
      </c>
      <c r="I1433" s="14">
        <v>576857</v>
      </c>
      <c r="J1433" s="14">
        <v>98162</v>
      </c>
      <c r="K1433" s="14">
        <v>31652</v>
      </c>
      <c r="L1433" s="14">
        <v>21621</v>
      </c>
      <c r="M1433" s="15">
        <v>6.4505152120060374E-2</v>
      </c>
      <c r="N1433" s="14">
        <v>679871</v>
      </c>
      <c r="O1433" s="14">
        <v>506822</v>
      </c>
      <c r="P1433" s="14">
        <v>0</v>
      </c>
      <c r="S1433" s="17">
        <v>45444.554861111108</v>
      </c>
      <c r="T1433" s="12" t="s">
        <v>5075</v>
      </c>
      <c r="U1433" s="18">
        <v>45444</v>
      </c>
      <c r="V1433" s="18" t="str">
        <f>TEXT(Posts[[#This Row],[Post_Date]],"YYYY")</f>
        <v>2024</v>
      </c>
      <c r="W1433" s="12" t="s">
        <v>5089</v>
      </c>
      <c r="X1433" s="12" t="s">
        <v>5083</v>
      </c>
      <c r="Y1433" s="19">
        <v>13</v>
      </c>
      <c r="Z1433" s="12" t="s">
        <v>5069</v>
      </c>
      <c r="AA1433"/>
    </row>
    <row r="1434" spans="1:27" x14ac:dyDescent="0.25">
      <c r="A1434" s="12" t="s">
        <v>3652</v>
      </c>
      <c r="B1434" s="12" t="s">
        <v>5025</v>
      </c>
      <c r="C1434" s="12" t="s">
        <v>5028</v>
      </c>
      <c r="D1434" s="12" t="s">
        <v>5030</v>
      </c>
      <c r="E1434" s="12" t="s">
        <v>5035</v>
      </c>
      <c r="F1434" s="12" t="s">
        <v>5050</v>
      </c>
      <c r="G1434" s="12" t="s">
        <v>5047</v>
      </c>
      <c r="H1434" s="13">
        <v>93064</v>
      </c>
      <c r="I1434" s="14">
        <v>700020</v>
      </c>
      <c r="J1434" s="14">
        <v>124190</v>
      </c>
      <c r="K1434" s="14">
        <v>52859</v>
      </c>
      <c r="L1434" s="14">
        <v>15219</v>
      </c>
      <c r="M1434" s="15">
        <v>0.13294480109193241</v>
      </c>
      <c r="N1434" s="14">
        <v>877237</v>
      </c>
      <c r="O1434" s="14">
        <v>615033</v>
      </c>
      <c r="P1434" s="14">
        <v>0</v>
      </c>
      <c r="S1434" s="17">
        <v>45413.638888888891</v>
      </c>
      <c r="T1434" s="12" t="s">
        <v>5074</v>
      </c>
      <c r="U1434" s="18">
        <v>45413</v>
      </c>
      <c r="V1434" s="18" t="str">
        <f>TEXT(Posts[[#This Row],[Post_Date]],"YYYY")</f>
        <v>2024</v>
      </c>
      <c r="W1434" s="12" t="s">
        <v>5096</v>
      </c>
      <c r="X1434" s="12" t="s">
        <v>5085</v>
      </c>
      <c r="Y1434" s="19">
        <v>15</v>
      </c>
      <c r="Z1434" s="12" t="s">
        <v>5069</v>
      </c>
      <c r="AA1434"/>
    </row>
    <row r="1435" spans="1:27" x14ac:dyDescent="0.25">
      <c r="A1435" s="12" t="s">
        <v>3663</v>
      </c>
      <c r="B1435" s="12" t="s">
        <v>5025</v>
      </c>
      <c r="C1435" s="12" t="s">
        <v>5028</v>
      </c>
      <c r="D1435" s="12" t="s">
        <v>5031</v>
      </c>
      <c r="E1435" s="12" t="s">
        <v>5035</v>
      </c>
      <c r="F1435" s="12" t="s">
        <v>5058</v>
      </c>
      <c r="G1435" s="12" t="s">
        <v>5045</v>
      </c>
      <c r="H1435" s="13">
        <v>39054</v>
      </c>
      <c r="I1435" s="14">
        <v>595466</v>
      </c>
      <c r="J1435" s="14">
        <v>100492</v>
      </c>
      <c r="K1435" s="14">
        <v>45641</v>
      </c>
      <c r="L1435" s="14">
        <v>31696</v>
      </c>
      <c r="M1435" s="15">
        <v>6.5587119639960625E-2</v>
      </c>
      <c r="N1435" s="14">
        <v>714477</v>
      </c>
      <c r="O1435" s="14">
        <v>523172</v>
      </c>
      <c r="P1435" s="14">
        <v>0</v>
      </c>
      <c r="S1435" s="17">
        <v>45589.8</v>
      </c>
      <c r="T1435" s="12" t="s">
        <v>5076</v>
      </c>
      <c r="U1435" s="18">
        <v>45589</v>
      </c>
      <c r="V1435" s="18" t="str">
        <f>TEXT(Posts[[#This Row],[Post_Date]],"YYYY")</f>
        <v>2024</v>
      </c>
      <c r="W1435" s="12" t="s">
        <v>5091</v>
      </c>
      <c r="X1435" s="12" t="s">
        <v>5080</v>
      </c>
      <c r="Y1435" s="19">
        <v>19</v>
      </c>
      <c r="Z1435" s="12" t="s">
        <v>5069</v>
      </c>
      <c r="AA1435"/>
    </row>
    <row r="1436" spans="1:27" x14ac:dyDescent="0.25">
      <c r="A1436" s="12" t="s">
        <v>3670</v>
      </c>
      <c r="B1436" s="12" t="s">
        <v>5025</v>
      </c>
      <c r="C1436" s="12" t="s">
        <v>5028</v>
      </c>
      <c r="D1436" s="12" t="s">
        <v>5031</v>
      </c>
      <c r="E1436" s="12" t="s">
        <v>5036</v>
      </c>
      <c r="F1436" s="12" t="s">
        <v>5058</v>
      </c>
      <c r="G1436" s="12" t="s">
        <v>5048</v>
      </c>
      <c r="H1436" s="13">
        <v>69826</v>
      </c>
      <c r="I1436" s="14">
        <v>718411</v>
      </c>
      <c r="J1436" s="14">
        <v>136619</v>
      </c>
      <c r="K1436" s="14">
        <v>54772</v>
      </c>
      <c r="L1436" s="14">
        <v>20935</v>
      </c>
      <c r="M1436" s="15">
        <v>9.7195084073802451E-2</v>
      </c>
      <c r="N1436" s="14">
        <v>861190</v>
      </c>
      <c r="O1436" s="14">
        <v>0</v>
      </c>
      <c r="P1436" s="14">
        <v>0</v>
      </c>
      <c r="S1436" s="17">
        <v>45652.711111111108</v>
      </c>
      <c r="T1436" s="17" t="s">
        <v>5076</v>
      </c>
      <c r="U1436" s="18">
        <v>45652</v>
      </c>
      <c r="V1436" s="18" t="str">
        <f>TEXT(Posts[[#This Row],[Post_Date]],"YYYY")</f>
        <v>2024</v>
      </c>
      <c r="W1436" s="18" t="s">
        <v>5094</v>
      </c>
      <c r="X1436" s="18" t="s">
        <v>5080</v>
      </c>
      <c r="Y1436" s="19">
        <v>17</v>
      </c>
      <c r="Z1436" s="12" t="s">
        <v>5068</v>
      </c>
      <c r="AA1436"/>
    </row>
    <row r="1437" spans="1:27" x14ac:dyDescent="0.25">
      <c r="A1437" s="12" t="s">
        <v>3702</v>
      </c>
      <c r="B1437" s="12" t="s">
        <v>5025</v>
      </c>
      <c r="C1437" s="12" t="s">
        <v>5028</v>
      </c>
      <c r="D1437" s="12" t="s">
        <v>5031</v>
      </c>
      <c r="E1437" s="12" t="s">
        <v>5035</v>
      </c>
      <c r="F1437" s="12" t="s">
        <v>5058</v>
      </c>
      <c r="G1437" s="12" t="s">
        <v>5046</v>
      </c>
      <c r="H1437" s="13">
        <v>30157</v>
      </c>
      <c r="I1437" s="14">
        <v>578144</v>
      </c>
      <c r="J1437" s="14">
        <v>135748</v>
      </c>
      <c r="K1437" s="14">
        <v>24396</v>
      </c>
      <c r="L1437" s="14">
        <v>18171</v>
      </c>
      <c r="M1437" s="15">
        <v>5.2161756383700818E-2</v>
      </c>
      <c r="N1437" s="14">
        <v>650112</v>
      </c>
      <c r="O1437" s="14">
        <v>507953</v>
      </c>
      <c r="P1437" s="14">
        <v>0</v>
      </c>
      <c r="S1437" s="17">
        <v>45435.539583333331</v>
      </c>
      <c r="T1437" s="12" t="s">
        <v>5075</v>
      </c>
      <c r="U1437" s="18">
        <v>45435</v>
      </c>
      <c r="V1437" s="18" t="str">
        <f>TEXT(Posts[[#This Row],[Post_Date]],"YYYY")</f>
        <v>2024</v>
      </c>
      <c r="W1437" s="12" t="s">
        <v>5096</v>
      </c>
      <c r="X1437" s="12" t="s">
        <v>5080</v>
      </c>
      <c r="Y1437" s="19">
        <v>12</v>
      </c>
      <c r="Z1437" s="12" t="s">
        <v>5069</v>
      </c>
      <c r="AA1437"/>
    </row>
    <row r="1438" spans="1:27" x14ac:dyDescent="0.25">
      <c r="A1438" s="12" t="s">
        <v>3717</v>
      </c>
      <c r="B1438" s="12" t="s">
        <v>5025</v>
      </c>
      <c r="C1438" s="12" t="s">
        <v>5028</v>
      </c>
      <c r="D1438" s="12" t="s">
        <v>5030</v>
      </c>
      <c r="E1438" s="12" t="s">
        <v>5035</v>
      </c>
      <c r="F1438" s="12" t="s">
        <v>5050</v>
      </c>
      <c r="G1438" s="12" t="s">
        <v>5049</v>
      </c>
      <c r="H1438" s="13">
        <v>76977</v>
      </c>
      <c r="I1438" s="14">
        <v>522704</v>
      </c>
      <c r="J1438" s="14">
        <v>85341</v>
      </c>
      <c r="K1438" s="14">
        <v>26826</v>
      </c>
      <c r="L1438" s="14">
        <v>29662</v>
      </c>
      <c r="M1438" s="15">
        <v>0.14726794751313721</v>
      </c>
      <c r="N1438" s="14">
        <v>635232</v>
      </c>
      <c r="O1438" s="14">
        <v>459244</v>
      </c>
      <c r="P1438" s="14">
        <v>0</v>
      </c>
      <c r="S1438" s="17">
        <v>45416.556944444441</v>
      </c>
      <c r="T1438" s="12" t="s">
        <v>5075</v>
      </c>
      <c r="U1438" s="18">
        <v>45416</v>
      </c>
      <c r="V1438" s="18" t="str">
        <f>TEXT(Posts[[#This Row],[Post_Date]],"YYYY")</f>
        <v>2024</v>
      </c>
      <c r="W1438" s="12" t="s">
        <v>5096</v>
      </c>
      <c r="X1438" s="12" t="s">
        <v>5083</v>
      </c>
      <c r="Y1438" s="19">
        <v>13</v>
      </c>
      <c r="Z1438" s="12" t="s">
        <v>5069</v>
      </c>
      <c r="AA1438"/>
    </row>
    <row r="1439" spans="1:27" x14ac:dyDescent="0.25">
      <c r="A1439" s="12" t="s">
        <v>3721</v>
      </c>
      <c r="B1439" s="12" t="s">
        <v>5025</v>
      </c>
      <c r="C1439" s="12" t="s">
        <v>5028</v>
      </c>
      <c r="D1439" s="12" t="s">
        <v>5031</v>
      </c>
      <c r="E1439" s="12" t="s">
        <v>5035</v>
      </c>
      <c r="F1439" s="12" t="s">
        <v>5058</v>
      </c>
      <c r="G1439" s="12" t="s">
        <v>5049</v>
      </c>
      <c r="H1439" s="13">
        <v>31839</v>
      </c>
      <c r="I1439" s="14">
        <v>513254</v>
      </c>
      <c r="J1439" s="14">
        <v>90969</v>
      </c>
      <c r="K1439" s="14">
        <v>16475</v>
      </c>
      <c r="L1439" s="14">
        <v>11690</v>
      </c>
      <c r="M1439" s="15">
        <v>6.2033986432098447E-2</v>
      </c>
      <c r="N1439" s="14">
        <v>565341</v>
      </c>
      <c r="O1439" s="14">
        <v>450941</v>
      </c>
      <c r="P1439" s="14">
        <v>0</v>
      </c>
      <c r="S1439" s="17">
        <v>45445.495138888888</v>
      </c>
      <c r="T1439" s="12" t="s">
        <v>5077</v>
      </c>
      <c r="U1439" s="18">
        <v>45445</v>
      </c>
      <c r="V1439" s="18" t="str">
        <f>TEXT(Posts[[#This Row],[Post_Date]],"YYYY")</f>
        <v>2024</v>
      </c>
      <c r="W1439" s="12" t="s">
        <v>5089</v>
      </c>
      <c r="X1439" s="12" t="s">
        <v>5084</v>
      </c>
      <c r="Y1439" s="19">
        <v>11</v>
      </c>
      <c r="Z1439" s="12" t="s">
        <v>5069</v>
      </c>
      <c r="AA1439"/>
    </row>
    <row r="1440" spans="1:27" x14ac:dyDescent="0.25">
      <c r="A1440" s="12" t="s">
        <v>3728</v>
      </c>
      <c r="B1440" s="12" t="s">
        <v>5025</v>
      </c>
      <c r="C1440" s="12" t="s">
        <v>5028</v>
      </c>
      <c r="D1440" s="12" t="s">
        <v>5031</v>
      </c>
      <c r="E1440" s="12" t="s">
        <v>5036</v>
      </c>
      <c r="F1440" s="12" t="s">
        <v>5058</v>
      </c>
      <c r="G1440" s="12" t="s">
        <v>5042</v>
      </c>
      <c r="H1440" s="13">
        <v>54207</v>
      </c>
      <c r="I1440" s="14">
        <v>570965</v>
      </c>
      <c r="J1440" s="14">
        <v>87884</v>
      </c>
      <c r="K1440" s="14">
        <v>18940</v>
      </c>
      <c r="L1440" s="14">
        <v>33793</v>
      </c>
      <c r="M1440" s="15">
        <v>9.4939640944559658E-2</v>
      </c>
      <c r="N1440" s="14">
        <v>641596</v>
      </c>
      <c r="O1440" s="14">
        <v>0</v>
      </c>
      <c r="P1440" s="14">
        <v>0</v>
      </c>
      <c r="S1440" s="17">
        <v>45432.628472222219</v>
      </c>
      <c r="T1440" s="17" t="s">
        <v>5074</v>
      </c>
      <c r="U1440" s="18">
        <v>45432</v>
      </c>
      <c r="V1440" s="18" t="str">
        <f>TEXT(Posts[[#This Row],[Post_Date]],"YYYY")</f>
        <v>2024</v>
      </c>
      <c r="W1440" s="18" t="s">
        <v>5096</v>
      </c>
      <c r="X1440" s="18" t="s">
        <v>5081</v>
      </c>
      <c r="Y1440" s="19">
        <v>15</v>
      </c>
      <c r="Z1440" s="12" t="s">
        <v>5068</v>
      </c>
      <c r="AA1440"/>
    </row>
    <row r="1441" spans="1:27" x14ac:dyDescent="0.25">
      <c r="A1441" s="12" t="s">
        <v>3743</v>
      </c>
      <c r="B1441" s="12" t="s">
        <v>5025</v>
      </c>
      <c r="C1441" s="12" t="s">
        <v>5029</v>
      </c>
      <c r="D1441" s="12" t="s">
        <v>5032</v>
      </c>
      <c r="E1441" s="12" t="s">
        <v>5038</v>
      </c>
      <c r="F1441" s="12" t="s">
        <v>5055</v>
      </c>
      <c r="G1441" s="12" t="s">
        <v>5048</v>
      </c>
      <c r="H1441" s="13">
        <v>45517</v>
      </c>
      <c r="I1441" s="14">
        <v>194595</v>
      </c>
      <c r="J1441" s="14">
        <v>47619</v>
      </c>
      <c r="K1441" s="14">
        <v>6057</v>
      </c>
      <c r="L1441" s="14">
        <v>8484</v>
      </c>
      <c r="M1441" s="15">
        <v>0.2339067561126694</v>
      </c>
      <c r="N1441" s="14">
        <v>244269</v>
      </c>
      <c r="O1441" s="14">
        <v>0</v>
      </c>
      <c r="P1441" s="14">
        <v>0</v>
      </c>
      <c r="S1441" s="17">
        <v>45671.676388888889</v>
      </c>
      <c r="T1441" s="17" t="s">
        <v>5074</v>
      </c>
      <c r="U1441" s="18">
        <v>45671</v>
      </c>
      <c r="V1441" s="18" t="str">
        <f>TEXT(Posts[[#This Row],[Post_Date]],"YYYY")</f>
        <v>2025</v>
      </c>
      <c r="W1441" s="18" t="s">
        <v>5086</v>
      </c>
      <c r="X1441" s="18" t="s">
        <v>5079</v>
      </c>
      <c r="Y1441" s="19">
        <v>16</v>
      </c>
      <c r="Z1441" s="12" t="s">
        <v>5070</v>
      </c>
      <c r="AA1441"/>
    </row>
    <row r="1442" spans="1:27" x14ac:dyDescent="0.25">
      <c r="A1442" s="12" t="s">
        <v>3772</v>
      </c>
      <c r="B1442" s="12" t="s">
        <v>5025</v>
      </c>
      <c r="C1442" s="12" t="s">
        <v>5028</v>
      </c>
      <c r="D1442" s="12" t="s">
        <v>5032</v>
      </c>
      <c r="E1442" s="12" t="s">
        <v>5038</v>
      </c>
      <c r="F1442" s="12" t="s">
        <v>5060</v>
      </c>
      <c r="G1442" s="12" t="s">
        <v>5043</v>
      </c>
      <c r="H1442" s="13">
        <v>194065</v>
      </c>
      <c r="I1442" s="14">
        <v>799802</v>
      </c>
      <c r="J1442" s="14">
        <v>185747</v>
      </c>
      <c r="K1442" s="14">
        <v>37154</v>
      </c>
      <c r="L1442" s="14">
        <v>29015</v>
      </c>
      <c r="M1442" s="15">
        <v>0.24264221969332439</v>
      </c>
      <c r="N1442" s="14">
        <v>1024750</v>
      </c>
      <c r="O1442" s="14">
        <v>0</v>
      </c>
      <c r="P1442" s="14">
        <v>0</v>
      </c>
      <c r="S1442" s="17">
        <v>45331.725694444453</v>
      </c>
      <c r="T1442" s="17" t="s">
        <v>5076</v>
      </c>
      <c r="U1442" s="18">
        <v>45331</v>
      </c>
      <c r="V1442" s="18" t="str">
        <f>TEXT(Posts[[#This Row],[Post_Date]],"YYYY")</f>
        <v>2024</v>
      </c>
      <c r="W1442" s="18" t="s">
        <v>5087</v>
      </c>
      <c r="X1442" s="18" t="s">
        <v>5082</v>
      </c>
      <c r="Y1442" s="19">
        <v>17</v>
      </c>
      <c r="Z1442" s="12" t="s">
        <v>5070</v>
      </c>
      <c r="AA1442"/>
    </row>
    <row r="1443" spans="1:27" x14ac:dyDescent="0.25">
      <c r="A1443" s="12" t="s">
        <v>3776</v>
      </c>
      <c r="B1443" s="12" t="s">
        <v>5025</v>
      </c>
      <c r="C1443" s="12" t="s">
        <v>5028</v>
      </c>
      <c r="D1443" s="12" t="s">
        <v>5032</v>
      </c>
      <c r="E1443" s="12" t="s">
        <v>5038</v>
      </c>
      <c r="F1443" s="12" t="s">
        <v>5055</v>
      </c>
      <c r="G1443" s="12" t="s">
        <v>5042</v>
      </c>
      <c r="H1443" s="13">
        <v>36725</v>
      </c>
      <c r="I1443" s="14">
        <v>159261</v>
      </c>
      <c r="J1443" s="14">
        <v>38803</v>
      </c>
      <c r="K1443" s="14">
        <v>6445</v>
      </c>
      <c r="L1443" s="14">
        <v>3428</v>
      </c>
      <c r="M1443" s="15">
        <v>0.23059804731998149</v>
      </c>
      <c r="N1443" s="14">
        <v>202975</v>
      </c>
      <c r="O1443" s="14">
        <v>0</v>
      </c>
      <c r="P1443" s="14">
        <v>0</v>
      </c>
      <c r="S1443" s="17">
        <v>45679.452777777777</v>
      </c>
      <c r="T1443" s="17" t="s">
        <v>5077</v>
      </c>
      <c r="U1443" s="18">
        <v>45679</v>
      </c>
      <c r="V1443" s="18" t="str">
        <f>TEXT(Posts[[#This Row],[Post_Date]],"YYYY")</f>
        <v>2025</v>
      </c>
      <c r="W1443" s="18" t="s">
        <v>5086</v>
      </c>
      <c r="X1443" s="18" t="s">
        <v>5085</v>
      </c>
      <c r="Y1443" s="19">
        <v>10</v>
      </c>
      <c r="Z1443" s="12" t="s">
        <v>5070</v>
      </c>
      <c r="AA1443"/>
    </row>
    <row r="1444" spans="1:27" x14ac:dyDescent="0.25">
      <c r="A1444" s="12" t="s">
        <v>3786</v>
      </c>
      <c r="B1444" s="12" t="s">
        <v>5025</v>
      </c>
      <c r="C1444" s="12" t="s">
        <v>5028</v>
      </c>
      <c r="D1444" s="12" t="s">
        <v>5032</v>
      </c>
      <c r="E1444" s="12" t="s">
        <v>5038</v>
      </c>
      <c r="F1444" s="12" t="s">
        <v>5055</v>
      </c>
      <c r="G1444" s="12" t="s">
        <v>5042</v>
      </c>
      <c r="H1444" s="13">
        <v>25134</v>
      </c>
      <c r="I1444" s="14">
        <v>166337</v>
      </c>
      <c r="J1444" s="14">
        <v>27953</v>
      </c>
      <c r="K1444" s="14">
        <v>10908</v>
      </c>
      <c r="L1444" s="14">
        <v>9562</v>
      </c>
      <c r="M1444" s="15">
        <v>0.15110657429140359</v>
      </c>
      <c r="N1444" s="14">
        <v>212714</v>
      </c>
      <c r="O1444" s="14">
        <v>0</v>
      </c>
      <c r="P1444" s="14">
        <v>0</v>
      </c>
      <c r="S1444" s="17">
        <v>45518.714583333327</v>
      </c>
      <c r="T1444" s="17" t="s">
        <v>5076</v>
      </c>
      <c r="U1444" s="18">
        <v>45518</v>
      </c>
      <c r="V1444" s="18" t="str">
        <f>TEXT(Posts[[#This Row],[Post_Date]],"YYYY")</f>
        <v>2024</v>
      </c>
      <c r="W1444" s="18" t="s">
        <v>5092</v>
      </c>
      <c r="X1444" s="18" t="s">
        <v>5085</v>
      </c>
      <c r="Y1444" s="19">
        <v>17</v>
      </c>
      <c r="Z1444" s="12" t="s">
        <v>5069</v>
      </c>
      <c r="AA1444"/>
    </row>
    <row r="1445" spans="1:27" x14ac:dyDescent="0.25">
      <c r="A1445" s="12" t="s">
        <v>3787</v>
      </c>
      <c r="B1445" s="12" t="s">
        <v>5025</v>
      </c>
      <c r="C1445" s="12" t="s">
        <v>5029</v>
      </c>
      <c r="D1445" s="12" t="s">
        <v>5030</v>
      </c>
      <c r="E1445" s="12" t="s">
        <v>5036</v>
      </c>
      <c r="F1445" s="12" t="s">
        <v>5050</v>
      </c>
      <c r="G1445" s="12" t="s">
        <v>5044</v>
      </c>
      <c r="H1445" s="13">
        <v>75960</v>
      </c>
      <c r="I1445" s="14">
        <v>660882</v>
      </c>
      <c r="J1445" s="14">
        <v>79294</v>
      </c>
      <c r="K1445" s="14">
        <v>36416</v>
      </c>
      <c r="L1445" s="14">
        <v>33858</v>
      </c>
      <c r="M1445" s="15">
        <v>0.11493840493574969</v>
      </c>
      <c r="N1445" s="14">
        <v>755887</v>
      </c>
      <c r="O1445" s="14">
        <v>0</v>
      </c>
      <c r="P1445" s="14">
        <v>0</v>
      </c>
      <c r="S1445" s="17">
        <v>45699.42291666667</v>
      </c>
      <c r="T1445" s="17" t="s">
        <v>5077</v>
      </c>
      <c r="U1445" s="18">
        <v>45699</v>
      </c>
      <c r="V1445" s="18" t="str">
        <f>TEXT(Posts[[#This Row],[Post_Date]],"YYYY")</f>
        <v>2025</v>
      </c>
      <c r="W1445" s="18" t="s">
        <v>5087</v>
      </c>
      <c r="X1445" s="18" t="s">
        <v>5079</v>
      </c>
      <c r="Y1445" s="19">
        <v>10</v>
      </c>
      <c r="Z1445" s="12" t="s">
        <v>5069</v>
      </c>
      <c r="AA1445"/>
    </row>
    <row r="1446" spans="1:27" x14ac:dyDescent="0.25">
      <c r="A1446" s="12" t="s">
        <v>3815</v>
      </c>
      <c r="B1446" s="12" t="s">
        <v>5025</v>
      </c>
      <c r="C1446" s="12" t="s">
        <v>5028</v>
      </c>
      <c r="D1446" s="12" t="s">
        <v>5032</v>
      </c>
      <c r="E1446" s="12" t="s">
        <v>5038</v>
      </c>
      <c r="F1446" s="12" t="s">
        <v>5055</v>
      </c>
      <c r="G1446" s="12" t="s">
        <v>5042</v>
      </c>
      <c r="H1446" s="13">
        <v>71080</v>
      </c>
      <c r="I1446" s="14">
        <v>418220</v>
      </c>
      <c r="J1446" s="14">
        <v>93077</v>
      </c>
      <c r="K1446" s="14">
        <v>26470</v>
      </c>
      <c r="L1446" s="14">
        <v>20665</v>
      </c>
      <c r="M1446" s="15">
        <v>0.16996023851522421</v>
      </c>
      <c r="N1446" s="14">
        <v>482774</v>
      </c>
      <c r="O1446" s="14">
        <v>0</v>
      </c>
      <c r="P1446" s="14">
        <v>0</v>
      </c>
      <c r="S1446" s="17">
        <v>45655.634027777778</v>
      </c>
      <c r="T1446" s="17" t="s">
        <v>5074</v>
      </c>
      <c r="U1446" s="18">
        <v>45655</v>
      </c>
      <c r="V1446" s="18" t="str">
        <f>TEXT(Posts[[#This Row],[Post_Date]],"YYYY")</f>
        <v>2024</v>
      </c>
      <c r="W1446" s="18" t="s">
        <v>5094</v>
      </c>
      <c r="X1446" s="18" t="s">
        <v>5084</v>
      </c>
      <c r="Y1446" s="19">
        <v>15</v>
      </c>
      <c r="Z1446" s="12" t="s">
        <v>5069</v>
      </c>
      <c r="AA1446"/>
    </row>
    <row r="1447" spans="1:27" x14ac:dyDescent="0.25">
      <c r="A1447" s="12" t="s">
        <v>3819</v>
      </c>
      <c r="B1447" s="12" t="s">
        <v>5025</v>
      </c>
      <c r="C1447" s="12" t="s">
        <v>5028</v>
      </c>
      <c r="D1447" s="12" t="s">
        <v>5032</v>
      </c>
      <c r="E1447" s="12" t="s">
        <v>5038</v>
      </c>
      <c r="F1447" s="12" t="s">
        <v>5061</v>
      </c>
      <c r="G1447" s="12" t="s">
        <v>5042</v>
      </c>
      <c r="H1447" s="13">
        <v>31942</v>
      </c>
      <c r="I1447" s="14">
        <v>208078</v>
      </c>
      <c r="J1447" s="14">
        <v>43154</v>
      </c>
      <c r="K1447" s="14">
        <v>11266</v>
      </c>
      <c r="L1447" s="14">
        <v>9378</v>
      </c>
      <c r="M1447" s="15">
        <v>0.1535127233979352</v>
      </c>
      <c r="N1447" s="14">
        <v>249875</v>
      </c>
      <c r="O1447" s="14">
        <v>0</v>
      </c>
      <c r="P1447" s="14">
        <v>0</v>
      </c>
      <c r="S1447" s="17">
        <v>45605.631944444453</v>
      </c>
      <c r="T1447" s="17" t="s">
        <v>5074</v>
      </c>
      <c r="U1447" s="18">
        <v>45605</v>
      </c>
      <c r="V1447" s="18" t="str">
        <f>TEXT(Posts[[#This Row],[Post_Date]],"YYYY")</f>
        <v>2024</v>
      </c>
      <c r="W1447" s="18" t="s">
        <v>5095</v>
      </c>
      <c r="X1447" s="18" t="s">
        <v>5083</v>
      </c>
      <c r="Y1447" s="19">
        <v>15</v>
      </c>
      <c r="Z1447" s="12" t="s">
        <v>5069</v>
      </c>
      <c r="AA1447"/>
    </row>
    <row r="1448" spans="1:27" x14ac:dyDescent="0.25">
      <c r="A1448" s="12" t="s">
        <v>3821</v>
      </c>
      <c r="B1448" s="12" t="s">
        <v>5025</v>
      </c>
      <c r="C1448" s="12" t="s">
        <v>5029</v>
      </c>
      <c r="D1448" s="12" t="s">
        <v>5031</v>
      </c>
      <c r="E1448" s="12" t="s">
        <v>5035</v>
      </c>
      <c r="F1448" s="12" t="s">
        <v>5058</v>
      </c>
      <c r="G1448" s="12" t="s">
        <v>5048</v>
      </c>
      <c r="H1448" s="13">
        <v>40829</v>
      </c>
      <c r="I1448" s="14">
        <v>457264</v>
      </c>
      <c r="J1448" s="14">
        <v>63485</v>
      </c>
      <c r="K1448" s="14">
        <v>34758</v>
      </c>
      <c r="L1448" s="14">
        <v>23878</v>
      </c>
      <c r="M1448" s="15">
        <v>8.9291355058704405E-2</v>
      </c>
      <c r="N1448" s="14">
        <v>515892</v>
      </c>
      <c r="O1448" s="14">
        <v>401749</v>
      </c>
      <c r="P1448" s="14">
        <v>0</v>
      </c>
      <c r="S1448" s="17">
        <v>45698.508333333331</v>
      </c>
      <c r="T1448" s="12" t="s">
        <v>5075</v>
      </c>
      <c r="U1448" s="18">
        <v>45698</v>
      </c>
      <c r="V1448" s="18" t="str">
        <f>TEXT(Posts[[#This Row],[Post_Date]],"YYYY")</f>
        <v>2025</v>
      </c>
      <c r="W1448" s="12" t="s">
        <v>5087</v>
      </c>
      <c r="X1448" s="12" t="s">
        <v>5081</v>
      </c>
      <c r="Y1448" s="19">
        <v>12</v>
      </c>
      <c r="Z1448" s="12" t="s">
        <v>5068</v>
      </c>
      <c r="AA1448"/>
    </row>
    <row r="1449" spans="1:27" x14ac:dyDescent="0.25">
      <c r="A1449" s="12" t="s">
        <v>3831</v>
      </c>
      <c r="B1449" s="12" t="s">
        <v>5025</v>
      </c>
      <c r="C1449" s="12" t="s">
        <v>5029</v>
      </c>
      <c r="D1449" s="12" t="s">
        <v>5032</v>
      </c>
      <c r="E1449" s="12" t="s">
        <v>5038</v>
      </c>
      <c r="F1449" s="12" t="s">
        <v>5061</v>
      </c>
      <c r="G1449" s="12" t="s">
        <v>5045</v>
      </c>
      <c r="H1449" s="13">
        <v>51007</v>
      </c>
      <c r="I1449" s="14">
        <v>286460</v>
      </c>
      <c r="J1449" s="14">
        <v>41924</v>
      </c>
      <c r="K1449" s="14">
        <v>20683</v>
      </c>
      <c r="L1449" s="14">
        <v>8220</v>
      </c>
      <c r="M1449" s="15">
        <v>0.17805977320906891</v>
      </c>
      <c r="N1449" s="14">
        <v>315954</v>
      </c>
      <c r="O1449" s="14">
        <v>0</v>
      </c>
      <c r="P1449" s="14">
        <v>0</v>
      </c>
      <c r="S1449" s="17">
        <v>45583.761805555558</v>
      </c>
      <c r="T1449" s="17" t="s">
        <v>5076</v>
      </c>
      <c r="U1449" s="18">
        <v>45583</v>
      </c>
      <c r="V1449" s="18" t="str">
        <f>TEXT(Posts[[#This Row],[Post_Date]],"YYYY")</f>
        <v>2024</v>
      </c>
      <c r="W1449" s="18" t="s">
        <v>5091</v>
      </c>
      <c r="X1449" s="18" t="s">
        <v>5082</v>
      </c>
      <c r="Y1449" s="19">
        <v>18</v>
      </c>
      <c r="Z1449" s="12" t="s">
        <v>5069</v>
      </c>
      <c r="AA1449"/>
    </row>
    <row r="1450" spans="1:27" x14ac:dyDescent="0.25">
      <c r="A1450" s="12" t="s">
        <v>3832</v>
      </c>
      <c r="B1450" s="12" t="s">
        <v>5025</v>
      </c>
      <c r="C1450" s="12" t="s">
        <v>5029</v>
      </c>
      <c r="D1450" s="12" t="s">
        <v>5030</v>
      </c>
      <c r="E1450" s="12" t="s">
        <v>5035</v>
      </c>
      <c r="F1450" s="12" t="s">
        <v>5050</v>
      </c>
      <c r="G1450" s="12" t="s">
        <v>5049</v>
      </c>
      <c r="H1450" s="13">
        <v>47809</v>
      </c>
      <c r="I1450" s="14">
        <v>337205</v>
      </c>
      <c r="J1450" s="14">
        <v>59430</v>
      </c>
      <c r="K1450" s="14">
        <v>13550</v>
      </c>
      <c r="L1450" s="14">
        <v>17038</v>
      </c>
      <c r="M1450" s="15">
        <v>0.14178194483940859</v>
      </c>
      <c r="N1450" s="14">
        <v>387203</v>
      </c>
      <c r="O1450" s="14">
        <v>296266</v>
      </c>
      <c r="P1450" s="14">
        <v>0</v>
      </c>
      <c r="S1450" s="17">
        <v>45476.540277777778</v>
      </c>
      <c r="T1450" s="12" t="s">
        <v>5075</v>
      </c>
      <c r="U1450" s="18">
        <v>45476</v>
      </c>
      <c r="V1450" s="18" t="str">
        <f>TEXT(Posts[[#This Row],[Post_Date]],"YYYY")</f>
        <v>2024</v>
      </c>
      <c r="W1450" s="12" t="s">
        <v>5093</v>
      </c>
      <c r="X1450" s="12" t="s">
        <v>5085</v>
      </c>
      <c r="Y1450" s="19">
        <v>12</v>
      </c>
      <c r="Z1450" s="12" t="s">
        <v>5069</v>
      </c>
      <c r="AA1450"/>
    </row>
    <row r="1451" spans="1:27" x14ac:dyDescent="0.25">
      <c r="A1451" s="12" t="s">
        <v>3833</v>
      </c>
      <c r="B1451" s="12" t="s">
        <v>5025</v>
      </c>
      <c r="C1451" s="12" t="s">
        <v>5028</v>
      </c>
      <c r="D1451" s="12" t="s">
        <v>5032</v>
      </c>
      <c r="E1451" s="12" t="s">
        <v>5038</v>
      </c>
      <c r="F1451" s="12" t="s">
        <v>5061</v>
      </c>
      <c r="G1451" s="12" t="s">
        <v>5044</v>
      </c>
      <c r="H1451" s="13">
        <v>33199</v>
      </c>
      <c r="I1451" s="14">
        <v>189009</v>
      </c>
      <c r="J1451" s="14">
        <v>38944</v>
      </c>
      <c r="K1451" s="14">
        <v>11137</v>
      </c>
      <c r="L1451" s="14">
        <v>11236</v>
      </c>
      <c r="M1451" s="15">
        <v>0.17565164913816661</v>
      </c>
      <c r="N1451" s="14">
        <v>245707</v>
      </c>
      <c r="O1451" s="14">
        <v>0</v>
      </c>
      <c r="P1451" s="14">
        <v>0</v>
      </c>
      <c r="S1451" s="17">
        <v>45739.420138888891</v>
      </c>
      <c r="T1451" s="17" t="s">
        <v>5077</v>
      </c>
      <c r="U1451" s="18">
        <v>45739</v>
      </c>
      <c r="V1451" s="18" t="str">
        <f>TEXT(Posts[[#This Row],[Post_Date]],"YYYY")</f>
        <v>2025</v>
      </c>
      <c r="W1451" s="18" t="s">
        <v>5088</v>
      </c>
      <c r="X1451" s="18" t="s">
        <v>5084</v>
      </c>
      <c r="Y1451" s="19">
        <v>10</v>
      </c>
      <c r="Z1451" s="12" t="s">
        <v>5069</v>
      </c>
      <c r="AA1451"/>
    </row>
    <row r="1452" spans="1:27" x14ac:dyDescent="0.25">
      <c r="A1452" s="12" t="s">
        <v>3835</v>
      </c>
      <c r="B1452" s="12" t="s">
        <v>5025</v>
      </c>
      <c r="C1452" s="12" t="s">
        <v>5029</v>
      </c>
      <c r="D1452" s="12" t="s">
        <v>5032</v>
      </c>
      <c r="E1452" s="12" t="s">
        <v>5038</v>
      </c>
      <c r="F1452" s="12" t="s">
        <v>5060</v>
      </c>
      <c r="G1452" s="12" t="s">
        <v>5045</v>
      </c>
      <c r="H1452" s="13">
        <v>67854</v>
      </c>
      <c r="I1452" s="14">
        <v>302067</v>
      </c>
      <c r="J1452" s="14">
        <v>54579</v>
      </c>
      <c r="K1452" s="14">
        <v>12354</v>
      </c>
      <c r="L1452" s="14">
        <v>12781</v>
      </c>
      <c r="M1452" s="15">
        <v>0.22463507348404649</v>
      </c>
      <c r="N1452" s="14">
        <v>360453</v>
      </c>
      <c r="O1452" s="14">
        <v>0</v>
      </c>
      <c r="P1452" s="14">
        <v>0</v>
      </c>
      <c r="S1452" s="17">
        <v>45683.675694444442</v>
      </c>
      <c r="T1452" s="17" t="s">
        <v>5074</v>
      </c>
      <c r="U1452" s="18">
        <v>45683</v>
      </c>
      <c r="V1452" s="18" t="str">
        <f>TEXT(Posts[[#This Row],[Post_Date]],"YYYY")</f>
        <v>2025</v>
      </c>
      <c r="W1452" s="18" t="s">
        <v>5086</v>
      </c>
      <c r="X1452" s="18" t="s">
        <v>5084</v>
      </c>
      <c r="Y1452" s="19">
        <v>16</v>
      </c>
      <c r="Z1452" s="12" t="s">
        <v>5070</v>
      </c>
      <c r="AA1452"/>
    </row>
    <row r="1453" spans="1:27" x14ac:dyDescent="0.25">
      <c r="A1453" s="12" t="s">
        <v>3853</v>
      </c>
      <c r="B1453" s="12" t="s">
        <v>5025</v>
      </c>
      <c r="C1453" s="12" t="s">
        <v>5028</v>
      </c>
      <c r="D1453" s="12" t="s">
        <v>5031</v>
      </c>
      <c r="E1453" s="12" t="s">
        <v>5035</v>
      </c>
      <c r="F1453" s="12" t="s">
        <v>5058</v>
      </c>
      <c r="G1453" s="12" t="s">
        <v>5044</v>
      </c>
      <c r="H1453" s="13">
        <v>15698</v>
      </c>
      <c r="I1453" s="14">
        <v>281921</v>
      </c>
      <c r="J1453" s="14">
        <v>69395</v>
      </c>
      <c r="K1453" s="14">
        <v>12278</v>
      </c>
      <c r="L1453" s="14">
        <v>13566</v>
      </c>
      <c r="M1453" s="15">
        <v>5.5682280538293542E-2</v>
      </c>
      <c r="N1453" s="14">
        <v>362464</v>
      </c>
      <c r="O1453" s="14">
        <v>247694</v>
      </c>
      <c r="P1453" s="14">
        <v>0</v>
      </c>
      <c r="S1453" s="17">
        <v>45360.628472222219</v>
      </c>
      <c r="T1453" s="12" t="s">
        <v>5074</v>
      </c>
      <c r="U1453" s="18">
        <v>45360</v>
      </c>
      <c r="V1453" s="18" t="str">
        <f>TEXT(Posts[[#This Row],[Post_Date]],"YYYY")</f>
        <v>2024</v>
      </c>
      <c r="W1453" s="12" t="s">
        <v>5088</v>
      </c>
      <c r="X1453" s="12" t="s">
        <v>5083</v>
      </c>
      <c r="Y1453" s="19">
        <v>15</v>
      </c>
      <c r="Z1453" s="12" t="s">
        <v>5069</v>
      </c>
      <c r="AA1453"/>
    </row>
    <row r="1454" spans="1:27" x14ac:dyDescent="0.25">
      <c r="A1454" s="12" t="s">
        <v>3863</v>
      </c>
      <c r="B1454" s="12" t="s">
        <v>5025</v>
      </c>
      <c r="C1454" s="12" t="s">
        <v>5029</v>
      </c>
      <c r="D1454" s="12" t="s">
        <v>5032</v>
      </c>
      <c r="E1454" s="12" t="s">
        <v>5038</v>
      </c>
      <c r="F1454" s="12" t="s">
        <v>5061</v>
      </c>
      <c r="G1454" s="12" t="s">
        <v>5045</v>
      </c>
      <c r="H1454" s="13">
        <v>68001</v>
      </c>
      <c r="I1454" s="14">
        <v>273855</v>
      </c>
      <c r="J1454" s="14">
        <v>36144</v>
      </c>
      <c r="K1454" s="14">
        <v>9455</v>
      </c>
      <c r="L1454" s="14">
        <v>13140</v>
      </c>
      <c r="M1454" s="15">
        <v>0.2483114892731394</v>
      </c>
      <c r="N1454" s="14">
        <v>340772</v>
      </c>
      <c r="O1454" s="14">
        <v>0</v>
      </c>
      <c r="P1454" s="14">
        <v>0</v>
      </c>
      <c r="S1454" s="17">
        <v>45609.45416666667</v>
      </c>
      <c r="T1454" s="17" t="s">
        <v>5077</v>
      </c>
      <c r="U1454" s="18">
        <v>45609</v>
      </c>
      <c r="V1454" s="18" t="str">
        <f>TEXT(Posts[[#This Row],[Post_Date]],"YYYY")</f>
        <v>2024</v>
      </c>
      <c r="W1454" s="18" t="s">
        <v>5095</v>
      </c>
      <c r="X1454" s="18" t="s">
        <v>5085</v>
      </c>
      <c r="Y1454" s="19">
        <v>10</v>
      </c>
      <c r="Z1454" s="12" t="s">
        <v>5070</v>
      </c>
      <c r="AA1454"/>
    </row>
    <row r="1455" spans="1:27" x14ac:dyDescent="0.25">
      <c r="A1455" s="12" t="s">
        <v>3869</v>
      </c>
      <c r="B1455" s="12" t="s">
        <v>5025</v>
      </c>
      <c r="C1455" s="12" t="s">
        <v>5028</v>
      </c>
      <c r="D1455" s="12" t="s">
        <v>5031</v>
      </c>
      <c r="E1455" s="12" t="s">
        <v>5035</v>
      </c>
      <c r="F1455" s="12" t="s">
        <v>5058</v>
      </c>
      <c r="G1455" s="12" t="s">
        <v>5047</v>
      </c>
      <c r="H1455" s="13">
        <v>39087</v>
      </c>
      <c r="I1455" s="14">
        <v>628746</v>
      </c>
      <c r="J1455" s="14">
        <v>91650</v>
      </c>
      <c r="K1455" s="14">
        <v>31400</v>
      </c>
      <c r="L1455" s="14">
        <v>33581</v>
      </c>
      <c r="M1455" s="15">
        <v>6.2167988209077818E-2</v>
      </c>
      <c r="N1455" s="14">
        <v>740712</v>
      </c>
      <c r="O1455" s="14">
        <v>552412</v>
      </c>
      <c r="P1455" s="14">
        <v>0</v>
      </c>
      <c r="S1455" s="17">
        <v>45443.628472222219</v>
      </c>
      <c r="T1455" s="12" t="s">
        <v>5074</v>
      </c>
      <c r="U1455" s="18">
        <v>45443</v>
      </c>
      <c r="V1455" s="18" t="str">
        <f>TEXT(Posts[[#This Row],[Post_Date]],"YYYY")</f>
        <v>2024</v>
      </c>
      <c r="W1455" s="12" t="s">
        <v>5096</v>
      </c>
      <c r="X1455" s="12" t="s">
        <v>5082</v>
      </c>
      <c r="Y1455" s="19">
        <v>15</v>
      </c>
      <c r="Z1455" s="12" t="s">
        <v>5068</v>
      </c>
      <c r="AA1455"/>
    </row>
    <row r="1456" spans="1:27" x14ac:dyDescent="0.25">
      <c r="A1456" s="12" t="s">
        <v>3872</v>
      </c>
      <c r="B1456" s="12" t="s">
        <v>5025</v>
      </c>
      <c r="C1456" s="12" t="s">
        <v>5028</v>
      </c>
      <c r="D1456" s="12" t="s">
        <v>5031</v>
      </c>
      <c r="E1456" s="12" t="s">
        <v>5037</v>
      </c>
      <c r="F1456" s="12" t="s">
        <v>5058</v>
      </c>
      <c r="G1456" s="12" t="s">
        <v>5044</v>
      </c>
      <c r="H1456" s="13">
        <v>24459</v>
      </c>
      <c r="I1456" s="14">
        <v>430378</v>
      </c>
      <c r="J1456" s="14">
        <v>66270</v>
      </c>
      <c r="K1456" s="14">
        <v>18811</v>
      </c>
      <c r="L1456" s="14">
        <v>17406</v>
      </c>
      <c r="M1456" s="15">
        <v>5.6831949344100199E-2</v>
      </c>
      <c r="N1456" s="14">
        <v>557703</v>
      </c>
      <c r="O1456" s="14">
        <v>0</v>
      </c>
      <c r="P1456" s="14">
        <v>0</v>
      </c>
      <c r="S1456" s="17">
        <v>45616.365277777782</v>
      </c>
      <c r="T1456" s="17" t="s">
        <v>5078</v>
      </c>
      <c r="U1456" s="18">
        <v>45616</v>
      </c>
      <c r="V1456" s="18" t="str">
        <f>TEXT(Posts[[#This Row],[Post_Date]],"YYYY")</f>
        <v>2024</v>
      </c>
      <c r="W1456" s="18" t="s">
        <v>5095</v>
      </c>
      <c r="X1456" s="18" t="s">
        <v>5085</v>
      </c>
      <c r="Y1456" s="19">
        <v>8</v>
      </c>
      <c r="Z1456" s="12" t="s">
        <v>5068</v>
      </c>
      <c r="AA1456"/>
    </row>
    <row r="1457" spans="1:27" x14ac:dyDescent="0.25">
      <c r="A1457" s="12" t="s">
        <v>3879</v>
      </c>
      <c r="B1457" s="12" t="s">
        <v>5025</v>
      </c>
      <c r="C1457" s="12" t="s">
        <v>5028</v>
      </c>
      <c r="D1457" s="12" t="s">
        <v>5031</v>
      </c>
      <c r="E1457" s="12" t="s">
        <v>5036</v>
      </c>
      <c r="F1457" s="12" t="s">
        <v>5058</v>
      </c>
      <c r="G1457" s="12" t="s">
        <v>5045</v>
      </c>
      <c r="H1457" s="13">
        <v>41869</v>
      </c>
      <c r="I1457" s="14">
        <v>448653</v>
      </c>
      <c r="J1457" s="14">
        <v>109253</v>
      </c>
      <c r="K1457" s="14">
        <v>20421</v>
      </c>
      <c r="L1457" s="14">
        <v>14893</v>
      </c>
      <c r="M1457" s="15">
        <v>9.3323272840642221E-2</v>
      </c>
      <c r="N1457" s="14">
        <v>510530</v>
      </c>
      <c r="O1457" s="14">
        <v>0</v>
      </c>
      <c r="P1457" s="14">
        <v>0</v>
      </c>
      <c r="S1457" s="17">
        <v>45342.634027777778</v>
      </c>
      <c r="T1457" s="17" t="s">
        <v>5074</v>
      </c>
      <c r="U1457" s="18">
        <v>45342</v>
      </c>
      <c r="V1457" s="18" t="str">
        <f>TEXT(Posts[[#This Row],[Post_Date]],"YYYY")</f>
        <v>2024</v>
      </c>
      <c r="W1457" s="18" t="s">
        <v>5087</v>
      </c>
      <c r="X1457" s="18" t="s">
        <v>5079</v>
      </c>
      <c r="Y1457" s="19">
        <v>15</v>
      </c>
      <c r="Z1457" s="12" t="s">
        <v>5068</v>
      </c>
      <c r="AA1457"/>
    </row>
    <row r="1458" spans="1:27" x14ac:dyDescent="0.25">
      <c r="A1458" s="12" t="s">
        <v>3886</v>
      </c>
      <c r="B1458" s="12" t="s">
        <v>5025</v>
      </c>
      <c r="C1458" s="12" t="s">
        <v>5028</v>
      </c>
      <c r="D1458" s="12" t="s">
        <v>5032</v>
      </c>
      <c r="E1458" s="12" t="s">
        <v>5038</v>
      </c>
      <c r="F1458" s="12" t="s">
        <v>5061</v>
      </c>
      <c r="G1458" s="12" t="s">
        <v>5042</v>
      </c>
      <c r="H1458" s="13">
        <v>62780</v>
      </c>
      <c r="I1458" s="14">
        <v>341307</v>
      </c>
      <c r="J1458" s="14">
        <v>54829</v>
      </c>
      <c r="K1458" s="14">
        <v>14171</v>
      </c>
      <c r="L1458" s="14">
        <v>10002</v>
      </c>
      <c r="M1458" s="15">
        <v>0.18394083340182099</v>
      </c>
      <c r="N1458" s="14">
        <v>420648</v>
      </c>
      <c r="O1458" s="14">
        <v>0</v>
      </c>
      <c r="P1458" s="14">
        <v>0</v>
      </c>
      <c r="S1458" s="17">
        <v>45712.697916666657</v>
      </c>
      <c r="T1458" s="17" t="s">
        <v>5074</v>
      </c>
      <c r="U1458" s="18">
        <v>45712</v>
      </c>
      <c r="V1458" s="18" t="str">
        <f>TEXT(Posts[[#This Row],[Post_Date]],"YYYY")</f>
        <v>2025</v>
      </c>
      <c r="W1458" s="18" t="s">
        <v>5087</v>
      </c>
      <c r="X1458" s="18" t="s">
        <v>5081</v>
      </c>
      <c r="Y1458" s="19">
        <v>16</v>
      </c>
      <c r="Z1458" s="12" t="s">
        <v>5069</v>
      </c>
      <c r="AA1458"/>
    </row>
    <row r="1459" spans="1:27" x14ac:dyDescent="0.25">
      <c r="A1459" s="12" t="s">
        <v>3896</v>
      </c>
      <c r="B1459" s="12" t="s">
        <v>5025</v>
      </c>
      <c r="C1459" s="12" t="s">
        <v>5028</v>
      </c>
      <c r="D1459" s="12" t="s">
        <v>5032</v>
      </c>
      <c r="E1459" s="12" t="s">
        <v>5038</v>
      </c>
      <c r="F1459" s="12" t="s">
        <v>5061</v>
      </c>
      <c r="G1459" s="12" t="s">
        <v>5049</v>
      </c>
      <c r="H1459" s="13">
        <v>71434</v>
      </c>
      <c r="I1459" s="14">
        <v>358037</v>
      </c>
      <c r="J1459" s="14">
        <v>36038</v>
      </c>
      <c r="K1459" s="14">
        <v>20053</v>
      </c>
      <c r="L1459" s="14">
        <v>10270</v>
      </c>
      <c r="M1459" s="15">
        <v>0.1995165636152012</v>
      </c>
      <c r="N1459" s="14">
        <v>447080</v>
      </c>
      <c r="O1459" s="14">
        <v>0</v>
      </c>
      <c r="P1459" s="14">
        <v>0</v>
      </c>
      <c r="S1459" s="17">
        <v>45592.661805555559</v>
      </c>
      <c r="T1459" s="17" t="s">
        <v>5074</v>
      </c>
      <c r="U1459" s="18">
        <v>45592</v>
      </c>
      <c r="V1459" s="18" t="str">
        <f>TEXT(Posts[[#This Row],[Post_Date]],"YYYY")</f>
        <v>2024</v>
      </c>
      <c r="W1459" s="18" t="s">
        <v>5091</v>
      </c>
      <c r="X1459" s="18" t="s">
        <v>5084</v>
      </c>
      <c r="Y1459" s="19">
        <v>15</v>
      </c>
      <c r="Z1459" s="12" t="s">
        <v>5069</v>
      </c>
      <c r="AA1459"/>
    </row>
    <row r="1460" spans="1:27" x14ac:dyDescent="0.25">
      <c r="A1460" s="12" t="s">
        <v>3897</v>
      </c>
      <c r="B1460" s="12" t="s">
        <v>5025</v>
      </c>
      <c r="C1460" s="12" t="s">
        <v>5029</v>
      </c>
      <c r="D1460" s="12" t="s">
        <v>5032</v>
      </c>
      <c r="E1460" s="12" t="s">
        <v>5038</v>
      </c>
      <c r="F1460" s="12" t="s">
        <v>5060</v>
      </c>
      <c r="G1460" s="12" t="s">
        <v>5043</v>
      </c>
      <c r="H1460" s="13">
        <v>43715</v>
      </c>
      <c r="I1460" s="14">
        <v>215004</v>
      </c>
      <c r="J1460" s="14">
        <v>22889</v>
      </c>
      <c r="K1460" s="14">
        <v>15389</v>
      </c>
      <c r="L1460" s="14">
        <v>11507</v>
      </c>
      <c r="M1460" s="15">
        <v>0.20332453453807209</v>
      </c>
      <c r="N1460" s="14">
        <v>272318</v>
      </c>
      <c r="O1460" s="14">
        <v>0</v>
      </c>
      <c r="P1460" s="14">
        <v>0</v>
      </c>
      <c r="S1460" s="17">
        <v>45644.433333333327</v>
      </c>
      <c r="T1460" s="17" t="s">
        <v>5077</v>
      </c>
      <c r="U1460" s="18">
        <v>45644</v>
      </c>
      <c r="V1460" s="18" t="str">
        <f>TEXT(Posts[[#This Row],[Post_Date]],"YYYY")</f>
        <v>2024</v>
      </c>
      <c r="W1460" s="18" t="s">
        <v>5094</v>
      </c>
      <c r="X1460" s="18" t="s">
        <v>5085</v>
      </c>
      <c r="Y1460" s="19">
        <v>10</v>
      </c>
      <c r="Z1460" s="12" t="s">
        <v>5070</v>
      </c>
      <c r="AA1460"/>
    </row>
    <row r="1461" spans="1:27" x14ac:dyDescent="0.25">
      <c r="A1461" s="12" t="s">
        <v>3898</v>
      </c>
      <c r="B1461" s="12" t="s">
        <v>5025</v>
      </c>
      <c r="C1461" s="12" t="s">
        <v>5028</v>
      </c>
      <c r="D1461" s="12" t="s">
        <v>5031</v>
      </c>
      <c r="E1461" s="12" t="s">
        <v>5035</v>
      </c>
      <c r="F1461" s="12" t="s">
        <v>5058</v>
      </c>
      <c r="G1461" s="12" t="s">
        <v>5043</v>
      </c>
      <c r="H1461" s="13">
        <v>40092</v>
      </c>
      <c r="I1461" s="14">
        <v>576750</v>
      </c>
      <c r="J1461" s="14">
        <v>58917</v>
      </c>
      <c r="K1461" s="14">
        <v>41755</v>
      </c>
      <c r="L1461" s="14">
        <v>28214</v>
      </c>
      <c r="M1461" s="15">
        <v>6.9514762698752744E-2</v>
      </c>
      <c r="N1461" s="14">
        <v>695693</v>
      </c>
      <c r="O1461" s="14">
        <v>506728</v>
      </c>
      <c r="P1461" s="14">
        <v>0</v>
      </c>
      <c r="S1461" s="17">
        <v>45641.442361111112</v>
      </c>
      <c r="T1461" s="12" t="s">
        <v>5077</v>
      </c>
      <c r="U1461" s="18">
        <v>45641</v>
      </c>
      <c r="V1461" s="18" t="str">
        <f>TEXT(Posts[[#This Row],[Post_Date]],"YYYY")</f>
        <v>2024</v>
      </c>
      <c r="W1461" s="12" t="s">
        <v>5094</v>
      </c>
      <c r="X1461" s="12" t="s">
        <v>5084</v>
      </c>
      <c r="Y1461" s="19">
        <v>10</v>
      </c>
      <c r="Z1461" s="12" t="s">
        <v>5068</v>
      </c>
      <c r="AA1461"/>
    </row>
    <row r="1462" spans="1:27" x14ac:dyDescent="0.25">
      <c r="A1462" s="12" t="s">
        <v>3909</v>
      </c>
      <c r="B1462" s="12" t="s">
        <v>5025</v>
      </c>
      <c r="C1462" s="12" t="s">
        <v>5028</v>
      </c>
      <c r="D1462" s="12" t="s">
        <v>5030</v>
      </c>
      <c r="E1462" s="12" t="s">
        <v>5035</v>
      </c>
      <c r="F1462" s="12" t="s">
        <v>5050</v>
      </c>
      <c r="G1462" s="12" t="s">
        <v>5044</v>
      </c>
      <c r="H1462" s="13">
        <v>61227</v>
      </c>
      <c r="I1462" s="14">
        <v>559889</v>
      </c>
      <c r="J1462" s="14">
        <v>111636</v>
      </c>
      <c r="K1462" s="14">
        <v>37698</v>
      </c>
      <c r="L1462" s="14">
        <v>27328</v>
      </c>
      <c r="M1462" s="15">
        <v>0.1093558893867652</v>
      </c>
      <c r="N1462" s="14">
        <v>689729</v>
      </c>
      <c r="O1462" s="14">
        <v>491914</v>
      </c>
      <c r="P1462" s="14">
        <v>0</v>
      </c>
      <c r="S1462" s="17">
        <v>45571.714583333327</v>
      </c>
      <c r="T1462" s="12" t="s">
        <v>5076</v>
      </c>
      <c r="U1462" s="18">
        <v>45571</v>
      </c>
      <c r="V1462" s="18" t="str">
        <f>TEXT(Posts[[#This Row],[Post_Date]],"YYYY")</f>
        <v>2024</v>
      </c>
      <c r="W1462" s="12" t="s">
        <v>5091</v>
      </c>
      <c r="X1462" s="12" t="s">
        <v>5084</v>
      </c>
      <c r="Y1462" s="19">
        <v>17</v>
      </c>
      <c r="Z1462" s="12" t="s">
        <v>5069</v>
      </c>
      <c r="AA1462"/>
    </row>
    <row r="1463" spans="1:27" x14ac:dyDescent="0.25">
      <c r="A1463" s="12" t="s">
        <v>3912</v>
      </c>
      <c r="B1463" s="12" t="s">
        <v>5025</v>
      </c>
      <c r="C1463" s="12" t="s">
        <v>5028</v>
      </c>
      <c r="D1463" s="12" t="s">
        <v>5032</v>
      </c>
      <c r="E1463" s="12" t="s">
        <v>5038</v>
      </c>
      <c r="F1463" s="12" t="s">
        <v>5061</v>
      </c>
      <c r="G1463" s="12" t="s">
        <v>5049</v>
      </c>
      <c r="H1463" s="13">
        <v>42992</v>
      </c>
      <c r="I1463" s="14">
        <v>279629</v>
      </c>
      <c r="J1463" s="14">
        <v>51110</v>
      </c>
      <c r="K1463" s="14">
        <v>15474</v>
      </c>
      <c r="L1463" s="14">
        <v>9153</v>
      </c>
      <c r="M1463" s="15">
        <v>0.15374790829139651</v>
      </c>
      <c r="N1463" s="14">
        <v>321947</v>
      </c>
      <c r="O1463" s="14">
        <v>0</v>
      </c>
      <c r="P1463" s="14">
        <v>0</v>
      </c>
      <c r="S1463" s="17">
        <v>45767.65347222222</v>
      </c>
      <c r="T1463" s="17" t="s">
        <v>5074</v>
      </c>
      <c r="U1463" s="18">
        <v>45767</v>
      </c>
      <c r="V1463" s="18" t="str">
        <f>TEXT(Posts[[#This Row],[Post_Date]],"YYYY")</f>
        <v>2025</v>
      </c>
      <c r="W1463" s="18" t="s">
        <v>5090</v>
      </c>
      <c r="X1463" s="18" t="s">
        <v>5084</v>
      </c>
      <c r="Y1463" s="19">
        <v>15</v>
      </c>
      <c r="Z1463" s="12" t="s">
        <v>5069</v>
      </c>
      <c r="AA1463"/>
    </row>
    <row r="1464" spans="1:27" x14ac:dyDescent="0.25">
      <c r="A1464" s="12" t="s">
        <v>3923</v>
      </c>
      <c r="B1464" s="12" t="s">
        <v>5025</v>
      </c>
      <c r="C1464" s="12" t="s">
        <v>5028</v>
      </c>
      <c r="D1464" s="12" t="s">
        <v>5031</v>
      </c>
      <c r="E1464" s="12" t="s">
        <v>5035</v>
      </c>
      <c r="F1464" s="12" t="s">
        <v>5058</v>
      </c>
      <c r="G1464" s="12" t="s">
        <v>5048</v>
      </c>
      <c r="H1464" s="13">
        <v>43464</v>
      </c>
      <c r="I1464" s="14">
        <v>562857</v>
      </c>
      <c r="J1464" s="14">
        <v>133855</v>
      </c>
      <c r="K1464" s="14">
        <v>19998</v>
      </c>
      <c r="L1464" s="14">
        <v>30772</v>
      </c>
      <c r="M1464" s="15">
        <v>7.7221440775350189E-2</v>
      </c>
      <c r="N1464" s="14">
        <v>680409</v>
      </c>
      <c r="O1464" s="14">
        <v>494522</v>
      </c>
      <c r="P1464" s="14">
        <v>0</v>
      </c>
      <c r="S1464" s="17">
        <v>45708.371527777781</v>
      </c>
      <c r="T1464" s="12" t="s">
        <v>5078</v>
      </c>
      <c r="U1464" s="18">
        <v>45708</v>
      </c>
      <c r="V1464" s="18" t="str">
        <f>TEXT(Posts[[#This Row],[Post_Date]],"YYYY")</f>
        <v>2025</v>
      </c>
      <c r="W1464" s="12" t="s">
        <v>5087</v>
      </c>
      <c r="X1464" s="12" t="s">
        <v>5080</v>
      </c>
      <c r="Y1464" s="19">
        <v>8</v>
      </c>
      <c r="Z1464" s="12" t="s">
        <v>5069</v>
      </c>
      <c r="AA1464"/>
    </row>
    <row r="1465" spans="1:27" x14ac:dyDescent="0.25">
      <c r="A1465" s="12" t="s">
        <v>3939</v>
      </c>
      <c r="B1465" s="12" t="s">
        <v>5025</v>
      </c>
      <c r="C1465" s="12" t="s">
        <v>5028</v>
      </c>
      <c r="D1465" s="12" t="s">
        <v>5032</v>
      </c>
      <c r="E1465" s="12" t="s">
        <v>5038</v>
      </c>
      <c r="F1465" s="12" t="s">
        <v>5061</v>
      </c>
      <c r="G1465" s="12" t="s">
        <v>5044</v>
      </c>
      <c r="H1465" s="13">
        <v>103217</v>
      </c>
      <c r="I1465" s="14">
        <v>597704</v>
      </c>
      <c r="J1465" s="14">
        <v>135514</v>
      </c>
      <c r="K1465" s="14">
        <v>39786</v>
      </c>
      <c r="L1465" s="14">
        <v>29504</v>
      </c>
      <c r="M1465" s="15">
        <v>0.17268927616474181</v>
      </c>
      <c r="N1465" s="14">
        <v>670073</v>
      </c>
      <c r="O1465" s="14">
        <v>0</v>
      </c>
      <c r="P1465" s="14">
        <v>0</v>
      </c>
      <c r="S1465" s="17">
        <v>45465.644444444442</v>
      </c>
      <c r="T1465" s="17" t="s">
        <v>5074</v>
      </c>
      <c r="U1465" s="18">
        <v>45465</v>
      </c>
      <c r="V1465" s="18" t="str">
        <f>TEXT(Posts[[#This Row],[Post_Date]],"YYYY")</f>
        <v>2024</v>
      </c>
      <c r="W1465" s="18" t="s">
        <v>5089</v>
      </c>
      <c r="X1465" s="18" t="s">
        <v>5083</v>
      </c>
      <c r="Y1465" s="19">
        <v>15</v>
      </c>
      <c r="Z1465" s="12" t="s">
        <v>5069</v>
      </c>
      <c r="AA1465"/>
    </row>
    <row r="1466" spans="1:27" x14ac:dyDescent="0.25">
      <c r="A1466" s="12" t="s">
        <v>3951</v>
      </c>
      <c r="B1466" s="12" t="s">
        <v>5025</v>
      </c>
      <c r="C1466" s="12" t="s">
        <v>5029</v>
      </c>
      <c r="D1466" s="12" t="s">
        <v>5032</v>
      </c>
      <c r="E1466" s="12" t="s">
        <v>5038</v>
      </c>
      <c r="F1466" s="12" t="s">
        <v>5061</v>
      </c>
      <c r="G1466" s="12" t="s">
        <v>5047</v>
      </c>
      <c r="H1466" s="13">
        <v>48990</v>
      </c>
      <c r="I1466" s="14">
        <v>200772</v>
      </c>
      <c r="J1466" s="14">
        <v>46002</v>
      </c>
      <c r="K1466" s="14">
        <v>6564</v>
      </c>
      <c r="L1466" s="14">
        <v>11902</v>
      </c>
      <c r="M1466" s="15">
        <v>0.2440116531292543</v>
      </c>
      <c r="N1466" s="14">
        <v>257471</v>
      </c>
      <c r="O1466" s="14">
        <v>0</v>
      </c>
      <c r="P1466" s="14">
        <v>0</v>
      </c>
      <c r="S1466" s="17">
        <v>45385.52847222222</v>
      </c>
      <c r="T1466" s="17" t="s">
        <v>5075</v>
      </c>
      <c r="U1466" s="18">
        <v>45385</v>
      </c>
      <c r="V1466" s="18" t="str">
        <f>TEXT(Posts[[#This Row],[Post_Date]],"YYYY")</f>
        <v>2024</v>
      </c>
      <c r="W1466" s="18" t="s">
        <v>5090</v>
      </c>
      <c r="X1466" s="18" t="s">
        <v>5085</v>
      </c>
      <c r="Y1466" s="19">
        <v>12</v>
      </c>
      <c r="Z1466" s="12" t="s">
        <v>5070</v>
      </c>
      <c r="AA1466"/>
    </row>
    <row r="1467" spans="1:27" x14ac:dyDescent="0.25">
      <c r="A1467" s="12" t="s">
        <v>3952</v>
      </c>
      <c r="B1467" s="12" t="s">
        <v>5025</v>
      </c>
      <c r="C1467" s="12" t="s">
        <v>5028</v>
      </c>
      <c r="D1467" s="12" t="s">
        <v>5032</v>
      </c>
      <c r="E1467" s="12" t="s">
        <v>5038</v>
      </c>
      <c r="F1467" s="12" t="s">
        <v>5060</v>
      </c>
      <c r="G1467" s="12" t="s">
        <v>5048</v>
      </c>
      <c r="H1467" s="13">
        <v>93338</v>
      </c>
      <c r="I1467" s="14">
        <v>375078</v>
      </c>
      <c r="J1467" s="14">
        <v>79831</v>
      </c>
      <c r="K1467" s="14">
        <v>28154</v>
      </c>
      <c r="L1467" s="14">
        <v>12111</v>
      </c>
      <c r="M1467" s="15">
        <v>0.24885057001105179</v>
      </c>
      <c r="N1467" s="14">
        <v>447507</v>
      </c>
      <c r="O1467" s="14">
        <v>0</v>
      </c>
      <c r="P1467" s="14">
        <v>0</v>
      </c>
      <c r="S1467" s="17">
        <v>45425.682638888888</v>
      </c>
      <c r="T1467" s="17" t="s">
        <v>5074</v>
      </c>
      <c r="U1467" s="18">
        <v>45425</v>
      </c>
      <c r="V1467" s="18" t="str">
        <f>TEXT(Posts[[#This Row],[Post_Date]],"YYYY")</f>
        <v>2024</v>
      </c>
      <c r="W1467" s="18" t="s">
        <v>5096</v>
      </c>
      <c r="X1467" s="18" t="s">
        <v>5081</v>
      </c>
      <c r="Y1467" s="19">
        <v>16</v>
      </c>
      <c r="Z1467" s="12" t="s">
        <v>5070</v>
      </c>
      <c r="AA1467"/>
    </row>
    <row r="1468" spans="1:27" x14ac:dyDescent="0.25">
      <c r="A1468" s="12" t="s">
        <v>3982</v>
      </c>
      <c r="B1468" s="12" t="s">
        <v>5025</v>
      </c>
      <c r="C1468" s="12" t="s">
        <v>5029</v>
      </c>
      <c r="D1468" s="12" t="s">
        <v>5032</v>
      </c>
      <c r="E1468" s="12" t="s">
        <v>5037</v>
      </c>
      <c r="F1468" s="12" t="s">
        <v>5061</v>
      </c>
      <c r="G1468" s="12" t="s">
        <v>5042</v>
      </c>
      <c r="H1468" s="13">
        <v>40017</v>
      </c>
      <c r="I1468" s="14">
        <v>242174</v>
      </c>
      <c r="J1468" s="14">
        <v>30840</v>
      </c>
      <c r="K1468" s="14">
        <v>14495</v>
      </c>
      <c r="L1468" s="14">
        <v>11557</v>
      </c>
      <c r="M1468" s="15">
        <v>0.16524263103179021</v>
      </c>
      <c r="N1468" s="14">
        <v>289079</v>
      </c>
      <c r="O1468" s="14">
        <v>0</v>
      </c>
      <c r="P1468" s="14">
        <v>0</v>
      </c>
      <c r="S1468" s="17">
        <v>45396.74722222222</v>
      </c>
      <c r="T1468" s="17" t="s">
        <v>5076</v>
      </c>
      <c r="U1468" s="18">
        <v>45396</v>
      </c>
      <c r="V1468" s="18" t="str">
        <f>TEXT(Posts[[#This Row],[Post_Date]],"YYYY")</f>
        <v>2024</v>
      </c>
      <c r="W1468" s="18" t="s">
        <v>5090</v>
      </c>
      <c r="X1468" s="18" t="s">
        <v>5084</v>
      </c>
      <c r="Y1468" s="19">
        <v>17</v>
      </c>
      <c r="Z1468" s="12" t="s">
        <v>5069</v>
      </c>
      <c r="AA1468"/>
    </row>
    <row r="1469" spans="1:27" x14ac:dyDescent="0.25">
      <c r="A1469" s="12" t="s">
        <v>3985</v>
      </c>
      <c r="B1469" s="12" t="s">
        <v>5025</v>
      </c>
      <c r="C1469" s="12" t="s">
        <v>5028</v>
      </c>
      <c r="D1469" s="12" t="s">
        <v>5032</v>
      </c>
      <c r="E1469" s="12" t="s">
        <v>5038</v>
      </c>
      <c r="F1469" s="12" t="s">
        <v>5061</v>
      </c>
      <c r="G1469" s="12" t="s">
        <v>5045</v>
      </c>
      <c r="H1469" s="13">
        <v>85587</v>
      </c>
      <c r="I1469" s="14">
        <v>369247</v>
      </c>
      <c r="J1469" s="14">
        <v>73190</v>
      </c>
      <c r="K1469" s="14">
        <v>24006</v>
      </c>
      <c r="L1469" s="14">
        <v>20132</v>
      </c>
      <c r="M1469" s="15">
        <v>0.23178959350291259</v>
      </c>
      <c r="N1469" s="14">
        <v>419502</v>
      </c>
      <c r="O1469" s="14">
        <v>0</v>
      </c>
      <c r="P1469" s="14">
        <v>0</v>
      </c>
      <c r="S1469" s="17">
        <v>45480.547222222223</v>
      </c>
      <c r="T1469" s="17" t="s">
        <v>5075</v>
      </c>
      <c r="U1469" s="18">
        <v>45480</v>
      </c>
      <c r="V1469" s="18" t="str">
        <f>TEXT(Posts[[#This Row],[Post_Date]],"YYYY")</f>
        <v>2024</v>
      </c>
      <c r="W1469" s="18" t="s">
        <v>5093</v>
      </c>
      <c r="X1469" s="18" t="s">
        <v>5084</v>
      </c>
      <c r="Y1469" s="19">
        <v>13</v>
      </c>
      <c r="Z1469" s="12" t="s">
        <v>5070</v>
      </c>
      <c r="AA1469"/>
    </row>
    <row r="1470" spans="1:27" x14ac:dyDescent="0.25">
      <c r="A1470" s="12" t="s">
        <v>4002</v>
      </c>
      <c r="B1470" s="12" t="s">
        <v>5025</v>
      </c>
      <c r="C1470" s="12" t="s">
        <v>5029</v>
      </c>
      <c r="D1470" s="12" t="s">
        <v>5032</v>
      </c>
      <c r="E1470" s="12" t="s">
        <v>5038</v>
      </c>
      <c r="F1470" s="12" t="s">
        <v>5061</v>
      </c>
      <c r="G1470" s="12" t="s">
        <v>5045</v>
      </c>
      <c r="H1470" s="13">
        <v>42279</v>
      </c>
      <c r="I1470" s="14">
        <v>222572</v>
      </c>
      <c r="J1470" s="14">
        <v>36297</v>
      </c>
      <c r="K1470" s="14">
        <v>13238</v>
      </c>
      <c r="L1470" s="14">
        <v>9827</v>
      </c>
      <c r="M1470" s="15">
        <v>0.18995939195156261</v>
      </c>
      <c r="N1470" s="14">
        <v>257826</v>
      </c>
      <c r="O1470" s="14">
        <v>0</v>
      </c>
      <c r="P1470" s="14">
        <v>0</v>
      </c>
      <c r="S1470" s="17">
        <v>45616.683333333327</v>
      </c>
      <c r="T1470" s="17" t="s">
        <v>5074</v>
      </c>
      <c r="U1470" s="18">
        <v>45616</v>
      </c>
      <c r="V1470" s="18" t="str">
        <f>TEXT(Posts[[#This Row],[Post_Date]],"YYYY")</f>
        <v>2024</v>
      </c>
      <c r="W1470" s="18" t="s">
        <v>5095</v>
      </c>
      <c r="X1470" s="18" t="s">
        <v>5085</v>
      </c>
      <c r="Y1470" s="19">
        <v>16</v>
      </c>
      <c r="Z1470" s="12" t="s">
        <v>5069</v>
      </c>
      <c r="AA1470"/>
    </row>
    <row r="1471" spans="1:27" x14ac:dyDescent="0.25">
      <c r="A1471" s="12" t="s">
        <v>4011</v>
      </c>
      <c r="B1471" s="12" t="s">
        <v>5025</v>
      </c>
      <c r="C1471" s="12" t="s">
        <v>5028</v>
      </c>
      <c r="D1471" s="12" t="s">
        <v>5031</v>
      </c>
      <c r="E1471" s="12" t="s">
        <v>5035</v>
      </c>
      <c r="F1471" s="12" t="s">
        <v>5058</v>
      </c>
      <c r="G1471" s="12" t="s">
        <v>5043</v>
      </c>
      <c r="H1471" s="13">
        <v>59460</v>
      </c>
      <c r="I1471" s="14">
        <v>686315</v>
      </c>
      <c r="J1471" s="14">
        <v>168317</v>
      </c>
      <c r="K1471" s="14">
        <v>22487</v>
      </c>
      <c r="L1471" s="14">
        <v>29969</v>
      </c>
      <c r="M1471" s="15">
        <v>8.6637103814248662E-2</v>
      </c>
      <c r="N1471" s="14">
        <v>848460</v>
      </c>
      <c r="O1471" s="14">
        <v>602992</v>
      </c>
      <c r="P1471" s="14">
        <v>0</v>
      </c>
      <c r="S1471" s="17">
        <v>45620.74722222222</v>
      </c>
      <c r="T1471" s="12" t="s">
        <v>5076</v>
      </c>
      <c r="U1471" s="18">
        <v>45620</v>
      </c>
      <c r="V1471" s="18" t="str">
        <f>TEXT(Posts[[#This Row],[Post_Date]],"YYYY")</f>
        <v>2024</v>
      </c>
      <c r="W1471" s="12" t="s">
        <v>5095</v>
      </c>
      <c r="X1471" s="12" t="s">
        <v>5084</v>
      </c>
      <c r="Y1471" s="19">
        <v>17</v>
      </c>
      <c r="Z1471" s="12" t="s">
        <v>5069</v>
      </c>
      <c r="AA1471"/>
    </row>
    <row r="1472" spans="1:27" x14ac:dyDescent="0.25">
      <c r="A1472" s="12" t="s">
        <v>4013</v>
      </c>
      <c r="B1472" s="12" t="s">
        <v>5025</v>
      </c>
      <c r="C1472" s="12" t="s">
        <v>5028</v>
      </c>
      <c r="D1472" s="12" t="s">
        <v>5031</v>
      </c>
      <c r="E1472" s="12" t="s">
        <v>5037</v>
      </c>
      <c r="F1472" s="12" t="s">
        <v>5058</v>
      </c>
      <c r="G1472" s="12" t="s">
        <v>5042</v>
      </c>
      <c r="H1472" s="13">
        <v>85338</v>
      </c>
      <c r="I1472" s="14">
        <v>867000</v>
      </c>
      <c r="J1472" s="14">
        <v>169333</v>
      </c>
      <c r="K1472" s="14">
        <v>56967</v>
      </c>
      <c r="L1472" s="14">
        <v>32223</v>
      </c>
      <c r="M1472" s="15">
        <v>9.842980648075976E-2</v>
      </c>
      <c r="N1472" s="14">
        <v>1079870</v>
      </c>
      <c r="O1472" s="14">
        <v>0</v>
      </c>
      <c r="P1472" s="14">
        <v>0</v>
      </c>
      <c r="S1472" s="17">
        <v>45485.761111111111</v>
      </c>
      <c r="T1472" s="17" t="s">
        <v>5076</v>
      </c>
      <c r="U1472" s="18">
        <v>45485</v>
      </c>
      <c r="V1472" s="18" t="str">
        <f>TEXT(Posts[[#This Row],[Post_Date]],"YYYY")</f>
        <v>2024</v>
      </c>
      <c r="W1472" s="18" t="s">
        <v>5093</v>
      </c>
      <c r="X1472" s="18" t="s">
        <v>5082</v>
      </c>
      <c r="Y1472" s="19">
        <v>18</v>
      </c>
      <c r="Z1472" s="12" t="s">
        <v>5068</v>
      </c>
      <c r="AA1472"/>
    </row>
    <row r="1473" spans="1:27" x14ac:dyDescent="0.25">
      <c r="A1473" s="12" t="s">
        <v>4015</v>
      </c>
      <c r="B1473" s="12" t="s">
        <v>5025</v>
      </c>
      <c r="C1473" s="12" t="s">
        <v>5028</v>
      </c>
      <c r="D1473" s="12" t="s">
        <v>5031</v>
      </c>
      <c r="E1473" s="12" t="s">
        <v>5035</v>
      </c>
      <c r="F1473" s="12" t="s">
        <v>5058</v>
      </c>
      <c r="G1473" s="12" t="s">
        <v>5046</v>
      </c>
      <c r="H1473" s="13">
        <v>33428</v>
      </c>
      <c r="I1473" s="14">
        <v>460165</v>
      </c>
      <c r="J1473" s="14">
        <v>62138</v>
      </c>
      <c r="K1473" s="14">
        <v>24582</v>
      </c>
      <c r="L1473" s="14">
        <v>26062</v>
      </c>
      <c r="M1473" s="15">
        <v>7.2644984477677574E-2</v>
      </c>
      <c r="N1473" s="14">
        <v>560107</v>
      </c>
      <c r="O1473" s="14">
        <v>404298</v>
      </c>
      <c r="P1473" s="14">
        <v>0</v>
      </c>
      <c r="S1473" s="17">
        <v>45696.521527777782</v>
      </c>
      <c r="T1473" s="12" t="s">
        <v>5075</v>
      </c>
      <c r="U1473" s="18">
        <v>45696</v>
      </c>
      <c r="V1473" s="18" t="str">
        <f>TEXT(Posts[[#This Row],[Post_Date]],"YYYY")</f>
        <v>2025</v>
      </c>
      <c r="W1473" s="12" t="s">
        <v>5087</v>
      </c>
      <c r="X1473" s="12" t="s">
        <v>5083</v>
      </c>
      <c r="Y1473" s="19">
        <v>12</v>
      </c>
      <c r="Z1473" s="12" t="s">
        <v>5068</v>
      </c>
      <c r="AA1473"/>
    </row>
    <row r="1474" spans="1:27" x14ac:dyDescent="0.25">
      <c r="A1474" s="12" t="s">
        <v>4023</v>
      </c>
      <c r="B1474" s="12" t="s">
        <v>5025</v>
      </c>
      <c r="C1474" s="12" t="s">
        <v>5028</v>
      </c>
      <c r="D1474" s="12" t="s">
        <v>5031</v>
      </c>
      <c r="E1474" s="12" t="s">
        <v>5035</v>
      </c>
      <c r="F1474" s="12" t="s">
        <v>5058</v>
      </c>
      <c r="G1474" s="12" t="s">
        <v>5047</v>
      </c>
      <c r="H1474" s="13">
        <v>30691</v>
      </c>
      <c r="I1474" s="14">
        <v>477696</v>
      </c>
      <c r="J1474" s="14">
        <v>78211</v>
      </c>
      <c r="K1474" s="14">
        <v>20764</v>
      </c>
      <c r="L1474" s="14">
        <v>26025</v>
      </c>
      <c r="M1474" s="15">
        <v>6.4249939902405087E-2</v>
      </c>
      <c r="N1474" s="14">
        <v>582486</v>
      </c>
      <c r="O1474" s="14">
        <v>419700</v>
      </c>
      <c r="P1474" s="14">
        <v>0</v>
      </c>
      <c r="S1474" s="17">
        <v>45450.540277777778</v>
      </c>
      <c r="T1474" s="12" t="s">
        <v>5075</v>
      </c>
      <c r="U1474" s="18">
        <v>45450</v>
      </c>
      <c r="V1474" s="18" t="str">
        <f>TEXT(Posts[[#This Row],[Post_Date]],"YYYY")</f>
        <v>2024</v>
      </c>
      <c r="W1474" s="12" t="s">
        <v>5089</v>
      </c>
      <c r="X1474" s="12" t="s">
        <v>5082</v>
      </c>
      <c r="Y1474" s="19">
        <v>12</v>
      </c>
      <c r="Z1474" s="12" t="s">
        <v>5069</v>
      </c>
      <c r="AA1474"/>
    </row>
    <row r="1475" spans="1:27" x14ac:dyDescent="0.25">
      <c r="A1475" s="12" t="s">
        <v>4063</v>
      </c>
      <c r="B1475" s="12" t="s">
        <v>5025</v>
      </c>
      <c r="C1475" s="12" t="s">
        <v>5028</v>
      </c>
      <c r="D1475" s="12" t="s">
        <v>5031</v>
      </c>
      <c r="E1475" s="12" t="s">
        <v>5036</v>
      </c>
      <c r="F1475" s="12" t="s">
        <v>5058</v>
      </c>
      <c r="G1475" s="12" t="s">
        <v>5049</v>
      </c>
      <c r="H1475" s="13">
        <v>44189</v>
      </c>
      <c r="I1475" s="14">
        <v>471213</v>
      </c>
      <c r="J1475" s="14">
        <v>116396</v>
      </c>
      <c r="K1475" s="14">
        <v>18737</v>
      </c>
      <c r="L1475" s="14">
        <v>21420</v>
      </c>
      <c r="M1475" s="15">
        <v>9.3777216247670339E-2</v>
      </c>
      <c r="N1475" s="14">
        <v>572580</v>
      </c>
      <c r="O1475" s="14">
        <v>0</v>
      </c>
      <c r="P1475" s="14">
        <v>0</v>
      </c>
      <c r="S1475" s="17">
        <v>45311.452777777777</v>
      </c>
      <c r="T1475" s="17" t="s">
        <v>5077</v>
      </c>
      <c r="U1475" s="18">
        <v>45311</v>
      </c>
      <c r="V1475" s="18" t="str">
        <f>TEXT(Posts[[#This Row],[Post_Date]],"YYYY")</f>
        <v>2024</v>
      </c>
      <c r="W1475" s="18" t="s">
        <v>5086</v>
      </c>
      <c r="X1475" s="18" t="s">
        <v>5083</v>
      </c>
      <c r="Y1475" s="19">
        <v>10</v>
      </c>
      <c r="Z1475" s="12" t="s">
        <v>5068</v>
      </c>
      <c r="AA1475"/>
    </row>
    <row r="1476" spans="1:27" x14ac:dyDescent="0.25">
      <c r="A1476" s="12" t="s">
        <v>4065</v>
      </c>
      <c r="B1476" s="12" t="s">
        <v>5025</v>
      </c>
      <c r="C1476" s="12" t="s">
        <v>5028</v>
      </c>
      <c r="D1476" s="12" t="s">
        <v>5032</v>
      </c>
      <c r="E1476" s="12" t="s">
        <v>5038</v>
      </c>
      <c r="F1476" s="12" t="s">
        <v>5061</v>
      </c>
      <c r="G1476" s="12" t="s">
        <v>5044</v>
      </c>
      <c r="H1476" s="13">
        <v>70939</v>
      </c>
      <c r="I1476" s="14">
        <v>435419</v>
      </c>
      <c r="J1476" s="14">
        <v>93868</v>
      </c>
      <c r="K1476" s="14">
        <v>34399</v>
      </c>
      <c r="L1476" s="14">
        <v>25274</v>
      </c>
      <c r="M1476" s="15">
        <v>0.162922316473087</v>
      </c>
      <c r="N1476" s="14">
        <v>557280</v>
      </c>
      <c r="O1476" s="14">
        <v>0</v>
      </c>
      <c r="P1476" s="14">
        <v>0</v>
      </c>
      <c r="S1476" s="17">
        <v>45559.704861111109</v>
      </c>
      <c r="T1476" s="17" t="s">
        <v>5074</v>
      </c>
      <c r="U1476" s="18">
        <v>45559</v>
      </c>
      <c r="V1476" s="18" t="str">
        <f>TEXT(Posts[[#This Row],[Post_Date]],"YYYY")</f>
        <v>2024</v>
      </c>
      <c r="W1476" s="18" t="s">
        <v>5097</v>
      </c>
      <c r="X1476" s="18" t="s">
        <v>5079</v>
      </c>
      <c r="Y1476" s="19">
        <v>16</v>
      </c>
      <c r="Z1476" s="12" t="s">
        <v>5069</v>
      </c>
      <c r="AA1476"/>
    </row>
    <row r="1477" spans="1:27" x14ac:dyDescent="0.25">
      <c r="A1477" s="12" t="s">
        <v>4067</v>
      </c>
      <c r="B1477" s="12" t="s">
        <v>5025</v>
      </c>
      <c r="C1477" s="12" t="s">
        <v>5028</v>
      </c>
      <c r="D1477" s="12" t="s">
        <v>5032</v>
      </c>
      <c r="E1477" s="12" t="s">
        <v>5038</v>
      </c>
      <c r="F1477" s="12" t="s">
        <v>5060</v>
      </c>
      <c r="G1477" s="12" t="s">
        <v>5046</v>
      </c>
      <c r="H1477" s="13">
        <v>29999</v>
      </c>
      <c r="I1477" s="14">
        <v>163301</v>
      </c>
      <c r="J1477" s="14">
        <v>32403</v>
      </c>
      <c r="K1477" s="14">
        <v>7028</v>
      </c>
      <c r="L1477" s="14">
        <v>3415</v>
      </c>
      <c r="M1477" s="15">
        <v>0.1837078367938893</v>
      </c>
      <c r="N1477" s="14">
        <v>184243</v>
      </c>
      <c r="O1477" s="14">
        <v>0</v>
      </c>
      <c r="P1477" s="14">
        <v>0</v>
      </c>
      <c r="S1477" s="17">
        <v>45737.573611111111</v>
      </c>
      <c r="T1477" s="17" t="s">
        <v>5075</v>
      </c>
      <c r="U1477" s="18">
        <v>45737</v>
      </c>
      <c r="V1477" s="18" t="str">
        <f>TEXT(Posts[[#This Row],[Post_Date]],"YYYY")</f>
        <v>2025</v>
      </c>
      <c r="W1477" s="18" t="s">
        <v>5088</v>
      </c>
      <c r="X1477" s="18" t="s">
        <v>5082</v>
      </c>
      <c r="Y1477" s="19">
        <v>13</v>
      </c>
      <c r="Z1477" s="12" t="s">
        <v>5069</v>
      </c>
      <c r="AA1477"/>
    </row>
    <row r="1478" spans="1:27" x14ac:dyDescent="0.25">
      <c r="A1478" s="12" t="s">
        <v>4076</v>
      </c>
      <c r="B1478" s="12" t="s">
        <v>5025</v>
      </c>
      <c r="C1478" s="12" t="s">
        <v>5028</v>
      </c>
      <c r="D1478" s="12" t="s">
        <v>5031</v>
      </c>
      <c r="E1478" s="12" t="s">
        <v>5035</v>
      </c>
      <c r="F1478" s="12" t="s">
        <v>5058</v>
      </c>
      <c r="G1478" s="12" t="s">
        <v>5043</v>
      </c>
      <c r="H1478" s="13">
        <v>42137</v>
      </c>
      <c r="I1478" s="14">
        <v>457061</v>
      </c>
      <c r="J1478" s="14">
        <v>46340</v>
      </c>
      <c r="K1478" s="14">
        <v>36022</v>
      </c>
      <c r="L1478" s="14">
        <v>20556</v>
      </c>
      <c r="M1478" s="15">
        <v>9.2191720819057771E-2</v>
      </c>
      <c r="N1478" s="14">
        <v>516647</v>
      </c>
      <c r="O1478" s="14">
        <v>401570</v>
      </c>
      <c r="P1478" s="14">
        <v>0</v>
      </c>
      <c r="S1478" s="17">
        <v>45488.688888888893</v>
      </c>
      <c r="T1478" s="12" t="s">
        <v>5074</v>
      </c>
      <c r="U1478" s="18">
        <v>45488</v>
      </c>
      <c r="V1478" s="18" t="str">
        <f>TEXT(Posts[[#This Row],[Post_Date]],"YYYY")</f>
        <v>2024</v>
      </c>
      <c r="W1478" s="12" t="s">
        <v>5093</v>
      </c>
      <c r="X1478" s="12" t="s">
        <v>5081</v>
      </c>
      <c r="Y1478" s="19">
        <v>16</v>
      </c>
      <c r="Z1478" s="12" t="s">
        <v>5068</v>
      </c>
      <c r="AA1478"/>
    </row>
    <row r="1479" spans="1:27" x14ac:dyDescent="0.25">
      <c r="A1479" s="12" t="s">
        <v>4104</v>
      </c>
      <c r="B1479" s="12" t="s">
        <v>5025</v>
      </c>
      <c r="C1479" s="12" t="s">
        <v>5029</v>
      </c>
      <c r="D1479" s="12" t="s">
        <v>5032</v>
      </c>
      <c r="E1479" s="12" t="s">
        <v>5038</v>
      </c>
      <c r="F1479" s="12" t="s">
        <v>5061</v>
      </c>
      <c r="G1479" s="12" t="s">
        <v>5048</v>
      </c>
      <c r="H1479" s="13">
        <v>52966</v>
      </c>
      <c r="I1479" s="14">
        <v>254138</v>
      </c>
      <c r="J1479" s="14">
        <v>42056</v>
      </c>
      <c r="K1479" s="14">
        <v>13426</v>
      </c>
      <c r="L1479" s="14">
        <v>13401</v>
      </c>
      <c r="M1479" s="15">
        <v>0.2084151586342802</v>
      </c>
      <c r="N1479" s="14">
        <v>307385</v>
      </c>
      <c r="O1479" s="14">
        <v>0</v>
      </c>
      <c r="P1479" s="14">
        <v>0</v>
      </c>
      <c r="S1479" s="17">
        <v>45703.457638888889</v>
      </c>
      <c r="T1479" s="17" t="s">
        <v>5077</v>
      </c>
      <c r="U1479" s="18">
        <v>45703</v>
      </c>
      <c r="V1479" s="18" t="str">
        <f>TEXT(Posts[[#This Row],[Post_Date]],"YYYY")</f>
        <v>2025</v>
      </c>
      <c r="W1479" s="18" t="s">
        <v>5087</v>
      </c>
      <c r="X1479" s="18" t="s">
        <v>5083</v>
      </c>
      <c r="Y1479" s="19">
        <v>10</v>
      </c>
      <c r="Z1479" s="12" t="s">
        <v>5070</v>
      </c>
      <c r="AA1479"/>
    </row>
    <row r="1480" spans="1:27" x14ac:dyDescent="0.25">
      <c r="A1480" s="12" t="s">
        <v>4111</v>
      </c>
      <c r="B1480" s="12" t="s">
        <v>5025</v>
      </c>
      <c r="C1480" s="12" t="s">
        <v>5028</v>
      </c>
      <c r="D1480" s="12" t="s">
        <v>5032</v>
      </c>
      <c r="E1480" s="12" t="s">
        <v>5037</v>
      </c>
      <c r="F1480" s="12" t="s">
        <v>5061</v>
      </c>
      <c r="G1480" s="12" t="s">
        <v>5043</v>
      </c>
      <c r="H1480" s="13">
        <v>128911</v>
      </c>
      <c r="I1480" s="14">
        <v>582229</v>
      </c>
      <c r="J1480" s="14">
        <v>61680</v>
      </c>
      <c r="K1480" s="14">
        <v>43806</v>
      </c>
      <c r="L1480" s="14">
        <v>30707</v>
      </c>
      <c r="M1480" s="15">
        <v>0.22140996919401179</v>
      </c>
      <c r="N1480" s="14">
        <v>724970</v>
      </c>
      <c r="O1480" s="14">
        <v>0</v>
      </c>
      <c r="P1480" s="14">
        <v>0</v>
      </c>
      <c r="S1480" s="17">
        <v>45369.746527777781</v>
      </c>
      <c r="T1480" s="17" t="s">
        <v>5076</v>
      </c>
      <c r="U1480" s="18">
        <v>45369</v>
      </c>
      <c r="V1480" s="18" t="str">
        <f>TEXT(Posts[[#This Row],[Post_Date]],"YYYY")</f>
        <v>2024</v>
      </c>
      <c r="W1480" s="18" t="s">
        <v>5088</v>
      </c>
      <c r="X1480" s="18" t="s">
        <v>5081</v>
      </c>
      <c r="Y1480" s="19">
        <v>17</v>
      </c>
      <c r="Z1480" s="12" t="s">
        <v>5070</v>
      </c>
      <c r="AA1480"/>
    </row>
    <row r="1481" spans="1:27" x14ac:dyDescent="0.25">
      <c r="A1481" s="12" t="s">
        <v>4113</v>
      </c>
      <c r="B1481" s="12" t="s">
        <v>5025</v>
      </c>
      <c r="C1481" s="12" t="s">
        <v>5028</v>
      </c>
      <c r="D1481" s="12" t="s">
        <v>5032</v>
      </c>
      <c r="E1481" s="12" t="s">
        <v>5038</v>
      </c>
      <c r="F1481" s="12" t="s">
        <v>5060</v>
      </c>
      <c r="G1481" s="12" t="s">
        <v>5045</v>
      </c>
      <c r="H1481" s="13">
        <v>70314</v>
      </c>
      <c r="I1481" s="14">
        <v>434706</v>
      </c>
      <c r="J1481" s="14">
        <v>107103</v>
      </c>
      <c r="K1481" s="14">
        <v>31033</v>
      </c>
      <c r="L1481" s="14">
        <v>26056</v>
      </c>
      <c r="M1481" s="15">
        <v>0.1617507109305068</v>
      </c>
      <c r="N1481" s="14">
        <v>529326</v>
      </c>
      <c r="O1481" s="14">
        <v>0</v>
      </c>
      <c r="P1481" s="14">
        <v>0</v>
      </c>
      <c r="S1481" s="17">
        <v>45667.708333333343</v>
      </c>
      <c r="T1481" s="17" t="s">
        <v>5076</v>
      </c>
      <c r="U1481" s="18">
        <v>45667</v>
      </c>
      <c r="V1481" s="18" t="str">
        <f>TEXT(Posts[[#This Row],[Post_Date]],"YYYY")</f>
        <v>2025</v>
      </c>
      <c r="W1481" s="18" t="s">
        <v>5086</v>
      </c>
      <c r="X1481" s="18" t="s">
        <v>5082</v>
      </c>
      <c r="Y1481" s="19">
        <v>17</v>
      </c>
      <c r="Z1481" s="12" t="s">
        <v>5069</v>
      </c>
      <c r="AA1481"/>
    </row>
    <row r="1482" spans="1:27" x14ac:dyDescent="0.25">
      <c r="A1482" s="12" t="s">
        <v>4117</v>
      </c>
      <c r="B1482" s="12" t="s">
        <v>5025</v>
      </c>
      <c r="C1482" s="12" t="s">
        <v>5028</v>
      </c>
      <c r="D1482" s="12" t="s">
        <v>5032</v>
      </c>
      <c r="E1482" s="12" t="s">
        <v>5038</v>
      </c>
      <c r="F1482" s="12" t="s">
        <v>5061</v>
      </c>
      <c r="G1482" s="12" t="s">
        <v>5047</v>
      </c>
      <c r="H1482" s="13">
        <v>53569</v>
      </c>
      <c r="I1482" s="14">
        <v>278528</v>
      </c>
      <c r="J1482" s="14">
        <v>69026</v>
      </c>
      <c r="K1482" s="14">
        <v>21397</v>
      </c>
      <c r="L1482" s="14">
        <v>9538</v>
      </c>
      <c r="M1482" s="15">
        <v>0.19233160266238389</v>
      </c>
      <c r="N1482" s="14">
        <v>328622</v>
      </c>
      <c r="O1482" s="14">
        <v>0</v>
      </c>
      <c r="P1482" s="14">
        <v>0</v>
      </c>
      <c r="S1482" s="17">
        <v>45459.73541666667</v>
      </c>
      <c r="T1482" s="17" t="s">
        <v>5076</v>
      </c>
      <c r="U1482" s="18">
        <v>45459</v>
      </c>
      <c r="V1482" s="18" t="str">
        <f>TEXT(Posts[[#This Row],[Post_Date]],"YYYY")</f>
        <v>2024</v>
      </c>
      <c r="W1482" s="18" t="s">
        <v>5089</v>
      </c>
      <c r="X1482" s="18" t="s">
        <v>5084</v>
      </c>
      <c r="Y1482" s="19">
        <v>17</v>
      </c>
      <c r="Z1482" s="12" t="s">
        <v>5069</v>
      </c>
      <c r="AA1482"/>
    </row>
    <row r="1483" spans="1:27" x14ac:dyDescent="0.25">
      <c r="A1483" s="12" t="s">
        <v>4123</v>
      </c>
      <c r="B1483" s="12" t="s">
        <v>5025</v>
      </c>
      <c r="C1483" s="12" t="s">
        <v>5028</v>
      </c>
      <c r="D1483" s="12" t="s">
        <v>5032</v>
      </c>
      <c r="E1483" s="12" t="s">
        <v>5038</v>
      </c>
      <c r="F1483" s="12" t="s">
        <v>5061</v>
      </c>
      <c r="G1483" s="12" t="s">
        <v>5043</v>
      </c>
      <c r="H1483" s="13">
        <v>86688</v>
      </c>
      <c r="I1483" s="14">
        <v>419906</v>
      </c>
      <c r="J1483" s="14">
        <v>85006</v>
      </c>
      <c r="K1483" s="14">
        <v>30441</v>
      </c>
      <c r="L1483" s="14">
        <v>12021</v>
      </c>
      <c r="M1483" s="15">
        <v>0.20644694563823529</v>
      </c>
      <c r="N1483" s="14">
        <v>525203</v>
      </c>
      <c r="O1483" s="14">
        <v>0</v>
      </c>
      <c r="P1483" s="14">
        <v>0</v>
      </c>
      <c r="S1483" s="17">
        <v>45317.720138888893</v>
      </c>
      <c r="T1483" s="17" t="s">
        <v>5076</v>
      </c>
      <c r="U1483" s="18">
        <v>45317</v>
      </c>
      <c r="V1483" s="18" t="str">
        <f>TEXT(Posts[[#This Row],[Post_Date]],"YYYY")</f>
        <v>2024</v>
      </c>
      <c r="W1483" s="18" t="s">
        <v>5086</v>
      </c>
      <c r="X1483" s="18" t="s">
        <v>5082</v>
      </c>
      <c r="Y1483" s="19">
        <v>17</v>
      </c>
      <c r="Z1483" s="12" t="s">
        <v>5070</v>
      </c>
      <c r="AA1483"/>
    </row>
    <row r="1484" spans="1:27" x14ac:dyDescent="0.25">
      <c r="A1484" s="12" t="s">
        <v>4138</v>
      </c>
      <c r="B1484" s="12" t="s">
        <v>5025</v>
      </c>
      <c r="C1484" s="12" t="s">
        <v>5028</v>
      </c>
      <c r="D1484" s="12" t="s">
        <v>5032</v>
      </c>
      <c r="E1484" s="12" t="s">
        <v>5038</v>
      </c>
      <c r="F1484" s="12" t="s">
        <v>5061</v>
      </c>
      <c r="G1484" s="12" t="s">
        <v>5042</v>
      </c>
      <c r="H1484" s="13">
        <v>51859</v>
      </c>
      <c r="I1484" s="14">
        <v>270681</v>
      </c>
      <c r="J1484" s="14">
        <v>54030</v>
      </c>
      <c r="K1484" s="14">
        <v>16398</v>
      </c>
      <c r="L1484" s="14">
        <v>10538</v>
      </c>
      <c r="M1484" s="15">
        <v>0.1915876954336469</v>
      </c>
      <c r="N1484" s="14">
        <v>320446</v>
      </c>
      <c r="O1484" s="14">
        <v>0</v>
      </c>
      <c r="P1484" s="14">
        <v>0</v>
      </c>
      <c r="S1484" s="17">
        <v>45765.670138888891</v>
      </c>
      <c r="T1484" s="17" t="s">
        <v>5074</v>
      </c>
      <c r="U1484" s="18">
        <v>45765</v>
      </c>
      <c r="V1484" s="18" t="str">
        <f>TEXT(Posts[[#This Row],[Post_Date]],"YYYY")</f>
        <v>2025</v>
      </c>
      <c r="W1484" s="18" t="s">
        <v>5090</v>
      </c>
      <c r="X1484" s="18" t="s">
        <v>5082</v>
      </c>
      <c r="Y1484" s="19">
        <v>16</v>
      </c>
      <c r="Z1484" s="12" t="s">
        <v>5069</v>
      </c>
      <c r="AA1484"/>
    </row>
    <row r="1485" spans="1:27" x14ac:dyDescent="0.25">
      <c r="A1485" s="12" t="s">
        <v>4143</v>
      </c>
      <c r="B1485" s="12" t="s">
        <v>5025</v>
      </c>
      <c r="C1485" s="12" t="s">
        <v>5028</v>
      </c>
      <c r="D1485" s="12" t="s">
        <v>5031</v>
      </c>
      <c r="E1485" s="12" t="s">
        <v>5037</v>
      </c>
      <c r="F1485" s="12" t="s">
        <v>5058</v>
      </c>
      <c r="G1485" s="12" t="s">
        <v>5042</v>
      </c>
      <c r="H1485" s="13">
        <v>50955</v>
      </c>
      <c r="I1485" s="14">
        <v>651765</v>
      </c>
      <c r="J1485" s="14">
        <v>100290</v>
      </c>
      <c r="K1485" s="14">
        <v>47455</v>
      </c>
      <c r="L1485" s="14">
        <v>36573</v>
      </c>
      <c r="M1485" s="15">
        <v>7.8181155686792486E-2</v>
      </c>
      <c r="N1485" s="14">
        <v>782053</v>
      </c>
      <c r="O1485" s="14">
        <v>0</v>
      </c>
      <c r="P1485" s="14">
        <v>0</v>
      </c>
      <c r="S1485" s="17">
        <v>45609.499305555553</v>
      </c>
      <c r="T1485" s="17" t="s">
        <v>5077</v>
      </c>
      <c r="U1485" s="18">
        <v>45609</v>
      </c>
      <c r="V1485" s="18" t="str">
        <f>TEXT(Posts[[#This Row],[Post_Date]],"YYYY")</f>
        <v>2024</v>
      </c>
      <c r="W1485" s="18" t="s">
        <v>5095</v>
      </c>
      <c r="X1485" s="18" t="s">
        <v>5085</v>
      </c>
      <c r="Y1485" s="19">
        <v>11</v>
      </c>
      <c r="Z1485" s="12" t="s">
        <v>5069</v>
      </c>
      <c r="AA1485"/>
    </row>
    <row r="1486" spans="1:27" x14ac:dyDescent="0.25">
      <c r="A1486" s="12" t="s">
        <v>4162</v>
      </c>
      <c r="B1486" s="12" t="s">
        <v>5025</v>
      </c>
      <c r="C1486" s="12" t="s">
        <v>5029</v>
      </c>
      <c r="D1486" s="12" t="s">
        <v>5031</v>
      </c>
      <c r="E1486" s="12" t="s">
        <v>5035</v>
      </c>
      <c r="F1486" s="12" t="s">
        <v>5058</v>
      </c>
      <c r="G1486" s="12" t="s">
        <v>5043</v>
      </c>
      <c r="H1486" s="13">
        <v>45175</v>
      </c>
      <c r="I1486" s="14">
        <v>555367</v>
      </c>
      <c r="J1486" s="14">
        <v>111851</v>
      </c>
      <c r="K1486" s="14">
        <v>35981</v>
      </c>
      <c r="L1486" s="14">
        <v>27301</v>
      </c>
      <c r="M1486" s="15">
        <v>8.134416755064075E-2</v>
      </c>
      <c r="N1486" s="14">
        <v>683260</v>
      </c>
      <c r="O1486" s="14">
        <v>487941</v>
      </c>
      <c r="P1486" s="14">
        <v>0</v>
      </c>
      <c r="S1486" s="17">
        <v>45494.371527777781</v>
      </c>
      <c r="T1486" s="12" t="s">
        <v>5078</v>
      </c>
      <c r="U1486" s="18">
        <v>45494</v>
      </c>
      <c r="V1486" s="18" t="str">
        <f>TEXT(Posts[[#This Row],[Post_Date]],"YYYY")</f>
        <v>2024</v>
      </c>
      <c r="W1486" s="12" t="s">
        <v>5093</v>
      </c>
      <c r="X1486" s="12" t="s">
        <v>5084</v>
      </c>
      <c r="Y1486" s="19">
        <v>8</v>
      </c>
      <c r="Z1486" s="12" t="s">
        <v>5069</v>
      </c>
      <c r="AA1486"/>
    </row>
    <row r="1487" spans="1:27" x14ac:dyDescent="0.25">
      <c r="A1487" s="12" t="s">
        <v>4196</v>
      </c>
      <c r="B1487" s="12" t="s">
        <v>5025</v>
      </c>
      <c r="C1487" s="12" t="s">
        <v>5028</v>
      </c>
      <c r="D1487" s="12" t="s">
        <v>5031</v>
      </c>
      <c r="E1487" s="12" t="s">
        <v>5036</v>
      </c>
      <c r="F1487" s="12" t="s">
        <v>5058</v>
      </c>
      <c r="G1487" s="12" t="s">
        <v>5046</v>
      </c>
      <c r="H1487" s="13">
        <v>64266</v>
      </c>
      <c r="I1487" s="14">
        <v>655046</v>
      </c>
      <c r="J1487" s="14">
        <v>77569</v>
      </c>
      <c r="K1487" s="14">
        <v>36624</v>
      </c>
      <c r="L1487" s="14">
        <v>27451</v>
      </c>
      <c r="M1487" s="15">
        <v>9.8109787708373253E-2</v>
      </c>
      <c r="N1487" s="14">
        <v>764361</v>
      </c>
      <c r="O1487" s="14">
        <v>0</v>
      </c>
      <c r="P1487" s="14">
        <v>0</v>
      </c>
      <c r="S1487" s="17">
        <v>45506.535416666673</v>
      </c>
      <c r="T1487" s="17" t="s">
        <v>5075</v>
      </c>
      <c r="U1487" s="18">
        <v>45506</v>
      </c>
      <c r="V1487" s="18" t="str">
        <f>TEXT(Posts[[#This Row],[Post_Date]],"YYYY")</f>
        <v>2024</v>
      </c>
      <c r="W1487" s="18" t="s">
        <v>5092</v>
      </c>
      <c r="X1487" s="18" t="s">
        <v>5082</v>
      </c>
      <c r="Y1487" s="19">
        <v>12</v>
      </c>
      <c r="Z1487" s="12" t="s">
        <v>5068</v>
      </c>
      <c r="AA1487"/>
    </row>
    <row r="1488" spans="1:27" x14ac:dyDescent="0.25">
      <c r="A1488" s="12" t="s">
        <v>4292</v>
      </c>
      <c r="B1488" s="12" t="s">
        <v>5025</v>
      </c>
      <c r="C1488" s="12" t="s">
        <v>5028</v>
      </c>
      <c r="D1488" s="12" t="s">
        <v>5031</v>
      </c>
      <c r="E1488" s="12" t="s">
        <v>5036</v>
      </c>
      <c r="F1488" s="12" t="s">
        <v>5058</v>
      </c>
      <c r="G1488" s="12" t="s">
        <v>5048</v>
      </c>
      <c r="H1488" s="13">
        <v>58290</v>
      </c>
      <c r="I1488" s="14">
        <v>906494</v>
      </c>
      <c r="J1488" s="14">
        <v>102557</v>
      </c>
      <c r="K1488" s="14">
        <v>49644</v>
      </c>
      <c r="L1488" s="14">
        <v>51881</v>
      </c>
      <c r="M1488" s="15">
        <v>6.4302999582452683E-2</v>
      </c>
      <c r="N1488" s="14">
        <v>1159696</v>
      </c>
      <c r="O1488" s="14">
        <v>0</v>
      </c>
      <c r="P1488" s="14">
        <v>0</v>
      </c>
      <c r="S1488" s="17">
        <v>45736.679166666669</v>
      </c>
      <c r="T1488" s="17" t="s">
        <v>5074</v>
      </c>
      <c r="U1488" s="18">
        <v>45736</v>
      </c>
      <c r="V1488" s="18" t="str">
        <f>TEXT(Posts[[#This Row],[Post_Date]],"YYYY")</f>
        <v>2025</v>
      </c>
      <c r="W1488" s="18" t="s">
        <v>5088</v>
      </c>
      <c r="X1488" s="18" t="s">
        <v>5080</v>
      </c>
      <c r="Y1488" s="19">
        <v>16</v>
      </c>
      <c r="Z1488" s="12" t="s">
        <v>5068</v>
      </c>
      <c r="AA1488"/>
    </row>
    <row r="1489" spans="1:27" x14ac:dyDescent="0.25">
      <c r="A1489" s="12" t="s">
        <v>4326</v>
      </c>
      <c r="B1489" s="12" t="s">
        <v>5025</v>
      </c>
      <c r="C1489" s="12" t="s">
        <v>5028</v>
      </c>
      <c r="D1489" s="12" t="s">
        <v>5030</v>
      </c>
      <c r="E1489" s="12" t="s">
        <v>5035</v>
      </c>
      <c r="F1489" s="12" t="s">
        <v>5050</v>
      </c>
      <c r="G1489" s="12" t="s">
        <v>5047</v>
      </c>
      <c r="H1489" s="13">
        <v>85218</v>
      </c>
      <c r="I1489" s="14">
        <v>703068</v>
      </c>
      <c r="J1489" s="14">
        <v>134569</v>
      </c>
      <c r="K1489" s="14">
        <v>33998</v>
      </c>
      <c r="L1489" s="14">
        <v>32984</v>
      </c>
      <c r="M1489" s="15">
        <v>0.12120916212498579</v>
      </c>
      <c r="N1489" s="14">
        <v>806691</v>
      </c>
      <c r="O1489" s="14">
        <v>617711</v>
      </c>
      <c r="P1489" s="14">
        <v>0</v>
      </c>
      <c r="S1489" s="17">
        <v>45492.628472222219</v>
      </c>
      <c r="T1489" s="12" t="s">
        <v>5074</v>
      </c>
      <c r="U1489" s="18">
        <v>45492</v>
      </c>
      <c r="V1489" s="18" t="str">
        <f>TEXT(Posts[[#This Row],[Post_Date]],"YYYY")</f>
        <v>2024</v>
      </c>
      <c r="W1489" s="12" t="s">
        <v>5093</v>
      </c>
      <c r="X1489" s="12" t="s">
        <v>5082</v>
      </c>
      <c r="Y1489" s="19">
        <v>15</v>
      </c>
      <c r="Z1489" s="12" t="s">
        <v>5069</v>
      </c>
      <c r="AA1489"/>
    </row>
    <row r="1490" spans="1:27" x14ac:dyDescent="0.25">
      <c r="A1490" s="12" t="s">
        <v>4376</v>
      </c>
      <c r="B1490" s="12" t="s">
        <v>5025</v>
      </c>
      <c r="C1490" s="12" t="s">
        <v>5028</v>
      </c>
      <c r="D1490" s="12" t="s">
        <v>5031</v>
      </c>
      <c r="E1490" s="12" t="s">
        <v>5035</v>
      </c>
      <c r="F1490" s="12" t="s">
        <v>5058</v>
      </c>
      <c r="G1490" s="12" t="s">
        <v>5045</v>
      </c>
      <c r="H1490" s="13">
        <v>28637</v>
      </c>
      <c r="I1490" s="14">
        <v>417833</v>
      </c>
      <c r="J1490" s="14">
        <v>87334</v>
      </c>
      <c r="K1490" s="14">
        <v>15390</v>
      </c>
      <c r="L1490" s="14">
        <v>14030</v>
      </c>
      <c r="M1490" s="15">
        <v>6.8538560801357576E-2</v>
      </c>
      <c r="N1490" s="14">
        <v>538398</v>
      </c>
      <c r="O1490" s="14">
        <v>367105</v>
      </c>
      <c r="P1490" s="14">
        <v>0</v>
      </c>
      <c r="S1490" s="17">
        <v>45632.4375</v>
      </c>
      <c r="T1490" s="12" t="s">
        <v>5077</v>
      </c>
      <c r="U1490" s="18">
        <v>45632</v>
      </c>
      <c r="V1490" s="18" t="str">
        <f>TEXT(Posts[[#This Row],[Post_Date]],"YYYY")</f>
        <v>2024</v>
      </c>
      <c r="W1490" s="12" t="s">
        <v>5094</v>
      </c>
      <c r="X1490" s="12" t="s">
        <v>5082</v>
      </c>
      <c r="Y1490" s="19">
        <v>10</v>
      </c>
      <c r="Z1490" s="12" t="s">
        <v>5068</v>
      </c>
      <c r="AA1490"/>
    </row>
    <row r="1491" spans="1:27" x14ac:dyDescent="0.25">
      <c r="A1491" s="12" t="s">
        <v>4383</v>
      </c>
      <c r="B1491" s="12" t="s">
        <v>5025</v>
      </c>
      <c r="C1491" s="12" t="s">
        <v>5028</v>
      </c>
      <c r="D1491" s="12" t="s">
        <v>5031</v>
      </c>
      <c r="E1491" s="12" t="s">
        <v>5037</v>
      </c>
      <c r="F1491" s="12" t="s">
        <v>5058</v>
      </c>
      <c r="G1491" s="12" t="s">
        <v>5046</v>
      </c>
      <c r="H1491" s="13">
        <v>26310</v>
      </c>
      <c r="I1491" s="14">
        <v>505774</v>
      </c>
      <c r="J1491" s="14">
        <v>54108</v>
      </c>
      <c r="K1491" s="14">
        <v>30543</v>
      </c>
      <c r="L1491" s="14">
        <v>17690</v>
      </c>
      <c r="M1491" s="15">
        <v>5.2019576932629603E-2</v>
      </c>
      <c r="N1491" s="14">
        <v>631958</v>
      </c>
      <c r="O1491" s="14">
        <v>0</v>
      </c>
      <c r="P1491" s="14">
        <v>0</v>
      </c>
      <c r="S1491" s="17">
        <v>45570.706944444442</v>
      </c>
      <c r="T1491" s="17" t="s">
        <v>5074</v>
      </c>
      <c r="U1491" s="18">
        <v>45570</v>
      </c>
      <c r="V1491" s="18" t="str">
        <f>TEXT(Posts[[#This Row],[Post_Date]],"YYYY")</f>
        <v>2024</v>
      </c>
      <c r="W1491" s="18" t="s">
        <v>5091</v>
      </c>
      <c r="X1491" s="18" t="s">
        <v>5083</v>
      </c>
      <c r="Y1491" s="19">
        <v>16</v>
      </c>
      <c r="Z1491" s="12" t="s">
        <v>5069</v>
      </c>
      <c r="AA1491"/>
    </row>
    <row r="1492" spans="1:27" x14ac:dyDescent="0.25">
      <c r="A1492" s="12" t="s">
        <v>4404</v>
      </c>
      <c r="B1492" s="12" t="s">
        <v>5025</v>
      </c>
      <c r="C1492" s="12" t="s">
        <v>5028</v>
      </c>
      <c r="D1492" s="12" t="s">
        <v>5031</v>
      </c>
      <c r="E1492" s="12" t="s">
        <v>5036</v>
      </c>
      <c r="F1492" s="12" t="s">
        <v>5058</v>
      </c>
      <c r="G1492" s="12" t="s">
        <v>5046</v>
      </c>
      <c r="H1492" s="13">
        <v>59589</v>
      </c>
      <c r="I1492" s="14">
        <v>883309</v>
      </c>
      <c r="J1492" s="14">
        <v>110720</v>
      </c>
      <c r="K1492" s="14">
        <v>64383</v>
      </c>
      <c r="L1492" s="14">
        <v>50559</v>
      </c>
      <c r="M1492" s="15">
        <v>6.7461905185822402E-2</v>
      </c>
      <c r="N1492" s="14">
        <v>1108551</v>
      </c>
      <c r="O1492" s="14">
        <v>0</v>
      </c>
      <c r="P1492" s="14">
        <v>0</v>
      </c>
      <c r="S1492" s="17">
        <v>45637.481249999997</v>
      </c>
      <c r="T1492" s="17" t="s">
        <v>5077</v>
      </c>
      <c r="U1492" s="18">
        <v>45637</v>
      </c>
      <c r="V1492" s="18" t="str">
        <f>TEXT(Posts[[#This Row],[Post_Date]],"YYYY")</f>
        <v>2024</v>
      </c>
      <c r="W1492" s="18" t="s">
        <v>5094</v>
      </c>
      <c r="X1492" s="18" t="s">
        <v>5085</v>
      </c>
      <c r="Y1492" s="19">
        <v>11</v>
      </c>
      <c r="Z1492" s="12" t="s">
        <v>5068</v>
      </c>
      <c r="AA1492"/>
    </row>
    <row r="1493" spans="1:27" x14ac:dyDescent="0.25">
      <c r="A1493" s="12" t="s">
        <v>4440</v>
      </c>
      <c r="B1493" s="12" t="s">
        <v>5025</v>
      </c>
      <c r="C1493" s="12" t="s">
        <v>5028</v>
      </c>
      <c r="D1493" s="12" t="s">
        <v>5031</v>
      </c>
      <c r="E1493" s="12" t="s">
        <v>5036</v>
      </c>
      <c r="F1493" s="12" t="s">
        <v>5058</v>
      </c>
      <c r="G1493" s="12" t="s">
        <v>5048</v>
      </c>
      <c r="H1493" s="13">
        <v>57109</v>
      </c>
      <c r="I1493" s="14">
        <v>598445</v>
      </c>
      <c r="J1493" s="14">
        <v>144714</v>
      </c>
      <c r="K1493" s="14">
        <v>47802</v>
      </c>
      <c r="L1493" s="14">
        <v>35338</v>
      </c>
      <c r="M1493" s="15">
        <v>9.5430470390703639E-2</v>
      </c>
      <c r="N1493" s="14">
        <v>707378</v>
      </c>
      <c r="O1493" s="14">
        <v>0</v>
      </c>
      <c r="P1493" s="14">
        <v>0</v>
      </c>
      <c r="S1493" s="17">
        <v>45714.523611111108</v>
      </c>
      <c r="T1493" s="17" t="s">
        <v>5075</v>
      </c>
      <c r="U1493" s="18">
        <v>45714</v>
      </c>
      <c r="V1493" s="18" t="str">
        <f>TEXT(Posts[[#This Row],[Post_Date]],"YYYY")</f>
        <v>2025</v>
      </c>
      <c r="W1493" s="18" t="s">
        <v>5087</v>
      </c>
      <c r="X1493" s="18" t="s">
        <v>5085</v>
      </c>
      <c r="Y1493" s="19">
        <v>12</v>
      </c>
      <c r="Z1493" s="12" t="s">
        <v>5069</v>
      </c>
      <c r="AA1493"/>
    </row>
    <row r="1494" spans="1:27" x14ac:dyDescent="0.25">
      <c r="A1494" s="12" t="s">
        <v>4441</v>
      </c>
      <c r="B1494" s="12" t="s">
        <v>5025</v>
      </c>
      <c r="C1494" s="12" t="s">
        <v>5028</v>
      </c>
      <c r="D1494" s="12" t="s">
        <v>5031</v>
      </c>
      <c r="E1494" s="12" t="s">
        <v>5035</v>
      </c>
      <c r="F1494" s="12" t="s">
        <v>5058</v>
      </c>
      <c r="G1494" s="12" t="s">
        <v>5045</v>
      </c>
      <c r="H1494" s="13">
        <v>44789</v>
      </c>
      <c r="I1494" s="14">
        <v>603651</v>
      </c>
      <c r="J1494" s="14">
        <v>83031</v>
      </c>
      <c r="K1494" s="14">
        <v>41000</v>
      </c>
      <c r="L1494" s="14">
        <v>19299</v>
      </c>
      <c r="M1494" s="15">
        <v>7.4198285406294084E-2</v>
      </c>
      <c r="N1494" s="14">
        <v>761372</v>
      </c>
      <c r="O1494" s="14">
        <v>530363</v>
      </c>
      <c r="P1494" s="14">
        <v>0</v>
      </c>
      <c r="S1494" s="17">
        <v>45747.502083333333</v>
      </c>
      <c r="T1494" s="12" t="s">
        <v>5075</v>
      </c>
      <c r="U1494" s="18">
        <v>45747</v>
      </c>
      <c r="V1494" s="18" t="str">
        <f>TEXT(Posts[[#This Row],[Post_Date]],"YYYY")</f>
        <v>2025</v>
      </c>
      <c r="W1494" s="12" t="s">
        <v>5088</v>
      </c>
      <c r="X1494" s="12" t="s">
        <v>5081</v>
      </c>
      <c r="Y1494" s="19">
        <v>12</v>
      </c>
      <c r="Z1494" s="12" t="s">
        <v>5068</v>
      </c>
      <c r="AA1494"/>
    </row>
    <row r="1495" spans="1:27" x14ac:dyDescent="0.25">
      <c r="A1495" s="12" t="s">
        <v>4455</v>
      </c>
      <c r="B1495" s="12" t="s">
        <v>5025</v>
      </c>
      <c r="C1495" s="12" t="s">
        <v>5028</v>
      </c>
      <c r="D1495" s="12" t="s">
        <v>5030</v>
      </c>
      <c r="E1495" s="12" t="s">
        <v>5037</v>
      </c>
      <c r="F1495" s="12" t="s">
        <v>5050</v>
      </c>
      <c r="G1495" s="12" t="s">
        <v>5046</v>
      </c>
      <c r="H1495" s="13">
        <v>47079</v>
      </c>
      <c r="I1495" s="14">
        <v>410304</v>
      </c>
      <c r="J1495" s="14">
        <v>55238</v>
      </c>
      <c r="K1495" s="14">
        <v>17580</v>
      </c>
      <c r="L1495" s="14">
        <v>14141</v>
      </c>
      <c r="M1495" s="15">
        <v>0.11474253686515801</v>
      </c>
      <c r="N1495" s="14">
        <v>521862</v>
      </c>
      <c r="O1495" s="14">
        <v>0</v>
      </c>
      <c r="P1495" s="14">
        <v>0</v>
      </c>
      <c r="S1495" s="17">
        <v>45459.410416666673</v>
      </c>
      <c r="T1495" s="17" t="s">
        <v>5077</v>
      </c>
      <c r="U1495" s="18">
        <v>45459</v>
      </c>
      <c r="V1495" s="18" t="str">
        <f>TEXT(Posts[[#This Row],[Post_Date]],"YYYY")</f>
        <v>2024</v>
      </c>
      <c r="W1495" s="18" t="s">
        <v>5089</v>
      </c>
      <c r="X1495" s="18" t="s">
        <v>5084</v>
      </c>
      <c r="Y1495" s="19">
        <v>9</v>
      </c>
      <c r="Z1495" s="12" t="s">
        <v>5069</v>
      </c>
      <c r="AA1495"/>
    </row>
    <row r="1496" spans="1:27" x14ac:dyDescent="0.25">
      <c r="A1496" s="12" t="s">
        <v>4492</v>
      </c>
      <c r="B1496" s="12" t="s">
        <v>5025</v>
      </c>
      <c r="C1496" s="12" t="s">
        <v>5028</v>
      </c>
      <c r="D1496" s="12" t="s">
        <v>5031</v>
      </c>
      <c r="E1496" s="12" t="s">
        <v>5035</v>
      </c>
      <c r="F1496" s="12" t="s">
        <v>5058</v>
      </c>
      <c r="G1496" s="12" t="s">
        <v>5047</v>
      </c>
      <c r="H1496" s="13">
        <v>23173</v>
      </c>
      <c r="I1496" s="14">
        <v>407433</v>
      </c>
      <c r="J1496" s="14">
        <v>52667</v>
      </c>
      <c r="K1496" s="14">
        <v>18620</v>
      </c>
      <c r="L1496" s="14">
        <v>15520</v>
      </c>
      <c r="M1496" s="15">
        <v>5.6876696238441653E-2</v>
      </c>
      <c r="N1496" s="14">
        <v>517505</v>
      </c>
      <c r="O1496" s="14">
        <v>357968</v>
      </c>
      <c r="P1496" s="14">
        <v>0</v>
      </c>
      <c r="S1496" s="17">
        <v>45741.75</v>
      </c>
      <c r="T1496" s="12" t="s">
        <v>5076</v>
      </c>
      <c r="U1496" s="18">
        <v>45741</v>
      </c>
      <c r="V1496" s="18" t="str">
        <f>TEXT(Posts[[#This Row],[Post_Date]],"YYYY")</f>
        <v>2025</v>
      </c>
      <c r="W1496" s="12" t="s">
        <v>5088</v>
      </c>
      <c r="X1496" s="12" t="s">
        <v>5079</v>
      </c>
      <c r="Y1496" s="19">
        <v>18</v>
      </c>
      <c r="Z1496" s="12" t="s">
        <v>5068</v>
      </c>
      <c r="AA1496"/>
    </row>
    <row r="1497" spans="1:27" x14ac:dyDescent="0.25">
      <c r="A1497" s="12" t="s">
        <v>4559</v>
      </c>
      <c r="B1497" s="12" t="s">
        <v>5025</v>
      </c>
      <c r="C1497" s="12" t="s">
        <v>5028</v>
      </c>
      <c r="D1497" s="12" t="s">
        <v>5031</v>
      </c>
      <c r="E1497" s="12" t="s">
        <v>5035</v>
      </c>
      <c r="F1497" s="12" t="s">
        <v>5058</v>
      </c>
      <c r="G1497" s="12" t="s">
        <v>5044</v>
      </c>
      <c r="H1497" s="13">
        <v>59098</v>
      </c>
      <c r="I1497" s="14">
        <v>675472</v>
      </c>
      <c r="J1497" s="14">
        <v>162676</v>
      </c>
      <c r="K1497" s="14">
        <v>30775</v>
      </c>
      <c r="L1497" s="14">
        <v>27360</v>
      </c>
      <c r="M1497" s="15">
        <v>8.7492726273317889E-2</v>
      </c>
      <c r="N1497" s="14">
        <v>757723</v>
      </c>
      <c r="O1497" s="14">
        <v>593465</v>
      </c>
      <c r="P1497" s="14">
        <v>0</v>
      </c>
      <c r="S1497" s="17">
        <v>45740.461805555547</v>
      </c>
      <c r="T1497" s="12" t="s">
        <v>5077</v>
      </c>
      <c r="U1497" s="18">
        <v>45740</v>
      </c>
      <c r="V1497" s="18" t="str">
        <f>TEXT(Posts[[#This Row],[Post_Date]],"YYYY")</f>
        <v>2025</v>
      </c>
      <c r="W1497" s="12" t="s">
        <v>5088</v>
      </c>
      <c r="X1497" s="12" t="s">
        <v>5081</v>
      </c>
      <c r="Y1497" s="19">
        <v>11</v>
      </c>
      <c r="Z1497" s="12" t="s">
        <v>5068</v>
      </c>
      <c r="AA1497"/>
    </row>
    <row r="1498" spans="1:27" x14ac:dyDescent="0.25">
      <c r="A1498" s="12" t="s">
        <v>4572</v>
      </c>
      <c r="B1498" s="12" t="s">
        <v>5025</v>
      </c>
      <c r="C1498" s="12" t="s">
        <v>5029</v>
      </c>
      <c r="D1498" s="12" t="s">
        <v>5031</v>
      </c>
      <c r="E1498" s="12" t="s">
        <v>5035</v>
      </c>
      <c r="F1498" s="12" t="s">
        <v>5058</v>
      </c>
      <c r="G1498" s="12" t="s">
        <v>5042</v>
      </c>
      <c r="H1498" s="13">
        <v>37094</v>
      </c>
      <c r="I1498" s="14">
        <v>393624</v>
      </c>
      <c r="J1498" s="14">
        <v>67649</v>
      </c>
      <c r="K1498" s="14">
        <v>30432</v>
      </c>
      <c r="L1498" s="14">
        <v>16703</v>
      </c>
      <c r="M1498" s="15">
        <v>9.4239352351248487E-2</v>
      </c>
      <c r="N1498" s="14">
        <v>485540</v>
      </c>
      <c r="O1498" s="14">
        <v>345835</v>
      </c>
      <c r="P1498" s="14">
        <v>0</v>
      </c>
      <c r="S1498" s="17">
        <v>45709.375694444447</v>
      </c>
      <c r="T1498" s="12" t="s">
        <v>5077</v>
      </c>
      <c r="U1498" s="18">
        <v>45709</v>
      </c>
      <c r="V1498" s="18" t="str">
        <f>TEXT(Posts[[#This Row],[Post_Date]],"YYYY")</f>
        <v>2025</v>
      </c>
      <c r="W1498" s="12" t="s">
        <v>5087</v>
      </c>
      <c r="X1498" s="12" t="s">
        <v>5082</v>
      </c>
      <c r="Y1498" s="19">
        <v>9</v>
      </c>
      <c r="Z1498" s="12" t="s">
        <v>5068</v>
      </c>
      <c r="AA1498"/>
    </row>
    <row r="1499" spans="1:27" x14ac:dyDescent="0.25">
      <c r="A1499" s="12" t="s">
        <v>4581</v>
      </c>
      <c r="B1499" s="12" t="s">
        <v>5025</v>
      </c>
      <c r="C1499" s="12" t="s">
        <v>5029</v>
      </c>
      <c r="D1499" s="12" t="s">
        <v>5030</v>
      </c>
      <c r="E1499" s="12" t="s">
        <v>5035</v>
      </c>
      <c r="F1499" s="12" t="s">
        <v>5050</v>
      </c>
      <c r="G1499" s="12" t="s">
        <v>5044</v>
      </c>
      <c r="H1499" s="13">
        <v>23156</v>
      </c>
      <c r="I1499" s="14">
        <v>236871</v>
      </c>
      <c r="J1499" s="14">
        <v>53661</v>
      </c>
      <c r="K1499" s="14">
        <v>12617</v>
      </c>
      <c r="L1499" s="14">
        <v>12175</v>
      </c>
      <c r="M1499" s="15">
        <v>9.775880439559069E-2</v>
      </c>
      <c r="N1499" s="14">
        <v>283423</v>
      </c>
      <c r="O1499" s="14">
        <v>208113</v>
      </c>
      <c r="P1499" s="14">
        <v>0</v>
      </c>
      <c r="S1499" s="17">
        <v>45698.425000000003</v>
      </c>
      <c r="T1499" s="12" t="s">
        <v>5077</v>
      </c>
      <c r="U1499" s="18">
        <v>45698</v>
      </c>
      <c r="V1499" s="18" t="str">
        <f>TEXT(Posts[[#This Row],[Post_Date]],"YYYY")</f>
        <v>2025</v>
      </c>
      <c r="W1499" s="12" t="s">
        <v>5087</v>
      </c>
      <c r="X1499" s="12" t="s">
        <v>5081</v>
      </c>
      <c r="Y1499" s="19">
        <v>10</v>
      </c>
      <c r="Z1499" s="12" t="s">
        <v>5069</v>
      </c>
      <c r="AA1499"/>
    </row>
    <row r="1500" spans="1:27" x14ac:dyDescent="0.25">
      <c r="A1500" s="12" t="s">
        <v>4646</v>
      </c>
      <c r="B1500" s="12" t="s">
        <v>5025</v>
      </c>
      <c r="C1500" s="12" t="s">
        <v>5029</v>
      </c>
      <c r="D1500" s="12" t="s">
        <v>5031</v>
      </c>
      <c r="E1500" s="12" t="s">
        <v>5035</v>
      </c>
      <c r="F1500" s="12" t="s">
        <v>5058</v>
      </c>
      <c r="G1500" s="12" t="s">
        <v>5047</v>
      </c>
      <c r="H1500" s="13">
        <v>55726</v>
      </c>
      <c r="I1500" s="14">
        <v>559533</v>
      </c>
      <c r="J1500" s="14">
        <v>66170</v>
      </c>
      <c r="K1500" s="14">
        <v>34400</v>
      </c>
      <c r="L1500" s="14">
        <v>15969</v>
      </c>
      <c r="M1500" s="15">
        <v>9.9594760521148781E-2</v>
      </c>
      <c r="N1500" s="14">
        <v>683286</v>
      </c>
      <c r="O1500" s="14">
        <v>491602</v>
      </c>
      <c r="P1500" s="14">
        <v>0</v>
      </c>
      <c r="S1500" s="17">
        <v>45514.334722222222</v>
      </c>
      <c r="T1500" s="12" t="s">
        <v>5078</v>
      </c>
      <c r="U1500" s="18">
        <v>45514</v>
      </c>
      <c r="V1500" s="18" t="str">
        <f>TEXT(Posts[[#This Row],[Post_Date]],"YYYY")</f>
        <v>2024</v>
      </c>
      <c r="W1500" s="12" t="s">
        <v>5092</v>
      </c>
      <c r="X1500" s="12" t="s">
        <v>5083</v>
      </c>
      <c r="Y1500" s="19">
        <v>8</v>
      </c>
      <c r="Z1500" s="12" t="s">
        <v>5069</v>
      </c>
      <c r="AA1500"/>
    </row>
    <row r="1501" spans="1:27" x14ac:dyDescent="0.25">
      <c r="A1501" s="12" t="s">
        <v>4694</v>
      </c>
      <c r="B1501" s="12" t="s">
        <v>5025</v>
      </c>
      <c r="C1501" s="12" t="s">
        <v>5028</v>
      </c>
      <c r="D1501" s="12" t="s">
        <v>5031</v>
      </c>
      <c r="E1501" s="12" t="s">
        <v>5035</v>
      </c>
      <c r="F1501" s="12" t="s">
        <v>5058</v>
      </c>
      <c r="G1501" s="12" t="s">
        <v>5043</v>
      </c>
      <c r="H1501" s="13">
        <v>32073</v>
      </c>
      <c r="I1501" s="14">
        <v>420939</v>
      </c>
      <c r="J1501" s="14">
        <v>66859</v>
      </c>
      <c r="K1501" s="14">
        <v>29939</v>
      </c>
      <c r="L1501" s="14">
        <v>11886</v>
      </c>
      <c r="M1501" s="15">
        <v>7.6195314080657356E-2</v>
      </c>
      <c r="N1501" s="14">
        <v>535914</v>
      </c>
      <c r="O1501" s="14">
        <v>369834</v>
      </c>
      <c r="P1501" s="14">
        <v>0</v>
      </c>
      <c r="S1501" s="17">
        <v>45413.666666666657</v>
      </c>
      <c r="T1501" s="12" t="s">
        <v>5074</v>
      </c>
      <c r="U1501" s="18">
        <v>45413</v>
      </c>
      <c r="V1501" s="18" t="str">
        <f>TEXT(Posts[[#This Row],[Post_Date]],"YYYY")</f>
        <v>2024</v>
      </c>
      <c r="W1501" s="12" t="s">
        <v>5096</v>
      </c>
      <c r="X1501" s="12" t="s">
        <v>5085</v>
      </c>
      <c r="Y1501" s="19">
        <v>16</v>
      </c>
      <c r="Z1501" s="12" t="s">
        <v>5068</v>
      </c>
      <c r="AA1501"/>
    </row>
    <row r="1502" spans="1:27" x14ac:dyDescent="0.25">
      <c r="A1502" s="12" t="s">
        <v>4794</v>
      </c>
      <c r="B1502" s="12" t="s">
        <v>5025</v>
      </c>
      <c r="C1502" s="12" t="s">
        <v>5028</v>
      </c>
      <c r="D1502" s="12" t="s">
        <v>5030</v>
      </c>
      <c r="E1502" s="12" t="s">
        <v>5035</v>
      </c>
      <c r="F1502" s="12" t="s">
        <v>5050</v>
      </c>
      <c r="G1502" s="12" t="s">
        <v>5042</v>
      </c>
      <c r="H1502" s="13">
        <v>18702</v>
      </c>
      <c r="I1502" s="14">
        <v>187707</v>
      </c>
      <c r="J1502" s="14">
        <v>41763</v>
      </c>
      <c r="K1502" s="14">
        <v>13621</v>
      </c>
      <c r="L1502" s="14">
        <v>5521</v>
      </c>
      <c r="M1502" s="15">
        <v>9.9635633928417344E-2</v>
      </c>
      <c r="N1502" s="14">
        <v>228989</v>
      </c>
      <c r="O1502" s="14">
        <v>164918</v>
      </c>
      <c r="P1502" s="14">
        <v>0</v>
      </c>
      <c r="S1502" s="17">
        <v>45647.333333333343</v>
      </c>
      <c r="T1502" s="12" t="s">
        <v>5078</v>
      </c>
      <c r="U1502" s="18">
        <v>45647</v>
      </c>
      <c r="V1502" s="18" t="str">
        <f>TEXT(Posts[[#This Row],[Post_Date]],"YYYY")</f>
        <v>2024</v>
      </c>
      <c r="W1502" s="12" t="s">
        <v>5094</v>
      </c>
      <c r="X1502" s="12" t="s">
        <v>5083</v>
      </c>
      <c r="Y1502" s="19">
        <v>8</v>
      </c>
      <c r="Z1502" s="12" t="s">
        <v>5068</v>
      </c>
      <c r="AA1502"/>
    </row>
    <row r="1503" spans="1:27" x14ac:dyDescent="0.25">
      <c r="A1503" s="12" t="s">
        <v>4847</v>
      </c>
      <c r="B1503" s="12" t="s">
        <v>5025</v>
      </c>
      <c r="C1503" s="12" t="s">
        <v>5028</v>
      </c>
      <c r="D1503" s="12" t="s">
        <v>5030</v>
      </c>
      <c r="E1503" s="12" t="s">
        <v>5035</v>
      </c>
      <c r="F1503" s="12" t="s">
        <v>5050</v>
      </c>
      <c r="G1503" s="12" t="s">
        <v>5046</v>
      </c>
      <c r="H1503" s="13">
        <v>45364</v>
      </c>
      <c r="I1503" s="14">
        <v>464982</v>
      </c>
      <c r="J1503" s="14">
        <v>99524</v>
      </c>
      <c r="K1503" s="14">
        <v>27350</v>
      </c>
      <c r="L1503" s="14">
        <v>24797</v>
      </c>
      <c r="M1503" s="15">
        <v>9.7561678355038539E-2</v>
      </c>
      <c r="N1503" s="14">
        <v>531759</v>
      </c>
      <c r="O1503" s="14">
        <v>408530</v>
      </c>
      <c r="P1503" s="14">
        <v>0</v>
      </c>
      <c r="S1503" s="17">
        <v>45314.695833333331</v>
      </c>
      <c r="T1503" s="12" t="s">
        <v>5074</v>
      </c>
      <c r="U1503" s="18">
        <v>45314</v>
      </c>
      <c r="V1503" s="18" t="str">
        <f>TEXT(Posts[[#This Row],[Post_Date]],"YYYY")</f>
        <v>2024</v>
      </c>
      <c r="W1503" s="12" t="s">
        <v>5086</v>
      </c>
      <c r="X1503" s="12" t="s">
        <v>5079</v>
      </c>
      <c r="Y1503" s="19">
        <v>16</v>
      </c>
      <c r="Z1503" s="12" t="s">
        <v>5068</v>
      </c>
      <c r="AA1503"/>
    </row>
    <row r="1504" spans="1:27" x14ac:dyDescent="0.25">
      <c r="A1504" s="12" t="s">
        <v>4921</v>
      </c>
      <c r="B1504" s="12" t="s">
        <v>5025</v>
      </c>
      <c r="C1504" s="12" t="s">
        <v>5028</v>
      </c>
      <c r="D1504" s="12" t="s">
        <v>5031</v>
      </c>
      <c r="E1504" s="12" t="s">
        <v>5035</v>
      </c>
      <c r="F1504" s="12" t="s">
        <v>5058</v>
      </c>
      <c r="G1504" s="12" t="s">
        <v>5047</v>
      </c>
      <c r="H1504" s="13">
        <v>57383</v>
      </c>
      <c r="I1504" s="14">
        <v>818621</v>
      </c>
      <c r="J1504" s="14">
        <v>94931</v>
      </c>
      <c r="K1504" s="14">
        <v>44569</v>
      </c>
      <c r="L1504" s="14">
        <v>30867</v>
      </c>
      <c r="M1504" s="15">
        <v>7.009788969721488E-2</v>
      </c>
      <c r="N1504" s="14">
        <v>935854</v>
      </c>
      <c r="O1504" s="14">
        <v>719235</v>
      </c>
      <c r="P1504" s="14">
        <v>0</v>
      </c>
      <c r="S1504" s="17">
        <v>45609.422222222223</v>
      </c>
      <c r="T1504" s="12" t="s">
        <v>5077</v>
      </c>
      <c r="U1504" s="18">
        <v>45609</v>
      </c>
      <c r="V1504" s="18" t="str">
        <f>TEXT(Posts[[#This Row],[Post_Date]],"YYYY")</f>
        <v>2024</v>
      </c>
      <c r="W1504" s="12" t="s">
        <v>5095</v>
      </c>
      <c r="X1504" s="12" t="s">
        <v>5085</v>
      </c>
      <c r="Y1504" s="19">
        <v>10</v>
      </c>
      <c r="Z1504" s="12" t="s">
        <v>5068</v>
      </c>
      <c r="AA1504"/>
    </row>
    <row r="1505" spans="1:27" x14ac:dyDescent="0.25">
      <c r="A1505" s="12" t="s">
        <v>4937</v>
      </c>
      <c r="B1505" s="12" t="s">
        <v>5025</v>
      </c>
      <c r="C1505" s="12" t="s">
        <v>5028</v>
      </c>
      <c r="D1505" s="12" t="s">
        <v>5031</v>
      </c>
      <c r="E1505" s="12" t="s">
        <v>5036</v>
      </c>
      <c r="F1505" s="12" t="s">
        <v>5058</v>
      </c>
      <c r="G1505" s="12" t="s">
        <v>5042</v>
      </c>
      <c r="H1505" s="13">
        <v>76062</v>
      </c>
      <c r="I1505" s="14">
        <v>1034377</v>
      </c>
      <c r="J1505" s="14">
        <v>197130</v>
      </c>
      <c r="K1505" s="14">
        <v>79425</v>
      </c>
      <c r="L1505" s="14">
        <v>48056</v>
      </c>
      <c r="M1505" s="15">
        <v>7.3534429681429703E-2</v>
      </c>
      <c r="N1505" s="14">
        <v>1300480</v>
      </c>
      <c r="O1505" s="14">
        <v>0</v>
      </c>
      <c r="P1505" s="14">
        <v>0</v>
      </c>
      <c r="S1505" s="17">
        <v>45684.65</v>
      </c>
      <c r="T1505" s="17" t="s">
        <v>5074</v>
      </c>
      <c r="U1505" s="18">
        <v>45684</v>
      </c>
      <c r="V1505" s="18" t="str">
        <f>TEXT(Posts[[#This Row],[Post_Date]],"YYYY")</f>
        <v>2025</v>
      </c>
      <c r="W1505" s="18" t="s">
        <v>5086</v>
      </c>
      <c r="X1505" s="18" t="s">
        <v>5081</v>
      </c>
      <c r="Y1505" s="19">
        <v>15</v>
      </c>
      <c r="Z1505" s="12" t="s">
        <v>5068</v>
      </c>
      <c r="AA1505"/>
    </row>
    <row r="1506" spans="1:27" x14ac:dyDescent="0.25">
      <c r="A1506" s="12" t="s">
        <v>1510</v>
      </c>
      <c r="B1506" s="12" t="s">
        <v>5025</v>
      </c>
      <c r="C1506" s="12" t="s">
        <v>5028</v>
      </c>
      <c r="D1506" s="12" t="s">
        <v>5031</v>
      </c>
      <c r="E1506" s="12" t="s">
        <v>5040</v>
      </c>
      <c r="F1506" s="12" t="s">
        <v>5061</v>
      </c>
      <c r="G1506" s="12" t="s">
        <v>5048</v>
      </c>
      <c r="H1506" s="13">
        <v>61831</v>
      </c>
      <c r="I1506" s="14">
        <v>763268</v>
      </c>
      <c r="J1506" s="14">
        <v>97078</v>
      </c>
      <c r="K1506" s="14">
        <v>50070</v>
      </c>
      <c r="L1506" s="14">
        <v>27018</v>
      </c>
      <c r="M1506" s="15">
        <v>8.1008384951460538E-2</v>
      </c>
      <c r="N1506" s="14">
        <v>901006</v>
      </c>
      <c r="O1506" s="14">
        <v>0</v>
      </c>
      <c r="P1506" s="14">
        <v>0</v>
      </c>
      <c r="Q1506" s="14">
        <v>14416</v>
      </c>
      <c r="R1506" s="16">
        <v>1.6E-2</v>
      </c>
      <c r="S1506" s="17">
        <v>45316.512499999997</v>
      </c>
      <c r="T1506" s="17" t="s">
        <v>5075</v>
      </c>
      <c r="U1506" s="18">
        <v>45316</v>
      </c>
      <c r="V1506" s="18" t="str">
        <f>TEXT(Posts[[#This Row],[Post_Date]],"YYYY")</f>
        <v>2024</v>
      </c>
      <c r="W1506" s="18" t="s">
        <v>5086</v>
      </c>
      <c r="X1506" s="18" t="s">
        <v>5080</v>
      </c>
      <c r="Y1506" s="19">
        <v>12</v>
      </c>
      <c r="Z1506" s="12" t="s">
        <v>5068</v>
      </c>
      <c r="AA1506"/>
    </row>
    <row r="1507" spans="1:27" x14ac:dyDescent="0.25">
      <c r="A1507" s="12" t="s">
        <v>2579</v>
      </c>
      <c r="B1507" s="12" t="s">
        <v>5025</v>
      </c>
      <c r="C1507" s="12" t="s">
        <v>5028</v>
      </c>
      <c r="D1507" s="12" t="s">
        <v>5031</v>
      </c>
      <c r="E1507" s="12" t="s">
        <v>5040</v>
      </c>
      <c r="F1507" s="12" t="s">
        <v>5061</v>
      </c>
      <c r="G1507" s="12" t="s">
        <v>5046</v>
      </c>
      <c r="H1507" s="13">
        <v>79627</v>
      </c>
      <c r="I1507" s="14">
        <v>825917</v>
      </c>
      <c r="J1507" s="14">
        <v>117478</v>
      </c>
      <c r="K1507" s="14">
        <v>25598</v>
      </c>
      <c r="L1507" s="14">
        <v>34398</v>
      </c>
      <c r="M1507" s="15">
        <v>9.6410834869175357E-2</v>
      </c>
      <c r="N1507" s="14">
        <v>1066523</v>
      </c>
      <c r="O1507" s="14">
        <v>0</v>
      </c>
      <c r="P1507" s="14">
        <v>0</v>
      </c>
      <c r="Q1507" s="14">
        <v>23356</v>
      </c>
      <c r="R1507" s="16">
        <v>2.1899999999999999E-2</v>
      </c>
      <c r="S1507" s="17">
        <v>45389.479861111111</v>
      </c>
      <c r="T1507" s="17" t="s">
        <v>5077</v>
      </c>
      <c r="U1507" s="18">
        <v>45389</v>
      </c>
      <c r="V1507" s="18" t="str">
        <f>TEXT(Posts[[#This Row],[Post_Date]],"YYYY")</f>
        <v>2024</v>
      </c>
      <c r="W1507" s="18" t="s">
        <v>5090</v>
      </c>
      <c r="X1507" s="18" t="s">
        <v>5084</v>
      </c>
      <c r="Y1507" s="19">
        <v>11</v>
      </c>
      <c r="Z1507" s="12" t="s">
        <v>5068</v>
      </c>
      <c r="AA1507"/>
    </row>
    <row r="1508" spans="1:27" x14ac:dyDescent="0.25">
      <c r="A1508" s="12" t="s">
        <v>2645</v>
      </c>
      <c r="B1508" s="12" t="s">
        <v>5025</v>
      </c>
      <c r="C1508" s="12" t="s">
        <v>5028</v>
      </c>
      <c r="D1508" s="12" t="s">
        <v>5030</v>
      </c>
      <c r="E1508" s="12" t="s">
        <v>5040</v>
      </c>
      <c r="F1508" s="12" t="s">
        <v>5062</v>
      </c>
      <c r="G1508" s="12" t="s">
        <v>5044</v>
      </c>
      <c r="H1508" s="13">
        <v>118819</v>
      </c>
      <c r="I1508" s="14">
        <v>934329</v>
      </c>
      <c r="J1508" s="14">
        <v>229239</v>
      </c>
      <c r="K1508" s="14">
        <v>64161</v>
      </c>
      <c r="L1508" s="14">
        <v>27781</v>
      </c>
      <c r="M1508" s="15">
        <v>0.12717054822900481</v>
      </c>
      <c r="N1508" s="14">
        <v>1035258</v>
      </c>
      <c r="O1508" s="14">
        <v>0</v>
      </c>
      <c r="P1508" s="14">
        <v>0</v>
      </c>
      <c r="Q1508" s="14">
        <v>18324</v>
      </c>
      <c r="R1508" s="16">
        <v>1.77E-2</v>
      </c>
      <c r="S1508" s="17">
        <v>45617.45</v>
      </c>
      <c r="T1508" s="17" t="s">
        <v>5077</v>
      </c>
      <c r="U1508" s="18">
        <v>45617</v>
      </c>
      <c r="V1508" s="18" t="str">
        <f>TEXT(Posts[[#This Row],[Post_Date]],"YYYY")</f>
        <v>2024</v>
      </c>
      <c r="W1508" s="18" t="s">
        <v>5095</v>
      </c>
      <c r="X1508" s="18" t="s">
        <v>5080</v>
      </c>
      <c r="Y1508" s="19">
        <v>10</v>
      </c>
      <c r="Z1508" s="12" t="s">
        <v>5069</v>
      </c>
      <c r="AA1508"/>
    </row>
    <row r="1509" spans="1:27" x14ac:dyDescent="0.25">
      <c r="A1509" s="12" t="s">
        <v>1067</v>
      </c>
      <c r="B1509" s="12" t="s">
        <v>5025</v>
      </c>
      <c r="C1509" s="12" t="s">
        <v>5028</v>
      </c>
      <c r="D1509" s="12" t="s">
        <v>5031</v>
      </c>
      <c r="E1509" s="12" t="s">
        <v>5040</v>
      </c>
      <c r="F1509" s="12" t="s">
        <v>5061</v>
      </c>
      <c r="G1509" s="12" t="s">
        <v>5044</v>
      </c>
      <c r="H1509" s="13">
        <v>51478</v>
      </c>
      <c r="I1509" s="14">
        <v>714866</v>
      </c>
      <c r="J1509" s="14">
        <v>100020</v>
      </c>
      <c r="K1509" s="14">
        <v>22840</v>
      </c>
      <c r="L1509" s="14">
        <v>27324</v>
      </c>
      <c r="M1509" s="15">
        <v>7.2011455297593258E-2</v>
      </c>
      <c r="N1509" s="14">
        <v>913737</v>
      </c>
      <c r="O1509" s="14">
        <v>0</v>
      </c>
      <c r="P1509" s="14">
        <v>0</v>
      </c>
      <c r="Q1509" s="14">
        <v>22843</v>
      </c>
      <c r="R1509" s="16">
        <v>2.5000000000000001E-2</v>
      </c>
      <c r="S1509" s="17">
        <v>45332.461111111108</v>
      </c>
      <c r="T1509" s="17" t="s">
        <v>5077</v>
      </c>
      <c r="U1509" s="18">
        <v>45332</v>
      </c>
      <c r="V1509" s="18" t="str">
        <f>TEXT(Posts[[#This Row],[Post_Date]],"YYYY")</f>
        <v>2024</v>
      </c>
      <c r="W1509" s="18" t="s">
        <v>5087</v>
      </c>
      <c r="X1509" s="18" t="s">
        <v>5083</v>
      </c>
      <c r="Y1509" s="19">
        <v>11</v>
      </c>
      <c r="Z1509" s="12" t="s">
        <v>5068</v>
      </c>
      <c r="AA1509"/>
    </row>
    <row r="1510" spans="1:27" x14ac:dyDescent="0.25">
      <c r="A1510" s="12" t="s">
        <v>718</v>
      </c>
      <c r="B1510" s="12" t="s">
        <v>5025</v>
      </c>
      <c r="C1510" s="12" t="s">
        <v>5029</v>
      </c>
      <c r="D1510" s="12" t="s">
        <v>5030</v>
      </c>
      <c r="E1510" s="12" t="s">
        <v>5039</v>
      </c>
      <c r="F1510" s="12" t="s">
        <v>5062</v>
      </c>
      <c r="G1510" s="12" t="s">
        <v>5047</v>
      </c>
      <c r="H1510" s="13">
        <v>147</v>
      </c>
      <c r="I1510" s="14">
        <v>1000</v>
      </c>
      <c r="J1510" s="14">
        <v>223</v>
      </c>
      <c r="K1510" s="14">
        <v>49</v>
      </c>
      <c r="L1510" s="14">
        <v>38</v>
      </c>
      <c r="M1510" s="15">
        <v>0.14727546064848071</v>
      </c>
      <c r="N1510" s="14">
        <v>1160</v>
      </c>
      <c r="O1510" s="14">
        <v>0</v>
      </c>
      <c r="P1510" s="14">
        <v>283138</v>
      </c>
      <c r="Q1510" s="14">
        <v>12</v>
      </c>
      <c r="R1510" s="16">
        <v>1.06E-2</v>
      </c>
      <c r="S1510" s="17">
        <v>45631.689583333333</v>
      </c>
      <c r="T1510" s="17" t="s">
        <v>5074</v>
      </c>
      <c r="U1510" s="18">
        <v>45631</v>
      </c>
      <c r="V1510" s="18" t="str">
        <f>TEXT(Posts[[#This Row],[Post_Date]],"YYYY")</f>
        <v>2024</v>
      </c>
      <c r="W1510" s="18" t="s">
        <v>5094</v>
      </c>
      <c r="X1510" s="18" t="s">
        <v>5080</v>
      </c>
      <c r="Y1510" s="19">
        <v>16</v>
      </c>
      <c r="Z1510" s="12" t="s">
        <v>5069</v>
      </c>
      <c r="AA1510"/>
    </row>
    <row r="1511" spans="1:27" x14ac:dyDescent="0.25">
      <c r="A1511" s="12" t="s">
        <v>125</v>
      </c>
      <c r="B1511" s="12" t="s">
        <v>5025</v>
      </c>
      <c r="C1511" s="12" t="s">
        <v>5028</v>
      </c>
      <c r="D1511" s="12" t="s">
        <v>5032</v>
      </c>
      <c r="E1511" s="12" t="s">
        <v>5040</v>
      </c>
      <c r="F1511" s="12" t="s">
        <v>5061</v>
      </c>
      <c r="G1511" s="12" t="s">
        <v>5042</v>
      </c>
      <c r="H1511" s="13">
        <v>22707</v>
      </c>
      <c r="I1511" s="14">
        <v>139874</v>
      </c>
      <c r="J1511" s="14">
        <v>21239</v>
      </c>
      <c r="K1511" s="14">
        <v>10468</v>
      </c>
      <c r="L1511" s="14">
        <v>5449</v>
      </c>
      <c r="M1511" s="15">
        <v>0.16234269094121331</v>
      </c>
      <c r="N1511" s="14">
        <v>172536</v>
      </c>
      <c r="O1511" s="14">
        <v>0</v>
      </c>
      <c r="P1511" s="14">
        <v>0</v>
      </c>
      <c r="Q1511" s="14">
        <v>4537</v>
      </c>
      <c r="R1511" s="16">
        <v>2.63E-2</v>
      </c>
      <c r="S1511" s="17">
        <v>45642.459722222222</v>
      </c>
      <c r="T1511" s="17" t="s">
        <v>5077</v>
      </c>
      <c r="U1511" s="18">
        <v>45642</v>
      </c>
      <c r="V1511" s="18" t="str">
        <f>TEXT(Posts[[#This Row],[Post_Date]],"YYYY")</f>
        <v>2024</v>
      </c>
      <c r="W1511" s="18" t="s">
        <v>5094</v>
      </c>
      <c r="X1511" s="18" t="s">
        <v>5081</v>
      </c>
      <c r="Y1511" s="19">
        <v>11</v>
      </c>
      <c r="Z1511" s="12" t="s">
        <v>5069</v>
      </c>
      <c r="AA1511"/>
    </row>
    <row r="1512" spans="1:27" x14ac:dyDescent="0.25">
      <c r="A1512" s="12" t="s">
        <v>602</v>
      </c>
      <c r="B1512" s="12" t="s">
        <v>5025</v>
      </c>
      <c r="C1512" s="12" t="s">
        <v>5028</v>
      </c>
      <c r="D1512" s="12" t="s">
        <v>5032</v>
      </c>
      <c r="E1512" s="12" t="s">
        <v>5040</v>
      </c>
      <c r="F1512" s="12" t="s">
        <v>5061</v>
      </c>
      <c r="G1512" s="12" t="s">
        <v>5046</v>
      </c>
      <c r="H1512" s="13">
        <v>1032271</v>
      </c>
      <c r="I1512" s="14">
        <v>4238944</v>
      </c>
      <c r="J1512" s="14">
        <v>969932</v>
      </c>
      <c r="K1512" s="14">
        <v>285780</v>
      </c>
      <c r="L1512" s="14">
        <v>159250</v>
      </c>
      <c r="M1512" s="15">
        <v>0.24352081774851109</v>
      </c>
      <c r="N1512" s="14">
        <v>5180453</v>
      </c>
      <c r="O1512" s="14">
        <v>0</v>
      </c>
      <c r="P1512" s="14">
        <v>0</v>
      </c>
      <c r="Q1512" s="14">
        <v>81333</v>
      </c>
      <c r="R1512" s="16">
        <v>1.5699999999999999E-2</v>
      </c>
      <c r="S1512" s="17">
        <v>45760.515277777777</v>
      </c>
      <c r="T1512" s="17" t="s">
        <v>5075</v>
      </c>
      <c r="U1512" s="18">
        <v>45760</v>
      </c>
      <c r="V1512" s="18" t="str">
        <f>TEXT(Posts[[#This Row],[Post_Date]],"YYYY")</f>
        <v>2025</v>
      </c>
      <c r="W1512" s="18" t="s">
        <v>5090</v>
      </c>
      <c r="X1512" s="18" t="s">
        <v>5084</v>
      </c>
      <c r="Y1512" s="19">
        <v>12</v>
      </c>
      <c r="Z1512" s="12" t="s">
        <v>5070</v>
      </c>
      <c r="AA1512"/>
    </row>
    <row r="1513" spans="1:27" x14ac:dyDescent="0.25">
      <c r="A1513" s="12" t="s">
        <v>2464</v>
      </c>
      <c r="B1513" s="12" t="s">
        <v>5025</v>
      </c>
      <c r="C1513" s="12" t="s">
        <v>5028</v>
      </c>
      <c r="D1513" s="12" t="s">
        <v>5032</v>
      </c>
      <c r="E1513" s="12" t="s">
        <v>5040</v>
      </c>
      <c r="F1513" s="12" t="s">
        <v>5061</v>
      </c>
      <c r="G1513" s="12" t="s">
        <v>5048</v>
      </c>
      <c r="H1513" s="13">
        <v>39706</v>
      </c>
      <c r="I1513" s="14">
        <v>207886</v>
      </c>
      <c r="J1513" s="14">
        <v>45251</v>
      </c>
      <c r="K1513" s="14">
        <v>12433</v>
      </c>
      <c r="L1513" s="14">
        <v>11586</v>
      </c>
      <c r="M1513" s="15">
        <v>0.19100157492597189</v>
      </c>
      <c r="N1513" s="14">
        <v>235824</v>
      </c>
      <c r="O1513" s="14">
        <v>0</v>
      </c>
      <c r="P1513" s="14">
        <v>0</v>
      </c>
      <c r="Q1513" s="14">
        <v>4740</v>
      </c>
      <c r="R1513" s="16">
        <v>2.01E-2</v>
      </c>
      <c r="S1513" s="17">
        <v>45585.635416666657</v>
      </c>
      <c r="T1513" s="17" t="s">
        <v>5074</v>
      </c>
      <c r="U1513" s="18">
        <v>45585</v>
      </c>
      <c r="V1513" s="18" t="str">
        <f>TEXT(Posts[[#This Row],[Post_Date]],"YYYY")</f>
        <v>2024</v>
      </c>
      <c r="W1513" s="18" t="s">
        <v>5091</v>
      </c>
      <c r="X1513" s="18" t="s">
        <v>5084</v>
      </c>
      <c r="Y1513" s="19">
        <v>15</v>
      </c>
      <c r="Z1513" s="12" t="s">
        <v>5069</v>
      </c>
      <c r="AA1513"/>
    </row>
    <row r="1514" spans="1:27" x14ac:dyDescent="0.25">
      <c r="A1514" s="12" t="s">
        <v>2410</v>
      </c>
      <c r="B1514" s="12" t="s">
        <v>5025</v>
      </c>
      <c r="C1514" s="12" t="s">
        <v>5028</v>
      </c>
      <c r="D1514" s="12" t="s">
        <v>5034</v>
      </c>
      <c r="E1514" s="12" t="s">
        <v>5039</v>
      </c>
      <c r="F1514" s="12" t="s">
        <v>5064</v>
      </c>
      <c r="G1514" s="12" t="s">
        <v>5048</v>
      </c>
      <c r="H1514" s="13">
        <v>29870</v>
      </c>
      <c r="I1514" s="14">
        <v>263570</v>
      </c>
      <c r="J1514" s="14">
        <v>61363</v>
      </c>
      <c r="K1514" s="14">
        <v>8783</v>
      </c>
      <c r="L1514" s="14">
        <v>15319</v>
      </c>
      <c r="M1514" s="15">
        <v>0.1133315616066798</v>
      </c>
      <c r="N1514" s="14">
        <v>304783</v>
      </c>
      <c r="O1514" s="14">
        <v>0</v>
      </c>
      <c r="P1514" s="14">
        <v>88766</v>
      </c>
      <c r="Q1514" s="14">
        <v>7832</v>
      </c>
      <c r="R1514" s="16">
        <v>2.5700000000000001E-2</v>
      </c>
      <c r="S1514" s="17">
        <v>45731.817361111112</v>
      </c>
      <c r="T1514" s="17" t="s">
        <v>5076</v>
      </c>
      <c r="U1514" s="18">
        <v>45731</v>
      </c>
      <c r="V1514" s="18" t="str">
        <f>TEXT(Posts[[#This Row],[Post_Date]],"YYYY")</f>
        <v>2025</v>
      </c>
      <c r="W1514" s="18" t="s">
        <v>5088</v>
      </c>
      <c r="X1514" s="18" t="s">
        <v>5083</v>
      </c>
      <c r="Y1514" s="19">
        <v>19</v>
      </c>
      <c r="Z1514" s="12" t="s">
        <v>5069</v>
      </c>
      <c r="AA1514"/>
    </row>
    <row r="1515" spans="1:27" x14ac:dyDescent="0.25">
      <c r="A1515" s="12" t="s">
        <v>1609</v>
      </c>
      <c r="B1515" s="12" t="s">
        <v>5025</v>
      </c>
      <c r="C1515" s="12" t="s">
        <v>5028</v>
      </c>
      <c r="D1515" s="12" t="s">
        <v>5032</v>
      </c>
      <c r="E1515" s="12" t="s">
        <v>5040</v>
      </c>
      <c r="F1515" s="12" t="s">
        <v>5060</v>
      </c>
      <c r="G1515" s="12" t="s">
        <v>5042</v>
      </c>
      <c r="H1515" s="13">
        <v>46448</v>
      </c>
      <c r="I1515" s="14">
        <v>192188</v>
      </c>
      <c r="J1515" s="14">
        <v>25646</v>
      </c>
      <c r="K1515" s="14">
        <v>7572</v>
      </c>
      <c r="L1515" s="14">
        <v>7134</v>
      </c>
      <c r="M1515" s="15">
        <v>0.24168475256113531</v>
      </c>
      <c r="N1515" s="14">
        <v>236709</v>
      </c>
      <c r="O1515" s="14">
        <v>0</v>
      </c>
      <c r="P1515" s="14">
        <v>0</v>
      </c>
      <c r="Q1515" s="14">
        <v>5018</v>
      </c>
      <c r="R1515" s="16">
        <v>2.12E-2</v>
      </c>
      <c r="S1515" s="17">
        <v>45374.732638888891</v>
      </c>
      <c r="T1515" s="17" t="s">
        <v>5076</v>
      </c>
      <c r="U1515" s="18">
        <v>45374</v>
      </c>
      <c r="V1515" s="18" t="str">
        <f>TEXT(Posts[[#This Row],[Post_Date]],"YYYY")</f>
        <v>2024</v>
      </c>
      <c r="W1515" s="18" t="s">
        <v>5088</v>
      </c>
      <c r="X1515" s="18" t="s">
        <v>5083</v>
      </c>
      <c r="Y1515" s="19">
        <v>17</v>
      </c>
      <c r="Z1515" s="12" t="s">
        <v>5070</v>
      </c>
      <c r="AA1515"/>
    </row>
    <row r="1516" spans="1:27" x14ac:dyDescent="0.25">
      <c r="A1516" s="12" t="s">
        <v>2460</v>
      </c>
      <c r="B1516" s="12" t="s">
        <v>5025</v>
      </c>
      <c r="C1516" s="12" t="s">
        <v>5029</v>
      </c>
      <c r="D1516" s="12" t="s">
        <v>5031</v>
      </c>
      <c r="E1516" s="12" t="s">
        <v>5037</v>
      </c>
      <c r="F1516" s="12" t="s">
        <v>5061</v>
      </c>
      <c r="G1516" s="12" t="s">
        <v>5043</v>
      </c>
      <c r="H1516" s="13">
        <v>259449</v>
      </c>
      <c r="I1516" s="14">
        <v>2891604</v>
      </c>
      <c r="J1516" s="14">
        <v>402998</v>
      </c>
      <c r="K1516" s="14">
        <v>134256</v>
      </c>
      <c r="L1516" s="14">
        <v>70312</v>
      </c>
      <c r="M1516" s="15">
        <v>8.9724957431578031E-2</v>
      </c>
      <c r="N1516" s="14">
        <v>3721538</v>
      </c>
      <c r="O1516" s="14">
        <v>0</v>
      </c>
      <c r="P1516" s="14">
        <v>0</v>
      </c>
      <c r="Q1516" s="14">
        <v>97876</v>
      </c>
      <c r="R1516" s="16">
        <v>2.63E-2</v>
      </c>
      <c r="S1516" s="17">
        <v>45532.523611111108</v>
      </c>
      <c r="T1516" s="17" t="s">
        <v>5075</v>
      </c>
      <c r="U1516" s="18">
        <v>45532</v>
      </c>
      <c r="V1516" s="18" t="str">
        <f>TEXT(Posts[[#This Row],[Post_Date]],"YYYY")</f>
        <v>2024</v>
      </c>
      <c r="W1516" s="18" t="s">
        <v>5092</v>
      </c>
      <c r="X1516" s="18" t="s">
        <v>5085</v>
      </c>
      <c r="Y1516" s="19">
        <v>12</v>
      </c>
      <c r="Z1516" s="12" t="s">
        <v>5068</v>
      </c>
      <c r="AA1516"/>
    </row>
    <row r="1517" spans="1:27" x14ac:dyDescent="0.25">
      <c r="A1517" s="12" t="s">
        <v>246</v>
      </c>
      <c r="B1517" s="12" t="s">
        <v>5025</v>
      </c>
      <c r="C1517" s="12" t="s">
        <v>5028</v>
      </c>
      <c r="D1517" s="12" t="s">
        <v>5030</v>
      </c>
      <c r="E1517" s="12" t="s">
        <v>5040</v>
      </c>
      <c r="F1517" s="12" t="s">
        <v>5062</v>
      </c>
      <c r="G1517" s="12" t="s">
        <v>5049</v>
      </c>
      <c r="H1517" s="13">
        <v>111748</v>
      </c>
      <c r="I1517" s="14">
        <v>1291723</v>
      </c>
      <c r="J1517" s="14">
        <v>135474</v>
      </c>
      <c r="K1517" s="14">
        <v>98225</v>
      </c>
      <c r="L1517" s="14">
        <v>57696</v>
      </c>
      <c r="M1517" s="15">
        <v>8.6510923763847294E-2</v>
      </c>
      <c r="N1517" s="14">
        <v>1626676</v>
      </c>
      <c r="O1517" s="14">
        <v>0</v>
      </c>
      <c r="P1517" s="14">
        <v>0</v>
      </c>
      <c r="Q1517" s="14">
        <v>48149</v>
      </c>
      <c r="R1517" s="16">
        <v>2.9600000000000001E-2</v>
      </c>
      <c r="S1517" s="17">
        <v>45524.441666666673</v>
      </c>
      <c r="T1517" s="17" t="s">
        <v>5077</v>
      </c>
      <c r="U1517" s="18">
        <v>45524</v>
      </c>
      <c r="V1517" s="18" t="str">
        <f>TEXT(Posts[[#This Row],[Post_Date]],"YYYY")</f>
        <v>2024</v>
      </c>
      <c r="W1517" s="18" t="s">
        <v>5092</v>
      </c>
      <c r="X1517" s="18" t="s">
        <v>5079</v>
      </c>
      <c r="Y1517" s="19">
        <v>10</v>
      </c>
      <c r="Z1517" s="12" t="s">
        <v>5068</v>
      </c>
      <c r="AA1517"/>
    </row>
    <row r="1518" spans="1:27" x14ac:dyDescent="0.25">
      <c r="A1518" s="12" t="s">
        <v>927</v>
      </c>
      <c r="B1518" s="12" t="s">
        <v>5025</v>
      </c>
      <c r="C1518" s="12" t="s">
        <v>5029</v>
      </c>
      <c r="D1518" s="12" t="s">
        <v>5030</v>
      </c>
      <c r="E1518" s="12" t="s">
        <v>5039</v>
      </c>
      <c r="F1518" s="12" t="s">
        <v>5062</v>
      </c>
      <c r="G1518" s="12" t="s">
        <v>5046</v>
      </c>
      <c r="H1518" s="13">
        <v>45729</v>
      </c>
      <c r="I1518" s="14">
        <v>416480</v>
      </c>
      <c r="J1518" s="14">
        <v>71328</v>
      </c>
      <c r="K1518" s="14">
        <v>31193</v>
      </c>
      <c r="L1518" s="14">
        <v>17076</v>
      </c>
      <c r="M1518" s="15">
        <v>0.1097999729053375</v>
      </c>
      <c r="N1518" s="14">
        <v>517041</v>
      </c>
      <c r="O1518" s="14">
        <v>0</v>
      </c>
      <c r="P1518" s="14">
        <v>113043</v>
      </c>
      <c r="Q1518" s="14">
        <v>9513</v>
      </c>
      <c r="R1518" s="16">
        <v>1.84E-2</v>
      </c>
      <c r="S1518" s="17">
        <v>45714.525694444441</v>
      </c>
      <c r="T1518" s="17" t="s">
        <v>5075</v>
      </c>
      <c r="U1518" s="18">
        <v>45714</v>
      </c>
      <c r="V1518" s="18" t="str">
        <f>TEXT(Posts[[#This Row],[Post_Date]],"YYYY")</f>
        <v>2025</v>
      </c>
      <c r="W1518" s="18" t="s">
        <v>5087</v>
      </c>
      <c r="X1518" s="18" t="s">
        <v>5085</v>
      </c>
      <c r="Y1518" s="19">
        <v>12</v>
      </c>
      <c r="Z1518" s="12" t="s">
        <v>5069</v>
      </c>
      <c r="AA1518"/>
    </row>
    <row r="1519" spans="1:27" x14ac:dyDescent="0.25">
      <c r="A1519" s="12" t="s">
        <v>806</v>
      </c>
      <c r="B1519" s="12" t="s">
        <v>5025</v>
      </c>
      <c r="C1519" s="12" t="s">
        <v>5028</v>
      </c>
      <c r="D1519" s="12" t="s">
        <v>5032</v>
      </c>
      <c r="E1519" s="12" t="s">
        <v>5039</v>
      </c>
      <c r="F1519" s="12" t="s">
        <v>5061</v>
      </c>
      <c r="G1519" s="12" t="s">
        <v>5046</v>
      </c>
      <c r="H1519" s="13">
        <v>87127</v>
      </c>
      <c r="I1519" s="14">
        <v>477144</v>
      </c>
      <c r="J1519" s="14">
        <v>107022</v>
      </c>
      <c r="K1519" s="14">
        <v>33005</v>
      </c>
      <c r="L1519" s="14">
        <v>14830</v>
      </c>
      <c r="M1519" s="15">
        <v>0.18260228400413309</v>
      </c>
      <c r="N1519" s="14">
        <v>614645</v>
      </c>
      <c r="O1519" s="14">
        <v>0</v>
      </c>
      <c r="P1519" s="14">
        <v>42382</v>
      </c>
      <c r="Q1519" s="14">
        <v>9649</v>
      </c>
      <c r="R1519" s="16">
        <v>1.5699999999999999E-2</v>
      </c>
      <c r="S1519" s="17">
        <v>45379.688888888893</v>
      </c>
      <c r="T1519" s="17" t="s">
        <v>5074</v>
      </c>
      <c r="U1519" s="18">
        <v>45379</v>
      </c>
      <c r="V1519" s="18" t="str">
        <f>TEXT(Posts[[#This Row],[Post_Date]],"YYYY")</f>
        <v>2024</v>
      </c>
      <c r="W1519" s="18" t="s">
        <v>5088</v>
      </c>
      <c r="X1519" s="18" t="s">
        <v>5080</v>
      </c>
      <c r="Y1519" s="19">
        <v>16</v>
      </c>
      <c r="Z1519" s="12" t="s">
        <v>5069</v>
      </c>
      <c r="AA1519"/>
    </row>
    <row r="1520" spans="1:27" x14ac:dyDescent="0.25">
      <c r="A1520" s="12" t="s">
        <v>3010</v>
      </c>
      <c r="B1520" s="12" t="s">
        <v>5025</v>
      </c>
      <c r="C1520" s="12" t="s">
        <v>5028</v>
      </c>
      <c r="D1520" s="12" t="s">
        <v>5032</v>
      </c>
      <c r="E1520" s="12" t="s">
        <v>5040</v>
      </c>
      <c r="F1520" s="12" t="s">
        <v>5061</v>
      </c>
      <c r="G1520" s="12" t="s">
        <v>5043</v>
      </c>
      <c r="H1520" s="13">
        <v>23922</v>
      </c>
      <c r="I1520" s="14">
        <v>158010</v>
      </c>
      <c r="J1520" s="14">
        <v>22819</v>
      </c>
      <c r="K1520" s="14">
        <v>11743</v>
      </c>
      <c r="L1520" s="14">
        <v>5069</v>
      </c>
      <c r="M1520" s="15">
        <v>0.15139919461073131</v>
      </c>
      <c r="N1520" s="14">
        <v>196373</v>
      </c>
      <c r="O1520" s="14">
        <v>0</v>
      </c>
      <c r="P1520" s="14">
        <v>0</v>
      </c>
      <c r="Q1520" s="14">
        <v>3593</v>
      </c>
      <c r="R1520" s="16">
        <v>1.83E-2</v>
      </c>
      <c r="S1520" s="17">
        <v>45761.644444444442</v>
      </c>
      <c r="T1520" s="17" t="s">
        <v>5074</v>
      </c>
      <c r="U1520" s="18">
        <v>45761</v>
      </c>
      <c r="V1520" s="18" t="str">
        <f>TEXT(Posts[[#This Row],[Post_Date]],"YYYY")</f>
        <v>2025</v>
      </c>
      <c r="W1520" s="18" t="s">
        <v>5090</v>
      </c>
      <c r="X1520" s="18" t="s">
        <v>5081</v>
      </c>
      <c r="Y1520" s="19">
        <v>15</v>
      </c>
      <c r="Z1520" s="12" t="s">
        <v>5069</v>
      </c>
      <c r="AA1520"/>
    </row>
    <row r="1521" spans="1:27" x14ac:dyDescent="0.25">
      <c r="A1521" s="12" t="s">
        <v>3528</v>
      </c>
      <c r="B1521" s="12" t="s">
        <v>5025</v>
      </c>
      <c r="C1521" s="12" t="s">
        <v>5028</v>
      </c>
      <c r="D1521" s="12" t="s">
        <v>5034</v>
      </c>
      <c r="E1521" s="12" t="s">
        <v>5039</v>
      </c>
      <c r="F1521" s="12" t="s">
        <v>5064</v>
      </c>
      <c r="G1521" s="12" t="s">
        <v>5047</v>
      </c>
      <c r="H1521" s="13">
        <v>30684</v>
      </c>
      <c r="I1521" s="14">
        <v>177438</v>
      </c>
      <c r="J1521" s="14">
        <v>26336</v>
      </c>
      <c r="K1521" s="14">
        <v>6105</v>
      </c>
      <c r="L1521" s="14">
        <v>3961</v>
      </c>
      <c r="M1521" s="15">
        <v>0.17293261537270829</v>
      </c>
      <c r="N1521" s="14">
        <v>225421</v>
      </c>
      <c r="O1521" s="14">
        <v>0</v>
      </c>
      <c r="P1521" s="14">
        <v>1595654</v>
      </c>
      <c r="Q1521" s="14">
        <v>2479</v>
      </c>
      <c r="R1521" s="16">
        <v>1.0999999999999999E-2</v>
      </c>
      <c r="S1521" s="17">
        <v>45556.372916666667</v>
      </c>
      <c r="T1521" s="17" t="s">
        <v>5078</v>
      </c>
      <c r="U1521" s="18">
        <v>45556</v>
      </c>
      <c r="V1521" s="18" t="str">
        <f>TEXT(Posts[[#This Row],[Post_Date]],"YYYY")</f>
        <v>2024</v>
      </c>
      <c r="W1521" s="18" t="s">
        <v>5097</v>
      </c>
      <c r="X1521" s="18" t="s">
        <v>5083</v>
      </c>
      <c r="Y1521" s="19">
        <v>8</v>
      </c>
      <c r="Z1521" s="12" t="s">
        <v>5069</v>
      </c>
      <c r="AA1521"/>
    </row>
    <row r="1522" spans="1:27" x14ac:dyDescent="0.25">
      <c r="A1522" s="12" t="s">
        <v>1085</v>
      </c>
      <c r="B1522" s="12" t="s">
        <v>5025</v>
      </c>
      <c r="C1522" s="12" t="s">
        <v>5028</v>
      </c>
      <c r="D1522" s="12" t="s">
        <v>5034</v>
      </c>
      <c r="E1522" s="12" t="s">
        <v>5039</v>
      </c>
      <c r="F1522" s="12" t="s">
        <v>5064</v>
      </c>
      <c r="G1522" s="12" t="s">
        <v>5042</v>
      </c>
      <c r="H1522" s="13">
        <v>126878</v>
      </c>
      <c r="I1522" s="14">
        <v>758254</v>
      </c>
      <c r="J1522" s="14">
        <v>147482</v>
      </c>
      <c r="K1522" s="14">
        <v>38571</v>
      </c>
      <c r="L1522" s="14">
        <v>19542</v>
      </c>
      <c r="M1522" s="15">
        <v>0.1673294100410099</v>
      </c>
      <c r="N1522" s="14">
        <v>848267</v>
      </c>
      <c r="O1522" s="14">
        <v>0</v>
      </c>
      <c r="P1522" s="14">
        <v>106668</v>
      </c>
      <c r="Q1522" s="14">
        <v>9670</v>
      </c>
      <c r="R1522" s="16">
        <v>1.14E-2</v>
      </c>
      <c r="S1522" s="17">
        <v>45699.668055555558</v>
      </c>
      <c r="T1522" s="17" t="s">
        <v>5074</v>
      </c>
      <c r="U1522" s="18">
        <v>45699</v>
      </c>
      <c r="V1522" s="18" t="str">
        <f>TEXT(Posts[[#This Row],[Post_Date]],"YYYY")</f>
        <v>2025</v>
      </c>
      <c r="W1522" s="18" t="s">
        <v>5087</v>
      </c>
      <c r="X1522" s="18" t="s">
        <v>5079</v>
      </c>
      <c r="Y1522" s="19">
        <v>16</v>
      </c>
      <c r="Z1522" s="12" t="s">
        <v>5069</v>
      </c>
      <c r="AA1522"/>
    </row>
    <row r="1523" spans="1:27" x14ac:dyDescent="0.25">
      <c r="A1523" s="12" t="s">
        <v>3336</v>
      </c>
      <c r="B1523" s="12" t="s">
        <v>5025</v>
      </c>
      <c r="C1523" s="12" t="s">
        <v>5029</v>
      </c>
      <c r="D1523" s="12" t="s">
        <v>5030</v>
      </c>
      <c r="E1523" s="12" t="s">
        <v>5040</v>
      </c>
      <c r="F1523" s="12" t="s">
        <v>5062</v>
      </c>
      <c r="G1523" s="12" t="s">
        <v>5044</v>
      </c>
      <c r="H1523" s="13">
        <v>371727</v>
      </c>
      <c r="I1523" s="14">
        <v>2740875</v>
      </c>
      <c r="J1523" s="14">
        <v>535623</v>
      </c>
      <c r="K1523" s="14">
        <v>107925</v>
      </c>
      <c r="L1523" s="14">
        <v>73535</v>
      </c>
      <c r="M1523" s="15">
        <v>0.13562359219766329</v>
      </c>
      <c r="N1523" s="14">
        <v>3492054</v>
      </c>
      <c r="O1523" s="14">
        <v>0</v>
      </c>
      <c r="P1523" s="14">
        <v>0</v>
      </c>
      <c r="Q1523" s="14">
        <v>95682</v>
      </c>
      <c r="R1523" s="16">
        <v>2.7400000000000001E-2</v>
      </c>
      <c r="S1523" s="17">
        <v>45468.712500000001</v>
      </c>
      <c r="T1523" s="17" t="s">
        <v>5076</v>
      </c>
      <c r="U1523" s="18">
        <v>45468</v>
      </c>
      <c r="V1523" s="18" t="str">
        <f>TEXT(Posts[[#This Row],[Post_Date]],"YYYY")</f>
        <v>2024</v>
      </c>
      <c r="W1523" s="18" t="s">
        <v>5089</v>
      </c>
      <c r="X1523" s="18" t="s">
        <v>5079</v>
      </c>
      <c r="Y1523" s="19">
        <v>17</v>
      </c>
      <c r="Z1523" s="12" t="s">
        <v>5069</v>
      </c>
      <c r="AA1523"/>
    </row>
    <row r="1524" spans="1:27" x14ac:dyDescent="0.25">
      <c r="A1524" s="12" t="s">
        <v>1751</v>
      </c>
      <c r="B1524" s="12" t="s">
        <v>5025</v>
      </c>
      <c r="C1524" s="12" t="s">
        <v>5029</v>
      </c>
      <c r="D1524" s="12" t="s">
        <v>5032</v>
      </c>
      <c r="E1524" s="12" t="s">
        <v>5040</v>
      </c>
      <c r="F1524" s="12" t="s">
        <v>5061</v>
      </c>
      <c r="G1524" s="12" t="s">
        <v>5049</v>
      </c>
      <c r="H1524" s="13">
        <v>91246</v>
      </c>
      <c r="I1524" s="14">
        <v>386552</v>
      </c>
      <c r="J1524" s="14">
        <v>94007</v>
      </c>
      <c r="K1524" s="14">
        <v>29489</v>
      </c>
      <c r="L1524" s="14">
        <v>21790</v>
      </c>
      <c r="M1524" s="15">
        <v>0.23605351336130739</v>
      </c>
      <c r="N1524" s="14">
        <v>464803</v>
      </c>
      <c r="O1524" s="14">
        <v>0</v>
      </c>
      <c r="P1524" s="14">
        <v>0</v>
      </c>
      <c r="Q1524" s="14">
        <v>6832</v>
      </c>
      <c r="R1524" s="16">
        <v>1.47E-2</v>
      </c>
      <c r="S1524" s="17">
        <v>45521.820833333331</v>
      </c>
      <c r="T1524" s="17" t="s">
        <v>5076</v>
      </c>
      <c r="U1524" s="18">
        <v>45521</v>
      </c>
      <c r="V1524" s="18" t="str">
        <f>TEXT(Posts[[#This Row],[Post_Date]],"YYYY")</f>
        <v>2024</v>
      </c>
      <c r="W1524" s="18" t="s">
        <v>5092</v>
      </c>
      <c r="X1524" s="18" t="s">
        <v>5083</v>
      </c>
      <c r="Y1524" s="19">
        <v>19</v>
      </c>
      <c r="Z1524" s="12" t="s">
        <v>5070</v>
      </c>
      <c r="AA1524"/>
    </row>
    <row r="1525" spans="1:27" x14ac:dyDescent="0.25">
      <c r="A1525" s="12" t="s">
        <v>1096</v>
      </c>
      <c r="B1525" s="12" t="s">
        <v>5025</v>
      </c>
      <c r="C1525" s="12" t="s">
        <v>5028</v>
      </c>
      <c r="D1525" s="12" t="s">
        <v>5030</v>
      </c>
      <c r="E1525" s="12" t="s">
        <v>5040</v>
      </c>
      <c r="F1525" s="12" t="s">
        <v>5062</v>
      </c>
      <c r="G1525" s="12" t="s">
        <v>5042</v>
      </c>
      <c r="H1525" s="13">
        <v>64935</v>
      </c>
      <c r="I1525" s="14">
        <v>556383</v>
      </c>
      <c r="J1525" s="14">
        <v>83630</v>
      </c>
      <c r="K1525" s="14">
        <v>43182</v>
      </c>
      <c r="L1525" s="14">
        <v>22990</v>
      </c>
      <c r="M1525" s="15">
        <v>0.1167095110659747</v>
      </c>
      <c r="N1525" s="14">
        <v>682297</v>
      </c>
      <c r="O1525" s="14">
        <v>0</v>
      </c>
      <c r="P1525" s="14">
        <v>0</v>
      </c>
      <c r="Q1525" s="14">
        <v>9415</v>
      </c>
      <c r="R1525" s="16">
        <v>1.38E-2</v>
      </c>
      <c r="S1525" s="17">
        <v>45448.46597222222</v>
      </c>
      <c r="T1525" s="17" t="s">
        <v>5077</v>
      </c>
      <c r="U1525" s="18">
        <v>45448</v>
      </c>
      <c r="V1525" s="18" t="str">
        <f>TEXT(Posts[[#This Row],[Post_Date]],"YYYY")</f>
        <v>2024</v>
      </c>
      <c r="W1525" s="18" t="s">
        <v>5089</v>
      </c>
      <c r="X1525" s="18" t="s">
        <v>5085</v>
      </c>
      <c r="Y1525" s="19">
        <v>11</v>
      </c>
      <c r="Z1525" s="12" t="s">
        <v>5069</v>
      </c>
      <c r="AA1525"/>
    </row>
    <row r="1526" spans="1:27" x14ac:dyDescent="0.25">
      <c r="A1526" s="12" t="s">
        <v>938</v>
      </c>
      <c r="B1526" s="12" t="s">
        <v>5025</v>
      </c>
      <c r="C1526" s="12" t="s">
        <v>5028</v>
      </c>
      <c r="D1526" s="12" t="s">
        <v>5031</v>
      </c>
      <c r="E1526" s="12" t="s">
        <v>5040</v>
      </c>
      <c r="F1526" s="12" t="s">
        <v>5061</v>
      </c>
      <c r="G1526" s="12" t="s">
        <v>5049</v>
      </c>
      <c r="H1526" s="13">
        <v>25557</v>
      </c>
      <c r="I1526" s="14">
        <v>378354</v>
      </c>
      <c r="J1526" s="14">
        <v>55018</v>
      </c>
      <c r="K1526" s="14">
        <v>21423</v>
      </c>
      <c r="L1526" s="14">
        <v>16109</v>
      </c>
      <c r="M1526" s="15">
        <v>6.7548298640784474E-2</v>
      </c>
      <c r="N1526" s="14">
        <v>461636</v>
      </c>
      <c r="O1526" s="14">
        <v>0</v>
      </c>
      <c r="P1526" s="14">
        <v>0</v>
      </c>
      <c r="Q1526" s="14">
        <v>6370</v>
      </c>
      <c r="R1526" s="16">
        <v>1.38E-2</v>
      </c>
      <c r="S1526" s="17">
        <v>45364.507638888892</v>
      </c>
      <c r="T1526" s="17" t="s">
        <v>5075</v>
      </c>
      <c r="U1526" s="18">
        <v>45364</v>
      </c>
      <c r="V1526" s="18" t="str">
        <f>TEXT(Posts[[#This Row],[Post_Date]],"YYYY")</f>
        <v>2024</v>
      </c>
      <c r="W1526" s="18" t="s">
        <v>5088</v>
      </c>
      <c r="X1526" s="18" t="s">
        <v>5085</v>
      </c>
      <c r="Y1526" s="19">
        <v>12</v>
      </c>
      <c r="Z1526" s="12" t="s">
        <v>5068</v>
      </c>
      <c r="AA1526"/>
    </row>
    <row r="1527" spans="1:27" x14ac:dyDescent="0.25">
      <c r="A1527" s="12" t="s">
        <v>3037</v>
      </c>
      <c r="B1527" s="12" t="s">
        <v>5025</v>
      </c>
      <c r="C1527" s="12" t="s">
        <v>5028</v>
      </c>
      <c r="D1527" s="12" t="s">
        <v>5032</v>
      </c>
      <c r="E1527" s="12" t="s">
        <v>5040</v>
      </c>
      <c r="F1527" s="12" t="s">
        <v>5061</v>
      </c>
      <c r="G1527" s="12" t="s">
        <v>5042</v>
      </c>
      <c r="H1527" s="13">
        <v>39284</v>
      </c>
      <c r="I1527" s="14">
        <v>202066</v>
      </c>
      <c r="J1527" s="14">
        <v>31073</v>
      </c>
      <c r="K1527" s="14">
        <v>7482</v>
      </c>
      <c r="L1527" s="14">
        <v>6673</v>
      </c>
      <c r="M1527" s="15">
        <v>0.19441411715927839</v>
      </c>
      <c r="N1527" s="14">
        <v>223504</v>
      </c>
      <c r="O1527" s="14">
        <v>0</v>
      </c>
      <c r="P1527" s="14">
        <v>0</v>
      </c>
      <c r="Q1527" s="14">
        <v>5587</v>
      </c>
      <c r="R1527" s="16">
        <v>2.5000000000000001E-2</v>
      </c>
      <c r="S1527" s="17">
        <v>45602.509027777778</v>
      </c>
      <c r="T1527" s="17" t="s">
        <v>5075</v>
      </c>
      <c r="U1527" s="18">
        <v>45602</v>
      </c>
      <c r="V1527" s="18" t="str">
        <f>TEXT(Posts[[#This Row],[Post_Date]],"YYYY")</f>
        <v>2024</v>
      </c>
      <c r="W1527" s="18" t="s">
        <v>5095</v>
      </c>
      <c r="X1527" s="18" t="s">
        <v>5085</v>
      </c>
      <c r="Y1527" s="19">
        <v>12</v>
      </c>
      <c r="Z1527" s="12" t="s">
        <v>5069</v>
      </c>
      <c r="AA1527"/>
    </row>
    <row r="1528" spans="1:27" x14ac:dyDescent="0.25">
      <c r="A1528" s="12" t="s">
        <v>1129</v>
      </c>
      <c r="B1528" s="12" t="s">
        <v>5025</v>
      </c>
      <c r="C1528" s="12" t="s">
        <v>5028</v>
      </c>
      <c r="D1528" s="12" t="s">
        <v>5031</v>
      </c>
      <c r="E1528" s="12" t="s">
        <v>5040</v>
      </c>
      <c r="F1528" s="12" t="s">
        <v>5061</v>
      </c>
      <c r="G1528" s="12" t="s">
        <v>5046</v>
      </c>
      <c r="H1528" s="13">
        <v>116636</v>
      </c>
      <c r="I1528" s="14">
        <v>1710736</v>
      </c>
      <c r="J1528" s="14">
        <v>262570</v>
      </c>
      <c r="K1528" s="14">
        <v>89582</v>
      </c>
      <c r="L1528" s="14">
        <v>100284</v>
      </c>
      <c r="M1528" s="15">
        <v>6.8178934841343797E-2</v>
      </c>
      <c r="N1528" s="14">
        <v>2010918</v>
      </c>
      <c r="O1528" s="14">
        <v>0</v>
      </c>
      <c r="P1528" s="14">
        <v>0</v>
      </c>
      <c r="Q1528" s="14">
        <v>20712</v>
      </c>
      <c r="R1528" s="16">
        <v>1.03E-2</v>
      </c>
      <c r="S1528" s="17">
        <v>45681.513194444437</v>
      </c>
      <c r="T1528" s="17" t="s">
        <v>5075</v>
      </c>
      <c r="U1528" s="18">
        <v>45681</v>
      </c>
      <c r="V1528" s="18" t="str">
        <f>TEXT(Posts[[#This Row],[Post_Date]],"YYYY")</f>
        <v>2025</v>
      </c>
      <c r="W1528" s="18" t="s">
        <v>5086</v>
      </c>
      <c r="X1528" s="18" t="s">
        <v>5082</v>
      </c>
      <c r="Y1528" s="19">
        <v>12</v>
      </c>
      <c r="Z1528" s="12" t="s">
        <v>5068</v>
      </c>
      <c r="AA1528"/>
    </row>
    <row r="1529" spans="1:27" x14ac:dyDescent="0.25">
      <c r="A1529" s="12" t="s">
        <v>655</v>
      </c>
      <c r="B1529" s="12" t="s">
        <v>5025</v>
      </c>
      <c r="C1529" s="12" t="s">
        <v>5028</v>
      </c>
      <c r="D1529" s="12" t="s">
        <v>5030</v>
      </c>
      <c r="E1529" s="12" t="s">
        <v>5040</v>
      </c>
      <c r="F1529" s="12" t="s">
        <v>5062</v>
      </c>
      <c r="G1529" s="12" t="s">
        <v>5046</v>
      </c>
      <c r="H1529" s="13">
        <v>191977</v>
      </c>
      <c r="I1529" s="14">
        <v>1394423</v>
      </c>
      <c r="J1529" s="14">
        <v>266372</v>
      </c>
      <c r="K1529" s="14">
        <v>103255</v>
      </c>
      <c r="L1529" s="14">
        <v>77134</v>
      </c>
      <c r="M1529" s="15">
        <v>0.1376754825480036</v>
      </c>
      <c r="N1529" s="14">
        <v>1717662</v>
      </c>
      <c r="O1529" s="14">
        <v>0</v>
      </c>
      <c r="P1529" s="14">
        <v>0</v>
      </c>
      <c r="Q1529" s="14">
        <v>21470</v>
      </c>
      <c r="R1529" s="16">
        <v>1.2500000000000001E-2</v>
      </c>
      <c r="S1529" s="17">
        <v>45387.482638888891</v>
      </c>
      <c r="T1529" s="17" t="s">
        <v>5077</v>
      </c>
      <c r="U1529" s="18">
        <v>45387</v>
      </c>
      <c r="V1529" s="18" t="str">
        <f>TEXT(Posts[[#This Row],[Post_Date]],"YYYY")</f>
        <v>2024</v>
      </c>
      <c r="W1529" s="18" t="s">
        <v>5090</v>
      </c>
      <c r="X1529" s="18" t="s">
        <v>5082</v>
      </c>
      <c r="Y1529" s="19">
        <v>11</v>
      </c>
      <c r="Z1529" s="12" t="s">
        <v>5069</v>
      </c>
      <c r="AA1529"/>
    </row>
    <row r="1530" spans="1:27" x14ac:dyDescent="0.25">
      <c r="A1530" s="12" t="s">
        <v>4743</v>
      </c>
      <c r="B1530" s="12" t="s">
        <v>5025</v>
      </c>
      <c r="C1530" s="12" t="s">
        <v>5028</v>
      </c>
      <c r="D1530" s="12" t="s">
        <v>5031</v>
      </c>
      <c r="E1530" s="12" t="s">
        <v>5040</v>
      </c>
      <c r="F1530" s="12" t="s">
        <v>5061</v>
      </c>
      <c r="G1530" s="12" t="s">
        <v>5045</v>
      </c>
      <c r="H1530" s="13">
        <v>259391</v>
      </c>
      <c r="I1530" s="14">
        <v>3644101</v>
      </c>
      <c r="J1530" s="14">
        <v>600407</v>
      </c>
      <c r="K1530" s="14">
        <v>213657</v>
      </c>
      <c r="L1530" s="14">
        <v>99410</v>
      </c>
      <c r="M1530" s="15">
        <v>7.118131877885174E-2</v>
      </c>
      <c r="N1530" s="14">
        <v>4195496</v>
      </c>
      <c r="O1530" s="14">
        <v>0</v>
      </c>
      <c r="P1530" s="14">
        <v>0</v>
      </c>
      <c r="Q1530" s="14">
        <v>90203</v>
      </c>
      <c r="R1530" s="16">
        <v>2.1499999999999998E-2</v>
      </c>
      <c r="S1530" s="17">
        <v>45658.513888888891</v>
      </c>
      <c r="T1530" s="17" t="s">
        <v>5075</v>
      </c>
      <c r="U1530" s="18">
        <v>45658</v>
      </c>
      <c r="V1530" s="18" t="str">
        <f>TEXT(Posts[[#This Row],[Post_Date]],"YYYY")</f>
        <v>2025</v>
      </c>
      <c r="W1530" s="18" t="s">
        <v>5086</v>
      </c>
      <c r="X1530" s="18" t="s">
        <v>5085</v>
      </c>
      <c r="Y1530" s="19">
        <v>12</v>
      </c>
      <c r="Z1530" s="12" t="s">
        <v>5068</v>
      </c>
      <c r="AA1530"/>
    </row>
    <row r="1531" spans="1:27" x14ac:dyDescent="0.25">
      <c r="A1531" s="12" t="s">
        <v>515</v>
      </c>
      <c r="B1531" s="12" t="s">
        <v>5025</v>
      </c>
      <c r="C1531" s="12" t="s">
        <v>5028</v>
      </c>
      <c r="D1531" s="12" t="s">
        <v>5034</v>
      </c>
      <c r="E1531" s="12" t="s">
        <v>5039</v>
      </c>
      <c r="F1531" s="12" t="s">
        <v>5064</v>
      </c>
      <c r="G1531" s="12" t="s">
        <v>5048</v>
      </c>
      <c r="H1531" s="13">
        <v>39443</v>
      </c>
      <c r="I1531" s="14">
        <v>274395</v>
      </c>
      <c r="J1531" s="14">
        <v>30143</v>
      </c>
      <c r="K1531" s="14">
        <v>11363</v>
      </c>
      <c r="L1531" s="14">
        <v>8194</v>
      </c>
      <c r="M1531" s="15">
        <v>0.14374671249533971</v>
      </c>
      <c r="N1531" s="14">
        <v>328400</v>
      </c>
      <c r="O1531" s="14">
        <v>0</v>
      </c>
      <c r="P1531" s="14">
        <v>154539</v>
      </c>
      <c r="Q1531" s="14">
        <v>6797</v>
      </c>
      <c r="R1531" s="16">
        <v>2.07E-2</v>
      </c>
      <c r="S1531" s="17">
        <v>45659.525000000001</v>
      </c>
      <c r="T1531" s="17" t="s">
        <v>5075</v>
      </c>
      <c r="U1531" s="18">
        <v>45659</v>
      </c>
      <c r="V1531" s="18" t="str">
        <f>TEXT(Posts[[#This Row],[Post_Date]],"YYYY")</f>
        <v>2025</v>
      </c>
      <c r="W1531" s="18" t="s">
        <v>5086</v>
      </c>
      <c r="X1531" s="18" t="s">
        <v>5080</v>
      </c>
      <c r="Y1531" s="19">
        <v>12</v>
      </c>
      <c r="Z1531" s="12" t="s">
        <v>5069</v>
      </c>
      <c r="AA1531"/>
    </row>
    <row r="1532" spans="1:27" x14ac:dyDescent="0.25">
      <c r="A1532" s="12" t="s">
        <v>4047</v>
      </c>
      <c r="B1532" s="12" t="s">
        <v>5025</v>
      </c>
      <c r="C1532" s="12" t="s">
        <v>5028</v>
      </c>
      <c r="D1532" s="12" t="s">
        <v>5034</v>
      </c>
      <c r="E1532" s="12" t="s">
        <v>5039</v>
      </c>
      <c r="F1532" s="12" t="s">
        <v>5064</v>
      </c>
      <c r="G1532" s="12" t="s">
        <v>5045</v>
      </c>
      <c r="H1532" s="13">
        <v>6804</v>
      </c>
      <c r="I1532" s="14">
        <v>67746</v>
      </c>
      <c r="J1532" s="14">
        <v>8635</v>
      </c>
      <c r="K1532" s="14">
        <v>5062</v>
      </c>
      <c r="L1532" s="14">
        <v>1756</v>
      </c>
      <c r="M1532" s="15">
        <v>0.1004444816983831</v>
      </c>
      <c r="N1532" s="14">
        <v>83134</v>
      </c>
      <c r="O1532" s="14">
        <v>0</v>
      </c>
      <c r="P1532" s="14">
        <v>1835213</v>
      </c>
      <c r="Q1532" s="14">
        <v>2169</v>
      </c>
      <c r="R1532" s="16">
        <v>2.6100000000000002E-2</v>
      </c>
      <c r="S1532" s="17">
        <v>45442.469444444447</v>
      </c>
      <c r="T1532" s="17" t="s">
        <v>5077</v>
      </c>
      <c r="U1532" s="18">
        <v>45442</v>
      </c>
      <c r="V1532" s="18" t="str">
        <f>TEXT(Posts[[#This Row],[Post_Date]],"YYYY")</f>
        <v>2024</v>
      </c>
      <c r="W1532" s="18" t="s">
        <v>5096</v>
      </c>
      <c r="X1532" s="18" t="s">
        <v>5080</v>
      </c>
      <c r="Y1532" s="19">
        <v>11</v>
      </c>
      <c r="Z1532" s="12" t="s">
        <v>5069</v>
      </c>
      <c r="AA1532"/>
    </row>
    <row r="1533" spans="1:27" x14ac:dyDescent="0.25">
      <c r="A1533" s="12" t="s">
        <v>348</v>
      </c>
      <c r="B1533" s="12" t="s">
        <v>5025</v>
      </c>
      <c r="C1533" s="12" t="s">
        <v>5029</v>
      </c>
      <c r="D1533" s="12" t="s">
        <v>5032</v>
      </c>
      <c r="E1533" s="12" t="s">
        <v>5040</v>
      </c>
      <c r="F1533" s="12" t="s">
        <v>5061</v>
      </c>
      <c r="G1533" s="12" t="s">
        <v>5045</v>
      </c>
      <c r="H1533" s="13">
        <v>47823</v>
      </c>
      <c r="I1533" s="14">
        <v>305677</v>
      </c>
      <c r="J1533" s="14">
        <v>35079</v>
      </c>
      <c r="K1533" s="14">
        <v>19262</v>
      </c>
      <c r="L1533" s="14">
        <v>15459</v>
      </c>
      <c r="M1533" s="15">
        <v>0.15645155829329971</v>
      </c>
      <c r="N1533" s="14">
        <v>352448</v>
      </c>
      <c r="O1533" s="14">
        <v>0</v>
      </c>
      <c r="P1533" s="14">
        <v>0</v>
      </c>
      <c r="Q1533" s="14">
        <v>4088</v>
      </c>
      <c r="R1533" s="16">
        <v>1.1599999999999999E-2</v>
      </c>
      <c r="S1533" s="17">
        <v>45628.65902777778</v>
      </c>
      <c r="T1533" s="17" t="s">
        <v>5074</v>
      </c>
      <c r="U1533" s="18">
        <v>45628</v>
      </c>
      <c r="V1533" s="18" t="str">
        <f>TEXT(Posts[[#This Row],[Post_Date]],"YYYY")</f>
        <v>2024</v>
      </c>
      <c r="W1533" s="18" t="s">
        <v>5094</v>
      </c>
      <c r="X1533" s="18" t="s">
        <v>5081</v>
      </c>
      <c r="Y1533" s="19">
        <v>15</v>
      </c>
      <c r="Z1533" s="12" t="s">
        <v>5069</v>
      </c>
      <c r="AA1533"/>
    </row>
    <row r="1534" spans="1:27" x14ac:dyDescent="0.25">
      <c r="A1534" s="12" t="s">
        <v>4660</v>
      </c>
      <c r="B1534" s="12" t="s">
        <v>5025</v>
      </c>
      <c r="C1534" s="12" t="s">
        <v>5029</v>
      </c>
      <c r="D1534" s="12" t="s">
        <v>5030</v>
      </c>
      <c r="E1534" s="12" t="s">
        <v>5040</v>
      </c>
      <c r="F1534" s="12" t="s">
        <v>5062</v>
      </c>
      <c r="G1534" s="12" t="s">
        <v>5042</v>
      </c>
      <c r="H1534" s="13">
        <v>185243</v>
      </c>
      <c r="I1534" s="14">
        <v>1910630</v>
      </c>
      <c r="J1534" s="14">
        <v>227184</v>
      </c>
      <c r="K1534" s="14">
        <v>115503</v>
      </c>
      <c r="L1534" s="14">
        <v>84608</v>
      </c>
      <c r="M1534" s="15">
        <v>9.6954282624121896E-2</v>
      </c>
      <c r="N1534" s="14">
        <v>2201115</v>
      </c>
      <c r="O1534" s="14">
        <v>0</v>
      </c>
      <c r="P1534" s="14">
        <v>0</v>
      </c>
      <c r="Q1534" s="14">
        <v>43361</v>
      </c>
      <c r="R1534" s="16">
        <v>1.9699999999999999E-2</v>
      </c>
      <c r="S1534" s="17">
        <v>45697.427777777782</v>
      </c>
      <c r="T1534" s="17" t="s">
        <v>5077</v>
      </c>
      <c r="U1534" s="18">
        <v>45697</v>
      </c>
      <c r="V1534" s="18" t="str">
        <f>TEXT(Posts[[#This Row],[Post_Date]],"YYYY")</f>
        <v>2025</v>
      </c>
      <c r="W1534" s="18" t="s">
        <v>5087</v>
      </c>
      <c r="X1534" s="18" t="s">
        <v>5084</v>
      </c>
      <c r="Y1534" s="19">
        <v>10</v>
      </c>
      <c r="Z1534" s="12" t="s">
        <v>5068</v>
      </c>
      <c r="AA1534"/>
    </row>
    <row r="1535" spans="1:27" x14ac:dyDescent="0.25">
      <c r="A1535" s="12" t="s">
        <v>500</v>
      </c>
      <c r="B1535" s="12" t="s">
        <v>5025</v>
      </c>
      <c r="C1535" s="12" t="s">
        <v>5028</v>
      </c>
      <c r="D1535" s="12" t="s">
        <v>5034</v>
      </c>
      <c r="E1535" s="12" t="s">
        <v>5039</v>
      </c>
      <c r="F1535" s="12" t="s">
        <v>5064</v>
      </c>
      <c r="G1535" s="12" t="s">
        <v>5045</v>
      </c>
      <c r="H1535" s="13">
        <v>30424</v>
      </c>
      <c r="I1535" s="14">
        <v>211703</v>
      </c>
      <c r="J1535" s="14">
        <v>32878</v>
      </c>
      <c r="K1535" s="14">
        <v>10265</v>
      </c>
      <c r="L1535" s="14">
        <v>4677</v>
      </c>
      <c r="M1535" s="15">
        <v>0.14371281915895481</v>
      </c>
      <c r="N1535" s="14">
        <v>265372</v>
      </c>
      <c r="O1535" s="14">
        <v>0</v>
      </c>
      <c r="P1535" s="14">
        <v>1124756</v>
      </c>
      <c r="Q1535" s="14">
        <v>4856</v>
      </c>
      <c r="R1535" s="16">
        <v>1.83E-2</v>
      </c>
      <c r="S1535" s="17">
        <v>45448.738194444442</v>
      </c>
      <c r="T1535" s="17" t="s">
        <v>5076</v>
      </c>
      <c r="U1535" s="18">
        <v>45448</v>
      </c>
      <c r="V1535" s="18" t="str">
        <f>TEXT(Posts[[#This Row],[Post_Date]],"YYYY")</f>
        <v>2024</v>
      </c>
      <c r="W1535" s="18" t="s">
        <v>5089</v>
      </c>
      <c r="X1535" s="18" t="s">
        <v>5085</v>
      </c>
      <c r="Y1535" s="19">
        <v>17</v>
      </c>
      <c r="Z1535" s="12" t="s">
        <v>5069</v>
      </c>
      <c r="AA1535"/>
    </row>
    <row r="1536" spans="1:27" x14ac:dyDescent="0.25">
      <c r="A1536" s="12" t="s">
        <v>1966</v>
      </c>
      <c r="B1536" s="12" t="s">
        <v>5025</v>
      </c>
      <c r="C1536" s="12" t="s">
        <v>5028</v>
      </c>
      <c r="D1536" s="12" t="s">
        <v>5032</v>
      </c>
      <c r="E1536" s="12" t="s">
        <v>5040</v>
      </c>
      <c r="F1536" s="12" t="s">
        <v>5060</v>
      </c>
      <c r="G1536" s="12" t="s">
        <v>5048</v>
      </c>
      <c r="H1536" s="13">
        <v>33049</v>
      </c>
      <c r="I1536" s="14">
        <v>195007</v>
      </c>
      <c r="J1536" s="14">
        <v>19909</v>
      </c>
      <c r="K1536" s="14">
        <v>13375</v>
      </c>
      <c r="L1536" s="14">
        <v>10725</v>
      </c>
      <c r="M1536" s="15">
        <v>0.16947766543246831</v>
      </c>
      <c r="N1536" s="14">
        <v>238460</v>
      </c>
      <c r="O1536" s="14">
        <v>0</v>
      </c>
      <c r="P1536" s="14">
        <v>0</v>
      </c>
      <c r="Q1536" s="14">
        <v>3624</v>
      </c>
      <c r="R1536" s="16">
        <v>1.52E-2</v>
      </c>
      <c r="S1536" s="17">
        <v>45468.488888888889</v>
      </c>
      <c r="T1536" s="17" t="s">
        <v>5077</v>
      </c>
      <c r="U1536" s="18">
        <v>45468</v>
      </c>
      <c r="V1536" s="18" t="str">
        <f>TEXT(Posts[[#This Row],[Post_Date]],"YYYY")</f>
        <v>2024</v>
      </c>
      <c r="W1536" s="18" t="s">
        <v>5089</v>
      </c>
      <c r="X1536" s="18" t="s">
        <v>5079</v>
      </c>
      <c r="Y1536" s="19">
        <v>11</v>
      </c>
      <c r="Z1536" s="12" t="s">
        <v>5069</v>
      </c>
      <c r="AA1536"/>
    </row>
    <row r="1537" spans="1:27" x14ac:dyDescent="0.25">
      <c r="A1537" s="12" t="s">
        <v>408</v>
      </c>
      <c r="B1537" s="12" t="s">
        <v>5025</v>
      </c>
      <c r="C1537" s="12" t="s">
        <v>5028</v>
      </c>
      <c r="D1537" s="12" t="s">
        <v>5034</v>
      </c>
      <c r="E1537" s="12" t="s">
        <v>5039</v>
      </c>
      <c r="F1537" s="12" t="s">
        <v>5064</v>
      </c>
      <c r="G1537" s="12" t="s">
        <v>5045</v>
      </c>
      <c r="H1537" s="13">
        <v>25885</v>
      </c>
      <c r="I1537" s="14">
        <v>224474</v>
      </c>
      <c r="J1537" s="14">
        <v>52423</v>
      </c>
      <c r="K1537" s="14">
        <v>7625</v>
      </c>
      <c r="L1537" s="14">
        <v>11057</v>
      </c>
      <c r="M1537" s="15">
        <v>0.11531609693608399</v>
      </c>
      <c r="N1537" s="14">
        <v>255335</v>
      </c>
      <c r="O1537" s="14">
        <v>0</v>
      </c>
      <c r="P1537" s="14">
        <v>174471</v>
      </c>
      <c r="Q1537" s="14">
        <v>7277</v>
      </c>
      <c r="R1537" s="16">
        <v>2.8500000000000001E-2</v>
      </c>
      <c r="S1537" s="17">
        <v>45484.416666666657</v>
      </c>
      <c r="T1537" s="17" t="s">
        <v>5077</v>
      </c>
      <c r="U1537" s="18">
        <v>45484</v>
      </c>
      <c r="V1537" s="18" t="str">
        <f>TEXT(Posts[[#This Row],[Post_Date]],"YYYY")</f>
        <v>2024</v>
      </c>
      <c r="W1537" s="18" t="s">
        <v>5093</v>
      </c>
      <c r="X1537" s="18" t="s">
        <v>5080</v>
      </c>
      <c r="Y1537" s="19">
        <v>10</v>
      </c>
      <c r="Z1537" s="12" t="s">
        <v>5069</v>
      </c>
      <c r="AA1537"/>
    </row>
    <row r="1538" spans="1:27" x14ac:dyDescent="0.25">
      <c r="A1538" s="12" t="s">
        <v>4817</v>
      </c>
      <c r="B1538" s="12" t="s">
        <v>5025</v>
      </c>
      <c r="C1538" s="12" t="s">
        <v>5028</v>
      </c>
      <c r="D1538" s="12" t="s">
        <v>5030</v>
      </c>
      <c r="E1538" s="12" t="s">
        <v>5040</v>
      </c>
      <c r="F1538" s="12" t="s">
        <v>5062</v>
      </c>
      <c r="G1538" s="12" t="s">
        <v>5047</v>
      </c>
      <c r="H1538" s="13">
        <v>164410</v>
      </c>
      <c r="I1538" s="14">
        <v>1304945</v>
      </c>
      <c r="J1538" s="14">
        <v>248820</v>
      </c>
      <c r="K1538" s="14">
        <v>70278</v>
      </c>
      <c r="L1538" s="14">
        <v>26322</v>
      </c>
      <c r="M1538" s="15">
        <v>0.12599048689408451</v>
      </c>
      <c r="N1538" s="14">
        <v>1690089</v>
      </c>
      <c r="O1538" s="14">
        <v>0</v>
      </c>
      <c r="P1538" s="14">
        <v>0</v>
      </c>
      <c r="Q1538" s="14">
        <v>43942</v>
      </c>
      <c r="R1538" s="16">
        <v>2.5999999999999999E-2</v>
      </c>
      <c r="S1538" s="17">
        <v>45380.705555555563</v>
      </c>
      <c r="T1538" s="17" t="s">
        <v>5074</v>
      </c>
      <c r="U1538" s="18">
        <v>45380</v>
      </c>
      <c r="V1538" s="18" t="str">
        <f>TEXT(Posts[[#This Row],[Post_Date]],"YYYY")</f>
        <v>2024</v>
      </c>
      <c r="W1538" s="18" t="s">
        <v>5088</v>
      </c>
      <c r="X1538" s="18" t="s">
        <v>5082</v>
      </c>
      <c r="Y1538" s="19">
        <v>16</v>
      </c>
      <c r="Z1538" s="12" t="s">
        <v>5069</v>
      </c>
      <c r="AA1538"/>
    </row>
    <row r="1539" spans="1:27" x14ac:dyDescent="0.25">
      <c r="A1539" s="12" t="s">
        <v>4841</v>
      </c>
      <c r="B1539" s="12" t="s">
        <v>5025</v>
      </c>
      <c r="C1539" s="12" t="s">
        <v>5028</v>
      </c>
      <c r="D1539" s="12" t="s">
        <v>5034</v>
      </c>
      <c r="E1539" s="12" t="s">
        <v>5039</v>
      </c>
      <c r="F1539" s="12" t="s">
        <v>5064</v>
      </c>
      <c r="G1539" s="12" t="s">
        <v>5048</v>
      </c>
      <c r="H1539" s="13">
        <v>26599</v>
      </c>
      <c r="I1539" s="14">
        <v>201736</v>
      </c>
      <c r="J1539" s="14">
        <v>23195</v>
      </c>
      <c r="K1539" s="14">
        <v>14778</v>
      </c>
      <c r="L1539" s="14">
        <v>6425</v>
      </c>
      <c r="M1539" s="15">
        <v>0.13185332058536611</v>
      </c>
      <c r="N1539" s="14">
        <v>249929</v>
      </c>
      <c r="O1539" s="14">
        <v>0</v>
      </c>
      <c r="P1539" s="14">
        <v>1730331</v>
      </c>
      <c r="Q1539" s="14">
        <v>4398</v>
      </c>
      <c r="R1539" s="16">
        <v>1.7600000000000001E-2</v>
      </c>
      <c r="S1539" s="17">
        <v>45586.418749999997</v>
      </c>
      <c r="T1539" s="17" t="s">
        <v>5077</v>
      </c>
      <c r="U1539" s="18">
        <v>45586</v>
      </c>
      <c r="V1539" s="18" t="str">
        <f>TEXT(Posts[[#This Row],[Post_Date]],"YYYY")</f>
        <v>2024</v>
      </c>
      <c r="W1539" s="18" t="s">
        <v>5091</v>
      </c>
      <c r="X1539" s="18" t="s">
        <v>5081</v>
      </c>
      <c r="Y1539" s="19">
        <v>10</v>
      </c>
      <c r="Z1539" s="12" t="s">
        <v>5069</v>
      </c>
      <c r="AA1539"/>
    </row>
    <row r="1540" spans="1:27" x14ac:dyDescent="0.25">
      <c r="A1540" s="12" t="s">
        <v>1762</v>
      </c>
      <c r="B1540" s="12" t="s">
        <v>5025</v>
      </c>
      <c r="C1540" s="12" t="s">
        <v>5028</v>
      </c>
      <c r="D1540" s="12" t="s">
        <v>5034</v>
      </c>
      <c r="E1540" s="12" t="s">
        <v>5039</v>
      </c>
      <c r="F1540" s="12" t="s">
        <v>5064</v>
      </c>
      <c r="G1540" s="12" t="s">
        <v>5049</v>
      </c>
      <c r="H1540" s="13">
        <v>41112</v>
      </c>
      <c r="I1540" s="14">
        <v>295122</v>
      </c>
      <c r="J1540" s="14">
        <v>73288</v>
      </c>
      <c r="K1540" s="14">
        <v>22858</v>
      </c>
      <c r="L1540" s="14">
        <v>6826</v>
      </c>
      <c r="M1540" s="15">
        <v>0.139306334689104</v>
      </c>
      <c r="N1540" s="14">
        <v>379728</v>
      </c>
      <c r="O1540" s="14">
        <v>0</v>
      </c>
      <c r="P1540" s="14">
        <v>1044698</v>
      </c>
      <c r="Q1540" s="14">
        <v>10898</v>
      </c>
      <c r="R1540" s="16">
        <v>2.87E-2</v>
      </c>
      <c r="S1540" s="17">
        <v>45330.640972222223</v>
      </c>
      <c r="T1540" s="17" t="s">
        <v>5074</v>
      </c>
      <c r="U1540" s="18">
        <v>45330</v>
      </c>
      <c r="V1540" s="18" t="str">
        <f>TEXT(Posts[[#This Row],[Post_Date]],"YYYY")</f>
        <v>2024</v>
      </c>
      <c r="W1540" s="18" t="s">
        <v>5087</v>
      </c>
      <c r="X1540" s="18" t="s">
        <v>5080</v>
      </c>
      <c r="Y1540" s="19">
        <v>15</v>
      </c>
      <c r="Z1540" s="12" t="s">
        <v>5069</v>
      </c>
      <c r="AA1540"/>
    </row>
    <row r="1541" spans="1:27" x14ac:dyDescent="0.25">
      <c r="A1541" s="12" t="s">
        <v>4975</v>
      </c>
      <c r="B1541" s="12" t="s">
        <v>5025</v>
      </c>
      <c r="C1541" s="12" t="s">
        <v>5029</v>
      </c>
      <c r="D1541" s="12" t="s">
        <v>5030</v>
      </c>
      <c r="E1541" s="12" t="s">
        <v>5039</v>
      </c>
      <c r="F1541" s="12" t="s">
        <v>5062</v>
      </c>
      <c r="G1541" s="12" t="s">
        <v>5049</v>
      </c>
      <c r="H1541" s="13">
        <v>17174</v>
      </c>
      <c r="I1541" s="14">
        <v>175850</v>
      </c>
      <c r="J1541" s="14">
        <v>30107</v>
      </c>
      <c r="K1541" s="14">
        <v>6242</v>
      </c>
      <c r="L1541" s="14">
        <v>7454</v>
      </c>
      <c r="M1541" s="15">
        <v>9.7665665971797877E-2</v>
      </c>
      <c r="N1541" s="14">
        <v>202119</v>
      </c>
      <c r="O1541" s="14">
        <v>0</v>
      </c>
      <c r="P1541" s="14">
        <v>490858</v>
      </c>
      <c r="Q1541" s="14">
        <v>2667</v>
      </c>
      <c r="R1541" s="16">
        <v>1.32E-2</v>
      </c>
      <c r="S1541" s="17">
        <v>45382.65902777778</v>
      </c>
      <c r="T1541" s="17" t="s">
        <v>5074</v>
      </c>
      <c r="U1541" s="18">
        <v>45382</v>
      </c>
      <c r="V1541" s="18" t="str">
        <f>TEXT(Posts[[#This Row],[Post_Date]],"YYYY")</f>
        <v>2024</v>
      </c>
      <c r="W1541" s="18" t="s">
        <v>5088</v>
      </c>
      <c r="X1541" s="18" t="s">
        <v>5084</v>
      </c>
      <c r="Y1541" s="19">
        <v>15</v>
      </c>
      <c r="Z1541" s="12" t="s">
        <v>5068</v>
      </c>
      <c r="AA1541"/>
    </row>
    <row r="1542" spans="1:27" x14ac:dyDescent="0.25">
      <c r="A1542" s="12" t="s">
        <v>3569</v>
      </c>
      <c r="B1542" s="12" t="s">
        <v>5025</v>
      </c>
      <c r="C1542" s="12" t="s">
        <v>5028</v>
      </c>
      <c r="D1542" s="12" t="s">
        <v>5032</v>
      </c>
      <c r="E1542" s="12" t="s">
        <v>5039</v>
      </c>
      <c r="F1542" s="12" t="s">
        <v>5061</v>
      </c>
      <c r="G1542" s="12" t="s">
        <v>5045</v>
      </c>
      <c r="H1542" s="13">
        <v>34317</v>
      </c>
      <c r="I1542" s="14">
        <v>211291</v>
      </c>
      <c r="J1542" s="14">
        <v>44964</v>
      </c>
      <c r="K1542" s="14">
        <v>7984</v>
      </c>
      <c r="L1542" s="14">
        <v>5613</v>
      </c>
      <c r="M1542" s="15">
        <v>0.16241782139119429</v>
      </c>
      <c r="N1542" s="14">
        <v>235415</v>
      </c>
      <c r="O1542" s="14">
        <v>0</v>
      </c>
      <c r="P1542" s="14">
        <v>77584</v>
      </c>
      <c r="Q1542" s="14">
        <v>5155</v>
      </c>
      <c r="R1542" s="16">
        <v>2.1899999999999999E-2</v>
      </c>
      <c r="S1542" s="17">
        <v>45359.677777777782</v>
      </c>
      <c r="T1542" s="17" t="s">
        <v>5074</v>
      </c>
      <c r="U1542" s="18">
        <v>45359</v>
      </c>
      <c r="V1542" s="18" t="str">
        <f>TEXT(Posts[[#This Row],[Post_Date]],"YYYY")</f>
        <v>2024</v>
      </c>
      <c r="W1542" s="18" t="s">
        <v>5088</v>
      </c>
      <c r="X1542" s="18" t="s">
        <v>5082</v>
      </c>
      <c r="Y1542" s="19">
        <v>16</v>
      </c>
      <c r="Z1542" s="12" t="s">
        <v>5069</v>
      </c>
      <c r="AA1542"/>
    </row>
    <row r="1543" spans="1:27" x14ac:dyDescent="0.25">
      <c r="A1543" s="12" t="s">
        <v>4976</v>
      </c>
      <c r="B1543" s="12" t="s">
        <v>5025</v>
      </c>
      <c r="C1543" s="12" t="s">
        <v>5028</v>
      </c>
      <c r="D1543" s="12" t="s">
        <v>5032</v>
      </c>
      <c r="E1543" s="12" t="s">
        <v>5040</v>
      </c>
      <c r="F1543" s="12" t="s">
        <v>5061</v>
      </c>
      <c r="G1543" s="12" t="s">
        <v>5043</v>
      </c>
      <c r="H1543" s="13">
        <v>27366</v>
      </c>
      <c r="I1543" s="14">
        <v>142835</v>
      </c>
      <c r="J1543" s="14">
        <v>21511</v>
      </c>
      <c r="K1543" s="14">
        <v>8079</v>
      </c>
      <c r="L1543" s="14">
        <v>6841</v>
      </c>
      <c r="M1543" s="15">
        <v>0.19159659804053669</v>
      </c>
      <c r="N1543" s="14">
        <v>166831</v>
      </c>
      <c r="O1543" s="14">
        <v>0</v>
      </c>
      <c r="P1543" s="14">
        <v>0</v>
      </c>
      <c r="Q1543" s="14">
        <v>3937</v>
      </c>
      <c r="R1543" s="16">
        <v>2.3599999999999999E-2</v>
      </c>
      <c r="S1543" s="17">
        <v>45590.513888888891</v>
      </c>
      <c r="T1543" s="17" t="s">
        <v>5075</v>
      </c>
      <c r="U1543" s="18">
        <v>45590</v>
      </c>
      <c r="V1543" s="18" t="str">
        <f>TEXT(Posts[[#This Row],[Post_Date]],"YYYY")</f>
        <v>2024</v>
      </c>
      <c r="W1543" s="18" t="s">
        <v>5091</v>
      </c>
      <c r="X1543" s="18" t="s">
        <v>5082</v>
      </c>
      <c r="Y1543" s="19">
        <v>12</v>
      </c>
      <c r="Z1543" s="12" t="s">
        <v>5069</v>
      </c>
      <c r="AA1543"/>
    </row>
    <row r="1544" spans="1:27" x14ac:dyDescent="0.25">
      <c r="A1544" s="12" t="s">
        <v>4941</v>
      </c>
      <c r="B1544" s="12" t="s">
        <v>5025</v>
      </c>
      <c r="C1544" s="12" t="s">
        <v>5028</v>
      </c>
      <c r="D1544" s="12" t="s">
        <v>5034</v>
      </c>
      <c r="E1544" s="12" t="s">
        <v>5039</v>
      </c>
      <c r="F1544" s="12" t="s">
        <v>5064</v>
      </c>
      <c r="G1544" s="12" t="s">
        <v>5048</v>
      </c>
      <c r="H1544" s="13">
        <v>34595</v>
      </c>
      <c r="I1544" s="14">
        <v>262100</v>
      </c>
      <c r="J1544" s="14">
        <v>60953</v>
      </c>
      <c r="K1544" s="14">
        <v>15153</v>
      </c>
      <c r="L1544" s="14">
        <v>11814</v>
      </c>
      <c r="M1544" s="15">
        <v>0.13199466344681751</v>
      </c>
      <c r="N1544" s="14">
        <v>291970</v>
      </c>
      <c r="O1544" s="14">
        <v>0</v>
      </c>
      <c r="P1544" s="14">
        <v>83315</v>
      </c>
      <c r="Q1544" s="14">
        <v>6773</v>
      </c>
      <c r="R1544" s="16">
        <v>2.3199999999999998E-2</v>
      </c>
      <c r="S1544" s="17">
        <v>45513.654166666667</v>
      </c>
      <c r="T1544" s="17" t="s">
        <v>5074</v>
      </c>
      <c r="U1544" s="18">
        <v>45513</v>
      </c>
      <c r="V1544" s="18" t="str">
        <f>TEXT(Posts[[#This Row],[Post_Date]],"YYYY")</f>
        <v>2024</v>
      </c>
      <c r="W1544" s="18" t="s">
        <v>5092</v>
      </c>
      <c r="X1544" s="18" t="s">
        <v>5082</v>
      </c>
      <c r="Y1544" s="19">
        <v>15</v>
      </c>
      <c r="Z1544" s="12" t="s">
        <v>5069</v>
      </c>
      <c r="AA1544"/>
    </row>
    <row r="1545" spans="1:27" x14ac:dyDescent="0.25">
      <c r="A1545" s="12" t="s">
        <v>2102</v>
      </c>
      <c r="B1545" s="12" t="s">
        <v>5025</v>
      </c>
      <c r="C1545" s="12" t="s">
        <v>5028</v>
      </c>
      <c r="D1545" s="12" t="s">
        <v>5032</v>
      </c>
      <c r="E1545" s="12" t="s">
        <v>5037</v>
      </c>
      <c r="F1545" s="12" t="s">
        <v>5061</v>
      </c>
      <c r="G1545" s="12" t="s">
        <v>5042</v>
      </c>
      <c r="H1545" s="13">
        <v>40692</v>
      </c>
      <c r="I1545" s="14">
        <v>176525</v>
      </c>
      <c r="J1545" s="14">
        <v>36295</v>
      </c>
      <c r="K1545" s="14">
        <v>7591</v>
      </c>
      <c r="L1545" s="14">
        <v>10181</v>
      </c>
      <c r="M1545" s="15">
        <v>0.23051900933465541</v>
      </c>
      <c r="N1545" s="14">
        <v>212892</v>
      </c>
      <c r="O1545" s="14">
        <v>0</v>
      </c>
      <c r="P1545" s="14">
        <v>0</v>
      </c>
      <c r="Q1545" s="14">
        <v>5151</v>
      </c>
      <c r="R1545" s="16">
        <v>2.4199999999999999E-2</v>
      </c>
      <c r="S1545" s="17">
        <v>45524.504861111112</v>
      </c>
      <c r="T1545" s="17" t="s">
        <v>5075</v>
      </c>
      <c r="U1545" s="18">
        <v>45524</v>
      </c>
      <c r="V1545" s="18" t="str">
        <f>TEXT(Posts[[#This Row],[Post_Date]],"YYYY")</f>
        <v>2024</v>
      </c>
      <c r="W1545" s="18" t="s">
        <v>5092</v>
      </c>
      <c r="X1545" s="18" t="s">
        <v>5079</v>
      </c>
      <c r="Y1545" s="19">
        <v>12</v>
      </c>
      <c r="Z1545" s="12" t="s">
        <v>5070</v>
      </c>
      <c r="AA1545"/>
    </row>
    <row r="1546" spans="1:27" x14ac:dyDescent="0.25">
      <c r="A1546" s="12" t="s">
        <v>3583</v>
      </c>
      <c r="B1546" s="12" t="s">
        <v>5025</v>
      </c>
      <c r="C1546" s="12" t="s">
        <v>5028</v>
      </c>
      <c r="D1546" s="12" t="s">
        <v>5032</v>
      </c>
      <c r="E1546" s="12" t="s">
        <v>5040</v>
      </c>
      <c r="F1546" s="12" t="s">
        <v>5060</v>
      </c>
      <c r="G1546" s="12" t="s">
        <v>5045</v>
      </c>
      <c r="H1546" s="13">
        <v>42782</v>
      </c>
      <c r="I1546" s="14">
        <v>247131</v>
      </c>
      <c r="J1546" s="14">
        <v>48037</v>
      </c>
      <c r="K1546" s="14">
        <v>13301</v>
      </c>
      <c r="L1546" s="14">
        <v>6177</v>
      </c>
      <c r="M1546" s="15">
        <v>0.1731167500899406</v>
      </c>
      <c r="N1546" s="14">
        <v>280271</v>
      </c>
      <c r="O1546" s="14">
        <v>0</v>
      </c>
      <c r="P1546" s="14">
        <v>0</v>
      </c>
      <c r="Q1546" s="14">
        <v>4680</v>
      </c>
      <c r="R1546" s="16">
        <v>1.67E-2</v>
      </c>
      <c r="S1546" s="17">
        <v>45350.702777777777</v>
      </c>
      <c r="T1546" s="17" t="s">
        <v>5074</v>
      </c>
      <c r="U1546" s="18">
        <v>45350</v>
      </c>
      <c r="V1546" s="18" t="str">
        <f>TEXT(Posts[[#This Row],[Post_Date]],"YYYY")</f>
        <v>2024</v>
      </c>
      <c r="W1546" s="18" t="s">
        <v>5087</v>
      </c>
      <c r="X1546" s="18" t="s">
        <v>5085</v>
      </c>
      <c r="Y1546" s="19">
        <v>16</v>
      </c>
      <c r="Z1546" s="12" t="s">
        <v>5069</v>
      </c>
      <c r="AA1546"/>
    </row>
    <row r="1547" spans="1:27" x14ac:dyDescent="0.25">
      <c r="A1547" s="12" t="s">
        <v>4101</v>
      </c>
      <c r="B1547" s="12" t="s">
        <v>5025</v>
      </c>
      <c r="C1547" s="12" t="s">
        <v>5028</v>
      </c>
      <c r="D1547" s="12" t="s">
        <v>5030</v>
      </c>
      <c r="E1547" s="12" t="s">
        <v>5040</v>
      </c>
      <c r="F1547" s="12" t="s">
        <v>5062</v>
      </c>
      <c r="G1547" s="12" t="s">
        <v>5049</v>
      </c>
      <c r="H1547" s="13">
        <v>126209</v>
      </c>
      <c r="I1547" s="14">
        <v>1226001</v>
      </c>
      <c r="J1547" s="14">
        <v>206444</v>
      </c>
      <c r="K1547" s="14">
        <v>89028</v>
      </c>
      <c r="L1547" s="14">
        <v>64924</v>
      </c>
      <c r="M1547" s="15">
        <v>0.10294436166144209</v>
      </c>
      <c r="N1547" s="14">
        <v>1567301</v>
      </c>
      <c r="O1547" s="14">
        <v>0</v>
      </c>
      <c r="P1547" s="14">
        <v>0</v>
      </c>
      <c r="Q1547" s="14">
        <v>40122</v>
      </c>
      <c r="R1547" s="16">
        <v>2.5600000000000001E-2</v>
      </c>
      <c r="S1547" s="17">
        <v>45641.683333333327</v>
      </c>
      <c r="T1547" s="17" t="s">
        <v>5074</v>
      </c>
      <c r="U1547" s="18">
        <v>45641</v>
      </c>
      <c r="V1547" s="18" t="str">
        <f>TEXT(Posts[[#This Row],[Post_Date]],"YYYY")</f>
        <v>2024</v>
      </c>
      <c r="W1547" s="18" t="s">
        <v>5094</v>
      </c>
      <c r="X1547" s="18" t="s">
        <v>5084</v>
      </c>
      <c r="Y1547" s="19">
        <v>16</v>
      </c>
      <c r="Z1547" s="12" t="s">
        <v>5069</v>
      </c>
      <c r="AA1547"/>
    </row>
    <row r="1548" spans="1:27" x14ac:dyDescent="0.25">
      <c r="A1548" s="12" t="s">
        <v>51</v>
      </c>
      <c r="B1548" s="12" t="s">
        <v>5025</v>
      </c>
      <c r="C1548" s="12" t="s">
        <v>5028</v>
      </c>
      <c r="D1548" s="12" t="s">
        <v>5034</v>
      </c>
      <c r="E1548" s="12" t="s">
        <v>5039</v>
      </c>
      <c r="F1548" s="12" t="s">
        <v>5064</v>
      </c>
      <c r="G1548" s="12" t="s">
        <v>5046</v>
      </c>
      <c r="H1548" s="13">
        <v>158177</v>
      </c>
      <c r="I1548" s="14">
        <v>1137655</v>
      </c>
      <c r="J1548" s="14">
        <v>221876</v>
      </c>
      <c r="K1548" s="14">
        <v>64605</v>
      </c>
      <c r="L1548" s="14">
        <v>26861</v>
      </c>
      <c r="M1548" s="15">
        <v>0.1390384768752837</v>
      </c>
      <c r="N1548" s="14">
        <v>1441477</v>
      </c>
      <c r="O1548" s="14">
        <v>0</v>
      </c>
      <c r="P1548" s="14">
        <v>981170</v>
      </c>
      <c r="Q1548" s="14">
        <v>22054</v>
      </c>
      <c r="R1548" s="16">
        <v>1.5299999999999999E-2</v>
      </c>
      <c r="S1548" s="17">
        <v>45479.47152777778</v>
      </c>
      <c r="T1548" s="17" t="s">
        <v>5077</v>
      </c>
      <c r="U1548" s="18">
        <v>45479</v>
      </c>
      <c r="V1548" s="18" t="str">
        <f>TEXT(Posts[[#This Row],[Post_Date]],"YYYY")</f>
        <v>2024</v>
      </c>
      <c r="W1548" s="18" t="s">
        <v>5093</v>
      </c>
      <c r="X1548" s="18" t="s">
        <v>5083</v>
      </c>
      <c r="Y1548" s="19">
        <v>11</v>
      </c>
      <c r="Z1548" s="12" t="s">
        <v>5069</v>
      </c>
      <c r="AA1548"/>
    </row>
    <row r="1549" spans="1:27" x14ac:dyDescent="0.25">
      <c r="A1549" s="12" t="s">
        <v>87</v>
      </c>
      <c r="B1549" s="12" t="s">
        <v>5025</v>
      </c>
      <c r="C1549" s="12" t="s">
        <v>5029</v>
      </c>
      <c r="D1549" s="12" t="s">
        <v>5032</v>
      </c>
      <c r="E1549" s="12" t="s">
        <v>5040</v>
      </c>
      <c r="F1549" s="12" t="s">
        <v>5061</v>
      </c>
      <c r="G1549" s="12" t="s">
        <v>5046</v>
      </c>
      <c r="H1549" s="13">
        <v>102650</v>
      </c>
      <c r="I1549" s="14">
        <v>525218</v>
      </c>
      <c r="J1549" s="14">
        <v>95506</v>
      </c>
      <c r="K1549" s="14">
        <v>40480</v>
      </c>
      <c r="L1549" s="14">
        <v>18615</v>
      </c>
      <c r="M1549" s="15">
        <v>0.19544286413426459</v>
      </c>
      <c r="N1549" s="14">
        <v>678706</v>
      </c>
      <c r="O1549" s="14">
        <v>0</v>
      </c>
      <c r="P1549" s="14">
        <v>0</v>
      </c>
      <c r="Q1549" s="14">
        <v>11334</v>
      </c>
      <c r="R1549" s="16">
        <v>1.67E-2</v>
      </c>
      <c r="S1549" s="17">
        <v>45677.558333333327</v>
      </c>
      <c r="T1549" s="17" t="s">
        <v>5075</v>
      </c>
      <c r="U1549" s="18">
        <v>45677</v>
      </c>
      <c r="V1549" s="18" t="str">
        <f>TEXT(Posts[[#This Row],[Post_Date]],"YYYY")</f>
        <v>2025</v>
      </c>
      <c r="W1549" s="18" t="s">
        <v>5086</v>
      </c>
      <c r="X1549" s="18" t="s">
        <v>5081</v>
      </c>
      <c r="Y1549" s="19">
        <v>13</v>
      </c>
      <c r="Z1549" s="12" t="s">
        <v>5069</v>
      </c>
      <c r="AA1549"/>
    </row>
    <row r="1550" spans="1:27" x14ac:dyDescent="0.25">
      <c r="A1550" s="12" t="s">
        <v>850</v>
      </c>
      <c r="B1550" s="12" t="s">
        <v>5025</v>
      </c>
      <c r="C1550" s="12" t="s">
        <v>5028</v>
      </c>
      <c r="D1550" s="12" t="s">
        <v>5032</v>
      </c>
      <c r="E1550" s="12" t="s">
        <v>5037</v>
      </c>
      <c r="F1550" s="12" t="s">
        <v>5061</v>
      </c>
      <c r="G1550" s="12" t="s">
        <v>5042</v>
      </c>
      <c r="H1550" s="13">
        <v>64338</v>
      </c>
      <c r="I1550" s="14">
        <v>373958</v>
      </c>
      <c r="J1550" s="14">
        <v>38173</v>
      </c>
      <c r="K1550" s="14">
        <v>23360</v>
      </c>
      <c r="L1550" s="14">
        <v>17484</v>
      </c>
      <c r="M1550" s="15">
        <v>0.1720467123962133</v>
      </c>
      <c r="N1550" s="14">
        <v>471086</v>
      </c>
      <c r="O1550" s="14">
        <v>0</v>
      </c>
      <c r="P1550" s="14">
        <v>0</v>
      </c>
      <c r="Q1550" s="14">
        <v>5935</v>
      </c>
      <c r="R1550" s="16">
        <v>1.26E-2</v>
      </c>
      <c r="S1550" s="17">
        <v>45616.626388888893</v>
      </c>
      <c r="T1550" s="17" t="s">
        <v>5074</v>
      </c>
      <c r="U1550" s="18">
        <v>45616</v>
      </c>
      <c r="V1550" s="18" t="str">
        <f>TEXT(Posts[[#This Row],[Post_Date]],"YYYY")</f>
        <v>2024</v>
      </c>
      <c r="W1550" s="18" t="s">
        <v>5095</v>
      </c>
      <c r="X1550" s="18" t="s">
        <v>5085</v>
      </c>
      <c r="Y1550" s="19">
        <v>15</v>
      </c>
      <c r="Z1550" s="12" t="s">
        <v>5069</v>
      </c>
      <c r="AA1550"/>
    </row>
    <row r="1551" spans="1:27" x14ac:dyDescent="0.25">
      <c r="A1551" s="12" t="s">
        <v>3888</v>
      </c>
      <c r="B1551" s="12" t="s">
        <v>5025</v>
      </c>
      <c r="C1551" s="12" t="s">
        <v>5028</v>
      </c>
      <c r="D1551" s="12" t="s">
        <v>5034</v>
      </c>
      <c r="E1551" s="12" t="s">
        <v>5039</v>
      </c>
      <c r="F1551" s="12" t="s">
        <v>5064</v>
      </c>
      <c r="G1551" s="12" t="s">
        <v>5046</v>
      </c>
      <c r="H1551" s="13">
        <v>38389</v>
      </c>
      <c r="I1551" s="14">
        <v>254884</v>
      </c>
      <c r="J1551" s="14">
        <v>32792</v>
      </c>
      <c r="K1551" s="14">
        <v>15707</v>
      </c>
      <c r="L1551" s="14">
        <v>10727</v>
      </c>
      <c r="M1551" s="15">
        <v>0.15061498485438901</v>
      </c>
      <c r="N1551" s="14">
        <v>310232</v>
      </c>
      <c r="O1551" s="14">
        <v>0</v>
      </c>
      <c r="P1551" s="14">
        <v>74441</v>
      </c>
      <c r="Q1551" s="14">
        <v>4715</v>
      </c>
      <c r="R1551" s="16">
        <v>1.52E-2</v>
      </c>
      <c r="S1551" s="17">
        <v>45515.715277777781</v>
      </c>
      <c r="T1551" s="17" t="s">
        <v>5076</v>
      </c>
      <c r="U1551" s="18">
        <v>45515</v>
      </c>
      <c r="V1551" s="18" t="str">
        <f>TEXT(Posts[[#This Row],[Post_Date]],"YYYY")</f>
        <v>2024</v>
      </c>
      <c r="W1551" s="18" t="s">
        <v>5092</v>
      </c>
      <c r="X1551" s="18" t="s">
        <v>5084</v>
      </c>
      <c r="Y1551" s="19">
        <v>17</v>
      </c>
      <c r="Z1551" s="12" t="s">
        <v>5069</v>
      </c>
      <c r="AA1551"/>
    </row>
    <row r="1552" spans="1:27" x14ac:dyDescent="0.25">
      <c r="A1552" s="12" t="s">
        <v>3756</v>
      </c>
      <c r="B1552" s="12" t="s">
        <v>5025</v>
      </c>
      <c r="C1552" s="12" t="s">
        <v>5029</v>
      </c>
      <c r="D1552" s="12" t="s">
        <v>5030</v>
      </c>
      <c r="E1552" s="12" t="s">
        <v>5039</v>
      </c>
      <c r="F1552" s="12" t="s">
        <v>5062</v>
      </c>
      <c r="G1552" s="12" t="s">
        <v>5043</v>
      </c>
      <c r="H1552" s="13">
        <v>32431</v>
      </c>
      <c r="I1552" s="14">
        <v>354687</v>
      </c>
      <c r="J1552" s="14">
        <v>56651</v>
      </c>
      <c r="K1552" s="14">
        <v>12774</v>
      </c>
      <c r="L1552" s="14">
        <v>11261</v>
      </c>
      <c r="M1552" s="15">
        <v>9.1436319618221837E-2</v>
      </c>
      <c r="N1552" s="14">
        <v>459556</v>
      </c>
      <c r="O1552" s="14">
        <v>0</v>
      </c>
      <c r="P1552" s="14">
        <v>1156044</v>
      </c>
      <c r="Q1552" s="14">
        <v>11305</v>
      </c>
      <c r="R1552" s="16">
        <v>2.46E-2</v>
      </c>
      <c r="S1552" s="17">
        <v>45653.73333333333</v>
      </c>
      <c r="T1552" s="17" t="s">
        <v>5076</v>
      </c>
      <c r="U1552" s="18">
        <v>45653</v>
      </c>
      <c r="V1552" s="18" t="str">
        <f>TEXT(Posts[[#This Row],[Post_Date]],"YYYY")</f>
        <v>2024</v>
      </c>
      <c r="W1552" s="18" t="s">
        <v>5094</v>
      </c>
      <c r="X1552" s="18" t="s">
        <v>5082</v>
      </c>
      <c r="Y1552" s="19">
        <v>17</v>
      </c>
      <c r="Z1552" s="12" t="s">
        <v>5068</v>
      </c>
      <c r="AA1552"/>
    </row>
    <row r="1553" spans="1:27" x14ac:dyDescent="0.25">
      <c r="A1553" s="12" t="s">
        <v>4611</v>
      </c>
      <c r="B1553" s="12" t="s">
        <v>5025</v>
      </c>
      <c r="C1553" s="12" t="s">
        <v>5029</v>
      </c>
      <c r="D1553" s="12" t="s">
        <v>5030</v>
      </c>
      <c r="E1553" s="12" t="s">
        <v>5040</v>
      </c>
      <c r="F1553" s="12" t="s">
        <v>5062</v>
      </c>
      <c r="G1553" s="12" t="s">
        <v>5048</v>
      </c>
      <c r="H1553" s="13">
        <v>266749</v>
      </c>
      <c r="I1553" s="14">
        <v>1932711</v>
      </c>
      <c r="J1553" s="14">
        <v>322663</v>
      </c>
      <c r="K1553" s="14">
        <v>133409</v>
      </c>
      <c r="L1553" s="14">
        <v>93787</v>
      </c>
      <c r="M1553" s="15">
        <v>0.13801809058255621</v>
      </c>
      <c r="N1553" s="14">
        <v>2360732</v>
      </c>
      <c r="O1553" s="14">
        <v>0</v>
      </c>
      <c r="P1553" s="14">
        <v>0</v>
      </c>
      <c r="Q1553" s="14">
        <v>53116</v>
      </c>
      <c r="R1553" s="16">
        <v>2.2499999999999999E-2</v>
      </c>
      <c r="S1553" s="17">
        <v>45479.684027777781</v>
      </c>
      <c r="T1553" s="17" t="s">
        <v>5074</v>
      </c>
      <c r="U1553" s="18">
        <v>45479</v>
      </c>
      <c r="V1553" s="18" t="str">
        <f>TEXT(Posts[[#This Row],[Post_Date]],"YYYY")</f>
        <v>2024</v>
      </c>
      <c r="W1553" s="18" t="s">
        <v>5093</v>
      </c>
      <c r="X1553" s="18" t="s">
        <v>5083</v>
      </c>
      <c r="Y1553" s="19">
        <v>16</v>
      </c>
      <c r="Z1553" s="12" t="s">
        <v>5069</v>
      </c>
      <c r="AA1553"/>
    </row>
    <row r="1554" spans="1:27" x14ac:dyDescent="0.25">
      <c r="A1554" s="12" t="s">
        <v>3149</v>
      </c>
      <c r="B1554" s="12" t="s">
        <v>5025</v>
      </c>
      <c r="C1554" s="12" t="s">
        <v>5029</v>
      </c>
      <c r="D1554" s="12" t="s">
        <v>5030</v>
      </c>
      <c r="E1554" s="12" t="s">
        <v>5039</v>
      </c>
      <c r="F1554" s="12" t="s">
        <v>5062</v>
      </c>
      <c r="G1554" s="12" t="s">
        <v>5044</v>
      </c>
      <c r="H1554" s="13">
        <v>58379</v>
      </c>
      <c r="I1554" s="14">
        <v>438930</v>
      </c>
      <c r="J1554" s="14">
        <v>107717</v>
      </c>
      <c r="K1554" s="14">
        <v>30941</v>
      </c>
      <c r="L1554" s="14">
        <v>21966</v>
      </c>
      <c r="M1554" s="15">
        <v>0.13300352725088349</v>
      </c>
      <c r="N1554" s="14">
        <v>549574</v>
      </c>
      <c r="O1554" s="14">
        <v>0</v>
      </c>
      <c r="P1554" s="14">
        <v>147265</v>
      </c>
      <c r="Q1554" s="14">
        <v>14179</v>
      </c>
      <c r="R1554" s="16">
        <v>2.58E-2</v>
      </c>
      <c r="S1554" s="17">
        <v>45672.420138888891</v>
      </c>
      <c r="T1554" s="17" t="s">
        <v>5077</v>
      </c>
      <c r="U1554" s="18">
        <v>45672</v>
      </c>
      <c r="V1554" s="18" t="str">
        <f>TEXT(Posts[[#This Row],[Post_Date]],"YYYY")</f>
        <v>2025</v>
      </c>
      <c r="W1554" s="18" t="s">
        <v>5086</v>
      </c>
      <c r="X1554" s="18" t="s">
        <v>5085</v>
      </c>
      <c r="Y1554" s="19">
        <v>10</v>
      </c>
      <c r="Z1554" s="12" t="s">
        <v>5069</v>
      </c>
      <c r="AA1554"/>
    </row>
    <row r="1555" spans="1:27" x14ac:dyDescent="0.25">
      <c r="A1555" s="12" t="s">
        <v>2650</v>
      </c>
      <c r="B1555" s="12" t="s">
        <v>5025</v>
      </c>
      <c r="C1555" s="12" t="s">
        <v>5029</v>
      </c>
      <c r="D1555" s="12" t="s">
        <v>5032</v>
      </c>
      <c r="E1555" s="12" t="s">
        <v>5040</v>
      </c>
      <c r="F1555" s="12" t="s">
        <v>5061</v>
      </c>
      <c r="G1555" s="12" t="s">
        <v>5042</v>
      </c>
      <c r="H1555" s="13">
        <v>417817</v>
      </c>
      <c r="I1555" s="14">
        <v>2533716</v>
      </c>
      <c r="J1555" s="14">
        <v>422609</v>
      </c>
      <c r="K1555" s="14">
        <v>119845</v>
      </c>
      <c r="L1555" s="14">
        <v>96403</v>
      </c>
      <c r="M1555" s="15">
        <v>0.16490309676254</v>
      </c>
      <c r="N1555" s="14">
        <v>3166414</v>
      </c>
      <c r="O1555" s="14">
        <v>0</v>
      </c>
      <c r="P1555" s="14">
        <v>0</v>
      </c>
      <c r="Q1555" s="14">
        <v>47496</v>
      </c>
      <c r="R1555" s="16">
        <v>1.4999999999999999E-2</v>
      </c>
      <c r="S1555" s="17">
        <v>45644.50277777778</v>
      </c>
      <c r="T1555" s="17" t="s">
        <v>5075</v>
      </c>
      <c r="U1555" s="18">
        <v>45644</v>
      </c>
      <c r="V1555" s="18" t="str">
        <f>TEXT(Posts[[#This Row],[Post_Date]],"YYYY")</f>
        <v>2024</v>
      </c>
      <c r="W1555" s="18" t="s">
        <v>5094</v>
      </c>
      <c r="X1555" s="18" t="s">
        <v>5085</v>
      </c>
      <c r="Y1555" s="19">
        <v>12</v>
      </c>
      <c r="Z1555" s="12" t="s">
        <v>5069</v>
      </c>
      <c r="AA1555"/>
    </row>
    <row r="1556" spans="1:27" x14ac:dyDescent="0.25">
      <c r="A1556" s="12" t="s">
        <v>4591</v>
      </c>
      <c r="B1556" s="12" t="s">
        <v>5025</v>
      </c>
      <c r="C1556" s="12" t="s">
        <v>5028</v>
      </c>
      <c r="D1556" s="12" t="s">
        <v>5034</v>
      </c>
      <c r="E1556" s="12" t="s">
        <v>5039</v>
      </c>
      <c r="F1556" s="12" t="s">
        <v>5064</v>
      </c>
      <c r="G1556" s="12" t="s">
        <v>5044</v>
      </c>
      <c r="H1556" s="13">
        <v>58077</v>
      </c>
      <c r="I1556" s="14">
        <v>323577</v>
      </c>
      <c r="J1556" s="14">
        <v>52993</v>
      </c>
      <c r="K1556" s="14">
        <v>24974</v>
      </c>
      <c r="L1556" s="14">
        <v>12952</v>
      </c>
      <c r="M1556" s="15">
        <v>0.17948453648535651</v>
      </c>
      <c r="N1556" s="14">
        <v>397045</v>
      </c>
      <c r="O1556" s="14">
        <v>0</v>
      </c>
      <c r="P1556" s="14">
        <v>206040</v>
      </c>
      <c r="Q1556" s="14">
        <v>9568</v>
      </c>
      <c r="R1556" s="16">
        <v>2.41E-2</v>
      </c>
      <c r="S1556" s="17">
        <v>45616.513194444437</v>
      </c>
      <c r="T1556" s="17" t="s">
        <v>5075</v>
      </c>
      <c r="U1556" s="18">
        <v>45616</v>
      </c>
      <c r="V1556" s="18" t="str">
        <f>TEXT(Posts[[#This Row],[Post_Date]],"YYYY")</f>
        <v>2024</v>
      </c>
      <c r="W1556" s="18" t="s">
        <v>5095</v>
      </c>
      <c r="X1556" s="18" t="s">
        <v>5085</v>
      </c>
      <c r="Y1556" s="19">
        <v>12</v>
      </c>
      <c r="Z1556" s="12" t="s">
        <v>5069</v>
      </c>
      <c r="AA1556"/>
    </row>
    <row r="1557" spans="1:27" x14ac:dyDescent="0.25">
      <c r="A1557" s="12" t="s">
        <v>4604</v>
      </c>
      <c r="B1557" s="12" t="s">
        <v>5025</v>
      </c>
      <c r="C1557" s="12" t="s">
        <v>5028</v>
      </c>
      <c r="D1557" s="12" t="s">
        <v>5032</v>
      </c>
      <c r="E1557" s="12" t="s">
        <v>5040</v>
      </c>
      <c r="F1557" s="12" t="s">
        <v>5061</v>
      </c>
      <c r="G1557" s="12" t="s">
        <v>5043</v>
      </c>
      <c r="H1557" s="13">
        <v>692839</v>
      </c>
      <c r="I1557" s="14">
        <v>2921388</v>
      </c>
      <c r="J1557" s="14">
        <v>538022</v>
      </c>
      <c r="K1557" s="14">
        <v>154960</v>
      </c>
      <c r="L1557" s="14">
        <v>163567</v>
      </c>
      <c r="M1557" s="15">
        <v>0.2371612190550664</v>
      </c>
      <c r="N1557" s="14">
        <v>3341898</v>
      </c>
      <c r="O1557" s="14">
        <v>0</v>
      </c>
      <c r="P1557" s="14">
        <v>0</v>
      </c>
      <c r="Q1557" s="14">
        <v>45449</v>
      </c>
      <c r="R1557" s="16">
        <v>1.3599999999999999E-2</v>
      </c>
      <c r="S1557" s="17">
        <v>45536.731944444437</v>
      </c>
      <c r="T1557" s="17" t="s">
        <v>5076</v>
      </c>
      <c r="U1557" s="18">
        <v>45536</v>
      </c>
      <c r="V1557" s="18" t="str">
        <f>TEXT(Posts[[#This Row],[Post_Date]],"YYYY")</f>
        <v>2024</v>
      </c>
      <c r="W1557" s="18" t="s">
        <v>5097</v>
      </c>
      <c r="X1557" s="18" t="s">
        <v>5084</v>
      </c>
      <c r="Y1557" s="19">
        <v>17</v>
      </c>
      <c r="Z1557" s="12" t="s">
        <v>5070</v>
      </c>
      <c r="AA1557"/>
    </row>
    <row r="1558" spans="1:27" x14ac:dyDescent="0.25">
      <c r="A1558" s="12" t="s">
        <v>4977</v>
      </c>
      <c r="B1558" s="12" t="s">
        <v>5025</v>
      </c>
      <c r="C1558" s="12" t="s">
        <v>5028</v>
      </c>
      <c r="D1558" s="12" t="s">
        <v>5032</v>
      </c>
      <c r="E1558" s="12" t="s">
        <v>5040</v>
      </c>
      <c r="F1558" s="12" t="s">
        <v>5061</v>
      </c>
      <c r="G1558" s="12" t="s">
        <v>5042</v>
      </c>
      <c r="H1558" s="13">
        <v>41808</v>
      </c>
      <c r="I1558" s="14">
        <v>250821</v>
      </c>
      <c r="J1558" s="14">
        <v>34895</v>
      </c>
      <c r="K1558" s="14">
        <v>18408</v>
      </c>
      <c r="L1558" s="14">
        <v>11479</v>
      </c>
      <c r="M1558" s="15">
        <v>0.166687448928759</v>
      </c>
      <c r="N1558" s="14">
        <v>276923</v>
      </c>
      <c r="O1558" s="14">
        <v>0</v>
      </c>
      <c r="P1558" s="14">
        <v>0</v>
      </c>
      <c r="Q1558" s="14">
        <v>2990</v>
      </c>
      <c r="R1558" s="16">
        <v>1.0800000000000001E-2</v>
      </c>
      <c r="S1558" s="17">
        <v>45531.484027777777</v>
      </c>
      <c r="T1558" s="17" t="s">
        <v>5077</v>
      </c>
      <c r="U1558" s="18">
        <v>45531</v>
      </c>
      <c r="V1558" s="18" t="str">
        <f>TEXT(Posts[[#This Row],[Post_Date]],"YYYY")</f>
        <v>2024</v>
      </c>
      <c r="W1558" s="18" t="s">
        <v>5092</v>
      </c>
      <c r="X1558" s="18" t="s">
        <v>5079</v>
      </c>
      <c r="Y1558" s="19">
        <v>11</v>
      </c>
      <c r="Z1558" s="12" t="s">
        <v>5069</v>
      </c>
      <c r="AA1558"/>
    </row>
    <row r="1559" spans="1:27" x14ac:dyDescent="0.25">
      <c r="A1559" s="12" t="s">
        <v>2836</v>
      </c>
      <c r="B1559" s="12" t="s">
        <v>5025</v>
      </c>
      <c r="C1559" s="12" t="s">
        <v>5028</v>
      </c>
      <c r="D1559" s="12" t="s">
        <v>5032</v>
      </c>
      <c r="E1559" s="12" t="s">
        <v>5040</v>
      </c>
      <c r="F1559" s="12" t="s">
        <v>5061</v>
      </c>
      <c r="G1559" s="12" t="s">
        <v>5044</v>
      </c>
      <c r="H1559" s="13">
        <v>42816</v>
      </c>
      <c r="I1559" s="14">
        <v>234349</v>
      </c>
      <c r="J1559" s="14">
        <v>39739</v>
      </c>
      <c r="K1559" s="14">
        <v>14167</v>
      </c>
      <c r="L1559" s="14">
        <v>4747</v>
      </c>
      <c r="M1559" s="15">
        <v>0.18270380558548041</v>
      </c>
      <c r="N1559" s="14">
        <v>304172</v>
      </c>
      <c r="O1559" s="14">
        <v>0</v>
      </c>
      <c r="P1559" s="14">
        <v>0</v>
      </c>
      <c r="Q1559" s="14">
        <v>7513</v>
      </c>
      <c r="R1559" s="16">
        <v>2.47E-2</v>
      </c>
      <c r="S1559" s="17">
        <v>45301.701388888891</v>
      </c>
      <c r="T1559" s="17" t="s">
        <v>5074</v>
      </c>
      <c r="U1559" s="18">
        <v>45301</v>
      </c>
      <c r="V1559" s="18" t="str">
        <f>TEXT(Posts[[#This Row],[Post_Date]],"YYYY")</f>
        <v>2024</v>
      </c>
      <c r="W1559" s="18" t="s">
        <v>5086</v>
      </c>
      <c r="X1559" s="18" t="s">
        <v>5085</v>
      </c>
      <c r="Y1559" s="19">
        <v>16</v>
      </c>
      <c r="Z1559" s="12" t="s">
        <v>5069</v>
      </c>
      <c r="AA1559"/>
    </row>
    <row r="1560" spans="1:27" x14ac:dyDescent="0.25">
      <c r="A1560" s="12" t="s">
        <v>1156</v>
      </c>
      <c r="B1560" s="12" t="s">
        <v>5025</v>
      </c>
      <c r="C1560" s="12" t="s">
        <v>5028</v>
      </c>
      <c r="D1560" s="12" t="s">
        <v>5030</v>
      </c>
      <c r="E1560" s="12" t="s">
        <v>5040</v>
      </c>
      <c r="F1560" s="12" t="s">
        <v>5062</v>
      </c>
      <c r="G1560" s="12" t="s">
        <v>5044</v>
      </c>
      <c r="H1560" s="13">
        <v>42061</v>
      </c>
      <c r="I1560" s="14">
        <v>337615</v>
      </c>
      <c r="J1560" s="14">
        <v>65575</v>
      </c>
      <c r="K1560" s="14">
        <v>12177</v>
      </c>
      <c r="L1560" s="14">
        <v>20066</v>
      </c>
      <c r="M1560" s="15">
        <v>0.1245853411423673</v>
      </c>
      <c r="N1560" s="14">
        <v>424090</v>
      </c>
      <c r="O1560" s="14">
        <v>0</v>
      </c>
      <c r="P1560" s="14">
        <v>0</v>
      </c>
      <c r="Q1560" s="14">
        <v>6149</v>
      </c>
      <c r="R1560" s="16">
        <v>1.4500000000000001E-2</v>
      </c>
      <c r="S1560" s="17">
        <v>45722.404166666667</v>
      </c>
      <c r="T1560" s="17" t="s">
        <v>5077</v>
      </c>
      <c r="U1560" s="18">
        <v>45722</v>
      </c>
      <c r="V1560" s="18" t="str">
        <f>TEXT(Posts[[#This Row],[Post_Date]],"YYYY")</f>
        <v>2025</v>
      </c>
      <c r="W1560" s="18" t="s">
        <v>5088</v>
      </c>
      <c r="X1560" s="18" t="s">
        <v>5080</v>
      </c>
      <c r="Y1560" s="19">
        <v>9</v>
      </c>
      <c r="Z1560" s="12" t="s">
        <v>5069</v>
      </c>
      <c r="AA1560"/>
    </row>
    <row r="1561" spans="1:27" x14ac:dyDescent="0.25">
      <c r="A1561" s="12" t="s">
        <v>3066</v>
      </c>
      <c r="B1561" s="12" t="s">
        <v>5025</v>
      </c>
      <c r="C1561" s="12" t="s">
        <v>5028</v>
      </c>
      <c r="D1561" s="12" t="s">
        <v>5032</v>
      </c>
      <c r="E1561" s="12" t="s">
        <v>5039</v>
      </c>
      <c r="F1561" s="12" t="s">
        <v>5061</v>
      </c>
      <c r="G1561" s="12" t="s">
        <v>5043</v>
      </c>
      <c r="H1561" s="13">
        <v>47714</v>
      </c>
      <c r="I1561" s="14">
        <v>311262</v>
      </c>
      <c r="J1561" s="14">
        <v>64896</v>
      </c>
      <c r="K1561" s="14">
        <v>10437</v>
      </c>
      <c r="L1561" s="14">
        <v>14713</v>
      </c>
      <c r="M1561" s="15">
        <v>0.1532923848634975</v>
      </c>
      <c r="N1561" s="14">
        <v>385137</v>
      </c>
      <c r="O1561" s="14">
        <v>0</v>
      </c>
      <c r="P1561" s="14">
        <v>1858790</v>
      </c>
      <c r="Q1561" s="14">
        <v>9589</v>
      </c>
      <c r="R1561" s="16">
        <v>2.4899999999999999E-2</v>
      </c>
      <c r="S1561" s="17">
        <v>45365.470138888893</v>
      </c>
      <c r="T1561" s="17" t="s">
        <v>5077</v>
      </c>
      <c r="U1561" s="18">
        <v>45365</v>
      </c>
      <c r="V1561" s="18" t="str">
        <f>TEXT(Posts[[#This Row],[Post_Date]],"YYYY")</f>
        <v>2024</v>
      </c>
      <c r="W1561" s="18" t="s">
        <v>5088</v>
      </c>
      <c r="X1561" s="18" t="s">
        <v>5080</v>
      </c>
      <c r="Y1561" s="19">
        <v>11</v>
      </c>
      <c r="Z1561" s="12" t="s">
        <v>5069</v>
      </c>
      <c r="AA1561"/>
    </row>
    <row r="1562" spans="1:27" x14ac:dyDescent="0.25">
      <c r="A1562" s="12" t="s">
        <v>1115</v>
      </c>
      <c r="B1562" s="12" t="s">
        <v>5025</v>
      </c>
      <c r="C1562" s="12" t="s">
        <v>5029</v>
      </c>
      <c r="D1562" s="12" t="s">
        <v>5030</v>
      </c>
      <c r="E1562" s="12" t="s">
        <v>5039</v>
      </c>
      <c r="F1562" s="12" t="s">
        <v>5062</v>
      </c>
      <c r="G1562" s="12" t="s">
        <v>5047</v>
      </c>
      <c r="H1562" s="13">
        <v>53882</v>
      </c>
      <c r="I1562" s="14">
        <v>408850</v>
      </c>
      <c r="J1562" s="14">
        <v>78485</v>
      </c>
      <c r="K1562" s="14">
        <v>15479</v>
      </c>
      <c r="L1562" s="14">
        <v>23915</v>
      </c>
      <c r="M1562" s="15">
        <v>0.13178961765757591</v>
      </c>
      <c r="N1562" s="14">
        <v>492121</v>
      </c>
      <c r="O1562" s="14">
        <v>0</v>
      </c>
      <c r="P1562" s="14">
        <v>68224</v>
      </c>
      <c r="Q1562" s="14">
        <v>5413</v>
      </c>
      <c r="R1562" s="16">
        <v>1.0999999999999999E-2</v>
      </c>
      <c r="S1562" s="17">
        <v>45498.665972222218</v>
      </c>
      <c r="T1562" s="17" t="s">
        <v>5074</v>
      </c>
      <c r="U1562" s="18">
        <v>45498</v>
      </c>
      <c r="V1562" s="18" t="str">
        <f>TEXT(Posts[[#This Row],[Post_Date]],"YYYY")</f>
        <v>2024</v>
      </c>
      <c r="W1562" s="18" t="s">
        <v>5093</v>
      </c>
      <c r="X1562" s="18" t="s">
        <v>5080</v>
      </c>
      <c r="Y1562" s="19">
        <v>15</v>
      </c>
      <c r="Z1562" s="12" t="s">
        <v>5069</v>
      </c>
      <c r="AA1562"/>
    </row>
    <row r="1563" spans="1:27" x14ac:dyDescent="0.25">
      <c r="A1563" s="12" t="s">
        <v>186</v>
      </c>
      <c r="B1563" s="12" t="s">
        <v>5025</v>
      </c>
      <c r="C1563" s="12" t="s">
        <v>5028</v>
      </c>
      <c r="D1563" s="12" t="s">
        <v>5032</v>
      </c>
      <c r="E1563" s="12" t="s">
        <v>5039</v>
      </c>
      <c r="F1563" s="12" t="s">
        <v>5061</v>
      </c>
      <c r="G1563" s="12" t="s">
        <v>5049</v>
      </c>
      <c r="H1563" s="13">
        <v>47443</v>
      </c>
      <c r="I1563" s="14">
        <v>216428</v>
      </c>
      <c r="J1563" s="14">
        <v>22372</v>
      </c>
      <c r="K1563" s="14">
        <v>9400</v>
      </c>
      <c r="L1563" s="14">
        <v>9017</v>
      </c>
      <c r="M1563" s="15">
        <v>0.21920990076806399</v>
      </c>
      <c r="N1563" s="14">
        <v>265491</v>
      </c>
      <c r="O1563" s="14">
        <v>0</v>
      </c>
      <c r="P1563" s="14">
        <v>886831</v>
      </c>
      <c r="Q1563" s="14">
        <v>6345</v>
      </c>
      <c r="R1563" s="16">
        <v>2.3900000000000001E-2</v>
      </c>
      <c r="S1563" s="17">
        <v>45304.48541666667</v>
      </c>
      <c r="T1563" s="17" t="s">
        <v>5077</v>
      </c>
      <c r="U1563" s="18">
        <v>45304</v>
      </c>
      <c r="V1563" s="18" t="str">
        <f>TEXT(Posts[[#This Row],[Post_Date]],"YYYY")</f>
        <v>2024</v>
      </c>
      <c r="W1563" s="18" t="s">
        <v>5086</v>
      </c>
      <c r="X1563" s="18" t="s">
        <v>5083</v>
      </c>
      <c r="Y1563" s="19">
        <v>11</v>
      </c>
      <c r="Z1563" s="12" t="s">
        <v>5070</v>
      </c>
      <c r="AA1563"/>
    </row>
    <row r="1564" spans="1:27" x14ac:dyDescent="0.25">
      <c r="A1564" s="12" t="s">
        <v>1679</v>
      </c>
      <c r="B1564" s="12" t="s">
        <v>5025</v>
      </c>
      <c r="C1564" s="12" t="s">
        <v>5028</v>
      </c>
      <c r="D1564" s="12" t="s">
        <v>5032</v>
      </c>
      <c r="E1564" s="12" t="s">
        <v>5040</v>
      </c>
      <c r="F1564" s="12" t="s">
        <v>5061</v>
      </c>
      <c r="G1564" s="12" t="s">
        <v>5042</v>
      </c>
      <c r="H1564" s="13">
        <v>43632</v>
      </c>
      <c r="I1564" s="14">
        <v>260122</v>
      </c>
      <c r="J1564" s="14">
        <v>44129</v>
      </c>
      <c r="K1564" s="14">
        <v>11099</v>
      </c>
      <c r="L1564" s="14">
        <v>10457</v>
      </c>
      <c r="M1564" s="15">
        <v>0.16773840109469279</v>
      </c>
      <c r="N1564" s="14">
        <v>287720</v>
      </c>
      <c r="O1564" s="14">
        <v>0</v>
      </c>
      <c r="P1564" s="14">
        <v>0</v>
      </c>
      <c r="Q1564" s="14">
        <v>7049</v>
      </c>
      <c r="R1564" s="16">
        <v>2.4500000000000001E-2</v>
      </c>
      <c r="S1564" s="17">
        <v>45391.628472222219</v>
      </c>
      <c r="T1564" s="17" t="s">
        <v>5074</v>
      </c>
      <c r="U1564" s="18">
        <v>45391</v>
      </c>
      <c r="V1564" s="18" t="str">
        <f>TEXT(Posts[[#This Row],[Post_Date]],"YYYY")</f>
        <v>2024</v>
      </c>
      <c r="W1564" s="18" t="s">
        <v>5090</v>
      </c>
      <c r="X1564" s="18" t="s">
        <v>5079</v>
      </c>
      <c r="Y1564" s="19">
        <v>15</v>
      </c>
      <c r="Z1564" s="12" t="s">
        <v>5069</v>
      </c>
      <c r="AA1564"/>
    </row>
    <row r="1565" spans="1:27" x14ac:dyDescent="0.25">
      <c r="A1565" s="12" t="s">
        <v>2563</v>
      </c>
      <c r="B1565" s="12" t="s">
        <v>5025</v>
      </c>
      <c r="C1565" s="12" t="s">
        <v>5028</v>
      </c>
      <c r="D1565" s="12" t="s">
        <v>5030</v>
      </c>
      <c r="E1565" s="12" t="s">
        <v>5040</v>
      </c>
      <c r="F1565" s="12" t="s">
        <v>5062</v>
      </c>
      <c r="G1565" s="12" t="s">
        <v>5046</v>
      </c>
      <c r="H1565" s="13">
        <v>148905</v>
      </c>
      <c r="I1565" s="14">
        <v>1860070</v>
      </c>
      <c r="J1565" s="14">
        <v>406541</v>
      </c>
      <c r="K1565" s="14">
        <v>141018</v>
      </c>
      <c r="L1565" s="14">
        <v>66096</v>
      </c>
      <c r="M1565" s="15">
        <v>8.0053471491761508E-2</v>
      </c>
      <c r="N1565" s="14">
        <v>2267949</v>
      </c>
      <c r="O1565" s="14">
        <v>0</v>
      </c>
      <c r="P1565" s="14">
        <v>0</v>
      </c>
      <c r="Q1565" s="14">
        <v>59873</v>
      </c>
      <c r="R1565" s="16">
        <v>2.64E-2</v>
      </c>
      <c r="S1565" s="17">
        <v>45628.386111111111</v>
      </c>
      <c r="T1565" s="17" t="s">
        <v>5077</v>
      </c>
      <c r="U1565" s="18">
        <v>45628</v>
      </c>
      <c r="V1565" s="18" t="str">
        <f>TEXT(Posts[[#This Row],[Post_Date]],"YYYY")</f>
        <v>2024</v>
      </c>
      <c r="W1565" s="18" t="s">
        <v>5094</v>
      </c>
      <c r="X1565" s="18" t="s">
        <v>5081</v>
      </c>
      <c r="Y1565" s="19">
        <v>9</v>
      </c>
      <c r="Z1565" s="12" t="s">
        <v>5068</v>
      </c>
      <c r="AA1565"/>
    </row>
    <row r="1566" spans="1:27" x14ac:dyDescent="0.25">
      <c r="A1566" s="12" t="s">
        <v>2374</v>
      </c>
      <c r="B1566" s="12" t="s">
        <v>5025</v>
      </c>
      <c r="C1566" s="12" t="s">
        <v>5028</v>
      </c>
      <c r="D1566" s="12" t="s">
        <v>5032</v>
      </c>
      <c r="E1566" s="12" t="s">
        <v>5040</v>
      </c>
      <c r="F1566" s="12" t="s">
        <v>5061</v>
      </c>
      <c r="G1566" s="12" t="s">
        <v>5045</v>
      </c>
      <c r="H1566" s="13">
        <v>742582</v>
      </c>
      <c r="I1566" s="14">
        <v>3293964</v>
      </c>
      <c r="J1566" s="14">
        <v>338462</v>
      </c>
      <c r="K1566" s="14">
        <v>223278</v>
      </c>
      <c r="L1566" s="14">
        <v>100840</v>
      </c>
      <c r="M1566" s="15">
        <v>0.22543720227626579</v>
      </c>
      <c r="N1566" s="14">
        <v>3827600</v>
      </c>
      <c r="O1566" s="14">
        <v>0</v>
      </c>
      <c r="P1566" s="14">
        <v>0</v>
      </c>
      <c r="Q1566" s="14">
        <v>60093</v>
      </c>
      <c r="R1566" s="16">
        <v>1.5699999999999999E-2</v>
      </c>
      <c r="S1566" s="17">
        <v>45583.650694444441</v>
      </c>
      <c r="T1566" s="17" t="s">
        <v>5074</v>
      </c>
      <c r="U1566" s="18">
        <v>45583</v>
      </c>
      <c r="V1566" s="18" t="str">
        <f>TEXT(Posts[[#This Row],[Post_Date]],"YYYY")</f>
        <v>2024</v>
      </c>
      <c r="W1566" s="18" t="s">
        <v>5091</v>
      </c>
      <c r="X1566" s="18" t="s">
        <v>5082</v>
      </c>
      <c r="Y1566" s="19">
        <v>15</v>
      </c>
      <c r="Z1566" s="12" t="s">
        <v>5070</v>
      </c>
      <c r="AA1566"/>
    </row>
    <row r="1567" spans="1:27" x14ac:dyDescent="0.25">
      <c r="A1567" s="12" t="s">
        <v>4371</v>
      </c>
      <c r="B1567" s="12" t="s">
        <v>5025</v>
      </c>
      <c r="C1567" s="12" t="s">
        <v>5028</v>
      </c>
      <c r="D1567" s="12" t="s">
        <v>5032</v>
      </c>
      <c r="E1567" s="12" t="s">
        <v>5040</v>
      </c>
      <c r="F1567" s="12" t="s">
        <v>5061</v>
      </c>
      <c r="G1567" s="12" t="s">
        <v>5045</v>
      </c>
      <c r="H1567" s="13">
        <v>264273</v>
      </c>
      <c r="I1567" s="14">
        <v>1173431</v>
      </c>
      <c r="J1567" s="14">
        <v>202743</v>
      </c>
      <c r="K1567" s="14">
        <v>91397</v>
      </c>
      <c r="L1567" s="14">
        <v>43501</v>
      </c>
      <c r="M1567" s="15">
        <v>0.22521472394561551</v>
      </c>
      <c r="N1567" s="14">
        <v>1374435</v>
      </c>
      <c r="O1567" s="14">
        <v>0</v>
      </c>
      <c r="P1567" s="14">
        <v>0</v>
      </c>
      <c r="Q1567" s="14">
        <v>17317</v>
      </c>
      <c r="R1567" s="16">
        <v>1.26E-2</v>
      </c>
      <c r="S1567" s="17">
        <v>45338.756944444453</v>
      </c>
      <c r="T1567" s="17" t="s">
        <v>5076</v>
      </c>
      <c r="U1567" s="18">
        <v>45338</v>
      </c>
      <c r="V1567" s="18" t="str">
        <f>TEXT(Posts[[#This Row],[Post_Date]],"YYYY")</f>
        <v>2024</v>
      </c>
      <c r="W1567" s="18" t="s">
        <v>5087</v>
      </c>
      <c r="X1567" s="18" t="s">
        <v>5082</v>
      </c>
      <c r="Y1567" s="19">
        <v>18</v>
      </c>
      <c r="Z1567" s="12" t="s">
        <v>5070</v>
      </c>
      <c r="AA1567"/>
    </row>
    <row r="1568" spans="1:27" x14ac:dyDescent="0.25">
      <c r="A1568" s="12" t="s">
        <v>4236</v>
      </c>
      <c r="B1568" s="12" t="s">
        <v>5025</v>
      </c>
      <c r="C1568" s="12" t="s">
        <v>5028</v>
      </c>
      <c r="D1568" s="12" t="s">
        <v>5030</v>
      </c>
      <c r="E1568" s="12" t="s">
        <v>5040</v>
      </c>
      <c r="F1568" s="12" t="s">
        <v>5062</v>
      </c>
      <c r="G1568" s="12" t="s">
        <v>5047</v>
      </c>
      <c r="H1568" s="13">
        <v>210848</v>
      </c>
      <c r="I1568" s="14">
        <v>1445856</v>
      </c>
      <c r="J1568" s="14">
        <v>333960</v>
      </c>
      <c r="K1568" s="14">
        <v>80323</v>
      </c>
      <c r="L1568" s="14">
        <v>32285</v>
      </c>
      <c r="M1568" s="15">
        <v>0.14582934756114091</v>
      </c>
      <c r="N1568" s="14">
        <v>1753357</v>
      </c>
      <c r="O1568" s="14">
        <v>0</v>
      </c>
      <c r="P1568" s="14">
        <v>0</v>
      </c>
      <c r="Q1568" s="14">
        <v>37697</v>
      </c>
      <c r="R1568" s="16">
        <v>2.1499999999999998E-2</v>
      </c>
      <c r="S1568" s="17">
        <v>45761.506249999999</v>
      </c>
      <c r="T1568" s="17" t="s">
        <v>5075</v>
      </c>
      <c r="U1568" s="18">
        <v>45761</v>
      </c>
      <c r="V1568" s="18" t="str">
        <f>TEXT(Posts[[#This Row],[Post_Date]],"YYYY")</f>
        <v>2025</v>
      </c>
      <c r="W1568" s="18" t="s">
        <v>5090</v>
      </c>
      <c r="X1568" s="18" t="s">
        <v>5081</v>
      </c>
      <c r="Y1568" s="19">
        <v>12</v>
      </c>
      <c r="Z1568" s="12" t="s">
        <v>5069</v>
      </c>
      <c r="AA1568"/>
    </row>
    <row r="1569" spans="1:27" x14ac:dyDescent="0.25">
      <c r="A1569" s="12" t="s">
        <v>3844</v>
      </c>
      <c r="B1569" s="12" t="s">
        <v>5025</v>
      </c>
      <c r="C1569" s="12" t="s">
        <v>5028</v>
      </c>
      <c r="D1569" s="12" t="s">
        <v>5032</v>
      </c>
      <c r="E1569" s="12" t="s">
        <v>5040</v>
      </c>
      <c r="F1569" s="12" t="s">
        <v>5061</v>
      </c>
      <c r="G1569" s="12" t="s">
        <v>5046</v>
      </c>
      <c r="H1569" s="13">
        <v>59835</v>
      </c>
      <c r="I1569" s="14">
        <v>246579</v>
      </c>
      <c r="J1569" s="14">
        <v>48250</v>
      </c>
      <c r="K1569" s="14">
        <v>15864</v>
      </c>
      <c r="L1569" s="14">
        <v>5508</v>
      </c>
      <c r="M1569" s="15">
        <v>0.24266440933660491</v>
      </c>
      <c r="N1569" s="14">
        <v>291880</v>
      </c>
      <c r="O1569" s="14">
        <v>0</v>
      </c>
      <c r="P1569" s="14">
        <v>0</v>
      </c>
      <c r="Q1569" s="14">
        <v>5866</v>
      </c>
      <c r="R1569" s="16">
        <v>2.01E-2</v>
      </c>
      <c r="S1569" s="17">
        <v>45393.688888888893</v>
      </c>
      <c r="T1569" s="17" t="s">
        <v>5074</v>
      </c>
      <c r="U1569" s="18">
        <v>45393</v>
      </c>
      <c r="V1569" s="18" t="str">
        <f>TEXT(Posts[[#This Row],[Post_Date]],"YYYY")</f>
        <v>2024</v>
      </c>
      <c r="W1569" s="18" t="s">
        <v>5090</v>
      </c>
      <c r="X1569" s="18" t="s">
        <v>5080</v>
      </c>
      <c r="Y1569" s="19">
        <v>16</v>
      </c>
      <c r="Z1569" s="12" t="s">
        <v>5070</v>
      </c>
      <c r="AA1569"/>
    </row>
    <row r="1570" spans="1:27" x14ac:dyDescent="0.25">
      <c r="A1570" s="12" t="s">
        <v>45</v>
      </c>
      <c r="B1570" s="12" t="s">
        <v>5025</v>
      </c>
      <c r="C1570" s="12" t="s">
        <v>5028</v>
      </c>
      <c r="D1570" s="12" t="s">
        <v>5030</v>
      </c>
      <c r="E1570" s="12" t="s">
        <v>5040</v>
      </c>
      <c r="F1570" s="12" t="s">
        <v>5062</v>
      </c>
      <c r="G1570" s="12" t="s">
        <v>5046</v>
      </c>
      <c r="H1570" s="13">
        <v>90322</v>
      </c>
      <c r="I1570" s="14">
        <v>902363</v>
      </c>
      <c r="J1570" s="14">
        <v>146734</v>
      </c>
      <c r="K1570" s="14">
        <v>37091</v>
      </c>
      <c r="L1570" s="14">
        <v>22373</v>
      </c>
      <c r="M1570" s="15">
        <v>0.1000960326252249</v>
      </c>
      <c r="N1570" s="14">
        <v>1053529</v>
      </c>
      <c r="O1570" s="14">
        <v>0</v>
      </c>
      <c r="P1570" s="14">
        <v>0</v>
      </c>
      <c r="Q1570" s="14">
        <v>14644</v>
      </c>
      <c r="R1570" s="16">
        <v>1.3899999999999999E-2</v>
      </c>
      <c r="S1570" s="17">
        <v>45515.487500000003</v>
      </c>
      <c r="T1570" s="17" t="s">
        <v>5077</v>
      </c>
      <c r="U1570" s="18">
        <v>45515</v>
      </c>
      <c r="V1570" s="18" t="str">
        <f>TEXT(Posts[[#This Row],[Post_Date]],"YYYY")</f>
        <v>2024</v>
      </c>
      <c r="W1570" s="18" t="s">
        <v>5092</v>
      </c>
      <c r="X1570" s="18" t="s">
        <v>5084</v>
      </c>
      <c r="Y1570" s="19">
        <v>11</v>
      </c>
      <c r="Z1570" s="12" t="s">
        <v>5069</v>
      </c>
      <c r="AA1570"/>
    </row>
    <row r="1571" spans="1:27" x14ac:dyDescent="0.25">
      <c r="A1571" s="12" t="s">
        <v>2625</v>
      </c>
      <c r="B1571" s="12" t="s">
        <v>5025</v>
      </c>
      <c r="C1571" s="12" t="s">
        <v>5028</v>
      </c>
      <c r="D1571" s="12" t="s">
        <v>5032</v>
      </c>
      <c r="E1571" s="12" t="s">
        <v>5040</v>
      </c>
      <c r="F1571" s="12" t="s">
        <v>5061</v>
      </c>
      <c r="G1571" s="12" t="s">
        <v>5048</v>
      </c>
      <c r="H1571" s="13">
        <v>381476</v>
      </c>
      <c r="I1571" s="14">
        <v>1664766</v>
      </c>
      <c r="J1571" s="14">
        <v>280752</v>
      </c>
      <c r="K1571" s="14">
        <v>76960</v>
      </c>
      <c r="L1571" s="14">
        <v>45473</v>
      </c>
      <c r="M1571" s="15">
        <v>0.22914731975068051</v>
      </c>
      <c r="N1571" s="14">
        <v>1878909</v>
      </c>
      <c r="O1571" s="14">
        <v>0</v>
      </c>
      <c r="P1571" s="14">
        <v>0</v>
      </c>
      <c r="Q1571" s="14">
        <v>26116</v>
      </c>
      <c r="R1571" s="16">
        <v>1.3899999999999999E-2</v>
      </c>
      <c r="S1571" s="17">
        <v>45596.447916666657</v>
      </c>
      <c r="T1571" s="17" t="s">
        <v>5077</v>
      </c>
      <c r="U1571" s="18">
        <v>45596</v>
      </c>
      <c r="V1571" s="18" t="str">
        <f>TEXT(Posts[[#This Row],[Post_Date]],"YYYY")</f>
        <v>2024</v>
      </c>
      <c r="W1571" s="18" t="s">
        <v>5091</v>
      </c>
      <c r="X1571" s="18" t="s">
        <v>5080</v>
      </c>
      <c r="Y1571" s="19">
        <v>10</v>
      </c>
      <c r="Z1571" s="12" t="s">
        <v>5070</v>
      </c>
      <c r="AA1571"/>
    </row>
    <row r="1572" spans="1:27" x14ac:dyDescent="0.25">
      <c r="A1572" s="12" t="s">
        <v>3325</v>
      </c>
      <c r="B1572" s="12" t="s">
        <v>5025</v>
      </c>
      <c r="C1572" s="12" t="s">
        <v>5028</v>
      </c>
      <c r="D1572" s="12" t="s">
        <v>5032</v>
      </c>
      <c r="E1572" s="12" t="s">
        <v>5039</v>
      </c>
      <c r="F1572" s="12" t="s">
        <v>5061</v>
      </c>
      <c r="G1572" s="12" t="s">
        <v>5044</v>
      </c>
      <c r="H1572" s="13">
        <v>18271</v>
      </c>
      <c r="I1572" s="14">
        <v>75823</v>
      </c>
      <c r="J1572" s="14">
        <v>7817</v>
      </c>
      <c r="K1572" s="14">
        <v>2642</v>
      </c>
      <c r="L1572" s="14">
        <v>2397</v>
      </c>
      <c r="M1572" s="15">
        <v>0.24097522726014081</v>
      </c>
      <c r="N1572" s="14">
        <v>93409</v>
      </c>
      <c r="O1572" s="14">
        <v>0</v>
      </c>
      <c r="P1572" s="14">
        <v>74628</v>
      </c>
      <c r="Q1572" s="14">
        <v>1429</v>
      </c>
      <c r="R1572" s="16">
        <v>1.5299999999999999E-2</v>
      </c>
      <c r="S1572" s="17">
        <v>45401.724999999999</v>
      </c>
      <c r="T1572" s="17" t="s">
        <v>5076</v>
      </c>
      <c r="U1572" s="18">
        <v>45401</v>
      </c>
      <c r="V1572" s="18" t="str">
        <f>TEXT(Posts[[#This Row],[Post_Date]],"YYYY")</f>
        <v>2024</v>
      </c>
      <c r="W1572" s="18" t="s">
        <v>5090</v>
      </c>
      <c r="X1572" s="18" t="s">
        <v>5082</v>
      </c>
      <c r="Y1572" s="19">
        <v>17</v>
      </c>
      <c r="Z1572" s="12" t="s">
        <v>5070</v>
      </c>
      <c r="AA1572"/>
    </row>
    <row r="1573" spans="1:27" x14ac:dyDescent="0.25">
      <c r="A1573" s="12" t="s">
        <v>2218</v>
      </c>
      <c r="B1573" s="12" t="s">
        <v>5025</v>
      </c>
      <c r="C1573" s="12" t="s">
        <v>5028</v>
      </c>
      <c r="D1573" s="12" t="s">
        <v>5031</v>
      </c>
      <c r="E1573" s="12" t="s">
        <v>5037</v>
      </c>
      <c r="F1573" s="12" t="s">
        <v>5061</v>
      </c>
      <c r="G1573" s="12" t="s">
        <v>5046</v>
      </c>
      <c r="H1573" s="13">
        <v>184175</v>
      </c>
      <c r="I1573" s="14">
        <v>2743033</v>
      </c>
      <c r="J1573" s="14">
        <v>629571</v>
      </c>
      <c r="K1573" s="14">
        <v>126596</v>
      </c>
      <c r="L1573" s="14">
        <v>105747</v>
      </c>
      <c r="M1573" s="15">
        <v>6.714312508762213E-2</v>
      </c>
      <c r="N1573" s="14">
        <v>3245050</v>
      </c>
      <c r="O1573" s="14">
        <v>0</v>
      </c>
      <c r="P1573" s="14">
        <v>0</v>
      </c>
      <c r="Q1573" s="14">
        <v>90861</v>
      </c>
      <c r="R1573" s="16">
        <v>2.8000000000000001E-2</v>
      </c>
      <c r="S1573" s="17">
        <v>45483.38958333333</v>
      </c>
      <c r="T1573" s="17" t="s">
        <v>5077</v>
      </c>
      <c r="U1573" s="18">
        <v>45483</v>
      </c>
      <c r="V1573" s="18" t="str">
        <f>TEXT(Posts[[#This Row],[Post_Date]],"YYYY")</f>
        <v>2024</v>
      </c>
      <c r="W1573" s="18" t="s">
        <v>5093</v>
      </c>
      <c r="X1573" s="18" t="s">
        <v>5085</v>
      </c>
      <c r="Y1573" s="19">
        <v>9</v>
      </c>
      <c r="Z1573" s="12" t="s">
        <v>5068</v>
      </c>
      <c r="AA1573"/>
    </row>
    <row r="1574" spans="1:27" x14ac:dyDescent="0.25">
      <c r="A1574" s="12" t="s">
        <v>3665</v>
      </c>
      <c r="B1574" s="12" t="s">
        <v>5025</v>
      </c>
      <c r="C1574" s="12" t="s">
        <v>5028</v>
      </c>
      <c r="D1574" s="12" t="s">
        <v>5032</v>
      </c>
      <c r="E1574" s="12" t="s">
        <v>5040</v>
      </c>
      <c r="F1574" s="12" t="s">
        <v>5063</v>
      </c>
      <c r="G1574" s="12" t="s">
        <v>5046</v>
      </c>
      <c r="H1574" s="13">
        <v>40840</v>
      </c>
      <c r="I1574" s="14">
        <v>168873</v>
      </c>
      <c r="J1574" s="14">
        <v>25939</v>
      </c>
      <c r="K1574" s="14">
        <v>10941</v>
      </c>
      <c r="L1574" s="14">
        <v>9816</v>
      </c>
      <c r="M1574" s="15">
        <v>0.24184070890252629</v>
      </c>
      <c r="N1574" s="14">
        <v>218287</v>
      </c>
      <c r="O1574" s="14">
        <v>0</v>
      </c>
      <c r="P1574" s="14">
        <v>0</v>
      </c>
      <c r="Q1574" s="14">
        <v>3863</v>
      </c>
      <c r="R1574" s="16">
        <v>1.77E-2</v>
      </c>
      <c r="S1574" s="17">
        <v>45721.522916666669</v>
      </c>
      <c r="T1574" s="17" t="s">
        <v>5075</v>
      </c>
      <c r="U1574" s="18">
        <v>45721</v>
      </c>
      <c r="V1574" s="18" t="str">
        <f>TEXT(Posts[[#This Row],[Post_Date]],"YYYY")</f>
        <v>2025</v>
      </c>
      <c r="W1574" s="18" t="s">
        <v>5088</v>
      </c>
      <c r="X1574" s="18" t="s">
        <v>5085</v>
      </c>
      <c r="Y1574" s="19">
        <v>12</v>
      </c>
      <c r="Z1574" s="12" t="s">
        <v>5070</v>
      </c>
      <c r="AA1574"/>
    </row>
    <row r="1575" spans="1:27" x14ac:dyDescent="0.25">
      <c r="A1575" s="12" t="s">
        <v>4700</v>
      </c>
      <c r="B1575" s="12" t="s">
        <v>5025</v>
      </c>
      <c r="C1575" s="12" t="s">
        <v>5029</v>
      </c>
      <c r="D1575" s="12" t="s">
        <v>5030</v>
      </c>
      <c r="E1575" s="12" t="s">
        <v>5039</v>
      </c>
      <c r="F1575" s="12" t="s">
        <v>5062</v>
      </c>
      <c r="G1575" s="12" t="s">
        <v>5042</v>
      </c>
      <c r="H1575" s="13">
        <v>25377</v>
      </c>
      <c r="I1575" s="14">
        <v>280369</v>
      </c>
      <c r="J1575" s="14">
        <v>39333</v>
      </c>
      <c r="K1575" s="14">
        <v>15343</v>
      </c>
      <c r="L1575" s="14">
        <v>13423</v>
      </c>
      <c r="M1575" s="15">
        <v>9.051386164058349E-2</v>
      </c>
      <c r="N1575" s="14">
        <v>309072</v>
      </c>
      <c r="O1575" s="14">
        <v>0</v>
      </c>
      <c r="P1575" s="14">
        <v>1456200</v>
      </c>
      <c r="Q1575" s="14">
        <v>6583</v>
      </c>
      <c r="R1575" s="16">
        <v>2.1299999999999999E-2</v>
      </c>
      <c r="S1575" s="17">
        <v>45553.420138888891</v>
      </c>
      <c r="T1575" s="17" t="s">
        <v>5077</v>
      </c>
      <c r="U1575" s="18">
        <v>45553</v>
      </c>
      <c r="V1575" s="18" t="str">
        <f>TEXT(Posts[[#This Row],[Post_Date]],"YYYY")</f>
        <v>2024</v>
      </c>
      <c r="W1575" s="18" t="s">
        <v>5097</v>
      </c>
      <c r="X1575" s="18" t="s">
        <v>5085</v>
      </c>
      <c r="Y1575" s="19">
        <v>10</v>
      </c>
      <c r="Z1575" s="12" t="s">
        <v>5068</v>
      </c>
      <c r="AA1575"/>
    </row>
    <row r="1576" spans="1:27" x14ac:dyDescent="0.25">
      <c r="A1576" s="12" t="s">
        <v>1911</v>
      </c>
      <c r="B1576" s="12" t="s">
        <v>5025</v>
      </c>
      <c r="C1576" s="12" t="s">
        <v>5028</v>
      </c>
      <c r="D1576" s="12" t="s">
        <v>5034</v>
      </c>
      <c r="E1576" s="12" t="s">
        <v>5039</v>
      </c>
      <c r="F1576" s="12" t="s">
        <v>5064</v>
      </c>
      <c r="G1576" s="12" t="s">
        <v>5044</v>
      </c>
      <c r="H1576" s="13">
        <v>36291</v>
      </c>
      <c r="I1576" s="14">
        <v>280836</v>
      </c>
      <c r="J1576" s="14">
        <v>62565</v>
      </c>
      <c r="K1576" s="14">
        <v>13567</v>
      </c>
      <c r="L1576" s="14">
        <v>12374</v>
      </c>
      <c r="M1576" s="15">
        <v>0.12922541535496479</v>
      </c>
      <c r="N1576" s="14">
        <v>342974</v>
      </c>
      <c r="O1576" s="14">
        <v>0</v>
      </c>
      <c r="P1576" s="14">
        <v>141256</v>
      </c>
      <c r="Q1576" s="14">
        <v>9157</v>
      </c>
      <c r="R1576" s="16">
        <v>2.6700000000000002E-2</v>
      </c>
      <c r="S1576" s="17">
        <v>45561.518750000003</v>
      </c>
      <c r="T1576" s="17" t="s">
        <v>5075</v>
      </c>
      <c r="U1576" s="18">
        <v>45561</v>
      </c>
      <c r="V1576" s="18" t="str">
        <f>TEXT(Posts[[#This Row],[Post_Date]],"YYYY")</f>
        <v>2024</v>
      </c>
      <c r="W1576" s="18" t="s">
        <v>5097</v>
      </c>
      <c r="X1576" s="18" t="s">
        <v>5080</v>
      </c>
      <c r="Y1576" s="19">
        <v>12</v>
      </c>
      <c r="Z1576" s="12" t="s">
        <v>5069</v>
      </c>
      <c r="AA1576"/>
    </row>
    <row r="1577" spans="1:27" x14ac:dyDescent="0.25">
      <c r="A1577" s="12" t="s">
        <v>104</v>
      </c>
      <c r="B1577" s="12" t="s">
        <v>5025</v>
      </c>
      <c r="C1577" s="12" t="s">
        <v>5029</v>
      </c>
      <c r="D1577" s="12" t="s">
        <v>5031</v>
      </c>
      <c r="E1577" s="12" t="s">
        <v>5040</v>
      </c>
      <c r="F1577" s="12" t="s">
        <v>5061</v>
      </c>
      <c r="G1577" s="12" t="s">
        <v>5044</v>
      </c>
      <c r="H1577" s="13">
        <v>186839</v>
      </c>
      <c r="I1577" s="14">
        <v>2168069</v>
      </c>
      <c r="J1577" s="14">
        <v>240806</v>
      </c>
      <c r="K1577" s="14">
        <v>125081</v>
      </c>
      <c r="L1577" s="14">
        <v>127421</v>
      </c>
      <c r="M1577" s="15">
        <v>8.6177876475582144E-2</v>
      </c>
      <c r="N1577" s="14">
        <v>2611698</v>
      </c>
      <c r="O1577" s="14">
        <v>0</v>
      </c>
      <c r="P1577" s="14">
        <v>0</v>
      </c>
      <c r="Q1577" s="14">
        <v>34474</v>
      </c>
      <c r="R1577" s="16">
        <v>1.32E-2</v>
      </c>
      <c r="S1577" s="17">
        <v>45692.412499999999</v>
      </c>
      <c r="T1577" s="17" t="s">
        <v>5077</v>
      </c>
      <c r="U1577" s="18">
        <v>45692</v>
      </c>
      <c r="V1577" s="18" t="str">
        <f>TEXT(Posts[[#This Row],[Post_Date]],"YYYY")</f>
        <v>2025</v>
      </c>
      <c r="W1577" s="18" t="s">
        <v>5087</v>
      </c>
      <c r="X1577" s="18" t="s">
        <v>5079</v>
      </c>
      <c r="Y1577" s="19">
        <v>9</v>
      </c>
      <c r="Z1577" s="12" t="s">
        <v>5068</v>
      </c>
      <c r="AA1577"/>
    </row>
    <row r="1578" spans="1:27" x14ac:dyDescent="0.25">
      <c r="A1578" s="12" t="s">
        <v>245</v>
      </c>
      <c r="B1578" s="12" t="s">
        <v>5025</v>
      </c>
      <c r="C1578" s="12" t="s">
        <v>5028</v>
      </c>
      <c r="D1578" s="12" t="s">
        <v>5034</v>
      </c>
      <c r="E1578" s="12" t="s">
        <v>5039</v>
      </c>
      <c r="F1578" s="12" t="s">
        <v>5064</v>
      </c>
      <c r="G1578" s="12" t="s">
        <v>5042</v>
      </c>
      <c r="H1578" s="13">
        <v>50542</v>
      </c>
      <c r="I1578" s="14">
        <v>394376</v>
      </c>
      <c r="J1578" s="14">
        <v>90822</v>
      </c>
      <c r="K1578" s="14">
        <v>27144</v>
      </c>
      <c r="L1578" s="14">
        <v>20048</v>
      </c>
      <c r="M1578" s="15">
        <v>0.12815774792739909</v>
      </c>
      <c r="N1578" s="14">
        <v>500446</v>
      </c>
      <c r="O1578" s="14">
        <v>0</v>
      </c>
      <c r="P1578" s="14">
        <v>1641535</v>
      </c>
      <c r="Q1578" s="14">
        <v>7756</v>
      </c>
      <c r="R1578" s="16">
        <v>1.55E-2</v>
      </c>
      <c r="S1578" s="17">
        <v>45296.43472222222</v>
      </c>
      <c r="T1578" s="17" t="s">
        <v>5077</v>
      </c>
      <c r="U1578" s="18">
        <v>45296</v>
      </c>
      <c r="V1578" s="18" t="str">
        <f>TEXT(Posts[[#This Row],[Post_Date]],"YYYY")</f>
        <v>2024</v>
      </c>
      <c r="W1578" s="18" t="s">
        <v>5086</v>
      </c>
      <c r="X1578" s="18" t="s">
        <v>5082</v>
      </c>
      <c r="Y1578" s="19">
        <v>10</v>
      </c>
      <c r="Z1578" s="12" t="s">
        <v>5069</v>
      </c>
      <c r="AA1578"/>
    </row>
    <row r="1579" spans="1:27" x14ac:dyDescent="0.25">
      <c r="A1579" s="12" t="s">
        <v>4978</v>
      </c>
      <c r="B1579" s="12" t="s">
        <v>5025</v>
      </c>
      <c r="C1579" s="12" t="s">
        <v>5028</v>
      </c>
      <c r="D1579" s="12" t="s">
        <v>5032</v>
      </c>
      <c r="E1579" s="12" t="s">
        <v>5040</v>
      </c>
      <c r="F1579" s="12" t="s">
        <v>5063</v>
      </c>
      <c r="G1579" s="12" t="s">
        <v>5048</v>
      </c>
      <c r="H1579" s="13">
        <v>51917</v>
      </c>
      <c r="I1579" s="14">
        <v>273378</v>
      </c>
      <c r="J1579" s="14">
        <v>63426</v>
      </c>
      <c r="K1579" s="14">
        <v>17098</v>
      </c>
      <c r="L1579" s="14">
        <v>11295</v>
      </c>
      <c r="M1579" s="15">
        <v>0.18990955676725879</v>
      </c>
      <c r="N1579" s="14">
        <v>318448</v>
      </c>
      <c r="O1579" s="14">
        <v>0</v>
      </c>
      <c r="P1579" s="14">
        <v>0</v>
      </c>
      <c r="Q1579" s="14">
        <v>6368</v>
      </c>
      <c r="R1579" s="16">
        <v>0.02</v>
      </c>
      <c r="S1579" s="17">
        <v>45759.71875</v>
      </c>
      <c r="T1579" s="17" t="s">
        <v>5076</v>
      </c>
      <c r="U1579" s="18">
        <v>45759</v>
      </c>
      <c r="V1579" s="18" t="str">
        <f>TEXT(Posts[[#This Row],[Post_Date]],"YYYY")</f>
        <v>2025</v>
      </c>
      <c r="W1579" s="18" t="s">
        <v>5090</v>
      </c>
      <c r="X1579" s="18" t="s">
        <v>5083</v>
      </c>
      <c r="Y1579" s="19">
        <v>17</v>
      </c>
      <c r="Z1579" s="12" t="s">
        <v>5069</v>
      </c>
      <c r="AA1579"/>
    </row>
    <row r="1580" spans="1:27" x14ac:dyDescent="0.25">
      <c r="A1580" s="12" t="s">
        <v>1013</v>
      </c>
      <c r="B1580" s="12" t="s">
        <v>5025</v>
      </c>
      <c r="C1580" s="12" t="s">
        <v>5028</v>
      </c>
      <c r="D1580" s="12" t="s">
        <v>5030</v>
      </c>
      <c r="E1580" s="12" t="s">
        <v>5040</v>
      </c>
      <c r="F1580" s="12" t="s">
        <v>5062</v>
      </c>
      <c r="G1580" s="12" t="s">
        <v>5042</v>
      </c>
      <c r="H1580" s="13">
        <v>269448</v>
      </c>
      <c r="I1580" s="14">
        <v>3146978</v>
      </c>
      <c r="J1580" s="14">
        <v>663814</v>
      </c>
      <c r="K1580" s="14">
        <v>127605</v>
      </c>
      <c r="L1580" s="14">
        <v>168882</v>
      </c>
      <c r="M1580" s="15">
        <v>8.5621484502625703E-2</v>
      </c>
      <c r="N1580" s="14">
        <v>3480780</v>
      </c>
      <c r="O1580" s="14">
        <v>0</v>
      </c>
      <c r="P1580" s="14">
        <v>0</v>
      </c>
      <c r="Q1580" s="14">
        <v>73792</v>
      </c>
      <c r="R1580" s="16">
        <v>2.12E-2</v>
      </c>
      <c r="S1580" s="17">
        <v>45614.745138888888</v>
      </c>
      <c r="T1580" s="17" t="s">
        <v>5076</v>
      </c>
      <c r="U1580" s="18">
        <v>45614</v>
      </c>
      <c r="V1580" s="18" t="str">
        <f>TEXT(Posts[[#This Row],[Post_Date]],"YYYY")</f>
        <v>2024</v>
      </c>
      <c r="W1580" s="18" t="s">
        <v>5095</v>
      </c>
      <c r="X1580" s="18" t="s">
        <v>5081</v>
      </c>
      <c r="Y1580" s="19">
        <v>17</v>
      </c>
      <c r="Z1580" s="12" t="s">
        <v>5068</v>
      </c>
      <c r="AA1580"/>
    </row>
    <row r="1581" spans="1:27" x14ac:dyDescent="0.25">
      <c r="A1581" s="12" t="s">
        <v>2141</v>
      </c>
      <c r="B1581" s="12" t="s">
        <v>5025</v>
      </c>
      <c r="C1581" s="12" t="s">
        <v>5028</v>
      </c>
      <c r="D1581" s="12" t="s">
        <v>5030</v>
      </c>
      <c r="E1581" s="12" t="s">
        <v>5040</v>
      </c>
      <c r="F1581" s="12" t="s">
        <v>5062</v>
      </c>
      <c r="G1581" s="12" t="s">
        <v>5046</v>
      </c>
      <c r="H1581" s="13">
        <v>277586</v>
      </c>
      <c r="I1581" s="14">
        <v>2542394</v>
      </c>
      <c r="J1581" s="14">
        <v>601562</v>
      </c>
      <c r="K1581" s="14">
        <v>167248</v>
      </c>
      <c r="L1581" s="14">
        <v>140816</v>
      </c>
      <c r="M1581" s="15">
        <v>0.10918295577874181</v>
      </c>
      <c r="N1581" s="14">
        <v>2959167</v>
      </c>
      <c r="O1581" s="14">
        <v>0</v>
      </c>
      <c r="P1581" s="14">
        <v>0</v>
      </c>
      <c r="Q1581" s="14">
        <v>76346</v>
      </c>
      <c r="R1581" s="16">
        <v>2.58E-2</v>
      </c>
      <c r="S1581" s="17">
        <v>45683.705555555563</v>
      </c>
      <c r="T1581" s="17" t="s">
        <v>5074</v>
      </c>
      <c r="U1581" s="18">
        <v>45683</v>
      </c>
      <c r="V1581" s="18" t="str">
        <f>TEXT(Posts[[#This Row],[Post_Date]],"YYYY")</f>
        <v>2025</v>
      </c>
      <c r="W1581" s="18" t="s">
        <v>5086</v>
      </c>
      <c r="X1581" s="18" t="s">
        <v>5084</v>
      </c>
      <c r="Y1581" s="19">
        <v>16</v>
      </c>
      <c r="Z1581" s="12" t="s">
        <v>5069</v>
      </c>
      <c r="AA1581"/>
    </row>
    <row r="1582" spans="1:27" x14ac:dyDescent="0.25">
      <c r="A1582" s="12" t="s">
        <v>724</v>
      </c>
      <c r="B1582" s="12" t="s">
        <v>5025</v>
      </c>
      <c r="C1582" s="12" t="s">
        <v>5028</v>
      </c>
      <c r="D1582" s="12" t="s">
        <v>5034</v>
      </c>
      <c r="E1582" s="12" t="s">
        <v>5039</v>
      </c>
      <c r="F1582" s="12" t="s">
        <v>5064</v>
      </c>
      <c r="G1582" s="12" t="s">
        <v>5046</v>
      </c>
      <c r="H1582" s="13">
        <v>51262</v>
      </c>
      <c r="I1582" s="14">
        <v>292761</v>
      </c>
      <c r="J1582" s="14">
        <v>44861</v>
      </c>
      <c r="K1582" s="14">
        <v>14830</v>
      </c>
      <c r="L1582" s="14">
        <v>13769</v>
      </c>
      <c r="M1582" s="15">
        <v>0.1751012216738467</v>
      </c>
      <c r="N1582" s="14">
        <v>360573</v>
      </c>
      <c r="O1582" s="14">
        <v>0</v>
      </c>
      <c r="P1582" s="14">
        <v>128043</v>
      </c>
      <c r="Q1582" s="14">
        <v>7283</v>
      </c>
      <c r="R1582" s="16">
        <v>2.0199999999999999E-2</v>
      </c>
      <c r="S1582" s="17">
        <v>45757.645833333343</v>
      </c>
      <c r="T1582" s="17" t="s">
        <v>5074</v>
      </c>
      <c r="U1582" s="18">
        <v>45757</v>
      </c>
      <c r="V1582" s="18" t="str">
        <f>TEXT(Posts[[#This Row],[Post_Date]],"YYYY")</f>
        <v>2025</v>
      </c>
      <c r="W1582" s="18" t="s">
        <v>5090</v>
      </c>
      <c r="X1582" s="18" t="s">
        <v>5080</v>
      </c>
      <c r="Y1582" s="19">
        <v>15</v>
      </c>
      <c r="Z1582" s="12" t="s">
        <v>5069</v>
      </c>
      <c r="AA1582"/>
    </row>
    <row r="1583" spans="1:27" x14ac:dyDescent="0.25">
      <c r="A1583" s="12" t="s">
        <v>2791</v>
      </c>
      <c r="B1583" s="12" t="s">
        <v>5025</v>
      </c>
      <c r="C1583" s="12" t="s">
        <v>5028</v>
      </c>
      <c r="D1583" s="12" t="s">
        <v>5032</v>
      </c>
      <c r="E1583" s="12" t="s">
        <v>5040</v>
      </c>
      <c r="F1583" s="12" t="s">
        <v>5063</v>
      </c>
      <c r="G1583" s="12" t="s">
        <v>5045</v>
      </c>
      <c r="H1583" s="13">
        <v>43895</v>
      </c>
      <c r="I1583" s="14">
        <v>197065</v>
      </c>
      <c r="J1583" s="14">
        <v>38525</v>
      </c>
      <c r="K1583" s="14">
        <v>8847</v>
      </c>
      <c r="L1583" s="14">
        <v>5380</v>
      </c>
      <c r="M1583" s="15">
        <v>0.2227466399259404</v>
      </c>
      <c r="N1583" s="14">
        <v>241073</v>
      </c>
      <c r="O1583" s="14">
        <v>0</v>
      </c>
      <c r="P1583" s="14">
        <v>0</v>
      </c>
      <c r="Q1583" s="14">
        <v>2531</v>
      </c>
      <c r="R1583" s="16">
        <v>1.0500000000000001E-2</v>
      </c>
      <c r="S1583" s="17">
        <v>45697.694444444453</v>
      </c>
      <c r="T1583" s="17" t="s">
        <v>5074</v>
      </c>
      <c r="U1583" s="18">
        <v>45697</v>
      </c>
      <c r="V1583" s="18" t="str">
        <f>TEXT(Posts[[#This Row],[Post_Date]],"YYYY")</f>
        <v>2025</v>
      </c>
      <c r="W1583" s="18" t="s">
        <v>5087</v>
      </c>
      <c r="X1583" s="18" t="s">
        <v>5084</v>
      </c>
      <c r="Y1583" s="19">
        <v>16</v>
      </c>
      <c r="Z1583" s="12" t="s">
        <v>5070</v>
      </c>
      <c r="AA1583"/>
    </row>
    <row r="1584" spans="1:27" x14ac:dyDescent="0.25">
      <c r="A1584" s="12" t="s">
        <v>2521</v>
      </c>
      <c r="B1584" s="12" t="s">
        <v>5025</v>
      </c>
      <c r="C1584" s="12" t="s">
        <v>5028</v>
      </c>
      <c r="D1584" s="12" t="s">
        <v>5034</v>
      </c>
      <c r="E1584" s="12" t="s">
        <v>5039</v>
      </c>
      <c r="F1584" s="12" t="s">
        <v>5064</v>
      </c>
      <c r="G1584" s="12" t="s">
        <v>5048</v>
      </c>
      <c r="H1584" s="13">
        <v>31916</v>
      </c>
      <c r="I1584" s="14">
        <v>247174</v>
      </c>
      <c r="J1584" s="14">
        <v>46682</v>
      </c>
      <c r="K1584" s="14">
        <v>16792</v>
      </c>
      <c r="L1584" s="14">
        <v>6829</v>
      </c>
      <c r="M1584" s="15">
        <v>0.12912671490546129</v>
      </c>
      <c r="N1584" s="14">
        <v>299980</v>
      </c>
      <c r="O1584" s="14">
        <v>0</v>
      </c>
      <c r="P1584" s="14">
        <v>1721316</v>
      </c>
      <c r="Q1584" s="14">
        <v>6809</v>
      </c>
      <c r="R1584" s="16">
        <v>2.2700000000000001E-2</v>
      </c>
      <c r="S1584" s="17">
        <v>45457.720138888893</v>
      </c>
      <c r="T1584" s="17" t="s">
        <v>5076</v>
      </c>
      <c r="U1584" s="18">
        <v>45457</v>
      </c>
      <c r="V1584" s="18" t="str">
        <f>TEXT(Posts[[#This Row],[Post_Date]],"YYYY")</f>
        <v>2024</v>
      </c>
      <c r="W1584" s="18" t="s">
        <v>5089</v>
      </c>
      <c r="X1584" s="18" t="s">
        <v>5082</v>
      </c>
      <c r="Y1584" s="19">
        <v>17</v>
      </c>
      <c r="Z1584" s="12" t="s">
        <v>5069</v>
      </c>
      <c r="AA1584"/>
    </row>
    <row r="1585" spans="1:27" x14ac:dyDescent="0.25">
      <c r="A1585" s="12" t="s">
        <v>3735</v>
      </c>
      <c r="B1585" s="12" t="s">
        <v>5025</v>
      </c>
      <c r="C1585" s="12" t="s">
        <v>5029</v>
      </c>
      <c r="D1585" s="12" t="s">
        <v>5030</v>
      </c>
      <c r="E1585" s="12" t="s">
        <v>5039</v>
      </c>
      <c r="F1585" s="12" t="s">
        <v>5062</v>
      </c>
      <c r="G1585" s="12" t="s">
        <v>5044</v>
      </c>
      <c r="H1585" s="13">
        <v>28228</v>
      </c>
      <c r="I1585" s="14">
        <v>214781</v>
      </c>
      <c r="J1585" s="14">
        <v>40901</v>
      </c>
      <c r="K1585" s="14">
        <v>9554</v>
      </c>
      <c r="L1585" s="14">
        <v>8015</v>
      </c>
      <c r="M1585" s="15">
        <v>0.13142766856849691</v>
      </c>
      <c r="N1585" s="14">
        <v>257241</v>
      </c>
      <c r="O1585" s="14">
        <v>0</v>
      </c>
      <c r="P1585" s="14">
        <v>31612</v>
      </c>
      <c r="Q1585" s="14">
        <v>6919</v>
      </c>
      <c r="R1585" s="16">
        <v>2.69E-2</v>
      </c>
      <c r="S1585" s="17">
        <v>45736.64166666667</v>
      </c>
      <c r="T1585" s="17" t="s">
        <v>5074</v>
      </c>
      <c r="U1585" s="18">
        <v>45736</v>
      </c>
      <c r="V1585" s="18" t="str">
        <f>TEXT(Posts[[#This Row],[Post_Date]],"YYYY")</f>
        <v>2025</v>
      </c>
      <c r="W1585" s="18" t="s">
        <v>5088</v>
      </c>
      <c r="X1585" s="18" t="s">
        <v>5080</v>
      </c>
      <c r="Y1585" s="19">
        <v>15</v>
      </c>
      <c r="Z1585" s="12" t="s">
        <v>5069</v>
      </c>
      <c r="AA1585"/>
    </row>
    <row r="1586" spans="1:27" x14ac:dyDescent="0.25">
      <c r="A1586" s="12" t="s">
        <v>3306</v>
      </c>
      <c r="B1586" s="12" t="s">
        <v>5025</v>
      </c>
      <c r="C1586" s="12" t="s">
        <v>5029</v>
      </c>
      <c r="D1586" s="12" t="s">
        <v>5032</v>
      </c>
      <c r="E1586" s="12" t="s">
        <v>5040</v>
      </c>
      <c r="F1586" s="12" t="s">
        <v>5060</v>
      </c>
      <c r="G1586" s="12" t="s">
        <v>5043</v>
      </c>
      <c r="H1586" s="13">
        <v>92051</v>
      </c>
      <c r="I1586" s="14">
        <v>572319</v>
      </c>
      <c r="J1586" s="14">
        <v>119622</v>
      </c>
      <c r="K1586" s="14">
        <v>25888</v>
      </c>
      <c r="L1586" s="14">
        <v>12658</v>
      </c>
      <c r="M1586" s="15">
        <v>0.16084022605846371</v>
      </c>
      <c r="N1586" s="14">
        <v>672316</v>
      </c>
      <c r="O1586" s="14">
        <v>0</v>
      </c>
      <c r="P1586" s="14">
        <v>0</v>
      </c>
      <c r="Q1586" s="14">
        <v>15059</v>
      </c>
      <c r="R1586" s="16">
        <v>2.24E-2</v>
      </c>
      <c r="S1586" s="17">
        <v>45509.422222222223</v>
      </c>
      <c r="T1586" s="17" t="s">
        <v>5077</v>
      </c>
      <c r="U1586" s="18">
        <v>45509</v>
      </c>
      <c r="V1586" s="18" t="str">
        <f>TEXT(Posts[[#This Row],[Post_Date]],"YYYY")</f>
        <v>2024</v>
      </c>
      <c r="W1586" s="18" t="s">
        <v>5092</v>
      </c>
      <c r="X1586" s="18" t="s">
        <v>5081</v>
      </c>
      <c r="Y1586" s="19">
        <v>10</v>
      </c>
      <c r="Z1586" s="12" t="s">
        <v>5069</v>
      </c>
      <c r="AA1586"/>
    </row>
    <row r="1587" spans="1:27" x14ac:dyDescent="0.25">
      <c r="A1587" s="12" t="s">
        <v>3169</v>
      </c>
      <c r="B1587" s="12" t="s">
        <v>5025</v>
      </c>
      <c r="C1587" s="12" t="s">
        <v>5028</v>
      </c>
      <c r="D1587" s="12" t="s">
        <v>5030</v>
      </c>
      <c r="E1587" s="12" t="s">
        <v>5040</v>
      </c>
      <c r="F1587" s="12" t="s">
        <v>5062</v>
      </c>
      <c r="G1587" s="12" t="s">
        <v>5046</v>
      </c>
      <c r="H1587" s="13">
        <v>225957</v>
      </c>
      <c r="I1587" s="14">
        <v>1987797</v>
      </c>
      <c r="J1587" s="14">
        <v>494819</v>
      </c>
      <c r="K1587" s="14">
        <v>124341</v>
      </c>
      <c r="L1587" s="14">
        <v>57046</v>
      </c>
      <c r="M1587" s="15">
        <v>0.11367246202889281</v>
      </c>
      <c r="N1587" s="14">
        <v>2267607</v>
      </c>
      <c r="O1587" s="14">
        <v>0</v>
      </c>
      <c r="P1587" s="14">
        <v>0</v>
      </c>
      <c r="Q1587" s="14">
        <v>27891</v>
      </c>
      <c r="R1587" s="16">
        <v>1.23E-2</v>
      </c>
      <c r="S1587" s="17">
        <v>45571.688888888893</v>
      </c>
      <c r="T1587" s="17" t="s">
        <v>5074</v>
      </c>
      <c r="U1587" s="18">
        <v>45571</v>
      </c>
      <c r="V1587" s="18" t="str">
        <f>TEXT(Posts[[#This Row],[Post_Date]],"YYYY")</f>
        <v>2024</v>
      </c>
      <c r="W1587" s="18" t="s">
        <v>5091</v>
      </c>
      <c r="X1587" s="18" t="s">
        <v>5084</v>
      </c>
      <c r="Y1587" s="19">
        <v>16</v>
      </c>
      <c r="Z1587" s="12" t="s">
        <v>5069</v>
      </c>
      <c r="AA1587"/>
    </row>
    <row r="1588" spans="1:27" x14ac:dyDescent="0.25">
      <c r="A1588" s="12" t="s">
        <v>4162</v>
      </c>
      <c r="B1588" s="12" t="s">
        <v>5025</v>
      </c>
      <c r="C1588" s="12" t="s">
        <v>5029</v>
      </c>
      <c r="D1588" s="12" t="s">
        <v>5031</v>
      </c>
      <c r="E1588" s="12" t="s">
        <v>5040</v>
      </c>
      <c r="F1588" s="12" t="s">
        <v>5061</v>
      </c>
      <c r="G1588" s="12" t="s">
        <v>5043</v>
      </c>
      <c r="H1588" s="13">
        <v>37813</v>
      </c>
      <c r="I1588" s="14">
        <v>555367</v>
      </c>
      <c r="J1588" s="14">
        <v>111851</v>
      </c>
      <c r="K1588" s="14">
        <v>35981</v>
      </c>
      <c r="L1588" s="14">
        <v>27301</v>
      </c>
      <c r="M1588" s="15">
        <v>6.8088174123177692E-2</v>
      </c>
      <c r="N1588" s="14">
        <v>683260</v>
      </c>
      <c r="O1588" s="14">
        <v>0</v>
      </c>
      <c r="P1588" s="14">
        <v>0</v>
      </c>
      <c r="Q1588" s="14">
        <v>16808</v>
      </c>
      <c r="R1588" s="16">
        <v>2.46E-2</v>
      </c>
      <c r="S1588" s="17">
        <v>45494.371527777781</v>
      </c>
      <c r="T1588" s="17" t="s">
        <v>5078</v>
      </c>
      <c r="U1588" s="18">
        <v>45494</v>
      </c>
      <c r="V1588" s="18" t="str">
        <f>TEXT(Posts[[#This Row],[Post_Date]],"YYYY")</f>
        <v>2024</v>
      </c>
      <c r="W1588" s="18" t="s">
        <v>5093</v>
      </c>
      <c r="X1588" s="18" t="s">
        <v>5084</v>
      </c>
      <c r="Y1588" s="19">
        <v>8</v>
      </c>
      <c r="Z1588" s="12" t="s">
        <v>5068</v>
      </c>
      <c r="AA1588"/>
    </row>
    <row r="1589" spans="1:27" x14ac:dyDescent="0.25">
      <c r="A1589" s="12" t="s">
        <v>1624</v>
      </c>
      <c r="B1589" s="12" t="s">
        <v>5025</v>
      </c>
      <c r="C1589" s="12" t="s">
        <v>5028</v>
      </c>
      <c r="D1589" s="12" t="s">
        <v>5032</v>
      </c>
      <c r="E1589" s="12" t="s">
        <v>5040</v>
      </c>
      <c r="F1589" s="12" t="s">
        <v>5063</v>
      </c>
      <c r="G1589" s="12" t="s">
        <v>5044</v>
      </c>
      <c r="H1589" s="13">
        <v>45183</v>
      </c>
      <c r="I1589" s="14">
        <v>249324</v>
      </c>
      <c r="J1589" s="14">
        <v>55004</v>
      </c>
      <c r="K1589" s="14">
        <v>17352</v>
      </c>
      <c r="L1589" s="14">
        <v>6254</v>
      </c>
      <c r="M1589" s="15">
        <v>0.18122596994103679</v>
      </c>
      <c r="N1589" s="14">
        <v>294130</v>
      </c>
      <c r="O1589" s="14">
        <v>0</v>
      </c>
      <c r="P1589" s="14">
        <v>0</v>
      </c>
      <c r="Q1589" s="14">
        <v>6617</v>
      </c>
      <c r="R1589" s="16">
        <v>2.2499999999999999E-2</v>
      </c>
      <c r="S1589" s="17">
        <v>45558.786111111112</v>
      </c>
      <c r="T1589" s="17" t="s">
        <v>5076</v>
      </c>
      <c r="U1589" s="18">
        <v>45558</v>
      </c>
      <c r="V1589" s="18" t="str">
        <f>TEXT(Posts[[#This Row],[Post_Date]],"YYYY")</f>
        <v>2024</v>
      </c>
      <c r="W1589" s="18" t="s">
        <v>5097</v>
      </c>
      <c r="X1589" s="18" t="s">
        <v>5081</v>
      </c>
      <c r="Y1589" s="19">
        <v>18</v>
      </c>
      <c r="Z1589" s="12" t="s">
        <v>5069</v>
      </c>
      <c r="AA1589"/>
    </row>
    <row r="1590" spans="1:27" x14ac:dyDescent="0.25">
      <c r="A1590" s="12" t="s">
        <v>3012</v>
      </c>
      <c r="B1590" s="12" t="s">
        <v>5025</v>
      </c>
      <c r="C1590" s="12" t="s">
        <v>5028</v>
      </c>
      <c r="D1590" s="12" t="s">
        <v>5032</v>
      </c>
      <c r="E1590" s="12" t="s">
        <v>5040</v>
      </c>
      <c r="F1590" s="12" t="s">
        <v>5063</v>
      </c>
      <c r="G1590" s="12" t="s">
        <v>5047</v>
      </c>
      <c r="H1590" s="13">
        <v>53843</v>
      </c>
      <c r="I1590" s="14">
        <v>232047</v>
      </c>
      <c r="J1590" s="14">
        <v>53576</v>
      </c>
      <c r="K1590" s="14">
        <v>13307</v>
      </c>
      <c r="L1590" s="14">
        <v>9103</v>
      </c>
      <c r="M1590" s="15">
        <v>0.2320366746538565</v>
      </c>
      <c r="N1590" s="14">
        <v>298161</v>
      </c>
      <c r="O1590" s="14">
        <v>0</v>
      </c>
      <c r="P1590" s="14">
        <v>0</v>
      </c>
      <c r="Q1590" s="14">
        <v>8109</v>
      </c>
      <c r="R1590" s="16">
        <v>2.7199999999999998E-2</v>
      </c>
      <c r="S1590" s="17">
        <v>45769.463888888888</v>
      </c>
      <c r="T1590" s="17" t="s">
        <v>5077</v>
      </c>
      <c r="U1590" s="18">
        <v>45769</v>
      </c>
      <c r="V1590" s="18" t="str">
        <f>TEXT(Posts[[#This Row],[Post_Date]],"YYYY")</f>
        <v>2025</v>
      </c>
      <c r="W1590" s="18" t="s">
        <v>5090</v>
      </c>
      <c r="X1590" s="18" t="s">
        <v>5079</v>
      </c>
      <c r="Y1590" s="19">
        <v>11</v>
      </c>
      <c r="Z1590" s="12" t="s">
        <v>5070</v>
      </c>
      <c r="AA1590"/>
    </row>
    <row r="1591" spans="1:27" x14ac:dyDescent="0.25">
      <c r="A1591" s="12" t="s">
        <v>1422</v>
      </c>
      <c r="B1591" s="12" t="s">
        <v>5025</v>
      </c>
      <c r="C1591" s="12" t="s">
        <v>5029</v>
      </c>
      <c r="D1591" s="12" t="s">
        <v>5032</v>
      </c>
      <c r="E1591" s="12" t="s">
        <v>5040</v>
      </c>
      <c r="F1591" s="12" t="s">
        <v>5063</v>
      </c>
      <c r="G1591" s="12" t="s">
        <v>5049</v>
      </c>
      <c r="H1591" s="13">
        <v>60490</v>
      </c>
      <c r="I1591" s="14">
        <v>352003</v>
      </c>
      <c r="J1591" s="14">
        <v>63069</v>
      </c>
      <c r="K1591" s="14">
        <v>19670</v>
      </c>
      <c r="L1591" s="14">
        <v>15176</v>
      </c>
      <c r="M1591" s="15">
        <v>0.1718468341239546</v>
      </c>
      <c r="N1591" s="14">
        <v>439955</v>
      </c>
      <c r="O1591" s="14">
        <v>0</v>
      </c>
      <c r="P1591" s="14">
        <v>0</v>
      </c>
      <c r="Q1591" s="14">
        <v>5499</v>
      </c>
      <c r="R1591" s="16">
        <v>1.2500000000000001E-2</v>
      </c>
      <c r="S1591" s="17">
        <v>45409.4375</v>
      </c>
      <c r="T1591" s="17" t="s">
        <v>5077</v>
      </c>
      <c r="U1591" s="18">
        <v>45409</v>
      </c>
      <c r="V1591" s="18" t="str">
        <f>TEXT(Posts[[#This Row],[Post_Date]],"YYYY")</f>
        <v>2024</v>
      </c>
      <c r="W1591" s="18" t="s">
        <v>5090</v>
      </c>
      <c r="X1591" s="18" t="s">
        <v>5083</v>
      </c>
      <c r="Y1591" s="19">
        <v>10</v>
      </c>
      <c r="Z1591" s="12" t="s">
        <v>5069</v>
      </c>
      <c r="AA1591"/>
    </row>
    <row r="1592" spans="1:27" x14ac:dyDescent="0.25">
      <c r="A1592" s="12" t="s">
        <v>775</v>
      </c>
      <c r="B1592" s="12" t="s">
        <v>5025</v>
      </c>
      <c r="C1592" s="12" t="s">
        <v>5028</v>
      </c>
      <c r="D1592" s="12" t="s">
        <v>5034</v>
      </c>
      <c r="E1592" s="12" t="s">
        <v>5039</v>
      </c>
      <c r="F1592" s="12" t="s">
        <v>5064</v>
      </c>
      <c r="G1592" s="12" t="s">
        <v>5045</v>
      </c>
      <c r="H1592" s="13">
        <v>20694</v>
      </c>
      <c r="I1592" s="14">
        <v>136231</v>
      </c>
      <c r="J1592" s="14">
        <v>20234</v>
      </c>
      <c r="K1592" s="14">
        <v>8616</v>
      </c>
      <c r="L1592" s="14">
        <v>5757</v>
      </c>
      <c r="M1592" s="15">
        <v>0.1519104835095286</v>
      </c>
      <c r="N1592" s="14">
        <v>159192</v>
      </c>
      <c r="O1592" s="14">
        <v>0</v>
      </c>
      <c r="P1592" s="14">
        <v>701864</v>
      </c>
      <c r="Q1592" s="14">
        <v>2642</v>
      </c>
      <c r="R1592" s="16">
        <v>1.66E-2</v>
      </c>
      <c r="S1592" s="17">
        <v>45610.453472222223</v>
      </c>
      <c r="T1592" s="17" t="s">
        <v>5077</v>
      </c>
      <c r="U1592" s="18">
        <v>45610</v>
      </c>
      <c r="V1592" s="18" t="str">
        <f>TEXT(Posts[[#This Row],[Post_Date]],"YYYY")</f>
        <v>2024</v>
      </c>
      <c r="W1592" s="18" t="s">
        <v>5095</v>
      </c>
      <c r="X1592" s="18" t="s">
        <v>5080</v>
      </c>
      <c r="Y1592" s="19">
        <v>10</v>
      </c>
      <c r="Z1592" s="12" t="s">
        <v>5069</v>
      </c>
      <c r="AA1592"/>
    </row>
    <row r="1593" spans="1:27" x14ac:dyDescent="0.25">
      <c r="A1593" s="12" t="s">
        <v>668</v>
      </c>
      <c r="B1593" s="12" t="s">
        <v>5025</v>
      </c>
      <c r="C1593" s="12" t="s">
        <v>5028</v>
      </c>
      <c r="D1593" s="12" t="s">
        <v>5031</v>
      </c>
      <c r="E1593" s="12" t="s">
        <v>5040</v>
      </c>
      <c r="F1593" s="12" t="s">
        <v>5061</v>
      </c>
      <c r="G1593" s="12" t="s">
        <v>5048</v>
      </c>
      <c r="H1593" s="13">
        <v>206115</v>
      </c>
      <c r="I1593" s="14">
        <v>2225830</v>
      </c>
      <c r="J1593" s="14">
        <v>313944</v>
      </c>
      <c r="K1593" s="14">
        <v>121066</v>
      </c>
      <c r="L1593" s="14">
        <v>51841</v>
      </c>
      <c r="M1593" s="15">
        <v>9.2601503067239188E-2</v>
      </c>
      <c r="N1593" s="14">
        <v>2653004</v>
      </c>
      <c r="O1593" s="14">
        <v>0</v>
      </c>
      <c r="P1593" s="14">
        <v>0</v>
      </c>
      <c r="Q1593" s="14">
        <v>35284</v>
      </c>
      <c r="R1593" s="16">
        <v>1.3299999999999999E-2</v>
      </c>
      <c r="S1593" s="17">
        <v>45644.447222222218</v>
      </c>
      <c r="T1593" s="17" t="s">
        <v>5077</v>
      </c>
      <c r="U1593" s="18">
        <v>45644</v>
      </c>
      <c r="V1593" s="18" t="str">
        <f>TEXT(Posts[[#This Row],[Post_Date]],"YYYY")</f>
        <v>2024</v>
      </c>
      <c r="W1593" s="18" t="s">
        <v>5094</v>
      </c>
      <c r="X1593" s="18" t="s">
        <v>5085</v>
      </c>
      <c r="Y1593" s="19">
        <v>10</v>
      </c>
      <c r="Z1593" s="12" t="s">
        <v>5068</v>
      </c>
      <c r="AA1593"/>
    </row>
    <row r="1594" spans="1:27" x14ac:dyDescent="0.25">
      <c r="A1594" s="12" t="s">
        <v>4772</v>
      </c>
      <c r="B1594" s="12" t="s">
        <v>5025</v>
      </c>
      <c r="C1594" s="12" t="s">
        <v>5029</v>
      </c>
      <c r="D1594" s="12" t="s">
        <v>5031</v>
      </c>
      <c r="E1594" s="12" t="s">
        <v>5040</v>
      </c>
      <c r="F1594" s="12" t="s">
        <v>5061</v>
      </c>
      <c r="G1594" s="12" t="s">
        <v>5044</v>
      </c>
      <c r="H1594" s="13">
        <v>44583</v>
      </c>
      <c r="I1594" s="14">
        <v>588428</v>
      </c>
      <c r="J1594" s="14">
        <v>60038</v>
      </c>
      <c r="K1594" s="14">
        <v>41104</v>
      </c>
      <c r="L1594" s="14">
        <v>19487</v>
      </c>
      <c r="M1594" s="15">
        <v>7.576701375097647E-2</v>
      </c>
      <c r="N1594" s="14">
        <v>689320</v>
      </c>
      <c r="O1594" s="14">
        <v>0</v>
      </c>
      <c r="P1594" s="14">
        <v>0</v>
      </c>
      <c r="Q1594" s="14">
        <v>8271</v>
      </c>
      <c r="R1594" s="16">
        <v>1.2E-2</v>
      </c>
      <c r="S1594" s="17">
        <v>45728.460416666669</v>
      </c>
      <c r="T1594" s="17" t="s">
        <v>5077</v>
      </c>
      <c r="U1594" s="18">
        <v>45728</v>
      </c>
      <c r="V1594" s="18" t="str">
        <f>TEXT(Posts[[#This Row],[Post_Date]],"YYYY")</f>
        <v>2025</v>
      </c>
      <c r="W1594" s="18" t="s">
        <v>5088</v>
      </c>
      <c r="X1594" s="18" t="s">
        <v>5085</v>
      </c>
      <c r="Y1594" s="19">
        <v>11</v>
      </c>
      <c r="Z1594" s="12" t="s">
        <v>5068</v>
      </c>
      <c r="AA1594"/>
    </row>
    <row r="1595" spans="1:27" x14ac:dyDescent="0.25">
      <c r="A1595" s="12" t="s">
        <v>3831</v>
      </c>
      <c r="B1595" s="12" t="s">
        <v>5025</v>
      </c>
      <c r="C1595" s="12" t="s">
        <v>5029</v>
      </c>
      <c r="D1595" s="12" t="s">
        <v>5032</v>
      </c>
      <c r="E1595" s="12" t="s">
        <v>5040</v>
      </c>
      <c r="F1595" s="12" t="s">
        <v>5060</v>
      </c>
      <c r="G1595" s="12" t="s">
        <v>5045</v>
      </c>
      <c r="H1595" s="13">
        <v>62673</v>
      </c>
      <c r="I1595" s="14">
        <v>286460</v>
      </c>
      <c r="J1595" s="14">
        <v>41924</v>
      </c>
      <c r="K1595" s="14">
        <v>20683</v>
      </c>
      <c r="L1595" s="14">
        <v>8220</v>
      </c>
      <c r="M1595" s="15">
        <v>0.21878494898418779</v>
      </c>
      <c r="N1595" s="14">
        <v>315954</v>
      </c>
      <c r="O1595" s="14">
        <v>0</v>
      </c>
      <c r="P1595" s="14">
        <v>0</v>
      </c>
      <c r="Q1595" s="14">
        <v>5371</v>
      </c>
      <c r="R1595" s="16">
        <v>1.7000000000000001E-2</v>
      </c>
      <c r="S1595" s="17">
        <v>45583.761805555558</v>
      </c>
      <c r="T1595" s="17" t="s">
        <v>5076</v>
      </c>
      <c r="U1595" s="18">
        <v>45583</v>
      </c>
      <c r="V1595" s="18" t="str">
        <f>TEXT(Posts[[#This Row],[Post_Date]],"YYYY")</f>
        <v>2024</v>
      </c>
      <c r="W1595" s="18" t="s">
        <v>5091</v>
      </c>
      <c r="X1595" s="18" t="s">
        <v>5082</v>
      </c>
      <c r="Y1595" s="19">
        <v>18</v>
      </c>
      <c r="Z1595" s="12" t="s">
        <v>5070</v>
      </c>
      <c r="AA1595"/>
    </row>
    <row r="1596" spans="1:27" x14ac:dyDescent="0.25">
      <c r="A1596" s="12" t="s">
        <v>4132</v>
      </c>
      <c r="B1596" s="12" t="s">
        <v>5025</v>
      </c>
      <c r="C1596" s="12" t="s">
        <v>5029</v>
      </c>
      <c r="D1596" s="12" t="s">
        <v>5032</v>
      </c>
      <c r="E1596" s="12" t="s">
        <v>5040</v>
      </c>
      <c r="F1596" s="12" t="s">
        <v>5063</v>
      </c>
      <c r="G1596" s="12" t="s">
        <v>5044</v>
      </c>
      <c r="H1596" s="13">
        <v>8387</v>
      </c>
      <c r="I1596" s="14">
        <v>41728</v>
      </c>
      <c r="J1596" s="14">
        <v>7607</v>
      </c>
      <c r="K1596" s="14">
        <v>3142</v>
      </c>
      <c r="L1596" s="14">
        <v>2358</v>
      </c>
      <c r="M1596" s="15">
        <v>0.2010065222032191</v>
      </c>
      <c r="N1596" s="14">
        <v>46357</v>
      </c>
      <c r="O1596" s="14">
        <v>0</v>
      </c>
      <c r="P1596" s="14">
        <v>0</v>
      </c>
      <c r="Q1596" s="14">
        <v>482</v>
      </c>
      <c r="R1596" s="16">
        <v>1.04E-2</v>
      </c>
      <c r="S1596" s="17">
        <v>45344.668055555558</v>
      </c>
      <c r="T1596" s="17" t="s">
        <v>5074</v>
      </c>
      <c r="U1596" s="18">
        <v>45344</v>
      </c>
      <c r="V1596" s="18" t="str">
        <f>TEXT(Posts[[#This Row],[Post_Date]],"YYYY")</f>
        <v>2024</v>
      </c>
      <c r="W1596" s="18" t="s">
        <v>5087</v>
      </c>
      <c r="X1596" s="18" t="s">
        <v>5080</v>
      </c>
      <c r="Y1596" s="19">
        <v>16</v>
      </c>
      <c r="Z1596" s="12" t="s">
        <v>5070</v>
      </c>
      <c r="AA1596"/>
    </row>
    <row r="1597" spans="1:27" x14ac:dyDescent="0.25">
      <c r="A1597" s="12" t="s">
        <v>482</v>
      </c>
      <c r="B1597" s="12" t="s">
        <v>5025</v>
      </c>
      <c r="C1597" s="12" t="s">
        <v>5028</v>
      </c>
      <c r="D1597" s="12" t="s">
        <v>5032</v>
      </c>
      <c r="E1597" s="12" t="s">
        <v>5037</v>
      </c>
      <c r="F1597" s="12" t="s">
        <v>5063</v>
      </c>
      <c r="G1597" s="12" t="s">
        <v>5042</v>
      </c>
      <c r="H1597" s="13">
        <v>229924</v>
      </c>
      <c r="I1597" s="14">
        <v>1384819</v>
      </c>
      <c r="J1597" s="14">
        <v>223137</v>
      </c>
      <c r="K1597" s="14">
        <v>69733</v>
      </c>
      <c r="L1597" s="14">
        <v>31352</v>
      </c>
      <c r="M1597" s="15">
        <v>0.16603234445954859</v>
      </c>
      <c r="N1597" s="14">
        <v>1619911</v>
      </c>
      <c r="O1597" s="14">
        <v>0</v>
      </c>
      <c r="P1597" s="14">
        <v>0</v>
      </c>
      <c r="Q1597" s="14">
        <v>41631</v>
      </c>
      <c r="R1597" s="16">
        <v>2.5700000000000001E-2</v>
      </c>
      <c r="S1597" s="17">
        <v>45469.565972222219</v>
      </c>
      <c r="T1597" s="17" t="s">
        <v>5075</v>
      </c>
      <c r="U1597" s="18">
        <v>45469</v>
      </c>
      <c r="V1597" s="18" t="str">
        <f>TEXT(Posts[[#This Row],[Post_Date]],"YYYY")</f>
        <v>2024</v>
      </c>
      <c r="W1597" s="18" t="s">
        <v>5089</v>
      </c>
      <c r="X1597" s="18" t="s">
        <v>5085</v>
      </c>
      <c r="Y1597" s="19">
        <v>13</v>
      </c>
      <c r="Z1597" s="12" t="s">
        <v>5069</v>
      </c>
      <c r="AA1597"/>
    </row>
    <row r="1598" spans="1:27" x14ac:dyDescent="0.25">
      <c r="A1598" s="12" t="s">
        <v>176</v>
      </c>
      <c r="B1598" s="12" t="s">
        <v>5025</v>
      </c>
      <c r="C1598" s="12" t="s">
        <v>5028</v>
      </c>
      <c r="D1598" s="12" t="s">
        <v>5032</v>
      </c>
      <c r="E1598" s="12" t="s">
        <v>5040</v>
      </c>
      <c r="F1598" s="12" t="s">
        <v>5063</v>
      </c>
      <c r="G1598" s="12" t="s">
        <v>5048</v>
      </c>
      <c r="H1598" s="13">
        <v>47451</v>
      </c>
      <c r="I1598" s="14">
        <v>260643</v>
      </c>
      <c r="J1598" s="14">
        <v>41732</v>
      </c>
      <c r="K1598" s="14">
        <v>15112</v>
      </c>
      <c r="L1598" s="14">
        <v>6831</v>
      </c>
      <c r="M1598" s="15">
        <v>0.18205647646211359</v>
      </c>
      <c r="N1598" s="14">
        <v>296190</v>
      </c>
      <c r="O1598" s="14">
        <v>0</v>
      </c>
      <c r="P1598" s="14">
        <v>0</v>
      </c>
      <c r="Q1598" s="14">
        <v>3672</v>
      </c>
      <c r="R1598" s="16">
        <v>1.24E-2</v>
      </c>
      <c r="S1598" s="17">
        <v>45314.48541666667</v>
      </c>
      <c r="T1598" s="17" t="s">
        <v>5077</v>
      </c>
      <c r="U1598" s="18">
        <v>45314</v>
      </c>
      <c r="V1598" s="18" t="str">
        <f>TEXT(Posts[[#This Row],[Post_Date]],"YYYY")</f>
        <v>2024</v>
      </c>
      <c r="W1598" s="18" t="s">
        <v>5086</v>
      </c>
      <c r="X1598" s="18" t="s">
        <v>5079</v>
      </c>
      <c r="Y1598" s="19">
        <v>11</v>
      </c>
      <c r="Z1598" s="12" t="s">
        <v>5069</v>
      </c>
      <c r="AA1598"/>
    </row>
    <row r="1599" spans="1:27" x14ac:dyDescent="0.25">
      <c r="A1599" s="12" t="s">
        <v>1304</v>
      </c>
      <c r="B1599" s="12" t="s">
        <v>5025</v>
      </c>
      <c r="C1599" s="12" t="s">
        <v>5028</v>
      </c>
      <c r="D1599" s="12" t="s">
        <v>5030</v>
      </c>
      <c r="E1599" s="12" t="s">
        <v>5040</v>
      </c>
      <c r="F1599" s="12" t="s">
        <v>5062</v>
      </c>
      <c r="G1599" s="12" t="s">
        <v>5047</v>
      </c>
      <c r="H1599" s="13">
        <v>225519</v>
      </c>
      <c r="I1599" s="14">
        <v>1734735</v>
      </c>
      <c r="J1599" s="14">
        <v>289456</v>
      </c>
      <c r="K1599" s="14">
        <v>124564</v>
      </c>
      <c r="L1599" s="14">
        <v>53080</v>
      </c>
      <c r="M1599" s="15">
        <v>0.1300024104990545</v>
      </c>
      <c r="N1599" s="14">
        <v>2063860</v>
      </c>
      <c r="O1599" s="14">
        <v>0</v>
      </c>
      <c r="P1599" s="14">
        <v>0</v>
      </c>
      <c r="Q1599" s="14">
        <v>44785</v>
      </c>
      <c r="R1599" s="16">
        <v>2.1700000000000001E-2</v>
      </c>
      <c r="S1599" s="17">
        <v>45667.441666666673</v>
      </c>
      <c r="T1599" s="17" t="s">
        <v>5077</v>
      </c>
      <c r="U1599" s="18">
        <v>45667</v>
      </c>
      <c r="V1599" s="18" t="str">
        <f>TEXT(Posts[[#This Row],[Post_Date]],"YYYY")</f>
        <v>2025</v>
      </c>
      <c r="W1599" s="18" t="s">
        <v>5086</v>
      </c>
      <c r="X1599" s="18" t="s">
        <v>5082</v>
      </c>
      <c r="Y1599" s="19">
        <v>10</v>
      </c>
      <c r="Z1599" s="12" t="s">
        <v>5069</v>
      </c>
      <c r="AA1599"/>
    </row>
    <row r="1600" spans="1:27" x14ac:dyDescent="0.25">
      <c r="A1600" s="12" t="s">
        <v>511</v>
      </c>
      <c r="B1600" s="12" t="s">
        <v>5025</v>
      </c>
      <c r="C1600" s="12" t="s">
        <v>5028</v>
      </c>
      <c r="D1600" s="12" t="s">
        <v>5032</v>
      </c>
      <c r="E1600" s="12" t="s">
        <v>5040</v>
      </c>
      <c r="F1600" s="12" t="s">
        <v>5063</v>
      </c>
      <c r="G1600" s="12" t="s">
        <v>5045</v>
      </c>
      <c r="H1600" s="13">
        <v>46239</v>
      </c>
      <c r="I1600" s="14">
        <v>251961</v>
      </c>
      <c r="J1600" s="14">
        <v>29739</v>
      </c>
      <c r="K1600" s="14">
        <v>10904</v>
      </c>
      <c r="L1600" s="14">
        <v>5216</v>
      </c>
      <c r="M1600" s="15">
        <v>0.1835165314488332</v>
      </c>
      <c r="N1600" s="14">
        <v>291937</v>
      </c>
      <c r="O1600" s="14">
        <v>0</v>
      </c>
      <c r="P1600" s="14">
        <v>0</v>
      </c>
      <c r="Q1600" s="14">
        <v>3736</v>
      </c>
      <c r="R1600" s="16">
        <v>1.2800000000000001E-2</v>
      </c>
      <c r="S1600" s="17">
        <v>45498.494444444441</v>
      </c>
      <c r="T1600" s="17" t="s">
        <v>5077</v>
      </c>
      <c r="U1600" s="18">
        <v>45498</v>
      </c>
      <c r="V1600" s="18" t="str">
        <f>TEXT(Posts[[#This Row],[Post_Date]],"YYYY")</f>
        <v>2024</v>
      </c>
      <c r="W1600" s="18" t="s">
        <v>5093</v>
      </c>
      <c r="X1600" s="18" t="s">
        <v>5080</v>
      </c>
      <c r="Y1600" s="19">
        <v>11</v>
      </c>
      <c r="Z1600" s="12" t="s">
        <v>5069</v>
      </c>
      <c r="AA1600"/>
    </row>
    <row r="1601" spans="1:27" x14ac:dyDescent="0.25">
      <c r="A1601" s="12" t="s">
        <v>4716</v>
      </c>
      <c r="B1601" s="12" t="s">
        <v>5025</v>
      </c>
      <c r="C1601" s="12" t="s">
        <v>5028</v>
      </c>
      <c r="D1601" s="12" t="s">
        <v>5032</v>
      </c>
      <c r="E1601" s="12" t="s">
        <v>5040</v>
      </c>
      <c r="F1601" s="12" t="s">
        <v>5063</v>
      </c>
      <c r="G1601" s="12" t="s">
        <v>5049</v>
      </c>
      <c r="H1601" s="13">
        <v>45751</v>
      </c>
      <c r="I1601" s="14">
        <v>301988</v>
      </c>
      <c r="J1601" s="14">
        <v>52844</v>
      </c>
      <c r="K1601" s="14">
        <v>12271</v>
      </c>
      <c r="L1601" s="14">
        <v>13704</v>
      </c>
      <c r="M1601" s="15">
        <v>0.1515022400074589</v>
      </c>
      <c r="N1601" s="14">
        <v>341624</v>
      </c>
      <c r="O1601" s="14">
        <v>0</v>
      </c>
      <c r="P1601" s="14">
        <v>0</v>
      </c>
      <c r="Q1601" s="14">
        <v>6525</v>
      </c>
      <c r="R1601" s="16">
        <v>1.9099999999999999E-2</v>
      </c>
      <c r="S1601" s="17">
        <v>45554.368750000001</v>
      </c>
      <c r="T1601" s="17" t="s">
        <v>5078</v>
      </c>
      <c r="U1601" s="18">
        <v>45554</v>
      </c>
      <c r="V1601" s="18" t="str">
        <f>TEXT(Posts[[#This Row],[Post_Date]],"YYYY")</f>
        <v>2024</v>
      </c>
      <c r="W1601" s="18" t="s">
        <v>5097</v>
      </c>
      <c r="X1601" s="18" t="s">
        <v>5080</v>
      </c>
      <c r="Y1601" s="19">
        <v>8</v>
      </c>
      <c r="Z1601" s="12" t="s">
        <v>5069</v>
      </c>
      <c r="AA1601"/>
    </row>
    <row r="1602" spans="1:27" x14ac:dyDescent="0.25">
      <c r="A1602" s="12" t="s">
        <v>2930</v>
      </c>
      <c r="B1602" s="12" t="s">
        <v>5025</v>
      </c>
      <c r="C1602" s="12" t="s">
        <v>5028</v>
      </c>
      <c r="D1602" s="12" t="s">
        <v>5031</v>
      </c>
      <c r="E1602" s="12" t="s">
        <v>5040</v>
      </c>
      <c r="F1602" s="12" t="s">
        <v>5061</v>
      </c>
      <c r="G1602" s="12" t="s">
        <v>5045</v>
      </c>
      <c r="H1602" s="13">
        <v>39555</v>
      </c>
      <c r="I1602" s="14">
        <v>427991</v>
      </c>
      <c r="J1602" s="14">
        <v>83843</v>
      </c>
      <c r="K1602" s="14">
        <v>32574</v>
      </c>
      <c r="L1602" s="14">
        <v>11156</v>
      </c>
      <c r="M1602" s="15">
        <v>9.2421857451522871E-2</v>
      </c>
      <c r="N1602" s="14">
        <v>519320</v>
      </c>
      <c r="O1602" s="14">
        <v>0</v>
      </c>
      <c r="P1602" s="14">
        <v>0</v>
      </c>
      <c r="Q1602" s="14">
        <v>13813</v>
      </c>
      <c r="R1602" s="16">
        <v>2.6599999999999999E-2</v>
      </c>
      <c r="S1602" s="17">
        <v>45576.453472222223</v>
      </c>
      <c r="T1602" s="17" t="s">
        <v>5077</v>
      </c>
      <c r="U1602" s="18">
        <v>45576</v>
      </c>
      <c r="V1602" s="18" t="str">
        <f>TEXT(Posts[[#This Row],[Post_Date]],"YYYY")</f>
        <v>2024</v>
      </c>
      <c r="W1602" s="18" t="s">
        <v>5091</v>
      </c>
      <c r="X1602" s="18" t="s">
        <v>5082</v>
      </c>
      <c r="Y1602" s="19">
        <v>10</v>
      </c>
      <c r="Z1602" s="12" t="s">
        <v>5068</v>
      </c>
      <c r="AA1602"/>
    </row>
    <row r="1603" spans="1:27" x14ac:dyDescent="0.25">
      <c r="A1603" s="12" t="s">
        <v>3441</v>
      </c>
      <c r="B1603" s="12" t="s">
        <v>5025</v>
      </c>
      <c r="C1603" s="12" t="s">
        <v>5028</v>
      </c>
      <c r="D1603" s="12" t="s">
        <v>5032</v>
      </c>
      <c r="E1603" s="12" t="s">
        <v>5040</v>
      </c>
      <c r="F1603" s="12" t="s">
        <v>5063</v>
      </c>
      <c r="G1603" s="12" t="s">
        <v>5045</v>
      </c>
      <c r="H1603" s="13">
        <v>15597</v>
      </c>
      <c r="I1603" s="14">
        <v>103529</v>
      </c>
      <c r="J1603" s="14">
        <v>23346</v>
      </c>
      <c r="K1603" s="14">
        <v>6815</v>
      </c>
      <c r="L1603" s="14">
        <v>3520</v>
      </c>
      <c r="M1603" s="15">
        <v>0.15065674767058501</v>
      </c>
      <c r="N1603" s="14">
        <v>129086</v>
      </c>
      <c r="O1603" s="14">
        <v>0</v>
      </c>
      <c r="P1603" s="14">
        <v>0</v>
      </c>
      <c r="Q1603" s="14">
        <v>1445</v>
      </c>
      <c r="R1603" s="16">
        <v>1.12E-2</v>
      </c>
      <c r="S1603" s="17">
        <v>45461.474999999999</v>
      </c>
      <c r="T1603" s="17" t="s">
        <v>5077</v>
      </c>
      <c r="U1603" s="18">
        <v>45461</v>
      </c>
      <c r="V1603" s="18" t="str">
        <f>TEXT(Posts[[#This Row],[Post_Date]],"YYYY")</f>
        <v>2024</v>
      </c>
      <c r="W1603" s="18" t="s">
        <v>5089</v>
      </c>
      <c r="X1603" s="18" t="s">
        <v>5079</v>
      </c>
      <c r="Y1603" s="19">
        <v>11</v>
      </c>
      <c r="Z1603" s="12" t="s">
        <v>5069</v>
      </c>
      <c r="AA1603"/>
    </row>
    <row r="1604" spans="1:27" x14ac:dyDescent="0.25">
      <c r="A1604" s="12" t="s">
        <v>388</v>
      </c>
      <c r="B1604" s="12" t="s">
        <v>5025</v>
      </c>
      <c r="C1604" s="12" t="s">
        <v>5029</v>
      </c>
      <c r="D1604" s="12" t="s">
        <v>5032</v>
      </c>
      <c r="E1604" s="12" t="s">
        <v>5040</v>
      </c>
      <c r="F1604" s="12" t="s">
        <v>5060</v>
      </c>
      <c r="G1604" s="12" t="s">
        <v>5049</v>
      </c>
      <c r="H1604" s="13">
        <v>27654</v>
      </c>
      <c r="I1604" s="14">
        <v>158081</v>
      </c>
      <c r="J1604" s="14">
        <v>29213</v>
      </c>
      <c r="K1604" s="14">
        <v>8409</v>
      </c>
      <c r="L1604" s="14">
        <v>9307</v>
      </c>
      <c r="M1604" s="15">
        <v>0.17493916753551941</v>
      </c>
      <c r="N1604" s="14">
        <v>193128</v>
      </c>
      <c r="O1604" s="14">
        <v>0</v>
      </c>
      <c r="P1604" s="14">
        <v>0</v>
      </c>
      <c r="Q1604" s="14">
        <v>3360</v>
      </c>
      <c r="R1604" s="16">
        <v>1.7399999999999999E-2</v>
      </c>
      <c r="S1604" s="17">
        <v>45364.477083333331</v>
      </c>
      <c r="T1604" s="17" t="s">
        <v>5077</v>
      </c>
      <c r="U1604" s="18">
        <v>45364</v>
      </c>
      <c r="V1604" s="18" t="str">
        <f>TEXT(Posts[[#This Row],[Post_Date]],"YYYY")</f>
        <v>2024</v>
      </c>
      <c r="W1604" s="18" t="s">
        <v>5088</v>
      </c>
      <c r="X1604" s="18" t="s">
        <v>5085</v>
      </c>
      <c r="Y1604" s="19">
        <v>11</v>
      </c>
      <c r="Z1604" s="12" t="s">
        <v>5069</v>
      </c>
      <c r="AA1604"/>
    </row>
    <row r="1605" spans="1:27" x14ac:dyDescent="0.25">
      <c r="A1605" s="12" t="s">
        <v>4979</v>
      </c>
      <c r="B1605" s="12" t="s">
        <v>5025</v>
      </c>
      <c r="C1605" s="12" t="s">
        <v>5028</v>
      </c>
      <c r="D1605" s="12" t="s">
        <v>5030</v>
      </c>
      <c r="E1605" s="12" t="s">
        <v>5040</v>
      </c>
      <c r="F1605" s="12" t="s">
        <v>5062</v>
      </c>
      <c r="G1605" s="12" t="s">
        <v>5046</v>
      </c>
      <c r="H1605" s="13">
        <v>200184</v>
      </c>
      <c r="I1605" s="14">
        <v>1619792</v>
      </c>
      <c r="J1605" s="14">
        <v>182592</v>
      </c>
      <c r="K1605" s="14">
        <v>128501</v>
      </c>
      <c r="L1605" s="14">
        <v>56645</v>
      </c>
      <c r="M1605" s="15">
        <v>0.1235863376360329</v>
      </c>
      <c r="N1605" s="14">
        <v>1901843</v>
      </c>
      <c r="O1605" s="14">
        <v>0</v>
      </c>
      <c r="P1605" s="14">
        <v>0</v>
      </c>
      <c r="Q1605" s="14">
        <v>53251</v>
      </c>
      <c r="R1605" s="16">
        <v>2.8000000000000001E-2</v>
      </c>
      <c r="S1605" s="17">
        <v>45770.34097222222</v>
      </c>
      <c r="T1605" s="17" t="s">
        <v>5078</v>
      </c>
      <c r="U1605" s="18">
        <v>45770</v>
      </c>
      <c r="V1605" s="18" t="str">
        <f>TEXT(Posts[[#This Row],[Post_Date]],"YYYY")</f>
        <v>2025</v>
      </c>
      <c r="W1605" s="18" t="s">
        <v>5090</v>
      </c>
      <c r="X1605" s="18" t="s">
        <v>5085</v>
      </c>
      <c r="Y1605" s="19">
        <v>8</v>
      </c>
      <c r="Z1605" s="12" t="s">
        <v>5069</v>
      </c>
      <c r="AA1605"/>
    </row>
    <row r="1606" spans="1:27" x14ac:dyDescent="0.25">
      <c r="A1606" s="12" t="s">
        <v>1562</v>
      </c>
      <c r="B1606" s="12" t="s">
        <v>5025</v>
      </c>
      <c r="C1606" s="12" t="s">
        <v>5028</v>
      </c>
      <c r="D1606" s="12" t="s">
        <v>5032</v>
      </c>
      <c r="E1606" s="12" t="s">
        <v>5037</v>
      </c>
      <c r="F1606" s="12" t="s">
        <v>5063</v>
      </c>
      <c r="G1606" s="12" t="s">
        <v>5043</v>
      </c>
      <c r="H1606" s="13">
        <v>279988</v>
      </c>
      <c r="I1606" s="14">
        <v>1704791</v>
      </c>
      <c r="J1606" s="14">
        <v>233577</v>
      </c>
      <c r="K1606" s="14">
        <v>89509</v>
      </c>
      <c r="L1606" s="14">
        <v>35605</v>
      </c>
      <c r="M1606" s="15">
        <v>0.16423609306364809</v>
      </c>
      <c r="N1606" s="14">
        <v>2093725</v>
      </c>
      <c r="O1606" s="14">
        <v>0</v>
      </c>
      <c r="P1606" s="14">
        <v>0</v>
      </c>
      <c r="Q1606" s="14">
        <v>21355</v>
      </c>
      <c r="R1606" s="16">
        <v>1.0200000000000001E-2</v>
      </c>
      <c r="S1606" s="17">
        <v>45556.609722222223</v>
      </c>
      <c r="T1606" s="17" t="s">
        <v>5074</v>
      </c>
      <c r="U1606" s="18">
        <v>45556</v>
      </c>
      <c r="V1606" s="18" t="str">
        <f>TEXT(Posts[[#This Row],[Post_Date]],"YYYY")</f>
        <v>2024</v>
      </c>
      <c r="W1606" s="18" t="s">
        <v>5097</v>
      </c>
      <c r="X1606" s="18" t="s">
        <v>5083</v>
      </c>
      <c r="Y1606" s="19">
        <v>14</v>
      </c>
      <c r="Z1606" s="12" t="s">
        <v>5069</v>
      </c>
      <c r="AA1606"/>
    </row>
    <row r="1607" spans="1:27" x14ac:dyDescent="0.25">
      <c r="A1607" s="12" t="s">
        <v>2134</v>
      </c>
      <c r="B1607" s="12" t="s">
        <v>5025</v>
      </c>
      <c r="C1607" s="12" t="s">
        <v>5028</v>
      </c>
      <c r="D1607" s="12" t="s">
        <v>5032</v>
      </c>
      <c r="E1607" s="12" t="s">
        <v>5039</v>
      </c>
      <c r="F1607" s="12" t="s">
        <v>5063</v>
      </c>
      <c r="G1607" s="12" t="s">
        <v>5046</v>
      </c>
      <c r="H1607" s="13">
        <v>112473</v>
      </c>
      <c r="I1607" s="14">
        <v>713599</v>
      </c>
      <c r="J1607" s="14">
        <v>164783</v>
      </c>
      <c r="K1607" s="14">
        <v>49844</v>
      </c>
      <c r="L1607" s="14">
        <v>28971</v>
      </c>
      <c r="M1607" s="15">
        <v>0.15761434007766331</v>
      </c>
      <c r="N1607" s="14">
        <v>803617</v>
      </c>
      <c r="O1607" s="14">
        <v>0</v>
      </c>
      <c r="P1607" s="14">
        <v>103767</v>
      </c>
      <c r="Q1607" s="14">
        <v>8277</v>
      </c>
      <c r="R1607" s="16">
        <v>1.03E-2</v>
      </c>
      <c r="S1607" s="17">
        <v>45561.500694444447</v>
      </c>
      <c r="T1607" s="17" t="s">
        <v>5075</v>
      </c>
      <c r="U1607" s="18">
        <v>45561</v>
      </c>
      <c r="V1607" s="18" t="str">
        <f>TEXT(Posts[[#This Row],[Post_Date]],"YYYY")</f>
        <v>2024</v>
      </c>
      <c r="W1607" s="18" t="s">
        <v>5097</v>
      </c>
      <c r="X1607" s="18" t="s">
        <v>5080</v>
      </c>
      <c r="Y1607" s="19">
        <v>12</v>
      </c>
      <c r="Z1607" s="12" t="s">
        <v>5069</v>
      </c>
      <c r="AA1607"/>
    </row>
    <row r="1608" spans="1:27" x14ac:dyDescent="0.25">
      <c r="A1608" s="12" t="s">
        <v>4415</v>
      </c>
      <c r="B1608" s="12" t="s">
        <v>5025</v>
      </c>
      <c r="C1608" s="12" t="s">
        <v>5028</v>
      </c>
      <c r="D1608" s="12" t="s">
        <v>5032</v>
      </c>
      <c r="E1608" s="12" t="s">
        <v>5040</v>
      </c>
      <c r="F1608" s="12" t="s">
        <v>5063</v>
      </c>
      <c r="G1608" s="12" t="s">
        <v>5044</v>
      </c>
      <c r="H1608" s="13">
        <v>50237</v>
      </c>
      <c r="I1608" s="14">
        <v>254167</v>
      </c>
      <c r="J1608" s="14">
        <v>42908</v>
      </c>
      <c r="K1608" s="14">
        <v>9702</v>
      </c>
      <c r="L1608" s="14">
        <v>7644</v>
      </c>
      <c r="M1608" s="15">
        <v>0.19765443500003341</v>
      </c>
      <c r="N1608" s="14">
        <v>298266</v>
      </c>
      <c r="O1608" s="14">
        <v>0</v>
      </c>
      <c r="P1608" s="14">
        <v>0</v>
      </c>
      <c r="Q1608" s="14">
        <v>7993</v>
      </c>
      <c r="R1608" s="16">
        <v>2.6800000000000001E-2</v>
      </c>
      <c r="S1608" s="17">
        <v>45695.64166666667</v>
      </c>
      <c r="T1608" s="17" t="s">
        <v>5074</v>
      </c>
      <c r="U1608" s="18">
        <v>45695</v>
      </c>
      <c r="V1608" s="18" t="str">
        <f>TEXT(Posts[[#This Row],[Post_Date]],"YYYY")</f>
        <v>2025</v>
      </c>
      <c r="W1608" s="18" t="s">
        <v>5087</v>
      </c>
      <c r="X1608" s="18" t="s">
        <v>5082</v>
      </c>
      <c r="Y1608" s="19">
        <v>15</v>
      </c>
      <c r="Z1608" s="12" t="s">
        <v>5069</v>
      </c>
      <c r="AA1608"/>
    </row>
    <row r="1609" spans="1:27" x14ac:dyDescent="0.25">
      <c r="A1609" s="12" t="s">
        <v>4980</v>
      </c>
      <c r="B1609" s="12" t="s">
        <v>5025</v>
      </c>
      <c r="C1609" s="12" t="s">
        <v>5028</v>
      </c>
      <c r="D1609" s="12" t="s">
        <v>5032</v>
      </c>
      <c r="E1609" s="12" t="s">
        <v>5040</v>
      </c>
      <c r="F1609" s="12" t="s">
        <v>5061</v>
      </c>
      <c r="G1609" s="12" t="s">
        <v>5042</v>
      </c>
      <c r="H1609" s="13">
        <v>96928</v>
      </c>
      <c r="I1609" s="14">
        <v>393688</v>
      </c>
      <c r="J1609" s="14">
        <v>98293</v>
      </c>
      <c r="K1609" s="14">
        <v>25133</v>
      </c>
      <c r="L1609" s="14">
        <v>20920</v>
      </c>
      <c r="M1609" s="15">
        <v>0.24620622219325231</v>
      </c>
      <c r="N1609" s="14">
        <v>456254</v>
      </c>
      <c r="O1609" s="14">
        <v>0</v>
      </c>
      <c r="P1609" s="14">
        <v>0</v>
      </c>
      <c r="Q1609" s="14">
        <v>9855</v>
      </c>
      <c r="R1609" s="16">
        <v>2.1600000000000001E-2</v>
      </c>
      <c r="S1609" s="17">
        <v>45393.688194444447</v>
      </c>
      <c r="T1609" s="17" t="s">
        <v>5074</v>
      </c>
      <c r="U1609" s="18">
        <v>45393</v>
      </c>
      <c r="V1609" s="18" t="str">
        <f>TEXT(Posts[[#This Row],[Post_Date]],"YYYY")</f>
        <v>2024</v>
      </c>
      <c r="W1609" s="18" t="s">
        <v>5090</v>
      </c>
      <c r="X1609" s="18" t="s">
        <v>5080</v>
      </c>
      <c r="Y1609" s="19">
        <v>16</v>
      </c>
      <c r="Z1609" s="12" t="s">
        <v>5070</v>
      </c>
      <c r="AA1609"/>
    </row>
    <row r="1610" spans="1:27" x14ac:dyDescent="0.25">
      <c r="A1610" s="12" t="s">
        <v>265</v>
      </c>
      <c r="B1610" s="12" t="s">
        <v>5025</v>
      </c>
      <c r="C1610" s="12" t="s">
        <v>5028</v>
      </c>
      <c r="D1610" s="12" t="s">
        <v>5031</v>
      </c>
      <c r="E1610" s="12" t="s">
        <v>5040</v>
      </c>
      <c r="F1610" s="12" t="s">
        <v>5061</v>
      </c>
      <c r="G1610" s="12" t="s">
        <v>5048</v>
      </c>
      <c r="H1610" s="13">
        <v>11393</v>
      </c>
      <c r="I1610" s="14">
        <v>187638</v>
      </c>
      <c r="J1610" s="14">
        <v>39176</v>
      </c>
      <c r="K1610" s="14">
        <v>10195</v>
      </c>
      <c r="L1610" s="14">
        <v>10308</v>
      </c>
      <c r="M1610" s="15">
        <v>6.0718584549518458E-2</v>
      </c>
      <c r="N1610" s="14">
        <v>240202</v>
      </c>
      <c r="O1610" s="14">
        <v>0</v>
      </c>
      <c r="P1610" s="14">
        <v>0</v>
      </c>
      <c r="Q1610" s="14">
        <v>2690</v>
      </c>
      <c r="R1610" s="16">
        <v>1.12E-2</v>
      </c>
      <c r="S1610" s="17">
        <v>45435.477083333331</v>
      </c>
      <c r="T1610" s="17" t="s">
        <v>5077</v>
      </c>
      <c r="U1610" s="18">
        <v>45435</v>
      </c>
      <c r="V1610" s="18" t="str">
        <f>TEXT(Posts[[#This Row],[Post_Date]],"YYYY")</f>
        <v>2024</v>
      </c>
      <c r="W1610" s="18" t="s">
        <v>5096</v>
      </c>
      <c r="X1610" s="18" t="s">
        <v>5080</v>
      </c>
      <c r="Y1610" s="19">
        <v>11</v>
      </c>
      <c r="Z1610" s="12" t="s">
        <v>5068</v>
      </c>
      <c r="AA1610"/>
    </row>
    <row r="1611" spans="1:27" x14ac:dyDescent="0.25">
      <c r="A1611" s="12" t="s">
        <v>943</v>
      </c>
      <c r="B1611" s="12" t="s">
        <v>5025</v>
      </c>
      <c r="C1611" s="12" t="s">
        <v>5028</v>
      </c>
      <c r="D1611" s="12" t="s">
        <v>5032</v>
      </c>
      <c r="E1611" s="12" t="s">
        <v>5040</v>
      </c>
      <c r="F1611" s="12" t="s">
        <v>5061</v>
      </c>
      <c r="G1611" s="12" t="s">
        <v>5048</v>
      </c>
      <c r="H1611" s="13">
        <v>10030</v>
      </c>
      <c r="I1611" s="14">
        <v>41790</v>
      </c>
      <c r="J1611" s="14">
        <v>6913</v>
      </c>
      <c r="K1611" s="14">
        <v>2629</v>
      </c>
      <c r="L1611" s="14">
        <v>1567</v>
      </c>
      <c r="M1611" s="15">
        <v>0.2400109924613022</v>
      </c>
      <c r="N1611" s="14">
        <v>48282</v>
      </c>
      <c r="O1611" s="14">
        <v>0</v>
      </c>
      <c r="P1611" s="14">
        <v>0</v>
      </c>
      <c r="Q1611" s="14">
        <v>1004</v>
      </c>
      <c r="R1611" s="16">
        <v>2.0799999999999999E-2</v>
      </c>
      <c r="S1611" s="17">
        <v>45600.493055555547</v>
      </c>
      <c r="T1611" s="17" t="s">
        <v>5077</v>
      </c>
      <c r="U1611" s="18">
        <v>45600</v>
      </c>
      <c r="V1611" s="18" t="str">
        <f>TEXT(Posts[[#This Row],[Post_Date]],"YYYY")</f>
        <v>2024</v>
      </c>
      <c r="W1611" s="18" t="s">
        <v>5095</v>
      </c>
      <c r="X1611" s="18" t="s">
        <v>5081</v>
      </c>
      <c r="Y1611" s="19">
        <v>11</v>
      </c>
      <c r="Z1611" s="12" t="s">
        <v>5070</v>
      </c>
      <c r="AA1611"/>
    </row>
    <row r="1612" spans="1:27" x14ac:dyDescent="0.25">
      <c r="A1612" s="12" t="s">
        <v>1344</v>
      </c>
      <c r="B1612" s="12" t="s">
        <v>5025</v>
      </c>
      <c r="C1612" s="12" t="s">
        <v>5029</v>
      </c>
      <c r="D1612" s="12" t="s">
        <v>5030</v>
      </c>
      <c r="E1612" s="12" t="s">
        <v>5039</v>
      </c>
      <c r="F1612" s="12" t="s">
        <v>5062</v>
      </c>
      <c r="G1612" s="12" t="s">
        <v>5046</v>
      </c>
      <c r="H1612" s="13">
        <v>13188</v>
      </c>
      <c r="I1612" s="14">
        <v>146385</v>
      </c>
      <c r="J1612" s="14">
        <v>32477</v>
      </c>
      <c r="K1612" s="14">
        <v>10637</v>
      </c>
      <c r="L1612" s="14">
        <v>8281</v>
      </c>
      <c r="M1612" s="15">
        <v>9.009636525039065E-2</v>
      </c>
      <c r="N1612" s="14">
        <v>168790</v>
      </c>
      <c r="O1612" s="14">
        <v>0</v>
      </c>
      <c r="P1612" s="14">
        <v>1855929</v>
      </c>
      <c r="Q1612" s="14">
        <v>4135</v>
      </c>
      <c r="R1612" s="16">
        <v>2.4500000000000001E-2</v>
      </c>
      <c r="S1612" s="17">
        <v>45690.757638888892</v>
      </c>
      <c r="T1612" s="17" t="s">
        <v>5076</v>
      </c>
      <c r="U1612" s="18">
        <v>45690</v>
      </c>
      <c r="V1612" s="18" t="str">
        <f>TEXT(Posts[[#This Row],[Post_Date]],"YYYY")</f>
        <v>2025</v>
      </c>
      <c r="W1612" s="18" t="s">
        <v>5087</v>
      </c>
      <c r="X1612" s="18" t="s">
        <v>5084</v>
      </c>
      <c r="Y1612" s="19">
        <v>18</v>
      </c>
      <c r="Z1612" s="12" t="s">
        <v>5068</v>
      </c>
      <c r="AA1612"/>
    </row>
    <row r="1613" spans="1:27" x14ac:dyDescent="0.25">
      <c r="A1613" s="12" t="s">
        <v>4500</v>
      </c>
      <c r="B1613" s="12" t="s">
        <v>5025</v>
      </c>
      <c r="C1613" s="12" t="s">
        <v>5028</v>
      </c>
      <c r="D1613" s="12" t="s">
        <v>5032</v>
      </c>
      <c r="E1613" s="12" t="s">
        <v>5040</v>
      </c>
      <c r="F1613" s="12" t="s">
        <v>5061</v>
      </c>
      <c r="G1613" s="12" t="s">
        <v>5046</v>
      </c>
      <c r="H1613" s="13">
        <v>407323</v>
      </c>
      <c r="I1613" s="14">
        <v>2641391</v>
      </c>
      <c r="J1613" s="14">
        <v>644197</v>
      </c>
      <c r="K1613" s="14">
        <v>102702</v>
      </c>
      <c r="L1613" s="14">
        <v>108963</v>
      </c>
      <c r="M1613" s="15">
        <v>0.15420785601875781</v>
      </c>
      <c r="N1613" s="14">
        <v>2928557</v>
      </c>
      <c r="O1613" s="14">
        <v>0</v>
      </c>
      <c r="P1613" s="14">
        <v>0</v>
      </c>
      <c r="Q1613" s="14">
        <v>48321</v>
      </c>
      <c r="R1613" s="16">
        <v>1.6500000000000001E-2</v>
      </c>
      <c r="S1613" s="17">
        <v>45676.443055555559</v>
      </c>
      <c r="T1613" s="17" t="s">
        <v>5077</v>
      </c>
      <c r="U1613" s="18">
        <v>45676</v>
      </c>
      <c r="V1613" s="18" t="str">
        <f>TEXT(Posts[[#This Row],[Post_Date]],"YYYY")</f>
        <v>2025</v>
      </c>
      <c r="W1613" s="18" t="s">
        <v>5086</v>
      </c>
      <c r="X1613" s="18" t="s">
        <v>5084</v>
      </c>
      <c r="Y1613" s="19">
        <v>10</v>
      </c>
      <c r="Z1613" s="12" t="s">
        <v>5069</v>
      </c>
      <c r="AA1613"/>
    </row>
    <row r="1614" spans="1:27" x14ac:dyDescent="0.25">
      <c r="A1614" s="12" t="s">
        <v>1347</v>
      </c>
      <c r="B1614" s="12" t="s">
        <v>5025</v>
      </c>
      <c r="C1614" s="12" t="s">
        <v>5028</v>
      </c>
      <c r="D1614" s="12" t="s">
        <v>5032</v>
      </c>
      <c r="E1614" s="12" t="s">
        <v>5037</v>
      </c>
      <c r="F1614" s="12" t="s">
        <v>5061</v>
      </c>
      <c r="G1614" s="12" t="s">
        <v>5048</v>
      </c>
      <c r="H1614" s="13">
        <v>352256</v>
      </c>
      <c r="I1614" s="14">
        <v>1664028</v>
      </c>
      <c r="J1614" s="14">
        <v>287425</v>
      </c>
      <c r="K1614" s="14">
        <v>79456</v>
      </c>
      <c r="L1614" s="14">
        <v>54627</v>
      </c>
      <c r="M1614" s="15">
        <v>0.21168931150014961</v>
      </c>
      <c r="N1614" s="14">
        <v>2151227</v>
      </c>
      <c r="O1614" s="14">
        <v>0</v>
      </c>
      <c r="P1614" s="14">
        <v>0</v>
      </c>
      <c r="Q1614" s="14">
        <v>30332</v>
      </c>
      <c r="R1614" s="16">
        <v>1.41E-2</v>
      </c>
      <c r="S1614" s="17">
        <v>45607.459027777782</v>
      </c>
      <c r="T1614" s="17" t="s">
        <v>5077</v>
      </c>
      <c r="U1614" s="18">
        <v>45607</v>
      </c>
      <c r="V1614" s="18" t="str">
        <f>TEXT(Posts[[#This Row],[Post_Date]],"YYYY")</f>
        <v>2024</v>
      </c>
      <c r="W1614" s="18" t="s">
        <v>5095</v>
      </c>
      <c r="X1614" s="18" t="s">
        <v>5081</v>
      </c>
      <c r="Y1614" s="19">
        <v>11</v>
      </c>
      <c r="Z1614" s="12" t="s">
        <v>5070</v>
      </c>
      <c r="AA1614"/>
    </row>
    <row r="1615" spans="1:27" x14ac:dyDescent="0.25">
      <c r="A1615" s="12" t="s">
        <v>1415</v>
      </c>
      <c r="B1615" s="12" t="s">
        <v>5025</v>
      </c>
      <c r="C1615" s="12" t="s">
        <v>5028</v>
      </c>
      <c r="D1615" s="12" t="s">
        <v>5034</v>
      </c>
      <c r="E1615" s="12" t="s">
        <v>5039</v>
      </c>
      <c r="F1615" s="12" t="s">
        <v>5064</v>
      </c>
      <c r="G1615" s="12" t="s">
        <v>5046</v>
      </c>
      <c r="H1615" s="13">
        <v>24769</v>
      </c>
      <c r="I1615" s="14">
        <v>238920</v>
      </c>
      <c r="J1615" s="14">
        <v>46230</v>
      </c>
      <c r="K1615" s="14">
        <v>7840</v>
      </c>
      <c r="L1615" s="14">
        <v>5006</v>
      </c>
      <c r="M1615" s="15">
        <v>0.1036722282627411</v>
      </c>
      <c r="N1615" s="14">
        <v>284315</v>
      </c>
      <c r="O1615" s="14">
        <v>0</v>
      </c>
      <c r="P1615" s="14">
        <v>133172</v>
      </c>
      <c r="Q1615" s="14">
        <v>6453</v>
      </c>
      <c r="R1615" s="16">
        <v>2.2700000000000001E-2</v>
      </c>
      <c r="S1615" s="17">
        <v>45533.515972222223</v>
      </c>
      <c r="T1615" s="17" t="s">
        <v>5075</v>
      </c>
      <c r="U1615" s="18">
        <v>45533</v>
      </c>
      <c r="V1615" s="18" t="str">
        <f>TEXT(Posts[[#This Row],[Post_Date]],"YYYY")</f>
        <v>2024</v>
      </c>
      <c r="W1615" s="18" t="s">
        <v>5092</v>
      </c>
      <c r="X1615" s="18" t="s">
        <v>5080</v>
      </c>
      <c r="Y1615" s="19">
        <v>12</v>
      </c>
      <c r="Z1615" s="12" t="s">
        <v>5069</v>
      </c>
      <c r="AA1615"/>
    </row>
    <row r="1616" spans="1:27" x14ac:dyDescent="0.25">
      <c r="A1616" s="12" t="s">
        <v>1102</v>
      </c>
      <c r="B1616" s="12" t="s">
        <v>5025</v>
      </c>
      <c r="C1616" s="12" t="s">
        <v>5028</v>
      </c>
      <c r="D1616" s="12" t="s">
        <v>5030</v>
      </c>
      <c r="E1616" s="12" t="s">
        <v>5040</v>
      </c>
      <c r="F1616" s="12" t="s">
        <v>5062</v>
      </c>
      <c r="G1616" s="12" t="s">
        <v>5049</v>
      </c>
      <c r="H1616" s="13">
        <v>80838</v>
      </c>
      <c r="I1616" s="14">
        <v>706511</v>
      </c>
      <c r="J1616" s="14">
        <v>165231</v>
      </c>
      <c r="K1616" s="14">
        <v>23972</v>
      </c>
      <c r="L1616" s="14">
        <v>23482</v>
      </c>
      <c r="M1616" s="15">
        <v>0.11441875347527999</v>
      </c>
      <c r="N1616" s="14">
        <v>812245</v>
      </c>
      <c r="O1616" s="14">
        <v>0</v>
      </c>
      <c r="P1616" s="14">
        <v>0</v>
      </c>
      <c r="Q1616" s="14">
        <v>13726</v>
      </c>
      <c r="R1616" s="16">
        <v>1.6899999999999998E-2</v>
      </c>
      <c r="S1616" s="17">
        <v>45466.714583333327</v>
      </c>
      <c r="T1616" s="17" t="s">
        <v>5076</v>
      </c>
      <c r="U1616" s="18">
        <v>45466</v>
      </c>
      <c r="V1616" s="18" t="str">
        <f>TEXT(Posts[[#This Row],[Post_Date]],"YYYY")</f>
        <v>2024</v>
      </c>
      <c r="W1616" s="18" t="s">
        <v>5089</v>
      </c>
      <c r="X1616" s="18" t="s">
        <v>5084</v>
      </c>
      <c r="Y1616" s="19">
        <v>17</v>
      </c>
      <c r="Z1616" s="12" t="s">
        <v>5069</v>
      </c>
      <c r="AA1616"/>
    </row>
    <row r="1617" spans="1:27" x14ac:dyDescent="0.25">
      <c r="A1617" s="12" t="s">
        <v>4188</v>
      </c>
      <c r="B1617" s="12" t="s">
        <v>5025</v>
      </c>
      <c r="C1617" s="12" t="s">
        <v>5028</v>
      </c>
      <c r="D1617" s="12" t="s">
        <v>5032</v>
      </c>
      <c r="E1617" s="12" t="s">
        <v>5040</v>
      </c>
      <c r="F1617" s="12" t="s">
        <v>5061</v>
      </c>
      <c r="G1617" s="12" t="s">
        <v>5042</v>
      </c>
      <c r="H1617" s="13">
        <v>48520</v>
      </c>
      <c r="I1617" s="14">
        <v>239068</v>
      </c>
      <c r="J1617" s="14">
        <v>32945</v>
      </c>
      <c r="K1617" s="14">
        <v>16554</v>
      </c>
      <c r="L1617" s="14">
        <v>8928</v>
      </c>
      <c r="M1617" s="15">
        <v>0.20295594982677029</v>
      </c>
      <c r="N1617" s="14">
        <v>272611</v>
      </c>
      <c r="O1617" s="14">
        <v>0</v>
      </c>
      <c r="P1617" s="14">
        <v>0</v>
      </c>
      <c r="Q1617" s="14">
        <v>6869</v>
      </c>
      <c r="R1617" s="16">
        <v>2.52E-2</v>
      </c>
      <c r="S1617" s="17">
        <v>45503.665972222218</v>
      </c>
      <c r="T1617" s="17" t="s">
        <v>5074</v>
      </c>
      <c r="U1617" s="18">
        <v>45503</v>
      </c>
      <c r="V1617" s="18" t="str">
        <f>TEXT(Posts[[#This Row],[Post_Date]],"YYYY")</f>
        <v>2024</v>
      </c>
      <c r="W1617" s="18" t="s">
        <v>5093</v>
      </c>
      <c r="X1617" s="18" t="s">
        <v>5079</v>
      </c>
      <c r="Y1617" s="19">
        <v>15</v>
      </c>
      <c r="Z1617" s="12" t="s">
        <v>5070</v>
      </c>
      <c r="AA1617"/>
    </row>
    <row r="1618" spans="1:27" x14ac:dyDescent="0.25">
      <c r="A1618" s="12" t="s">
        <v>755</v>
      </c>
      <c r="B1618" s="12" t="s">
        <v>5025</v>
      </c>
      <c r="C1618" s="12" t="s">
        <v>5029</v>
      </c>
      <c r="D1618" s="12" t="s">
        <v>5031</v>
      </c>
      <c r="E1618" s="12" t="s">
        <v>5040</v>
      </c>
      <c r="F1618" s="12" t="s">
        <v>5061</v>
      </c>
      <c r="G1618" s="12" t="s">
        <v>5048</v>
      </c>
      <c r="H1618" s="13">
        <v>28695</v>
      </c>
      <c r="I1618" s="14">
        <v>343960</v>
      </c>
      <c r="J1618" s="14">
        <v>69029</v>
      </c>
      <c r="K1618" s="14">
        <v>14973</v>
      </c>
      <c r="L1618" s="14">
        <v>7996</v>
      </c>
      <c r="M1618" s="15">
        <v>8.3427173842092112E-2</v>
      </c>
      <c r="N1618" s="14">
        <v>446637</v>
      </c>
      <c r="O1618" s="14">
        <v>0</v>
      </c>
      <c r="P1618" s="14">
        <v>0</v>
      </c>
      <c r="Q1618" s="14">
        <v>11299</v>
      </c>
      <c r="R1618" s="16">
        <v>2.53E-2</v>
      </c>
      <c r="S1618" s="17">
        <v>45610.709722222222</v>
      </c>
      <c r="T1618" s="17" t="s">
        <v>5076</v>
      </c>
      <c r="U1618" s="18">
        <v>45610</v>
      </c>
      <c r="V1618" s="18" t="str">
        <f>TEXT(Posts[[#This Row],[Post_Date]],"YYYY")</f>
        <v>2024</v>
      </c>
      <c r="W1618" s="18" t="s">
        <v>5095</v>
      </c>
      <c r="X1618" s="18" t="s">
        <v>5080</v>
      </c>
      <c r="Y1618" s="19">
        <v>17</v>
      </c>
      <c r="Z1618" s="12" t="s">
        <v>5068</v>
      </c>
      <c r="AA1618"/>
    </row>
    <row r="1619" spans="1:27" x14ac:dyDescent="0.25">
      <c r="A1619" s="12" t="s">
        <v>2323</v>
      </c>
      <c r="B1619" s="12" t="s">
        <v>5025</v>
      </c>
      <c r="C1619" s="12" t="s">
        <v>5028</v>
      </c>
      <c r="D1619" s="12" t="s">
        <v>5034</v>
      </c>
      <c r="E1619" s="12" t="s">
        <v>5039</v>
      </c>
      <c r="F1619" s="12" t="s">
        <v>5064</v>
      </c>
      <c r="G1619" s="12" t="s">
        <v>5048</v>
      </c>
      <c r="H1619" s="13">
        <v>44154</v>
      </c>
      <c r="I1619" s="14">
        <v>325213</v>
      </c>
      <c r="J1619" s="14">
        <v>43915</v>
      </c>
      <c r="K1619" s="14">
        <v>21723</v>
      </c>
      <c r="L1619" s="14">
        <v>6606</v>
      </c>
      <c r="M1619" s="15">
        <v>0.13577033891925031</v>
      </c>
      <c r="N1619" s="14">
        <v>392807</v>
      </c>
      <c r="O1619" s="14">
        <v>0</v>
      </c>
      <c r="P1619" s="14">
        <v>248441</v>
      </c>
      <c r="Q1619" s="14">
        <v>10802</v>
      </c>
      <c r="R1619" s="16">
        <v>2.75E-2</v>
      </c>
      <c r="S1619" s="17">
        <v>45366.472916666673</v>
      </c>
      <c r="T1619" s="17" t="s">
        <v>5077</v>
      </c>
      <c r="U1619" s="18">
        <v>45366</v>
      </c>
      <c r="V1619" s="18" t="str">
        <f>TEXT(Posts[[#This Row],[Post_Date]],"YYYY")</f>
        <v>2024</v>
      </c>
      <c r="W1619" s="18" t="s">
        <v>5088</v>
      </c>
      <c r="X1619" s="18" t="s">
        <v>5082</v>
      </c>
      <c r="Y1619" s="19">
        <v>11</v>
      </c>
      <c r="Z1619" s="12" t="s">
        <v>5069</v>
      </c>
      <c r="AA1619"/>
    </row>
    <row r="1620" spans="1:27" x14ac:dyDescent="0.25">
      <c r="A1620" s="12" t="s">
        <v>3585</v>
      </c>
      <c r="B1620" s="12" t="s">
        <v>5025</v>
      </c>
      <c r="C1620" s="12" t="s">
        <v>5028</v>
      </c>
      <c r="D1620" s="12" t="s">
        <v>5032</v>
      </c>
      <c r="E1620" s="12" t="s">
        <v>5040</v>
      </c>
      <c r="F1620" s="12" t="s">
        <v>5061</v>
      </c>
      <c r="G1620" s="12" t="s">
        <v>5047</v>
      </c>
      <c r="H1620" s="13">
        <v>72710</v>
      </c>
      <c r="I1620" s="14">
        <v>374865</v>
      </c>
      <c r="J1620" s="14">
        <v>67696</v>
      </c>
      <c r="K1620" s="14">
        <v>11594</v>
      </c>
      <c r="L1620" s="14">
        <v>21795</v>
      </c>
      <c r="M1620" s="15">
        <v>0.19396325161049649</v>
      </c>
      <c r="N1620" s="14">
        <v>475689</v>
      </c>
      <c r="O1620" s="14">
        <v>0</v>
      </c>
      <c r="P1620" s="14">
        <v>0</v>
      </c>
      <c r="Q1620" s="14">
        <v>5993</v>
      </c>
      <c r="R1620" s="16">
        <v>1.26E-2</v>
      </c>
      <c r="S1620" s="17">
        <v>45611.74722222222</v>
      </c>
      <c r="T1620" s="17" t="s">
        <v>5076</v>
      </c>
      <c r="U1620" s="18">
        <v>45611</v>
      </c>
      <c r="V1620" s="18" t="str">
        <f>TEXT(Posts[[#This Row],[Post_Date]],"YYYY")</f>
        <v>2024</v>
      </c>
      <c r="W1620" s="18" t="s">
        <v>5095</v>
      </c>
      <c r="X1620" s="18" t="s">
        <v>5082</v>
      </c>
      <c r="Y1620" s="19">
        <v>17</v>
      </c>
      <c r="Z1620" s="12" t="s">
        <v>5069</v>
      </c>
      <c r="AA1620"/>
    </row>
    <row r="1621" spans="1:27" x14ac:dyDescent="0.25">
      <c r="A1621" s="12" t="s">
        <v>2126</v>
      </c>
      <c r="B1621" s="12" t="s">
        <v>5025</v>
      </c>
      <c r="C1621" s="12" t="s">
        <v>5028</v>
      </c>
      <c r="D1621" s="12" t="s">
        <v>5030</v>
      </c>
      <c r="E1621" s="12" t="s">
        <v>5040</v>
      </c>
      <c r="F1621" s="12" t="s">
        <v>5062</v>
      </c>
      <c r="G1621" s="12" t="s">
        <v>5042</v>
      </c>
      <c r="H1621" s="13">
        <v>17634</v>
      </c>
      <c r="I1621" s="14">
        <v>215553</v>
      </c>
      <c r="J1621" s="14">
        <v>27384</v>
      </c>
      <c r="K1621" s="14">
        <v>14271</v>
      </c>
      <c r="L1621" s="14">
        <v>11314</v>
      </c>
      <c r="M1621" s="15">
        <v>8.1811527444392906E-2</v>
      </c>
      <c r="N1621" s="14">
        <v>266385</v>
      </c>
      <c r="O1621" s="14">
        <v>0</v>
      </c>
      <c r="P1621" s="14">
        <v>0</v>
      </c>
      <c r="Q1621" s="14">
        <v>5993</v>
      </c>
      <c r="R1621" s="16">
        <v>2.2499999999999999E-2</v>
      </c>
      <c r="S1621" s="17">
        <v>45636.67291666667</v>
      </c>
      <c r="T1621" s="17" t="s">
        <v>5074</v>
      </c>
      <c r="U1621" s="18">
        <v>45636</v>
      </c>
      <c r="V1621" s="18" t="str">
        <f>TEXT(Posts[[#This Row],[Post_Date]],"YYYY")</f>
        <v>2024</v>
      </c>
      <c r="W1621" s="18" t="s">
        <v>5094</v>
      </c>
      <c r="X1621" s="18" t="s">
        <v>5079</v>
      </c>
      <c r="Y1621" s="19">
        <v>16</v>
      </c>
      <c r="Z1621" s="12" t="s">
        <v>5068</v>
      </c>
      <c r="AA1621"/>
    </row>
    <row r="1622" spans="1:27" x14ac:dyDescent="0.25">
      <c r="A1622" s="12" t="s">
        <v>2097</v>
      </c>
      <c r="B1622" s="12" t="s">
        <v>5025</v>
      </c>
      <c r="C1622" s="12" t="s">
        <v>5028</v>
      </c>
      <c r="D1622" s="12" t="s">
        <v>5032</v>
      </c>
      <c r="E1622" s="12" t="s">
        <v>5040</v>
      </c>
      <c r="F1622" s="12" t="s">
        <v>5061</v>
      </c>
      <c r="G1622" s="12" t="s">
        <v>5044</v>
      </c>
      <c r="H1622" s="13">
        <v>70204</v>
      </c>
      <c r="I1622" s="14">
        <v>379330</v>
      </c>
      <c r="J1622" s="14">
        <v>52378</v>
      </c>
      <c r="K1622" s="14">
        <v>25863</v>
      </c>
      <c r="L1622" s="14">
        <v>18025</v>
      </c>
      <c r="M1622" s="15">
        <v>0.18507403143395379</v>
      </c>
      <c r="N1622" s="14">
        <v>441753</v>
      </c>
      <c r="O1622" s="14">
        <v>0</v>
      </c>
      <c r="P1622" s="14">
        <v>0</v>
      </c>
      <c r="Q1622" s="14">
        <v>7509</v>
      </c>
      <c r="R1622" s="16">
        <v>1.7000000000000001E-2</v>
      </c>
      <c r="S1622" s="17">
        <v>45403.699305555558</v>
      </c>
      <c r="T1622" s="17" t="s">
        <v>5074</v>
      </c>
      <c r="U1622" s="18">
        <v>45403</v>
      </c>
      <c r="V1622" s="18" t="str">
        <f>TEXT(Posts[[#This Row],[Post_Date]],"YYYY")</f>
        <v>2024</v>
      </c>
      <c r="W1622" s="18" t="s">
        <v>5090</v>
      </c>
      <c r="X1622" s="18" t="s">
        <v>5084</v>
      </c>
      <c r="Y1622" s="19">
        <v>16</v>
      </c>
      <c r="Z1622" s="12" t="s">
        <v>5069</v>
      </c>
      <c r="AA1622"/>
    </row>
    <row r="1623" spans="1:27" x14ac:dyDescent="0.25">
      <c r="A1623" s="12" t="s">
        <v>257</v>
      </c>
      <c r="B1623" s="12" t="s">
        <v>5025</v>
      </c>
      <c r="C1623" s="12" t="s">
        <v>5028</v>
      </c>
      <c r="D1623" s="12" t="s">
        <v>5032</v>
      </c>
      <c r="E1623" s="12" t="s">
        <v>5037</v>
      </c>
      <c r="F1623" s="12" t="s">
        <v>5061</v>
      </c>
      <c r="G1623" s="12" t="s">
        <v>5043</v>
      </c>
      <c r="H1623" s="13">
        <v>496748</v>
      </c>
      <c r="I1623" s="14">
        <v>2787164</v>
      </c>
      <c r="J1623" s="14">
        <v>312210</v>
      </c>
      <c r="K1623" s="14">
        <v>208314</v>
      </c>
      <c r="L1623" s="14">
        <v>116792</v>
      </c>
      <c r="M1623" s="15">
        <v>0.17822707590968651</v>
      </c>
      <c r="N1623" s="14">
        <v>3521468</v>
      </c>
      <c r="O1623" s="14">
        <v>0</v>
      </c>
      <c r="P1623" s="14">
        <v>0</v>
      </c>
      <c r="Q1623" s="14">
        <v>67964</v>
      </c>
      <c r="R1623" s="16">
        <v>1.9300000000000001E-2</v>
      </c>
      <c r="S1623" s="17">
        <v>45558.510416666657</v>
      </c>
      <c r="T1623" s="17" t="s">
        <v>5075</v>
      </c>
      <c r="U1623" s="18">
        <v>45558</v>
      </c>
      <c r="V1623" s="18" t="str">
        <f>TEXT(Posts[[#This Row],[Post_Date]],"YYYY")</f>
        <v>2024</v>
      </c>
      <c r="W1623" s="18" t="s">
        <v>5097</v>
      </c>
      <c r="X1623" s="18" t="s">
        <v>5081</v>
      </c>
      <c r="Y1623" s="19">
        <v>12</v>
      </c>
      <c r="Z1623" s="12" t="s">
        <v>5069</v>
      </c>
      <c r="AA1623"/>
    </row>
    <row r="1624" spans="1:27" x14ac:dyDescent="0.25">
      <c r="A1624" s="12" t="s">
        <v>2349</v>
      </c>
      <c r="B1624" s="12" t="s">
        <v>5025</v>
      </c>
      <c r="C1624" s="12" t="s">
        <v>5028</v>
      </c>
      <c r="D1624" s="12" t="s">
        <v>5030</v>
      </c>
      <c r="E1624" s="12" t="s">
        <v>5040</v>
      </c>
      <c r="F1624" s="12" t="s">
        <v>5062</v>
      </c>
      <c r="G1624" s="12" t="s">
        <v>5043</v>
      </c>
      <c r="H1624" s="13">
        <v>9116</v>
      </c>
      <c r="I1624" s="14">
        <v>108245</v>
      </c>
      <c r="J1624" s="14">
        <v>24218</v>
      </c>
      <c r="K1624" s="14">
        <v>4530</v>
      </c>
      <c r="L1624" s="14">
        <v>3566</v>
      </c>
      <c r="M1624" s="15">
        <v>8.4219834425195941E-2</v>
      </c>
      <c r="N1624" s="14">
        <v>129489</v>
      </c>
      <c r="O1624" s="14">
        <v>0</v>
      </c>
      <c r="P1624" s="14">
        <v>0</v>
      </c>
      <c r="Q1624" s="14">
        <v>3819</v>
      </c>
      <c r="R1624" s="16">
        <v>2.9499999999999998E-2</v>
      </c>
      <c r="S1624" s="17">
        <v>45727.678472222222</v>
      </c>
      <c r="T1624" s="17" t="s">
        <v>5074</v>
      </c>
      <c r="U1624" s="18">
        <v>45727</v>
      </c>
      <c r="V1624" s="18" t="str">
        <f>TEXT(Posts[[#This Row],[Post_Date]],"YYYY")</f>
        <v>2025</v>
      </c>
      <c r="W1624" s="18" t="s">
        <v>5088</v>
      </c>
      <c r="X1624" s="18" t="s">
        <v>5079</v>
      </c>
      <c r="Y1624" s="19">
        <v>16</v>
      </c>
      <c r="Z1624" s="12" t="s">
        <v>5068</v>
      </c>
      <c r="AA1624"/>
    </row>
    <row r="1625" spans="1:27" x14ac:dyDescent="0.25">
      <c r="A1625" s="12" t="s">
        <v>1379</v>
      </c>
      <c r="B1625" s="12" t="s">
        <v>5025</v>
      </c>
      <c r="C1625" s="12" t="s">
        <v>5028</v>
      </c>
      <c r="D1625" s="12" t="s">
        <v>5032</v>
      </c>
      <c r="E1625" s="12" t="s">
        <v>5040</v>
      </c>
      <c r="F1625" s="12" t="s">
        <v>5061</v>
      </c>
      <c r="G1625" s="12" t="s">
        <v>5045</v>
      </c>
      <c r="H1625" s="13">
        <v>49722</v>
      </c>
      <c r="I1625" s="14">
        <v>234134</v>
      </c>
      <c r="J1625" s="14">
        <v>31404</v>
      </c>
      <c r="K1625" s="14">
        <v>10297</v>
      </c>
      <c r="L1625" s="14">
        <v>5875</v>
      </c>
      <c r="M1625" s="15">
        <v>0.21236739416178579</v>
      </c>
      <c r="N1625" s="14">
        <v>287482</v>
      </c>
      <c r="O1625" s="14">
        <v>0</v>
      </c>
      <c r="P1625" s="14">
        <v>0</v>
      </c>
      <c r="Q1625" s="14">
        <v>7503</v>
      </c>
      <c r="R1625" s="16">
        <v>2.6100000000000002E-2</v>
      </c>
      <c r="S1625" s="17">
        <v>45558.62777777778</v>
      </c>
      <c r="T1625" s="17" t="s">
        <v>5074</v>
      </c>
      <c r="U1625" s="18">
        <v>45558</v>
      </c>
      <c r="V1625" s="18" t="str">
        <f>TEXT(Posts[[#This Row],[Post_Date]],"YYYY")</f>
        <v>2024</v>
      </c>
      <c r="W1625" s="18" t="s">
        <v>5097</v>
      </c>
      <c r="X1625" s="18" t="s">
        <v>5081</v>
      </c>
      <c r="Y1625" s="19">
        <v>15</v>
      </c>
      <c r="Z1625" s="12" t="s">
        <v>5070</v>
      </c>
      <c r="AA1625"/>
    </row>
    <row r="1626" spans="1:27" x14ac:dyDescent="0.25">
      <c r="A1626" s="12" t="s">
        <v>1069</v>
      </c>
      <c r="B1626" s="12" t="s">
        <v>5025</v>
      </c>
      <c r="C1626" s="12" t="s">
        <v>5029</v>
      </c>
      <c r="D1626" s="12" t="s">
        <v>5032</v>
      </c>
      <c r="E1626" s="12" t="s">
        <v>5040</v>
      </c>
      <c r="F1626" s="12" t="s">
        <v>5061</v>
      </c>
      <c r="G1626" s="12" t="s">
        <v>5049</v>
      </c>
      <c r="H1626" s="13">
        <v>351107</v>
      </c>
      <c r="I1626" s="14">
        <v>2190949</v>
      </c>
      <c r="J1626" s="14">
        <v>543005</v>
      </c>
      <c r="K1626" s="14">
        <v>140952</v>
      </c>
      <c r="L1626" s="14">
        <v>65168</v>
      </c>
      <c r="M1626" s="15">
        <v>0.16025383323364331</v>
      </c>
      <c r="N1626" s="14">
        <v>2759962</v>
      </c>
      <c r="O1626" s="14">
        <v>0</v>
      </c>
      <c r="P1626" s="14">
        <v>0</v>
      </c>
      <c r="Q1626" s="14">
        <v>30359</v>
      </c>
      <c r="R1626" s="16">
        <v>1.0999999999999999E-2</v>
      </c>
      <c r="S1626" s="17">
        <v>45400.429166666669</v>
      </c>
      <c r="T1626" s="17" t="s">
        <v>5077</v>
      </c>
      <c r="U1626" s="18">
        <v>45400</v>
      </c>
      <c r="V1626" s="18" t="str">
        <f>TEXT(Posts[[#This Row],[Post_Date]],"YYYY")</f>
        <v>2024</v>
      </c>
      <c r="W1626" s="18" t="s">
        <v>5090</v>
      </c>
      <c r="X1626" s="18" t="s">
        <v>5080</v>
      </c>
      <c r="Y1626" s="19">
        <v>10</v>
      </c>
      <c r="Z1626" s="12" t="s">
        <v>5069</v>
      </c>
      <c r="AA1626"/>
    </row>
    <row r="1627" spans="1:27" x14ac:dyDescent="0.25">
      <c r="A1627" s="12" t="s">
        <v>4791</v>
      </c>
      <c r="B1627" s="12" t="s">
        <v>5025</v>
      </c>
      <c r="C1627" s="12" t="s">
        <v>5029</v>
      </c>
      <c r="D1627" s="12" t="s">
        <v>5031</v>
      </c>
      <c r="E1627" s="12" t="s">
        <v>5040</v>
      </c>
      <c r="F1627" s="12" t="s">
        <v>5061</v>
      </c>
      <c r="G1627" s="12" t="s">
        <v>5047</v>
      </c>
      <c r="H1627" s="13">
        <v>35153</v>
      </c>
      <c r="I1627" s="14">
        <v>681718</v>
      </c>
      <c r="J1627" s="14">
        <v>85693</v>
      </c>
      <c r="K1627" s="14">
        <v>35875</v>
      </c>
      <c r="L1627" s="14">
        <v>22338</v>
      </c>
      <c r="M1627" s="15">
        <v>5.1565552170888367E-2</v>
      </c>
      <c r="N1627" s="14">
        <v>788523</v>
      </c>
      <c r="O1627" s="14">
        <v>0</v>
      </c>
      <c r="P1627" s="14">
        <v>0</v>
      </c>
      <c r="Q1627" s="14">
        <v>18372</v>
      </c>
      <c r="R1627" s="16">
        <v>2.3300000000000001E-2</v>
      </c>
      <c r="S1627" s="17">
        <v>45627.625</v>
      </c>
      <c r="T1627" s="17" t="s">
        <v>5074</v>
      </c>
      <c r="U1627" s="18">
        <v>45627</v>
      </c>
      <c r="V1627" s="18" t="str">
        <f>TEXT(Posts[[#This Row],[Post_Date]],"YYYY")</f>
        <v>2024</v>
      </c>
      <c r="W1627" s="18" t="s">
        <v>5094</v>
      </c>
      <c r="X1627" s="18" t="s">
        <v>5084</v>
      </c>
      <c r="Y1627" s="19">
        <v>15</v>
      </c>
      <c r="Z1627" s="12" t="s">
        <v>5068</v>
      </c>
      <c r="AA1627"/>
    </row>
    <row r="1628" spans="1:27" x14ac:dyDescent="0.25">
      <c r="A1628" s="12" t="s">
        <v>217</v>
      </c>
      <c r="B1628" s="12" t="s">
        <v>5025</v>
      </c>
      <c r="C1628" s="12" t="s">
        <v>5028</v>
      </c>
      <c r="D1628" s="12" t="s">
        <v>5032</v>
      </c>
      <c r="E1628" s="12" t="s">
        <v>5040</v>
      </c>
      <c r="F1628" s="12" t="s">
        <v>5061</v>
      </c>
      <c r="G1628" s="12" t="s">
        <v>5044</v>
      </c>
      <c r="H1628" s="13">
        <v>60484</v>
      </c>
      <c r="I1628" s="14">
        <v>317481</v>
      </c>
      <c r="J1628" s="14">
        <v>76643</v>
      </c>
      <c r="K1628" s="14">
        <v>19836</v>
      </c>
      <c r="L1628" s="14">
        <v>14067</v>
      </c>
      <c r="M1628" s="15">
        <v>0.1905129662975506</v>
      </c>
      <c r="N1628" s="14">
        <v>381782</v>
      </c>
      <c r="O1628" s="14">
        <v>0</v>
      </c>
      <c r="P1628" s="14">
        <v>0</v>
      </c>
      <c r="Q1628" s="14">
        <v>7559</v>
      </c>
      <c r="R1628" s="16">
        <v>1.9800000000000002E-2</v>
      </c>
      <c r="S1628" s="17">
        <v>45683.642361111109</v>
      </c>
      <c r="T1628" s="17" t="s">
        <v>5074</v>
      </c>
      <c r="U1628" s="18">
        <v>45683</v>
      </c>
      <c r="V1628" s="18" t="str">
        <f>TEXT(Posts[[#This Row],[Post_Date]],"YYYY")</f>
        <v>2025</v>
      </c>
      <c r="W1628" s="18" t="s">
        <v>5086</v>
      </c>
      <c r="X1628" s="18" t="s">
        <v>5084</v>
      </c>
      <c r="Y1628" s="19">
        <v>15</v>
      </c>
      <c r="Z1628" s="12" t="s">
        <v>5069</v>
      </c>
      <c r="AA1628"/>
    </row>
    <row r="1629" spans="1:27" x14ac:dyDescent="0.25">
      <c r="A1629" s="12" t="s">
        <v>2281</v>
      </c>
      <c r="B1629" s="12" t="s">
        <v>5025</v>
      </c>
      <c r="C1629" s="12" t="s">
        <v>5028</v>
      </c>
      <c r="D1629" s="12" t="s">
        <v>5032</v>
      </c>
      <c r="E1629" s="12" t="s">
        <v>5040</v>
      </c>
      <c r="F1629" s="12" t="s">
        <v>5061</v>
      </c>
      <c r="G1629" s="12" t="s">
        <v>5048</v>
      </c>
      <c r="H1629" s="13">
        <v>97387</v>
      </c>
      <c r="I1629" s="14">
        <v>489698</v>
      </c>
      <c r="J1629" s="14">
        <v>60020</v>
      </c>
      <c r="K1629" s="14">
        <v>26100</v>
      </c>
      <c r="L1629" s="14">
        <v>23094</v>
      </c>
      <c r="M1629" s="15">
        <v>0.1988721924622647</v>
      </c>
      <c r="N1629" s="14">
        <v>620175</v>
      </c>
      <c r="O1629" s="14">
        <v>0</v>
      </c>
      <c r="P1629" s="14">
        <v>0</v>
      </c>
      <c r="Q1629" s="14">
        <v>6573</v>
      </c>
      <c r="R1629" s="16">
        <v>1.06E-2</v>
      </c>
      <c r="S1629" s="17">
        <v>45526.456250000003</v>
      </c>
      <c r="T1629" s="17" t="s">
        <v>5077</v>
      </c>
      <c r="U1629" s="18">
        <v>45526</v>
      </c>
      <c r="V1629" s="18" t="str">
        <f>TEXT(Posts[[#This Row],[Post_Date]],"YYYY")</f>
        <v>2024</v>
      </c>
      <c r="W1629" s="18" t="s">
        <v>5092</v>
      </c>
      <c r="X1629" s="18" t="s">
        <v>5080</v>
      </c>
      <c r="Y1629" s="19">
        <v>10</v>
      </c>
      <c r="Z1629" s="12" t="s">
        <v>5069</v>
      </c>
      <c r="AA1629"/>
    </row>
    <row r="1630" spans="1:27" x14ac:dyDescent="0.25">
      <c r="A1630" s="12" t="s">
        <v>4725</v>
      </c>
      <c r="B1630" s="12" t="s">
        <v>5025</v>
      </c>
      <c r="C1630" s="12" t="s">
        <v>5028</v>
      </c>
      <c r="D1630" s="12" t="s">
        <v>5032</v>
      </c>
      <c r="E1630" s="12" t="s">
        <v>5040</v>
      </c>
      <c r="F1630" s="12" t="s">
        <v>5061</v>
      </c>
      <c r="G1630" s="12" t="s">
        <v>5044</v>
      </c>
      <c r="H1630" s="13">
        <v>52645</v>
      </c>
      <c r="I1630" s="14">
        <v>220894</v>
      </c>
      <c r="J1630" s="14">
        <v>30748</v>
      </c>
      <c r="K1630" s="14">
        <v>10416</v>
      </c>
      <c r="L1630" s="14">
        <v>8967</v>
      </c>
      <c r="M1630" s="15">
        <v>0.23833005910642641</v>
      </c>
      <c r="N1630" s="14">
        <v>280750</v>
      </c>
      <c r="O1630" s="14">
        <v>0</v>
      </c>
      <c r="P1630" s="14">
        <v>0</v>
      </c>
      <c r="Q1630" s="14">
        <v>3818</v>
      </c>
      <c r="R1630" s="16">
        <v>1.3599999999999999E-2</v>
      </c>
      <c r="S1630" s="17">
        <v>45299.679861111108</v>
      </c>
      <c r="T1630" s="17" t="s">
        <v>5074</v>
      </c>
      <c r="U1630" s="18">
        <v>45299</v>
      </c>
      <c r="V1630" s="18" t="str">
        <f>TEXT(Posts[[#This Row],[Post_Date]],"YYYY")</f>
        <v>2024</v>
      </c>
      <c r="W1630" s="18" t="s">
        <v>5086</v>
      </c>
      <c r="X1630" s="18" t="s">
        <v>5081</v>
      </c>
      <c r="Y1630" s="19">
        <v>16</v>
      </c>
      <c r="Z1630" s="12" t="s">
        <v>5070</v>
      </c>
      <c r="AA1630"/>
    </row>
    <row r="1631" spans="1:27" x14ac:dyDescent="0.25">
      <c r="A1631" s="12" t="s">
        <v>2223</v>
      </c>
      <c r="B1631" s="12" t="s">
        <v>5025</v>
      </c>
      <c r="C1631" s="12" t="s">
        <v>5028</v>
      </c>
      <c r="D1631" s="12" t="s">
        <v>5032</v>
      </c>
      <c r="E1631" s="12" t="s">
        <v>5037</v>
      </c>
      <c r="F1631" s="12" t="s">
        <v>5061</v>
      </c>
      <c r="G1631" s="12" t="s">
        <v>5044</v>
      </c>
      <c r="H1631" s="13">
        <v>20114</v>
      </c>
      <c r="I1631" s="14">
        <v>131105</v>
      </c>
      <c r="J1631" s="14">
        <v>16595</v>
      </c>
      <c r="K1631" s="14">
        <v>9656</v>
      </c>
      <c r="L1631" s="14">
        <v>6517</v>
      </c>
      <c r="M1631" s="15">
        <v>0.15342205050922081</v>
      </c>
      <c r="N1631" s="14">
        <v>161505</v>
      </c>
      <c r="O1631" s="14">
        <v>0</v>
      </c>
      <c r="P1631" s="14">
        <v>0</v>
      </c>
      <c r="Q1631" s="14">
        <v>3213</v>
      </c>
      <c r="R1631" s="16">
        <v>1.9900000000000001E-2</v>
      </c>
      <c r="S1631" s="17">
        <v>45421.643055555563</v>
      </c>
      <c r="T1631" s="17" t="s">
        <v>5074</v>
      </c>
      <c r="U1631" s="18">
        <v>45421</v>
      </c>
      <c r="V1631" s="18" t="str">
        <f>TEXT(Posts[[#This Row],[Post_Date]],"YYYY")</f>
        <v>2024</v>
      </c>
      <c r="W1631" s="18" t="s">
        <v>5096</v>
      </c>
      <c r="X1631" s="18" t="s">
        <v>5080</v>
      </c>
      <c r="Y1631" s="19">
        <v>15</v>
      </c>
      <c r="Z1631" s="12" t="s">
        <v>5069</v>
      </c>
      <c r="AA1631"/>
    </row>
    <row r="1632" spans="1:27" x14ac:dyDescent="0.25">
      <c r="A1632" s="12" t="s">
        <v>4747</v>
      </c>
      <c r="B1632" s="12" t="s">
        <v>5025</v>
      </c>
      <c r="C1632" s="12" t="s">
        <v>5028</v>
      </c>
      <c r="D1632" s="12" t="s">
        <v>5032</v>
      </c>
      <c r="E1632" s="12" t="s">
        <v>5040</v>
      </c>
      <c r="F1632" s="12" t="s">
        <v>5061</v>
      </c>
      <c r="G1632" s="12" t="s">
        <v>5045</v>
      </c>
      <c r="H1632" s="13">
        <v>77586</v>
      </c>
      <c r="I1632" s="14">
        <v>336598</v>
      </c>
      <c r="J1632" s="14">
        <v>70999</v>
      </c>
      <c r="K1632" s="14">
        <v>10609</v>
      </c>
      <c r="L1632" s="14">
        <v>16087</v>
      </c>
      <c r="M1632" s="15">
        <v>0.23050265948051751</v>
      </c>
      <c r="N1632" s="14">
        <v>433176</v>
      </c>
      <c r="O1632" s="14">
        <v>0</v>
      </c>
      <c r="P1632" s="14">
        <v>0</v>
      </c>
      <c r="Q1632" s="14">
        <v>10699</v>
      </c>
      <c r="R1632" s="16">
        <v>2.47E-2</v>
      </c>
      <c r="S1632" s="17">
        <v>45451.734722222223</v>
      </c>
      <c r="T1632" s="17" t="s">
        <v>5076</v>
      </c>
      <c r="U1632" s="18">
        <v>45451</v>
      </c>
      <c r="V1632" s="18" t="str">
        <f>TEXT(Posts[[#This Row],[Post_Date]],"YYYY")</f>
        <v>2024</v>
      </c>
      <c r="W1632" s="18" t="s">
        <v>5089</v>
      </c>
      <c r="X1632" s="18" t="s">
        <v>5083</v>
      </c>
      <c r="Y1632" s="19">
        <v>17</v>
      </c>
      <c r="Z1632" s="12" t="s">
        <v>5070</v>
      </c>
      <c r="AA1632"/>
    </row>
    <row r="1633" spans="1:27" x14ac:dyDescent="0.25">
      <c r="A1633" s="12" t="s">
        <v>2809</v>
      </c>
      <c r="B1633" s="12" t="s">
        <v>5025</v>
      </c>
      <c r="C1633" s="12" t="s">
        <v>5028</v>
      </c>
      <c r="D1633" s="12" t="s">
        <v>5032</v>
      </c>
      <c r="E1633" s="12" t="s">
        <v>5040</v>
      </c>
      <c r="F1633" s="12" t="s">
        <v>5061</v>
      </c>
      <c r="G1633" s="12" t="s">
        <v>5049</v>
      </c>
      <c r="H1633" s="13">
        <v>77551</v>
      </c>
      <c r="I1633" s="14">
        <v>361229</v>
      </c>
      <c r="J1633" s="14">
        <v>62539</v>
      </c>
      <c r="K1633" s="14">
        <v>11568</v>
      </c>
      <c r="L1633" s="14">
        <v>16705</v>
      </c>
      <c r="M1633" s="15">
        <v>0.21468872598132421</v>
      </c>
      <c r="N1633" s="14">
        <v>458185</v>
      </c>
      <c r="O1633" s="14">
        <v>0</v>
      </c>
      <c r="P1633" s="14">
        <v>0</v>
      </c>
      <c r="Q1633" s="14">
        <v>13653</v>
      </c>
      <c r="R1633" s="16">
        <v>2.98E-2</v>
      </c>
      <c r="S1633" s="17">
        <v>45774.678472222222</v>
      </c>
      <c r="T1633" s="17" t="s">
        <v>5074</v>
      </c>
      <c r="U1633" s="18">
        <v>45774</v>
      </c>
      <c r="V1633" s="18" t="str">
        <f>TEXT(Posts[[#This Row],[Post_Date]],"YYYY")</f>
        <v>2025</v>
      </c>
      <c r="W1633" s="18" t="s">
        <v>5090</v>
      </c>
      <c r="X1633" s="18" t="s">
        <v>5084</v>
      </c>
      <c r="Y1633" s="19">
        <v>16</v>
      </c>
      <c r="Z1633" s="12" t="s">
        <v>5070</v>
      </c>
      <c r="AA1633"/>
    </row>
    <row r="1634" spans="1:27" x14ac:dyDescent="0.25">
      <c r="A1634" s="12" t="s">
        <v>3138</v>
      </c>
      <c r="B1634" s="12" t="s">
        <v>5025</v>
      </c>
      <c r="C1634" s="12" t="s">
        <v>5028</v>
      </c>
      <c r="D1634" s="12" t="s">
        <v>5031</v>
      </c>
      <c r="E1634" s="12" t="s">
        <v>5040</v>
      </c>
      <c r="F1634" s="12" t="s">
        <v>5061</v>
      </c>
      <c r="G1634" s="12" t="s">
        <v>5047</v>
      </c>
      <c r="H1634" s="13">
        <v>26186</v>
      </c>
      <c r="I1634" s="14">
        <v>382281</v>
      </c>
      <c r="J1634" s="14">
        <v>60103</v>
      </c>
      <c r="K1634" s="14">
        <v>13345</v>
      </c>
      <c r="L1634" s="14">
        <v>15656</v>
      </c>
      <c r="M1634" s="15">
        <v>6.8499750472614793E-2</v>
      </c>
      <c r="N1634" s="14">
        <v>459845</v>
      </c>
      <c r="O1634" s="14">
        <v>0</v>
      </c>
      <c r="P1634" s="14">
        <v>0</v>
      </c>
      <c r="Q1634" s="14">
        <v>8277</v>
      </c>
      <c r="R1634" s="16">
        <v>1.7999999999999999E-2</v>
      </c>
      <c r="S1634" s="17">
        <v>45405.809027777781</v>
      </c>
      <c r="T1634" s="17" t="s">
        <v>5076</v>
      </c>
      <c r="U1634" s="18">
        <v>45405</v>
      </c>
      <c r="V1634" s="18" t="str">
        <f>TEXT(Posts[[#This Row],[Post_Date]],"YYYY")</f>
        <v>2024</v>
      </c>
      <c r="W1634" s="18" t="s">
        <v>5090</v>
      </c>
      <c r="X1634" s="18" t="s">
        <v>5079</v>
      </c>
      <c r="Y1634" s="19">
        <v>19</v>
      </c>
      <c r="Z1634" s="12" t="s">
        <v>5068</v>
      </c>
      <c r="AA1634"/>
    </row>
    <row r="1635" spans="1:27" x14ac:dyDescent="0.25">
      <c r="A1635" s="12" t="s">
        <v>4235</v>
      </c>
      <c r="B1635" s="12" t="s">
        <v>5025</v>
      </c>
      <c r="C1635" s="12" t="s">
        <v>5029</v>
      </c>
      <c r="D1635" s="12" t="s">
        <v>5032</v>
      </c>
      <c r="E1635" s="12" t="s">
        <v>5040</v>
      </c>
      <c r="F1635" s="12" t="s">
        <v>5063</v>
      </c>
      <c r="G1635" s="12" t="s">
        <v>5047</v>
      </c>
      <c r="H1635" s="13">
        <v>46426</v>
      </c>
      <c r="I1635" s="14">
        <v>306689</v>
      </c>
      <c r="J1635" s="14">
        <v>36100</v>
      </c>
      <c r="K1635" s="14">
        <v>12878</v>
      </c>
      <c r="L1635" s="14">
        <v>8543</v>
      </c>
      <c r="M1635" s="15">
        <v>0.15138066282939039</v>
      </c>
      <c r="N1635" s="14">
        <v>371248</v>
      </c>
      <c r="O1635" s="14">
        <v>0</v>
      </c>
      <c r="P1635" s="14">
        <v>0</v>
      </c>
      <c r="Q1635" s="14">
        <v>10617</v>
      </c>
      <c r="R1635" s="16">
        <v>2.86E-2</v>
      </c>
      <c r="S1635" s="17">
        <v>45334.495833333327</v>
      </c>
      <c r="T1635" s="17" t="s">
        <v>5077</v>
      </c>
      <c r="U1635" s="18">
        <v>45334</v>
      </c>
      <c r="V1635" s="18" t="str">
        <f>TEXT(Posts[[#This Row],[Post_Date]],"YYYY")</f>
        <v>2024</v>
      </c>
      <c r="W1635" s="18" t="s">
        <v>5087</v>
      </c>
      <c r="X1635" s="18" t="s">
        <v>5081</v>
      </c>
      <c r="Y1635" s="19">
        <v>11</v>
      </c>
      <c r="Z1635" s="12" t="s">
        <v>5069</v>
      </c>
      <c r="AA1635"/>
    </row>
    <row r="1636" spans="1:27" x14ac:dyDescent="0.25">
      <c r="A1636" s="12" t="s">
        <v>3095</v>
      </c>
      <c r="B1636" s="12" t="s">
        <v>5025</v>
      </c>
      <c r="C1636" s="12" t="s">
        <v>5028</v>
      </c>
      <c r="D1636" s="12" t="s">
        <v>5034</v>
      </c>
      <c r="E1636" s="12" t="s">
        <v>5039</v>
      </c>
      <c r="F1636" s="12" t="s">
        <v>5064</v>
      </c>
      <c r="G1636" s="12" t="s">
        <v>5043</v>
      </c>
      <c r="H1636" s="13">
        <v>297244</v>
      </c>
      <c r="I1636" s="14">
        <v>2919578</v>
      </c>
      <c r="J1636" s="14">
        <v>617733</v>
      </c>
      <c r="K1636" s="14">
        <v>156699</v>
      </c>
      <c r="L1636" s="14">
        <v>92818</v>
      </c>
      <c r="M1636" s="15">
        <v>0.1018106063156229</v>
      </c>
      <c r="N1636" s="14">
        <v>3679804</v>
      </c>
      <c r="O1636" s="14">
        <v>0</v>
      </c>
      <c r="P1636" s="14">
        <v>224178</v>
      </c>
      <c r="Q1636" s="14">
        <v>74700</v>
      </c>
      <c r="R1636" s="16">
        <v>2.0299999999999999E-2</v>
      </c>
      <c r="S1636" s="17">
        <v>45711.747916666667</v>
      </c>
      <c r="T1636" s="17" t="s">
        <v>5076</v>
      </c>
      <c r="U1636" s="18">
        <v>45711</v>
      </c>
      <c r="V1636" s="18" t="str">
        <f>TEXT(Posts[[#This Row],[Post_Date]],"YYYY")</f>
        <v>2025</v>
      </c>
      <c r="W1636" s="18" t="s">
        <v>5087</v>
      </c>
      <c r="X1636" s="18" t="s">
        <v>5084</v>
      </c>
      <c r="Y1636" s="19">
        <v>17</v>
      </c>
      <c r="Z1636" s="12" t="s">
        <v>5069</v>
      </c>
      <c r="AA1636"/>
    </row>
    <row r="1637" spans="1:27" x14ac:dyDescent="0.25">
      <c r="A1637" s="12" t="s">
        <v>1977</v>
      </c>
      <c r="B1637" s="12" t="s">
        <v>5025</v>
      </c>
      <c r="C1637" s="12" t="s">
        <v>5028</v>
      </c>
      <c r="D1637" s="12" t="s">
        <v>5034</v>
      </c>
      <c r="E1637" s="12" t="s">
        <v>5039</v>
      </c>
      <c r="F1637" s="12" t="s">
        <v>5064</v>
      </c>
      <c r="G1637" s="12" t="s">
        <v>5048</v>
      </c>
      <c r="H1637" s="13">
        <v>23946</v>
      </c>
      <c r="I1637" s="14">
        <v>211886</v>
      </c>
      <c r="J1637" s="14">
        <v>45856</v>
      </c>
      <c r="K1637" s="14">
        <v>11509</v>
      </c>
      <c r="L1637" s="14">
        <v>6142</v>
      </c>
      <c r="M1637" s="15">
        <v>0.11301822081373709</v>
      </c>
      <c r="N1637" s="14">
        <v>241345</v>
      </c>
      <c r="O1637" s="14">
        <v>0</v>
      </c>
      <c r="P1637" s="14">
        <v>166160</v>
      </c>
      <c r="Q1637" s="14">
        <v>3547</v>
      </c>
      <c r="R1637" s="16">
        <v>1.47E-2</v>
      </c>
      <c r="S1637" s="17">
        <v>45548.520833333343</v>
      </c>
      <c r="T1637" s="17" t="s">
        <v>5075</v>
      </c>
      <c r="U1637" s="18">
        <v>45548</v>
      </c>
      <c r="V1637" s="18" t="str">
        <f>TEXT(Posts[[#This Row],[Post_Date]],"YYYY")</f>
        <v>2024</v>
      </c>
      <c r="W1637" s="18" t="s">
        <v>5097</v>
      </c>
      <c r="X1637" s="18" t="s">
        <v>5082</v>
      </c>
      <c r="Y1637" s="19">
        <v>12</v>
      </c>
      <c r="Z1637" s="12" t="s">
        <v>5069</v>
      </c>
      <c r="AA1637"/>
    </row>
    <row r="1638" spans="1:27" x14ac:dyDescent="0.25">
      <c r="A1638" s="12" t="s">
        <v>1384</v>
      </c>
      <c r="B1638" s="12" t="s">
        <v>5025</v>
      </c>
      <c r="C1638" s="12" t="s">
        <v>5028</v>
      </c>
      <c r="D1638" s="12" t="s">
        <v>5032</v>
      </c>
      <c r="E1638" s="12" t="s">
        <v>5039</v>
      </c>
      <c r="F1638" s="12" t="s">
        <v>5063</v>
      </c>
      <c r="G1638" s="12" t="s">
        <v>5047</v>
      </c>
      <c r="H1638" s="13">
        <v>34184</v>
      </c>
      <c r="I1638" s="14">
        <v>201765</v>
      </c>
      <c r="J1638" s="14">
        <v>31322</v>
      </c>
      <c r="K1638" s="14">
        <v>9820</v>
      </c>
      <c r="L1638" s="14">
        <v>7130</v>
      </c>
      <c r="M1638" s="15">
        <v>0.16942955673407001</v>
      </c>
      <c r="N1638" s="14">
        <v>255701</v>
      </c>
      <c r="O1638" s="14">
        <v>0</v>
      </c>
      <c r="P1638" s="14">
        <v>360315</v>
      </c>
      <c r="Q1638" s="14">
        <v>4167</v>
      </c>
      <c r="R1638" s="16">
        <v>1.6299999999999999E-2</v>
      </c>
      <c r="S1638" s="17">
        <v>45708.503472222219</v>
      </c>
      <c r="T1638" s="17" t="s">
        <v>5075</v>
      </c>
      <c r="U1638" s="18">
        <v>45708</v>
      </c>
      <c r="V1638" s="18" t="str">
        <f>TEXT(Posts[[#This Row],[Post_Date]],"YYYY")</f>
        <v>2025</v>
      </c>
      <c r="W1638" s="18" t="s">
        <v>5087</v>
      </c>
      <c r="X1638" s="18" t="s">
        <v>5080</v>
      </c>
      <c r="Y1638" s="19">
        <v>12</v>
      </c>
      <c r="Z1638" s="12" t="s">
        <v>5069</v>
      </c>
      <c r="AA1638"/>
    </row>
    <row r="1639" spans="1:27" x14ac:dyDescent="0.25">
      <c r="A1639" s="12" t="s">
        <v>3950</v>
      </c>
      <c r="B1639" s="12" t="s">
        <v>5025</v>
      </c>
      <c r="C1639" s="12" t="s">
        <v>5028</v>
      </c>
      <c r="D1639" s="12" t="s">
        <v>5032</v>
      </c>
      <c r="E1639" s="12" t="s">
        <v>5040</v>
      </c>
      <c r="F1639" s="12" t="s">
        <v>5063</v>
      </c>
      <c r="G1639" s="12" t="s">
        <v>5048</v>
      </c>
      <c r="H1639" s="13">
        <v>19933</v>
      </c>
      <c r="I1639" s="14">
        <v>127835</v>
      </c>
      <c r="J1639" s="14">
        <v>31404</v>
      </c>
      <c r="K1639" s="14">
        <v>7141</v>
      </c>
      <c r="L1639" s="14">
        <v>7138</v>
      </c>
      <c r="M1639" s="15">
        <v>0.15592972335188801</v>
      </c>
      <c r="N1639" s="14">
        <v>149477</v>
      </c>
      <c r="O1639" s="14">
        <v>0</v>
      </c>
      <c r="P1639" s="14">
        <v>0</v>
      </c>
      <c r="Q1639" s="14">
        <v>1599</v>
      </c>
      <c r="R1639" s="16">
        <v>1.0699999999999999E-2</v>
      </c>
      <c r="S1639" s="17">
        <v>45670.48333333333</v>
      </c>
      <c r="T1639" s="17" t="s">
        <v>5077</v>
      </c>
      <c r="U1639" s="18">
        <v>45670</v>
      </c>
      <c r="V1639" s="18" t="str">
        <f>TEXT(Posts[[#This Row],[Post_Date]],"YYYY")</f>
        <v>2025</v>
      </c>
      <c r="W1639" s="18" t="s">
        <v>5086</v>
      </c>
      <c r="X1639" s="18" t="s">
        <v>5081</v>
      </c>
      <c r="Y1639" s="19">
        <v>11</v>
      </c>
      <c r="Z1639" s="12" t="s">
        <v>5069</v>
      </c>
      <c r="AA1639"/>
    </row>
    <row r="1640" spans="1:27" x14ac:dyDescent="0.25">
      <c r="A1640" s="12" t="s">
        <v>4044</v>
      </c>
      <c r="B1640" s="12" t="s">
        <v>5025</v>
      </c>
      <c r="C1640" s="12" t="s">
        <v>5028</v>
      </c>
      <c r="D1640" s="12" t="s">
        <v>5031</v>
      </c>
      <c r="E1640" s="12" t="s">
        <v>5040</v>
      </c>
      <c r="F1640" s="12" t="s">
        <v>5061</v>
      </c>
      <c r="G1640" s="12" t="s">
        <v>5044</v>
      </c>
      <c r="H1640" s="13">
        <v>19429</v>
      </c>
      <c r="I1640" s="14">
        <v>198384</v>
      </c>
      <c r="J1640" s="14">
        <v>37039</v>
      </c>
      <c r="K1640" s="14">
        <v>11137</v>
      </c>
      <c r="L1640" s="14">
        <v>7785</v>
      </c>
      <c r="M1640" s="15">
        <v>9.7937063692669218E-2</v>
      </c>
      <c r="N1640" s="14">
        <v>230701</v>
      </c>
      <c r="O1640" s="14">
        <v>0</v>
      </c>
      <c r="P1640" s="14">
        <v>0</v>
      </c>
      <c r="Q1640" s="14">
        <v>6897</v>
      </c>
      <c r="R1640" s="16">
        <v>2.9899999999999999E-2</v>
      </c>
      <c r="S1640" s="17">
        <v>45322.697222222218</v>
      </c>
      <c r="T1640" s="17" t="s">
        <v>5074</v>
      </c>
      <c r="U1640" s="18">
        <v>45322</v>
      </c>
      <c r="V1640" s="18" t="str">
        <f>TEXT(Posts[[#This Row],[Post_Date]],"YYYY")</f>
        <v>2024</v>
      </c>
      <c r="W1640" s="18" t="s">
        <v>5086</v>
      </c>
      <c r="X1640" s="18" t="s">
        <v>5085</v>
      </c>
      <c r="Y1640" s="19">
        <v>16</v>
      </c>
      <c r="Z1640" s="12" t="s">
        <v>5068</v>
      </c>
      <c r="AA1640"/>
    </row>
    <row r="1641" spans="1:27" x14ac:dyDescent="0.25">
      <c r="A1641" s="12" t="s">
        <v>4421</v>
      </c>
      <c r="B1641" s="12" t="s">
        <v>5025</v>
      </c>
      <c r="C1641" s="12" t="s">
        <v>5028</v>
      </c>
      <c r="D1641" s="12" t="s">
        <v>5032</v>
      </c>
      <c r="E1641" s="12" t="s">
        <v>5040</v>
      </c>
      <c r="F1641" s="12" t="s">
        <v>5061</v>
      </c>
      <c r="G1641" s="12" t="s">
        <v>5048</v>
      </c>
      <c r="H1641" s="13">
        <v>108707</v>
      </c>
      <c r="I1641" s="14">
        <v>563018</v>
      </c>
      <c r="J1641" s="14">
        <v>101228</v>
      </c>
      <c r="K1641" s="14">
        <v>37914</v>
      </c>
      <c r="L1641" s="14">
        <v>20545</v>
      </c>
      <c r="M1641" s="15">
        <v>0.19308037056398261</v>
      </c>
      <c r="N1641" s="14">
        <v>694776</v>
      </c>
      <c r="O1641" s="14">
        <v>0</v>
      </c>
      <c r="P1641" s="14">
        <v>0</v>
      </c>
      <c r="Q1641" s="14">
        <v>17716</v>
      </c>
      <c r="R1641" s="16">
        <v>2.5499999999999998E-2</v>
      </c>
      <c r="S1641" s="17">
        <v>45454.575694444437</v>
      </c>
      <c r="T1641" s="17" t="s">
        <v>5075</v>
      </c>
      <c r="U1641" s="18">
        <v>45454</v>
      </c>
      <c r="V1641" s="18" t="str">
        <f>TEXT(Posts[[#This Row],[Post_Date]],"YYYY")</f>
        <v>2024</v>
      </c>
      <c r="W1641" s="18" t="s">
        <v>5089</v>
      </c>
      <c r="X1641" s="18" t="s">
        <v>5079</v>
      </c>
      <c r="Y1641" s="19">
        <v>13</v>
      </c>
      <c r="Z1641" s="12" t="s">
        <v>5069</v>
      </c>
      <c r="AA1641"/>
    </row>
    <row r="1642" spans="1:27" x14ac:dyDescent="0.25">
      <c r="A1642" s="12" t="s">
        <v>3542</v>
      </c>
      <c r="B1642" s="12" t="s">
        <v>5025</v>
      </c>
      <c r="C1642" s="12" t="s">
        <v>5028</v>
      </c>
      <c r="D1642" s="12" t="s">
        <v>5032</v>
      </c>
      <c r="E1642" s="12" t="s">
        <v>5040</v>
      </c>
      <c r="F1642" s="12" t="s">
        <v>5063</v>
      </c>
      <c r="G1642" s="12" t="s">
        <v>5049</v>
      </c>
      <c r="H1642" s="13">
        <v>52323</v>
      </c>
      <c r="I1642" s="14">
        <v>267949</v>
      </c>
      <c r="J1642" s="14">
        <v>57936</v>
      </c>
      <c r="K1642" s="14">
        <v>13978</v>
      </c>
      <c r="L1642" s="14">
        <v>5650</v>
      </c>
      <c r="M1642" s="15">
        <v>0.19527370190879961</v>
      </c>
      <c r="N1642" s="14">
        <v>332798</v>
      </c>
      <c r="O1642" s="14">
        <v>0</v>
      </c>
      <c r="P1642" s="14">
        <v>0</v>
      </c>
      <c r="Q1642" s="14">
        <v>6622</v>
      </c>
      <c r="R1642" s="16">
        <v>1.9900000000000001E-2</v>
      </c>
      <c r="S1642" s="17">
        <v>45409.481944444437</v>
      </c>
      <c r="T1642" s="17" t="s">
        <v>5077</v>
      </c>
      <c r="U1642" s="18">
        <v>45409</v>
      </c>
      <c r="V1642" s="18" t="str">
        <f>TEXT(Posts[[#This Row],[Post_Date]],"YYYY")</f>
        <v>2024</v>
      </c>
      <c r="W1642" s="18" t="s">
        <v>5090</v>
      </c>
      <c r="X1642" s="18" t="s">
        <v>5083</v>
      </c>
      <c r="Y1642" s="19">
        <v>11</v>
      </c>
      <c r="Z1642" s="12" t="s">
        <v>5069</v>
      </c>
      <c r="AA1642"/>
    </row>
    <row r="1643" spans="1:27" x14ac:dyDescent="0.25">
      <c r="A1643" s="12" t="s">
        <v>976</v>
      </c>
      <c r="B1643" s="12" t="s">
        <v>5025</v>
      </c>
      <c r="C1643" s="12" t="s">
        <v>5028</v>
      </c>
      <c r="D1643" s="12" t="s">
        <v>5032</v>
      </c>
      <c r="E1643" s="12" t="s">
        <v>5040</v>
      </c>
      <c r="F1643" s="12" t="s">
        <v>5063</v>
      </c>
      <c r="G1643" s="12" t="s">
        <v>5042</v>
      </c>
      <c r="H1643" s="13">
        <v>330798</v>
      </c>
      <c r="I1643" s="14">
        <v>1788648</v>
      </c>
      <c r="J1643" s="14">
        <v>277665</v>
      </c>
      <c r="K1643" s="14">
        <v>141216</v>
      </c>
      <c r="L1643" s="14">
        <v>65874</v>
      </c>
      <c r="M1643" s="15">
        <v>0.1849431384568565</v>
      </c>
      <c r="N1643" s="14">
        <v>2147073</v>
      </c>
      <c r="O1643" s="14">
        <v>0</v>
      </c>
      <c r="P1643" s="14">
        <v>0</v>
      </c>
      <c r="Q1643" s="14">
        <v>53247</v>
      </c>
      <c r="R1643" s="16">
        <v>2.4799999999999999E-2</v>
      </c>
      <c r="S1643" s="17">
        <v>45651.524305555547</v>
      </c>
      <c r="T1643" s="17" t="s">
        <v>5075</v>
      </c>
      <c r="U1643" s="18">
        <v>45651</v>
      </c>
      <c r="V1643" s="18" t="str">
        <f>TEXT(Posts[[#This Row],[Post_Date]],"YYYY")</f>
        <v>2024</v>
      </c>
      <c r="W1643" s="18" t="s">
        <v>5094</v>
      </c>
      <c r="X1643" s="18" t="s">
        <v>5085</v>
      </c>
      <c r="Y1643" s="19">
        <v>12</v>
      </c>
      <c r="Z1643" s="12" t="s">
        <v>5069</v>
      </c>
      <c r="AA1643"/>
    </row>
    <row r="1644" spans="1:27" x14ac:dyDescent="0.25">
      <c r="A1644" s="12" t="s">
        <v>197</v>
      </c>
      <c r="B1644" s="12" t="s">
        <v>5025</v>
      </c>
      <c r="C1644" s="12" t="s">
        <v>5029</v>
      </c>
      <c r="D1644" s="12" t="s">
        <v>5032</v>
      </c>
      <c r="E1644" s="12" t="s">
        <v>5040</v>
      </c>
      <c r="F1644" s="12" t="s">
        <v>5061</v>
      </c>
      <c r="G1644" s="12" t="s">
        <v>5048</v>
      </c>
      <c r="H1644" s="13">
        <v>36566</v>
      </c>
      <c r="I1644" s="14">
        <v>240394</v>
      </c>
      <c r="J1644" s="14">
        <v>50297</v>
      </c>
      <c r="K1644" s="14">
        <v>13167</v>
      </c>
      <c r="L1644" s="14">
        <v>11427</v>
      </c>
      <c r="M1644" s="15">
        <v>0.1521104412232096</v>
      </c>
      <c r="N1644" s="14">
        <v>285339</v>
      </c>
      <c r="O1644" s="14">
        <v>0</v>
      </c>
      <c r="P1644" s="14">
        <v>0</v>
      </c>
      <c r="Q1644" s="14">
        <v>6020</v>
      </c>
      <c r="R1644" s="16">
        <v>2.1100000000000001E-2</v>
      </c>
      <c r="S1644" s="17">
        <v>45365.7</v>
      </c>
      <c r="T1644" s="17" t="s">
        <v>5074</v>
      </c>
      <c r="U1644" s="18">
        <v>45365</v>
      </c>
      <c r="V1644" s="18" t="str">
        <f>TEXT(Posts[[#This Row],[Post_Date]],"YYYY")</f>
        <v>2024</v>
      </c>
      <c r="W1644" s="18" t="s">
        <v>5088</v>
      </c>
      <c r="X1644" s="18" t="s">
        <v>5080</v>
      </c>
      <c r="Y1644" s="19">
        <v>16</v>
      </c>
      <c r="Z1644" s="12" t="s">
        <v>5069</v>
      </c>
      <c r="AA1644"/>
    </row>
    <row r="1645" spans="1:27" x14ac:dyDescent="0.25">
      <c r="A1645" s="12" t="s">
        <v>3681</v>
      </c>
      <c r="B1645" s="12" t="s">
        <v>5025</v>
      </c>
      <c r="C1645" s="12" t="s">
        <v>5028</v>
      </c>
      <c r="D1645" s="12" t="s">
        <v>5030</v>
      </c>
      <c r="E1645" s="12" t="s">
        <v>5040</v>
      </c>
      <c r="F1645" s="12" t="s">
        <v>5062</v>
      </c>
      <c r="G1645" s="12" t="s">
        <v>5042</v>
      </c>
      <c r="H1645" s="13">
        <v>180880</v>
      </c>
      <c r="I1645" s="14">
        <v>1454400</v>
      </c>
      <c r="J1645" s="14">
        <v>327198</v>
      </c>
      <c r="K1645" s="14">
        <v>70276</v>
      </c>
      <c r="L1645" s="14">
        <v>72988</v>
      </c>
      <c r="M1645" s="15">
        <v>0.1243679176690318</v>
      </c>
      <c r="N1645" s="14">
        <v>1727664</v>
      </c>
      <c r="O1645" s="14">
        <v>0</v>
      </c>
      <c r="P1645" s="14">
        <v>0</v>
      </c>
      <c r="Q1645" s="14">
        <v>25914</v>
      </c>
      <c r="R1645" s="16">
        <v>1.4999999999999999E-2</v>
      </c>
      <c r="S1645" s="17">
        <v>45379.556250000001</v>
      </c>
      <c r="T1645" s="17" t="s">
        <v>5075</v>
      </c>
      <c r="U1645" s="18">
        <v>45379</v>
      </c>
      <c r="V1645" s="18" t="str">
        <f>TEXT(Posts[[#This Row],[Post_Date]],"YYYY")</f>
        <v>2024</v>
      </c>
      <c r="W1645" s="18" t="s">
        <v>5088</v>
      </c>
      <c r="X1645" s="18" t="s">
        <v>5080</v>
      </c>
      <c r="Y1645" s="19">
        <v>13</v>
      </c>
      <c r="Z1645" s="12" t="s">
        <v>5069</v>
      </c>
      <c r="AA1645"/>
    </row>
    <row r="1646" spans="1:27" x14ac:dyDescent="0.25">
      <c r="A1646" s="12" t="s">
        <v>3804</v>
      </c>
      <c r="B1646" s="12" t="s">
        <v>5025</v>
      </c>
      <c r="C1646" s="12" t="s">
        <v>5028</v>
      </c>
      <c r="D1646" s="12" t="s">
        <v>5034</v>
      </c>
      <c r="E1646" s="12" t="s">
        <v>5039</v>
      </c>
      <c r="F1646" s="12" t="s">
        <v>5064</v>
      </c>
      <c r="G1646" s="12" t="s">
        <v>5049</v>
      </c>
      <c r="H1646" s="13">
        <v>46631</v>
      </c>
      <c r="I1646" s="14">
        <v>358760</v>
      </c>
      <c r="J1646" s="14">
        <v>36608</v>
      </c>
      <c r="K1646" s="14">
        <v>16592</v>
      </c>
      <c r="L1646" s="14">
        <v>20553</v>
      </c>
      <c r="M1646" s="15">
        <v>0.1299791530513075</v>
      </c>
      <c r="N1646" s="14">
        <v>416451</v>
      </c>
      <c r="O1646" s="14">
        <v>0</v>
      </c>
      <c r="P1646" s="14">
        <v>475930</v>
      </c>
      <c r="Q1646" s="14">
        <v>4789</v>
      </c>
      <c r="R1646" s="16">
        <v>1.15E-2</v>
      </c>
      <c r="S1646" s="17">
        <v>45476.667361111111</v>
      </c>
      <c r="T1646" s="17" t="s">
        <v>5074</v>
      </c>
      <c r="U1646" s="18">
        <v>45476</v>
      </c>
      <c r="V1646" s="18" t="str">
        <f>TEXT(Posts[[#This Row],[Post_Date]],"YYYY")</f>
        <v>2024</v>
      </c>
      <c r="W1646" s="18" t="s">
        <v>5093</v>
      </c>
      <c r="X1646" s="18" t="s">
        <v>5085</v>
      </c>
      <c r="Y1646" s="19">
        <v>16</v>
      </c>
      <c r="Z1646" s="12" t="s">
        <v>5069</v>
      </c>
      <c r="AA1646"/>
    </row>
    <row r="1647" spans="1:27" x14ac:dyDescent="0.25">
      <c r="A1647" s="12" t="s">
        <v>4853</v>
      </c>
      <c r="B1647" s="12" t="s">
        <v>5025</v>
      </c>
      <c r="C1647" s="12" t="s">
        <v>5028</v>
      </c>
      <c r="D1647" s="12" t="s">
        <v>5030</v>
      </c>
      <c r="E1647" s="12" t="s">
        <v>5040</v>
      </c>
      <c r="F1647" s="12" t="s">
        <v>5062</v>
      </c>
      <c r="G1647" s="12" t="s">
        <v>5042</v>
      </c>
      <c r="H1647" s="13">
        <v>184449</v>
      </c>
      <c r="I1647" s="14">
        <v>1765628</v>
      </c>
      <c r="J1647" s="14">
        <v>229916</v>
      </c>
      <c r="K1647" s="14">
        <v>131419</v>
      </c>
      <c r="L1647" s="14">
        <v>83185</v>
      </c>
      <c r="M1647" s="15">
        <v>0.1044667159508849</v>
      </c>
      <c r="N1647" s="14">
        <v>2001866</v>
      </c>
      <c r="O1647" s="14">
        <v>0</v>
      </c>
      <c r="P1647" s="14">
        <v>0</v>
      </c>
      <c r="Q1647" s="14">
        <v>34231</v>
      </c>
      <c r="R1647" s="16">
        <v>1.7100000000000001E-2</v>
      </c>
      <c r="S1647" s="17">
        <v>45398.62777777778</v>
      </c>
      <c r="T1647" s="17" t="s">
        <v>5074</v>
      </c>
      <c r="U1647" s="18">
        <v>45398</v>
      </c>
      <c r="V1647" s="18" t="str">
        <f>TEXT(Posts[[#This Row],[Post_Date]],"YYYY")</f>
        <v>2024</v>
      </c>
      <c r="W1647" s="18" t="s">
        <v>5090</v>
      </c>
      <c r="X1647" s="18" t="s">
        <v>5079</v>
      </c>
      <c r="Y1647" s="19">
        <v>15</v>
      </c>
      <c r="Z1647" s="12" t="s">
        <v>5069</v>
      </c>
      <c r="AA1647"/>
    </row>
    <row r="1648" spans="1:27" x14ac:dyDescent="0.25">
      <c r="A1648" s="12" t="s">
        <v>3881</v>
      </c>
      <c r="B1648" s="12" t="s">
        <v>5025</v>
      </c>
      <c r="C1648" s="12" t="s">
        <v>5028</v>
      </c>
      <c r="D1648" s="12" t="s">
        <v>5031</v>
      </c>
      <c r="E1648" s="12" t="s">
        <v>5040</v>
      </c>
      <c r="F1648" s="12" t="s">
        <v>5061</v>
      </c>
      <c r="G1648" s="12" t="s">
        <v>5049</v>
      </c>
      <c r="H1648" s="13">
        <v>57197</v>
      </c>
      <c r="I1648" s="14">
        <v>669056</v>
      </c>
      <c r="J1648" s="14">
        <v>148648</v>
      </c>
      <c r="K1648" s="14">
        <v>47479</v>
      </c>
      <c r="L1648" s="14">
        <v>34745</v>
      </c>
      <c r="M1648" s="15">
        <v>8.5489195561137543E-2</v>
      </c>
      <c r="N1648" s="14">
        <v>749493</v>
      </c>
      <c r="O1648" s="14">
        <v>0</v>
      </c>
      <c r="P1648" s="14">
        <v>0</v>
      </c>
      <c r="Q1648" s="14">
        <v>16938</v>
      </c>
      <c r="R1648" s="16">
        <v>2.2599999999999999E-2</v>
      </c>
      <c r="S1648" s="17">
        <v>45626.447916666657</v>
      </c>
      <c r="T1648" s="17" t="s">
        <v>5077</v>
      </c>
      <c r="U1648" s="18">
        <v>45626</v>
      </c>
      <c r="V1648" s="18" t="str">
        <f>TEXT(Posts[[#This Row],[Post_Date]],"YYYY")</f>
        <v>2024</v>
      </c>
      <c r="W1648" s="18" t="s">
        <v>5095</v>
      </c>
      <c r="X1648" s="18" t="s">
        <v>5083</v>
      </c>
      <c r="Y1648" s="19">
        <v>10</v>
      </c>
      <c r="Z1648" s="12" t="s">
        <v>5068</v>
      </c>
      <c r="AA1648"/>
    </row>
    <row r="1649" spans="1:27" x14ac:dyDescent="0.25">
      <c r="A1649" s="12" t="s">
        <v>4463</v>
      </c>
      <c r="B1649" s="12" t="s">
        <v>5025</v>
      </c>
      <c r="C1649" s="12" t="s">
        <v>5029</v>
      </c>
      <c r="D1649" s="12" t="s">
        <v>5030</v>
      </c>
      <c r="E1649" s="12" t="s">
        <v>5040</v>
      </c>
      <c r="F1649" s="12" t="s">
        <v>5062</v>
      </c>
      <c r="G1649" s="12" t="s">
        <v>5045</v>
      </c>
      <c r="H1649" s="13">
        <v>192608</v>
      </c>
      <c r="I1649" s="14">
        <v>1613196</v>
      </c>
      <c r="J1649" s="14">
        <v>196939</v>
      </c>
      <c r="K1649" s="14">
        <v>126276</v>
      </c>
      <c r="L1649" s="14">
        <v>62082</v>
      </c>
      <c r="M1649" s="15">
        <v>0.1193958580419482</v>
      </c>
      <c r="N1649" s="14">
        <v>2050367</v>
      </c>
      <c r="O1649" s="14">
        <v>0</v>
      </c>
      <c r="P1649" s="14">
        <v>0</v>
      </c>
      <c r="Q1649" s="14">
        <v>22964</v>
      </c>
      <c r="R1649" s="16">
        <v>1.12E-2</v>
      </c>
      <c r="S1649" s="17">
        <v>45400.634722222218</v>
      </c>
      <c r="T1649" s="17" t="s">
        <v>5074</v>
      </c>
      <c r="U1649" s="18">
        <v>45400</v>
      </c>
      <c r="V1649" s="18" t="str">
        <f>TEXT(Posts[[#This Row],[Post_Date]],"YYYY")</f>
        <v>2024</v>
      </c>
      <c r="W1649" s="18" t="s">
        <v>5090</v>
      </c>
      <c r="X1649" s="18" t="s">
        <v>5080</v>
      </c>
      <c r="Y1649" s="19">
        <v>15</v>
      </c>
      <c r="Z1649" s="12" t="s">
        <v>5069</v>
      </c>
      <c r="AA1649"/>
    </row>
    <row r="1650" spans="1:27" x14ac:dyDescent="0.25">
      <c r="A1650" s="12" t="s">
        <v>3224</v>
      </c>
      <c r="B1650" s="12" t="s">
        <v>5025</v>
      </c>
      <c r="C1650" s="12" t="s">
        <v>5029</v>
      </c>
      <c r="D1650" s="12" t="s">
        <v>5032</v>
      </c>
      <c r="E1650" s="12" t="s">
        <v>5037</v>
      </c>
      <c r="F1650" s="12" t="s">
        <v>5063</v>
      </c>
      <c r="G1650" s="12" t="s">
        <v>5043</v>
      </c>
      <c r="H1650" s="13">
        <v>67809</v>
      </c>
      <c r="I1650" s="14">
        <v>366523</v>
      </c>
      <c r="J1650" s="14">
        <v>69154</v>
      </c>
      <c r="K1650" s="14">
        <v>28755</v>
      </c>
      <c r="L1650" s="14">
        <v>9628</v>
      </c>
      <c r="M1650" s="15">
        <v>0.18500726458383401</v>
      </c>
      <c r="N1650" s="14">
        <v>465697</v>
      </c>
      <c r="O1650" s="14">
        <v>0</v>
      </c>
      <c r="P1650" s="14">
        <v>0</v>
      </c>
      <c r="Q1650" s="14">
        <v>4889</v>
      </c>
      <c r="R1650" s="16">
        <v>1.0500000000000001E-2</v>
      </c>
      <c r="S1650" s="17">
        <v>45700.594444444447</v>
      </c>
      <c r="T1650" s="17" t="s">
        <v>5074</v>
      </c>
      <c r="U1650" s="18">
        <v>45700</v>
      </c>
      <c r="V1650" s="18" t="str">
        <f>TEXT(Posts[[#This Row],[Post_Date]],"YYYY")</f>
        <v>2025</v>
      </c>
      <c r="W1650" s="18" t="s">
        <v>5087</v>
      </c>
      <c r="X1650" s="18" t="s">
        <v>5085</v>
      </c>
      <c r="Y1650" s="19">
        <v>14</v>
      </c>
      <c r="Z1650" s="12" t="s">
        <v>5069</v>
      </c>
      <c r="AA1650"/>
    </row>
    <row r="1651" spans="1:27" x14ac:dyDescent="0.25">
      <c r="A1651" s="12" t="s">
        <v>2964</v>
      </c>
      <c r="B1651" s="12" t="s">
        <v>5025</v>
      </c>
      <c r="C1651" s="12" t="s">
        <v>5028</v>
      </c>
      <c r="D1651" s="12" t="s">
        <v>5030</v>
      </c>
      <c r="E1651" s="12" t="s">
        <v>5040</v>
      </c>
      <c r="F1651" s="12" t="s">
        <v>5062</v>
      </c>
      <c r="G1651" s="12" t="s">
        <v>5047</v>
      </c>
      <c r="H1651" s="13">
        <v>117328</v>
      </c>
      <c r="I1651" s="14">
        <v>1267680</v>
      </c>
      <c r="J1651" s="14">
        <v>262630</v>
      </c>
      <c r="K1651" s="14">
        <v>73213</v>
      </c>
      <c r="L1651" s="14">
        <v>30870</v>
      </c>
      <c r="M1651" s="15">
        <v>9.2553870209658606E-2</v>
      </c>
      <c r="N1651" s="14">
        <v>1630776</v>
      </c>
      <c r="O1651" s="14">
        <v>0</v>
      </c>
      <c r="P1651" s="14">
        <v>0</v>
      </c>
      <c r="Q1651" s="14">
        <v>28049</v>
      </c>
      <c r="R1651" s="16">
        <v>1.72E-2</v>
      </c>
      <c r="S1651" s="17">
        <v>45604.42291666667</v>
      </c>
      <c r="T1651" s="17" t="s">
        <v>5077</v>
      </c>
      <c r="U1651" s="18">
        <v>45604</v>
      </c>
      <c r="V1651" s="18" t="str">
        <f>TEXT(Posts[[#This Row],[Post_Date]],"YYYY")</f>
        <v>2024</v>
      </c>
      <c r="W1651" s="18" t="s">
        <v>5095</v>
      </c>
      <c r="X1651" s="18" t="s">
        <v>5082</v>
      </c>
      <c r="Y1651" s="19">
        <v>10</v>
      </c>
      <c r="Z1651" s="12" t="s">
        <v>5068</v>
      </c>
      <c r="AA1651"/>
    </row>
    <row r="1652" spans="1:27" x14ac:dyDescent="0.25">
      <c r="A1652" s="12" t="s">
        <v>4981</v>
      </c>
      <c r="B1652" s="12" t="s">
        <v>5025</v>
      </c>
      <c r="C1652" s="12" t="s">
        <v>5028</v>
      </c>
      <c r="D1652" s="12" t="s">
        <v>5030</v>
      </c>
      <c r="E1652" s="12" t="s">
        <v>5040</v>
      </c>
      <c r="F1652" s="12" t="s">
        <v>5062</v>
      </c>
      <c r="G1652" s="12" t="s">
        <v>5044</v>
      </c>
      <c r="H1652" s="13">
        <v>155883</v>
      </c>
      <c r="I1652" s="14">
        <v>1584348</v>
      </c>
      <c r="J1652" s="14">
        <v>370413</v>
      </c>
      <c r="K1652" s="14">
        <v>76703</v>
      </c>
      <c r="L1652" s="14">
        <v>77592</v>
      </c>
      <c r="M1652" s="15">
        <v>9.8389445752010973E-2</v>
      </c>
      <c r="N1652" s="14">
        <v>1769002</v>
      </c>
      <c r="O1652" s="14">
        <v>0</v>
      </c>
      <c r="P1652" s="14">
        <v>0</v>
      </c>
      <c r="Q1652" s="14">
        <v>49708</v>
      </c>
      <c r="R1652" s="16">
        <v>2.81E-2</v>
      </c>
      <c r="S1652" s="17">
        <v>45557.361111111109</v>
      </c>
      <c r="T1652" s="17" t="s">
        <v>5078</v>
      </c>
      <c r="U1652" s="18">
        <v>45557</v>
      </c>
      <c r="V1652" s="18" t="str">
        <f>TEXT(Posts[[#This Row],[Post_Date]],"YYYY")</f>
        <v>2024</v>
      </c>
      <c r="W1652" s="18" t="s">
        <v>5097</v>
      </c>
      <c r="X1652" s="18" t="s">
        <v>5084</v>
      </c>
      <c r="Y1652" s="19">
        <v>8</v>
      </c>
      <c r="Z1652" s="12" t="s">
        <v>5068</v>
      </c>
      <c r="AA1652"/>
    </row>
    <row r="1653" spans="1:27" x14ac:dyDescent="0.25">
      <c r="A1653" s="12" t="s">
        <v>2877</v>
      </c>
      <c r="B1653" s="12" t="s">
        <v>5025</v>
      </c>
      <c r="C1653" s="12" t="s">
        <v>5028</v>
      </c>
      <c r="D1653" s="12" t="s">
        <v>5032</v>
      </c>
      <c r="E1653" s="12" t="s">
        <v>5040</v>
      </c>
      <c r="F1653" s="12" t="s">
        <v>5063</v>
      </c>
      <c r="G1653" s="12" t="s">
        <v>5045</v>
      </c>
      <c r="H1653" s="13">
        <v>17577</v>
      </c>
      <c r="I1653" s="14">
        <v>107219</v>
      </c>
      <c r="J1653" s="14">
        <v>21030</v>
      </c>
      <c r="K1653" s="14">
        <v>3541</v>
      </c>
      <c r="L1653" s="14">
        <v>2554</v>
      </c>
      <c r="M1653" s="15">
        <v>0.16394152740311571</v>
      </c>
      <c r="N1653" s="14">
        <v>118753</v>
      </c>
      <c r="O1653" s="14">
        <v>0</v>
      </c>
      <c r="P1653" s="14">
        <v>0</v>
      </c>
      <c r="Q1653" s="14">
        <v>1888</v>
      </c>
      <c r="R1653" s="16">
        <v>1.5900000000000001E-2</v>
      </c>
      <c r="S1653" s="17">
        <v>45636.660416666673</v>
      </c>
      <c r="T1653" s="17" t="s">
        <v>5074</v>
      </c>
      <c r="U1653" s="18">
        <v>45636</v>
      </c>
      <c r="V1653" s="18" t="str">
        <f>TEXT(Posts[[#This Row],[Post_Date]],"YYYY")</f>
        <v>2024</v>
      </c>
      <c r="W1653" s="18" t="s">
        <v>5094</v>
      </c>
      <c r="X1653" s="18" t="s">
        <v>5079</v>
      </c>
      <c r="Y1653" s="19">
        <v>15</v>
      </c>
      <c r="Z1653" s="12" t="s">
        <v>5069</v>
      </c>
      <c r="AA1653"/>
    </row>
    <row r="1654" spans="1:27" x14ac:dyDescent="0.25">
      <c r="A1654" s="12" t="s">
        <v>2568</v>
      </c>
      <c r="B1654" s="12" t="s">
        <v>5025</v>
      </c>
      <c r="C1654" s="12" t="s">
        <v>5028</v>
      </c>
      <c r="D1654" s="12" t="s">
        <v>5032</v>
      </c>
      <c r="E1654" s="12" t="s">
        <v>5040</v>
      </c>
      <c r="F1654" s="12" t="s">
        <v>5063</v>
      </c>
      <c r="G1654" s="12" t="s">
        <v>5043</v>
      </c>
      <c r="H1654" s="13">
        <v>227321</v>
      </c>
      <c r="I1654" s="14">
        <v>959840</v>
      </c>
      <c r="J1654" s="14">
        <v>110332</v>
      </c>
      <c r="K1654" s="14">
        <v>48903</v>
      </c>
      <c r="L1654" s="14">
        <v>50479</v>
      </c>
      <c r="M1654" s="15">
        <v>0.23683295581998179</v>
      </c>
      <c r="N1654" s="14">
        <v>1226325</v>
      </c>
      <c r="O1654" s="14">
        <v>0</v>
      </c>
      <c r="P1654" s="14">
        <v>0</v>
      </c>
      <c r="Q1654" s="14">
        <v>36421</v>
      </c>
      <c r="R1654" s="16">
        <v>2.9700000000000001E-2</v>
      </c>
      <c r="S1654" s="17">
        <v>45596.579861111109</v>
      </c>
      <c r="T1654" s="17" t="s">
        <v>5075</v>
      </c>
      <c r="U1654" s="18">
        <v>45596</v>
      </c>
      <c r="V1654" s="18" t="str">
        <f>TEXT(Posts[[#This Row],[Post_Date]],"YYYY")</f>
        <v>2024</v>
      </c>
      <c r="W1654" s="18" t="s">
        <v>5091</v>
      </c>
      <c r="X1654" s="18" t="s">
        <v>5080</v>
      </c>
      <c r="Y1654" s="19">
        <v>13</v>
      </c>
      <c r="Z1654" s="12" t="s">
        <v>5070</v>
      </c>
      <c r="AA1654"/>
    </row>
    <row r="1655" spans="1:27" x14ac:dyDescent="0.25">
      <c r="A1655" s="12" t="s">
        <v>1428</v>
      </c>
      <c r="B1655" s="12" t="s">
        <v>5025</v>
      </c>
      <c r="C1655" s="12" t="s">
        <v>5028</v>
      </c>
      <c r="D1655" s="12" t="s">
        <v>5031</v>
      </c>
      <c r="E1655" s="12" t="s">
        <v>5040</v>
      </c>
      <c r="F1655" s="12" t="s">
        <v>5061</v>
      </c>
      <c r="G1655" s="12" t="s">
        <v>5043</v>
      </c>
      <c r="H1655" s="13">
        <v>44654</v>
      </c>
      <c r="I1655" s="14">
        <v>767331</v>
      </c>
      <c r="J1655" s="14">
        <v>138585</v>
      </c>
      <c r="K1655" s="14">
        <v>55277</v>
      </c>
      <c r="L1655" s="14">
        <v>16372</v>
      </c>
      <c r="M1655" s="15">
        <v>5.8195058858679212E-2</v>
      </c>
      <c r="N1655" s="14">
        <v>900348</v>
      </c>
      <c r="O1655" s="14">
        <v>0</v>
      </c>
      <c r="P1655" s="14">
        <v>0</v>
      </c>
      <c r="Q1655" s="14">
        <v>14945</v>
      </c>
      <c r="R1655" s="16">
        <v>1.66E-2</v>
      </c>
      <c r="S1655" s="17">
        <v>45731.429861111108</v>
      </c>
      <c r="T1655" s="17" t="s">
        <v>5077</v>
      </c>
      <c r="U1655" s="18">
        <v>45731</v>
      </c>
      <c r="V1655" s="18" t="str">
        <f>TEXT(Posts[[#This Row],[Post_Date]],"YYYY")</f>
        <v>2025</v>
      </c>
      <c r="W1655" s="18" t="s">
        <v>5088</v>
      </c>
      <c r="X1655" s="18" t="s">
        <v>5083</v>
      </c>
      <c r="Y1655" s="19">
        <v>10</v>
      </c>
      <c r="Z1655" s="12" t="s">
        <v>5068</v>
      </c>
      <c r="AA1655"/>
    </row>
    <row r="1656" spans="1:27" x14ac:dyDescent="0.25">
      <c r="A1656" s="12" t="s">
        <v>3889</v>
      </c>
      <c r="B1656" s="12" t="s">
        <v>5025</v>
      </c>
      <c r="C1656" s="12" t="s">
        <v>5029</v>
      </c>
      <c r="D1656" s="12" t="s">
        <v>5032</v>
      </c>
      <c r="E1656" s="12" t="s">
        <v>5040</v>
      </c>
      <c r="F1656" s="12" t="s">
        <v>5061</v>
      </c>
      <c r="G1656" s="12" t="s">
        <v>5048</v>
      </c>
      <c r="H1656" s="13">
        <v>45370</v>
      </c>
      <c r="I1656" s="14">
        <v>183335</v>
      </c>
      <c r="J1656" s="14">
        <v>35929</v>
      </c>
      <c r="K1656" s="14">
        <v>13103</v>
      </c>
      <c r="L1656" s="14">
        <v>10985</v>
      </c>
      <c r="M1656" s="15">
        <v>0.2474741148518412</v>
      </c>
      <c r="N1656" s="14">
        <v>232411</v>
      </c>
      <c r="O1656" s="14">
        <v>0</v>
      </c>
      <c r="P1656" s="14">
        <v>0</v>
      </c>
      <c r="Q1656" s="14">
        <v>2649</v>
      </c>
      <c r="R1656" s="16">
        <v>1.14E-2</v>
      </c>
      <c r="S1656" s="17">
        <v>45763.510416666657</v>
      </c>
      <c r="T1656" s="17" t="s">
        <v>5075</v>
      </c>
      <c r="U1656" s="18">
        <v>45763</v>
      </c>
      <c r="V1656" s="18" t="str">
        <f>TEXT(Posts[[#This Row],[Post_Date]],"YYYY")</f>
        <v>2025</v>
      </c>
      <c r="W1656" s="18" t="s">
        <v>5090</v>
      </c>
      <c r="X1656" s="18" t="s">
        <v>5085</v>
      </c>
      <c r="Y1656" s="19">
        <v>12</v>
      </c>
      <c r="Z1656" s="12" t="s">
        <v>5070</v>
      </c>
      <c r="AA1656"/>
    </row>
    <row r="1657" spans="1:27" x14ac:dyDescent="0.25">
      <c r="A1657" s="12" t="s">
        <v>4649</v>
      </c>
      <c r="B1657" s="12" t="s">
        <v>5025</v>
      </c>
      <c r="C1657" s="12" t="s">
        <v>5028</v>
      </c>
      <c r="D1657" s="12" t="s">
        <v>5031</v>
      </c>
      <c r="E1657" s="12" t="s">
        <v>5037</v>
      </c>
      <c r="F1657" s="12" t="s">
        <v>5061</v>
      </c>
      <c r="G1657" s="12" t="s">
        <v>5044</v>
      </c>
      <c r="H1657" s="13">
        <v>303285</v>
      </c>
      <c r="I1657" s="14">
        <v>3062807</v>
      </c>
      <c r="J1657" s="14">
        <v>607144</v>
      </c>
      <c r="K1657" s="14">
        <v>181769</v>
      </c>
      <c r="L1657" s="14">
        <v>80348</v>
      </c>
      <c r="M1657" s="15">
        <v>9.902210693418402E-2</v>
      </c>
      <c r="N1657" s="14">
        <v>3498103</v>
      </c>
      <c r="O1657" s="14">
        <v>0</v>
      </c>
      <c r="P1657" s="14">
        <v>0</v>
      </c>
      <c r="Q1657" s="14">
        <v>77308</v>
      </c>
      <c r="R1657" s="16">
        <v>2.2100000000000002E-2</v>
      </c>
      <c r="S1657" s="17">
        <v>45482.498611111107</v>
      </c>
      <c r="T1657" s="17" t="s">
        <v>5077</v>
      </c>
      <c r="U1657" s="18">
        <v>45482</v>
      </c>
      <c r="V1657" s="18" t="str">
        <f>TEXT(Posts[[#This Row],[Post_Date]],"YYYY")</f>
        <v>2024</v>
      </c>
      <c r="W1657" s="18" t="s">
        <v>5093</v>
      </c>
      <c r="X1657" s="18" t="s">
        <v>5079</v>
      </c>
      <c r="Y1657" s="19">
        <v>11</v>
      </c>
      <c r="Z1657" s="12" t="s">
        <v>5068</v>
      </c>
      <c r="AA1657"/>
    </row>
    <row r="1658" spans="1:27" x14ac:dyDescent="0.25">
      <c r="A1658" s="12" t="s">
        <v>4877</v>
      </c>
      <c r="B1658" s="12" t="s">
        <v>5025</v>
      </c>
      <c r="C1658" s="12" t="s">
        <v>5028</v>
      </c>
      <c r="D1658" s="12" t="s">
        <v>5032</v>
      </c>
      <c r="E1658" s="12" t="s">
        <v>5040</v>
      </c>
      <c r="F1658" s="12" t="s">
        <v>5063</v>
      </c>
      <c r="G1658" s="12" t="s">
        <v>5047</v>
      </c>
      <c r="H1658" s="13">
        <v>44362</v>
      </c>
      <c r="I1658" s="14">
        <v>213610</v>
      </c>
      <c r="J1658" s="14">
        <v>42560</v>
      </c>
      <c r="K1658" s="14">
        <v>8089</v>
      </c>
      <c r="L1658" s="14">
        <v>6911</v>
      </c>
      <c r="M1658" s="15">
        <v>0.20767778093608771</v>
      </c>
      <c r="N1658" s="14">
        <v>265004</v>
      </c>
      <c r="O1658" s="14">
        <v>0</v>
      </c>
      <c r="P1658" s="14">
        <v>0</v>
      </c>
      <c r="Q1658" s="14">
        <v>4531</v>
      </c>
      <c r="R1658" s="16">
        <v>1.7100000000000001E-2</v>
      </c>
      <c r="S1658" s="17">
        <v>45329.529861111107</v>
      </c>
      <c r="T1658" s="17" t="s">
        <v>5075</v>
      </c>
      <c r="U1658" s="18">
        <v>45329</v>
      </c>
      <c r="V1658" s="18" t="str">
        <f>TEXT(Posts[[#This Row],[Post_Date]],"YYYY")</f>
        <v>2024</v>
      </c>
      <c r="W1658" s="18" t="s">
        <v>5087</v>
      </c>
      <c r="X1658" s="18" t="s">
        <v>5085</v>
      </c>
      <c r="Y1658" s="19">
        <v>12</v>
      </c>
      <c r="Z1658" s="12" t="s">
        <v>5070</v>
      </c>
      <c r="AA1658"/>
    </row>
    <row r="1659" spans="1:27" x14ac:dyDescent="0.25">
      <c r="A1659" s="12" t="s">
        <v>1865</v>
      </c>
      <c r="B1659" s="12" t="s">
        <v>5025</v>
      </c>
      <c r="C1659" s="12" t="s">
        <v>5028</v>
      </c>
      <c r="D1659" s="12" t="s">
        <v>5034</v>
      </c>
      <c r="E1659" s="12" t="s">
        <v>5039</v>
      </c>
      <c r="F1659" s="12" t="s">
        <v>5064</v>
      </c>
      <c r="G1659" s="12" t="s">
        <v>5048</v>
      </c>
      <c r="H1659" s="13">
        <v>63425</v>
      </c>
      <c r="I1659" s="14">
        <v>376385</v>
      </c>
      <c r="J1659" s="14">
        <v>50206</v>
      </c>
      <c r="K1659" s="14">
        <v>16207</v>
      </c>
      <c r="L1659" s="14">
        <v>15234</v>
      </c>
      <c r="M1659" s="15">
        <v>0.1685112335388704</v>
      </c>
      <c r="N1659" s="14">
        <v>438083</v>
      </c>
      <c r="O1659" s="14">
        <v>0</v>
      </c>
      <c r="P1659" s="14">
        <v>167048</v>
      </c>
      <c r="Q1659" s="14">
        <v>11039</v>
      </c>
      <c r="R1659" s="16">
        <v>2.52E-2</v>
      </c>
      <c r="S1659" s="17">
        <v>45622.472916666673</v>
      </c>
      <c r="T1659" s="17" t="s">
        <v>5077</v>
      </c>
      <c r="U1659" s="18">
        <v>45622</v>
      </c>
      <c r="V1659" s="18" t="str">
        <f>TEXT(Posts[[#This Row],[Post_Date]],"YYYY")</f>
        <v>2024</v>
      </c>
      <c r="W1659" s="18" t="s">
        <v>5095</v>
      </c>
      <c r="X1659" s="18" t="s">
        <v>5079</v>
      </c>
      <c r="Y1659" s="19">
        <v>11</v>
      </c>
      <c r="Z1659" s="12" t="s">
        <v>5069</v>
      </c>
      <c r="AA1659"/>
    </row>
    <row r="1660" spans="1:27" x14ac:dyDescent="0.25">
      <c r="A1660" s="12" t="s">
        <v>30</v>
      </c>
      <c r="B1660" s="12" t="s">
        <v>5025</v>
      </c>
      <c r="C1660" s="12" t="s">
        <v>5029</v>
      </c>
      <c r="D1660" s="12" t="s">
        <v>5030</v>
      </c>
      <c r="E1660" s="12" t="s">
        <v>5039</v>
      </c>
      <c r="F1660" s="12" t="s">
        <v>5062</v>
      </c>
      <c r="G1660" s="12" t="s">
        <v>5043</v>
      </c>
      <c r="H1660" s="13">
        <v>37106</v>
      </c>
      <c r="I1660" s="14">
        <v>270886</v>
      </c>
      <c r="J1660" s="14">
        <v>49303</v>
      </c>
      <c r="K1660" s="14">
        <v>10630</v>
      </c>
      <c r="L1660" s="14">
        <v>15923</v>
      </c>
      <c r="M1660" s="15">
        <v>0.13698239481084501</v>
      </c>
      <c r="N1660" s="14">
        <v>339969</v>
      </c>
      <c r="O1660" s="14">
        <v>0</v>
      </c>
      <c r="P1660" s="14">
        <v>189109</v>
      </c>
      <c r="Q1660" s="14">
        <v>7275</v>
      </c>
      <c r="R1660" s="16">
        <v>2.1399999999999999E-2</v>
      </c>
      <c r="S1660" s="17">
        <v>45776.691666666673</v>
      </c>
      <c r="T1660" s="17" t="s">
        <v>5074</v>
      </c>
      <c r="U1660" s="18">
        <v>45776</v>
      </c>
      <c r="V1660" s="18" t="str">
        <f>TEXT(Posts[[#This Row],[Post_Date]],"YYYY")</f>
        <v>2025</v>
      </c>
      <c r="W1660" s="18" t="s">
        <v>5090</v>
      </c>
      <c r="X1660" s="18" t="s">
        <v>5079</v>
      </c>
      <c r="Y1660" s="19">
        <v>16</v>
      </c>
      <c r="Z1660" s="12" t="s">
        <v>5069</v>
      </c>
      <c r="AA1660"/>
    </row>
    <row r="1661" spans="1:27" x14ac:dyDescent="0.25">
      <c r="A1661" s="12" t="s">
        <v>2884</v>
      </c>
      <c r="B1661" s="12" t="s">
        <v>5025</v>
      </c>
      <c r="C1661" s="12" t="s">
        <v>5028</v>
      </c>
      <c r="D1661" s="12" t="s">
        <v>5032</v>
      </c>
      <c r="E1661" s="12" t="s">
        <v>5040</v>
      </c>
      <c r="F1661" s="12" t="s">
        <v>5063</v>
      </c>
      <c r="G1661" s="12" t="s">
        <v>5048</v>
      </c>
      <c r="H1661" s="13">
        <v>55939</v>
      </c>
      <c r="I1661" s="14">
        <v>279457</v>
      </c>
      <c r="J1661" s="14">
        <v>38544</v>
      </c>
      <c r="K1661" s="14">
        <v>13860</v>
      </c>
      <c r="L1661" s="14">
        <v>12809</v>
      </c>
      <c r="M1661" s="15">
        <v>0.20017209318440191</v>
      </c>
      <c r="N1661" s="14">
        <v>331798</v>
      </c>
      <c r="O1661" s="14">
        <v>0</v>
      </c>
      <c r="P1661" s="14">
        <v>0</v>
      </c>
      <c r="Q1661" s="14">
        <v>5242</v>
      </c>
      <c r="R1661" s="16">
        <v>1.5800000000000002E-2</v>
      </c>
      <c r="S1661" s="17">
        <v>45771.469444444447</v>
      </c>
      <c r="T1661" s="17" t="s">
        <v>5077</v>
      </c>
      <c r="U1661" s="18">
        <v>45771</v>
      </c>
      <c r="V1661" s="18" t="str">
        <f>TEXT(Posts[[#This Row],[Post_Date]],"YYYY")</f>
        <v>2025</v>
      </c>
      <c r="W1661" s="18" t="s">
        <v>5090</v>
      </c>
      <c r="X1661" s="18" t="s">
        <v>5080</v>
      </c>
      <c r="Y1661" s="19">
        <v>11</v>
      </c>
      <c r="Z1661" s="12" t="s">
        <v>5070</v>
      </c>
      <c r="AA1661"/>
    </row>
    <row r="1662" spans="1:27" x14ac:dyDescent="0.25">
      <c r="A1662" s="12" t="s">
        <v>2837</v>
      </c>
      <c r="B1662" s="12" t="s">
        <v>5025</v>
      </c>
      <c r="C1662" s="12" t="s">
        <v>5028</v>
      </c>
      <c r="D1662" s="12" t="s">
        <v>5030</v>
      </c>
      <c r="E1662" s="12" t="s">
        <v>5040</v>
      </c>
      <c r="F1662" s="12" t="s">
        <v>5062</v>
      </c>
      <c r="G1662" s="12" t="s">
        <v>5049</v>
      </c>
      <c r="H1662" s="13">
        <v>227905</v>
      </c>
      <c r="I1662" s="14">
        <v>1586196</v>
      </c>
      <c r="J1662" s="14">
        <v>245211</v>
      </c>
      <c r="K1662" s="14">
        <v>114848</v>
      </c>
      <c r="L1662" s="14">
        <v>65666</v>
      </c>
      <c r="M1662" s="15">
        <v>0.14368055479484501</v>
      </c>
      <c r="N1662" s="14">
        <v>1786196</v>
      </c>
      <c r="O1662" s="14">
        <v>0</v>
      </c>
      <c r="P1662" s="14">
        <v>0</v>
      </c>
      <c r="Q1662" s="14">
        <v>53050</v>
      </c>
      <c r="R1662" s="16">
        <v>2.9700000000000001E-2</v>
      </c>
      <c r="S1662" s="17">
        <v>45697.47152777778</v>
      </c>
      <c r="T1662" s="17" t="s">
        <v>5077</v>
      </c>
      <c r="U1662" s="18">
        <v>45697</v>
      </c>
      <c r="V1662" s="18" t="str">
        <f>TEXT(Posts[[#This Row],[Post_Date]],"YYYY")</f>
        <v>2025</v>
      </c>
      <c r="W1662" s="18" t="s">
        <v>5087</v>
      </c>
      <c r="X1662" s="18" t="s">
        <v>5084</v>
      </c>
      <c r="Y1662" s="19">
        <v>11</v>
      </c>
      <c r="Z1662" s="12" t="s">
        <v>5069</v>
      </c>
      <c r="AA1662"/>
    </row>
    <row r="1663" spans="1:27" x14ac:dyDescent="0.25">
      <c r="A1663" s="12" t="s">
        <v>3647</v>
      </c>
      <c r="B1663" s="12" t="s">
        <v>5025</v>
      </c>
      <c r="C1663" s="12" t="s">
        <v>5028</v>
      </c>
      <c r="D1663" s="12" t="s">
        <v>5034</v>
      </c>
      <c r="E1663" s="12" t="s">
        <v>5039</v>
      </c>
      <c r="F1663" s="12" t="s">
        <v>5064</v>
      </c>
      <c r="G1663" s="12" t="s">
        <v>5042</v>
      </c>
      <c r="H1663" s="13">
        <v>18160</v>
      </c>
      <c r="I1663" s="14">
        <v>106334</v>
      </c>
      <c r="J1663" s="14">
        <v>15859</v>
      </c>
      <c r="K1663" s="14">
        <v>4890</v>
      </c>
      <c r="L1663" s="14">
        <v>3515</v>
      </c>
      <c r="M1663" s="15">
        <v>0.1707892991176044</v>
      </c>
      <c r="N1663" s="14">
        <v>131279</v>
      </c>
      <c r="O1663" s="14">
        <v>0</v>
      </c>
      <c r="P1663" s="14">
        <v>312323</v>
      </c>
      <c r="Q1663" s="14">
        <v>2507</v>
      </c>
      <c r="R1663" s="16">
        <v>1.9099999999999999E-2</v>
      </c>
      <c r="S1663" s="17">
        <v>45748.511805555558</v>
      </c>
      <c r="T1663" s="17" t="s">
        <v>5075</v>
      </c>
      <c r="U1663" s="18">
        <v>45748</v>
      </c>
      <c r="V1663" s="18" t="str">
        <f>TEXT(Posts[[#This Row],[Post_Date]],"YYYY")</f>
        <v>2025</v>
      </c>
      <c r="W1663" s="18" t="s">
        <v>5090</v>
      </c>
      <c r="X1663" s="18" t="s">
        <v>5079</v>
      </c>
      <c r="Y1663" s="19">
        <v>12</v>
      </c>
      <c r="Z1663" s="12" t="s">
        <v>5069</v>
      </c>
      <c r="AA1663"/>
    </row>
    <row r="1664" spans="1:27" x14ac:dyDescent="0.25">
      <c r="A1664" s="12" t="s">
        <v>163</v>
      </c>
      <c r="B1664" s="12" t="s">
        <v>5025</v>
      </c>
      <c r="C1664" s="12" t="s">
        <v>5028</v>
      </c>
      <c r="D1664" s="12" t="s">
        <v>5031</v>
      </c>
      <c r="E1664" s="12" t="s">
        <v>5040</v>
      </c>
      <c r="F1664" s="12" t="s">
        <v>5061</v>
      </c>
      <c r="G1664" s="12" t="s">
        <v>5049</v>
      </c>
      <c r="H1664" s="13">
        <v>71772</v>
      </c>
      <c r="I1664" s="14">
        <v>856432</v>
      </c>
      <c r="J1664" s="14">
        <v>204151</v>
      </c>
      <c r="K1664" s="14">
        <v>55978</v>
      </c>
      <c r="L1664" s="14">
        <v>22354</v>
      </c>
      <c r="M1664" s="15">
        <v>8.3804088317321099E-2</v>
      </c>
      <c r="N1664" s="14">
        <v>1040785</v>
      </c>
      <c r="O1664" s="14">
        <v>0</v>
      </c>
      <c r="P1664" s="14">
        <v>0</v>
      </c>
      <c r="Q1664" s="14">
        <v>23001</v>
      </c>
      <c r="R1664" s="16">
        <v>2.2100000000000002E-2</v>
      </c>
      <c r="S1664" s="17">
        <v>45411.51458333333</v>
      </c>
      <c r="T1664" s="17" t="s">
        <v>5075</v>
      </c>
      <c r="U1664" s="18">
        <v>45411</v>
      </c>
      <c r="V1664" s="18" t="str">
        <f>TEXT(Posts[[#This Row],[Post_Date]],"YYYY")</f>
        <v>2024</v>
      </c>
      <c r="W1664" s="18" t="s">
        <v>5090</v>
      </c>
      <c r="X1664" s="18" t="s">
        <v>5081</v>
      </c>
      <c r="Y1664" s="19">
        <v>12</v>
      </c>
      <c r="Z1664" s="12" t="s">
        <v>5068</v>
      </c>
      <c r="AA1664"/>
    </row>
    <row r="1665" spans="1:27" x14ac:dyDescent="0.25">
      <c r="A1665" s="12" t="s">
        <v>2107</v>
      </c>
      <c r="B1665" s="12" t="s">
        <v>5025</v>
      </c>
      <c r="C1665" s="12" t="s">
        <v>5028</v>
      </c>
      <c r="D1665" s="12" t="s">
        <v>5032</v>
      </c>
      <c r="E1665" s="12" t="s">
        <v>5040</v>
      </c>
      <c r="F1665" s="12" t="s">
        <v>5063</v>
      </c>
      <c r="G1665" s="12" t="s">
        <v>5044</v>
      </c>
      <c r="H1665" s="13">
        <v>94156</v>
      </c>
      <c r="I1665" s="14">
        <v>377828</v>
      </c>
      <c r="J1665" s="14">
        <v>88564</v>
      </c>
      <c r="K1665" s="14">
        <v>19167</v>
      </c>
      <c r="L1665" s="14">
        <v>7824</v>
      </c>
      <c r="M1665" s="15">
        <v>0.24920376148901041</v>
      </c>
      <c r="N1665" s="14">
        <v>480731</v>
      </c>
      <c r="O1665" s="14">
        <v>0</v>
      </c>
      <c r="P1665" s="14">
        <v>0</v>
      </c>
      <c r="Q1665" s="14">
        <v>11585</v>
      </c>
      <c r="R1665" s="16">
        <v>2.41E-2</v>
      </c>
      <c r="S1665" s="17">
        <v>45421.467361111107</v>
      </c>
      <c r="T1665" s="17" t="s">
        <v>5077</v>
      </c>
      <c r="U1665" s="18">
        <v>45421</v>
      </c>
      <c r="V1665" s="18" t="str">
        <f>TEXT(Posts[[#This Row],[Post_Date]],"YYYY")</f>
        <v>2024</v>
      </c>
      <c r="W1665" s="18" t="s">
        <v>5096</v>
      </c>
      <c r="X1665" s="18" t="s">
        <v>5080</v>
      </c>
      <c r="Y1665" s="19">
        <v>11</v>
      </c>
      <c r="Z1665" s="12" t="s">
        <v>5070</v>
      </c>
      <c r="AA1665"/>
    </row>
    <row r="1666" spans="1:27" x14ac:dyDescent="0.25">
      <c r="A1666" s="12" t="s">
        <v>3131</v>
      </c>
      <c r="B1666" s="12" t="s">
        <v>5025</v>
      </c>
      <c r="C1666" s="12" t="s">
        <v>5028</v>
      </c>
      <c r="D1666" s="12" t="s">
        <v>5032</v>
      </c>
      <c r="E1666" s="12" t="s">
        <v>5040</v>
      </c>
      <c r="F1666" s="12" t="s">
        <v>5063</v>
      </c>
      <c r="G1666" s="12" t="s">
        <v>5044</v>
      </c>
      <c r="H1666" s="13">
        <v>603587</v>
      </c>
      <c r="I1666" s="14">
        <v>2573118</v>
      </c>
      <c r="J1666" s="14">
        <v>514917</v>
      </c>
      <c r="K1666" s="14">
        <v>202236</v>
      </c>
      <c r="L1666" s="14">
        <v>137144</v>
      </c>
      <c r="M1666" s="15">
        <v>0.2345745039859215</v>
      </c>
      <c r="N1666" s="14">
        <v>2969806</v>
      </c>
      <c r="O1666" s="14">
        <v>0</v>
      </c>
      <c r="P1666" s="14">
        <v>0</v>
      </c>
      <c r="Q1666" s="14">
        <v>67711</v>
      </c>
      <c r="R1666" s="16">
        <v>2.2800000000000001E-2</v>
      </c>
      <c r="S1666" s="17">
        <v>45324.70208333333</v>
      </c>
      <c r="T1666" s="17" t="s">
        <v>5074</v>
      </c>
      <c r="U1666" s="18">
        <v>45324</v>
      </c>
      <c r="V1666" s="18" t="str">
        <f>TEXT(Posts[[#This Row],[Post_Date]],"YYYY")</f>
        <v>2024</v>
      </c>
      <c r="W1666" s="18" t="s">
        <v>5087</v>
      </c>
      <c r="X1666" s="18" t="s">
        <v>5082</v>
      </c>
      <c r="Y1666" s="19">
        <v>16</v>
      </c>
      <c r="Z1666" s="12" t="s">
        <v>5070</v>
      </c>
      <c r="AA1666"/>
    </row>
    <row r="1667" spans="1:27" x14ac:dyDescent="0.25">
      <c r="A1667" s="12" t="s">
        <v>853</v>
      </c>
      <c r="B1667" s="12" t="s">
        <v>5025</v>
      </c>
      <c r="C1667" s="12" t="s">
        <v>5028</v>
      </c>
      <c r="D1667" s="12" t="s">
        <v>5032</v>
      </c>
      <c r="E1667" s="12" t="s">
        <v>5039</v>
      </c>
      <c r="F1667" s="12" t="s">
        <v>5063</v>
      </c>
      <c r="G1667" s="12" t="s">
        <v>5043</v>
      </c>
      <c r="H1667" s="13">
        <v>21861</v>
      </c>
      <c r="I1667" s="14">
        <v>102055</v>
      </c>
      <c r="J1667" s="14">
        <v>14602</v>
      </c>
      <c r="K1667" s="14">
        <v>7550</v>
      </c>
      <c r="L1667" s="14">
        <v>2242</v>
      </c>
      <c r="M1667" s="15">
        <v>0.21421072761513371</v>
      </c>
      <c r="N1667" s="14">
        <v>116977</v>
      </c>
      <c r="O1667" s="14">
        <v>0</v>
      </c>
      <c r="P1667" s="14">
        <v>1846078</v>
      </c>
      <c r="Q1667" s="14">
        <v>3509</v>
      </c>
      <c r="R1667" s="16">
        <v>0.03</v>
      </c>
      <c r="S1667" s="17">
        <v>45342.681250000001</v>
      </c>
      <c r="T1667" s="17" t="s">
        <v>5074</v>
      </c>
      <c r="U1667" s="18">
        <v>45342</v>
      </c>
      <c r="V1667" s="18" t="str">
        <f>TEXT(Posts[[#This Row],[Post_Date]],"YYYY")</f>
        <v>2024</v>
      </c>
      <c r="W1667" s="18" t="s">
        <v>5087</v>
      </c>
      <c r="X1667" s="18" t="s">
        <v>5079</v>
      </c>
      <c r="Y1667" s="19">
        <v>16</v>
      </c>
      <c r="Z1667" s="12" t="s">
        <v>5070</v>
      </c>
      <c r="AA1667"/>
    </row>
    <row r="1668" spans="1:27" x14ac:dyDescent="0.25">
      <c r="A1668" s="12" t="s">
        <v>1140</v>
      </c>
      <c r="B1668" s="12" t="s">
        <v>5025</v>
      </c>
      <c r="C1668" s="12" t="s">
        <v>5028</v>
      </c>
      <c r="D1668" s="12" t="s">
        <v>5030</v>
      </c>
      <c r="E1668" s="12" t="s">
        <v>5040</v>
      </c>
      <c r="F1668" s="12" t="s">
        <v>5062</v>
      </c>
      <c r="G1668" s="12" t="s">
        <v>5049</v>
      </c>
      <c r="H1668" s="13">
        <v>239739</v>
      </c>
      <c r="I1668" s="14">
        <v>2514192</v>
      </c>
      <c r="J1668" s="14">
        <v>491802</v>
      </c>
      <c r="K1668" s="14">
        <v>176222</v>
      </c>
      <c r="L1668" s="14">
        <v>97186</v>
      </c>
      <c r="M1668" s="15">
        <v>9.5354425036573209E-2</v>
      </c>
      <c r="N1668" s="14">
        <v>2947470</v>
      </c>
      <c r="O1668" s="14">
        <v>0</v>
      </c>
      <c r="P1668" s="14">
        <v>0</v>
      </c>
      <c r="Q1668" s="14">
        <v>38906</v>
      </c>
      <c r="R1668" s="16">
        <v>1.32E-2</v>
      </c>
      <c r="S1668" s="17">
        <v>45447.380555555559</v>
      </c>
      <c r="T1668" s="17" t="s">
        <v>5077</v>
      </c>
      <c r="U1668" s="18">
        <v>45447</v>
      </c>
      <c r="V1668" s="18" t="str">
        <f>TEXT(Posts[[#This Row],[Post_Date]],"YYYY")</f>
        <v>2024</v>
      </c>
      <c r="W1668" s="18" t="s">
        <v>5089</v>
      </c>
      <c r="X1668" s="18" t="s">
        <v>5079</v>
      </c>
      <c r="Y1668" s="19">
        <v>9</v>
      </c>
      <c r="Z1668" s="12" t="s">
        <v>5068</v>
      </c>
      <c r="AA1668"/>
    </row>
    <row r="1669" spans="1:27" x14ac:dyDescent="0.25">
      <c r="A1669" s="12" t="s">
        <v>170</v>
      </c>
      <c r="B1669" s="12" t="s">
        <v>5025</v>
      </c>
      <c r="C1669" s="12" t="s">
        <v>5028</v>
      </c>
      <c r="D1669" s="12" t="s">
        <v>5032</v>
      </c>
      <c r="E1669" s="12" t="s">
        <v>5040</v>
      </c>
      <c r="F1669" s="12" t="s">
        <v>5061</v>
      </c>
      <c r="G1669" s="12" t="s">
        <v>5049</v>
      </c>
      <c r="H1669" s="13">
        <v>81648</v>
      </c>
      <c r="I1669" s="14">
        <v>416902</v>
      </c>
      <c r="J1669" s="14">
        <v>72855</v>
      </c>
      <c r="K1669" s="14">
        <v>21239</v>
      </c>
      <c r="L1669" s="14">
        <v>23594</v>
      </c>
      <c r="M1669" s="15">
        <v>0.1958458388055298</v>
      </c>
      <c r="N1669" s="14">
        <v>488808</v>
      </c>
      <c r="O1669" s="14">
        <v>0</v>
      </c>
      <c r="P1669" s="14">
        <v>0</v>
      </c>
      <c r="Q1669" s="14">
        <v>11340</v>
      </c>
      <c r="R1669" s="16">
        <v>2.3199999999999998E-2</v>
      </c>
      <c r="S1669" s="17">
        <v>45629.55</v>
      </c>
      <c r="T1669" s="17" t="s">
        <v>5075</v>
      </c>
      <c r="U1669" s="18">
        <v>45629</v>
      </c>
      <c r="V1669" s="18" t="str">
        <f>TEXT(Posts[[#This Row],[Post_Date]],"YYYY")</f>
        <v>2024</v>
      </c>
      <c r="W1669" s="18" t="s">
        <v>5094</v>
      </c>
      <c r="X1669" s="18" t="s">
        <v>5079</v>
      </c>
      <c r="Y1669" s="19">
        <v>13</v>
      </c>
      <c r="Z1669" s="12" t="s">
        <v>5069</v>
      </c>
      <c r="AA1669"/>
    </row>
    <row r="1670" spans="1:27" x14ac:dyDescent="0.25">
      <c r="A1670" s="12" t="s">
        <v>3575</v>
      </c>
      <c r="B1670" s="12" t="s">
        <v>5025</v>
      </c>
      <c r="C1670" s="12" t="s">
        <v>5028</v>
      </c>
      <c r="D1670" s="12" t="s">
        <v>5032</v>
      </c>
      <c r="E1670" s="12" t="s">
        <v>5040</v>
      </c>
      <c r="F1670" s="12" t="s">
        <v>5063</v>
      </c>
      <c r="G1670" s="12" t="s">
        <v>5049</v>
      </c>
      <c r="H1670" s="13">
        <v>507921</v>
      </c>
      <c r="I1670" s="14">
        <v>2582065</v>
      </c>
      <c r="J1670" s="14">
        <v>368421</v>
      </c>
      <c r="K1670" s="14">
        <v>181963</v>
      </c>
      <c r="L1670" s="14">
        <v>70862</v>
      </c>
      <c r="M1670" s="15">
        <v>0.1967113208397113</v>
      </c>
      <c r="N1670" s="14">
        <v>2989907</v>
      </c>
      <c r="O1670" s="14">
        <v>0</v>
      </c>
      <c r="P1670" s="14">
        <v>0</v>
      </c>
      <c r="Q1670" s="14">
        <v>51725</v>
      </c>
      <c r="R1670" s="16">
        <v>1.7299999999999999E-2</v>
      </c>
      <c r="S1670" s="17">
        <v>45572.71875</v>
      </c>
      <c r="T1670" s="17" t="s">
        <v>5076</v>
      </c>
      <c r="U1670" s="18">
        <v>45572</v>
      </c>
      <c r="V1670" s="18" t="str">
        <f>TEXT(Posts[[#This Row],[Post_Date]],"YYYY")</f>
        <v>2024</v>
      </c>
      <c r="W1670" s="18" t="s">
        <v>5091</v>
      </c>
      <c r="X1670" s="18" t="s">
        <v>5081</v>
      </c>
      <c r="Y1670" s="19">
        <v>17</v>
      </c>
      <c r="Z1670" s="12" t="s">
        <v>5069</v>
      </c>
      <c r="AA1670"/>
    </row>
    <row r="1671" spans="1:27" x14ac:dyDescent="0.25">
      <c r="A1671" s="12" t="s">
        <v>1064</v>
      </c>
      <c r="B1671" s="12" t="s">
        <v>5025</v>
      </c>
      <c r="C1671" s="12" t="s">
        <v>5028</v>
      </c>
      <c r="D1671" s="12" t="s">
        <v>5030</v>
      </c>
      <c r="E1671" s="12" t="s">
        <v>5040</v>
      </c>
      <c r="F1671" s="12" t="s">
        <v>5062</v>
      </c>
      <c r="G1671" s="12" t="s">
        <v>5048</v>
      </c>
      <c r="H1671" s="13">
        <v>156005</v>
      </c>
      <c r="I1671" s="14">
        <v>1569995</v>
      </c>
      <c r="J1671" s="14">
        <v>190880</v>
      </c>
      <c r="K1671" s="14">
        <v>55315</v>
      </c>
      <c r="L1671" s="14">
        <v>57960</v>
      </c>
      <c r="M1671" s="15">
        <v>9.9367131808907841E-2</v>
      </c>
      <c r="N1671" s="14">
        <v>1976805</v>
      </c>
      <c r="O1671" s="14">
        <v>0</v>
      </c>
      <c r="P1671" s="14">
        <v>0</v>
      </c>
      <c r="Q1671" s="14">
        <v>39931</v>
      </c>
      <c r="R1671" s="16">
        <v>2.0199999999999999E-2</v>
      </c>
      <c r="S1671" s="17">
        <v>45612.701388888891</v>
      </c>
      <c r="T1671" s="17" t="s">
        <v>5074</v>
      </c>
      <c r="U1671" s="18">
        <v>45612</v>
      </c>
      <c r="V1671" s="18" t="str">
        <f>TEXT(Posts[[#This Row],[Post_Date]],"YYYY")</f>
        <v>2024</v>
      </c>
      <c r="W1671" s="18" t="s">
        <v>5095</v>
      </c>
      <c r="X1671" s="18" t="s">
        <v>5083</v>
      </c>
      <c r="Y1671" s="19">
        <v>16</v>
      </c>
      <c r="Z1671" s="12" t="s">
        <v>5068</v>
      </c>
      <c r="AA1671"/>
    </row>
    <row r="1672" spans="1:27" x14ac:dyDescent="0.25">
      <c r="A1672" s="12" t="s">
        <v>1599</v>
      </c>
      <c r="B1672" s="12" t="s">
        <v>5025</v>
      </c>
      <c r="C1672" s="12" t="s">
        <v>5028</v>
      </c>
      <c r="D1672" s="12" t="s">
        <v>5031</v>
      </c>
      <c r="E1672" s="12" t="s">
        <v>5040</v>
      </c>
      <c r="F1672" s="12" t="s">
        <v>5061</v>
      </c>
      <c r="G1672" s="12" t="s">
        <v>5045</v>
      </c>
      <c r="H1672" s="13">
        <v>75907</v>
      </c>
      <c r="I1672" s="14">
        <v>784243</v>
      </c>
      <c r="J1672" s="14">
        <v>173589</v>
      </c>
      <c r="K1672" s="14">
        <v>54911</v>
      </c>
      <c r="L1672" s="14">
        <v>30021</v>
      </c>
      <c r="M1672" s="15">
        <v>9.6791238512584615E-2</v>
      </c>
      <c r="N1672" s="14">
        <v>957797</v>
      </c>
      <c r="O1672" s="14">
        <v>0</v>
      </c>
      <c r="P1672" s="14">
        <v>0</v>
      </c>
      <c r="Q1672" s="14">
        <v>21550</v>
      </c>
      <c r="R1672" s="16">
        <v>2.2499999999999999E-2</v>
      </c>
      <c r="S1672" s="17">
        <v>45381.363194444442</v>
      </c>
      <c r="T1672" s="17" t="s">
        <v>5078</v>
      </c>
      <c r="U1672" s="18">
        <v>45381</v>
      </c>
      <c r="V1672" s="18" t="str">
        <f>TEXT(Posts[[#This Row],[Post_Date]],"YYYY")</f>
        <v>2024</v>
      </c>
      <c r="W1672" s="18" t="s">
        <v>5088</v>
      </c>
      <c r="X1672" s="18" t="s">
        <v>5083</v>
      </c>
      <c r="Y1672" s="19">
        <v>8</v>
      </c>
      <c r="Z1672" s="12" t="s">
        <v>5068</v>
      </c>
      <c r="AA1672"/>
    </row>
    <row r="1673" spans="1:27" x14ac:dyDescent="0.25">
      <c r="A1673" s="12" t="s">
        <v>2998</v>
      </c>
      <c r="B1673" s="12" t="s">
        <v>5025</v>
      </c>
      <c r="C1673" s="12" t="s">
        <v>5028</v>
      </c>
      <c r="D1673" s="12" t="s">
        <v>5031</v>
      </c>
      <c r="E1673" s="12" t="s">
        <v>5040</v>
      </c>
      <c r="F1673" s="12" t="s">
        <v>5061</v>
      </c>
      <c r="G1673" s="12" t="s">
        <v>5042</v>
      </c>
      <c r="H1673" s="13">
        <v>59762</v>
      </c>
      <c r="I1673" s="14">
        <v>896674</v>
      </c>
      <c r="J1673" s="14">
        <v>125907</v>
      </c>
      <c r="K1673" s="14">
        <v>53743</v>
      </c>
      <c r="L1673" s="14">
        <v>33856</v>
      </c>
      <c r="M1673" s="15">
        <v>6.6648685749340589E-2</v>
      </c>
      <c r="N1673" s="14">
        <v>1093397</v>
      </c>
      <c r="O1673" s="14">
        <v>0</v>
      </c>
      <c r="P1673" s="14">
        <v>0</v>
      </c>
      <c r="Q1673" s="14">
        <v>26460</v>
      </c>
      <c r="R1673" s="16">
        <v>2.4199999999999999E-2</v>
      </c>
      <c r="S1673" s="17">
        <v>45757.491666666669</v>
      </c>
      <c r="T1673" s="17" t="s">
        <v>5077</v>
      </c>
      <c r="U1673" s="18">
        <v>45757</v>
      </c>
      <c r="V1673" s="18" t="str">
        <f>TEXT(Posts[[#This Row],[Post_Date]],"YYYY")</f>
        <v>2025</v>
      </c>
      <c r="W1673" s="18" t="s">
        <v>5090</v>
      </c>
      <c r="X1673" s="18" t="s">
        <v>5080</v>
      </c>
      <c r="Y1673" s="19">
        <v>11</v>
      </c>
      <c r="Z1673" s="12" t="s">
        <v>5068</v>
      </c>
      <c r="AA1673"/>
    </row>
    <row r="1674" spans="1:27" x14ac:dyDescent="0.25">
      <c r="A1674" s="12" t="s">
        <v>2032</v>
      </c>
      <c r="B1674" s="12" t="s">
        <v>5025</v>
      </c>
      <c r="C1674" s="12" t="s">
        <v>5028</v>
      </c>
      <c r="D1674" s="12" t="s">
        <v>5032</v>
      </c>
      <c r="E1674" s="12" t="s">
        <v>5040</v>
      </c>
      <c r="F1674" s="12" t="s">
        <v>5061</v>
      </c>
      <c r="G1674" s="12" t="s">
        <v>5045</v>
      </c>
      <c r="H1674" s="13">
        <v>72867</v>
      </c>
      <c r="I1674" s="14">
        <v>313818</v>
      </c>
      <c r="J1674" s="14">
        <v>74891</v>
      </c>
      <c r="K1674" s="14">
        <v>20592</v>
      </c>
      <c r="L1674" s="14">
        <v>10900</v>
      </c>
      <c r="M1674" s="15">
        <v>0.2321961727627985</v>
      </c>
      <c r="N1674" s="14">
        <v>389952</v>
      </c>
      <c r="O1674" s="14">
        <v>0</v>
      </c>
      <c r="P1674" s="14">
        <v>0</v>
      </c>
      <c r="Q1674" s="14">
        <v>6629</v>
      </c>
      <c r="R1674" s="16">
        <v>1.7000000000000001E-2</v>
      </c>
      <c r="S1674" s="17">
        <v>45759.738888888889</v>
      </c>
      <c r="T1674" s="17" t="s">
        <v>5076</v>
      </c>
      <c r="U1674" s="18">
        <v>45759</v>
      </c>
      <c r="V1674" s="18" t="str">
        <f>TEXT(Posts[[#This Row],[Post_Date]],"YYYY")</f>
        <v>2025</v>
      </c>
      <c r="W1674" s="18" t="s">
        <v>5090</v>
      </c>
      <c r="X1674" s="18" t="s">
        <v>5083</v>
      </c>
      <c r="Y1674" s="19">
        <v>17</v>
      </c>
      <c r="Z1674" s="12" t="s">
        <v>5070</v>
      </c>
      <c r="AA1674"/>
    </row>
    <row r="1675" spans="1:27" x14ac:dyDescent="0.25">
      <c r="A1675" s="12" t="s">
        <v>3403</v>
      </c>
      <c r="B1675" s="12" t="s">
        <v>5025</v>
      </c>
      <c r="C1675" s="12" t="s">
        <v>5029</v>
      </c>
      <c r="D1675" s="12" t="s">
        <v>5030</v>
      </c>
      <c r="E1675" s="12" t="s">
        <v>5040</v>
      </c>
      <c r="F1675" s="12" t="s">
        <v>5062</v>
      </c>
      <c r="G1675" s="12" t="s">
        <v>5045</v>
      </c>
      <c r="H1675" s="13">
        <v>198890</v>
      </c>
      <c r="I1675" s="14">
        <v>1935504</v>
      </c>
      <c r="J1675" s="14">
        <v>481340</v>
      </c>
      <c r="K1675" s="14">
        <v>102144</v>
      </c>
      <c r="L1675" s="14">
        <v>104659</v>
      </c>
      <c r="M1675" s="15">
        <v>0.10275921339823239</v>
      </c>
      <c r="N1675" s="14">
        <v>2212792</v>
      </c>
      <c r="O1675" s="14">
        <v>0</v>
      </c>
      <c r="P1675" s="14">
        <v>0</v>
      </c>
      <c r="Q1675" s="14">
        <v>57975</v>
      </c>
      <c r="R1675" s="16">
        <v>2.6200000000000001E-2</v>
      </c>
      <c r="S1675" s="17">
        <v>45494.706250000003</v>
      </c>
      <c r="T1675" s="17" t="s">
        <v>5074</v>
      </c>
      <c r="U1675" s="18">
        <v>45494</v>
      </c>
      <c r="V1675" s="18" t="str">
        <f>TEXT(Posts[[#This Row],[Post_Date]],"YYYY")</f>
        <v>2024</v>
      </c>
      <c r="W1675" s="18" t="s">
        <v>5093</v>
      </c>
      <c r="X1675" s="18" t="s">
        <v>5084</v>
      </c>
      <c r="Y1675" s="19">
        <v>16</v>
      </c>
      <c r="Z1675" s="12" t="s">
        <v>5069</v>
      </c>
      <c r="AA1675"/>
    </row>
    <row r="1676" spans="1:27" x14ac:dyDescent="0.25">
      <c r="A1676" s="12" t="s">
        <v>1814</v>
      </c>
      <c r="B1676" s="12" t="s">
        <v>5025</v>
      </c>
      <c r="C1676" s="12" t="s">
        <v>5029</v>
      </c>
      <c r="D1676" s="12" t="s">
        <v>5031</v>
      </c>
      <c r="E1676" s="12" t="s">
        <v>5040</v>
      </c>
      <c r="F1676" s="12" t="s">
        <v>5061</v>
      </c>
      <c r="G1676" s="12" t="s">
        <v>5046</v>
      </c>
      <c r="H1676" s="13">
        <v>33244</v>
      </c>
      <c r="I1676" s="14">
        <v>517391</v>
      </c>
      <c r="J1676" s="14">
        <v>105816</v>
      </c>
      <c r="K1676" s="14">
        <v>30940</v>
      </c>
      <c r="L1676" s="14">
        <v>19875</v>
      </c>
      <c r="M1676" s="15">
        <v>6.4255044724445293E-2</v>
      </c>
      <c r="N1676" s="14">
        <v>606838</v>
      </c>
      <c r="O1676" s="14">
        <v>0</v>
      </c>
      <c r="P1676" s="14">
        <v>0</v>
      </c>
      <c r="Q1676" s="14">
        <v>14867</v>
      </c>
      <c r="R1676" s="16">
        <v>2.4500000000000001E-2</v>
      </c>
      <c r="S1676" s="17">
        <v>45407.633333333331</v>
      </c>
      <c r="T1676" s="17" t="s">
        <v>5074</v>
      </c>
      <c r="U1676" s="18">
        <v>45407</v>
      </c>
      <c r="V1676" s="18" t="str">
        <f>TEXT(Posts[[#This Row],[Post_Date]],"YYYY")</f>
        <v>2024</v>
      </c>
      <c r="W1676" s="18" t="s">
        <v>5090</v>
      </c>
      <c r="X1676" s="18" t="s">
        <v>5080</v>
      </c>
      <c r="Y1676" s="19">
        <v>15</v>
      </c>
      <c r="Z1676" s="12" t="s">
        <v>5068</v>
      </c>
      <c r="AA1676"/>
    </row>
    <row r="1677" spans="1:27" x14ac:dyDescent="0.25">
      <c r="A1677" s="12" t="s">
        <v>2686</v>
      </c>
      <c r="B1677" s="12" t="s">
        <v>5025</v>
      </c>
      <c r="C1677" s="12" t="s">
        <v>5029</v>
      </c>
      <c r="D1677" s="12" t="s">
        <v>5032</v>
      </c>
      <c r="E1677" s="12" t="s">
        <v>5040</v>
      </c>
      <c r="F1677" s="12" t="s">
        <v>5063</v>
      </c>
      <c r="G1677" s="12" t="s">
        <v>5044</v>
      </c>
      <c r="H1677" s="13">
        <v>60762</v>
      </c>
      <c r="I1677" s="14">
        <v>252410</v>
      </c>
      <c r="J1677" s="14">
        <v>46960</v>
      </c>
      <c r="K1677" s="14">
        <v>19110</v>
      </c>
      <c r="L1677" s="14">
        <v>10157</v>
      </c>
      <c r="M1677" s="15">
        <v>0.24073057216816141</v>
      </c>
      <c r="N1677" s="14">
        <v>305098</v>
      </c>
      <c r="O1677" s="14">
        <v>0</v>
      </c>
      <c r="P1677" s="14">
        <v>0</v>
      </c>
      <c r="Q1677" s="14">
        <v>6742</v>
      </c>
      <c r="R1677" s="16">
        <v>2.2100000000000002E-2</v>
      </c>
      <c r="S1677" s="17">
        <v>45457.727777777778</v>
      </c>
      <c r="T1677" s="17" t="s">
        <v>5076</v>
      </c>
      <c r="U1677" s="18">
        <v>45457</v>
      </c>
      <c r="V1677" s="18" t="str">
        <f>TEXT(Posts[[#This Row],[Post_Date]],"YYYY")</f>
        <v>2024</v>
      </c>
      <c r="W1677" s="18" t="s">
        <v>5089</v>
      </c>
      <c r="X1677" s="18" t="s">
        <v>5082</v>
      </c>
      <c r="Y1677" s="19">
        <v>17</v>
      </c>
      <c r="Z1677" s="12" t="s">
        <v>5070</v>
      </c>
      <c r="AA1677"/>
    </row>
    <row r="1678" spans="1:27" x14ac:dyDescent="0.25">
      <c r="A1678" s="12" t="s">
        <v>3027</v>
      </c>
      <c r="B1678" s="12" t="s">
        <v>5025</v>
      </c>
      <c r="C1678" s="12" t="s">
        <v>5029</v>
      </c>
      <c r="D1678" s="12" t="s">
        <v>5032</v>
      </c>
      <c r="E1678" s="12" t="s">
        <v>5040</v>
      </c>
      <c r="F1678" s="12" t="s">
        <v>5063</v>
      </c>
      <c r="G1678" s="12" t="s">
        <v>5045</v>
      </c>
      <c r="H1678" s="13">
        <v>28043</v>
      </c>
      <c r="I1678" s="14">
        <v>175221</v>
      </c>
      <c r="J1678" s="14">
        <v>34688</v>
      </c>
      <c r="K1678" s="14">
        <v>9082</v>
      </c>
      <c r="L1678" s="14">
        <v>8074</v>
      </c>
      <c r="M1678" s="15">
        <v>0.1600477023732215</v>
      </c>
      <c r="N1678" s="14">
        <v>194592</v>
      </c>
      <c r="O1678" s="14">
        <v>0</v>
      </c>
      <c r="P1678" s="14">
        <v>0</v>
      </c>
      <c r="Q1678" s="14">
        <v>4339</v>
      </c>
      <c r="R1678" s="16">
        <v>2.23E-2</v>
      </c>
      <c r="S1678" s="17">
        <v>45375.690972222219</v>
      </c>
      <c r="T1678" s="17" t="s">
        <v>5074</v>
      </c>
      <c r="U1678" s="18">
        <v>45375</v>
      </c>
      <c r="V1678" s="18" t="str">
        <f>TEXT(Posts[[#This Row],[Post_Date]],"YYYY")</f>
        <v>2024</v>
      </c>
      <c r="W1678" s="18" t="s">
        <v>5088</v>
      </c>
      <c r="X1678" s="18" t="s">
        <v>5084</v>
      </c>
      <c r="Y1678" s="19">
        <v>16</v>
      </c>
      <c r="Z1678" s="12" t="s">
        <v>5069</v>
      </c>
      <c r="AA1678"/>
    </row>
    <row r="1679" spans="1:27" x14ac:dyDescent="0.25">
      <c r="A1679" s="12" t="s">
        <v>486</v>
      </c>
      <c r="B1679" s="12" t="s">
        <v>5025</v>
      </c>
      <c r="C1679" s="12" t="s">
        <v>5028</v>
      </c>
      <c r="D1679" s="12" t="s">
        <v>5034</v>
      </c>
      <c r="E1679" s="12" t="s">
        <v>5039</v>
      </c>
      <c r="F1679" s="12" t="s">
        <v>5064</v>
      </c>
      <c r="G1679" s="12" t="s">
        <v>5046</v>
      </c>
      <c r="H1679" s="13">
        <v>53176</v>
      </c>
      <c r="I1679" s="14">
        <v>337291</v>
      </c>
      <c r="J1679" s="14">
        <v>80742</v>
      </c>
      <c r="K1679" s="14">
        <v>16950</v>
      </c>
      <c r="L1679" s="14">
        <v>18970</v>
      </c>
      <c r="M1679" s="15">
        <v>0.15765818576361049</v>
      </c>
      <c r="N1679" s="14">
        <v>392707</v>
      </c>
      <c r="O1679" s="14">
        <v>0</v>
      </c>
      <c r="P1679" s="14">
        <v>169109</v>
      </c>
      <c r="Q1679" s="14">
        <v>10249</v>
      </c>
      <c r="R1679" s="16">
        <v>2.6100000000000002E-2</v>
      </c>
      <c r="S1679" s="17">
        <v>45433.632638888892</v>
      </c>
      <c r="T1679" s="17" t="s">
        <v>5074</v>
      </c>
      <c r="U1679" s="18">
        <v>45433</v>
      </c>
      <c r="V1679" s="18" t="str">
        <f>TEXT(Posts[[#This Row],[Post_Date]],"YYYY")</f>
        <v>2024</v>
      </c>
      <c r="W1679" s="18" t="s">
        <v>5096</v>
      </c>
      <c r="X1679" s="18" t="s">
        <v>5079</v>
      </c>
      <c r="Y1679" s="19">
        <v>15</v>
      </c>
      <c r="Z1679" s="12" t="s">
        <v>5069</v>
      </c>
      <c r="AA1679"/>
    </row>
    <row r="1680" spans="1:27" x14ac:dyDescent="0.25">
      <c r="A1680" s="12" t="s">
        <v>3275</v>
      </c>
      <c r="B1680" s="12" t="s">
        <v>5025</v>
      </c>
      <c r="C1680" s="12" t="s">
        <v>5028</v>
      </c>
      <c r="D1680" s="12" t="s">
        <v>5033</v>
      </c>
      <c r="E1680" s="12" t="s">
        <v>5039</v>
      </c>
      <c r="F1680" s="12" t="s">
        <v>5063</v>
      </c>
      <c r="G1680" s="12" t="s">
        <v>5044</v>
      </c>
      <c r="H1680" s="13">
        <v>40069</v>
      </c>
      <c r="I1680" s="14">
        <v>220599</v>
      </c>
      <c r="J1680" s="14">
        <v>53867</v>
      </c>
      <c r="K1680" s="14">
        <v>9328</v>
      </c>
      <c r="L1680" s="14">
        <v>4492</v>
      </c>
      <c r="M1680" s="15">
        <v>0.18164089901176569</v>
      </c>
      <c r="N1680" s="14">
        <v>261798</v>
      </c>
      <c r="O1680" s="14">
        <v>0</v>
      </c>
      <c r="P1680" s="14">
        <v>139742</v>
      </c>
      <c r="Q1680" s="14">
        <v>4084</v>
      </c>
      <c r="R1680" s="16">
        <v>1.5599999999999999E-2</v>
      </c>
      <c r="S1680" s="17">
        <v>45390.5</v>
      </c>
      <c r="T1680" s="17" t="s">
        <v>5075</v>
      </c>
      <c r="U1680" s="18">
        <v>45390</v>
      </c>
      <c r="V1680" s="18" t="str">
        <f>TEXT(Posts[[#This Row],[Post_Date]],"YYYY")</f>
        <v>2024</v>
      </c>
      <c r="W1680" s="18" t="s">
        <v>5090</v>
      </c>
      <c r="X1680" s="18" t="s">
        <v>5081</v>
      </c>
      <c r="Y1680" s="19">
        <v>12</v>
      </c>
      <c r="Z1680" s="12" t="s">
        <v>5069</v>
      </c>
      <c r="AA1680"/>
    </row>
    <row r="1681" spans="1:27" x14ac:dyDescent="0.25">
      <c r="A1681" s="12" t="s">
        <v>4055</v>
      </c>
      <c r="B1681" s="12" t="s">
        <v>5025</v>
      </c>
      <c r="C1681" s="12" t="s">
        <v>5028</v>
      </c>
      <c r="D1681" s="12" t="s">
        <v>5033</v>
      </c>
      <c r="E1681" s="12" t="s">
        <v>5037</v>
      </c>
      <c r="F1681" s="12" t="s">
        <v>5063</v>
      </c>
      <c r="G1681" s="12" t="s">
        <v>5042</v>
      </c>
      <c r="H1681" s="13">
        <v>43570</v>
      </c>
      <c r="I1681" s="14">
        <v>262034</v>
      </c>
      <c r="J1681" s="14">
        <v>37901</v>
      </c>
      <c r="K1681" s="14">
        <v>20924</v>
      </c>
      <c r="L1681" s="14">
        <v>12376</v>
      </c>
      <c r="M1681" s="15">
        <v>0.16627797812413009</v>
      </c>
      <c r="N1681" s="14">
        <v>309642</v>
      </c>
      <c r="O1681" s="14">
        <v>0</v>
      </c>
      <c r="P1681" s="14">
        <v>0</v>
      </c>
      <c r="Q1681" s="14">
        <v>7555</v>
      </c>
      <c r="R1681" s="16">
        <v>2.4400000000000002E-2</v>
      </c>
      <c r="S1681" s="17">
        <v>45452.65347222222</v>
      </c>
      <c r="T1681" s="17" t="s">
        <v>5074</v>
      </c>
      <c r="U1681" s="18">
        <v>45452</v>
      </c>
      <c r="V1681" s="18" t="str">
        <f>TEXT(Posts[[#This Row],[Post_Date]],"YYYY")</f>
        <v>2024</v>
      </c>
      <c r="W1681" s="18" t="s">
        <v>5089</v>
      </c>
      <c r="X1681" s="18" t="s">
        <v>5084</v>
      </c>
      <c r="Y1681" s="19">
        <v>15</v>
      </c>
      <c r="Z1681" s="12" t="s">
        <v>5069</v>
      </c>
      <c r="AA1681"/>
    </row>
    <row r="1682" spans="1:27" x14ac:dyDescent="0.25">
      <c r="A1682" s="12" t="s">
        <v>3481</v>
      </c>
      <c r="B1682" s="12" t="s">
        <v>5025</v>
      </c>
      <c r="C1682" s="12" t="s">
        <v>5029</v>
      </c>
      <c r="D1682" s="12" t="s">
        <v>5030</v>
      </c>
      <c r="E1682" s="12" t="s">
        <v>5040</v>
      </c>
      <c r="F1682" s="12" t="s">
        <v>5062</v>
      </c>
      <c r="G1682" s="12" t="s">
        <v>5042</v>
      </c>
      <c r="H1682" s="13">
        <v>25545</v>
      </c>
      <c r="I1682" s="14">
        <v>316242</v>
      </c>
      <c r="J1682" s="14">
        <v>32995</v>
      </c>
      <c r="K1682" s="14">
        <v>25007</v>
      </c>
      <c r="L1682" s="14">
        <v>14228</v>
      </c>
      <c r="M1682" s="15">
        <v>8.0779068839056847E-2</v>
      </c>
      <c r="N1682" s="14">
        <v>379535</v>
      </c>
      <c r="O1682" s="14">
        <v>0</v>
      </c>
      <c r="P1682" s="14">
        <v>0</v>
      </c>
      <c r="Q1682" s="14">
        <v>6679</v>
      </c>
      <c r="R1682" s="16">
        <v>1.7600000000000001E-2</v>
      </c>
      <c r="S1682" s="17">
        <v>45470.65347222222</v>
      </c>
      <c r="T1682" s="17" t="s">
        <v>5074</v>
      </c>
      <c r="U1682" s="18">
        <v>45470</v>
      </c>
      <c r="V1682" s="18" t="str">
        <f>TEXT(Posts[[#This Row],[Post_Date]],"YYYY")</f>
        <v>2024</v>
      </c>
      <c r="W1682" s="18" t="s">
        <v>5089</v>
      </c>
      <c r="X1682" s="18" t="s">
        <v>5080</v>
      </c>
      <c r="Y1682" s="19">
        <v>15</v>
      </c>
      <c r="Z1682" s="12" t="s">
        <v>5068</v>
      </c>
      <c r="AA1682"/>
    </row>
    <row r="1683" spans="1:27" x14ac:dyDescent="0.25">
      <c r="A1683" s="12" t="s">
        <v>296</v>
      </c>
      <c r="B1683" s="12" t="s">
        <v>5025</v>
      </c>
      <c r="C1683" s="12" t="s">
        <v>5028</v>
      </c>
      <c r="D1683" s="12" t="s">
        <v>5033</v>
      </c>
      <c r="E1683" s="12" t="s">
        <v>5040</v>
      </c>
      <c r="F1683" s="12" t="s">
        <v>5063</v>
      </c>
      <c r="G1683" s="12" t="s">
        <v>5046</v>
      </c>
      <c r="H1683" s="13">
        <v>69677</v>
      </c>
      <c r="I1683" s="14">
        <v>335341</v>
      </c>
      <c r="J1683" s="14">
        <v>66102</v>
      </c>
      <c r="K1683" s="14">
        <v>25117</v>
      </c>
      <c r="L1683" s="14">
        <v>9972</v>
      </c>
      <c r="M1683" s="15">
        <v>0.20777960823246369</v>
      </c>
      <c r="N1683" s="14">
        <v>431049</v>
      </c>
      <c r="O1683" s="14">
        <v>0</v>
      </c>
      <c r="P1683" s="14">
        <v>0</v>
      </c>
      <c r="Q1683" s="14">
        <v>4957</v>
      </c>
      <c r="R1683" s="16">
        <v>1.15E-2</v>
      </c>
      <c r="S1683" s="17">
        <v>45514.713194444441</v>
      </c>
      <c r="T1683" s="17" t="s">
        <v>5076</v>
      </c>
      <c r="U1683" s="18">
        <v>45514</v>
      </c>
      <c r="V1683" s="18" t="str">
        <f>TEXT(Posts[[#This Row],[Post_Date]],"YYYY")</f>
        <v>2024</v>
      </c>
      <c r="W1683" s="18" t="s">
        <v>5092</v>
      </c>
      <c r="X1683" s="18" t="s">
        <v>5083</v>
      </c>
      <c r="Y1683" s="19">
        <v>17</v>
      </c>
      <c r="Z1683" s="12" t="s">
        <v>5070</v>
      </c>
      <c r="AA1683"/>
    </row>
    <row r="1684" spans="1:27" x14ac:dyDescent="0.25">
      <c r="A1684" s="12" t="s">
        <v>1748</v>
      </c>
      <c r="B1684" s="12" t="s">
        <v>5025</v>
      </c>
      <c r="C1684" s="12" t="s">
        <v>5028</v>
      </c>
      <c r="D1684" s="12" t="s">
        <v>5033</v>
      </c>
      <c r="E1684" s="12" t="s">
        <v>5037</v>
      </c>
      <c r="F1684" s="12" t="s">
        <v>5063</v>
      </c>
      <c r="G1684" s="12" t="s">
        <v>5049</v>
      </c>
      <c r="H1684" s="13">
        <v>197075</v>
      </c>
      <c r="I1684" s="14">
        <v>989003</v>
      </c>
      <c r="J1684" s="14">
        <v>146846</v>
      </c>
      <c r="K1684" s="14">
        <v>45429</v>
      </c>
      <c r="L1684" s="14">
        <v>37524</v>
      </c>
      <c r="M1684" s="15">
        <v>0.19926727095765401</v>
      </c>
      <c r="N1684" s="14">
        <v>1211774</v>
      </c>
      <c r="O1684" s="14">
        <v>0</v>
      </c>
      <c r="P1684" s="14">
        <v>0</v>
      </c>
      <c r="Q1684" s="14">
        <v>23629</v>
      </c>
      <c r="R1684" s="16">
        <v>1.95E-2</v>
      </c>
      <c r="S1684" s="17">
        <v>45327.416666666657</v>
      </c>
      <c r="T1684" s="17" t="s">
        <v>5077</v>
      </c>
      <c r="U1684" s="18">
        <v>45327</v>
      </c>
      <c r="V1684" s="18" t="str">
        <f>TEXT(Posts[[#This Row],[Post_Date]],"YYYY")</f>
        <v>2024</v>
      </c>
      <c r="W1684" s="18" t="s">
        <v>5087</v>
      </c>
      <c r="X1684" s="18" t="s">
        <v>5081</v>
      </c>
      <c r="Y1684" s="19">
        <v>10</v>
      </c>
      <c r="Z1684" s="12" t="s">
        <v>5069</v>
      </c>
      <c r="AA1684"/>
    </row>
    <row r="1685" spans="1:27" x14ac:dyDescent="0.25">
      <c r="A1685" s="12" t="s">
        <v>4600</v>
      </c>
      <c r="B1685" s="12" t="s">
        <v>5025</v>
      </c>
      <c r="C1685" s="12" t="s">
        <v>5028</v>
      </c>
      <c r="D1685" s="12" t="s">
        <v>5030</v>
      </c>
      <c r="E1685" s="12" t="s">
        <v>5040</v>
      </c>
      <c r="F1685" s="12" t="s">
        <v>5062</v>
      </c>
      <c r="G1685" s="12" t="s">
        <v>5042</v>
      </c>
      <c r="H1685" s="13">
        <v>190308</v>
      </c>
      <c r="I1685" s="14">
        <v>2045939</v>
      </c>
      <c r="J1685" s="14">
        <v>374172</v>
      </c>
      <c r="K1685" s="14">
        <v>95045</v>
      </c>
      <c r="L1685" s="14">
        <v>79528</v>
      </c>
      <c r="M1685" s="15">
        <v>9.3017624828826168E-2</v>
      </c>
      <c r="N1685" s="14">
        <v>2364810</v>
      </c>
      <c r="O1685" s="14">
        <v>0</v>
      </c>
      <c r="P1685" s="14">
        <v>0</v>
      </c>
      <c r="Q1685" s="14">
        <v>38309</v>
      </c>
      <c r="R1685" s="16">
        <v>1.6199999999999999E-2</v>
      </c>
      <c r="S1685" s="17">
        <v>45333.488888888889</v>
      </c>
      <c r="T1685" s="17" t="s">
        <v>5077</v>
      </c>
      <c r="U1685" s="18">
        <v>45333</v>
      </c>
      <c r="V1685" s="18" t="str">
        <f>TEXT(Posts[[#This Row],[Post_Date]],"YYYY")</f>
        <v>2024</v>
      </c>
      <c r="W1685" s="18" t="s">
        <v>5087</v>
      </c>
      <c r="X1685" s="18" t="s">
        <v>5084</v>
      </c>
      <c r="Y1685" s="19">
        <v>11</v>
      </c>
      <c r="Z1685" s="12" t="s">
        <v>5068</v>
      </c>
      <c r="AA1685"/>
    </row>
    <row r="1686" spans="1:27" x14ac:dyDescent="0.25">
      <c r="A1686" s="12" t="s">
        <v>2876</v>
      </c>
      <c r="B1686" s="12" t="s">
        <v>5025</v>
      </c>
      <c r="C1686" s="12" t="s">
        <v>5028</v>
      </c>
      <c r="D1686" s="12" t="s">
        <v>5034</v>
      </c>
      <c r="E1686" s="12" t="s">
        <v>5039</v>
      </c>
      <c r="F1686" s="12" t="s">
        <v>5064</v>
      </c>
      <c r="G1686" s="12" t="s">
        <v>5043</v>
      </c>
      <c r="H1686" s="13">
        <v>5952</v>
      </c>
      <c r="I1686" s="14">
        <v>58581</v>
      </c>
      <c r="J1686" s="14">
        <v>12120</v>
      </c>
      <c r="K1686" s="14">
        <v>4445</v>
      </c>
      <c r="L1686" s="14">
        <v>2733</v>
      </c>
      <c r="M1686" s="15">
        <v>0.1016061818711366</v>
      </c>
      <c r="N1686" s="14">
        <v>69964</v>
      </c>
      <c r="O1686" s="14">
        <v>0</v>
      </c>
      <c r="P1686" s="14">
        <v>411682</v>
      </c>
      <c r="Q1686" s="14">
        <v>713</v>
      </c>
      <c r="R1686" s="16">
        <v>1.0200000000000001E-2</v>
      </c>
      <c r="S1686" s="17">
        <v>45546.425694444442</v>
      </c>
      <c r="T1686" s="17" t="s">
        <v>5077</v>
      </c>
      <c r="U1686" s="18">
        <v>45546</v>
      </c>
      <c r="V1686" s="18" t="str">
        <f>TEXT(Posts[[#This Row],[Post_Date]],"YYYY")</f>
        <v>2024</v>
      </c>
      <c r="W1686" s="18" t="s">
        <v>5097</v>
      </c>
      <c r="X1686" s="18" t="s">
        <v>5085</v>
      </c>
      <c r="Y1686" s="19">
        <v>10</v>
      </c>
      <c r="Z1686" s="12" t="s">
        <v>5069</v>
      </c>
      <c r="AA1686"/>
    </row>
    <row r="1687" spans="1:27" x14ac:dyDescent="0.25">
      <c r="A1687" s="12" t="s">
        <v>1945</v>
      </c>
      <c r="B1687" s="12" t="s">
        <v>5025</v>
      </c>
      <c r="C1687" s="12" t="s">
        <v>5028</v>
      </c>
      <c r="D1687" s="12" t="s">
        <v>5033</v>
      </c>
      <c r="E1687" s="12" t="s">
        <v>5040</v>
      </c>
      <c r="F1687" s="12" t="s">
        <v>5063</v>
      </c>
      <c r="G1687" s="12" t="s">
        <v>5048</v>
      </c>
      <c r="H1687" s="13">
        <v>69714</v>
      </c>
      <c r="I1687" s="14">
        <v>300645</v>
      </c>
      <c r="J1687" s="14">
        <v>35379</v>
      </c>
      <c r="K1687" s="14">
        <v>23424</v>
      </c>
      <c r="L1687" s="14">
        <v>7107</v>
      </c>
      <c r="M1687" s="15">
        <v>0.23188300818636759</v>
      </c>
      <c r="N1687" s="14">
        <v>344601</v>
      </c>
      <c r="O1687" s="14">
        <v>0</v>
      </c>
      <c r="P1687" s="14">
        <v>0</v>
      </c>
      <c r="Q1687" s="14">
        <v>6823</v>
      </c>
      <c r="R1687" s="16">
        <v>1.9800000000000002E-2</v>
      </c>
      <c r="S1687" s="17">
        <v>45682.409722222219</v>
      </c>
      <c r="T1687" s="17" t="s">
        <v>5077</v>
      </c>
      <c r="U1687" s="18">
        <v>45682</v>
      </c>
      <c r="V1687" s="18" t="str">
        <f>TEXT(Posts[[#This Row],[Post_Date]],"YYYY")</f>
        <v>2025</v>
      </c>
      <c r="W1687" s="18" t="s">
        <v>5086</v>
      </c>
      <c r="X1687" s="18" t="s">
        <v>5083</v>
      </c>
      <c r="Y1687" s="19">
        <v>9</v>
      </c>
      <c r="Z1687" s="12" t="s">
        <v>5070</v>
      </c>
      <c r="AA1687"/>
    </row>
    <row r="1688" spans="1:27" x14ac:dyDescent="0.25">
      <c r="A1688" s="12" t="s">
        <v>120</v>
      </c>
      <c r="B1688" s="12" t="s">
        <v>5025</v>
      </c>
      <c r="C1688" s="12" t="s">
        <v>5028</v>
      </c>
      <c r="D1688" s="12" t="s">
        <v>5034</v>
      </c>
      <c r="E1688" s="12" t="s">
        <v>5039</v>
      </c>
      <c r="F1688" s="12" t="s">
        <v>5064</v>
      </c>
      <c r="G1688" s="12" t="s">
        <v>5047</v>
      </c>
      <c r="H1688" s="13">
        <v>41556</v>
      </c>
      <c r="I1688" s="14">
        <v>314537</v>
      </c>
      <c r="J1688" s="14">
        <v>64672</v>
      </c>
      <c r="K1688" s="14">
        <v>12785</v>
      </c>
      <c r="L1688" s="14">
        <v>8006</v>
      </c>
      <c r="M1688" s="15">
        <v>0.1321198504256004</v>
      </c>
      <c r="N1688" s="14">
        <v>346905</v>
      </c>
      <c r="O1688" s="14">
        <v>0</v>
      </c>
      <c r="P1688" s="14">
        <v>1025881</v>
      </c>
      <c r="Q1688" s="14">
        <v>3538</v>
      </c>
      <c r="R1688" s="16">
        <v>1.0200000000000001E-2</v>
      </c>
      <c r="S1688" s="17">
        <v>45331.540972222218</v>
      </c>
      <c r="T1688" s="17" t="s">
        <v>5075</v>
      </c>
      <c r="U1688" s="18">
        <v>45331</v>
      </c>
      <c r="V1688" s="18" t="str">
        <f>TEXT(Posts[[#This Row],[Post_Date]],"YYYY")</f>
        <v>2024</v>
      </c>
      <c r="W1688" s="18" t="s">
        <v>5087</v>
      </c>
      <c r="X1688" s="18" t="s">
        <v>5082</v>
      </c>
      <c r="Y1688" s="19">
        <v>12</v>
      </c>
      <c r="Z1688" s="12" t="s">
        <v>5069</v>
      </c>
      <c r="AA1688"/>
    </row>
    <row r="1689" spans="1:27" x14ac:dyDescent="0.25">
      <c r="A1689" s="12" t="s">
        <v>2794</v>
      </c>
      <c r="B1689" s="12" t="s">
        <v>5025</v>
      </c>
      <c r="C1689" s="12" t="s">
        <v>5029</v>
      </c>
      <c r="D1689" s="12" t="s">
        <v>5033</v>
      </c>
      <c r="E1689" s="12" t="s">
        <v>5040</v>
      </c>
      <c r="F1689" s="12" t="s">
        <v>5063</v>
      </c>
      <c r="G1689" s="12" t="s">
        <v>5045</v>
      </c>
      <c r="H1689" s="13">
        <v>618750</v>
      </c>
      <c r="I1689" s="14">
        <v>3259268</v>
      </c>
      <c r="J1689" s="14">
        <v>688728</v>
      </c>
      <c r="K1689" s="14">
        <v>211224</v>
      </c>
      <c r="L1689" s="14">
        <v>181303</v>
      </c>
      <c r="M1689" s="15">
        <v>0.18984341799010709</v>
      </c>
      <c r="N1689" s="14">
        <v>4052137</v>
      </c>
      <c r="O1689" s="14">
        <v>0</v>
      </c>
      <c r="P1689" s="14">
        <v>0</v>
      </c>
      <c r="Q1689" s="14">
        <v>120348</v>
      </c>
      <c r="R1689" s="16">
        <v>2.9700000000000001E-2</v>
      </c>
      <c r="S1689" s="17">
        <v>45691.738194444442</v>
      </c>
      <c r="T1689" s="17" t="s">
        <v>5076</v>
      </c>
      <c r="U1689" s="18">
        <v>45691</v>
      </c>
      <c r="V1689" s="18" t="str">
        <f>TEXT(Posts[[#This Row],[Post_Date]],"YYYY")</f>
        <v>2025</v>
      </c>
      <c r="W1689" s="18" t="s">
        <v>5087</v>
      </c>
      <c r="X1689" s="18" t="s">
        <v>5081</v>
      </c>
      <c r="Y1689" s="19">
        <v>17</v>
      </c>
      <c r="Z1689" s="12" t="s">
        <v>5069</v>
      </c>
      <c r="AA1689"/>
    </row>
    <row r="1690" spans="1:27" x14ac:dyDescent="0.25">
      <c r="A1690" s="12" t="s">
        <v>3555</v>
      </c>
      <c r="B1690" s="12" t="s">
        <v>5025</v>
      </c>
      <c r="C1690" s="12" t="s">
        <v>5028</v>
      </c>
      <c r="D1690" s="12" t="s">
        <v>5031</v>
      </c>
      <c r="E1690" s="12" t="s">
        <v>5040</v>
      </c>
      <c r="F1690" s="12" t="s">
        <v>5061</v>
      </c>
      <c r="G1690" s="12" t="s">
        <v>5047</v>
      </c>
      <c r="H1690" s="13">
        <v>10280</v>
      </c>
      <c r="I1690" s="14">
        <v>160736</v>
      </c>
      <c r="J1690" s="14">
        <v>40167</v>
      </c>
      <c r="K1690" s="14">
        <v>9561</v>
      </c>
      <c r="L1690" s="14">
        <v>7594</v>
      </c>
      <c r="M1690" s="15">
        <v>6.3960997868675915E-2</v>
      </c>
      <c r="N1690" s="14">
        <v>198747</v>
      </c>
      <c r="O1690" s="14">
        <v>0</v>
      </c>
      <c r="P1690" s="14">
        <v>0</v>
      </c>
      <c r="Q1690" s="14">
        <v>4610</v>
      </c>
      <c r="R1690" s="16">
        <v>2.3199999999999998E-2</v>
      </c>
      <c r="S1690" s="17">
        <v>45752.522222222222</v>
      </c>
      <c r="T1690" s="17" t="s">
        <v>5075</v>
      </c>
      <c r="U1690" s="18">
        <v>45752</v>
      </c>
      <c r="V1690" s="18" t="str">
        <f>TEXT(Posts[[#This Row],[Post_Date]],"YYYY")</f>
        <v>2025</v>
      </c>
      <c r="W1690" s="18" t="s">
        <v>5090</v>
      </c>
      <c r="X1690" s="18" t="s">
        <v>5083</v>
      </c>
      <c r="Y1690" s="19">
        <v>12</v>
      </c>
      <c r="Z1690" s="12" t="s">
        <v>5068</v>
      </c>
      <c r="AA1690"/>
    </row>
    <row r="1691" spans="1:27" x14ac:dyDescent="0.25">
      <c r="A1691" s="12" t="s">
        <v>3667</v>
      </c>
      <c r="B1691" s="12" t="s">
        <v>5025</v>
      </c>
      <c r="C1691" s="12" t="s">
        <v>5028</v>
      </c>
      <c r="D1691" s="12" t="s">
        <v>5033</v>
      </c>
      <c r="E1691" s="12" t="s">
        <v>5039</v>
      </c>
      <c r="F1691" s="12" t="s">
        <v>5063</v>
      </c>
      <c r="G1691" s="12" t="s">
        <v>5045</v>
      </c>
      <c r="H1691" s="13">
        <v>44401</v>
      </c>
      <c r="I1691" s="14">
        <v>232027</v>
      </c>
      <c r="J1691" s="14">
        <v>46464</v>
      </c>
      <c r="K1691" s="14">
        <v>10560</v>
      </c>
      <c r="L1691" s="14">
        <v>5103</v>
      </c>
      <c r="M1691" s="15">
        <v>0.19136408037376471</v>
      </c>
      <c r="N1691" s="14">
        <v>293832</v>
      </c>
      <c r="O1691" s="14">
        <v>0</v>
      </c>
      <c r="P1691" s="14">
        <v>224132</v>
      </c>
      <c r="Q1691" s="14">
        <v>6111</v>
      </c>
      <c r="R1691" s="16">
        <v>2.0799999999999999E-2</v>
      </c>
      <c r="S1691" s="17">
        <v>45442.73333333333</v>
      </c>
      <c r="T1691" s="17" t="s">
        <v>5076</v>
      </c>
      <c r="U1691" s="18">
        <v>45442</v>
      </c>
      <c r="V1691" s="18" t="str">
        <f>TEXT(Posts[[#This Row],[Post_Date]],"YYYY")</f>
        <v>2024</v>
      </c>
      <c r="W1691" s="18" t="s">
        <v>5096</v>
      </c>
      <c r="X1691" s="18" t="s">
        <v>5080</v>
      </c>
      <c r="Y1691" s="19">
        <v>17</v>
      </c>
      <c r="Z1691" s="12" t="s">
        <v>5069</v>
      </c>
      <c r="AA1691"/>
    </row>
    <row r="1692" spans="1:27" x14ac:dyDescent="0.25">
      <c r="A1692" s="12" t="s">
        <v>3644</v>
      </c>
      <c r="B1692" s="12" t="s">
        <v>5025</v>
      </c>
      <c r="C1692" s="12" t="s">
        <v>5028</v>
      </c>
      <c r="D1692" s="12" t="s">
        <v>5033</v>
      </c>
      <c r="E1692" s="12" t="s">
        <v>5039</v>
      </c>
      <c r="F1692" s="12" t="s">
        <v>5063</v>
      </c>
      <c r="G1692" s="12" t="s">
        <v>5048</v>
      </c>
      <c r="H1692" s="13">
        <v>38678</v>
      </c>
      <c r="I1692" s="14">
        <v>248282</v>
      </c>
      <c r="J1692" s="14">
        <v>52015</v>
      </c>
      <c r="K1692" s="14">
        <v>9739</v>
      </c>
      <c r="L1692" s="14">
        <v>8408</v>
      </c>
      <c r="M1692" s="15">
        <v>0.1557827844311222</v>
      </c>
      <c r="N1692" s="14">
        <v>306046</v>
      </c>
      <c r="O1692" s="14">
        <v>0</v>
      </c>
      <c r="P1692" s="14">
        <v>170522</v>
      </c>
      <c r="Q1692" s="14">
        <v>5386</v>
      </c>
      <c r="R1692" s="16">
        <v>1.7600000000000001E-2</v>
      </c>
      <c r="S1692" s="17">
        <v>45725.424305555563</v>
      </c>
      <c r="T1692" s="17" t="s">
        <v>5077</v>
      </c>
      <c r="U1692" s="18">
        <v>45725</v>
      </c>
      <c r="V1692" s="18" t="str">
        <f>TEXT(Posts[[#This Row],[Post_Date]],"YYYY")</f>
        <v>2025</v>
      </c>
      <c r="W1692" s="18" t="s">
        <v>5088</v>
      </c>
      <c r="X1692" s="18" t="s">
        <v>5084</v>
      </c>
      <c r="Y1692" s="19">
        <v>10</v>
      </c>
      <c r="Z1692" s="12" t="s">
        <v>5069</v>
      </c>
      <c r="AA1692"/>
    </row>
    <row r="1693" spans="1:27" x14ac:dyDescent="0.25">
      <c r="A1693" s="12" t="s">
        <v>544</v>
      </c>
      <c r="B1693" s="12" t="s">
        <v>5025</v>
      </c>
      <c r="C1693" s="12" t="s">
        <v>5028</v>
      </c>
      <c r="D1693" s="12" t="s">
        <v>5033</v>
      </c>
      <c r="E1693" s="12" t="s">
        <v>5040</v>
      </c>
      <c r="F1693" s="12" t="s">
        <v>5063</v>
      </c>
      <c r="G1693" s="12" t="s">
        <v>5048</v>
      </c>
      <c r="H1693" s="13">
        <v>40360</v>
      </c>
      <c r="I1693" s="14">
        <v>194927</v>
      </c>
      <c r="J1693" s="14">
        <v>44492</v>
      </c>
      <c r="K1693" s="14">
        <v>7866</v>
      </c>
      <c r="L1693" s="14">
        <v>4453</v>
      </c>
      <c r="M1693" s="15">
        <v>0.20705574948059369</v>
      </c>
      <c r="N1693" s="14">
        <v>217109</v>
      </c>
      <c r="O1693" s="14">
        <v>0</v>
      </c>
      <c r="P1693" s="14">
        <v>0</v>
      </c>
      <c r="Q1693" s="14">
        <v>6448</v>
      </c>
      <c r="R1693" s="16">
        <v>2.9700000000000001E-2</v>
      </c>
      <c r="S1693" s="17">
        <v>45774.464583333327</v>
      </c>
      <c r="T1693" s="17" t="s">
        <v>5077</v>
      </c>
      <c r="U1693" s="18">
        <v>45774</v>
      </c>
      <c r="V1693" s="18" t="str">
        <f>TEXT(Posts[[#This Row],[Post_Date]],"YYYY")</f>
        <v>2025</v>
      </c>
      <c r="W1693" s="18" t="s">
        <v>5090</v>
      </c>
      <c r="X1693" s="18" t="s">
        <v>5084</v>
      </c>
      <c r="Y1693" s="19">
        <v>11</v>
      </c>
      <c r="Z1693" s="12" t="s">
        <v>5070</v>
      </c>
      <c r="AA1693"/>
    </row>
    <row r="1694" spans="1:27" x14ac:dyDescent="0.25">
      <c r="A1694" s="12" t="s">
        <v>1891</v>
      </c>
      <c r="B1694" s="12" t="s">
        <v>5025</v>
      </c>
      <c r="C1694" s="12" t="s">
        <v>5028</v>
      </c>
      <c r="D1694" s="12" t="s">
        <v>5034</v>
      </c>
      <c r="E1694" s="12" t="s">
        <v>5039</v>
      </c>
      <c r="F1694" s="12" t="s">
        <v>5064</v>
      </c>
      <c r="G1694" s="12" t="s">
        <v>5044</v>
      </c>
      <c r="H1694" s="13">
        <v>40456</v>
      </c>
      <c r="I1694" s="14">
        <v>316042</v>
      </c>
      <c r="J1694" s="14">
        <v>32161</v>
      </c>
      <c r="K1694" s="14">
        <v>18771</v>
      </c>
      <c r="L1694" s="14">
        <v>12659</v>
      </c>
      <c r="M1694" s="15">
        <v>0.12801089972871479</v>
      </c>
      <c r="N1694" s="14">
        <v>402851</v>
      </c>
      <c r="O1694" s="14">
        <v>0</v>
      </c>
      <c r="P1694" s="14">
        <v>626002</v>
      </c>
      <c r="Q1694" s="14">
        <v>4592</v>
      </c>
      <c r="R1694" s="16">
        <v>1.14E-2</v>
      </c>
      <c r="S1694" s="17">
        <v>45415.693749999999</v>
      </c>
      <c r="T1694" s="17" t="s">
        <v>5074</v>
      </c>
      <c r="U1694" s="18">
        <v>45415</v>
      </c>
      <c r="V1694" s="18" t="str">
        <f>TEXT(Posts[[#This Row],[Post_Date]],"YYYY")</f>
        <v>2024</v>
      </c>
      <c r="W1694" s="18" t="s">
        <v>5096</v>
      </c>
      <c r="X1694" s="18" t="s">
        <v>5082</v>
      </c>
      <c r="Y1694" s="19">
        <v>16</v>
      </c>
      <c r="Z1694" s="12" t="s">
        <v>5069</v>
      </c>
      <c r="AA1694"/>
    </row>
    <row r="1695" spans="1:27" x14ac:dyDescent="0.25">
      <c r="A1695" s="12" t="s">
        <v>694</v>
      </c>
      <c r="B1695" s="12" t="s">
        <v>5025</v>
      </c>
      <c r="C1695" s="12" t="s">
        <v>5029</v>
      </c>
      <c r="D1695" s="12" t="s">
        <v>5031</v>
      </c>
      <c r="E1695" s="12" t="s">
        <v>5040</v>
      </c>
      <c r="F1695" s="12" t="s">
        <v>5061</v>
      </c>
      <c r="G1695" s="12" t="s">
        <v>5046</v>
      </c>
      <c r="H1695" s="13">
        <v>229861</v>
      </c>
      <c r="I1695" s="14">
        <v>2501491</v>
      </c>
      <c r="J1695" s="14">
        <v>541039</v>
      </c>
      <c r="K1695" s="14">
        <v>104365</v>
      </c>
      <c r="L1695" s="14">
        <v>84558</v>
      </c>
      <c r="M1695" s="15">
        <v>9.1889707911911478E-2</v>
      </c>
      <c r="N1695" s="14">
        <v>2766701</v>
      </c>
      <c r="O1695" s="14">
        <v>0</v>
      </c>
      <c r="P1695" s="14">
        <v>0</v>
      </c>
      <c r="Q1695" s="14">
        <v>46203</v>
      </c>
      <c r="R1695" s="16">
        <v>1.67E-2</v>
      </c>
      <c r="S1695" s="17">
        <v>45716.537499999999</v>
      </c>
      <c r="T1695" s="17" t="s">
        <v>5075</v>
      </c>
      <c r="U1695" s="18">
        <v>45716</v>
      </c>
      <c r="V1695" s="18" t="str">
        <f>TEXT(Posts[[#This Row],[Post_Date]],"YYYY")</f>
        <v>2025</v>
      </c>
      <c r="W1695" s="18" t="s">
        <v>5087</v>
      </c>
      <c r="X1695" s="18" t="s">
        <v>5082</v>
      </c>
      <c r="Y1695" s="19">
        <v>12</v>
      </c>
      <c r="Z1695" s="12" t="s">
        <v>5068</v>
      </c>
      <c r="AA1695"/>
    </row>
    <row r="1696" spans="1:27" x14ac:dyDescent="0.25">
      <c r="A1696" s="12" t="s">
        <v>3777</v>
      </c>
      <c r="B1696" s="12" t="s">
        <v>5025</v>
      </c>
      <c r="C1696" s="12" t="s">
        <v>5028</v>
      </c>
      <c r="D1696" s="12" t="s">
        <v>5034</v>
      </c>
      <c r="E1696" s="12" t="s">
        <v>5039</v>
      </c>
      <c r="F1696" s="12" t="s">
        <v>5064</v>
      </c>
      <c r="G1696" s="12" t="s">
        <v>5049</v>
      </c>
      <c r="H1696" s="13">
        <v>233400</v>
      </c>
      <c r="I1696" s="14">
        <v>1395251</v>
      </c>
      <c r="J1696" s="14">
        <v>345619</v>
      </c>
      <c r="K1696" s="14">
        <v>76897</v>
      </c>
      <c r="L1696" s="14">
        <v>80984</v>
      </c>
      <c r="M1696" s="15">
        <v>0.16728239940376199</v>
      </c>
      <c r="N1696" s="14">
        <v>1675704</v>
      </c>
      <c r="O1696" s="14">
        <v>0</v>
      </c>
      <c r="P1696" s="14">
        <v>104937</v>
      </c>
      <c r="Q1696" s="14">
        <v>33849</v>
      </c>
      <c r="R1696" s="16">
        <v>2.0199999999999999E-2</v>
      </c>
      <c r="S1696" s="17">
        <v>45760.588888888888</v>
      </c>
      <c r="T1696" s="17" t="s">
        <v>5074</v>
      </c>
      <c r="U1696" s="18">
        <v>45760</v>
      </c>
      <c r="V1696" s="18" t="str">
        <f>TEXT(Posts[[#This Row],[Post_Date]],"YYYY")</f>
        <v>2025</v>
      </c>
      <c r="W1696" s="18" t="s">
        <v>5090</v>
      </c>
      <c r="X1696" s="18" t="s">
        <v>5084</v>
      </c>
      <c r="Y1696" s="19">
        <v>14</v>
      </c>
      <c r="Z1696" s="12" t="s">
        <v>5069</v>
      </c>
      <c r="AA1696"/>
    </row>
    <row r="1697" spans="1:27" x14ac:dyDescent="0.25">
      <c r="A1697" s="12" t="s">
        <v>3926</v>
      </c>
      <c r="B1697" s="12" t="s">
        <v>5025</v>
      </c>
      <c r="C1697" s="12" t="s">
        <v>5029</v>
      </c>
      <c r="D1697" s="12" t="s">
        <v>5030</v>
      </c>
      <c r="E1697" s="12" t="s">
        <v>5040</v>
      </c>
      <c r="F1697" s="12" t="s">
        <v>5062</v>
      </c>
      <c r="G1697" s="12" t="s">
        <v>5044</v>
      </c>
      <c r="H1697" s="13">
        <v>100030</v>
      </c>
      <c r="I1697" s="14">
        <v>891626</v>
      </c>
      <c r="J1697" s="14">
        <v>164139</v>
      </c>
      <c r="K1697" s="14">
        <v>42594</v>
      </c>
      <c r="L1697" s="14">
        <v>38120</v>
      </c>
      <c r="M1697" s="15">
        <v>0.112188336128574</v>
      </c>
      <c r="N1697" s="14">
        <v>1026701</v>
      </c>
      <c r="O1697" s="14">
        <v>0</v>
      </c>
      <c r="P1697" s="14">
        <v>0</v>
      </c>
      <c r="Q1697" s="14">
        <v>26488</v>
      </c>
      <c r="R1697" s="16">
        <v>2.58E-2</v>
      </c>
      <c r="S1697" s="17">
        <v>45738.65</v>
      </c>
      <c r="T1697" s="17" t="s">
        <v>5074</v>
      </c>
      <c r="U1697" s="18">
        <v>45738</v>
      </c>
      <c r="V1697" s="18" t="str">
        <f>TEXT(Posts[[#This Row],[Post_Date]],"YYYY")</f>
        <v>2025</v>
      </c>
      <c r="W1697" s="18" t="s">
        <v>5088</v>
      </c>
      <c r="X1697" s="18" t="s">
        <v>5083</v>
      </c>
      <c r="Y1697" s="19">
        <v>15</v>
      </c>
      <c r="Z1697" s="12" t="s">
        <v>5069</v>
      </c>
      <c r="AA1697"/>
    </row>
    <row r="1698" spans="1:27" x14ac:dyDescent="0.25">
      <c r="A1698" s="12" t="s">
        <v>4642</v>
      </c>
      <c r="B1698" s="12" t="s">
        <v>5025</v>
      </c>
      <c r="C1698" s="12" t="s">
        <v>5029</v>
      </c>
      <c r="D1698" s="12" t="s">
        <v>5033</v>
      </c>
      <c r="E1698" s="12" t="s">
        <v>5040</v>
      </c>
      <c r="F1698" s="12" t="s">
        <v>5063</v>
      </c>
      <c r="G1698" s="12" t="s">
        <v>5045</v>
      </c>
      <c r="H1698" s="13">
        <v>12383</v>
      </c>
      <c r="I1698" s="14">
        <v>75630</v>
      </c>
      <c r="J1698" s="14">
        <v>16012</v>
      </c>
      <c r="K1698" s="14">
        <v>2449</v>
      </c>
      <c r="L1698" s="14">
        <v>1651</v>
      </c>
      <c r="M1698" s="15">
        <v>0.1637334769504433</v>
      </c>
      <c r="N1698" s="14">
        <v>95458</v>
      </c>
      <c r="O1698" s="14">
        <v>0</v>
      </c>
      <c r="P1698" s="14">
        <v>0</v>
      </c>
      <c r="Q1698" s="14">
        <v>1632</v>
      </c>
      <c r="R1698" s="16">
        <v>1.7100000000000001E-2</v>
      </c>
      <c r="S1698" s="17">
        <v>45514.427083333343</v>
      </c>
      <c r="T1698" s="17" t="s">
        <v>5077</v>
      </c>
      <c r="U1698" s="18">
        <v>45514</v>
      </c>
      <c r="V1698" s="18" t="str">
        <f>TEXT(Posts[[#This Row],[Post_Date]],"YYYY")</f>
        <v>2024</v>
      </c>
      <c r="W1698" s="18" t="s">
        <v>5092</v>
      </c>
      <c r="X1698" s="18" t="s">
        <v>5083</v>
      </c>
      <c r="Y1698" s="19">
        <v>10</v>
      </c>
      <c r="Z1698" s="12" t="s">
        <v>5069</v>
      </c>
      <c r="AA1698"/>
    </row>
    <row r="1699" spans="1:27" x14ac:dyDescent="0.25">
      <c r="A1699" s="12" t="s">
        <v>2021</v>
      </c>
      <c r="B1699" s="12" t="s">
        <v>5025</v>
      </c>
      <c r="C1699" s="12" t="s">
        <v>5029</v>
      </c>
      <c r="D1699" s="12" t="s">
        <v>5030</v>
      </c>
      <c r="E1699" s="12" t="s">
        <v>5039</v>
      </c>
      <c r="F1699" s="12" t="s">
        <v>5062</v>
      </c>
      <c r="G1699" s="12" t="s">
        <v>5044</v>
      </c>
      <c r="H1699" s="13">
        <v>10679</v>
      </c>
      <c r="I1699" s="14">
        <v>113001</v>
      </c>
      <c r="J1699" s="14">
        <v>14924</v>
      </c>
      <c r="K1699" s="14">
        <v>3603</v>
      </c>
      <c r="L1699" s="14">
        <v>2454</v>
      </c>
      <c r="M1699" s="15">
        <v>9.450885087756386E-2</v>
      </c>
      <c r="N1699" s="14">
        <v>143964</v>
      </c>
      <c r="O1699" s="14">
        <v>0</v>
      </c>
      <c r="P1699" s="14">
        <v>142110</v>
      </c>
      <c r="Q1699" s="14">
        <v>1626</v>
      </c>
      <c r="R1699" s="16">
        <v>1.1299999999999999E-2</v>
      </c>
      <c r="S1699" s="17">
        <v>45483.645138888889</v>
      </c>
      <c r="T1699" s="17" t="s">
        <v>5074</v>
      </c>
      <c r="U1699" s="18">
        <v>45483</v>
      </c>
      <c r="V1699" s="18" t="str">
        <f>TEXT(Posts[[#This Row],[Post_Date]],"YYYY")</f>
        <v>2024</v>
      </c>
      <c r="W1699" s="18" t="s">
        <v>5093</v>
      </c>
      <c r="X1699" s="18" t="s">
        <v>5085</v>
      </c>
      <c r="Y1699" s="19">
        <v>15</v>
      </c>
      <c r="Z1699" s="12" t="s">
        <v>5068</v>
      </c>
      <c r="AA1699"/>
    </row>
    <row r="1700" spans="1:27" x14ac:dyDescent="0.25">
      <c r="A1700" s="12" t="s">
        <v>1108</v>
      </c>
      <c r="B1700" s="12" t="s">
        <v>5025</v>
      </c>
      <c r="C1700" s="12" t="s">
        <v>5028</v>
      </c>
      <c r="D1700" s="12" t="s">
        <v>5033</v>
      </c>
      <c r="E1700" s="12" t="s">
        <v>5040</v>
      </c>
      <c r="F1700" s="12" t="s">
        <v>5063</v>
      </c>
      <c r="G1700" s="12" t="s">
        <v>5046</v>
      </c>
      <c r="H1700" s="13">
        <v>41598</v>
      </c>
      <c r="I1700" s="14">
        <v>210156</v>
      </c>
      <c r="J1700" s="14">
        <v>50873</v>
      </c>
      <c r="K1700" s="14">
        <v>10575</v>
      </c>
      <c r="L1700" s="14">
        <v>10691</v>
      </c>
      <c r="M1700" s="15">
        <v>0.1979429411120032</v>
      </c>
      <c r="N1700" s="14">
        <v>251509</v>
      </c>
      <c r="O1700" s="14">
        <v>0</v>
      </c>
      <c r="P1700" s="14">
        <v>0</v>
      </c>
      <c r="Q1700" s="14">
        <v>4124</v>
      </c>
      <c r="R1700" s="16">
        <v>1.6400000000000001E-2</v>
      </c>
      <c r="S1700" s="17">
        <v>45649.479861111111</v>
      </c>
      <c r="T1700" s="17" t="s">
        <v>5077</v>
      </c>
      <c r="U1700" s="18">
        <v>45649</v>
      </c>
      <c r="V1700" s="18" t="str">
        <f>TEXT(Posts[[#This Row],[Post_Date]],"YYYY")</f>
        <v>2024</v>
      </c>
      <c r="W1700" s="18" t="s">
        <v>5094</v>
      </c>
      <c r="X1700" s="18" t="s">
        <v>5081</v>
      </c>
      <c r="Y1700" s="19">
        <v>11</v>
      </c>
      <c r="Z1700" s="12" t="s">
        <v>5069</v>
      </c>
      <c r="AA1700"/>
    </row>
    <row r="1701" spans="1:27" x14ac:dyDescent="0.25">
      <c r="A1701" s="12" t="s">
        <v>841</v>
      </c>
      <c r="B1701" s="12" t="s">
        <v>5025</v>
      </c>
      <c r="C1701" s="12" t="s">
        <v>5028</v>
      </c>
      <c r="D1701" s="12" t="s">
        <v>5034</v>
      </c>
      <c r="E1701" s="12" t="s">
        <v>5039</v>
      </c>
      <c r="F1701" s="12" t="s">
        <v>5064</v>
      </c>
      <c r="G1701" s="12" t="s">
        <v>5043</v>
      </c>
      <c r="H1701" s="13">
        <v>47860</v>
      </c>
      <c r="I1701" s="14">
        <v>281313</v>
      </c>
      <c r="J1701" s="14">
        <v>39158</v>
      </c>
      <c r="K1701" s="14">
        <v>14334</v>
      </c>
      <c r="L1701" s="14">
        <v>12369</v>
      </c>
      <c r="M1701" s="15">
        <v>0.17013123489573859</v>
      </c>
      <c r="N1701" s="14">
        <v>338346</v>
      </c>
      <c r="O1701" s="14">
        <v>0</v>
      </c>
      <c r="P1701" s="14">
        <v>71873</v>
      </c>
      <c r="Q1701" s="14">
        <v>8830</v>
      </c>
      <c r="R1701" s="16">
        <v>2.6100000000000002E-2</v>
      </c>
      <c r="S1701" s="17">
        <v>45719.421527777777</v>
      </c>
      <c r="T1701" s="17" t="s">
        <v>5077</v>
      </c>
      <c r="U1701" s="18">
        <v>45719</v>
      </c>
      <c r="V1701" s="18" t="str">
        <f>TEXT(Posts[[#This Row],[Post_Date]],"YYYY")</f>
        <v>2025</v>
      </c>
      <c r="W1701" s="18" t="s">
        <v>5088</v>
      </c>
      <c r="X1701" s="18" t="s">
        <v>5081</v>
      </c>
      <c r="Y1701" s="19">
        <v>10</v>
      </c>
      <c r="Z1701" s="12" t="s">
        <v>5069</v>
      </c>
      <c r="AA1701"/>
    </row>
    <row r="1702" spans="1:27" x14ac:dyDescent="0.25">
      <c r="A1702" s="12" t="s">
        <v>2795</v>
      </c>
      <c r="B1702" s="12" t="s">
        <v>5025</v>
      </c>
      <c r="C1702" s="12" t="s">
        <v>5028</v>
      </c>
      <c r="D1702" s="12" t="s">
        <v>5031</v>
      </c>
      <c r="E1702" s="12" t="s">
        <v>5040</v>
      </c>
      <c r="F1702" s="12" t="s">
        <v>5061</v>
      </c>
      <c r="G1702" s="12" t="s">
        <v>5042</v>
      </c>
      <c r="H1702" s="13">
        <v>2987</v>
      </c>
      <c r="I1702" s="14">
        <v>31184</v>
      </c>
      <c r="J1702" s="14">
        <v>7786</v>
      </c>
      <c r="K1702" s="14">
        <v>1478</v>
      </c>
      <c r="L1702" s="14">
        <v>1662</v>
      </c>
      <c r="M1702" s="15">
        <v>9.5808391848819396E-2</v>
      </c>
      <c r="N1702" s="14">
        <v>38653</v>
      </c>
      <c r="O1702" s="14">
        <v>0</v>
      </c>
      <c r="P1702" s="14">
        <v>0</v>
      </c>
      <c r="Q1702" s="14">
        <v>1159</v>
      </c>
      <c r="R1702" s="16">
        <v>0.03</v>
      </c>
      <c r="S1702" s="17">
        <v>45342.700694444437</v>
      </c>
      <c r="T1702" s="17" t="s">
        <v>5074</v>
      </c>
      <c r="U1702" s="18">
        <v>45342</v>
      </c>
      <c r="V1702" s="18" t="str">
        <f>TEXT(Posts[[#This Row],[Post_Date]],"YYYY")</f>
        <v>2024</v>
      </c>
      <c r="W1702" s="18" t="s">
        <v>5087</v>
      </c>
      <c r="X1702" s="18" t="s">
        <v>5079</v>
      </c>
      <c r="Y1702" s="19">
        <v>16</v>
      </c>
      <c r="Z1702" s="12" t="s">
        <v>5068</v>
      </c>
      <c r="AA1702"/>
    </row>
    <row r="1703" spans="1:27" x14ac:dyDescent="0.25">
      <c r="A1703" s="12" t="s">
        <v>3812</v>
      </c>
      <c r="B1703" s="12" t="s">
        <v>5025</v>
      </c>
      <c r="C1703" s="12" t="s">
        <v>5029</v>
      </c>
      <c r="D1703" s="12" t="s">
        <v>5033</v>
      </c>
      <c r="E1703" s="12" t="s">
        <v>5037</v>
      </c>
      <c r="F1703" s="12" t="s">
        <v>5063</v>
      </c>
      <c r="G1703" s="12" t="s">
        <v>5045</v>
      </c>
      <c r="H1703" s="13">
        <v>43395</v>
      </c>
      <c r="I1703" s="14">
        <v>242087</v>
      </c>
      <c r="J1703" s="14">
        <v>58422</v>
      </c>
      <c r="K1703" s="14">
        <v>15695</v>
      </c>
      <c r="L1703" s="14">
        <v>7135</v>
      </c>
      <c r="M1703" s="15">
        <v>0.1792555077807225</v>
      </c>
      <c r="N1703" s="14">
        <v>281901</v>
      </c>
      <c r="O1703" s="14">
        <v>0</v>
      </c>
      <c r="P1703" s="14">
        <v>0</v>
      </c>
      <c r="Q1703" s="14">
        <v>5215</v>
      </c>
      <c r="R1703" s="16">
        <v>1.8499999999999999E-2</v>
      </c>
      <c r="S1703" s="17">
        <v>45554.694444444453</v>
      </c>
      <c r="T1703" s="17" t="s">
        <v>5074</v>
      </c>
      <c r="U1703" s="18">
        <v>45554</v>
      </c>
      <c r="V1703" s="18" t="str">
        <f>TEXT(Posts[[#This Row],[Post_Date]],"YYYY")</f>
        <v>2024</v>
      </c>
      <c r="W1703" s="18" t="s">
        <v>5097</v>
      </c>
      <c r="X1703" s="18" t="s">
        <v>5080</v>
      </c>
      <c r="Y1703" s="19">
        <v>16</v>
      </c>
      <c r="Z1703" s="12" t="s">
        <v>5069</v>
      </c>
      <c r="AA1703"/>
    </row>
    <row r="1704" spans="1:27" x14ac:dyDescent="0.25">
      <c r="A1704" s="12" t="s">
        <v>4357</v>
      </c>
      <c r="B1704" s="12" t="s">
        <v>5025</v>
      </c>
      <c r="C1704" s="12" t="s">
        <v>5028</v>
      </c>
      <c r="D1704" s="12" t="s">
        <v>5033</v>
      </c>
      <c r="E1704" s="12" t="s">
        <v>5040</v>
      </c>
      <c r="F1704" s="12" t="s">
        <v>5063</v>
      </c>
      <c r="G1704" s="12" t="s">
        <v>5042</v>
      </c>
      <c r="H1704" s="13">
        <v>38271</v>
      </c>
      <c r="I1704" s="14">
        <v>225008</v>
      </c>
      <c r="J1704" s="14">
        <v>37911</v>
      </c>
      <c r="K1704" s="14">
        <v>13727</v>
      </c>
      <c r="L1704" s="14">
        <v>6656</v>
      </c>
      <c r="M1704" s="15">
        <v>0.1700899352987256</v>
      </c>
      <c r="N1704" s="14">
        <v>267057</v>
      </c>
      <c r="O1704" s="14">
        <v>0</v>
      </c>
      <c r="P1704" s="14">
        <v>0</v>
      </c>
      <c r="Q1704" s="14">
        <v>2884</v>
      </c>
      <c r="R1704" s="16">
        <v>1.0800000000000001E-2</v>
      </c>
      <c r="S1704" s="17">
        <v>45301.814583333333</v>
      </c>
      <c r="T1704" s="17" t="s">
        <v>5076</v>
      </c>
      <c r="U1704" s="18">
        <v>45301</v>
      </c>
      <c r="V1704" s="18" t="str">
        <f>TEXT(Posts[[#This Row],[Post_Date]],"YYYY")</f>
        <v>2024</v>
      </c>
      <c r="W1704" s="18" t="s">
        <v>5086</v>
      </c>
      <c r="X1704" s="18" t="s">
        <v>5085</v>
      </c>
      <c r="Y1704" s="19">
        <v>19</v>
      </c>
      <c r="Z1704" s="12" t="s">
        <v>5069</v>
      </c>
      <c r="AA1704"/>
    </row>
    <row r="1705" spans="1:27" x14ac:dyDescent="0.25">
      <c r="A1705" s="12" t="s">
        <v>3873</v>
      </c>
      <c r="B1705" s="12" t="s">
        <v>5025</v>
      </c>
      <c r="C1705" s="12" t="s">
        <v>5028</v>
      </c>
      <c r="D1705" s="12" t="s">
        <v>5030</v>
      </c>
      <c r="E1705" s="12" t="s">
        <v>5040</v>
      </c>
      <c r="F1705" s="12" t="s">
        <v>5062</v>
      </c>
      <c r="G1705" s="12" t="s">
        <v>5043</v>
      </c>
      <c r="H1705" s="13">
        <v>271731</v>
      </c>
      <c r="I1705" s="14">
        <v>1838322</v>
      </c>
      <c r="J1705" s="14">
        <v>218108</v>
      </c>
      <c r="K1705" s="14">
        <v>89409</v>
      </c>
      <c r="L1705" s="14">
        <v>105297</v>
      </c>
      <c r="M1705" s="15">
        <v>0.1478151102843091</v>
      </c>
      <c r="N1705" s="14">
        <v>2344549</v>
      </c>
      <c r="O1705" s="14">
        <v>0</v>
      </c>
      <c r="P1705" s="14">
        <v>0</v>
      </c>
      <c r="Q1705" s="14">
        <v>61661</v>
      </c>
      <c r="R1705" s="16">
        <v>2.63E-2</v>
      </c>
      <c r="S1705" s="17">
        <v>45710.740277777782</v>
      </c>
      <c r="T1705" s="17" t="s">
        <v>5076</v>
      </c>
      <c r="U1705" s="18">
        <v>45710</v>
      </c>
      <c r="V1705" s="18" t="str">
        <f>TEXT(Posts[[#This Row],[Post_Date]],"YYYY")</f>
        <v>2025</v>
      </c>
      <c r="W1705" s="18" t="s">
        <v>5087</v>
      </c>
      <c r="X1705" s="18" t="s">
        <v>5083</v>
      </c>
      <c r="Y1705" s="19">
        <v>17</v>
      </c>
      <c r="Z1705" s="12" t="s">
        <v>5069</v>
      </c>
      <c r="AA1705"/>
    </row>
    <row r="1706" spans="1:27" x14ac:dyDescent="0.25">
      <c r="A1706" s="12" t="s">
        <v>776</v>
      </c>
      <c r="B1706" s="12" t="s">
        <v>5025</v>
      </c>
      <c r="C1706" s="12" t="s">
        <v>5028</v>
      </c>
      <c r="D1706" s="12" t="s">
        <v>5033</v>
      </c>
      <c r="E1706" s="12" t="s">
        <v>5039</v>
      </c>
      <c r="F1706" s="12" t="s">
        <v>5063</v>
      </c>
      <c r="G1706" s="12" t="s">
        <v>5048</v>
      </c>
      <c r="H1706" s="13">
        <v>133548</v>
      </c>
      <c r="I1706" s="14">
        <v>546289</v>
      </c>
      <c r="J1706" s="14">
        <v>63104</v>
      </c>
      <c r="K1706" s="14">
        <v>27369</v>
      </c>
      <c r="L1706" s="14">
        <v>26854</v>
      </c>
      <c r="M1706" s="15">
        <v>0.2444645055758263</v>
      </c>
      <c r="N1706" s="14">
        <v>686119</v>
      </c>
      <c r="O1706" s="14">
        <v>0</v>
      </c>
      <c r="P1706" s="14">
        <v>41279</v>
      </c>
      <c r="Q1706" s="14">
        <v>8919</v>
      </c>
      <c r="R1706" s="16">
        <v>1.2999999999999999E-2</v>
      </c>
      <c r="S1706" s="17">
        <v>45297.421527777777</v>
      </c>
      <c r="T1706" s="17" t="s">
        <v>5077</v>
      </c>
      <c r="U1706" s="18">
        <v>45297</v>
      </c>
      <c r="V1706" s="18" t="str">
        <f>TEXT(Posts[[#This Row],[Post_Date]],"YYYY")</f>
        <v>2024</v>
      </c>
      <c r="W1706" s="18" t="s">
        <v>5086</v>
      </c>
      <c r="X1706" s="18" t="s">
        <v>5083</v>
      </c>
      <c r="Y1706" s="19">
        <v>10</v>
      </c>
      <c r="Z1706" s="12" t="s">
        <v>5070</v>
      </c>
      <c r="AA1706"/>
    </row>
    <row r="1707" spans="1:27" x14ac:dyDescent="0.25">
      <c r="A1707" s="12" t="s">
        <v>2757</v>
      </c>
      <c r="B1707" s="12" t="s">
        <v>5025</v>
      </c>
      <c r="C1707" s="12" t="s">
        <v>5028</v>
      </c>
      <c r="D1707" s="12" t="s">
        <v>5030</v>
      </c>
      <c r="E1707" s="12" t="s">
        <v>5040</v>
      </c>
      <c r="F1707" s="12" t="s">
        <v>5062</v>
      </c>
      <c r="G1707" s="12" t="s">
        <v>5046</v>
      </c>
      <c r="H1707" s="13">
        <v>92464</v>
      </c>
      <c r="I1707" s="14">
        <v>1002019</v>
      </c>
      <c r="J1707" s="14">
        <v>151680</v>
      </c>
      <c r="K1707" s="14">
        <v>33910</v>
      </c>
      <c r="L1707" s="14">
        <v>35789</v>
      </c>
      <c r="M1707" s="15">
        <v>9.2277986050590941E-2</v>
      </c>
      <c r="N1707" s="14">
        <v>1236476</v>
      </c>
      <c r="O1707" s="14">
        <v>0</v>
      </c>
      <c r="P1707" s="14">
        <v>0</v>
      </c>
      <c r="Q1707" s="14">
        <v>35363</v>
      </c>
      <c r="R1707" s="16">
        <v>2.86E-2</v>
      </c>
      <c r="S1707" s="17">
        <v>45690.643750000003</v>
      </c>
      <c r="T1707" s="17" t="s">
        <v>5074</v>
      </c>
      <c r="U1707" s="18">
        <v>45690</v>
      </c>
      <c r="V1707" s="18" t="str">
        <f>TEXT(Posts[[#This Row],[Post_Date]],"YYYY")</f>
        <v>2025</v>
      </c>
      <c r="W1707" s="18" t="s">
        <v>5087</v>
      </c>
      <c r="X1707" s="18" t="s">
        <v>5084</v>
      </c>
      <c r="Y1707" s="19">
        <v>15</v>
      </c>
      <c r="Z1707" s="12" t="s">
        <v>5068</v>
      </c>
      <c r="AA1707"/>
    </row>
    <row r="1708" spans="1:27" x14ac:dyDescent="0.25">
      <c r="A1708" s="12" t="s">
        <v>4305</v>
      </c>
      <c r="B1708" s="12" t="s">
        <v>5025</v>
      </c>
      <c r="C1708" s="12" t="s">
        <v>5028</v>
      </c>
      <c r="D1708" s="12" t="s">
        <v>5033</v>
      </c>
      <c r="E1708" s="12" t="s">
        <v>5040</v>
      </c>
      <c r="F1708" s="12" t="s">
        <v>5063</v>
      </c>
      <c r="G1708" s="12" t="s">
        <v>5049</v>
      </c>
      <c r="H1708" s="13">
        <v>44178</v>
      </c>
      <c r="I1708" s="14">
        <v>263968</v>
      </c>
      <c r="J1708" s="14">
        <v>42318</v>
      </c>
      <c r="K1708" s="14">
        <v>8307</v>
      </c>
      <c r="L1708" s="14">
        <v>13234</v>
      </c>
      <c r="M1708" s="15">
        <v>0.16736396379835269</v>
      </c>
      <c r="N1708" s="14">
        <v>341689</v>
      </c>
      <c r="O1708" s="14">
        <v>0</v>
      </c>
      <c r="P1708" s="14">
        <v>0</v>
      </c>
      <c r="Q1708" s="14">
        <v>5603</v>
      </c>
      <c r="R1708" s="16">
        <v>1.6400000000000001E-2</v>
      </c>
      <c r="S1708" s="17">
        <v>45771.685416666667</v>
      </c>
      <c r="T1708" s="17" t="s">
        <v>5074</v>
      </c>
      <c r="U1708" s="18">
        <v>45771</v>
      </c>
      <c r="V1708" s="18" t="str">
        <f>TEXT(Posts[[#This Row],[Post_Date]],"YYYY")</f>
        <v>2025</v>
      </c>
      <c r="W1708" s="18" t="s">
        <v>5090</v>
      </c>
      <c r="X1708" s="18" t="s">
        <v>5080</v>
      </c>
      <c r="Y1708" s="19">
        <v>16</v>
      </c>
      <c r="Z1708" s="12" t="s">
        <v>5069</v>
      </c>
      <c r="AA1708"/>
    </row>
    <row r="1709" spans="1:27" x14ac:dyDescent="0.25">
      <c r="A1709" s="12" t="s">
        <v>3281</v>
      </c>
      <c r="B1709" s="12" t="s">
        <v>5025</v>
      </c>
      <c r="C1709" s="12" t="s">
        <v>5028</v>
      </c>
      <c r="D1709" s="12" t="s">
        <v>5033</v>
      </c>
      <c r="E1709" s="12" t="s">
        <v>5040</v>
      </c>
      <c r="F1709" s="12" t="s">
        <v>5063</v>
      </c>
      <c r="G1709" s="12" t="s">
        <v>5043</v>
      </c>
      <c r="H1709" s="13">
        <v>78504</v>
      </c>
      <c r="I1709" s="14">
        <v>420976</v>
      </c>
      <c r="J1709" s="14">
        <v>60799</v>
      </c>
      <c r="K1709" s="14">
        <v>30961</v>
      </c>
      <c r="L1709" s="14">
        <v>8728</v>
      </c>
      <c r="M1709" s="15">
        <v>0.18648211759138619</v>
      </c>
      <c r="N1709" s="14">
        <v>508981</v>
      </c>
      <c r="O1709" s="14">
        <v>0</v>
      </c>
      <c r="P1709" s="14">
        <v>0</v>
      </c>
      <c r="Q1709" s="14">
        <v>13386</v>
      </c>
      <c r="R1709" s="16">
        <v>2.63E-2</v>
      </c>
      <c r="S1709" s="17">
        <v>45674.500694444447</v>
      </c>
      <c r="T1709" s="17" t="s">
        <v>5075</v>
      </c>
      <c r="U1709" s="18">
        <v>45674</v>
      </c>
      <c r="V1709" s="18" t="str">
        <f>TEXT(Posts[[#This Row],[Post_Date]],"YYYY")</f>
        <v>2025</v>
      </c>
      <c r="W1709" s="18" t="s">
        <v>5086</v>
      </c>
      <c r="X1709" s="18" t="s">
        <v>5082</v>
      </c>
      <c r="Y1709" s="19">
        <v>12</v>
      </c>
      <c r="Z1709" s="12" t="s">
        <v>5069</v>
      </c>
      <c r="AA1709"/>
    </row>
    <row r="1710" spans="1:27" x14ac:dyDescent="0.25">
      <c r="A1710" s="12" t="s">
        <v>2197</v>
      </c>
      <c r="B1710" s="12" t="s">
        <v>5025</v>
      </c>
      <c r="C1710" s="12" t="s">
        <v>5029</v>
      </c>
      <c r="D1710" s="12" t="s">
        <v>5031</v>
      </c>
      <c r="E1710" s="12" t="s">
        <v>5040</v>
      </c>
      <c r="F1710" s="12" t="s">
        <v>5061</v>
      </c>
      <c r="G1710" s="12" t="s">
        <v>5047</v>
      </c>
      <c r="H1710" s="13">
        <v>20788</v>
      </c>
      <c r="I1710" s="14">
        <v>255122</v>
      </c>
      <c r="J1710" s="14">
        <v>46527</v>
      </c>
      <c r="K1710" s="14">
        <v>16861</v>
      </c>
      <c r="L1710" s="14">
        <v>15239</v>
      </c>
      <c r="M1710" s="15">
        <v>8.1482798737703116E-2</v>
      </c>
      <c r="N1710" s="14">
        <v>287347</v>
      </c>
      <c r="O1710" s="14">
        <v>0</v>
      </c>
      <c r="P1710" s="14">
        <v>0</v>
      </c>
      <c r="Q1710" s="14">
        <v>7988</v>
      </c>
      <c r="R1710" s="16">
        <v>2.7799999999999998E-2</v>
      </c>
      <c r="S1710" s="17">
        <v>45730.382638888892</v>
      </c>
      <c r="T1710" s="17" t="s">
        <v>5077</v>
      </c>
      <c r="U1710" s="18">
        <v>45730</v>
      </c>
      <c r="V1710" s="18" t="str">
        <f>TEXT(Posts[[#This Row],[Post_Date]],"YYYY")</f>
        <v>2025</v>
      </c>
      <c r="W1710" s="18" t="s">
        <v>5088</v>
      </c>
      <c r="X1710" s="18" t="s">
        <v>5082</v>
      </c>
      <c r="Y1710" s="19">
        <v>9</v>
      </c>
      <c r="Z1710" s="12" t="s">
        <v>5068</v>
      </c>
      <c r="AA1710"/>
    </row>
    <row r="1711" spans="1:27" x14ac:dyDescent="0.25">
      <c r="A1711" s="12" t="s">
        <v>2355</v>
      </c>
      <c r="B1711" s="12" t="s">
        <v>5025</v>
      </c>
      <c r="C1711" s="12" t="s">
        <v>5029</v>
      </c>
      <c r="D1711" s="12" t="s">
        <v>5033</v>
      </c>
      <c r="E1711" s="12" t="s">
        <v>5040</v>
      </c>
      <c r="F1711" s="12" t="s">
        <v>5063</v>
      </c>
      <c r="G1711" s="12" t="s">
        <v>5045</v>
      </c>
      <c r="H1711" s="13">
        <v>41056</v>
      </c>
      <c r="I1711" s="14">
        <v>169935</v>
      </c>
      <c r="J1711" s="14">
        <v>33730</v>
      </c>
      <c r="K1711" s="14">
        <v>12905</v>
      </c>
      <c r="L1711" s="14">
        <v>6121</v>
      </c>
      <c r="M1711" s="15">
        <v>0.24159858122245309</v>
      </c>
      <c r="N1711" s="14">
        <v>193465</v>
      </c>
      <c r="O1711" s="14">
        <v>0</v>
      </c>
      <c r="P1711" s="14">
        <v>0</v>
      </c>
      <c r="Q1711" s="14">
        <v>3482</v>
      </c>
      <c r="R1711" s="16">
        <v>1.7999999999999999E-2</v>
      </c>
      <c r="S1711" s="17">
        <v>45589.598611111112</v>
      </c>
      <c r="T1711" s="17" t="s">
        <v>5074</v>
      </c>
      <c r="U1711" s="18">
        <v>45589</v>
      </c>
      <c r="V1711" s="18" t="str">
        <f>TEXT(Posts[[#This Row],[Post_Date]],"YYYY")</f>
        <v>2024</v>
      </c>
      <c r="W1711" s="18" t="s">
        <v>5091</v>
      </c>
      <c r="X1711" s="18" t="s">
        <v>5080</v>
      </c>
      <c r="Y1711" s="19">
        <v>14</v>
      </c>
      <c r="Z1711" s="12" t="s">
        <v>5070</v>
      </c>
      <c r="AA1711"/>
    </row>
    <row r="1712" spans="1:27" x14ac:dyDescent="0.25">
      <c r="A1712" s="12" t="s">
        <v>3410</v>
      </c>
      <c r="B1712" s="12" t="s">
        <v>5025</v>
      </c>
      <c r="C1712" s="12" t="s">
        <v>5028</v>
      </c>
      <c r="D1712" s="12" t="s">
        <v>5033</v>
      </c>
      <c r="E1712" s="12" t="s">
        <v>5039</v>
      </c>
      <c r="F1712" s="12" t="s">
        <v>5063</v>
      </c>
      <c r="G1712" s="12" t="s">
        <v>5044</v>
      </c>
      <c r="H1712" s="13">
        <v>32383</v>
      </c>
      <c r="I1712" s="14">
        <v>146735</v>
      </c>
      <c r="J1712" s="14">
        <v>24817</v>
      </c>
      <c r="K1712" s="14">
        <v>10453</v>
      </c>
      <c r="L1712" s="14">
        <v>7041</v>
      </c>
      <c r="M1712" s="15">
        <v>0.2206967140203297</v>
      </c>
      <c r="N1712" s="14">
        <v>189798</v>
      </c>
      <c r="O1712" s="14">
        <v>0</v>
      </c>
      <c r="P1712" s="14">
        <v>252777</v>
      </c>
      <c r="Q1712" s="14">
        <v>3245</v>
      </c>
      <c r="R1712" s="16">
        <v>1.7100000000000001E-2</v>
      </c>
      <c r="S1712" s="17">
        <v>45695.425000000003</v>
      </c>
      <c r="T1712" s="17" t="s">
        <v>5077</v>
      </c>
      <c r="U1712" s="18">
        <v>45695</v>
      </c>
      <c r="V1712" s="18" t="str">
        <f>TEXT(Posts[[#This Row],[Post_Date]],"YYYY")</f>
        <v>2025</v>
      </c>
      <c r="W1712" s="18" t="s">
        <v>5087</v>
      </c>
      <c r="X1712" s="18" t="s">
        <v>5082</v>
      </c>
      <c r="Y1712" s="19">
        <v>10</v>
      </c>
      <c r="Z1712" s="12" t="s">
        <v>5070</v>
      </c>
      <c r="AA1712"/>
    </row>
    <row r="1713" spans="1:27" x14ac:dyDescent="0.25">
      <c r="A1713" s="12" t="s">
        <v>3961</v>
      </c>
      <c r="B1713" s="12" t="s">
        <v>5025</v>
      </c>
      <c r="C1713" s="12" t="s">
        <v>5028</v>
      </c>
      <c r="D1713" s="12" t="s">
        <v>5033</v>
      </c>
      <c r="E1713" s="12" t="s">
        <v>5040</v>
      </c>
      <c r="F1713" s="12" t="s">
        <v>5063</v>
      </c>
      <c r="G1713" s="12" t="s">
        <v>5046</v>
      </c>
      <c r="H1713" s="13">
        <v>15918</v>
      </c>
      <c r="I1713" s="14">
        <v>73936</v>
      </c>
      <c r="J1713" s="14">
        <v>15723</v>
      </c>
      <c r="K1713" s="14">
        <v>2941</v>
      </c>
      <c r="L1713" s="14">
        <v>2566</v>
      </c>
      <c r="M1713" s="15">
        <v>0.2153003544839843</v>
      </c>
      <c r="N1713" s="14">
        <v>81575</v>
      </c>
      <c r="O1713" s="14">
        <v>0</v>
      </c>
      <c r="P1713" s="14">
        <v>0</v>
      </c>
      <c r="Q1713" s="14">
        <v>1207</v>
      </c>
      <c r="R1713" s="16">
        <v>1.4800000000000001E-2</v>
      </c>
      <c r="S1713" s="17">
        <v>45675.669444444437</v>
      </c>
      <c r="T1713" s="17" t="s">
        <v>5074</v>
      </c>
      <c r="U1713" s="18">
        <v>45675</v>
      </c>
      <c r="V1713" s="18" t="str">
        <f>TEXT(Posts[[#This Row],[Post_Date]],"YYYY")</f>
        <v>2025</v>
      </c>
      <c r="W1713" s="18" t="s">
        <v>5086</v>
      </c>
      <c r="X1713" s="18" t="s">
        <v>5083</v>
      </c>
      <c r="Y1713" s="19">
        <v>16</v>
      </c>
      <c r="Z1713" s="12" t="s">
        <v>5070</v>
      </c>
      <c r="AA1713"/>
    </row>
    <row r="1714" spans="1:27" x14ac:dyDescent="0.25">
      <c r="A1714" s="12" t="s">
        <v>923</v>
      </c>
      <c r="B1714" s="12" t="s">
        <v>5025</v>
      </c>
      <c r="C1714" s="12" t="s">
        <v>5028</v>
      </c>
      <c r="D1714" s="12" t="s">
        <v>5030</v>
      </c>
      <c r="E1714" s="12" t="s">
        <v>5040</v>
      </c>
      <c r="F1714" s="12" t="s">
        <v>5062</v>
      </c>
      <c r="G1714" s="12" t="s">
        <v>5048</v>
      </c>
      <c r="H1714" s="13">
        <v>234666</v>
      </c>
      <c r="I1714" s="14">
        <v>1583518</v>
      </c>
      <c r="J1714" s="14">
        <v>359072</v>
      </c>
      <c r="K1714" s="14">
        <v>78784</v>
      </c>
      <c r="L1714" s="14">
        <v>34917</v>
      </c>
      <c r="M1714" s="15">
        <v>0.1481929409269391</v>
      </c>
      <c r="N1714" s="14">
        <v>1869145</v>
      </c>
      <c r="O1714" s="14">
        <v>0</v>
      </c>
      <c r="P1714" s="14">
        <v>0</v>
      </c>
      <c r="Q1714" s="14">
        <v>34953</v>
      </c>
      <c r="R1714" s="16">
        <v>1.8700000000000001E-2</v>
      </c>
      <c r="S1714" s="17">
        <v>45426.442361111112</v>
      </c>
      <c r="T1714" s="17" t="s">
        <v>5077</v>
      </c>
      <c r="U1714" s="18">
        <v>45426</v>
      </c>
      <c r="V1714" s="18" t="str">
        <f>TEXT(Posts[[#This Row],[Post_Date]],"YYYY")</f>
        <v>2024</v>
      </c>
      <c r="W1714" s="18" t="s">
        <v>5096</v>
      </c>
      <c r="X1714" s="18" t="s">
        <v>5079</v>
      </c>
      <c r="Y1714" s="19">
        <v>10</v>
      </c>
      <c r="Z1714" s="12" t="s">
        <v>5069</v>
      </c>
      <c r="AA1714"/>
    </row>
    <row r="1715" spans="1:27" x14ac:dyDescent="0.25">
      <c r="A1715" s="12" t="s">
        <v>3133</v>
      </c>
      <c r="B1715" s="12" t="s">
        <v>5025</v>
      </c>
      <c r="C1715" s="12" t="s">
        <v>5028</v>
      </c>
      <c r="D1715" s="12" t="s">
        <v>5033</v>
      </c>
      <c r="E1715" s="12" t="s">
        <v>5040</v>
      </c>
      <c r="F1715" s="12" t="s">
        <v>5063</v>
      </c>
      <c r="G1715" s="12" t="s">
        <v>5046</v>
      </c>
      <c r="H1715" s="13">
        <v>38611</v>
      </c>
      <c r="I1715" s="14">
        <v>208224</v>
      </c>
      <c r="J1715" s="14">
        <v>34113</v>
      </c>
      <c r="K1715" s="14">
        <v>9500</v>
      </c>
      <c r="L1715" s="14">
        <v>10508</v>
      </c>
      <c r="M1715" s="15">
        <v>0.18543075668772879</v>
      </c>
      <c r="N1715" s="14">
        <v>263715</v>
      </c>
      <c r="O1715" s="14">
        <v>0</v>
      </c>
      <c r="P1715" s="14">
        <v>0</v>
      </c>
      <c r="Q1715" s="14">
        <v>4140</v>
      </c>
      <c r="R1715" s="16">
        <v>1.5699999999999999E-2</v>
      </c>
      <c r="S1715" s="17">
        <v>45525.484027777777</v>
      </c>
      <c r="T1715" s="17" t="s">
        <v>5077</v>
      </c>
      <c r="U1715" s="18">
        <v>45525</v>
      </c>
      <c r="V1715" s="18" t="str">
        <f>TEXT(Posts[[#This Row],[Post_Date]],"YYYY")</f>
        <v>2024</v>
      </c>
      <c r="W1715" s="18" t="s">
        <v>5092</v>
      </c>
      <c r="X1715" s="18" t="s">
        <v>5085</v>
      </c>
      <c r="Y1715" s="19">
        <v>11</v>
      </c>
      <c r="Z1715" s="12" t="s">
        <v>5069</v>
      </c>
      <c r="AA1715"/>
    </row>
    <row r="1716" spans="1:27" x14ac:dyDescent="0.25">
      <c r="A1716" s="12" t="s">
        <v>1011</v>
      </c>
      <c r="B1716" s="12" t="s">
        <v>5025</v>
      </c>
      <c r="C1716" s="12" t="s">
        <v>5029</v>
      </c>
      <c r="D1716" s="12" t="s">
        <v>5030</v>
      </c>
      <c r="E1716" s="12" t="s">
        <v>5040</v>
      </c>
      <c r="F1716" s="12" t="s">
        <v>5062</v>
      </c>
      <c r="G1716" s="12" t="s">
        <v>5042</v>
      </c>
      <c r="H1716" s="13">
        <v>205013</v>
      </c>
      <c r="I1716" s="14">
        <v>1924039</v>
      </c>
      <c r="J1716" s="14">
        <v>358798</v>
      </c>
      <c r="K1716" s="14">
        <v>152320</v>
      </c>
      <c r="L1716" s="14">
        <v>57074</v>
      </c>
      <c r="M1716" s="15">
        <v>0.10655392463235031</v>
      </c>
      <c r="N1716" s="14">
        <v>2378605</v>
      </c>
      <c r="O1716" s="14">
        <v>0</v>
      </c>
      <c r="P1716" s="14">
        <v>0</v>
      </c>
      <c r="Q1716" s="14">
        <v>58989</v>
      </c>
      <c r="R1716" s="16">
        <v>2.4799999999999999E-2</v>
      </c>
      <c r="S1716" s="17">
        <v>45726.422222222223</v>
      </c>
      <c r="T1716" s="17" t="s">
        <v>5077</v>
      </c>
      <c r="U1716" s="18">
        <v>45726</v>
      </c>
      <c r="V1716" s="18" t="str">
        <f>TEXT(Posts[[#This Row],[Post_Date]],"YYYY")</f>
        <v>2025</v>
      </c>
      <c r="W1716" s="18" t="s">
        <v>5088</v>
      </c>
      <c r="X1716" s="18" t="s">
        <v>5081</v>
      </c>
      <c r="Y1716" s="19">
        <v>10</v>
      </c>
      <c r="Z1716" s="12" t="s">
        <v>5069</v>
      </c>
      <c r="AA1716"/>
    </row>
    <row r="1717" spans="1:27" x14ac:dyDescent="0.25">
      <c r="A1717" s="12" t="s">
        <v>3636</v>
      </c>
      <c r="B1717" s="12" t="s">
        <v>5025</v>
      </c>
      <c r="C1717" s="12" t="s">
        <v>5029</v>
      </c>
      <c r="D1717" s="12" t="s">
        <v>5033</v>
      </c>
      <c r="E1717" s="12" t="s">
        <v>5037</v>
      </c>
      <c r="F1717" s="12" t="s">
        <v>5063</v>
      </c>
      <c r="G1717" s="12" t="s">
        <v>5049</v>
      </c>
      <c r="H1717" s="13">
        <v>70544</v>
      </c>
      <c r="I1717" s="14">
        <v>302846</v>
      </c>
      <c r="J1717" s="14">
        <v>70133</v>
      </c>
      <c r="K1717" s="14">
        <v>15358</v>
      </c>
      <c r="L1717" s="14">
        <v>12139</v>
      </c>
      <c r="M1717" s="15">
        <v>0.2329382947991458</v>
      </c>
      <c r="N1717" s="14">
        <v>364752</v>
      </c>
      <c r="O1717" s="14">
        <v>0</v>
      </c>
      <c r="P1717" s="14">
        <v>0</v>
      </c>
      <c r="Q1717" s="14">
        <v>6638</v>
      </c>
      <c r="R1717" s="16">
        <v>1.8200000000000001E-2</v>
      </c>
      <c r="S1717" s="17">
        <v>45368.804861111108</v>
      </c>
      <c r="T1717" s="17" t="s">
        <v>5076</v>
      </c>
      <c r="U1717" s="18">
        <v>45368</v>
      </c>
      <c r="V1717" s="18" t="str">
        <f>TEXT(Posts[[#This Row],[Post_Date]],"YYYY")</f>
        <v>2024</v>
      </c>
      <c r="W1717" s="18" t="s">
        <v>5088</v>
      </c>
      <c r="X1717" s="18" t="s">
        <v>5084</v>
      </c>
      <c r="Y1717" s="19">
        <v>19</v>
      </c>
      <c r="Z1717" s="12" t="s">
        <v>5070</v>
      </c>
      <c r="AA1717"/>
    </row>
    <row r="1718" spans="1:27" x14ac:dyDescent="0.25">
      <c r="A1718" s="12" t="s">
        <v>2478</v>
      </c>
      <c r="B1718" s="12" t="s">
        <v>5025</v>
      </c>
      <c r="C1718" s="12" t="s">
        <v>5028</v>
      </c>
      <c r="D1718" s="12" t="s">
        <v>5031</v>
      </c>
      <c r="E1718" s="12" t="s">
        <v>5040</v>
      </c>
      <c r="F1718" s="12" t="s">
        <v>5061</v>
      </c>
      <c r="G1718" s="12" t="s">
        <v>5042</v>
      </c>
      <c r="H1718" s="13">
        <v>39934</v>
      </c>
      <c r="I1718" s="14">
        <v>660971</v>
      </c>
      <c r="J1718" s="14">
        <v>105128</v>
      </c>
      <c r="K1718" s="14">
        <v>29834</v>
      </c>
      <c r="L1718" s="14">
        <v>25398</v>
      </c>
      <c r="M1718" s="15">
        <v>6.0418656711786513E-2</v>
      </c>
      <c r="N1718" s="14">
        <v>760349</v>
      </c>
      <c r="O1718" s="14">
        <v>0</v>
      </c>
      <c r="P1718" s="14">
        <v>0</v>
      </c>
      <c r="Q1718" s="14">
        <v>15206</v>
      </c>
      <c r="R1718" s="16">
        <v>0.02</v>
      </c>
      <c r="S1718" s="17">
        <v>45653.675694444442</v>
      </c>
      <c r="T1718" s="17" t="s">
        <v>5074</v>
      </c>
      <c r="U1718" s="18">
        <v>45653</v>
      </c>
      <c r="V1718" s="18" t="str">
        <f>TEXT(Posts[[#This Row],[Post_Date]],"YYYY")</f>
        <v>2024</v>
      </c>
      <c r="W1718" s="18" t="s">
        <v>5094</v>
      </c>
      <c r="X1718" s="18" t="s">
        <v>5082</v>
      </c>
      <c r="Y1718" s="19">
        <v>16</v>
      </c>
      <c r="Z1718" s="12" t="s">
        <v>5068</v>
      </c>
      <c r="AA1718"/>
    </row>
    <row r="1719" spans="1:27" x14ac:dyDescent="0.25">
      <c r="A1719" s="12" t="s">
        <v>4057</v>
      </c>
      <c r="B1719" s="12" t="s">
        <v>5025</v>
      </c>
      <c r="C1719" s="12" t="s">
        <v>5028</v>
      </c>
      <c r="D1719" s="12" t="s">
        <v>5034</v>
      </c>
      <c r="E1719" s="12" t="s">
        <v>5039</v>
      </c>
      <c r="F1719" s="12" t="s">
        <v>5064</v>
      </c>
      <c r="G1719" s="12" t="s">
        <v>5043</v>
      </c>
      <c r="H1719" s="13">
        <v>32839</v>
      </c>
      <c r="I1719" s="14">
        <v>286384</v>
      </c>
      <c r="J1719" s="14">
        <v>64049</v>
      </c>
      <c r="K1719" s="14">
        <v>18932</v>
      </c>
      <c r="L1719" s="14">
        <v>15520</v>
      </c>
      <c r="M1719" s="15">
        <v>0.11467017279316979</v>
      </c>
      <c r="N1719" s="14">
        <v>337201</v>
      </c>
      <c r="O1719" s="14">
        <v>0</v>
      </c>
      <c r="P1719" s="14">
        <v>671994</v>
      </c>
      <c r="Q1719" s="14">
        <v>7081</v>
      </c>
      <c r="R1719" s="16">
        <v>2.1000000000000001E-2</v>
      </c>
      <c r="S1719" s="17">
        <v>45355.67083333333</v>
      </c>
      <c r="T1719" s="17" t="s">
        <v>5074</v>
      </c>
      <c r="U1719" s="18">
        <v>45355</v>
      </c>
      <c r="V1719" s="18" t="str">
        <f>TEXT(Posts[[#This Row],[Post_Date]],"YYYY")</f>
        <v>2024</v>
      </c>
      <c r="W1719" s="18" t="s">
        <v>5088</v>
      </c>
      <c r="X1719" s="18" t="s">
        <v>5081</v>
      </c>
      <c r="Y1719" s="19">
        <v>16</v>
      </c>
      <c r="Z1719" s="12" t="s">
        <v>5069</v>
      </c>
      <c r="AA1719"/>
    </row>
    <row r="1720" spans="1:27" x14ac:dyDescent="0.25">
      <c r="A1720" s="12" t="s">
        <v>2367</v>
      </c>
      <c r="B1720" s="12" t="s">
        <v>5025</v>
      </c>
      <c r="C1720" s="12" t="s">
        <v>5028</v>
      </c>
      <c r="D1720" s="12" t="s">
        <v>5030</v>
      </c>
      <c r="E1720" s="12" t="s">
        <v>5040</v>
      </c>
      <c r="F1720" s="12" t="s">
        <v>5062</v>
      </c>
      <c r="G1720" s="12" t="s">
        <v>5045</v>
      </c>
      <c r="H1720" s="13">
        <v>249150</v>
      </c>
      <c r="I1720" s="14">
        <v>2204388</v>
      </c>
      <c r="J1720" s="14">
        <v>410380</v>
      </c>
      <c r="K1720" s="14">
        <v>155753</v>
      </c>
      <c r="L1720" s="14">
        <v>113421</v>
      </c>
      <c r="M1720" s="15">
        <v>0.11302457272506281</v>
      </c>
      <c r="N1720" s="14">
        <v>2817254</v>
      </c>
      <c r="O1720" s="14">
        <v>0</v>
      </c>
      <c r="P1720" s="14">
        <v>0</v>
      </c>
      <c r="Q1720" s="14">
        <v>54654</v>
      </c>
      <c r="R1720" s="16">
        <v>1.9400000000000001E-2</v>
      </c>
      <c r="S1720" s="17">
        <v>45773.56527777778</v>
      </c>
      <c r="T1720" s="17" t="s">
        <v>5075</v>
      </c>
      <c r="U1720" s="18">
        <v>45773</v>
      </c>
      <c r="V1720" s="18" t="str">
        <f>TEXT(Posts[[#This Row],[Post_Date]],"YYYY")</f>
        <v>2025</v>
      </c>
      <c r="W1720" s="18" t="s">
        <v>5090</v>
      </c>
      <c r="X1720" s="18" t="s">
        <v>5083</v>
      </c>
      <c r="Y1720" s="19">
        <v>13</v>
      </c>
      <c r="Z1720" s="12" t="s">
        <v>5069</v>
      </c>
      <c r="AA1720"/>
    </row>
    <row r="1721" spans="1:27" x14ac:dyDescent="0.25">
      <c r="A1721" s="12" t="s">
        <v>4813</v>
      </c>
      <c r="B1721" s="12" t="s">
        <v>5025</v>
      </c>
      <c r="C1721" s="12" t="s">
        <v>5028</v>
      </c>
      <c r="D1721" s="12" t="s">
        <v>5034</v>
      </c>
      <c r="E1721" s="12" t="s">
        <v>5039</v>
      </c>
      <c r="F1721" s="12" t="s">
        <v>5064</v>
      </c>
      <c r="G1721" s="12" t="s">
        <v>5049</v>
      </c>
      <c r="H1721" s="13">
        <v>94989</v>
      </c>
      <c r="I1721" s="14">
        <v>554254</v>
      </c>
      <c r="J1721" s="14">
        <v>123184</v>
      </c>
      <c r="K1721" s="14">
        <v>31081</v>
      </c>
      <c r="L1721" s="14">
        <v>24376</v>
      </c>
      <c r="M1721" s="15">
        <v>0.17138348259541991</v>
      </c>
      <c r="N1721" s="14">
        <v>687369</v>
      </c>
      <c r="O1721" s="14">
        <v>0</v>
      </c>
      <c r="P1721" s="14">
        <v>277002</v>
      </c>
      <c r="Q1721" s="14">
        <v>13403</v>
      </c>
      <c r="R1721" s="16">
        <v>1.95E-2</v>
      </c>
      <c r="S1721" s="17">
        <v>45679.631944444453</v>
      </c>
      <c r="T1721" s="17" t="s">
        <v>5074</v>
      </c>
      <c r="U1721" s="18">
        <v>45679</v>
      </c>
      <c r="V1721" s="18" t="str">
        <f>TEXT(Posts[[#This Row],[Post_Date]],"YYYY")</f>
        <v>2025</v>
      </c>
      <c r="W1721" s="18" t="s">
        <v>5086</v>
      </c>
      <c r="X1721" s="18" t="s">
        <v>5085</v>
      </c>
      <c r="Y1721" s="19">
        <v>15</v>
      </c>
      <c r="Z1721" s="12" t="s">
        <v>5069</v>
      </c>
      <c r="AA1721"/>
    </row>
    <row r="1722" spans="1:27" x14ac:dyDescent="0.25">
      <c r="A1722" s="12" t="s">
        <v>55</v>
      </c>
      <c r="B1722" s="12" t="s">
        <v>5025</v>
      </c>
      <c r="C1722" s="12" t="s">
        <v>5028</v>
      </c>
      <c r="D1722" s="12" t="s">
        <v>5033</v>
      </c>
      <c r="E1722" s="12" t="s">
        <v>5040</v>
      </c>
      <c r="F1722" s="12" t="s">
        <v>5063</v>
      </c>
      <c r="G1722" s="12" t="s">
        <v>5045</v>
      </c>
      <c r="H1722" s="13">
        <v>28879</v>
      </c>
      <c r="I1722" s="14">
        <v>161448</v>
      </c>
      <c r="J1722" s="14">
        <v>35935</v>
      </c>
      <c r="K1722" s="14">
        <v>9325</v>
      </c>
      <c r="L1722" s="14">
        <v>6649</v>
      </c>
      <c r="M1722" s="15">
        <v>0.1788789565415512</v>
      </c>
      <c r="N1722" s="14">
        <v>185402</v>
      </c>
      <c r="O1722" s="14">
        <v>0</v>
      </c>
      <c r="P1722" s="14">
        <v>0</v>
      </c>
      <c r="Q1722" s="14">
        <v>2781</v>
      </c>
      <c r="R1722" s="16">
        <v>1.4999999999999999E-2</v>
      </c>
      <c r="S1722" s="17">
        <v>45306.722916666673</v>
      </c>
      <c r="T1722" s="17" t="s">
        <v>5076</v>
      </c>
      <c r="U1722" s="18">
        <v>45306</v>
      </c>
      <c r="V1722" s="18" t="str">
        <f>TEXT(Posts[[#This Row],[Post_Date]],"YYYY")</f>
        <v>2024</v>
      </c>
      <c r="W1722" s="18" t="s">
        <v>5086</v>
      </c>
      <c r="X1722" s="18" t="s">
        <v>5081</v>
      </c>
      <c r="Y1722" s="19">
        <v>17</v>
      </c>
      <c r="Z1722" s="12" t="s">
        <v>5069</v>
      </c>
      <c r="AA1722"/>
    </row>
    <row r="1723" spans="1:27" x14ac:dyDescent="0.25">
      <c r="A1723" s="12" t="s">
        <v>3772</v>
      </c>
      <c r="B1723" s="12" t="s">
        <v>5025</v>
      </c>
      <c r="C1723" s="12" t="s">
        <v>5028</v>
      </c>
      <c r="D1723" s="12" t="s">
        <v>5033</v>
      </c>
      <c r="E1723" s="12" t="s">
        <v>5040</v>
      </c>
      <c r="F1723" s="12" t="s">
        <v>5063</v>
      </c>
      <c r="G1723" s="12" t="s">
        <v>5043</v>
      </c>
      <c r="H1723" s="13">
        <v>181491</v>
      </c>
      <c r="I1723" s="14">
        <v>799802</v>
      </c>
      <c r="J1723" s="14">
        <v>185747</v>
      </c>
      <c r="K1723" s="14">
        <v>37154</v>
      </c>
      <c r="L1723" s="14">
        <v>29015</v>
      </c>
      <c r="M1723" s="15">
        <v>0.22692020700023291</v>
      </c>
      <c r="N1723" s="14">
        <v>1024750</v>
      </c>
      <c r="O1723" s="14">
        <v>0</v>
      </c>
      <c r="P1723" s="14">
        <v>0</v>
      </c>
      <c r="Q1723" s="14">
        <v>13116</v>
      </c>
      <c r="R1723" s="16">
        <v>1.2800000000000001E-2</v>
      </c>
      <c r="S1723" s="17">
        <v>45331.725694444453</v>
      </c>
      <c r="T1723" s="17" t="s">
        <v>5076</v>
      </c>
      <c r="U1723" s="18">
        <v>45331</v>
      </c>
      <c r="V1723" s="18" t="str">
        <f>TEXT(Posts[[#This Row],[Post_Date]],"YYYY")</f>
        <v>2024</v>
      </c>
      <c r="W1723" s="18" t="s">
        <v>5087</v>
      </c>
      <c r="X1723" s="18" t="s">
        <v>5082</v>
      </c>
      <c r="Y1723" s="19">
        <v>17</v>
      </c>
      <c r="Z1723" s="12" t="s">
        <v>5070</v>
      </c>
      <c r="AA1723"/>
    </row>
    <row r="1724" spans="1:27" x14ac:dyDescent="0.25">
      <c r="A1724" s="12" t="s">
        <v>1032</v>
      </c>
      <c r="B1724" s="12" t="s">
        <v>5025</v>
      </c>
      <c r="C1724" s="12" t="s">
        <v>5028</v>
      </c>
      <c r="D1724" s="12" t="s">
        <v>5033</v>
      </c>
      <c r="E1724" s="12" t="s">
        <v>5040</v>
      </c>
      <c r="F1724" s="12" t="s">
        <v>5063</v>
      </c>
      <c r="G1724" s="12" t="s">
        <v>5049</v>
      </c>
      <c r="H1724" s="13">
        <v>51708</v>
      </c>
      <c r="I1724" s="14">
        <v>257877</v>
      </c>
      <c r="J1724" s="14">
        <v>43862</v>
      </c>
      <c r="K1724" s="14">
        <v>9112</v>
      </c>
      <c r="L1724" s="14">
        <v>11857</v>
      </c>
      <c r="M1724" s="15">
        <v>0.20051520608887169</v>
      </c>
      <c r="N1724" s="14">
        <v>328432</v>
      </c>
      <c r="O1724" s="14">
        <v>0</v>
      </c>
      <c r="P1724" s="14">
        <v>0</v>
      </c>
      <c r="Q1724" s="14">
        <v>8440</v>
      </c>
      <c r="R1724" s="16">
        <v>2.5700000000000001E-2</v>
      </c>
      <c r="S1724" s="17">
        <v>45359.734027777777</v>
      </c>
      <c r="T1724" s="17" t="s">
        <v>5076</v>
      </c>
      <c r="U1724" s="18">
        <v>45359</v>
      </c>
      <c r="V1724" s="18" t="str">
        <f>TEXT(Posts[[#This Row],[Post_Date]],"YYYY")</f>
        <v>2024</v>
      </c>
      <c r="W1724" s="18" t="s">
        <v>5088</v>
      </c>
      <c r="X1724" s="18" t="s">
        <v>5082</v>
      </c>
      <c r="Y1724" s="19">
        <v>17</v>
      </c>
      <c r="Z1724" s="12" t="s">
        <v>5070</v>
      </c>
      <c r="AA1724"/>
    </row>
    <row r="1725" spans="1:27" x14ac:dyDescent="0.25">
      <c r="A1725" s="12" t="s">
        <v>1656</v>
      </c>
      <c r="B1725" s="12" t="s">
        <v>5025</v>
      </c>
      <c r="C1725" s="12" t="s">
        <v>5028</v>
      </c>
      <c r="D1725" s="12" t="s">
        <v>5031</v>
      </c>
      <c r="E1725" s="12" t="s">
        <v>5037</v>
      </c>
      <c r="F1725" s="12" t="s">
        <v>5061</v>
      </c>
      <c r="G1725" s="12" t="s">
        <v>5046</v>
      </c>
      <c r="H1725" s="13">
        <v>106257</v>
      </c>
      <c r="I1725" s="14">
        <v>1601091</v>
      </c>
      <c r="J1725" s="14">
        <v>181244</v>
      </c>
      <c r="K1725" s="14">
        <v>119564</v>
      </c>
      <c r="L1725" s="14">
        <v>56951</v>
      </c>
      <c r="M1725" s="15">
        <v>6.6365860264183521E-2</v>
      </c>
      <c r="N1725" s="14">
        <v>1861546</v>
      </c>
      <c r="O1725" s="14">
        <v>0</v>
      </c>
      <c r="P1725" s="14">
        <v>0</v>
      </c>
      <c r="Q1725" s="14">
        <v>19360</v>
      </c>
      <c r="R1725" s="16">
        <v>1.04E-2</v>
      </c>
      <c r="S1725" s="17">
        <v>45351.671527777777</v>
      </c>
      <c r="T1725" s="17" t="s">
        <v>5074</v>
      </c>
      <c r="U1725" s="18">
        <v>45351</v>
      </c>
      <c r="V1725" s="18" t="str">
        <f>TEXT(Posts[[#This Row],[Post_Date]],"YYYY")</f>
        <v>2024</v>
      </c>
      <c r="W1725" s="18" t="s">
        <v>5087</v>
      </c>
      <c r="X1725" s="18" t="s">
        <v>5080</v>
      </c>
      <c r="Y1725" s="19">
        <v>16</v>
      </c>
      <c r="Z1725" s="12" t="s">
        <v>5068</v>
      </c>
      <c r="AA1725"/>
    </row>
    <row r="1726" spans="1:27" x14ac:dyDescent="0.25">
      <c r="A1726" s="12" t="s">
        <v>746</v>
      </c>
      <c r="B1726" s="12" t="s">
        <v>5025</v>
      </c>
      <c r="C1726" s="12" t="s">
        <v>5028</v>
      </c>
      <c r="D1726" s="12" t="s">
        <v>5030</v>
      </c>
      <c r="E1726" s="12" t="s">
        <v>5040</v>
      </c>
      <c r="F1726" s="12" t="s">
        <v>5062</v>
      </c>
      <c r="G1726" s="12" t="s">
        <v>5043</v>
      </c>
      <c r="H1726" s="13">
        <v>46001</v>
      </c>
      <c r="I1726" s="14">
        <v>404579</v>
      </c>
      <c r="J1726" s="14">
        <v>54071</v>
      </c>
      <c r="K1726" s="14">
        <v>16710</v>
      </c>
      <c r="L1726" s="14">
        <v>21318</v>
      </c>
      <c r="M1726" s="15">
        <v>0.1137017004184786</v>
      </c>
      <c r="N1726" s="14">
        <v>520320</v>
      </c>
      <c r="O1726" s="14">
        <v>0</v>
      </c>
      <c r="P1726" s="14">
        <v>0</v>
      </c>
      <c r="Q1726" s="14">
        <v>14620</v>
      </c>
      <c r="R1726" s="16">
        <v>2.81E-2</v>
      </c>
      <c r="S1726" s="17">
        <v>45392.629166666673</v>
      </c>
      <c r="T1726" s="17" t="s">
        <v>5074</v>
      </c>
      <c r="U1726" s="18">
        <v>45392</v>
      </c>
      <c r="V1726" s="18" t="str">
        <f>TEXT(Posts[[#This Row],[Post_Date]],"YYYY")</f>
        <v>2024</v>
      </c>
      <c r="W1726" s="18" t="s">
        <v>5090</v>
      </c>
      <c r="X1726" s="18" t="s">
        <v>5085</v>
      </c>
      <c r="Y1726" s="19">
        <v>15</v>
      </c>
      <c r="Z1726" s="12" t="s">
        <v>5069</v>
      </c>
      <c r="AA1726"/>
    </row>
    <row r="1727" spans="1:27" x14ac:dyDescent="0.25">
      <c r="A1727" s="12" t="s">
        <v>4558</v>
      </c>
      <c r="B1727" s="12" t="s">
        <v>5025</v>
      </c>
      <c r="C1727" s="12" t="s">
        <v>5028</v>
      </c>
      <c r="D1727" s="12" t="s">
        <v>5031</v>
      </c>
      <c r="E1727" s="12" t="s">
        <v>5037</v>
      </c>
      <c r="F1727" s="12" t="s">
        <v>5061</v>
      </c>
      <c r="G1727" s="12" t="s">
        <v>5046</v>
      </c>
      <c r="H1727" s="13">
        <v>79430</v>
      </c>
      <c r="I1727" s="14">
        <v>972176</v>
      </c>
      <c r="J1727" s="14">
        <v>166044</v>
      </c>
      <c r="K1727" s="14">
        <v>42665</v>
      </c>
      <c r="L1727" s="14">
        <v>56496</v>
      </c>
      <c r="M1727" s="15">
        <v>8.1704050465643885E-2</v>
      </c>
      <c r="N1727" s="14">
        <v>1086194</v>
      </c>
      <c r="O1727" s="14">
        <v>0</v>
      </c>
      <c r="P1727" s="14">
        <v>0</v>
      </c>
      <c r="Q1727" s="14">
        <v>23353</v>
      </c>
      <c r="R1727" s="16">
        <v>2.1499999999999998E-2</v>
      </c>
      <c r="S1727" s="17">
        <v>45579.636111111111</v>
      </c>
      <c r="T1727" s="17" t="s">
        <v>5074</v>
      </c>
      <c r="U1727" s="18">
        <v>45579</v>
      </c>
      <c r="V1727" s="18" t="str">
        <f>TEXT(Posts[[#This Row],[Post_Date]],"YYYY")</f>
        <v>2024</v>
      </c>
      <c r="W1727" s="18" t="s">
        <v>5091</v>
      </c>
      <c r="X1727" s="18" t="s">
        <v>5081</v>
      </c>
      <c r="Y1727" s="19">
        <v>15</v>
      </c>
      <c r="Z1727" s="12" t="s">
        <v>5068</v>
      </c>
      <c r="AA1727"/>
    </row>
    <row r="1728" spans="1:27" x14ac:dyDescent="0.25">
      <c r="A1728" s="12" t="s">
        <v>3260</v>
      </c>
      <c r="B1728" s="12" t="s">
        <v>5025</v>
      </c>
      <c r="C1728" s="12" t="s">
        <v>5029</v>
      </c>
      <c r="D1728" s="12" t="s">
        <v>5031</v>
      </c>
      <c r="E1728" s="12" t="s">
        <v>5040</v>
      </c>
      <c r="F1728" s="12" t="s">
        <v>5061</v>
      </c>
      <c r="G1728" s="12" t="s">
        <v>5044</v>
      </c>
      <c r="H1728" s="13">
        <v>10743</v>
      </c>
      <c r="I1728" s="14">
        <v>165568</v>
      </c>
      <c r="J1728" s="14">
        <v>36611</v>
      </c>
      <c r="K1728" s="14">
        <v>8952</v>
      </c>
      <c r="L1728" s="14">
        <v>7648</v>
      </c>
      <c r="M1728" s="15">
        <v>6.4889010586702545E-2</v>
      </c>
      <c r="N1728" s="14">
        <v>188392</v>
      </c>
      <c r="O1728" s="14">
        <v>0</v>
      </c>
      <c r="P1728" s="14">
        <v>0</v>
      </c>
      <c r="Q1728" s="14">
        <v>3541</v>
      </c>
      <c r="R1728" s="16">
        <v>1.8800000000000001E-2</v>
      </c>
      <c r="S1728" s="17">
        <v>45309.540972222218</v>
      </c>
      <c r="T1728" s="17" t="s">
        <v>5075</v>
      </c>
      <c r="U1728" s="18">
        <v>45309</v>
      </c>
      <c r="V1728" s="18" t="str">
        <f>TEXT(Posts[[#This Row],[Post_Date]],"YYYY")</f>
        <v>2024</v>
      </c>
      <c r="W1728" s="18" t="s">
        <v>5086</v>
      </c>
      <c r="X1728" s="18" t="s">
        <v>5080</v>
      </c>
      <c r="Y1728" s="19">
        <v>12</v>
      </c>
      <c r="Z1728" s="12" t="s">
        <v>5068</v>
      </c>
      <c r="AA1728"/>
    </row>
    <row r="1729" spans="1:27" x14ac:dyDescent="0.25">
      <c r="A1729" s="12" t="s">
        <v>1629</v>
      </c>
      <c r="B1729" s="12" t="s">
        <v>5025</v>
      </c>
      <c r="C1729" s="12" t="s">
        <v>5029</v>
      </c>
      <c r="D1729" s="12" t="s">
        <v>5033</v>
      </c>
      <c r="E1729" s="12" t="s">
        <v>5040</v>
      </c>
      <c r="F1729" s="12" t="s">
        <v>5063</v>
      </c>
      <c r="G1729" s="12" t="s">
        <v>5049</v>
      </c>
      <c r="H1729" s="13">
        <v>67664</v>
      </c>
      <c r="I1729" s="14">
        <v>321453</v>
      </c>
      <c r="J1729" s="14">
        <v>34931</v>
      </c>
      <c r="K1729" s="14">
        <v>11904</v>
      </c>
      <c r="L1729" s="14">
        <v>15643</v>
      </c>
      <c r="M1729" s="15">
        <v>0.21049700431490001</v>
      </c>
      <c r="N1729" s="14">
        <v>381711</v>
      </c>
      <c r="O1729" s="14">
        <v>0</v>
      </c>
      <c r="P1729" s="14">
        <v>0</v>
      </c>
      <c r="Q1729" s="14">
        <v>5420</v>
      </c>
      <c r="R1729" s="16">
        <v>1.4200000000000001E-2</v>
      </c>
      <c r="S1729" s="17">
        <v>45574.70416666667</v>
      </c>
      <c r="T1729" s="17" t="s">
        <v>5074</v>
      </c>
      <c r="U1729" s="18">
        <v>45574</v>
      </c>
      <c r="V1729" s="18" t="str">
        <f>TEXT(Posts[[#This Row],[Post_Date]],"YYYY")</f>
        <v>2024</v>
      </c>
      <c r="W1729" s="18" t="s">
        <v>5091</v>
      </c>
      <c r="X1729" s="18" t="s">
        <v>5085</v>
      </c>
      <c r="Y1729" s="19">
        <v>16</v>
      </c>
      <c r="Z1729" s="12" t="s">
        <v>5070</v>
      </c>
      <c r="AA1729"/>
    </row>
    <row r="1730" spans="1:27" x14ac:dyDescent="0.25">
      <c r="A1730" s="12" t="s">
        <v>3123</v>
      </c>
      <c r="B1730" s="12" t="s">
        <v>5025</v>
      </c>
      <c r="C1730" s="12" t="s">
        <v>5028</v>
      </c>
      <c r="D1730" s="12" t="s">
        <v>5034</v>
      </c>
      <c r="E1730" s="12" t="s">
        <v>5039</v>
      </c>
      <c r="F1730" s="12" t="s">
        <v>5064</v>
      </c>
      <c r="G1730" s="12" t="s">
        <v>5045</v>
      </c>
      <c r="H1730" s="13">
        <v>31441</v>
      </c>
      <c r="I1730" s="14">
        <v>283847</v>
      </c>
      <c r="J1730" s="14">
        <v>49007</v>
      </c>
      <c r="K1730" s="14">
        <v>16659</v>
      </c>
      <c r="L1730" s="14">
        <v>7350</v>
      </c>
      <c r="M1730" s="15">
        <v>0.1107703897807876</v>
      </c>
      <c r="N1730" s="14">
        <v>330657</v>
      </c>
      <c r="O1730" s="14">
        <v>0</v>
      </c>
      <c r="P1730" s="14">
        <v>152522</v>
      </c>
      <c r="Q1730" s="14">
        <v>9456</v>
      </c>
      <c r="R1730" s="16">
        <v>2.86E-2</v>
      </c>
      <c r="S1730" s="17">
        <v>45607.501388888893</v>
      </c>
      <c r="T1730" s="17" t="s">
        <v>5075</v>
      </c>
      <c r="U1730" s="18">
        <v>45607</v>
      </c>
      <c r="V1730" s="18" t="str">
        <f>TEXT(Posts[[#This Row],[Post_Date]],"YYYY")</f>
        <v>2024</v>
      </c>
      <c r="W1730" s="18" t="s">
        <v>5095</v>
      </c>
      <c r="X1730" s="18" t="s">
        <v>5081</v>
      </c>
      <c r="Y1730" s="19">
        <v>12</v>
      </c>
      <c r="Z1730" s="12" t="s">
        <v>5069</v>
      </c>
      <c r="AA1730"/>
    </row>
    <row r="1731" spans="1:27" x14ac:dyDescent="0.25">
      <c r="A1731" s="12" t="s">
        <v>2679</v>
      </c>
      <c r="B1731" s="12" t="s">
        <v>5025</v>
      </c>
      <c r="C1731" s="12" t="s">
        <v>5028</v>
      </c>
      <c r="D1731" s="12" t="s">
        <v>5031</v>
      </c>
      <c r="E1731" s="12" t="s">
        <v>5040</v>
      </c>
      <c r="F1731" s="12" t="s">
        <v>5061</v>
      </c>
      <c r="G1731" s="12" t="s">
        <v>5042</v>
      </c>
      <c r="H1731" s="13">
        <v>44626</v>
      </c>
      <c r="I1731" s="14">
        <v>481951</v>
      </c>
      <c r="J1731" s="14">
        <v>109042</v>
      </c>
      <c r="K1731" s="14">
        <v>33471</v>
      </c>
      <c r="L1731" s="14">
        <v>16004</v>
      </c>
      <c r="M1731" s="15">
        <v>9.2595315544724166E-2</v>
      </c>
      <c r="N1731" s="14">
        <v>581775</v>
      </c>
      <c r="O1731" s="14">
        <v>0</v>
      </c>
      <c r="P1731" s="14">
        <v>0</v>
      </c>
      <c r="Q1731" s="14">
        <v>14486</v>
      </c>
      <c r="R1731" s="16">
        <v>2.4899999999999999E-2</v>
      </c>
      <c r="S1731" s="17">
        <v>45399.351388888892</v>
      </c>
      <c r="T1731" s="17" t="s">
        <v>5078</v>
      </c>
      <c r="U1731" s="18">
        <v>45399</v>
      </c>
      <c r="V1731" s="18" t="str">
        <f>TEXT(Posts[[#This Row],[Post_Date]],"YYYY")</f>
        <v>2024</v>
      </c>
      <c r="W1731" s="18" t="s">
        <v>5090</v>
      </c>
      <c r="X1731" s="18" t="s">
        <v>5085</v>
      </c>
      <c r="Y1731" s="19">
        <v>8</v>
      </c>
      <c r="Z1731" s="12" t="s">
        <v>5068</v>
      </c>
      <c r="AA1731"/>
    </row>
    <row r="1732" spans="1:27" x14ac:dyDescent="0.25">
      <c r="A1732" s="12" t="s">
        <v>2697</v>
      </c>
      <c r="B1732" s="12" t="s">
        <v>5025</v>
      </c>
      <c r="C1732" s="12" t="s">
        <v>5029</v>
      </c>
      <c r="D1732" s="12" t="s">
        <v>5030</v>
      </c>
      <c r="E1732" s="12" t="s">
        <v>5039</v>
      </c>
      <c r="F1732" s="12" t="s">
        <v>5062</v>
      </c>
      <c r="G1732" s="12" t="s">
        <v>5043</v>
      </c>
      <c r="H1732" s="13">
        <v>55578</v>
      </c>
      <c r="I1732" s="14">
        <v>405571</v>
      </c>
      <c r="J1732" s="14">
        <v>94347</v>
      </c>
      <c r="K1732" s="14">
        <v>12519</v>
      </c>
      <c r="L1732" s="14">
        <v>14684</v>
      </c>
      <c r="M1732" s="15">
        <v>0.13703865544672439</v>
      </c>
      <c r="N1732" s="14">
        <v>521258</v>
      </c>
      <c r="O1732" s="14">
        <v>0</v>
      </c>
      <c r="P1732" s="14">
        <v>138288</v>
      </c>
      <c r="Q1732" s="14">
        <v>12822</v>
      </c>
      <c r="R1732" s="16">
        <v>2.46E-2</v>
      </c>
      <c r="S1732" s="17">
        <v>45366.664583333331</v>
      </c>
      <c r="T1732" s="17" t="s">
        <v>5074</v>
      </c>
      <c r="U1732" s="18">
        <v>45366</v>
      </c>
      <c r="V1732" s="18" t="str">
        <f>TEXT(Posts[[#This Row],[Post_Date]],"YYYY")</f>
        <v>2024</v>
      </c>
      <c r="W1732" s="18" t="s">
        <v>5088</v>
      </c>
      <c r="X1732" s="18" t="s">
        <v>5082</v>
      </c>
      <c r="Y1732" s="19">
        <v>15</v>
      </c>
      <c r="Z1732" s="12" t="s">
        <v>5069</v>
      </c>
      <c r="AA1732"/>
    </row>
    <row r="1733" spans="1:27" x14ac:dyDescent="0.25">
      <c r="A1733" s="12" t="s">
        <v>313</v>
      </c>
      <c r="B1733" s="12" t="s">
        <v>5025</v>
      </c>
      <c r="C1733" s="12" t="s">
        <v>5028</v>
      </c>
      <c r="D1733" s="12" t="s">
        <v>5033</v>
      </c>
      <c r="E1733" s="12" t="s">
        <v>5040</v>
      </c>
      <c r="F1733" s="12" t="s">
        <v>5063</v>
      </c>
      <c r="G1733" s="12" t="s">
        <v>5047</v>
      </c>
      <c r="H1733" s="13">
        <v>20650</v>
      </c>
      <c r="I1733" s="14">
        <v>94410</v>
      </c>
      <c r="J1733" s="14">
        <v>14156</v>
      </c>
      <c r="K1733" s="14">
        <v>5992</v>
      </c>
      <c r="L1733" s="14">
        <v>5642</v>
      </c>
      <c r="M1733" s="15">
        <v>0.2187288022989142</v>
      </c>
      <c r="N1733" s="14">
        <v>116347</v>
      </c>
      <c r="O1733" s="14">
        <v>0</v>
      </c>
      <c r="P1733" s="14">
        <v>0</v>
      </c>
      <c r="Q1733" s="14">
        <v>3420</v>
      </c>
      <c r="R1733" s="16">
        <v>2.9399999999999999E-2</v>
      </c>
      <c r="S1733" s="17">
        <v>45516.695833333331</v>
      </c>
      <c r="T1733" s="17" t="s">
        <v>5074</v>
      </c>
      <c r="U1733" s="18">
        <v>45516</v>
      </c>
      <c r="V1733" s="18" t="str">
        <f>TEXT(Posts[[#This Row],[Post_Date]],"YYYY")</f>
        <v>2024</v>
      </c>
      <c r="W1733" s="18" t="s">
        <v>5092</v>
      </c>
      <c r="X1733" s="18" t="s">
        <v>5081</v>
      </c>
      <c r="Y1733" s="19">
        <v>16</v>
      </c>
      <c r="Z1733" s="12" t="s">
        <v>5070</v>
      </c>
      <c r="AA1733"/>
    </row>
    <row r="1734" spans="1:27" x14ac:dyDescent="0.25">
      <c r="A1734" s="12" t="s">
        <v>2338</v>
      </c>
      <c r="B1734" s="12" t="s">
        <v>5025</v>
      </c>
      <c r="C1734" s="12" t="s">
        <v>5028</v>
      </c>
      <c r="D1734" s="12" t="s">
        <v>5030</v>
      </c>
      <c r="E1734" s="12" t="s">
        <v>5040</v>
      </c>
      <c r="F1734" s="12" t="s">
        <v>5062</v>
      </c>
      <c r="G1734" s="12" t="s">
        <v>5048</v>
      </c>
      <c r="H1734" s="13">
        <v>86189</v>
      </c>
      <c r="I1734" s="14">
        <v>920293</v>
      </c>
      <c r="J1734" s="14">
        <v>159387</v>
      </c>
      <c r="K1734" s="14">
        <v>36193</v>
      </c>
      <c r="L1734" s="14">
        <v>51341</v>
      </c>
      <c r="M1734" s="15">
        <v>9.3654205753457911E-2</v>
      </c>
      <c r="N1734" s="14">
        <v>1058067</v>
      </c>
      <c r="O1734" s="14">
        <v>0</v>
      </c>
      <c r="P1734" s="14">
        <v>0</v>
      </c>
      <c r="Q1734" s="14">
        <v>16294</v>
      </c>
      <c r="R1734" s="16">
        <v>1.54E-2</v>
      </c>
      <c r="S1734" s="17">
        <v>45735.68472222222</v>
      </c>
      <c r="T1734" s="17" t="s">
        <v>5074</v>
      </c>
      <c r="U1734" s="18">
        <v>45735</v>
      </c>
      <c r="V1734" s="18" t="str">
        <f>TEXT(Posts[[#This Row],[Post_Date]],"YYYY")</f>
        <v>2025</v>
      </c>
      <c r="W1734" s="18" t="s">
        <v>5088</v>
      </c>
      <c r="X1734" s="18" t="s">
        <v>5085</v>
      </c>
      <c r="Y1734" s="19">
        <v>16</v>
      </c>
      <c r="Z1734" s="12" t="s">
        <v>5068</v>
      </c>
      <c r="AA1734"/>
    </row>
    <row r="1735" spans="1:27" x14ac:dyDescent="0.25">
      <c r="A1735" s="12" t="s">
        <v>666</v>
      </c>
      <c r="B1735" s="12" t="s">
        <v>5025</v>
      </c>
      <c r="C1735" s="12" t="s">
        <v>5028</v>
      </c>
      <c r="D1735" s="12" t="s">
        <v>5031</v>
      </c>
      <c r="E1735" s="12" t="s">
        <v>5040</v>
      </c>
      <c r="F1735" s="12" t="s">
        <v>5061</v>
      </c>
      <c r="G1735" s="12" t="s">
        <v>5042</v>
      </c>
      <c r="H1735" s="13">
        <v>104460</v>
      </c>
      <c r="I1735" s="14">
        <v>1581932</v>
      </c>
      <c r="J1735" s="14">
        <v>177825</v>
      </c>
      <c r="K1735" s="14">
        <v>85783</v>
      </c>
      <c r="L1735" s="14">
        <v>50774</v>
      </c>
      <c r="M1735" s="15">
        <v>6.6033424295378049E-2</v>
      </c>
      <c r="N1735" s="14">
        <v>1918379</v>
      </c>
      <c r="O1735" s="14">
        <v>0</v>
      </c>
      <c r="P1735" s="14">
        <v>0</v>
      </c>
      <c r="Q1735" s="14">
        <v>55824</v>
      </c>
      <c r="R1735" s="16">
        <v>2.9100000000000001E-2</v>
      </c>
      <c r="S1735" s="17">
        <v>45464.662499999999</v>
      </c>
      <c r="T1735" s="17" t="s">
        <v>5074</v>
      </c>
      <c r="U1735" s="18">
        <v>45464</v>
      </c>
      <c r="V1735" s="18" t="str">
        <f>TEXT(Posts[[#This Row],[Post_Date]],"YYYY")</f>
        <v>2024</v>
      </c>
      <c r="W1735" s="18" t="s">
        <v>5089</v>
      </c>
      <c r="X1735" s="18" t="s">
        <v>5082</v>
      </c>
      <c r="Y1735" s="19">
        <v>15</v>
      </c>
      <c r="Z1735" s="12" t="s">
        <v>5068</v>
      </c>
      <c r="AA1735"/>
    </row>
    <row r="1736" spans="1:27" x14ac:dyDescent="0.25">
      <c r="A1736" s="12" t="s">
        <v>3757</v>
      </c>
      <c r="B1736" s="12" t="s">
        <v>5025</v>
      </c>
      <c r="C1736" s="12" t="s">
        <v>5028</v>
      </c>
      <c r="D1736" s="12" t="s">
        <v>5033</v>
      </c>
      <c r="E1736" s="12" t="s">
        <v>5037</v>
      </c>
      <c r="F1736" s="12" t="s">
        <v>5063</v>
      </c>
      <c r="G1736" s="12" t="s">
        <v>5043</v>
      </c>
      <c r="H1736" s="13">
        <v>56591</v>
      </c>
      <c r="I1736" s="14">
        <v>233136</v>
      </c>
      <c r="J1736" s="14">
        <v>54231</v>
      </c>
      <c r="K1736" s="14">
        <v>14033</v>
      </c>
      <c r="L1736" s="14">
        <v>11131</v>
      </c>
      <c r="M1736" s="15">
        <v>0.24274125327062929</v>
      </c>
      <c r="N1736" s="14">
        <v>274606</v>
      </c>
      <c r="O1736" s="14">
        <v>0</v>
      </c>
      <c r="P1736" s="14">
        <v>0</v>
      </c>
      <c r="Q1736" s="14">
        <v>6151</v>
      </c>
      <c r="R1736" s="16">
        <v>2.24E-2</v>
      </c>
      <c r="S1736" s="17">
        <v>45470.67083333333</v>
      </c>
      <c r="T1736" s="17" t="s">
        <v>5074</v>
      </c>
      <c r="U1736" s="18">
        <v>45470</v>
      </c>
      <c r="V1736" s="18" t="str">
        <f>TEXT(Posts[[#This Row],[Post_Date]],"YYYY")</f>
        <v>2024</v>
      </c>
      <c r="W1736" s="18" t="s">
        <v>5089</v>
      </c>
      <c r="X1736" s="18" t="s">
        <v>5080</v>
      </c>
      <c r="Y1736" s="19">
        <v>16</v>
      </c>
      <c r="Z1736" s="12" t="s">
        <v>5070</v>
      </c>
      <c r="AA1736"/>
    </row>
    <row r="1737" spans="1:27" x14ac:dyDescent="0.25">
      <c r="A1737" s="12" t="s">
        <v>1265</v>
      </c>
      <c r="B1737" s="12" t="s">
        <v>5025</v>
      </c>
      <c r="C1737" s="12" t="s">
        <v>5029</v>
      </c>
      <c r="D1737" s="12" t="s">
        <v>5031</v>
      </c>
      <c r="E1737" s="12" t="s">
        <v>5037</v>
      </c>
      <c r="F1737" s="12" t="s">
        <v>5061</v>
      </c>
      <c r="G1737" s="12" t="s">
        <v>5047</v>
      </c>
      <c r="H1737" s="13">
        <v>22526</v>
      </c>
      <c r="I1737" s="14">
        <v>274882</v>
      </c>
      <c r="J1737" s="14">
        <v>32884</v>
      </c>
      <c r="K1737" s="14">
        <v>11484</v>
      </c>
      <c r="L1737" s="14">
        <v>15750</v>
      </c>
      <c r="M1737" s="15">
        <v>8.1948355326231903E-2</v>
      </c>
      <c r="N1737" s="14">
        <v>349622</v>
      </c>
      <c r="O1737" s="14">
        <v>0</v>
      </c>
      <c r="P1737" s="14">
        <v>0</v>
      </c>
      <c r="Q1737" s="14">
        <v>10139</v>
      </c>
      <c r="R1737" s="16">
        <v>2.9000000000000001E-2</v>
      </c>
      <c r="S1737" s="17">
        <v>45542.53125</v>
      </c>
      <c r="T1737" s="17" t="s">
        <v>5075</v>
      </c>
      <c r="U1737" s="18">
        <v>45542</v>
      </c>
      <c r="V1737" s="18" t="str">
        <f>TEXT(Posts[[#This Row],[Post_Date]],"YYYY")</f>
        <v>2024</v>
      </c>
      <c r="W1737" s="18" t="s">
        <v>5097</v>
      </c>
      <c r="X1737" s="18" t="s">
        <v>5083</v>
      </c>
      <c r="Y1737" s="19">
        <v>12</v>
      </c>
      <c r="Z1737" s="12" t="s">
        <v>5068</v>
      </c>
      <c r="AA1737"/>
    </row>
    <row r="1738" spans="1:27" x14ac:dyDescent="0.25">
      <c r="A1738" s="12" t="s">
        <v>4496</v>
      </c>
      <c r="B1738" s="12" t="s">
        <v>5025</v>
      </c>
      <c r="C1738" s="12" t="s">
        <v>5029</v>
      </c>
      <c r="D1738" s="12" t="s">
        <v>5030</v>
      </c>
      <c r="E1738" s="12" t="s">
        <v>5040</v>
      </c>
      <c r="F1738" s="12" t="s">
        <v>5062</v>
      </c>
      <c r="G1738" s="12" t="s">
        <v>5049</v>
      </c>
      <c r="H1738" s="13">
        <v>40724</v>
      </c>
      <c r="I1738" s="14">
        <v>324372</v>
      </c>
      <c r="J1738" s="14">
        <v>67980</v>
      </c>
      <c r="K1738" s="14">
        <v>21476</v>
      </c>
      <c r="L1738" s="14">
        <v>14681</v>
      </c>
      <c r="M1738" s="15">
        <v>0.12554724200637571</v>
      </c>
      <c r="N1738" s="14">
        <v>408467</v>
      </c>
      <c r="O1738" s="14">
        <v>0</v>
      </c>
      <c r="P1738" s="14">
        <v>0</v>
      </c>
      <c r="Q1738" s="14">
        <v>8251</v>
      </c>
      <c r="R1738" s="16">
        <v>2.0199999999999999E-2</v>
      </c>
      <c r="S1738" s="17">
        <v>45521.475694444453</v>
      </c>
      <c r="T1738" s="17" t="s">
        <v>5077</v>
      </c>
      <c r="U1738" s="18">
        <v>45521</v>
      </c>
      <c r="V1738" s="18" t="str">
        <f>TEXT(Posts[[#This Row],[Post_Date]],"YYYY")</f>
        <v>2024</v>
      </c>
      <c r="W1738" s="18" t="s">
        <v>5092</v>
      </c>
      <c r="X1738" s="18" t="s">
        <v>5083</v>
      </c>
      <c r="Y1738" s="19">
        <v>11</v>
      </c>
      <c r="Z1738" s="12" t="s">
        <v>5069</v>
      </c>
      <c r="AA1738"/>
    </row>
    <row r="1739" spans="1:27" x14ac:dyDescent="0.25">
      <c r="A1739" s="12" t="s">
        <v>4982</v>
      </c>
      <c r="B1739" s="12" t="s">
        <v>5025</v>
      </c>
      <c r="C1739" s="12" t="s">
        <v>5029</v>
      </c>
      <c r="D1739" s="12" t="s">
        <v>5033</v>
      </c>
      <c r="E1739" s="12" t="s">
        <v>5040</v>
      </c>
      <c r="F1739" s="12" t="s">
        <v>5063</v>
      </c>
      <c r="G1739" s="12" t="s">
        <v>5047</v>
      </c>
      <c r="H1739" s="13">
        <v>209514</v>
      </c>
      <c r="I1739" s="14">
        <v>981296</v>
      </c>
      <c r="J1739" s="14">
        <v>170489</v>
      </c>
      <c r="K1739" s="14">
        <v>32589</v>
      </c>
      <c r="L1739" s="14">
        <v>42469</v>
      </c>
      <c r="M1739" s="15">
        <v>0.21350804539557411</v>
      </c>
      <c r="N1739" s="14">
        <v>1132218</v>
      </c>
      <c r="O1739" s="14">
        <v>0</v>
      </c>
      <c r="P1739" s="14">
        <v>0</v>
      </c>
      <c r="Q1739" s="14">
        <v>27512</v>
      </c>
      <c r="R1739" s="16">
        <v>2.4299999999999999E-2</v>
      </c>
      <c r="S1739" s="17">
        <v>45346.511111111111</v>
      </c>
      <c r="T1739" s="17" t="s">
        <v>5075</v>
      </c>
      <c r="U1739" s="18">
        <v>45346</v>
      </c>
      <c r="V1739" s="18" t="str">
        <f>TEXT(Posts[[#This Row],[Post_Date]],"YYYY")</f>
        <v>2024</v>
      </c>
      <c r="W1739" s="18" t="s">
        <v>5087</v>
      </c>
      <c r="X1739" s="18" t="s">
        <v>5083</v>
      </c>
      <c r="Y1739" s="19">
        <v>12</v>
      </c>
      <c r="Z1739" s="12" t="s">
        <v>5070</v>
      </c>
      <c r="AA1739"/>
    </row>
    <row r="1740" spans="1:27" x14ac:dyDescent="0.25">
      <c r="A1740" s="12" t="s">
        <v>3262</v>
      </c>
      <c r="B1740" s="12" t="s">
        <v>5025</v>
      </c>
      <c r="C1740" s="12" t="s">
        <v>5028</v>
      </c>
      <c r="D1740" s="12" t="s">
        <v>5033</v>
      </c>
      <c r="E1740" s="12" t="s">
        <v>5040</v>
      </c>
      <c r="F1740" s="12" t="s">
        <v>5063</v>
      </c>
      <c r="G1740" s="12" t="s">
        <v>5048</v>
      </c>
      <c r="H1740" s="13">
        <v>29926</v>
      </c>
      <c r="I1740" s="14">
        <v>183183</v>
      </c>
      <c r="J1740" s="14">
        <v>37395</v>
      </c>
      <c r="K1740" s="14">
        <v>14116</v>
      </c>
      <c r="L1740" s="14">
        <v>8248</v>
      </c>
      <c r="M1740" s="15">
        <v>0.16337011041047539</v>
      </c>
      <c r="N1740" s="14">
        <v>206938</v>
      </c>
      <c r="O1740" s="14">
        <v>0</v>
      </c>
      <c r="P1740" s="14">
        <v>0</v>
      </c>
      <c r="Q1740" s="14">
        <v>3000</v>
      </c>
      <c r="R1740" s="16">
        <v>1.4500000000000001E-2</v>
      </c>
      <c r="S1740" s="17">
        <v>45637.628472222219</v>
      </c>
      <c r="T1740" s="17" t="s">
        <v>5074</v>
      </c>
      <c r="U1740" s="18">
        <v>45637</v>
      </c>
      <c r="V1740" s="18" t="str">
        <f>TEXT(Posts[[#This Row],[Post_Date]],"YYYY")</f>
        <v>2024</v>
      </c>
      <c r="W1740" s="18" t="s">
        <v>5094</v>
      </c>
      <c r="X1740" s="18" t="s">
        <v>5085</v>
      </c>
      <c r="Y1740" s="19">
        <v>15</v>
      </c>
      <c r="Z1740" s="12" t="s">
        <v>5069</v>
      </c>
      <c r="AA1740"/>
    </row>
    <row r="1741" spans="1:27" x14ac:dyDescent="0.25">
      <c r="A1741" s="12" t="s">
        <v>3216</v>
      </c>
      <c r="B1741" s="12" t="s">
        <v>5025</v>
      </c>
      <c r="C1741" s="12" t="s">
        <v>5029</v>
      </c>
      <c r="D1741" s="12" t="s">
        <v>5031</v>
      </c>
      <c r="E1741" s="12" t="s">
        <v>5040</v>
      </c>
      <c r="F1741" s="12" t="s">
        <v>5061</v>
      </c>
      <c r="G1741" s="12" t="s">
        <v>5043</v>
      </c>
      <c r="H1741" s="13">
        <v>5243</v>
      </c>
      <c r="I1741" s="14">
        <v>100002</v>
      </c>
      <c r="J1741" s="14">
        <v>10244</v>
      </c>
      <c r="K1741" s="14">
        <v>3870</v>
      </c>
      <c r="L1741" s="14">
        <v>3954</v>
      </c>
      <c r="M1741" s="15">
        <v>5.2432174515789208E-2</v>
      </c>
      <c r="N1741" s="14">
        <v>126455</v>
      </c>
      <c r="O1741" s="14">
        <v>0</v>
      </c>
      <c r="P1741" s="14">
        <v>0</v>
      </c>
      <c r="Q1741" s="14">
        <v>1643</v>
      </c>
      <c r="R1741" s="16">
        <v>1.2999999999999999E-2</v>
      </c>
      <c r="S1741" s="17">
        <v>45407.539583333331</v>
      </c>
      <c r="T1741" s="17" t="s">
        <v>5075</v>
      </c>
      <c r="U1741" s="18">
        <v>45407</v>
      </c>
      <c r="V1741" s="18" t="str">
        <f>TEXT(Posts[[#This Row],[Post_Date]],"YYYY")</f>
        <v>2024</v>
      </c>
      <c r="W1741" s="18" t="s">
        <v>5090</v>
      </c>
      <c r="X1741" s="18" t="s">
        <v>5080</v>
      </c>
      <c r="Y1741" s="19">
        <v>12</v>
      </c>
      <c r="Z1741" s="12" t="s">
        <v>5068</v>
      </c>
      <c r="AA1741"/>
    </row>
    <row r="1742" spans="1:27" x14ac:dyDescent="0.25">
      <c r="A1742" s="12" t="s">
        <v>704</v>
      </c>
      <c r="B1742" s="12" t="s">
        <v>5025</v>
      </c>
      <c r="C1742" s="12" t="s">
        <v>5028</v>
      </c>
      <c r="D1742" s="12" t="s">
        <v>5033</v>
      </c>
      <c r="E1742" s="12" t="s">
        <v>5040</v>
      </c>
      <c r="F1742" s="12" t="s">
        <v>5063</v>
      </c>
      <c r="G1742" s="12" t="s">
        <v>5044</v>
      </c>
      <c r="H1742" s="13">
        <v>72667</v>
      </c>
      <c r="I1742" s="14">
        <v>424736</v>
      </c>
      <c r="J1742" s="14">
        <v>62470</v>
      </c>
      <c r="K1742" s="14">
        <v>27417</v>
      </c>
      <c r="L1742" s="14">
        <v>13109</v>
      </c>
      <c r="M1742" s="15">
        <v>0.1710881839743926</v>
      </c>
      <c r="N1742" s="14">
        <v>483401</v>
      </c>
      <c r="O1742" s="14">
        <v>0</v>
      </c>
      <c r="P1742" s="14">
        <v>0</v>
      </c>
      <c r="Q1742" s="14">
        <v>10103</v>
      </c>
      <c r="R1742" s="16">
        <v>2.0899999999999998E-2</v>
      </c>
      <c r="S1742" s="17">
        <v>45502.713194444441</v>
      </c>
      <c r="T1742" s="17" t="s">
        <v>5076</v>
      </c>
      <c r="U1742" s="18">
        <v>45502</v>
      </c>
      <c r="V1742" s="18" t="str">
        <f>TEXT(Posts[[#This Row],[Post_Date]],"YYYY")</f>
        <v>2024</v>
      </c>
      <c r="W1742" s="18" t="s">
        <v>5093</v>
      </c>
      <c r="X1742" s="18" t="s">
        <v>5081</v>
      </c>
      <c r="Y1742" s="19">
        <v>17</v>
      </c>
      <c r="Z1742" s="12" t="s">
        <v>5069</v>
      </c>
      <c r="AA1742"/>
    </row>
    <row r="1743" spans="1:27" x14ac:dyDescent="0.25">
      <c r="A1743" s="12" t="s">
        <v>2744</v>
      </c>
      <c r="B1743" s="12" t="s">
        <v>5025</v>
      </c>
      <c r="C1743" s="12" t="s">
        <v>5028</v>
      </c>
      <c r="D1743" s="12" t="s">
        <v>5033</v>
      </c>
      <c r="E1743" s="12" t="s">
        <v>5040</v>
      </c>
      <c r="F1743" s="12" t="s">
        <v>5063</v>
      </c>
      <c r="G1743" s="12" t="s">
        <v>5047</v>
      </c>
      <c r="H1743" s="13">
        <v>19979</v>
      </c>
      <c r="I1743" s="14">
        <v>105607</v>
      </c>
      <c r="J1743" s="14">
        <v>11630</v>
      </c>
      <c r="K1743" s="14">
        <v>4073</v>
      </c>
      <c r="L1743" s="14">
        <v>6270</v>
      </c>
      <c r="M1743" s="15">
        <v>0.18919132189961479</v>
      </c>
      <c r="N1743" s="14">
        <v>126064</v>
      </c>
      <c r="O1743" s="14">
        <v>0</v>
      </c>
      <c r="P1743" s="14">
        <v>0</v>
      </c>
      <c r="Q1743" s="14">
        <v>3479</v>
      </c>
      <c r="R1743" s="16">
        <v>2.76E-2</v>
      </c>
      <c r="S1743" s="17">
        <v>45428.536805555559</v>
      </c>
      <c r="T1743" s="17" t="s">
        <v>5075</v>
      </c>
      <c r="U1743" s="18">
        <v>45428</v>
      </c>
      <c r="V1743" s="18" t="str">
        <f>TEXT(Posts[[#This Row],[Post_Date]],"YYYY")</f>
        <v>2024</v>
      </c>
      <c r="W1743" s="18" t="s">
        <v>5096</v>
      </c>
      <c r="X1743" s="18" t="s">
        <v>5080</v>
      </c>
      <c r="Y1743" s="19">
        <v>12</v>
      </c>
      <c r="Z1743" s="12" t="s">
        <v>5069</v>
      </c>
      <c r="AA1743"/>
    </row>
    <row r="1744" spans="1:27" x14ac:dyDescent="0.25">
      <c r="A1744" s="12" t="s">
        <v>4838</v>
      </c>
      <c r="B1744" s="12" t="s">
        <v>5025</v>
      </c>
      <c r="C1744" s="12" t="s">
        <v>5028</v>
      </c>
      <c r="D1744" s="12" t="s">
        <v>5031</v>
      </c>
      <c r="E1744" s="12" t="s">
        <v>5040</v>
      </c>
      <c r="F1744" s="12" t="s">
        <v>5061</v>
      </c>
      <c r="G1744" s="12" t="s">
        <v>5049</v>
      </c>
      <c r="H1744" s="13">
        <v>13874</v>
      </c>
      <c r="I1744" s="14">
        <v>266489</v>
      </c>
      <c r="J1744" s="14">
        <v>43219</v>
      </c>
      <c r="K1744" s="14">
        <v>14669</v>
      </c>
      <c r="L1744" s="14">
        <v>12796</v>
      </c>
      <c r="M1744" s="15">
        <v>5.2062245935774687E-2</v>
      </c>
      <c r="N1744" s="14">
        <v>294798</v>
      </c>
      <c r="O1744" s="14">
        <v>0</v>
      </c>
      <c r="P1744" s="14">
        <v>0</v>
      </c>
      <c r="Q1744" s="14">
        <v>3832</v>
      </c>
      <c r="R1744" s="16">
        <v>1.2999999999999999E-2</v>
      </c>
      <c r="S1744" s="17">
        <v>45420.658333333333</v>
      </c>
      <c r="T1744" s="17" t="s">
        <v>5074</v>
      </c>
      <c r="U1744" s="18">
        <v>45420</v>
      </c>
      <c r="V1744" s="18" t="str">
        <f>TEXT(Posts[[#This Row],[Post_Date]],"YYYY")</f>
        <v>2024</v>
      </c>
      <c r="W1744" s="18" t="s">
        <v>5096</v>
      </c>
      <c r="X1744" s="18" t="s">
        <v>5085</v>
      </c>
      <c r="Y1744" s="19">
        <v>15</v>
      </c>
      <c r="Z1744" s="12" t="s">
        <v>5068</v>
      </c>
      <c r="AA1744"/>
    </row>
    <row r="1745" spans="1:27" x14ac:dyDescent="0.25">
      <c r="A1745" s="12" t="s">
        <v>981</v>
      </c>
      <c r="B1745" s="12" t="s">
        <v>5025</v>
      </c>
      <c r="C1745" s="12" t="s">
        <v>5029</v>
      </c>
      <c r="D1745" s="12" t="s">
        <v>5033</v>
      </c>
      <c r="E1745" s="12" t="s">
        <v>5037</v>
      </c>
      <c r="F1745" s="12" t="s">
        <v>5063</v>
      </c>
      <c r="G1745" s="12" t="s">
        <v>5042</v>
      </c>
      <c r="H1745" s="13">
        <v>81721</v>
      </c>
      <c r="I1745" s="14">
        <v>381963</v>
      </c>
      <c r="J1745" s="14">
        <v>93877</v>
      </c>
      <c r="K1745" s="14">
        <v>21248</v>
      </c>
      <c r="L1745" s="14">
        <v>12083</v>
      </c>
      <c r="M1745" s="15">
        <v>0.21395264985231491</v>
      </c>
      <c r="N1745" s="14">
        <v>456018</v>
      </c>
      <c r="O1745" s="14">
        <v>0</v>
      </c>
      <c r="P1745" s="14">
        <v>0</v>
      </c>
      <c r="Q1745" s="14">
        <v>10077</v>
      </c>
      <c r="R1745" s="16">
        <v>2.2100000000000002E-2</v>
      </c>
      <c r="S1745" s="17">
        <v>45473.645138888889</v>
      </c>
      <c r="T1745" s="17" t="s">
        <v>5074</v>
      </c>
      <c r="U1745" s="18">
        <v>45473</v>
      </c>
      <c r="V1745" s="18" t="str">
        <f>TEXT(Posts[[#This Row],[Post_Date]],"YYYY")</f>
        <v>2024</v>
      </c>
      <c r="W1745" s="18" t="s">
        <v>5089</v>
      </c>
      <c r="X1745" s="18" t="s">
        <v>5084</v>
      </c>
      <c r="Y1745" s="19">
        <v>15</v>
      </c>
      <c r="Z1745" s="12" t="s">
        <v>5070</v>
      </c>
      <c r="AA1745"/>
    </row>
    <row r="1746" spans="1:27" x14ac:dyDescent="0.25">
      <c r="A1746" s="12" t="s">
        <v>646</v>
      </c>
      <c r="B1746" s="12" t="s">
        <v>5025</v>
      </c>
      <c r="C1746" s="12" t="s">
        <v>5028</v>
      </c>
      <c r="D1746" s="12" t="s">
        <v>5033</v>
      </c>
      <c r="E1746" s="12" t="s">
        <v>5040</v>
      </c>
      <c r="F1746" s="12" t="s">
        <v>5063</v>
      </c>
      <c r="G1746" s="12" t="s">
        <v>5046</v>
      </c>
      <c r="H1746" s="13">
        <v>61819</v>
      </c>
      <c r="I1746" s="14">
        <v>403236</v>
      </c>
      <c r="J1746" s="14">
        <v>61003</v>
      </c>
      <c r="K1746" s="14">
        <v>22736</v>
      </c>
      <c r="L1746" s="14">
        <v>11478</v>
      </c>
      <c r="M1746" s="15">
        <v>0.15330803360855191</v>
      </c>
      <c r="N1746" s="14">
        <v>523854</v>
      </c>
      <c r="O1746" s="14">
        <v>0</v>
      </c>
      <c r="P1746" s="14">
        <v>0</v>
      </c>
      <c r="Q1746" s="14">
        <v>13253</v>
      </c>
      <c r="R1746" s="16">
        <v>2.53E-2</v>
      </c>
      <c r="S1746" s="17">
        <v>45483.65625</v>
      </c>
      <c r="T1746" s="17" t="s">
        <v>5074</v>
      </c>
      <c r="U1746" s="18">
        <v>45483</v>
      </c>
      <c r="V1746" s="18" t="str">
        <f>TEXT(Posts[[#This Row],[Post_Date]],"YYYY")</f>
        <v>2024</v>
      </c>
      <c r="W1746" s="18" t="s">
        <v>5093</v>
      </c>
      <c r="X1746" s="18" t="s">
        <v>5085</v>
      </c>
      <c r="Y1746" s="19">
        <v>15</v>
      </c>
      <c r="Z1746" s="12" t="s">
        <v>5069</v>
      </c>
      <c r="AA1746"/>
    </row>
    <row r="1747" spans="1:27" x14ac:dyDescent="0.25">
      <c r="A1747" s="12" t="s">
        <v>4073</v>
      </c>
      <c r="B1747" s="12" t="s">
        <v>5025</v>
      </c>
      <c r="C1747" s="12" t="s">
        <v>5029</v>
      </c>
      <c r="D1747" s="12" t="s">
        <v>5033</v>
      </c>
      <c r="E1747" s="12" t="s">
        <v>5040</v>
      </c>
      <c r="F1747" s="12" t="s">
        <v>5063</v>
      </c>
      <c r="G1747" s="12" t="s">
        <v>5043</v>
      </c>
      <c r="H1747" s="13">
        <v>60143</v>
      </c>
      <c r="I1747" s="14">
        <v>295893</v>
      </c>
      <c r="J1747" s="14">
        <v>37362</v>
      </c>
      <c r="K1747" s="14">
        <v>23204</v>
      </c>
      <c r="L1747" s="14">
        <v>8440</v>
      </c>
      <c r="M1747" s="15">
        <v>0.2032608246176599</v>
      </c>
      <c r="N1747" s="14">
        <v>336781</v>
      </c>
      <c r="O1747" s="14">
        <v>0</v>
      </c>
      <c r="P1747" s="14">
        <v>0</v>
      </c>
      <c r="Q1747" s="14">
        <v>8554</v>
      </c>
      <c r="R1747" s="16">
        <v>2.5399999999999999E-2</v>
      </c>
      <c r="S1747" s="17">
        <v>45362.761805555558</v>
      </c>
      <c r="T1747" s="17" t="s">
        <v>5076</v>
      </c>
      <c r="U1747" s="18">
        <v>45362</v>
      </c>
      <c r="V1747" s="18" t="str">
        <f>TEXT(Posts[[#This Row],[Post_Date]],"YYYY")</f>
        <v>2024</v>
      </c>
      <c r="W1747" s="18" t="s">
        <v>5088</v>
      </c>
      <c r="X1747" s="18" t="s">
        <v>5081</v>
      </c>
      <c r="Y1747" s="19">
        <v>18</v>
      </c>
      <c r="Z1747" s="12" t="s">
        <v>5070</v>
      </c>
      <c r="AA1747"/>
    </row>
    <row r="1748" spans="1:27" x14ac:dyDescent="0.25">
      <c r="A1748" s="12" t="s">
        <v>4058</v>
      </c>
      <c r="B1748" s="12" t="s">
        <v>5025</v>
      </c>
      <c r="C1748" s="12" t="s">
        <v>5028</v>
      </c>
      <c r="D1748" s="12" t="s">
        <v>5031</v>
      </c>
      <c r="E1748" s="12" t="s">
        <v>5040</v>
      </c>
      <c r="F1748" s="12" t="s">
        <v>5061</v>
      </c>
      <c r="G1748" s="12" t="s">
        <v>5043</v>
      </c>
      <c r="H1748" s="13">
        <v>33875</v>
      </c>
      <c r="I1748" s="14">
        <v>569206</v>
      </c>
      <c r="J1748" s="14">
        <v>128850</v>
      </c>
      <c r="K1748" s="14">
        <v>31254</v>
      </c>
      <c r="L1748" s="14">
        <v>14284</v>
      </c>
      <c r="M1748" s="15">
        <v>5.9512878103214602E-2</v>
      </c>
      <c r="N1748" s="14">
        <v>639253</v>
      </c>
      <c r="O1748" s="14">
        <v>0</v>
      </c>
      <c r="P1748" s="14">
        <v>0</v>
      </c>
      <c r="Q1748" s="14">
        <v>12657</v>
      </c>
      <c r="R1748" s="16">
        <v>1.9800000000000002E-2</v>
      </c>
      <c r="S1748" s="17">
        <v>45735.480555555558</v>
      </c>
      <c r="T1748" s="17" t="s">
        <v>5077</v>
      </c>
      <c r="U1748" s="18">
        <v>45735</v>
      </c>
      <c r="V1748" s="18" t="str">
        <f>TEXT(Posts[[#This Row],[Post_Date]],"YYYY")</f>
        <v>2025</v>
      </c>
      <c r="W1748" s="18" t="s">
        <v>5088</v>
      </c>
      <c r="X1748" s="18" t="s">
        <v>5085</v>
      </c>
      <c r="Y1748" s="19">
        <v>11</v>
      </c>
      <c r="Z1748" s="12" t="s">
        <v>5068</v>
      </c>
      <c r="AA1748"/>
    </row>
    <row r="1749" spans="1:27" x14ac:dyDescent="0.25">
      <c r="A1749" s="12" t="s">
        <v>1330</v>
      </c>
      <c r="B1749" s="12" t="s">
        <v>5025</v>
      </c>
      <c r="C1749" s="12" t="s">
        <v>5028</v>
      </c>
      <c r="D1749" s="12" t="s">
        <v>5031</v>
      </c>
      <c r="E1749" s="12" t="s">
        <v>5040</v>
      </c>
      <c r="F1749" s="12" t="s">
        <v>5061</v>
      </c>
      <c r="G1749" s="12" t="s">
        <v>5045</v>
      </c>
      <c r="H1749" s="13">
        <v>98126</v>
      </c>
      <c r="I1749" s="14">
        <v>1778373</v>
      </c>
      <c r="J1749" s="14">
        <v>203664</v>
      </c>
      <c r="K1749" s="14">
        <v>95681</v>
      </c>
      <c r="L1749" s="14">
        <v>106110</v>
      </c>
      <c r="M1749" s="15">
        <v>5.5177491173358503E-2</v>
      </c>
      <c r="N1749" s="14">
        <v>2230235</v>
      </c>
      <c r="O1749" s="14">
        <v>0</v>
      </c>
      <c r="P1749" s="14">
        <v>0</v>
      </c>
      <c r="Q1749" s="14">
        <v>35906</v>
      </c>
      <c r="R1749" s="16">
        <v>1.61E-2</v>
      </c>
      <c r="S1749" s="17">
        <v>45641.519444444442</v>
      </c>
      <c r="T1749" s="17" t="s">
        <v>5075</v>
      </c>
      <c r="U1749" s="18">
        <v>45641</v>
      </c>
      <c r="V1749" s="18" t="str">
        <f>TEXT(Posts[[#This Row],[Post_Date]],"YYYY")</f>
        <v>2024</v>
      </c>
      <c r="W1749" s="18" t="s">
        <v>5094</v>
      </c>
      <c r="X1749" s="18" t="s">
        <v>5084</v>
      </c>
      <c r="Y1749" s="19">
        <v>12</v>
      </c>
      <c r="Z1749" s="12" t="s">
        <v>5068</v>
      </c>
      <c r="AA1749"/>
    </row>
    <row r="1750" spans="1:27" x14ac:dyDescent="0.25">
      <c r="A1750" s="12" t="s">
        <v>1837</v>
      </c>
      <c r="B1750" s="12" t="s">
        <v>5025</v>
      </c>
      <c r="C1750" s="12" t="s">
        <v>5029</v>
      </c>
      <c r="D1750" s="12" t="s">
        <v>5030</v>
      </c>
      <c r="E1750" s="12" t="s">
        <v>5039</v>
      </c>
      <c r="F1750" s="12" t="s">
        <v>5062</v>
      </c>
      <c r="G1750" s="12" t="s">
        <v>5045</v>
      </c>
      <c r="H1750" s="13">
        <v>30893</v>
      </c>
      <c r="I1750" s="14">
        <v>219242</v>
      </c>
      <c r="J1750" s="14">
        <v>22324</v>
      </c>
      <c r="K1750" s="14">
        <v>13826</v>
      </c>
      <c r="L1750" s="14">
        <v>6922</v>
      </c>
      <c r="M1750" s="15">
        <v>0.14091042452138061</v>
      </c>
      <c r="N1750" s="14">
        <v>252281</v>
      </c>
      <c r="O1750" s="14">
        <v>0</v>
      </c>
      <c r="P1750" s="14">
        <v>79559</v>
      </c>
      <c r="Q1750" s="14">
        <v>6206</v>
      </c>
      <c r="R1750" s="16">
        <v>2.46E-2</v>
      </c>
      <c r="S1750" s="17">
        <v>45707.71875</v>
      </c>
      <c r="T1750" s="17" t="s">
        <v>5076</v>
      </c>
      <c r="U1750" s="18">
        <v>45707</v>
      </c>
      <c r="V1750" s="18" t="str">
        <f>TEXT(Posts[[#This Row],[Post_Date]],"YYYY")</f>
        <v>2025</v>
      </c>
      <c r="W1750" s="18" t="s">
        <v>5087</v>
      </c>
      <c r="X1750" s="18" t="s">
        <v>5085</v>
      </c>
      <c r="Y1750" s="19">
        <v>17</v>
      </c>
      <c r="Z1750" s="12" t="s">
        <v>5069</v>
      </c>
      <c r="AA1750"/>
    </row>
    <row r="1751" spans="1:27" x14ac:dyDescent="0.25">
      <c r="A1751" s="12" t="s">
        <v>2181</v>
      </c>
      <c r="B1751" s="12" t="s">
        <v>5025</v>
      </c>
      <c r="C1751" s="12" t="s">
        <v>5028</v>
      </c>
      <c r="D1751" s="12" t="s">
        <v>5033</v>
      </c>
      <c r="E1751" s="12" t="s">
        <v>5040</v>
      </c>
      <c r="F1751" s="12" t="s">
        <v>5063</v>
      </c>
      <c r="G1751" s="12" t="s">
        <v>5045</v>
      </c>
      <c r="H1751" s="13">
        <v>153104</v>
      </c>
      <c r="I1751" s="14">
        <v>621847</v>
      </c>
      <c r="J1751" s="14">
        <v>144338</v>
      </c>
      <c r="K1751" s="14">
        <v>42212</v>
      </c>
      <c r="L1751" s="14">
        <v>26452</v>
      </c>
      <c r="M1751" s="15">
        <v>0.24620866965418561</v>
      </c>
      <c r="N1751" s="14">
        <v>698956</v>
      </c>
      <c r="O1751" s="14">
        <v>0</v>
      </c>
      <c r="P1751" s="14">
        <v>0</v>
      </c>
      <c r="Q1751" s="14">
        <v>19430</v>
      </c>
      <c r="R1751" s="16">
        <v>2.7799999999999998E-2</v>
      </c>
      <c r="S1751" s="17">
        <v>45442.513194444437</v>
      </c>
      <c r="T1751" s="17" t="s">
        <v>5075</v>
      </c>
      <c r="U1751" s="18">
        <v>45442</v>
      </c>
      <c r="V1751" s="18" t="str">
        <f>TEXT(Posts[[#This Row],[Post_Date]],"YYYY")</f>
        <v>2024</v>
      </c>
      <c r="W1751" s="18" t="s">
        <v>5096</v>
      </c>
      <c r="X1751" s="18" t="s">
        <v>5080</v>
      </c>
      <c r="Y1751" s="19">
        <v>12</v>
      </c>
      <c r="Z1751" s="12" t="s">
        <v>5070</v>
      </c>
      <c r="AA1751"/>
    </row>
    <row r="1752" spans="1:27" x14ac:dyDescent="0.25">
      <c r="A1752" s="12" t="s">
        <v>1426</v>
      </c>
      <c r="B1752" s="12" t="s">
        <v>5025</v>
      </c>
      <c r="C1752" s="12" t="s">
        <v>5029</v>
      </c>
      <c r="D1752" s="12" t="s">
        <v>5031</v>
      </c>
      <c r="E1752" s="12" t="s">
        <v>5040</v>
      </c>
      <c r="F1752" s="12" t="s">
        <v>5061</v>
      </c>
      <c r="G1752" s="12" t="s">
        <v>5045</v>
      </c>
      <c r="H1752" s="13">
        <v>139287</v>
      </c>
      <c r="I1752" s="14">
        <v>2400907</v>
      </c>
      <c r="J1752" s="14">
        <v>363970</v>
      </c>
      <c r="K1752" s="14">
        <v>105310</v>
      </c>
      <c r="L1752" s="14">
        <v>143735</v>
      </c>
      <c r="M1752" s="15">
        <v>5.8014446567321389E-2</v>
      </c>
      <c r="N1752" s="14">
        <v>3001513</v>
      </c>
      <c r="O1752" s="14">
        <v>0</v>
      </c>
      <c r="P1752" s="14">
        <v>0</v>
      </c>
      <c r="Q1752" s="14">
        <v>71736</v>
      </c>
      <c r="R1752" s="16">
        <v>2.3900000000000001E-2</v>
      </c>
      <c r="S1752" s="17">
        <v>45418.438194444447</v>
      </c>
      <c r="T1752" s="17" t="s">
        <v>5077</v>
      </c>
      <c r="U1752" s="18">
        <v>45418</v>
      </c>
      <c r="V1752" s="18" t="str">
        <f>TEXT(Posts[[#This Row],[Post_Date]],"YYYY")</f>
        <v>2024</v>
      </c>
      <c r="W1752" s="18" t="s">
        <v>5096</v>
      </c>
      <c r="X1752" s="18" t="s">
        <v>5081</v>
      </c>
      <c r="Y1752" s="19">
        <v>10</v>
      </c>
      <c r="Z1752" s="12" t="s">
        <v>5068</v>
      </c>
      <c r="AA1752"/>
    </row>
    <row r="1753" spans="1:27" x14ac:dyDescent="0.25">
      <c r="A1753" s="12" t="s">
        <v>1789</v>
      </c>
      <c r="B1753" s="12" t="s">
        <v>5025</v>
      </c>
      <c r="C1753" s="12" t="s">
        <v>5028</v>
      </c>
      <c r="D1753" s="12" t="s">
        <v>5034</v>
      </c>
      <c r="E1753" s="12" t="s">
        <v>5039</v>
      </c>
      <c r="F1753" s="12" t="s">
        <v>5064</v>
      </c>
      <c r="G1753" s="12" t="s">
        <v>5048</v>
      </c>
      <c r="H1753" s="13">
        <v>55995</v>
      </c>
      <c r="I1753" s="14">
        <v>435204</v>
      </c>
      <c r="J1753" s="14">
        <v>68846</v>
      </c>
      <c r="K1753" s="14">
        <v>16535</v>
      </c>
      <c r="L1753" s="14">
        <v>15635</v>
      </c>
      <c r="M1753" s="15">
        <v>0.1286659514783641</v>
      </c>
      <c r="N1753" s="14">
        <v>529205</v>
      </c>
      <c r="O1753" s="14">
        <v>0</v>
      </c>
      <c r="P1753" s="14">
        <v>287013</v>
      </c>
      <c r="Q1753" s="14">
        <v>7938</v>
      </c>
      <c r="R1753" s="16">
        <v>1.4999999999999999E-2</v>
      </c>
      <c r="S1753" s="17">
        <v>45411.690972222219</v>
      </c>
      <c r="T1753" s="17" t="s">
        <v>5074</v>
      </c>
      <c r="U1753" s="18">
        <v>45411</v>
      </c>
      <c r="V1753" s="18" t="str">
        <f>TEXT(Posts[[#This Row],[Post_Date]],"YYYY")</f>
        <v>2024</v>
      </c>
      <c r="W1753" s="18" t="s">
        <v>5090</v>
      </c>
      <c r="X1753" s="18" t="s">
        <v>5081</v>
      </c>
      <c r="Y1753" s="19">
        <v>16</v>
      </c>
      <c r="Z1753" s="12" t="s">
        <v>5069</v>
      </c>
      <c r="AA1753"/>
    </row>
    <row r="1754" spans="1:27" x14ac:dyDescent="0.25">
      <c r="A1754" s="12" t="s">
        <v>4691</v>
      </c>
      <c r="B1754" s="12" t="s">
        <v>5025</v>
      </c>
      <c r="C1754" s="12" t="s">
        <v>5028</v>
      </c>
      <c r="D1754" s="12" t="s">
        <v>5030</v>
      </c>
      <c r="E1754" s="12" t="s">
        <v>5040</v>
      </c>
      <c r="F1754" s="12" t="s">
        <v>5062</v>
      </c>
      <c r="G1754" s="12" t="s">
        <v>5042</v>
      </c>
      <c r="H1754" s="13">
        <v>351474</v>
      </c>
      <c r="I1754" s="14">
        <v>2917379</v>
      </c>
      <c r="J1754" s="14">
        <v>690521</v>
      </c>
      <c r="K1754" s="14">
        <v>144022</v>
      </c>
      <c r="L1754" s="14">
        <v>99002</v>
      </c>
      <c r="M1754" s="15">
        <v>0.1204760508072288</v>
      </c>
      <c r="N1754" s="14">
        <v>3328379</v>
      </c>
      <c r="O1754" s="14">
        <v>0</v>
      </c>
      <c r="P1754" s="14">
        <v>0</v>
      </c>
      <c r="Q1754" s="14">
        <v>97521</v>
      </c>
      <c r="R1754" s="16">
        <v>2.93E-2</v>
      </c>
      <c r="S1754" s="17">
        <v>45551.509027777778</v>
      </c>
      <c r="T1754" s="17" t="s">
        <v>5075</v>
      </c>
      <c r="U1754" s="18">
        <v>45551</v>
      </c>
      <c r="V1754" s="18" t="str">
        <f>TEXT(Posts[[#This Row],[Post_Date]],"YYYY")</f>
        <v>2024</v>
      </c>
      <c r="W1754" s="18" t="s">
        <v>5097</v>
      </c>
      <c r="X1754" s="18" t="s">
        <v>5081</v>
      </c>
      <c r="Y1754" s="19">
        <v>12</v>
      </c>
      <c r="Z1754" s="12" t="s">
        <v>5069</v>
      </c>
      <c r="AA1754"/>
    </row>
    <row r="1755" spans="1:27" x14ac:dyDescent="0.25">
      <c r="A1755" s="12" t="s">
        <v>4677</v>
      </c>
      <c r="B1755" s="12" t="s">
        <v>5025</v>
      </c>
      <c r="C1755" s="12" t="s">
        <v>5029</v>
      </c>
      <c r="D1755" s="12" t="s">
        <v>5033</v>
      </c>
      <c r="E1755" s="12" t="s">
        <v>5040</v>
      </c>
      <c r="F1755" s="12" t="s">
        <v>5063</v>
      </c>
      <c r="G1755" s="12" t="s">
        <v>5049</v>
      </c>
      <c r="H1755" s="13">
        <v>80986</v>
      </c>
      <c r="I1755" s="14">
        <v>337409</v>
      </c>
      <c r="J1755" s="14">
        <v>59229</v>
      </c>
      <c r="K1755" s="14">
        <v>14776</v>
      </c>
      <c r="L1755" s="14">
        <v>9357</v>
      </c>
      <c r="M1755" s="15">
        <v>0.2400234531778882</v>
      </c>
      <c r="N1755" s="14">
        <v>418017</v>
      </c>
      <c r="O1755" s="14">
        <v>0</v>
      </c>
      <c r="P1755" s="14">
        <v>0</v>
      </c>
      <c r="Q1755" s="14">
        <v>5559</v>
      </c>
      <c r="R1755" s="16">
        <v>1.3299999999999999E-2</v>
      </c>
      <c r="S1755" s="17">
        <v>45361.52847222222</v>
      </c>
      <c r="T1755" s="17" t="s">
        <v>5075</v>
      </c>
      <c r="U1755" s="18">
        <v>45361</v>
      </c>
      <c r="V1755" s="18" t="str">
        <f>TEXT(Posts[[#This Row],[Post_Date]],"YYYY")</f>
        <v>2024</v>
      </c>
      <c r="W1755" s="18" t="s">
        <v>5088</v>
      </c>
      <c r="X1755" s="18" t="s">
        <v>5084</v>
      </c>
      <c r="Y1755" s="19">
        <v>12</v>
      </c>
      <c r="Z1755" s="12" t="s">
        <v>5070</v>
      </c>
      <c r="AA1755"/>
    </row>
    <row r="1756" spans="1:27" x14ac:dyDescent="0.25">
      <c r="A1756" s="12" t="s">
        <v>4098</v>
      </c>
      <c r="B1756" s="12" t="s">
        <v>5025</v>
      </c>
      <c r="C1756" s="12" t="s">
        <v>5028</v>
      </c>
      <c r="D1756" s="12" t="s">
        <v>5030</v>
      </c>
      <c r="E1756" s="12" t="s">
        <v>5040</v>
      </c>
      <c r="F1756" s="12" t="s">
        <v>5062</v>
      </c>
      <c r="G1756" s="12" t="s">
        <v>5046</v>
      </c>
      <c r="H1756" s="13">
        <v>405002</v>
      </c>
      <c r="I1756" s="14">
        <v>2951268</v>
      </c>
      <c r="J1756" s="14">
        <v>584611</v>
      </c>
      <c r="K1756" s="14">
        <v>200785</v>
      </c>
      <c r="L1756" s="14">
        <v>80058</v>
      </c>
      <c r="M1756" s="15">
        <v>0.13723006149150879</v>
      </c>
      <c r="N1756" s="14">
        <v>3592934</v>
      </c>
      <c r="O1756" s="14">
        <v>0</v>
      </c>
      <c r="P1756" s="14">
        <v>0</v>
      </c>
      <c r="Q1756" s="14">
        <v>89823</v>
      </c>
      <c r="R1756" s="16">
        <v>2.5000000000000001E-2</v>
      </c>
      <c r="S1756" s="17">
        <v>45569.640277777777</v>
      </c>
      <c r="T1756" s="17" t="s">
        <v>5074</v>
      </c>
      <c r="U1756" s="18">
        <v>45569</v>
      </c>
      <c r="V1756" s="18" t="str">
        <f>TEXT(Posts[[#This Row],[Post_Date]],"YYYY")</f>
        <v>2024</v>
      </c>
      <c r="W1756" s="18" t="s">
        <v>5091</v>
      </c>
      <c r="X1756" s="18" t="s">
        <v>5082</v>
      </c>
      <c r="Y1756" s="19">
        <v>15</v>
      </c>
      <c r="Z1756" s="12" t="s">
        <v>5069</v>
      </c>
      <c r="AA1756"/>
    </row>
    <row r="1757" spans="1:27" x14ac:dyDescent="0.25">
      <c r="A1757" s="12" t="s">
        <v>1661</v>
      </c>
      <c r="B1757" s="12" t="s">
        <v>5025</v>
      </c>
      <c r="C1757" s="12" t="s">
        <v>5029</v>
      </c>
      <c r="D1757" s="12" t="s">
        <v>5030</v>
      </c>
      <c r="E1757" s="12" t="s">
        <v>5040</v>
      </c>
      <c r="F1757" s="12" t="s">
        <v>5062</v>
      </c>
      <c r="G1757" s="12" t="s">
        <v>5048</v>
      </c>
      <c r="H1757" s="13">
        <v>104</v>
      </c>
      <c r="I1757" s="14">
        <v>1000</v>
      </c>
      <c r="J1757" s="14">
        <v>101</v>
      </c>
      <c r="K1757" s="14">
        <v>57</v>
      </c>
      <c r="L1757" s="14">
        <v>46</v>
      </c>
      <c r="M1757" s="15">
        <v>0.1048449004192018</v>
      </c>
      <c r="N1757" s="14">
        <v>1218</v>
      </c>
      <c r="O1757" s="14">
        <v>0</v>
      </c>
      <c r="P1757" s="14">
        <v>0</v>
      </c>
      <c r="Q1757" s="14">
        <v>17</v>
      </c>
      <c r="R1757" s="16">
        <v>1.4500000000000001E-2</v>
      </c>
      <c r="S1757" s="17">
        <v>45400.432638888888</v>
      </c>
      <c r="T1757" s="17" t="s">
        <v>5077</v>
      </c>
      <c r="U1757" s="18">
        <v>45400</v>
      </c>
      <c r="V1757" s="18" t="str">
        <f>TEXT(Posts[[#This Row],[Post_Date]],"YYYY")</f>
        <v>2024</v>
      </c>
      <c r="W1757" s="18" t="s">
        <v>5090</v>
      </c>
      <c r="X1757" s="18" t="s">
        <v>5080</v>
      </c>
      <c r="Y1757" s="19">
        <v>10</v>
      </c>
      <c r="Z1757" s="12" t="s">
        <v>5069</v>
      </c>
      <c r="AA1757"/>
    </row>
    <row r="1758" spans="1:27" x14ac:dyDescent="0.25">
      <c r="A1758" s="12" t="s">
        <v>1492</v>
      </c>
      <c r="B1758" s="12" t="s">
        <v>5025</v>
      </c>
      <c r="C1758" s="12" t="s">
        <v>5028</v>
      </c>
      <c r="D1758" s="12" t="s">
        <v>5033</v>
      </c>
      <c r="E1758" s="12" t="s">
        <v>5039</v>
      </c>
      <c r="F1758" s="12" t="s">
        <v>5063</v>
      </c>
      <c r="G1758" s="12" t="s">
        <v>5049</v>
      </c>
      <c r="H1758" s="13">
        <v>59366</v>
      </c>
      <c r="I1758" s="14">
        <v>384747</v>
      </c>
      <c r="J1758" s="14">
        <v>48613</v>
      </c>
      <c r="K1758" s="14">
        <v>30015</v>
      </c>
      <c r="L1758" s="14">
        <v>18362</v>
      </c>
      <c r="M1758" s="15">
        <v>0.15429968389139681</v>
      </c>
      <c r="N1758" s="14">
        <v>484886</v>
      </c>
      <c r="O1758" s="14">
        <v>0</v>
      </c>
      <c r="P1758" s="14">
        <v>149408</v>
      </c>
      <c r="Q1758" s="14">
        <v>12849</v>
      </c>
      <c r="R1758" s="16">
        <v>2.6499999999999999E-2</v>
      </c>
      <c r="S1758" s="17">
        <v>45581.740277777782</v>
      </c>
      <c r="T1758" s="17" t="s">
        <v>5076</v>
      </c>
      <c r="U1758" s="18">
        <v>45581</v>
      </c>
      <c r="V1758" s="18" t="str">
        <f>TEXT(Posts[[#This Row],[Post_Date]],"YYYY")</f>
        <v>2024</v>
      </c>
      <c r="W1758" s="18" t="s">
        <v>5091</v>
      </c>
      <c r="X1758" s="18" t="s">
        <v>5085</v>
      </c>
      <c r="Y1758" s="19">
        <v>17</v>
      </c>
      <c r="Z1758" s="12" t="s">
        <v>5069</v>
      </c>
      <c r="AA1758"/>
    </row>
    <row r="1759" spans="1:27" x14ac:dyDescent="0.25">
      <c r="A1759" s="12" t="s">
        <v>2277</v>
      </c>
      <c r="B1759" s="12" t="s">
        <v>5025</v>
      </c>
      <c r="C1759" s="12" t="s">
        <v>5029</v>
      </c>
      <c r="D1759" s="12" t="s">
        <v>5033</v>
      </c>
      <c r="E1759" s="12" t="s">
        <v>5040</v>
      </c>
      <c r="F1759" s="12" t="s">
        <v>5063</v>
      </c>
      <c r="G1759" s="12" t="s">
        <v>5048</v>
      </c>
      <c r="H1759" s="13">
        <v>36622</v>
      </c>
      <c r="I1759" s="14">
        <v>228754</v>
      </c>
      <c r="J1759" s="14">
        <v>46302</v>
      </c>
      <c r="K1759" s="14">
        <v>17622</v>
      </c>
      <c r="L1759" s="14">
        <v>10645</v>
      </c>
      <c r="M1759" s="15">
        <v>0.1600966786553123</v>
      </c>
      <c r="N1759" s="14">
        <v>291490</v>
      </c>
      <c r="O1759" s="14">
        <v>0</v>
      </c>
      <c r="P1759" s="14">
        <v>0</v>
      </c>
      <c r="Q1759" s="14">
        <v>3905</v>
      </c>
      <c r="R1759" s="16">
        <v>1.34E-2</v>
      </c>
      <c r="S1759" s="17">
        <v>45578.475694444453</v>
      </c>
      <c r="T1759" s="17" t="s">
        <v>5077</v>
      </c>
      <c r="U1759" s="18">
        <v>45578</v>
      </c>
      <c r="V1759" s="18" t="str">
        <f>TEXT(Posts[[#This Row],[Post_Date]],"YYYY")</f>
        <v>2024</v>
      </c>
      <c r="W1759" s="18" t="s">
        <v>5091</v>
      </c>
      <c r="X1759" s="18" t="s">
        <v>5084</v>
      </c>
      <c r="Y1759" s="19">
        <v>11</v>
      </c>
      <c r="Z1759" s="12" t="s">
        <v>5069</v>
      </c>
      <c r="AA1759"/>
    </row>
    <row r="1760" spans="1:27" x14ac:dyDescent="0.25">
      <c r="A1760" s="12" t="s">
        <v>889</v>
      </c>
      <c r="B1760" s="12" t="s">
        <v>5025</v>
      </c>
      <c r="C1760" s="12" t="s">
        <v>5028</v>
      </c>
      <c r="D1760" s="12" t="s">
        <v>5033</v>
      </c>
      <c r="E1760" s="12" t="s">
        <v>5039</v>
      </c>
      <c r="F1760" s="12" t="s">
        <v>5063</v>
      </c>
      <c r="G1760" s="12" t="s">
        <v>5045</v>
      </c>
      <c r="H1760" s="13">
        <v>35328</v>
      </c>
      <c r="I1760" s="14">
        <v>204620</v>
      </c>
      <c r="J1760" s="14">
        <v>36081</v>
      </c>
      <c r="K1760" s="14">
        <v>14952</v>
      </c>
      <c r="L1760" s="14">
        <v>11180</v>
      </c>
      <c r="M1760" s="15">
        <v>0.17265633286038709</v>
      </c>
      <c r="N1760" s="14">
        <v>225487</v>
      </c>
      <c r="O1760" s="14">
        <v>0</v>
      </c>
      <c r="P1760" s="14">
        <v>1667069</v>
      </c>
      <c r="Q1760" s="14">
        <v>2322</v>
      </c>
      <c r="R1760" s="16">
        <v>1.03E-2</v>
      </c>
      <c r="S1760" s="17">
        <v>45529.520138888889</v>
      </c>
      <c r="T1760" s="17" t="s">
        <v>5075</v>
      </c>
      <c r="U1760" s="18">
        <v>45529</v>
      </c>
      <c r="V1760" s="18" t="str">
        <f>TEXT(Posts[[#This Row],[Post_Date]],"YYYY")</f>
        <v>2024</v>
      </c>
      <c r="W1760" s="18" t="s">
        <v>5092</v>
      </c>
      <c r="X1760" s="18" t="s">
        <v>5084</v>
      </c>
      <c r="Y1760" s="19">
        <v>12</v>
      </c>
      <c r="Z1760" s="12" t="s">
        <v>5069</v>
      </c>
      <c r="AA1760"/>
    </row>
    <row r="1761" spans="1:27" x14ac:dyDescent="0.25">
      <c r="A1761" s="12" t="s">
        <v>3510</v>
      </c>
      <c r="B1761" s="12" t="s">
        <v>5025</v>
      </c>
      <c r="C1761" s="12" t="s">
        <v>5028</v>
      </c>
      <c r="D1761" s="12" t="s">
        <v>5030</v>
      </c>
      <c r="E1761" s="12" t="s">
        <v>5040</v>
      </c>
      <c r="F1761" s="12" t="s">
        <v>5062</v>
      </c>
      <c r="G1761" s="12" t="s">
        <v>5046</v>
      </c>
      <c r="H1761" s="13">
        <v>181477</v>
      </c>
      <c r="I1761" s="14">
        <v>1909131</v>
      </c>
      <c r="J1761" s="14">
        <v>226742</v>
      </c>
      <c r="K1761" s="14">
        <v>95750</v>
      </c>
      <c r="L1761" s="14">
        <v>114317</v>
      </c>
      <c r="M1761" s="15">
        <v>9.5057806900315969E-2</v>
      </c>
      <c r="N1761" s="14">
        <v>2166236</v>
      </c>
      <c r="O1761" s="14">
        <v>0</v>
      </c>
      <c r="P1761" s="14">
        <v>0</v>
      </c>
      <c r="Q1761" s="14">
        <v>26644</v>
      </c>
      <c r="R1761" s="16">
        <v>1.23E-2</v>
      </c>
      <c r="S1761" s="17">
        <v>45576.692361111112</v>
      </c>
      <c r="T1761" s="17" t="s">
        <v>5074</v>
      </c>
      <c r="U1761" s="18">
        <v>45576</v>
      </c>
      <c r="V1761" s="18" t="str">
        <f>TEXT(Posts[[#This Row],[Post_Date]],"YYYY")</f>
        <v>2024</v>
      </c>
      <c r="W1761" s="18" t="s">
        <v>5091</v>
      </c>
      <c r="X1761" s="18" t="s">
        <v>5082</v>
      </c>
      <c r="Y1761" s="19">
        <v>16</v>
      </c>
      <c r="Z1761" s="12" t="s">
        <v>5068</v>
      </c>
      <c r="AA1761"/>
    </row>
    <row r="1762" spans="1:27" x14ac:dyDescent="0.25">
      <c r="A1762" s="12" t="s">
        <v>2019</v>
      </c>
      <c r="B1762" s="12" t="s">
        <v>5025</v>
      </c>
      <c r="C1762" s="12" t="s">
        <v>5028</v>
      </c>
      <c r="D1762" s="12" t="s">
        <v>5030</v>
      </c>
      <c r="E1762" s="12" t="s">
        <v>5040</v>
      </c>
      <c r="F1762" s="12" t="s">
        <v>5062</v>
      </c>
      <c r="G1762" s="12" t="s">
        <v>5046</v>
      </c>
      <c r="H1762" s="13">
        <v>258480</v>
      </c>
      <c r="I1762" s="14">
        <v>2897078</v>
      </c>
      <c r="J1762" s="14">
        <v>484447</v>
      </c>
      <c r="K1762" s="14">
        <v>222716</v>
      </c>
      <c r="L1762" s="14">
        <v>143307</v>
      </c>
      <c r="M1762" s="15">
        <v>8.9220988160696596E-2</v>
      </c>
      <c r="N1762" s="14">
        <v>3452114</v>
      </c>
      <c r="O1762" s="14">
        <v>0</v>
      </c>
      <c r="P1762" s="14">
        <v>0</v>
      </c>
      <c r="Q1762" s="14">
        <v>87338</v>
      </c>
      <c r="R1762" s="16">
        <v>2.53E-2</v>
      </c>
      <c r="S1762" s="17">
        <v>45651.80972222222</v>
      </c>
      <c r="T1762" s="17" t="s">
        <v>5076</v>
      </c>
      <c r="U1762" s="18">
        <v>45651</v>
      </c>
      <c r="V1762" s="18" t="str">
        <f>TEXT(Posts[[#This Row],[Post_Date]],"YYYY")</f>
        <v>2024</v>
      </c>
      <c r="W1762" s="18" t="s">
        <v>5094</v>
      </c>
      <c r="X1762" s="18" t="s">
        <v>5085</v>
      </c>
      <c r="Y1762" s="19">
        <v>19</v>
      </c>
      <c r="Z1762" s="12" t="s">
        <v>5068</v>
      </c>
      <c r="AA1762"/>
    </row>
    <row r="1763" spans="1:27" x14ac:dyDescent="0.25">
      <c r="A1763" s="12" t="s">
        <v>441</v>
      </c>
      <c r="B1763" s="12" t="s">
        <v>5025</v>
      </c>
      <c r="C1763" s="12" t="s">
        <v>5028</v>
      </c>
      <c r="D1763" s="12" t="s">
        <v>5031</v>
      </c>
      <c r="E1763" s="12" t="s">
        <v>5040</v>
      </c>
      <c r="F1763" s="12" t="s">
        <v>5061</v>
      </c>
      <c r="G1763" s="12" t="s">
        <v>5045</v>
      </c>
      <c r="H1763" s="13">
        <v>156949</v>
      </c>
      <c r="I1763" s="14">
        <v>2579016</v>
      </c>
      <c r="J1763" s="14">
        <v>377583</v>
      </c>
      <c r="K1763" s="14">
        <v>183598</v>
      </c>
      <c r="L1763" s="14">
        <v>150104</v>
      </c>
      <c r="M1763" s="15">
        <v>6.0856538728728267E-2</v>
      </c>
      <c r="N1763" s="14">
        <v>3260494</v>
      </c>
      <c r="O1763" s="14">
        <v>0</v>
      </c>
      <c r="P1763" s="14">
        <v>0</v>
      </c>
      <c r="Q1763" s="14">
        <v>81838</v>
      </c>
      <c r="R1763" s="16">
        <v>2.5100000000000001E-2</v>
      </c>
      <c r="S1763" s="17">
        <v>45515.499305555553</v>
      </c>
      <c r="T1763" s="17" t="s">
        <v>5077</v>
      </c>
      <c r="U1763" s="18">
        <v>45515</v>
      </c>
      <c r="V1763" s="18" t="str">
        <f>TEXT(Posts[[#This Row],[Post_Date]],"YYYY")</f>
        <v>2024</v>
      </c>
      <c r="W1763" s="18" t="s">
        <v>5092</v>
      </c>
      <c r="X1763" s="18" t="s">
        <v>5084</v>
      </c>
      <c r="Y1763" s="19">
        <v>11</v>
      </c>
      <c r="Z1763" s="12" t="s">
        <v>5068</v>
      </c>
      <c r="AA1763"/>
    </row>
    <row r="1764" spans="1:27" x14ac:dyDescent="0.25">
      <c r="A1764" s="12" t="s">
        <v>639</v>
      </c>
      <c r="B1764" s="12" t="s">
        <v>5025</v>
      </c>
      <c r="C1764" s="12" t="s">
        <v>5029</v>
      </c>
      <c r="D1764" s="12" t="s">
        <v>5030</v>
      </c>
      <c r="E1764" s="12" t="s">
        <v>5040</v>
      </c>
      <c r="F1764" s="12" t="s">
        <v>5062</v>
      </c>
      <c r="G1764" s="12" t="s">
        <v>5046</v>
      </c>
      <c r="H1764" s="13">
        <v>272670</v>
      </c>
      <c r="I1764" s="14">
        <v>2871049</v>
      </c>
      <c r="J1764" s="14">
        <v>634501</v>
      </c>
      <c r="K1764" s="14">
        <v>209302</v>
      </c>
      <c r="L1764" s="14">
        <v>171990</v>
      </c>
      <c r="M1764" s="15">
        <v>9.4972293686791817E-2</v>
      </c>
      <c r="N1764" s="14">
        <v>3296823</v>
      </c>
      <c r="O1764" s="14">
        <v>0</v>
      </c>
      <c r="P1764" s="14">
        <v>0</v>
      </c>
      <c r="Q1764" s="14">
        <v>93300</v>
      </c>
      <c r="R1764" s="16">
        <v>2.8299999999999999E-2</v>
      </c>
      <c r="S1764" s="17">
        <v>45529.643750000003</v>
      </c>
      <c r="T1764" s="17" t="s">
        <v>5074</v>
      </c>
      <c r="U1764" s="18">
        <v>45529</v>
      </c>
      <c r="V1764" s="18" t="str">
        <f>TEXT(Posts[[#This Row],[Post_Date]],"YYYY")</f>
        <v>2024</v>
      </c>
      <c r="W1764" s="18" t="s">
        <v>5092</v>
      </c>
      <c r="X1764" s="18" t="s">
        <v>5084</v>
      </c>
      <c r="Y1764" s="19">
        <v>15</v>
      </c>
      <c r="Z1764" s="12" t="s">
        <v>5068</v>
      </c>
      <c r="AA1764"/>
    </row>
    <row r="1765" spans="1:27" x14ac:dyDescent="0.25">
      <c r="A1765" s="12" t="s">
        <v>1598</v>
      </c>
      <c r="B1765" s="12" t="s">
        <v>5025</v>
      </c>
      <c r="C1765" s="12" t="s">
        <v>5028</v>
      </c>
      <c r="D1765" s="12" t="s">
        <v>5033</v>
      </c>
      <c r="E1765" s="12" t="s">
        <v>5040</v>
      </c>
      <c r="F1765" s="12" t="s">
        <v>5063</v>
      </c>
      <c r="G1765" s="12" t="s">
        <v>5045</v>
      </c>
      <c r="H1765" s="13">
        <v>24706</v>
      </c>
      <c r="I1765" s="14">
        <v>116399</v>
      </c>
      <c r="J1765" s="14">
        <v>26696</v>
      </c>
      <c r="K1765" s="14">
        <v>5141</v>
      </c>
      <c r="L1765" s="14">
        <v>5525</v>
      </c>
      <c r="M1765" s="15">
        <v>0.21225573283263019</v>
      </c>
      <c r="N1765" s="14">
        <v>143734</v>
      </c>
      <c r="O1765" s="14">
        <v>0</v>
      </c>
      <c r="P1765" s="14">
        <v>0</v>
      </c>
      <c r="Q1765" s="14">
        <v>1566</v>
      </c>
      <c r="R1765" s="16">
        <v>1.09E-2</v>
      </c>
      <c r="S1765" s="17">
        <v>45454.432638888888</v>
      </c>
      <c r="T1765" s="17" t="s">
        <v>5077</v>
      </c>
      <c r="U1765" s="18">
        <v>45454</v>
      </c>
      <c r="V1765" s="18" t="str">
        <f>TEXT(Posts[[#This Row],[Post_Date]],"YYYY")</f>
        <v>2024</v>
      </c>
      <c r="W1765" s="18" t="s">
        <v>5089</v>
      </c>
      <c r="X1765" s="18" t="s">
        <v>5079</v>
      </c>
      <c r="Y1765" s="19">
        <v>10</v>
      </c>
      <c r="Z1765" s="12" t="s">
        <v>5070</v>
      </c>
      <c r="AA1765"/>
    </row>
    <row r="1766" spans="1:27" x14ac:dyDescent="0.25">
      <c r="A1766" s="12" t="s">
        <v>2226</v>
      </c>
      <c r="B1766" s="12" t="s">
        <v>5025</v>
      </c>
      <c r="C1766" s="12" t="s">
        <v>5029</v>
      </c>
      <c r="D1766" s="12" t="s">
        <v>5030</v>
      </c>
      <c r="E1766" s="12" t="s">
        <v>5040</v>
      </c>
      <c r="F1766" s="12" t="s">
        <v>5062</v>
      </c>
      <c r="G1766" s="12" t="s">
        <v>5042</v>
      </c>
      <c r="H1766" s="13">
        <v>178134</v>
      </c>
      <c r="I1766" s="14">
        <v>1649195</v>
      </c>
      <c r="J1766" s="14">
        <v>192391</v>
      </c>
      <c r="K1766" s="14">
        <v>109074</v>
      </c>
      <c r="L1766" s="14">
        <v>50631</v>
      </c>
      <c r="M1766" s="15">
        <v>0.1080129070356019</v>
      </c>
      <c r="N1766" s="14">
        <v>2084602</v>
      </c>
      <c r="O1766" s="14">
        <v>0</v>
      </c>
      <c r="P1766" s="14">
        <v>0</v>
      </c>
      <c r="Q1766" s="14">
        <v>56492</v>
      </c>
      <c r="R1766" s="16">
        <v>2.7099999999999999E-2</v>
      </c>
      <c r="S1766" s="17">
        <v>45417.708333333343</v>
      </c>
      <c r="T1766" s="17" t="s">
        <v>5076</v>
      </c>
      <c r="U1766" s="18">
        <v>45417</v>
      </c>
      <c r="V1766" s="18" t="str">
        <f>TEXT(Posts[[#This Row],[Post_Date]],"YYYY")</f>
        <v>2024</v>
      </c>
      <c r="W1766" s="18" t="s">
        <v>5096</v>
      </c>
      <c r="X1766" s="18" t="s">
        <v>5084</v>
      </c>
      <c r="Y1766" s="19">
        <v>17</v>
      </c>
      <c r="Z1766" s="12" t="s">
        <v>5069</v>
      </c>
      <c r="AA1766"/>
    </row>
    <row r="1767" spans="1:27" x14ac:dyDescent="0.25">
      <c r="A1767" s="12" t="s">
        <v>2220</v>
      </c>
      <c r="B1767" s="12" t="s">
        <v>5025</v>
      </c>
      <c r="C1767" s="12" t="s">
        <v>5028</v>
      </c>
      <c r="D1767" s="12" t="s">
        <v>5033</v>
      </c>
      <c r="E1767" s="12" t="s">
        <v>5040</v>
      </c>
      <c r="F1767" s="12" t="s">
        <v>5063</v>
      </c>
      <c r="G1767" s="12" t="s">
        <v>5045</v>
      </c>
      <c r="H1767" s="13">
        <v>303579</v>
      </c>
      <c r="I1767" s="14">
        <v>1812758</v>
      </c>
      <c r="J1767" s="14">
        <v>339234</v>
      </c>
      <c r="K1767" s="14">
        <v>111084</v>
      </c>
      <c r="L1767" s="14">
        <v>40005</v>
      </c>
      <c r="M1767" s="15">
        <v>0.16746856049955289</v>
      </c>
      <c r="N1767" s="14">
        <v>2070546</v>
      </c>
      <c r="O1767" s="14">
        <v>0</v>
      </c>
      <c r="P1767" s="14">
        <v>0</v>
      </c>
      <c r="Q1767" s="14">
        <v>31886</v>
      </c>
      <c r="R1767" s="16">
        <v>1.54E-2</v>
      </c>
      <c r="S1767" s="17">
        <v>45377.39166666667</v>
      </c>
      <c r="T1767" s="17" t="s">
        <v>5077</v>
      </c>
      <c r="U1767" s="18">
        <v>45377</v>
      </c>
      <c r="V1767" s="18" t="str">
        <f>TEXT(Posts[[#This Row],[Post_Date]],"YYYY")</f>
        <v>2024</v>
      </c>
      <c r="W1767" s="18" t="s">
        <v>5088</v>
      </c>
      <c r="X1767" s="18" t="s">
        <v>5079</v>
      </c>
      <c r="Y1767" s="19">
        <v>9</v>
      </c>
      <c r="Z1767" s="12" t="s">
        <v>5069</v>
      </c>
      <c r="AA1767"/>
    </row>
    <row r="1768" spans="1:27" x14ac:dyDescent="0.25">
      <c r="A1768" s="12" t="s">
        <v>4459</v>
      </c>
      <c r="B1768" s="12" t="s">
        <v>5025</v>
      </c>
      <c r="C1768" s="12" t="s">
        <v>5028</v>
      </c>
      <c r="D1768" s="12" t="s">
        <v>5033</v>
      </c>
      <c r="E1768" s="12" t="s">
        <v>5040</v>
      </c>
      <c r="F1768" s="12" t="s">
        <v>5063</v>
      </c>
      <c r="G1768" s="12" t="s">
        <v>5043</v>
      </c>
      <c r="H1768" s="13">
        <v>74044</v>
      </c>
      <c r="I1768" s="14">
        <v>350106</v>
      </c>
      <c r="J1768" s="14">
        <v>85241</v>
      </c>
      <c r="K1768" s="14">
        <v>12702</v>
      </c>
      <c r="L1768" s="14">
        <v>8354</v>
      </c>
      <c r="M1768" s="15">
        <v>0.2114928283927745</v>
      </c>
      <c r="N1768" s="14">
        <v>441372</v>
      </c>
      <c r="O1768" s="14">
        <v>0</v>
      </c>
      <c r="P1768" s="14">
        <v>0</v>
      </c>
      <c r="Q1768" s="14">
        <v>8474</v>
      </c>
      <c r="R1768" s="16">
        <v>1.9199999999999998E-2</v>
      </c>
      <c r="S1768" s="17">
        <v>45481.529861111107</v>
      </c>
      <c r="T1768" s="17" t="s">
        <v>5075</v>
      </c>
      <c r="U1768" s="18">
        <v>45481</v>
      </c>
      <c r="V1768" s="18" t="str">
        <f>TEXT(Posts[[#This Row],[Post_Date]],"YYYY")</f>
        <v>2024</v>
      </c>
      <c r="W1768" s="18" t="s">
        <v>5093</v>
      </c>
      <c r="X1768" s="18" t="s">
        <v>5081</v>
      </c>
      <c r="Y1768" s="19">
        <v>12</v>
      </c>
      <c r="Z1768" s="12" t="s">
        <v>5070</v>
      </c>
      <c r="AA1768"/>
    </row>
    <row r="1769" spans="1:27" x14ac:dyDescent="0.25">
      <c r="A1769" s="12" t="s">
        <v>1494</v>
      </c>
      <c r="B1769" s="12" t="s">
        <v>5025</v>
      </c>
      <c r="C1769" s="12" t="s">
        <v>5029</v>
      </c>
      <c r="D1769" s="12" t="s">
        <v>5033</v>
      </c>
      <c r="E1769" s="12" t="s">
        <v>5040</v>
      </c>
      <c r="F1769" s="12" t="s">
        <v>5063</v>
      </c>
      <c r="G1769" s="12" t="s">
        <v>5043</v>
      </c>
      <c r="H1769" s="13">
        <v>28897</v>
      </c>
      <c r="I1769" s="14">
        <v>177902</v>
      </c>
      <c r="J1769" s="14">
        <v>43105</v>
      </c>
      <c r="K1769" s="14">
        <v>6847</v>
      </c>
      <c r="L1769" s="14">
        <v>10429</v>
      </c>
      <c r="M1769" s="15">
        <v>0.16243682278608371</v>
      </c>
      <c r="N1769" s="14">
        <v>196220</v>
      </c>
      <c r="O1769" s="14">
        <v>0</v>
      </c>
      <c r="P1769" s="14">
        <v>0</v>
      </c>
      <c r="Q1769" s="14">
        <v>2609</v>
      </c>
      <c r="R1769" s="16">
        <v>1.3299999999999999E-2</v>
      </c>
      <c r="S1769" s="17">
        <v>45488.43472222222</v>
      </c>
      <c r="T1769" s="17" t="s">
        <v>5077</v>
      </c>
      <c r="U1769" s="18">
        <v>45488</v>
      </c>
      <c r="V1769" s="18" t="str">
        <f>TEXT(Posts[[#This Row],[Post_Date]],"YYYY")</f>
        <v>2024</v>
      </c>
      <c r="W1769" s="18" t="s">
        <v>5093</v>
      </c>
      <c r="X1769" s="18" t="s">
        <v>5081</v>
      </c>
      <c r="Y1769" s="19">
        <v>10</v>
      </c>
      <c r="Z1769" s="12" t="s">
        <v>5069</v>
      </c>
      <c r="AA1769"/>
    </row>
    <row r="1770" spans="1:27" x14ac:dyDescent="0.25">
      <c r="A1770" s="12" t="s">
        <v>1746</v>
      </c>
      <c r="B1770" s="12" t="s">
        <v>5025</v>
      </c>
      <c r="C1770" s="12" t="s">
        <v>5029</v>
      </c>
      <c r="D1770" s="12" t="s">
        <v>5031</v>
      </c>
      <c r="E1770" s="12" t="s">
        <v>5040</v>
      </c>
      <c r="F1770" s="12" t="s">
        <v>5061</v>
      </c>
      <c r="G1770" s="12" t="s">
        <v>5049</v>
      </c>
      <c r="H1770" s="13">
        <v>104310</v>
      </c>
      <c r="I1770" s="14">
        <v>1310279</v>
      </c>
      <c r="J1770" s="14">
        <v>131205</v>
      </c>
      <c r="K1770" s="14">
        <v>86166</v>
      </c>
      <c r="L1770" s="14">
        <v>35177</v>
      </c>
      <c r="M1770" s="15">
        <v>7.9609648628529664E-2</v>
      </c>
      <c r="N1770" s="14">
        <v>1468687</v>
      </c>
      <c r="O1770" s="14">
        <v>0</v>
      </c>
      <c r="P1770" s="14">
        <v>0</v>
      </c>
      <c r="Q1770" s="14">
        <v>28492</v>
      </c>
      <c r="R1770" s="16">
        <v>1.9400000000000001E-2</v>
      </c>
      <c r="S1770" s="17">
        <v>45388.449305555558</v>
      </c>
      <c r="T1770" s="17" t="s">
        <v>5077</v>
      </c>
      <c r="U1770" s="18">
        <v>45388</v>
      </c>
      <c r="V1770" s="18" t="str">
        <f>TEXT(Posts[[#This Row],[Post_Date]],"YYYY")</f>
        <v>2024</v>
      </c>
      <c r="W1770" s="18" t="s">
        <v>5090</v>
      </c>
      <c r="X1770" s="18" t="s">
        <v>5083</v>
      </c>
      <c r="Y1770" s="19">
        <v>10</v>
      </c>
      <c r="Z1770" s="12" t="s">
        <v>5068</v>
      </c>
      <c r="AA1770"/>
    </row>
    <row r="1771" spans="1:27" x14ac:dyDescent="0.25">
      <c r="A1771" s="12" t="s">
        <v>2475</v>
      </c>
      <c r="B1771" s="12" t="s">
        <v>5025</v>
      </c>
      <c r="C1771" s="12" t="s">
        <v>5028</v>
      </c>
      <c r="D1771" s="12" t="s">
        <v>5030</v>
      </c>
      <c r="E1771" s="12" t="s">
        <v>5040</v>
      </c>
      <c r="F1771" s="12" t="s">
        <v>5062</v>
      </c>
      <c r="G1771" s="12" t="s">
        <v>5045</v>
      </c>
      <c r="H1771" s="13">
        <v>296216</v>
      </c>
      <c r="I1771" s="14">
        <v>2584772</v>
      </c>
      <c r="J1771" s="14">
        <v>358252</v>
      </c>
      <c r="K1771" s="14">
        <v>112416</v>
      </c>
      <c r="L1771" s="14">
        <v>94224</v>
      </c>
      <c r="M1771" s="15">
        <v>0.1146006198353889</v>
      </c>
      <c r="N1771" s="14">
        <v>2969060</v>
      </c>
      <c r="O1771" s="14">
        <v>0</v>
      </c>
      <c r="P1771" s="14">
        <v>0</v>
      </c>
      <c r="Q1771" s="14">
        <v>56709</v>
      </c>
      <c r="R1771" s="16">
        <v>1.9099999999999999E-2</v>
      </c>
      <c r="S1771" s="17">
        <v>45735.45208333333</v>
      </c>
      <c r="T1771" s="17" t="s">
        <v>5077</v>
      </c>
      <c r="U1771" s="18">
        <v>45735</v>
      </c>
      <c r="V1771" s="18" t="str">
        <f>TEXT(Posts[[#This Row],[Post_Date]],"YYYY")</f>
        <v>2025</v>
      </c>
      <c r="W1771" s="18" t="s">
        <v>5088</v>
      </c>
      <c r="X1771" s="18" t="s">
        <v>5085</v>
      </c>
      <c r="Y1771" s="19">
        <v>10</v>
      </c>
      <c r="Z1771" s="12" t="s">
        <v>5069</v>
      </c>
      <c r="AA1771"/>
    </row>
    <row r="1772" spans="1:27" x14ac:dyDescent="0.25">
      <c r="A1772" s="12" t="s">
        <v>2883</v>
      </c>
      <c r="B1772" s="12" t="s">
        <v>5025</v>
      </c>
      <c r="C1772" s="12" t="s">
        <v>5029</v>
      </c>
      <c r="D1772" s="12" t="s">
        <v>5033</v>
      </c>
      <c r="E1772" s="12" t="s">
        <v>5040</v>
      </c>
      <c r="F1772" s="12" t="s">
        <v>5063</v>
      </c>
      <c r="G1772" s="12" t="s">
        <v>5044</v>
      </c>
      <c r="H1772" s="13">
        <v>49073</v>
      </c>
      <c r="I1772" s="14">
        <v>225174</v>
      </c>
      <c r="J1772" s="14">
        <v>53484</v>
      </c>
      <c r="K1772" s="14">
        <v>13991</v>
      </c>
      <c r="L1772" s="14">
        <v>4802</v>
      </c>
      <c r="M1772" s="15">
        <v>0.21793654659254191</v>
      </c>
      <c r="N1772" s="14">
        <v>292580</v>
      </c>
      <c r="O1772" s="14">
        <v>0</v>
      </c>
      <c r="P1772" s="14">
        <v>0</v>
      </c>
      <c r="Q1772" s="14">
        <v>5061</v>
      </c>
      <c r="R1772" s="16">
        <v>1.7299999999999999E-2</v>
      </c>
      <c r="S1772" s="17">
        <v>45778.711805555547</v>
      </c>
      <c r="T1772" s="17" t="s">
        <v>5076</v>
      </c>
      <c r="U1772" s="18">
        <v>45778</v>
      </c>
      <c r="V1772" s="18" t="str">
        <f>TEXT(Posts[[#This Row],[Post_Date]],"YYYY")</f>
        <v>2025</v>
      </c>
      <c r="W1772" s="18" t="s">
        <v>5096</v>
      </c>
      <c r="X1772" s="18" t="s">
        <v>5080</v>
      </c>
      <c r="Y1772" s="19">
        <v>17</v>
      </c>
      <c r="Z1772" s="12" t="s">
        <v>5070</v>
      </c>
      <c r="AA1772"/>
    </row>
    <row r="1773" spans="1:27" x14ac:dyDescent="0.25">
      <c r="A1773" s="12" t="s">
        <v>168</v>
      </c>
      <c r="B1773" s="12" t="s">
        <v>5025</v>
      </c>
      <c r="C1773" s="12" t="s">
        <v>5028</v>
      </c>
      <c r="D1773" s="12" t="s">
        <v>5033</v>
      </c>
      <c r="E1773" s="12" t="s">
        <v>5040</v>
      </c>
      <c r="F1773" s="12" t="s">
        <v>5063</v>
      </c>
      <c r="G1773" s="12" t="s">
        <v>5042</v>
      </c>
      <c r="H1773" s="13">
        <v>36702</v>
      </c>
      <c r="I1773" s="14">
        <v>207311</v>
      </c>
      <c r="J1773" s="14">
        <v>37442</v>
      </c>
      <c r="K1773" s="14">
        <v>15754</v>
      </c>
      <c r="L1773" s="14">
        <v>7018</v>
      </c>
      <c r="M1773" s="15">
        <v>0.17703846816058161</v>
      </c>
      <c r="N1773" s="14">
        <v>242427</v>
      </c>
      <c r="O1773" s="14">
        <v>0</v>
      </c>
      <c r="P1773" s="14">
        <v>0</v>
      </c>
      <c r="Q1773" s="14">
        <v>2472</v>
      </c>
      <c r="R1773" s="16">
        <v>1.0200000000000001E-2</v>
      </c>
      <c r="S1773" s="17">
        <v>45734.474999999999</v>
      </c>
      <c r="T1773" s="17" t="s">
        <v>5077</v>
      </c>
      <c r="U1773" s="18">
        <v>45734</v>
      </c>
      <c r="V1773" s="18" t="str">
        <f>TEXT(Posts[[#This Row],[Post_Date]],"YYYY")</f>
        <v>2025</v>
      </c>
      <c r="W1773" s="18" t="s">
        <v>5088</v>
      </c>
      <c r="X1773" s="18" t="s">
        <v>5079</v>
      </c>
      <c r="Y1773" s="19">
        <v>11</v>
      </c>
      <c r="Z1773" s="12" t="s">
        <v>5069</v>
      </c>
      <c r="AA1773"/>
    </row>
    <row r="1774" spans="1:27" x14ac:dyDescent="0.25">
      <c r="A1774" s="12" t="s">
        <v>689</v>
      </c>
      <c r="B1774" s="12" t="s">
        <v>5025</v>
      </c>
      <c r="C1774" s="12" t="s">
        <v>5028</v>
      </c>
      <c r="D1774" s="12" t="s">
        <v>5030</v>
      </c>
      <c r="E1774" s="12" t="s">
        <v>5040</v>
      </c>
      <c r="F1774" s="12" t="s">
        <v>5062</v>
      </c>
      <c r="G1774" s="12" t="s">
        <v>5045</v>
      </c>
      <c r="H1774" s="13">
        <v>243445</v>
      </c>
      <c r="I1774" s="14">
        <v>1784414</v>
      </c>
      <c r="J1774" s="14">
        <v>185125</v>
      </c>
      <c r="K1774" s="14">
        <v>93595</v>
      </c>
      <c r="L1774" s="14">
        <v>52638</v>
      </c>
      <c r="M1774" s="15">
        <v>0.13642860549405961</v>
      </c>
      <c r="N1774" s="14">
        <v>1980561</v>
      </c>
      <c r="O1774" s="14">
        <v>0</v>
      </c>
      <c r="P1774" s="14">
        <v>0</v>
      </c>
      <c r="Q1774" s="14">
        <v>35650</v>
      </c>
      <c r="R1774" s="16">
        <v>1.7999999999999999E-2</v>
      </c>
      <c r="S1774" s="17">
        <v>45715.65625</v>
      </c>
      <c r="T1774" s="17" t="s">
        <v>5074</v>
      </c>
      <c r="U1774" s="18">
        <v>45715</v>
      </c>
      <c r="V1774" s="18" t="str">
        <f>TEXT(Posts[[#This Row],[Post_Date]],"YYYY")</f>
        <v>2025</v>
      </c>
      <c r="W1774" s="18" t="s">
        <v>5087</v>
      </c>
      <c r="X1774" s="18" t="s">
        <v>5080</v>
      </c>
      <c r="Y1774" s="19">
        <v>15</v>
      </c>
      <c r="Z1774" s="12" t="s">
        <v>5069</v>
      </c>
      <c r="AA1774"/>
    </row>
    <row r="1775" spans="1:27" x14ac:dyDescent="0.25">
      <c r="A1775" s="12" t="s">
        <v>1271</v>
      </c>
      <c r="B1775" s="12" t="s">
        <v>5025</v>
      </c>
      <c r="C1775" s="12" t="s">
        <v>5028</v>
      </c>
      <c r="D1775" s="12" t="s">
        <v>5031</v>
      </c>
      <c r="E1775" s="12" t="s">
        <v>5040</v>
      </c>
      <c r="F1775" s="12" t="s">
        <v>5061</v>
      </c>
      <c r="G1775" s="12" t="s">
        <v>5044</v>
      </c>
      <c r="H1775" s="13">
        <v>26616</v>
      </c>
      <c r="I1775" s="14">
        <v>366524</v>
      </c>
      <c r="J1775" s="14">
        <v>86595</v>
      </c>
      <c r="K1775" s="14">
        <v>25313</v>
      </c>
      <c r="L1775" s="14">
        <v>7614</v>
      </c>
      <c r="M1775" s="15">
        <v>7.2619362503763857E-2</v>
      </c>
      <c r="N1775" s="14">
        <v>427147</v>
      </c>
      <c r="O1775" s="14">
        <v>0</v>
      </c>
      <c r="P1775" s="14">
        <v>0</v>
      </c>
      <c r="Q1775" s="14">
        <v>8713</v>
      </c>
      <c r="R1775" s="16">
        <v>2.0400000000000001E-2</v>
      </c>
      <c r="S1775" s="17">
        <v>45360.484722222223</v>
      </c>
      <c r="T1775" s="17" t="s">
        <v>5077</v>
      </c>
      <c r="U1775" s="18">
        <v>45360</v>
      </c>
      <c r="V1775" s="18" t="str">
        <f>TEXT(Posts[[#This Row],[Post_Date]],"YYYY")</f>
        <v>2024</v>
      </c>
      <c r="W1775" s="18" t="s">
        <v>5088</v>
      </c>
      <c r="X1775" s="18" t="s">
        <v>5083</v>
      </c>
      <c r="Y1775" s="19">
        <v>11</v>
      </c>
      <c r="Z1775" s="12" t="s">
        <v>5068</v>
      </c>
      <c r="AA1775"/>
    </row>
    <row r="1776" spans="1:27" x14ac:dyDescent="0.25">
      <c r="A1776" s="12" t="s">
        <v>4892</v>
      </c>
      <c r="B1776" s="12" t="s">
        <v>5025</v>
      </c>
      <c r="C1776" s="12" t="s">
        <v>5029</v>
      </c>
      <c r="D1776" s="12" t="s">
        <v>5033</v>
      </c>
      <c r="E1776" s="12" t="s">
        <v>5040</v>
      </c>
      <c r="F1776" s="12" t="s">
        <v>5063</v>
      </c>
      <c r="G1776" s="12" t="s">
        <v>5046</v>
      </c>
      <c r="H1776" s="13">
        <v>90759</v>
      </c>
      <c r="I1776" s="14">
        <v>367705</v>
      </c>
      <c r="J1776" s="14">
        <v>69695</v>
      </c>
      <c r="K1776" s="14">
        <v>22856</v>
      </c>
      <c r="L1776" s="14">
        <v>16213</v>
      </c>
      <c r="M1776" s="15">
        <v>0.2468256177097588</v>
      </c>
      <c r="N1776" s="14">
        <v>452279</v>
      </c>
      <c r="O1776" s="14">
        <v>0</v>
      </c>
      <c r="P1776" s="14">
        <v>0</v>
      </c>
      <c r="Q1776" s="14">
        <v>11487</v>
      </c>
      <c r="R1776" s="16">
        <v>2.5399999999999999E-2</v>
      </c>
      <c r="S1776" s="17">
        <v>45508.70416666667</v>
      </c>
      <c r="T1776" s="17" t="s">
        <v>5074</v>
      </c>
      <c r="U1776" s="18">
        <v>45508</v>
      </c>
      <c r="V1776" s="18" t="str">
        <f>TEXT(Posts[[#This Row],[Post_Date]],"YYYY")</f>
        <v>2024</v>
      </c>
      <c r="W1776" s="18" t="s">
        <v>5092</v>
      </c>
      <c r="X1776" s="18" t="s">
        <v>5084</v>
      </c>
      <c r="Y1776" s="19">
        <v>16</v>
      </c>
      <c r="Z1776" s="12" t="s">
        <v>5070</v>
      </c>
      <c r="AA1776"/>
    </row>
    <row r="1777" spans="1:27" x14ac:dyDescent="0.25">
      <c r="A1777" s="12" t="s">
        <v>34</v>
      </c>
      <c r="B1777" s="12" t="s">
        <v>5025</v>
      </c>
      <c r="C1777" s="12" t="s">
        <v>5029</v>
      </c>
      <c r="D1777" s="12" t="s">
        <v>5033</v>
      </c>
      <c r="E1777" s="12" t="s">
        <v>5040</v>
      </c>
      <c r="F1777" s="12" t="s">
        <v>5063</v>
      </c>
      <c r="G1777" s="12" t="s">
        <v>5048</v>
      </c>
      <c r="H1777" s="13">
        <v>278123</v>
      </c>
      <c r="I1777" s="14">
        <v>1492308</v>
      </c>
      <c r="J1777" s="14">
        <v>150466</v>
      </c>
      <c r="K1777" s="14">
        <v>105615</v>
      </c>
      <c r="L1777" s="14">
        <v>72040</v>
      </c>
      <c r="M1777" s="15">
        <v>0.1863711203699423</v>
      </c>
      <c r="N1777" s="14">
        <v>1859119</v>
      </c>
      <c r="O1777" s="14">
        <v>0</v>
      </c>
      <c r="P1777" s="14">
        <v>0</v>
      </c>
      <c r="Q1777" s="14">
        <v>44618</v>
      </c>
      <c r="R1777" s="16">
        <v>2.4E-2</v>
      </c>
      <c r="S1777" s="17">
        <v>45695.380555555559</v>
      </c>
      <c r="T1777" s="17" t="s">
        <v>5077</v>
      </c>
      <c r="U1777" s="18">
        <v>45695</v>
      </c>
      <c r="V1777" s="18" t="str">
        <f>TEXT(Posts[[#This Row],[Post_Date]],"YYYY")</f>
        <v>2025</v>
      </c>
      <c r="W1777" s="18" t="s">
        <v>5087</v>
      </c>
      <c r="X1777" s="18" t="s">
        <v>5082</v>
      </c>
      <c r="Y1777" s="19">
        <v>9</v>
      </c>
      <c r="Z1777" s="12" t="s">
        <v>5069</v>
      </c>
      <c r="AA1777"/>
    </row>
    <row r="1778" spans="1:27" x14ac:dyDescent="0.25">
      <c r="A1778" s="12" t="s">
        <v>1838</v>
      </c>
      <c r="B1778" s="12" t="s">
        <v>5025</v>
      </c>
      <c r="C1778" s="12" t="s">
        <v>5028</v>
      </c>
      <c r="D1778" s="12" t="s">
        <v>5030</v>
      </c>
      <c r="E1778" s="12" t="s">
        <v>5040</v>
      </c>
      <c r="F1778" s="12" t="s">
        <v>5062</v>
      </c>
      <c r="G1778" s="12" t="s">
        <v>5044</v>
      </c>
      <c r="H1778" s="13">
        <v>95682</v>
      </c>
      <c r="I1778" s="14">
        <v>681617</v>
      </c>
      <c r="J1778" s="14">
        <v>93856</v>
      </c>
      <c r="K1778" s="14">
        <v>26112</v>
      </c>
      <c r="L1778" s="14">
        <v>23160</v>
      </c>
      <c r="M1778" s="15">
        <v>0.1403757941748591</v>
      </c>
      <c r="N1778" s="14">
        <v>850904</v>
      </c>
      <c r="O1778" s="14">
        <v>0</v>
      </c>
      <c r="P1778" s="14">
        <v>0</v>
      </c>
      <c r="Q1778" s="14">
        <v>17954</v>
      </c>
      <c r="R1778" s="16">
        <v>2.1100000000000001E-2</v>
      </c>
      <c r="S1778" s="17">
        <v>45414.688194444447</v>
      </c>
      <c r="T1778" s="17" t="s">
        <v>5074</v>
      </c>
      <c r="U1778" s="18">
        <v>45414</v>
      </c>
      <c r="V1778" s="18" t="str">
        <f>TEXT(Posts[[#This Row],[Post_Date]],"YYYY")</f>
        <v>2024</v>
      </c>
      <c r="W1778" s="18" t="s">
        <v>5096</v>
      </c>
      <c r="X1778" s="18" t="s">
        <v>5080</v>
      </c>
      <c r="Y1778" s="19">
        <v>16</v>
      </c>
      <c r="Z1778" s="12" t="s">
        <v>5069</v>
      </c>
      <c r="AA1778"/>
    </row>
    <row r="1779" spans="1:27" x14ac:dyDescent="0.25">
      <c r="A1779" s="12" t="s">
        <v>3234</v>
      </c>
      <c r="B1779" s="12" t="s">
        <v>5025</v>
      </c>
      <c r="C1779" s="12" t="s">
        <v>5028</v>
      </c>
      <c r="D1779" s="12" t="s">
        <v>5033</v>
      </c>
      <c r="E1779" s="12" t="s">
        <v>5040</v>
      </c>
      <c r="F1779" s="12" t="s">
        <v>5063</v>
      </c>
      <c r="G1779" s="12" t="s">
        <v>5047</v>
      </c>
      <c r="H1779" s="13">
        <v>108420</v>
      </c>
      <c r="I1779" s="14">
        <v>462083</v>
      </c>
      <c r="J1779" s="14">
        <v>76200</v>
      </c>
      <c r="K1779" s="14">
        <v>29560</v>
      </c>
      <c r="L1779" s="14">
        <v>17581</v>
      </c>
      <c r="M1779" s="15">
        <v>0.23463424710879621</v>
      </c>
      <c r="N1779" s="14">
        <v>539121</v>
      </c>
      <c r="O1779" s="14">
        <v>0</v>
      </c>
      <c r="P1779" s="14">
        <v>0</v>
      </c>
      <c r="Q1779" s="14">
        <v>6145</v>
      </c>
      <c r="R1779" s="16">
        <v>1.14E-2</v>
      </c>
      <c r="S1779" s="17">
        <v>45687.70416666667</v>
      </c>
      <c r="T1779" s="17" t="s">
        <v>5074</v>
      </c>
      <c r="U1779" s="18">
        <v>45687</v>
      </c>
      <c r="V1779" s="18" t="str">
        <f>TEXT(Posts[[#This Row],[Post_Date]],"YYYY")</f>
        <v>2025</v>
      </c>
      <c r="W1779" s="18" t="s">
        <v>5086</v>
      </c>
      <c r="X1779" s="18" t="s">
        <v>5080</v>
      </c>
      <c r="Y1779" s="19">
        <v>16</v>
      </c>
      <c r="Z1779" s="12" t="s">
        <v>5070</v>
      </c>
      <c r="AA1779"/>
    </row>
    <row r="1780" spans="1:27" x14ac:dyDescent="0.25">
      <c r="A1780" s="12" t="s">
        <v>1500</v>
      </c>
      <c r="B1780" s="12" t="s">
        <v>5025</v>
      </c>
      <c r="C1780" s="12" t="s">
        <v>5028</v>
      </c>
      <c r="D1780" s="12" t="s">
        <v>5033</v>
      </c>
      <c r="E1780" s="12" t="s">
        <v>5040</v>
      </c>
      <c r="F1780" s="12" t="s">
        <v>5063</v>
      </c>
      <c r="G1780" s="12" t="s">
        <v>5049</v>
      </c>
      <c r="H1780" s="13">
        <v>118642</v>
      </c>
      <c r="I1780" s="14">
        <v>719696</v>
      </c>
      <c r="J1780" s="14">
        <v>80933</v>
      </c>
      <c r="K1780" s="14">
        <v>28465</v>
      </c>
      <c r="L1780" s="14">
        <v>27082</v>
      </c>
      <c r="M1780" s="15">
        <v>0.1648508724667353</v>
      </c>
      <c r="N1780" s="14">
        <v>875835</v>
      </c>
      <c r="O1780" s="14">
        <v>0</v>
      </c>
      <c r="P1780" s="14">
        <v>0</v>
      </c>
      <c r="Q1780" s="14">
        <v>15852</v>
      </c>
      <c r="R1780" s="16">
        <v>1.8100000000000002E-2</v>
      </c>
      <c r="S1780" s="17">
        <v>45383.647916666669</v>
      </c>
      <c r="T1780" s="17" t="s">
        <v>5074</v>
      </c>
      <c r="U1780" s="18">
        <v>45383</v>
      </c>
      <c r="V1780" s="18" t="str">
        <f>TEXT(Posts[[#This Row],[Post_Date]],"YYYY")</f>
        <v>2024</v>
      </c>
      <c r="W1780" s="18" t="s">
        <v>5090</v>
      </c>
      <c r="X1780" s="18" t="s">
        <v>5081</v>
      </c>
      <c r="Y1780" s="19">
        <v>15</v>
      </c>
      <c r="Z1780" s="12" t="s">
        <v>5069</v>
      </c>
      <c r="AA1780"/>
    </row>
    <row r="1781" spans="1:27" x14ac:dyDescent="0.25">
      <c r="A1781" s="12" t="s">
        <v>2717</v>
      </c>
      <c r="B1781" s="12" t="s">
        <v>5025</v>
      </c>
      <c r="C1781" s="12" t="s">
        <v>5029</v>
      </c>
      <c r="D1781" s="12" t="s">
        <v>5033</v>
      </c>
      <c r="E1781" s="12" t="s">
        <v>5040</v>
      </c>
      <c r="F1781" s="12" t="s">
        <v>5063</v>
      </c>
      <c r="G1781" s="12" t="s">
        <v>5049</v>
      </c>
      <c r="H1781" s="13">
        <v>49138</v>
      </c>
      <c r="I1781" s="14">
        <v>223194</v>
      </c>
      <c r="J1781" s="14">
        <v>36231</v>
      </c>
      <c r="K1781" s="14">
        <v>10984</v>
      </c>
      <c r="L1781" s="14">
        <v>11056</v>
      </c>
      <c r="M1781" s="15">
        <v>0.22016133910312871</v>
      </c>
      <c r="N1781" s="14">
        <v>280073</v>
      </c>
      <c r="O1781" s="14">
        <v>0</v>
      </c>
      <c r="P1781" s="14">
        <v>0</v>
      </c>
      <c r="Q1781" s="14">
        <v>4901</v>
      </c>
      <c r="R1781" s="16">
        <v>1.7500000000000002E-2</v>
      </c>
      <c r="S1781" s="17">
        <v>45521.398611111108</v>
      </c>
      <c r="T1781" s="17" t="s">
        <v>5077</v>
      </c>
      <c r="U1781" s="18">
        <v>45521</v>
      </c>
      <c r="V1781" s="18" t="str">
        <f>TEXT(Posts[[#This Row],[Post_Date]],"YYYY")</f>
        <v>2024</v>
      </c>
      <c r="W1781" s="18" t="s">
        <v>5092</v>
      </c>
      <c r="X1781" s="18" t="s">
        <v>5083</v>
      </c>
      <c r="Y1781" s="19">
        <v>9</v>
      </c>
      <c r="Z1781" s="12" t="s">
        <v>5070</v>
      </c>
      <c r="AA1781"/>
    </row>
    <row r="1782" spans="1:27" x14ac:dyDescent="0.25">
      <c r="A1782" s="12" t="s">
        <v>3669</v>
      </c>
      <c r="B1782" s="12" t="s">
        <v>5025</v>
      </c>
      <c r="C1782" s="12" t="s">
        <v>5028</v>
      </c>
      <c r="D1782" s="12" t="s">
        <v>5033</v>
      </c>
      <c r="E1782" s="12" t="s">
        <v>5039</v>
      </c>
      <c r="F1782" s="12" t="s">
        <v>5063</v>
      </c>
      <c r="G1782" s="12" t="s">
        <v>5042</v>
      </c>
      <c r="H1782" s="13">
        <v>43457</v>
      </c>
      <c r="I1782" s="14">
        <v>179008</v>
      </c>
      <c r="J1782" s="14">
        <v>39507</v>
      </c>
      <c r="K1782" s="14">
        <v>6926</v>
      </c>
      <c r="L1782" s="14">
        <v>7109</v>
      </c>
      <c r="M1782" s="15">
        <v>0.24277010525882131</v>
      </c>
      <c r="N1782" s="14">
        <v>221541</v>
      </c>
      <c r="O1782" s="14">
        <v>0</v>
      </c>
      <c r="P1782" s="14">
        <v>1477986</v>
      </c>
      <c r="Q1782" s="14">
        <v>5472</v>
      </c>
      <c r="R1782" s="16">
        <v>2.47E-2</v>
      </c>
      <c r="S1782" s="17">
        <v>45413.626388888893</v>
      </c>
      <c r="T1782" s="17" t="s">
        <v>5074</v>
      </c>
      <c r="U1782" s="18">
        <v>45413</v>
      </c>
      <c r="V1782" s="18" t="str">
        <f>TEXT(Posts[[#This Row],[Post_Date]],"YYYY")</f>
        <v>2024</v>
      </c>
      <c r="W1782" s="18" t="s">
        <v>5096</v>
      </c>
      <c r="X1782" s="18" t="s">
        <v>5085</v>
      </c>
      <c r="Y1782" s="19">
        <v>15</v>
      </c>
      <c r="Z1782" s="12" t="s">
        <v>5070</v>
      </c>
      <c r="AA1782"/>
    </row>
    <row r="1783" spans="1:27" x14ac:dyDescent="0.25">
      <c r="A1783" s="12" t="s">
        <v>1433</v>
      </c>
      <c r="B1783" s="12" t="s">
        <v>5025</v>
      </c>
      <c r="C1783" s="12" t="s">
        <v>5028</v>
      </c>
      <c r="D1783" s="12" t="s">
        <v>5031</v>
      </c>
      <c r="E1783" s="12" t="s">
        <v>5040</v>
      </c>
      <c r="F1783" s="12" t="s">
        <v>5061</v>
      </c>
      <c r="G1783" s="12" t="s">
        <v>5044</v>
      </c>
      <c r="H1783" s="13">
        <v>146856</v>
      </c>
      <c r="I1783" s="14">
        <v>2468436</v>
      </c>
      <c r="J1783" s="14">
        <v>275982</v>
      </c>
      <c r="K1783" s="14">
        <v>148569</v>
      </c>
      <c r="L1783" s="14">
        <v>65554</v>
      </c>
      <c r="M1783" s="15">
        <v>5.94938164615006E-2</v>
      </c>
      <c r="N1783" s="14">
        <v>3078610</v>
      </c>
      <c r="O1783" s="14">
        <v>0</v>
      </c>
      <c r="P1783" s="14">
        <v>0</v>
      </c>
      <c r="Q1783" s="14">
        <v>41253</v>
      </c>
      <c r="R1783" s="16">
        <v>1.34E-2</v>
      </c>
      <c r="S1783" s="17">
        <v>45760.507638888892</v>
      </c>
      <c r="T1783" s="17" t="s">
        <v>5075</v>
      </c>
      <c r="U1783" s="18">
        <v>45760</v>
      </c>
      <c r="V1783" s="18" t="str">
        <f>TEXT(Posts[[#This Row],[Post_Date]],"YYYY")</f>
        <v>2025</v>
      </c>
      <c r="W1783" s="18" t="s">
        <v>5090</v>
      </c>
      <c r="X1783" s="18" t="s">
        <v>5084</v>
      </c>
      <c r="Y1783" s="19">
        <v>12</v>
      </c>
      <c r="Z1783" s="12" t="s">
        <v>5068</v>
      </c>
      <c r="AA1783"/>
    </row>
    <row r="1784" spans="1:27" x14ac:dyDescent="0.25">
      <c r="A1784" s="12" t="s">
        <v>4581</v>
      </c>
      <c r="B1784" s="12" t="s">
        <v>5025</v>
      </c>
      <c r="C1784" s="12" t="s">
        <v>5029</v>
      </c>
      <c r="D1784" s="12" t="s">
        <v>5030</v>
      </c>
      <c r="E1784" s="12" t="s">
        <v>5040</v>
      </c>
      <c r="F1784" s="12" t="s">
        <v>5062</v>
      </c>
      <c r="G1784" s="12" t="s">
        <v>5044</v>
      </c>
      <c r="H1784" s="13">
        <v>18963</v>
      </c>
      <c r="I1784" s="14">
        <v>236871</v>
      </c>
      <c r="J1784" s="14">
        <v>53661</v>
      </c>
      <c r="K1784" s="14">
        <v>12617</v>
      </c>
      <c r="L1784" s="14">
        <v>12175</v>
      </c>
      <c r="M1784" s="15">
        <v>8.0059631728992761E-2</v>
      </c>
      <c r="N1784" s="14">
        <v>283423</v>
      </c>
      <c r="O1784" s="14">
        <v>0</v>
      </c>
      <c r="P1784" s="14">
        <v>0</v>
      </c>
      <c r="Q1784" s="14">
        <v>7227</v>
      </c>
      <c r="R1784" s="16">
        <v>2.5499999999999998E-2</v>
      </c>
      <c r="S1784" s="17">
        <v>45698.425000000003</v>
      </c>
      <c r="T1784" s="17" t="s">
        <v>5077</v>
      </c>
      <c r="U1784" s="18">
        <v>45698</v>
      </c>
      <c r="V1784" s="18" t="str">
        <f>TEXT(Posts[[#This Row],[Post_Date]],"YYYY")</f>
        <v>2025</v>
      </c>
      <c r="W1784" s="18" t="s">
        <v>5087</v>
      </c>
      <c r="X1784" s="18" t="s">
        <v>5081</v>
      </c>
      <c r="Y1784" s="19">
        <v>10</v>
      </c>
      <c r="Z1784" s="12" t="s">
        <v>5068</v>
      </c>
      <c r="AA1784"/>
    </row>
    <row r="1785" spans="1:27" x14ac:dyDescent="0.25">
      <c r="A1785" s="12" t="s">
        <v>4571</v>
      </c>
      <c r="B1785" s="12" t="s">
        <v>5025</v>
      </c>
      <c r="C1785" s="12" t="s">
        <v>5028</v>
      </c>
      <c r="D1785" s="12" t="s">
        <v>5030</v>
      </c>
      <c r="E1785" s="12" t="s">
        <v>5037</v>
      </c>
      <c r="F1785" s="12" t="s">
        <v>5062</v>
      </c>
      <c r="G1785" s="12" t="s">
        <v>5045</v>
      </c>
      <c r="H1785" s="13">
        <v>79029</v>
      </c>
      <c r="I1785" s="14">
        <v>537230</v>
      </c>
      <c r="J1785" s="14">
        <v>95822</v>
      </c>
      <c r="K1785" s="14">
        <v>39866</v>
      </c>
      <c r="L1785" s="14">
        <v>30533</v>
      </c>
      <c r="M1785" s="15">
        <v>0.14710519470552719</v>
      </c>
      <c r="N1785" s="14">
        <v>634924</v>
      </c>
      <c r="O1785" s="14">
        <v>0</v>
      </c>
      <c r="P1785" s="14">
        <v>0</v>
      </c>
      <c r="Q1785" s="14">
        <v>17904</v>
      </c>
      <c r="R1785" s="16">
        <v>2.8199999999999999E-2</v>
      </c>
      <c r="S1785" s="17">
        <v>45381.577777777777</v>
      </c>
      <c r="T1785" s="17" t="s">
        <v>5075</v>
      </c>
      <c r="U1785" s="18">
        <v>45381</v>
      </c>
      <c r="V1785" s="18" t="str">
        <f>TEXT(Posts[[#This Row],[Post_Date]],"YYYY")</f>
        <v>2024</v>
      </c>
      <c r="W1785" s="18" t="s">
        <v>5088</v>
      </c>
      <c r="X1785" s="18" t="s">
        <v>5083</v>
      </c>
      <c r="Y1785" s="19">
        <v>13</v>
      </c>
      <c r="Z1785" s="12" t="s">
        <v>5069</v>
      </c>
      <c r="AA1785"/>
    </row>
    <row r="1786" spans="1:27" x14ac:dyDescent="0.25">
      <c r="A1786" s="12" t="s">
        <v>744</v>
      </c>
      <c r="B1786" s="12" t="s">
        <v>5025</v>
      </c>
      <c r="C1786" s="12" t="s">
        <v>5028</v>
      </c>
      <c r="D1786" s="12" t="s">
        <v>5033</v>
      </c>
      <c r="E1786" s="12" t="s">
        <v>5040</v>
      </c>
      <c r="F1786" s="12" t="s">
        <v>5063</v>
      </c>
      <c r="G1786" s="12" t="s">
        <v>5042</v>
      </c>
      <c r="H1786" s="13">
        <v>53919</v>
      </c>
      <c r="I1786" s="14">
        <v>246242</v>
      </c>
      <c r="J1786" s="14">
        <v>34790</v>
      </c>
      <c r="K1786" s="14">
        <v>16121</v>
      </c>
      <c r="L1786" s="14">
        <v>7598</v>
      </c>
      <c r="M1786" s="15">
        <v>0.218967581106286</v>
      </c>
      <c r="N1786" s="14">
        <v>315398</v>
      </c>
      <c r="O1786" s="14">
        <v>0</v>
      </c>
      <c r="P1786" s="14">
        <v>0</v>
      </c>
      <c r="Q1786" s="14">
        <v>7127</v>
      </c>
      <c r="R1786" s="16">
        <v>2.2599999999999999E-2</v>
      </c>
      <c r="S1786" s="17">
        <v>45672.703472222223</v>
      </c>
      <c r="T1786" s="17" t="s">
        <v>5074</v>
      </c>
      <c r="U1786" s="18">
        <v>45672</v>
      </c>
      <c r="V1786" s="18" t="str">
        <f>TEXT(Posts[[#This Row],[Post_Date]],"YYYY")</f>
        <v>2025</v>
      </c>
      <c r="W1786" s="18" t="s">
        <v>5086</v>
      </c>
      <c r="X1786" s="18" t="s">
        <v>5085</v>
      </c>
      <c r="Y1786" s="19">
        <v>16</v>
      </c>
      <c r="Z1786" s="12" t="s">
        <v>5070</v>
      </c>
      <c r="AA1786"/>
    </row>
    <row r="1787" spans="1:27" x14ac:dyDescent="0.25">
      <c r="A1787" s="12" t="s">
        <v>1242</v>
      </c>
      <c r="B1787" s="12" t="s">
        <v>5025</v>
      </c>
      <c r="C1787" s="12" t="s">
        <v>5028</v>
      </c>
      <c r="D1787" s="12" t="s">
        <v>5033</v>
      </c>
      <c r="E1787" s="12" t="s">
        <v>5037</v>
      </c>
      <c r="F1787" s="12" t="s">
        <v>5063</v>
      </c>
      <c r="G1787" s="12" t="s">
        <v>5049</v>
      </c>
      <c r="H1787" s="13">
        <v>44418</v>
      </c>
      <c r="I1787" s="14">
        <v>212316</v>
      </c>
      <c r="J1787" s="14">
        <v>32432</v>
      </c>
      <c r="K1787" s="14">
        <v>12139</v>
      </c>
      <c r="L1787" s="14">
        <v>4864</v>
      </c>
      <c r="M1787" s="15">
        <v>0.20921070353099611</v>
      </c>
      <c r="N1787" s="14">
        <v>267099</v>
      </c>
      <c r="O1787" s="14">
        <v>0</v>
      </c>
      <c r="P1787" s="14">
        <v>0</v>
      </c>
      <c r="Q1787" s="14">
        <v>3953</v>
      </c>
      <c r="R1787" s="16">
        <v>1.4800000000000001E-2</v>
      </c>
      <c r="S1787" s="17">
        <v>45727.55972222222</v>
      </c>
      <c r="T1787" s="17" t="s">
        <v>5075</v>
      </c>
      <c r="U1787" s="18">
        <v>45727</v>
      </c>
      <c r="V1787" s="18" t="str">
        <f>TEXT(Posts[[#This Row],[Post_Date]],"YYYY")</f>
        <v>2025</v>
      </c>
      <c r="W1787" s="18" t="s">
        <v>5088</v>
      </c>
      <c r="X1787" s="18" t="s">
        <v>5079</v>
      </c>
      <c r="Y1787" s="19">
        <v>13</v>
      </c>
      <c r="Z1787" s="12" t="s">
        <v>5070</v>
      </c>
      <c r="AA1787"/>
    </row>
    <row r="1788" spans="1:27" x14ac:dyDescent="0.25">
      <c r="A1788" s="12" t="s">
        <v>1643</v>
      </c>
      <c r="B1788" s="12" t="s">
        <v>5025</v>
      </c>
      <c r="C1788" s="12" t="s">
        <v>5028</v>
      </c>
      <c r="D1788" s="12" t="s">
        <v>5030</v>
      </c>
      <c r="E1788" s="12" t="s">
        <v>5040</v>
      </c>
      <c r="F1788" s="12" t="s">
        <v>5062</v>
      </c>
      <c r="G1788" s="12" t="s">
        <v>5045</v>
      </c>
      <c r="H1788" s="13">
        <v>315784</v>
      </c>
      <c r="I1788" s="14">
        <v>2240748</v>
      </c>
      <c r="J1788" s="14">
        <v>228362</v>
      </c>
      <c r="K1788" s="14">
        <v>145114</v>
      </c>
      <c r="L1788" s="14">
        <v>82280</v>
      </c>
      <c r="M1788" s="15">
        <v>0.14092829790309649</v>
      </c>
      <c r="N1788" s="14">
        <v>2718277</v>
      </c>
      <c r="O1788" s="14">
        <v>0</v>
      </c>
      <c r="P1788" s="14">
        <v>0</v>
      </c>
      <c r="Q1788" s="14">
        <v>69044</v>
      </c>
      <c r="R1788" s="16">
        <v>2.5399999999999999E-2</v>
      </c>
      <c r="S1788" s="17">
        <v>45776.474999999999</v>
      </c>
      <c r="T1788" s="17" t="s">
        <v>5077</v>
      </c>
      <c r="U1788" s="18">
        <v>45776</v>
      </c>
      <c r="V1788" s="18" t="str">
        <f>TEXT(Posts[[#This Row],[Post_Date]],"YYYY")</f>
        <v>2025</v>
      </c>
      <c r="W1788" s="18" t="s">
        <v>5090</v>
      </c>
      <c r="X1788" s="18" t="s">
        <v>5079</v>
      </c>
      <c r="Y1788" s="19">
        <v>11</v>
      </c>
      <c r="Z1788" s="12" t="s">
        <v>5069</v>
      </c>
      <c r="AA1788"/>
    </row>
    <row r="1789" spans="1:27" x14ac:dyDescent="0.25">
      <c r="A1789" s="12" t="s">
        <v>3918</v>
      </c>
      <c r="B1789" s="12" t="s">
        <v>5025</v>
      </c>
      <c r="C1789" s="12" t="s">
        <v>5029</v>
      </c>
      <c r="D1789" s="12" t="s">
        <v>5030</v>
      </c>
      <c r="E1789" s="12" t="s">
        <v>5039</v>
      </c>
      <c r="F1789" s="12" t="s">
        <v>5062</v>
      </c>
      <c r="G1789" s="12" t="s">
        <v>5043</v>
      </c>
      <c r="H1789" s="13">
        <v>33421</v>
      </c>
      <c r="I1789" s="14">
        <v>303921</v>
      </c>
      <c r="J1789" s="14">
        <v>61915</v>
      </c>
      <c r="K1789" s="14">
        <v>19240</v>
      </c>
      <c r="L1789" s="14">
        <v>10519</v>
      </c>
      <c r="M1789" s="15">
        <v>0.1099683783849105</v>
      </c>
      <c r="N1789" s="14">
        <v>337923</v>
      </c>
      <c r="O1789" s="14">
        <v>0</v>
      </c>
      <c r="P1789" s="14">
        <v>1745109</v>
      </c>
      <c r="Q1789" s="14">
        <v>4967</v>
      </c>
      <c r="R1789" s="16">
        <v>1.47E-2</v>
      </c>
      <c r="S1789" s="17">
        <v>45504.503472222219</v>
      </c>
      <c r="T1789" s="17" t="s">
        <v>5075</v>
      </c>
      <c r="U1789" s="18">
        <v>45504</v>
      </c>
      <c r="V1789" s="18" t="str">
        <f>TEXT(Posts[[#This Row],[Post_Date]],"YYYY")</f>
        <v>2024</v>
      </c>
      <c r="W1789" s="18" t="s">
        <v>5093</v>
      </c>
      <c r="X1789" s="18" t="s">
        <v>5085</v>
      </c>
      <c r="Y1789" s="19">
        <v>12</v>
      </c>
      <c r="Z1789" s="12" t="s">
        <v>5069</v>
      </c>
      <c r="AA1789"/>
    </row>
    <row r="1790" spans="1:27" x14ac:dyDescent="0.25">
      <c r="A1790" s="12" t="s">
        <v>1221</v>
      </c>
      <c r="B1790" s="12" t="s">
        <v>5025</v>
      </c>
      <c r="C1790" s="12" t="s">
        <v>5028</v>
      </c>
      <c r="D1790" s="12" t="s">
        <v>5033</v>
      </c>
      <c r="E1790" s="12" t="s">
        <v>5040</v>
      </c>
      <c r="F1790" s="12" t="s">
        <v>5063</v>
      </c>
      <c r="G1790" s="12" t="s">
        <v>5042</v>
      </c>
      <c r="H1790" s="13">
        <v>52630</v>
      </c>
      <c r="I1790" s="14">
        <v>229936</v>
      </c>
      <c r="J1790" s="14">
        <v>35771</v>
      </c>
      <c r="K1790" s="14">
        <v>13438</v>
      </c>
      <c r="L1790" s="14">
        <v>12708</v>
      </c>
      <c r="M1790" s="15">
        <v>0.2288930968705736</v>
      </c>
      <c r="N1790" s="14">
        <v>296245</v>
      </c>
      <c r="O1790" s="14">
        <v>0</v>
      </c>
      <c r="P1790" s="14">
        <v>0</v>
      </c>
      <c r="Q1790" s="14">
        <v>5184</v>
      </c>
      <c r="R1790" s="16">
        <v>1.7500000000000002E-2</v>
      </c>
      <c r="S1790" s="17">
        <v>45614.718055555553</v>
      </c>
      <c r="T1790" s="17" t="s">
        <v>5076</v>
      </c>
      <c r="U1790" s="18">
        <v>45614</v>
      </c>
      <c r="V1790" s="18" t="str">
        <f>TEXT(Posts[[#This Row],[Post_Date]],"YYYY")</f>
        <v>2024</v>
      </c>
      <c r="W1790" s="18" t="s">
        <v>5095</v>
      </c>
      <c r="X1790" s="18" t="s">
        <v>5081</v>
      </c>
      <c r="Y1790" s="19">
        <v>17</v>
      </c>
      <c r="Z1790" s="12" t="s">
        <v>5070</v>
      </c>
      <c r="AA1790"/>
    </row>
    <row r="1791" spans="1:27" x14ac:dyDescent="0.25">
      <c r="A1791" s="12" t="s">
        <v>3254</v>
      </c>
      <c r="B1791" s="12" t="s">
        <v>5025</v>
      </c>
      <c r="C1791" s="12" t="s">
        <v>5028</v>
      </c>
      <c r="D1791" s="12" t="s">
        <v>5033</v>
      </c>
      <c r="E1791" s="12" t="s">
        <v>5040</v>
      </c>
      <c r="F1791" s="12" t="s">
        <v>5063</v>
      </c>
      <c r="G1791" s="12" t="s">
        <v>5049</v>
      </c>
      <c r="H1791" s="13">
        <v>23961</v>
      </c>
      <c r="I1791" s="14">
        <v>117412</v>
      </c>
      <c r="J1791" s="14">
        <v>26575</v>
      </c>
      <c r="K1791" s="14">
        <v>7904</v>
      </c>
      <c r="L1791" s="14">
        <v>7007</v>
      </c>
      <c r="M1791" s="15">
        <v>0.20407878455362299</v>
      </c>
      <c r="N1791" s="14">
        <v>143559</v>
      </c>
      <c r="O1791" s="14">
        <v>0</v>
      </c>
      <c r="P1791" s="14">
        <v>0</v>
      </c>
      <c r="Q1791" s="14">
        <v>1464</v>
      </c>
      <c r="R1791" s="16">
        <v>1.0200000000000001E-2</v>
      </c>
      <c r="S1791" s="17">
        <v>45509.679861111108</v>
      </c>
      <c r="T1791" s="17" t="s">
        <v>5074</v>
      </c>
      <c r="U1791" s="18">
        <v>45509</v>
      </c>
      <c r="V1791" s="18" t="str">
        <f>TEXT(Posts[[#This Row],[Post_Date]],"YYYY")</f>
        <v>2024</v>
      </c>
      <c r="W1791" s="18" t="s">
        <v>5092</v>
      </c>
      <c r="X1791" s="18" t="s">
        <v>5081</v>
      </c>
      <c r="Y1791" s="19">
        <v>16</v>
      </c>
      <c r="Z1791" s="12" t="s">
        <v>5070</v>
      </c>
      <c r="AA1791"/>
    </row>
    <row r="1792" spans="1:27" x14ac:dyDescent="0.25">
      <c r="A1792" s="12" t="s">
        <v>1938</v>
      </c>
      <c r="B1792" s="12" t="s">
        <v>5025</v>
      </c>
      <c r="C1792" s="12" t="s">
        <v>5028</v>
      </c>
      <c r="D1792" s="12" t="s">
        <v>5033</v>
      </c>
      <c r="E1792" s="12" t="s">
        <v>5037</v>
      </c>
      <c r="F1792" s="12" t="s">
        <v>5063</v>
      </c>
      <c r="G1792" s="12" t="s">
        <v>5043</v>
      </c>
      <c r="H1792" s="13">
        <v>38318</v>
      </c>
      <c r="I1792" s="14">
        <v>231277</v>
      </c>
      <c r="J1792" s="14">
        <v>37447</v>
      </c>
      <c r="K1792" s="14">
        <v>15775</v>
      </c>
      <c r="L1792" s="14">
        <v>10014</v>
      </c>
      <c r="M1792" s="15">
        <v>0.1656823303212272</v>
      </c>
      <c r="N1792" s="14">
        <v>257689</v>
      </c>
      <c r="O1792" s="14">
        <v>0</v>
      </c>
      <c r="P1792" s="14">
        <v>0</v>
      </c>
      <c r="Q1792" s="14">
        <v>6313</v>
      </c>
      <c r="R1792" s="16">
        <v>2.4500000000000001E-2</v>
      </c>
      <c r="S1792" s="17">
        <v>45399.738888888889</v>
      </c>
      <c r="T1792" s="17" t="s">
        <v>5076</v>
      </c>
      <c r="U1792" s="18">
        <v>45399</v>
      </c>
      <c r="V1792" s="18" t="str">
        <f>TEXT(Posts[[#This Row],[Post_Date]],"YYYY")</f>
        <v>2024</v>
      </c>
      <c r="W1792" s="18" t="s">
        <v>5090</v>
      </c>
      <c r="X1792" s="18" t="s">
        <v>5085</v>
      </c>
      <c r="Y1792" s="19">
        <v>17</v>
      </c>
      <c r="Z1792" s="12" t="s">
        <v>5069</v>
      </c>
      <c r="AA1792"/>
    </row>
    <row r="1793" spans="1:27" x14ac:dyDescent="0.25">
      <c r="A1793" s="12" t="s">
        <v>567</v>
      </c>
      <c r="B1793" s="12" t="s">
        <v>5025</v>
      </c>
      <c r="C1793" s="12" t="s">
        <v>5029</v>
      </c>
      <c r="D1793" s="12" t="s">
        <v>5033</v>
      </c>
      <c r="E1793" s="12" t="s">
        <v>5040</v>
      </c>
      <c r="F1793" s="12" t="s">
        <v>5063</v>
      </c>
      <c r="G1793" s="12" t="s">
        <v>5049</v>
      </c>
      <c r="H1793" s="13">
        <v>41063</v>
      </c>
      <c r="I1793" s="14">
        <v>186023</v>
      </c>
      <c r="J1793" s="14">
        <v>27923</v>
      </c>
      <c r="K1793" s="14">
        <v>12395</v>
      </c>
      <c r="L1793" s="14">
        <v>6730</v>
      </c>
      <c r="M1793" s="15">
        <v>0.22074390982258879</v>
      </c>
      <c r="N1793" s="14">
        <v>207168</v>
      </c>
      <c r="O1793" s="14">
        <v>0</v>
      </c>
      <c r="P1793" s="14">
        <v>0</v>
      </c>
      <c r="Q1793" s="14">
        <v>5531</v>
      </c>
      <c r="R1793" s="16">
        <v>2.6700000000000002E-2</v>
      </c>
      <c r="S1793" s="17">
        <v>45462.513888888891</v>
      </c>
      <c r="T1793" s="17" t="s">
        <v>5075</v>
      </c>
      <c r="U1793" s="18">
        <v>45462</v>
      </c>
      <c r="V1793" s="18" t="str">
        <f>TEXT(Posts[[#This Row],[Post_Date]],"YYYY")</f>
        <v>2024</v>
      </c>
      <c r="W1793" s="18" t="s">
        <v>5089</v>
      </c>
      <c r="X1793" s="18" t="s">
        <v>5085</v>
      </c>
      <c r="Y1793" s="19">
        <v>12</v>
      </c>
      <c r="Z1793" s="12" t="s">
        <v>5070</v>
      </c>
      <c r="AA1793"/>
    </row>
    <row r="1794" spans="1:27" x14ac:dyDescent="0.25">
      <c r="A1794" s="12" t="s">
        <v>505</v>
      </c>
      <c r="B1794" s="12" t="s">
        <v>5025</v>
      </c>
      <c r="C1794" s="12" t="s">
        <v>5028</v>
      </c>
      <c r="D1794" s="12" t="s">
        <v>5033</v>
      </c>
      <c r="E1794" s="12" t="s">
        <v>5040</v>
      </c>
      <c r="F1794" s="12" t="s">
        <v>5063</v>
      </c>
      <c r="G1794" s="12" t="s">
        <v>5046</v>
      </c>
      <c r="H1794" s="13">
        <v>78967</v>
      </c>
      <c r="I1794" s="14">
        <v>414267</v>
      </c>
      <c r="J1794" s="14">
        <v>64280</v>
      </c>
      <c r="K1794" s="14">
        <v>13631</v>
      </c>
      <c r="L1794" s="14">
        <v>10133</v>
      </c>
      <c r="M1794" s="15">
        <v>0.19061896004790399</v>
      </c>
      <c r="N1794" s="14">
        <v>498434</v>
      </c>
      <c r="O1794" s="14">
        <v>0</v>
      </c>
      <c r="P1794" s="14">
        <v>0</v>
      </c>
      <c r="Q1794" s="14">
        <v>5632</v>
      </c>
      <c r="R1794" s="16">
        <v>1.1299999999999999E-2</v>
      </c>
      <c r="S1794" s="17">
        <v>45641.495138888888</v>
      </c>
      <c r="T1794" s="17" t="s">
        <v>5077</v>
      </c>
      <c r="U1794" s="18">
        <v>45641</v>
      </c>
      <c r="V1794" s="18" t="str">
        <f>TEXT(Posts[[#This Row],[Post_Date]],"YYYY")</f>
        <v>2024</v>
      </c>
      <c r="W1794" s="18" t="s">
        <v>5094</v>
      </c>
      <c r="X1794" s="18" t="s">
        <v>5084</v>
      </c>
      <c r="Y1794" s="19">
        <v>11</v>
      </c>
      <c r="Z1794" s="12" t="s">
        <v>5069</v>
      </c>
      <c r="AA1794"/>
    </row>
    <row r="1795" spans="1:27" x14ac:dyDescent="0.25">
      <c r="A1795" s="12" t="s">
        <v>2952</v>
      </c>
      <c r="B1795" s="12" t="s">
        <v>5025</v>
      </c>
      <c r="C1795" s="12" t="s">
        <v>5028</v>
      </c>
      <c r="D1795" s="12" t="s">
        <v>5030</v>
      </c>
      <c r="E1795" s="12" t="s">
        <v>5040</v>
      </c>
      <c r="F1795" s="12" t="s">
        <v>5062</v>
      </c>
      <c r="G1795" s="12" t="s">
        <v>5048</v>
      </c>
      <c r="H1795" s="13">
        <v>314265</v>
      </c>
      <c r="I1795" s="14">
        <v>3205564</v>
      </c>
      <c r="J1795" s="14">
        <v>507207</v>
      </c>
      <c r="K1795" s="14">
        <v>163680</v>
      </c>
      <c r="L1795" s="14">
        <v>171079</v>
      </c>
      <c r="M1795" s="15">
        <v>9.803754071045731E-2</v>
      </c>
      <c r="N1795" s="14">
        <v>3831439</v>
      </c>
      <c r="O1795" s="14">
        <v>0</v>
      </c>
      <c r="P1795" s="14">
        <v>0</v>
      </c>
      <c r="Q1795" s="14">
        <v>112261</v>
      </c>
      <c r="R1795" s="16">
        <v>2.93E-2</v>
      </c>
      <c r="S1795" s="17">
        <v>45428.525694444441</v>
      </c>
      <c r="T1795" s="17" t="s">
        <v>5075</v>
      </c>
      <c r="U1795" s="18">
        <v>45428</v>
      </c>
      <c r="V1795" s="18" t="str">
        <f>TEXT(Posts[[#This Row],[Post_Date]],"YYYY")</f>
        <v>2024</v>
      </c>
      <c r="W1795" s="18" t="s">
        <v>5096</v>
      </c>
      <c r="X1795" s="18" t="s">
        <v>5080</v>
      </c>
      <c r="Y1795" s="19">
        <v>12</v>
      </c>
      <c r="Z1795" s="12" t="s">
        <v>5068</v>
      </c>
      <c r="AA1795"/>
    </row>
    <row r="1796" spans="1:27" x14ac:dyDescent="0.25">
      <c r="A1796" s="12" t="s">
        <v>4983</v>
      </c>
      <c r="B1796" s="12" t="s">
        <v>5025</v>
      </c>
      <c r="C1796" s="12" t="s">
        <v>5029</v>
      </c>
      <c r="D1796" s="12" t="s">
        <v>5033</v>
      </c>
      <c r="E1796" s="12" t="s">
        <v>5040</v>
      </c>
      <c r="F1796" s="12" t="s">
        <v>5063</v>
      </c>
      <c r="G1796" s="12" t="s">
        <v>5043</v>
      </c>
      <c r="H1796" s="13">
        <v>19591</v>
      </c>
      <c r="I1796" s="14">
        <v>102952</v>
      </c>
      <c r="J1796" s="14">
        <v>19430</v>
      </c>
      <c r="K1796" s="14">
        <v>6867</v>
      </c>
      <c r="L1796" s="14">
        <v>4179</v>
      </c>
      <c r="M1796" s="15">
        <v>0.1902980697433207</v>
      </c>
      <c r="N1796" s="14">
        <v>130007</v>
      </c>
      <c r="O1796" s="14">
        <v>0</v>
      </c>
      <c r="P1796" s="14">
        <v>0</v>
      </c>
      <c r="Q1796" s="14">
        <v>1690</v>
      </c>
      <c r="R1796" s="16">
        <v>1.2999999999999999E-2</v>
      </c>
      <c r="S1796" s="17">
        <v>45589.643055555563</v>
      </c>
      <c r="T1796" s="17" t="s">
        <v>5074</v>
      </c>
      <c r="U1796" s="18">
        <v>45589</v>
      </c>
      <c r="V1796" s="18" t="str">
        <f>TEXT(Posts[[#This Row],[Post_Date]],"YYYY")</f>
        <v>2024</v>
      </c>
      <c r="W1796" s="18" t="s">
        <v>5091</v>
      </c>
      <c r="X1796" s="18" t="s">
        <v>5080</v>
      </c>
      <c r="Y1796" s="19">
        <v>15</v>
      </c>
      <c r="Z1796" s="12" t="s">
        <v>5069</v>
      </c>
      <c r="AA1796"/>
    </row>
    <row r="1797" spans="1:27" x14ac:dyDescent="0.25">
      <c r="A1797" s="12" t="s">
        <v>2198</v>
      </c>
      <c r="B1797" s="12" t="s">
        <v>5025</v>
      </c>
      <c r="C1797" s="12" t="s">
        <v>5028</v>
      </c>
      <c r="D1797" s="12" t="s">
        <v>5034</v>
      </c>
      <c r="E1797" s="12" t="s">
        <v>5039</v>
      </c>
      <c r="F1797" s="12" t="s">
        <v>5064</v>
      </c>
      <c r="G1797" s="12" t="s">
        <v>5044</v>
      </c>
      <c r="H1797" s="13">
        <v>26223</v>
      </c>
      <c r="I1797" s="14">
        <v>160722</v>
      </c>
      <c r="J1797" s="14">
        <v>17260</v>
      </c>
      <c r="K1797" s="14">
        <v>10401</v>
      </c>
      <c r="L1797" s="14">
        <v>8564</v>
      </c>
      <c r="M1797" s="15">
        <v>0.16316123000345339</v>
      </c>
      <c r="N1797" s="14">
        <v>203999</v>
      </c>
      <c r="O1797" s="14">
        <v>0</v>
      </c>
      <c r="P1797" s="14">
        <v>219615</v>
      </c>
      <c r="Q1797" s="14">
        <v>2957</v>
      </c>
      <c r="R1797" s="16">
        <v>1.4500000000000001E-2</v>
      </c>
      <c r="S1797" s="17">
        <v>45456.440972222219</v>
      </c>
      <c r="T1797" s="17" t="s">
        <v>5077</v>
      </c>
      <c r="U1797" s="18">
        <v>45456</v>
      </c>
      <c r="V1797" s="18" t="str">
        <f>TEXT(Posts[[#This Row],[Post_Date]],"YYYY")</f>
        <v>2024</v>
      </c>
      <c r="W1797" s="18" t="s">
        <v>5089</v>
      </c>
      <c r="X1797" s="18" t="s">
        <v>5080</v>
      </c>
      <c r="Y1797" s="19">
        <v>10</v>
      </c>
      <c r="Z1797" s="12" t="s">
        <v>5069</v>
      </c>
      <c r="AA1797"/>
    </row>
    <row r="1798" spans="1:27" x14ac:dyDescent="0.25">
      <c r="A1798" s="12" t="s">
        <v>3052</v>
      </c>
      <c r="B1798" s="12" t="s">
        <v>5025</v>
      </c>
      <c r="C1798" s="12" t="s">
        <v>5029</v>
      </c>
      <c r="D1798" s="12" t="s">
        <v>5030</v>
      </c>
      <c r="E1798" s="12" t="s">
        <v>5040</v>
      </c>
      <c r="F1798" s="12" t="s">
        <v>5062</v>
      </c>
      <c r="G1798" s="12" t="s">
        <v>5048</v>
      </c>
      <c r="H1798" s="13">
        <v>87897</v>
      </c>
      <c r="I1798" s="14">
        <v>990572</v>
      </c>
      <c r="J1798" s="14">
        <v>106870</v>
      </c>
      <c r="K1798" s="14">
        <v>42362</v>
      </c>
      <c r="L1798" s="14">
        <v>45104</v>
      </c>
      <c r="M1798" s="15">
        <v>8.8734309074591539E-2</v>
      </c>
      <c r="N1798" s="14">
        <v>1259845</v>
      </c>
      <c r="O1798" s="14">
        <v>0</v>
      </c>
      <c r="P1798" s="14">
        <v>0</v>
      </c>
      <c r="Q1798" s="14">
        <v>30992</v>
      </c>
      <c r="R1798" s="16">
        <v>2.46E-2</v>
      </c>
      <c r="S1798" s="17">
        <v>45350.490277777782</v>
      </c>
      <c r="T1798" s="17" t="s">
        <v>5077</v>
      </c>
      <c r="U1798" s="18">
        <v>45350</v>
      </c>
      <c r="V1798" s="18" t="str">
        <f>TEXT(Posts[[#This Row],[Post_Date]],"YYYY")</f>
        <v>2024</v>
      </c>
      <c r="W1798" s="18" t="s">
        <v>5087</v>
      </c>
      <c r="X1798" s="18" t="s">
        <v>5085</v>
      </c>
      <c r="Y1798" s="19">
        <v>11</v>
      </c>
      <c r="Z1798" s="12" t="s">
        <v>5068</v>
      </c>
      <c r="AA1798"/>
    </row>
    <row r="1799" spans="1:27" x14ac:dyDescent="0.25">
      <c r="A1799" s="12" t="s">
        <v>670</v>
      </c>
      <c r="B1799" s="12" t="s">
        <v>5025</v>
      </c>
      <c r="C1799" s="12" t="s">
        <v>5029</v>
      </c>
      <c r="D1799" s="12" t="s">
        <v>5033</v>
      </c>
      <c r="E1799" s="12" t="s">
        <v>5040</v>
      </c>
      <c r="F1799" s="12" t="s">
        <v>5063</v>
      </c>
      <c r="G1799" s="12" t="s">
        <v>5047</v>
      </c>
      <c r="H1799" s="13">
        <v>44540</v>
      </c>
      <c r="I1799" s="14">
        <v>195045</v>
      </c>
      <c r="J1799" s="14">
        <v>36306</v>
      </c>
      <c r="K1799" s="14">
        <v>12358</v>
      </c>
      <c r="L1799" s="14">
        <v>9963</v>
      </c>
      <c r="M1799" s="15">
        <v>0.22836239142592471</v>
      </c>
      <c r="N1799" s="14">
        <v>248183</v>
      </c>
      <c r="O1799" s="14">
        <v>0</v>
      </c>
      <c r="P1799" s="14">
        <v>0</v>
      </c>
      <c r="Q1799" s="14">
        <v>5807</v>
      </c>
      <c r="R1799" s="16">
        <v>2.3400000000000001E-2</v>
      </c>
      <c r="S1799" s="17">
        <v>45575.808333333327</v>
      </c>
      <c r="T1799" s="17" t="s">
        <v>5076</v>
      </c>
      <c r="U1799" s="18">
        <v>45575</v>
      </c>
      <c r="V1799" s="18" t="str">
        <f>TEXT(Posts[[#This Row],[Post_Date]],"YYYY")</f>
        <v>2024</v>
      </c>
      <c r="W1799" s="18" t="s">
        <v>5091</v>
      </c>
      <c r="X1799" s="18" t="s">
        <v>5080</v>
      </c>
      <c r="Y1799" s="19">
        <v>19</v>
      </c>
      <c r="Z1799" s="12" t="s">
        <v>5070</v>
      </c>
      <c r="AA1799"/>
    </row>
    <row r="1800" spans="1:27" x14ac:dyDescent="0.25">
      <c r="A1800" s="12" t="s">
        <v>2371</v>
      </c>
      <c r="B1800" s="12" t="s">
        <v>5025</v>
      </c>
      <c r="C1800" s="12" t="s">
        <v>5028</v>
      </c>
      <c r="D1800" s="12" t="s">
        <v>5034</v>
      </c>
      <c r="E1800" s="12" t="s">
        <v>5039</v>
      </c>
      <c r="F1800" s="12" t="s">
        <v>5064</v>
      </c>
      <c r="G1800" s="12" t="s">
        <v>5045</v>
      </c>
      <c r="H1800" s="13">
        <v>9895</v>
      </c>
      <c r="I1800" s="14">
        <v>58665</v>
      </c>
      <c r="J1800" s="14">
        <v>9743</v>
      </c>
      <c r="K1800" s="14">
        <v>3283</v>
      </c>
      <c r="L1800" s="14">
        <v>2656</v>
      </c>
      <c r="M1800" s="15">
        <v>0.1686837723222307</v>
      </c>
      <c r="N1800" s="14">
        <v>73926</v>
      </c>
      <c r="O1800" s="14">
        <v>0</v>
      </c>
      <c r="P1800" s="14">
        <v>1178153</v>
      </c>
      <c r="Q1800" s="14">
        <v>1737</v>
      </c>
      <c r="R1800" s="16">
        <v>2.35E-2</v>
      </c>
      <c r="S1800" s="17">
        <v>45568.750694444447</v>
      </c>
      <c r="T1800" s="17" t="s">
        <v>5076</v>
      </c>
      <c r="U1800" s="18">
        <v>45568</v>
      </c>
      <c r="V1800" s="18" t="str">
        <f>TEXT(Posts[[#This Row],[Post_Date]],"YYYY")</f>
        <v>2024</v>
      </c>
      <c r="W1800" s="18" t="s">
        <v>5091</v>
      </c>
      <c r="X1800" s="18" t="s">
        <v>5080</v>
      </c>
      <c r="Y1800" s="19">
        <v>18</v>
      </c>
      <c r="Z1800" s="12" t="s">
        <v>5069</v>
      </c>
      <c r="AA1800"/>
    </row>
    <row r="1801" spans="1:27" x14ac:dyDescent="0.25">
      <c r="A1801" s="12" t="s">
        <v>2228</v>
      </c>
      <c r="B1801" s="12" t="s">
        <v>5025</v>
      </c>
      <c r="C1801" s="12" t="s">
        <v>5028</v>
      </c>
      <c r="D1801" s="12" t="s">
        <v>5030</v>
      </c>
      <c r="E1801" s="12" t="s">
        <v>5040</v>
      </c>
      <c r="F1801" s="12" t="s">
        <v>5062</v>
      </c>
      <c r="G1801" s="12" t="s">
        <v>5044</v>
      </c>
      <c r="H1801" s="13">
        <v>48359</v>
      </c>
      <c r="I1801" s="14">
        <v>474850</v>
      </c>
      <c r="J1801" s="14">
        <v>116856</v>
      </c>
      <c r="K1801" s="14">
        <v>22022</v>
      </c>
      <c r="L1801" s="14">
        <v>27031</v>
      </c>
      <c r="M1801" s="15">
        <v>0.10184218128635859</v>
      </c>
      <c r="N1801" s="14">
        <v>547915</v>
      </c>
      <c r="O1801" s="14">
        <v>0</v>
      </c>
      <c r="P1801" s="14">
        <v>0</v>
      </c>
      <c r="Q1801" s="14">
        <v>7287</v>
      </c>
      <c r="R1801" s="16">
        <v>1.3299999999999999E-2</v>
      </c>
      <c r="S1801" s="17">
        <v>45336.726388888892</v>
      </c>
      <c r="T1801" s="17" t="s">
        <v>5076</v>
      </c>
      <c r="U1801" s="18">
        <v>45336</v>
      </c>
      <c r="V1801" s="18" t="str">
        <f>TEXT(Posts[[#This Row],[Post_Date]],"YYYY")</f>
        <v>2024</v>
      </c>
      <c r="W1801" s="18" t="s">
        <v>5087</v>
      </c>
      <c r="X1801" s="18" t="s">
        <v>5085</v>
      </c>
      <c r="Y1801" s="19">
        <v>17</v>
      </c>
      <c r="Z1801" s="12" t="s">
        <v>5069</v>
      </c>
      <c r="AA1801"/>
    </row>
    <row r="1802" spans="1:27" x14ac:dyDescent="0.25">
      <c r="A1802" s="12" t="s">
        <v>4243</v>
      </c>
      <c r="B1802" s="12" t="s">
        <v>5025</v>
      </c>
      <c r="C1802" s="12" t="s">
        <v>5028</v>
      </c>
      <c r="D1802" s="12" t="s">
        <v>5034</v>
      </c>
      <c r="E1802" s="12" t="s">
        <v>5039</v>
      </c>
      <c r="F1802" s="12" t="s">
        <v>5064</v>
      </c>
      <c r="G1802" s="12" t="s">
        <v>5046</v>
      </c>
      <c r="H1802" s="13">
        <v>31656</v>
      </c>
      <c r="I1802" s="14">
        <v>241691</v>
      </c>
      <c r="J1802" s="14">
        <v>47627</v>
      </c>
      <c r="K1802" s="14">
        <v>7922</v>
      </c>
      <c r="L1802" s="14">
        <v>11765</v>
      </c>
      <c r="M1802" s="15">
        <v>0.13097734830886351</v>
      </c>
      <c r="N1802" s="14">
        <v>270687</v>
      </c>
      <c r="O1802" s="14">
        <v>0</v>
      </c>
      <c r="P1802" s="14">
        <v>85070</v>
      </c>
      <c r="Q1802" s="14">
        <v>8012</v>
      </c>
      <c r="R1802" s="16">
        <v>2.9600000000000001E-2</v>
      </c>
      <c r="S1802" s="17">
        <v>45423.740277777782</v>
      </c>
      <c r="T1802" s="17" t="s">
        <v>5076</v>
      </c>
      <c r="U1802" s="18">
        <v>45423</v>
      </c>
      <c r="V1802" s="18" t="str">
        <f>TEXT(Posts[[#This Row],[Post_Date]],"YYYY")</f>
        <v>2024</v>
      </c>
      <c r="W1802" s="18" t="s">
        <v>5096</v>
      </c>
      <c r="X1802" s="18" t="s">
        <v>5083</v>
      </c>
      <c r="Y1802" s="19">
        <v>17</v>
      </c>
      <c r="Z1802" s="12" t="s">
        <v>5069</v>
      </c>
      <c r="AA1802"/>
    </row>
    <row r="1803" spans="1:27" x14ac:dyDescent="0.25">
      <c r="A1803" s="12" t="s">
        <v>1181</v>
      </c>
      <c r="B1803" s="12" t="s">
        <v>5025</v>
      </c>
      <c r="C1803" s="12" t="s">
        <v>5028</v>
      </c>
      <c r="D1803" s="12" t="s">
        <v>5030</v>
      </c>
      <c r="E1803" s="12" t="s">
        <v>5040</v>
      </c>
      <c r="F1803" s="12" t="s">
        <v>5062</v>
      </c>
      <c r="G1803" s="12" t="s">
        <v>5049</v>
      </c>
      <c r="H1803" s="13">
        <v>494322</v>
      </c>
      <c r="I1803" s="14">
        <v>3707814</v>
      </c>
      <c r="J1803" s="14">
        <v>569207</v>
      </c>
      <c r="K1803" s="14">
        <v>141688</v>
      </c>
      <c r="L1803" s="14">
        <v>148864</v>
      </c>
      <c r="M1803" s="15">
        <v>0.13331901361440479</v>
      </c>
      <c r="N1803" s="14">
        <v>4694242</v>
      </c>
      <c r="O1803" s="14">
        <v>0</v>
      </c>
      <c r="P1803" s="14">
        <v>0</v>
      </c>
      <c r="Q1803" s="14">
        <v>77454</v>
      </c>
      <c r="R1803" s="16">
        <v>1.6500000000000001E-2</v>
      </c>
      <c r="S1803" s="17">
        <v>45490.76458333333</v>
      </c>
      <c r="T1803" s="17" t="s">
        <v>5076</v>
      </c>
      <c r="U1803" s="18">
        <v>45490</v>
      </c>
      <c r="V1803" s="18" t="str">
        <f>TEXT(Posts[[#This Row],[Post_Date]],"YYYY")</f>
        <v>2024</v>
      </c>
      <c r="W1803" s="18" t="s">
        <v>5093</v>
      </c>
      <c r="X1803" s="18" t="s">
        <v>5085</v>
      </c>
      <c r="Y1803" s="19">
        <v>18</v>
      </c>
      <c r="Z1803" s="12" t="s">
        <v>5069</v>
      </c>
      <c r="AA1803"/>
    </row>
    <row r="1804" spans="1:27" x14ac:dyDescent="0.25">
      <c r="A1804" s="12" t="s">
        <v>4988</v>
      </c>
      <c r="B1804" s="12" t="s">
        <v>5025</v>
      </c>
      <c r="C1804" s="12" t="s">
        <v>5028</v>
      </c>
      <c r="D1804" s="12" t="s">
        <v>5034</v>
      </c>
      <c r="E1804" s="12" t="s">
        <v>5041</v>
      </c>
      <c r="F1804" s="12" t="s">
        <v>5057</v>
      </c>
      <c r="G1804" s="12" t="s">
        <v>5045</v>
      </c>
      <c r="H1804" s="13">
        <v>58466</v>
      </c>
      <c r="I1804" s="14">
        <v>406288</v>
      </c>
      <c r="J1804" s="14">
        <v>86388</v>
      </c>
      <c r="K1804" s="14">
        <v>21274</v>
      </c>
      <c r="L1804" s="14">
        <v>18427</v>
      </c>
      <c r="M1804" s="15">
        <v>0.1439037998576623</v>
      </c>
      <c r="N1804" s="14">
        <v>483687</v>
      </c>
      <c r="O1804" s="14">
        <v>0</v>
      </c>
      <c r="P1804" s="14">
        <v>0</v>
      </c>
      <c r="S1804" s="17">
        <v>45725.636111111111</v>
      </c>
      <c r="T1804" s="17" t="s">
        <v>5074</v>
      </c>
      <c r="U1804" s="18">
        <v>45725</v>
      </c>
      <c r="V1804" s="18" t="str">
        <f>TEXT(Posts[[#This Row],[Post_Date]],"YYYY")</f>
        <v>2025</v>
      </c>
      <c r="W1804" s="18" t="s">
        <v>5088</v>
      </c>
      <c r="X1804" s="18" t="s">
        <v>5084</v>
      </c>
      <c r="Y1804" s="19">
        <v>15</v>
      </c>
      <c r="Z1804" s="12" t="s">
        <v>5069</v>
      </c>
      <c r="AA1804"/>
    </row>
    <row r="1805" spans="1:27" x14ac:dyDescent="0.25">
      <c r="A1805" s="12" t="s">
        <v>4990</v>
      </c>
      <c r="B1805" s="12" t="s">
        <v>5025</v>
      </c>
      <c r="C1805" s="12" t="s">
        <v>5028</v>
      </c>
      <c r="D1805" s="12" t="s">
        <v>5030</v>
      </c>
      <c r="E1805" s="12" t="s">
        <v>5041</v>
      </c>
      <c r="F1805" s="12" t="s">
        <v>5055</v>
      </c>
      <c r="G1805" s="12" t="s">
        <v>5049</v>
      </c>
      <c r="H1805" s="13">
        <v>113384</v>
      </c>
      <c r="I1805" s="14">
        <v>724566</v>
      </c>
      <c r="J1805" s="14">
        <v>117211</v>
      </c>
      <c r="K1805" s="14">
        <v>38902</v>
      </c>
      <c r="L1805" s="14">
        <v>26505</v>
      </c>
      <c r="M1805" s="15">
        <v>0.1564864711288379</v>
      </c>
      <c r="N1805" s="14">
        <v>919063</v>
      </c>
      <c r="O1805" s="14">
        <v>0</v>
      </c>
      <c r="P1805" s="14">
        <v>0</v>
      </c>
      <c r="Q1805" s="14">
        <v>21414</v>
      </c>
      <c r="R1805" s="16">
        <v>2.3300000000000001E-2</v>
      </c>
      <c r="S1805" s="17">
        <v>45702.538194444453</v>
      </c>
      <c r="T1805" s="17" t="s">
        <v>5075</v>
      </c>
      <c r="U1805" s="18">
        <v>45702</v>
      </c>
      <c r="V1805" s="18" t="str">
        <f>TEXT(Posts[[#This Row],[Post_Date]],"YYYY")</f>
        <v>2025</v>
      </c>
      <c r="W1805" s="18" t="s">
        <v>5087</v>
      </c>
      <c r="X1805" s="18" t="s">
        <v>5082</v>
      </c>
      <c r="Y1805" s="19">
        <v>12</v>
      </c>
      <c r="Z1805" s="12" t="s">
        <v>5069</v>
      </c>
      <c r="AA1805"/>
    </row>
    <row r="1806" spans="1:27" x14ac:dyDescent="0.25">
      <c r="A1806" s="12" t="s">
        <v>4991</v>
      </c>
      <c r="B1806" s="12" t="s">
        <v>5025</v>
      </c>
      <c r="C1806" s="12" t="s">
        <v>5028</v>
      </c>
      <c r="D1806" s="12" t="s">
        <v>5032</v>
      </c>
      <c r="E1806" s="12" t="s">
        <v>5041</v>
      </c>
      <c r="F1806" s="12" t="s">
        <v>5055</v>
      </c>
      <c r="G1806" s="12" t="s">
        <v>5048</v>
      </c>
      <c r="H1806" s="13">
        <v>28313</v>
      </c>
      <c r="I1806" s="14">
        <v>168468</v>
      </c>
      <c r="J1806" s="14">
        <v>33875</v>
      </c>
      <c r="K1806" s="14">
        <v>5418</v>
      </c>
      <c r="L1806" s="14">
        <v>9015</v>
      </c>
      <c r="M1806" s="15">
        <v>0.16806370628436429</v>
      </c>
      <c r="N1806" s="14">
        <v>191030</v>
      </c>
      <c r="O1806" s="14">
        <v>0</v>
      </c>
      <c r="P1806" s="14">
        <v>0</v>
      </c>
      <c r="S1806" s="17">
        <v>45433.503472222219</v>
      </c>
      <c r="T1806" s="17" t="s">
        <v>5075</v>
      </c>
      <c r="U1806" s="18">
        <v>45433</v>
      </c>
      <c r="V1806" s="18" t="str">
        <f>TEXT(Posts[[#This Row],[Post_Date]],"YYYY")</f>
        <v>2024</v>
      </c>
      <c r="W1806" s="18" t="s">
        <v>5096</v>
      </c>
      <c r="X1806" s="18" t="s">
        <v>5079</v>
      </c>
      <c r="Y1806" s="19">
        <v>12</v>
      </c>
      <c r="Z1806" s="12" t="s">
        <v>5069</v>
      </c>
      <c r="AA1806"/>
    </row>
    <row r="1807" spans="1:27" x14ac:dyDescent="0.25">
      <c r="A1807" s="12" t="s">
        <v>4993</v>
      </c>
      <c r="B1807" s="12" t="s">
        <v>5025</v>
      </c>
      <c r="C1807" s="12" t="s">
        <v>5028</v>
      </c>
      <c r="D1807" s="12" t="s">
        <v>5032</v>
      </c>
      <c r="E1807" s="12" t="s">
        <v>5041</v>
      </c>
      <c r="F1807" s="12" t="s">
        <v>5056</v>
      </c>
      <c r="G1807" s="12" t="s">
        <v>5046</v>
      </c>
      <c r="H1807" s="13">
        <v>656048</v>
      </c>
      <c r="I1807" s="14">
        <v>3819644</v>
      </c>
      <c r="J1807" s="14">
        <v>892060</v>
      </c>
      <c r="K1807" s="14">
        <v>187916</v>
      </c>
      <c r="L1807" s="14">
        <v>188967</v>
      </c>
      <c r="M1807" s="15">
        <v>0.17175657506626221</v>
      </c>
      <c r="N1807" s="14">
        <v>4565194</v>
      </c>
      <c r="O1807" s="14">
        <v>0</v>
      </c>
      <c r="P1807" s="14">
        <v>0</v>
      </c>
      <c r="S1807" s="17">
        <v>45439.652777777781</v>
      </c>
      <c r="T1807" s="17" t="s">
        <v>5074</v>
      </c>
      <c r="U1807" s="18">
        <v>45439</v>
      </c>
      <c r="V1807" s="18" t="str">
        <f>TEXT(Posts[[#This Row],[Post_Date]],"YYYY")</f>
        <v>2024</v>
      </c>
      <c r="W1807" s="18" t="s">
        <v>5096</v>
      </c>
      <c r="X1807" s="18" t="s">
        <v>5081</v>
      </c>
      <c r="Y1807" s="19">
        <v>15</v>
      </c>
      <c r="Z1807" s="12" t="s">
        <v>5069</v>
      </c>
      <c r="AA1807"/>
    </row>
    <row r="1808" spans="1:27" x14ac:dyDescent="0.25">
      <c r="A1808" s="12" t="s">
        <v>4997</v>
      </c>
      <c r="B1808" s="12" t="s">
        <v>5025</v>
      </c>
      <c r="C1808" s="12" t="s">
        <v>5028</v>
      </c>
      <c r="D1808" s="12" t="s">
        <v>5031</v>
      </c>
      <c r="E1808" s="12" t="s">
        <v>5041</v>
      </c>
      <c r="F1808" s="12" t="s">
        <v>5060</v>
      </c>
      <c r="G1808" s="12" t="s">
        <v>5045</v>
      </c>
      <c r="H1808" s="13">
        <v>216330</v>
      </c>
      <c r="I1808" s="14">
        <v>2286014</v>
      </c>
      <c r="J1808" s="14">
        <v>496334</v>
      </c>
      <c r="K1808" s="14">
        <v>90500</v>
      </c>
      <c r="L1808" s="14">
        <v>50298</v>
      </c>
      <c r="M1808" s="15">
        <v>9.4632067709449208E-2</v>
      </c>
      <c r="N1808" s="14">
        <v>2914043</v>
      </c>
      <c r="O1808" s="14">
        <v>0</v>
      </c>
      <c r="P1808" s="14">
        <v>0</v>
      </c>
      <c r="S1808" s="17">
        <v>45751.728472222218</v>
      </c>
      <c r="T1808" s="17" t="s">
        <v>5076</v>
      </c>
      <c r="U1808" s="18">
        <v>45751</v>
      </c>
      <c r="V1808" s="18" t="str">
        <f>TEXT(Posts[[#This Row],[Post_Date]],"YYYY")</f>
        <v>2025</v>
      </c>
      <c r="W1808" s="18" t="s">
        <v>5090</v>
      </c>
      <c r="X1808" s="18" t="s">
        <v>5082</v>
      </c>
      <c r="Y1808" s="19">
        <v>17</v>
      </c>
      <c r="Z1808" s="12" t="s">
        <v>5068</v>
      </c>
      <c r="AA1808"/>
    </row>
    <row r="1809" spans="1:27" x14ac:dyDescent="0.25">
      <c r="A1809" s="12" t="s">
        <v>4999</v>
      </c>
      <c r="B1809" s="12" t="s">
        <v>5025</v>
      </c>
      <c r="C1809" s="12" t="s">
        <v>5028</v>
      </c>
      <c r="D1809" s="12" t="s">
        <v>5030</v>
      </c>
      <c r="E1809" s="12" t="s">
        <v>5041</v>
      </c>
      <c r="F1809" s="12" t="s">
        <v>5050</v>
      </c>
      <c r="G1809" s="12" t="s">
        <v>5044</v>
      </c>
      <c r="H1809" s="13">
        <v>39634</v>
      </c>
      <c r="I1809" s="14">
        <v>326653</v>
      </c>
      <c r="J1809" s="14">
        <v>74965</v>
      </c>
      <c r="K1809" s="14">
        <v>15758</v>
      </c>
      <c r="L1809" s="14">
        <v>13400</v>
      </c>
      <c r="M1809" s="15">
        <v>0.12133597850290589</v>
      </c>
      <c r="N1809" s="14">
        <v>366988</v>
      </c>
      <c r="O1809" s="14">
        <v>0</v>
      </c>
      <c r="P1809" s="14">
        <v>0</v>
      </c>
      <c r="S1809" s="17">
        <v>45444.750694444447</v>
      </c>
      <c r="T1809" s="17" t="s">
        <v>5076</v>
      </c>
      <c r="U1809" s="18">
        <v>45444</v>
      </c>
      <c r="V1809" s="18" t="str">
        <f>TEXT(Posts[[#This Row],[Post_Date]],"YYYY")</f>
        <v>2024</v>
      </c>
      <c r="W1809" s="18" t="s">
        <v>5089</v>
      </c>
      <c r="X1809" s="18" t="s">
        <v>5083</v>
      </c>
      <c r="Y1809" s="19">
        <v>18</v>
      </c>
      <c r="Z1809" s="12" t="s">
        <v>5069</v>
      </c>
      <c r="AA1809"/>
    </row>
    <row r="1810" spans="1:27" x14ac:dyDescent="0.25">
      <c r="A1810" s="12" t="s">
        <v>5004</v>
      </c>
      <c r="B1810" s="12" t="s">
        <v>5025</v>
      </c>
      <c r="C1810" s="12" t="s">
        <v>5028</v>
      </c>
      <c r="D1810" s="12" t="s">
        <v>5032</v>
      </c>
      <c r="E1810" s="12" t="s">
        <v>5041</v>
      </c>
      <c r="F1810" s="12" t="s">
        <v>5055</v>
      </c>
      <c r="G1810" s="12" t="s">
        <v>5045</v>
      </c>
      <c r="H1810" s="13">
        <v>38241</v>
      </c>
      <c r="I1810" s="14">
        <v>178595</v>
      </c>
      <c r="J1810" s="14">
        <v>24153</v>
      </c>
      <c r="K1810" s="14">
        <v>9309</v>
      </c>
      <c r="L1810" s="14">
        <v>4682</v>
      </c>
      <c r="M1810" s="15">
        <v>0.21412191737143321</v>
      </c>
      <c r="N1810" s="14">
        <v>217740</v>
      </c>
      <c r="O1810" s="14">
        <v>0</v>
      </c>
      <c r="P1810" s="14">
        <v>0</v>
      </c>
      <c r="Q1810" s="14">
        <v>3875</v>
      </c>
      <c r="R1810" s="16">
        <v>1.78E-2</v>
      </c>
      <c r="S1810" s="17">
        <v>45513.500694444447</v>
      </c>
      <c r="T1810" s="17" t="s">
        <v>5075</v>
      </c>
      <c r="U1810" s="18">
        <v>45513</v>
      </c>
      <c r="V1810" s="18" t="str">
        <f>TEXT(Posts[[#This Row],[Post_Date]],"YYYY")</f>
        <v>2024</v>
      </c>
      <c r="W1810" s="18" t="s">
        <v>5092</v>
      </c>
      <c r="X1810" s="18" t="s">
        <v>5082</v>
      </c>
      <c r="Y1810" s="19">
        <v>12</v>
      </c>
      <c r="Z1810" s="12" t="s">
        <v>5070</v>
      </c>
      <c r="AA1810"/>
    </row>
    <row r="1811" spans="1:27" x14ac:dyDescent="0.25">
      <c r="A1811" s="12" t="s">
        <v>5005</v>
      </c>
      <c r="B1811" s="12" t="s">
        <v>5025</v>
      </c>
      <c r="C1811" s="12" t="s">
        <v>5028</v>
      </c>
      <c r="D1811" s="12" t="s">
        <v>5030</v>
      </c>
      <c r="E1811" s="12" t="s">
        <v>5041</v>
      </c>
      <c r="F1811" s="12" t="s">
        <v>5055</v>
      </c>
      <c r="G1811" s="12" t="s">
        <v>5043</v>
      </c>
      <c r="H1811" s="13">
        <v>43890</v>
      </c>
      <c r="I1811" s="14">
        <v>240220</v>
      </c>
      <c r="J1811" s="14">
        <v>46860</v>
      </c>
      <c r="K1811" s="14">
        <v>15821</v>
      </c>
      <c r="L1811" s="14">
        <v>4987</v>
      </c>
      <c r="M1811" s="15">
        <v>0.18270888672308369</v>
      </c>
      <c r="N1811" s="14">
        <v>269290</v>
      </c>
      <c r="O1811" s="14">
        <v>0</v>
      </c>
      <c r="P1811" s="14">
        <v>0</v>
      </c>
      <c r="S1811" s="17">
        <v>45710.654861111107</v>
      </c>
      <c r="T1811" s="17" t="s">
        <v>5074</v>
      </c>
      <c r="U1811" s="18">
        <v>45710</v>
      </c>
      <c r="V1811" s="18" t="str">
        <f>TEXT(Posts[[#This Row],[Post_Date]],"YYYY")</f>
        <v>2025</v>
      </c>
      <c r="W1811" s="18" t="s">
        <v>5087</v>
      </c>
      <c r="X1811" s="18" t="s">
        <v>5083</v>
      </c>
      <c r="Y1811" s="19">
        <v>15</v>
      </c>
      <c r="Z1811" s="12" t="s">
        <v>5069</v>
      </c>
      <c r="AA1811"/>
    </row>
    <row r="1812" spans="1:27" x14ac:dyDescent="0.25">
      <c r="A1812" s="12" t="s">
        <v>5008</v>
      </c>
      <c r="B1812" s="12" t="s">
        <v>5025</v>
      </c>
      <c r="C1812" s="12" t="s">
        <v>5028</v>
      </c>
      <c r="D1812" s="12" t="s">
        <v>5030</v>
      </c>
      <c r="E1812" s="12" t="s">
        <v>5041</v>
      </c>
      <c r="F1812" s="12" t="s">
        <v>5055</v>
      </c>
      <c r="G1812" s="12" t="s">
        <v>5044</v>
      </c>
      <c r="H1812" s="13">
        <v>46888</v>
      </c>
      <c r="I1812" s="14">
        <v>202123</v>
      </c>
      <c r="J1812" s="14">
        <v>48541</v>
      </c>
      <c r="K1812" s="14">
        <v>8494</v>
      </c>
      <c r="L1812" s="14">
        <v>6257</v>
      </c>
      <c r="M1812" s="15">
        <v>0.231980998554915</v>
      </c>
      <c r="N1812" s="14">
        <v>259555</v>
      </c>
      <c r="O1812" s="14">
        <v>0</v>
      </c>
      <c r="P1812" s="14">
        <v>0</v>
      </c>
      <c r="Q1812" s="14">
        <v>3711</v>
      </c>
      <c r="R1812" s="16">
        <v>1.43E-2</v>
      </c>
      <c r="S1812" s="17">
        <v>45458.71597222222</v>
      </c>
      <c r="T1812" s="17" t="s">
        <v>5076</v>
      </c>
      <c r="U1812" s="18">
        <v>45458</v>
      </c>
      <c r="V1812" s="18" t="str">
        <f>TEXT(Posts[[#This Row],[Post_Date]],"YYYY")</f>
        <v>2024</v>
      </c>
      <c r="W1812" s="18" t="s">
        <v>5089</v>
      </c>
      <c r="X1812" s="18" t="s">
        <v>5083</v>
      </c>
      <c r="Y1812" s="19">
        <v>17</v>
      </c>
      <c r="Z1812" s="12" t="s">
        <v>5070</v>
      </c>
      <c r="AA1812"/>
    </row>
    <row r="1813" spans="1:27" x14ac:dyDescent="0.25">
      <c r="A1813" s="12" t="s">
        <v>2577</v>
      </c>
      <c r="B1813" s="12" t="s">
        <v>5025</v>
      </c>
      <c r="C1813" s="12" t="s">
        <v>5028</v>
      </c>
      <c r="D1813" s="12" t="s">
        <v>5032</v>
      </c>
      <c r="E1813" s="12" t="s">
        <v>5037</v>
      </c>
      <c r="F1813" s="12" t="s">
        <v>5063</v>
      </c>
      <c r="G1813" s="12" t="s">
        <v>5048</v>
      </c>
      <c r="H1813" s="13">
        <v>581975</v>
      </c>
      <c r="I1813" s="14">
        <v>2915564</v>
      </c>
      <c r="J1813" s="14">
        <v>344359</v>
      </c>
      <c r="K1813" s="14">
        <v>134987</v>
      </c>
      <c r="L1813" s="14">
        <v>123967</v>
      </c>
      <c r="M1813" s="15">
        <v>0.19960996701563169</v>
      </c>
      <c r="N1813" s="14">
        <v>3316266</v>
      </c>
      <c r="O1813" s="14">
        <v>0</v>
      </c>
      <c r="P1813" s="14">
        <v>0</v>
      </c>
      <c r="Q1813" s="14">
        <v>42116</v>
      </c>
      <c r="R1813" s="16">
        <v>1.2699999999999999E-2</v>
      </c>
      <c r="S1813" s="17">
        <v>45777.704861111109</v>
      </c>
      <c r="T1813" s="17" t="s">
        <v>5074</v>
      </c>
      <c r="U1813" s="18">
        <v>45777</v>
      </c>
      <c r="V1813" s="18" t="str">
        <f>TEXT(Posts[[#This Row],[Post_Date]],"YYYY")</f>
        <v>2025</v>
      </c>
      <c r="W1813" s="18" t="s">
        <v>5090</v>
      </c>
      <c r="X1813" s="18" t="s">
        <v>5085</v>
      </c>
      <c r="Y1813" s="19">
        <v>16</v>
      </c>
      <c r="Z1813" s="12" t="s">
        <v>5069</v>
      </c>
      <c r="AA1813"/>
    </row>
    <row r="1814" spans="1:27" x14ac:dyDescent="0.25">
      <c r="A1814" s="12" t="s">
        <v>5011</v>
      </c>
      <c r="B1814" s="12" t="s">
        <v>5025</v>
      </c>
      <c r="C1814" s="12" t="s">
        <v>5028</v>
      </c>
      <c r="D1814" s="12" t="s">
        <v>5030</v>
      </c>
      <c r="E1814" s="12" t="s">
        <v>5041</v>
      </c>
      <c r="F1814" s="12" t="s">
        <v>5051</v>
      </c>
      <c r="G1814" s="12" t="s">
        <v>5045</v>
      </c>
      <c r="H1814" s="13">
        <v>35477</v>
      </c>
      <c r="I1814" s="14">
        <v>372591</v>
      </c>
      <c r="J1814" s="14">
        <v>45089</v>
      </c>
      <c r="K1814" s="14">
        <v>27356</v>
      </c>
      <c r="L1814" s="14">
        <v>14716</v>
      </c>
      <c r="M1814" s="15">
        <v>9.5217438353597833E-2</v>
      </c>
      <c r="N1814" s="14">
        <v>476510</v>
      </c>
      <c r="O1814" s="14">
        <v>0</v>
      </c>
      <c r="P1814" s="14">
        <v>0</v>
      </c>
      <c r="S1814" s="17">
        <v>45539.424305555563</v>
      </c>
      <c r="T1814" s="17" t="s">
        <v>5077</v>
      </c>
      <c r="U1814" s="18">
        <v>45539</v>
      </c>
      <c r="V1814" s="18" t="str">
        <f>TEXT(Posts[[#This Row],[Post_Date]],"YYYY")</f>
        <v>2024</v>
      </c>
      <c r="W1814" s="18" t="s">
        <v>5097</v>
      </c>
      <c r="X1814" s="18" t="s">
        <v>5085</v>
      </c>
      <c r="Y1814" s="19">
        <v>10</v>
      </c>
      <c r="Z1814" s="12" t="s">
        <v>5068</v>
      </c>
      <c r="AA1814"/>
    </row>
    <row r="1815" spans="1:27" x14ac:dyDescent="0.25">
      <c r="A1815" s="12" t="s">
        <v>5013</v>
      </c>
      <c r="B1815" s="12" t="s">
        <v>5025</v>
      </c>
      <c r="C1815" s="12" t="s">
        <v>5028</v>
      </c>
      <c r="D1815" s="12" t="s">
        <v>5030</v>
      </c>
      <c r="E1815" s="12" t="s">
        <v>5041</v>
      </c>
      <c r="F1815" s="12" t="s">
        <v>5056</v>
      </c>
      <c r="G1815" s="12" t="s">
        <v>5046</v>
      </c>
      <c r="H1815" s="13">
        <v>38603</v>
      </c>
      <c r="I1815" s="14">
        <v>191627</v>
      </c>
      <c r="J1815" s="14">
        <v>19394</v>
      </c>
      <c r="K1815" s="14">
        <v>13821</v>
      </c>
      <c r="L1815" s="14">
        <v>11150</v>
      </c>
      <c r="M1815" s="15">
        <v>0.20145084216257789</v>
      </c>
      <c r="N1815" s="14">
        <v>238235</v>
      </c>
      <c r="O1815" s="14">
        <v>0</v>
      </c>
      <c r="P1815" s="14">
        <v>0</v>
      </c>
      <c r="S1815" s="17">
        <v>45453.526388888888</v>
      </c>
      <c r="T1815" s="17" t="s">
        <v>5075</v>
      </c>
      <c r="U1815" s="18">
        <v>45453</v>
      </c>
      <c r="V1815" s="18" t="str">
        <f>TEXT(Posts[[#This Row],[Post_Date]],"YYYY")</f>
        <v>2024</v>
      </c>
      <c r="W1815" s="18" t="s">
        <v>5089</v>
      </c>
      <c r="X1815" s="18" t="s">
        <v>5081</v>
      </c>
      <c r="Y1815" s="19">
        <v>12</v>
      </c>
      <c r="Z1815" s="12" t="s">
        <v>5070</v>
      </c>
      <c r="AA1815"/>
    </row>
    <row r="1816" spans="1:27" x14ac:dyDescent="0.25">
      <c r="A1816" s="12" t="s">
        <v>4977</v>
      </c>
      <c r="B1816" s="12" t="s">
        <v>5025</v>
      </c>
      <c r="C1816" s="12" t="s">
        <v>5028</v>
      </c>
      <c r="D1816" s="12" t="s">
        <v>5030</v>
      </c>
      <c r="E1816" s="12" t="s">
        <v>5041</v>
      </c>
      <c r="F1816" s="12" t="s">
        <v>5056</v>
      </c>
      <c r="G1816" s="12" t="s">
        <v>5042</v>
      </c>
      <c r="H1816" s="13">
        <v>52147</v>
      </c>
      <c r="I1816" s="14">
        <v>250821</v>
      </c>
      <c r="J1816" s="14">
        <v>34895</v>
      </c>
      <c r="K1816" s="14">
        <v>18408</v>
      </c>
      <c r="L1816" s="14">
        <v>11479</v>
      </c>
      <c r="M1816" s="15">
        <v>0.20790866126467081</v>
      </c>
      <c r="N1816" s="14">
        <v>276923</v>
      </c>
      <c r="O1816" s="14">
        <v>0</v>
      </c>
      <c r="P1816" s="14">
        <v>0</v>
      </c>
      <c r="S1816" s="17">
        <v>45531.484027777777</v>
      </c>
      <c r="T1816" s="17" t="s">
        <v>5077</v>
      </c>
      <c r="U1816" s="18">
        <v>45531</v>
      </c>
      <c r="V1816" s="18" t="str">
        <f>TEXT(Posts[[#This Row],[Post_Date]],"YYYY")</f>
        <v>2024</v>
      </c>
      <c r="W1816" s="18" t="s">
        <v>5092</v>
      </c>
      <c r="X1816" s="18" t="s">
        <v>5079</v>
      </c>
      <c r="Y1816" s="19">
        <v>11</v>
      </c>
      <c r="Z1816" s="12" t="s">
        <v>5070</v>
      </c>
      <c r="AA1816"/>
    </row>
    <row r="1817" spans="1:27" x14ac:dyDescent="0.25">
      <c r="A1817" s="12" t="s">
        <v>4981</v>
      </c>
      <c r="B1817" s="12" t="s">
        <v>5025</v>
      </c>
      <c r="C1817" s="12" t="s">
        <v>5028</v>
      </c>
      <c r="D1817" s="12" t="s">
        <v>5030</v>
      </c>
      <c r="E1817" s="12" t="s">
        <v>5041</v>
      </c>
      <c r="F1817" s="12" t="s">
        <v>5051</v>
      </c>
      <c r="G1817" s="12" t="s">
        <v>5044</v>
      </c>
      <c r="H1817" s="13">
        <v>200545</v>
      </c>
      <c r="I1817" s="14">
        <v>1584348</v>
      </c>
      <c r="J1817" s="14">
        <v>370413</v>
      </c>
      <c r="K1817" s="14">
        <v>76703</v>
      </c>
      <c r="L1817" s="14">
        <v>77592</v>
      </c>
      <c r="M1817" s="15">
        <v>0.12657910992248739</v>
      </c>
      <c r="N1817" s="14">
        <v>1769002</v>
      </c>
      <c r="O1817" s="14">
        <v>0</v>
      </c>
      <c r="P1817" s="14">
        <v>0</v>
      </c>
      <c r="S1817" s="17">
        <v>45557.361111111109</v>
      </c>
      <c r="T1817" s="17" t="s">
        <v>5078</v>
      </c>
      <c r="U1817" s="18">
        <v>45557</v>
      </c>
      <c r="V1817" s="18" t="str">
        <f>TEXT(Posts[[#This Row],[Post_Date]],"YYYY")</f>
        <v>2024</v>
      </c>
      <c r="W1817" s="18" t="s">
        <v>5097</v>
      </c>
      <c r="X1817" s="18" t="s">
        <v>5084</v>
      </c>
      <c r="Y1817" s="19">
        <v>8</v>
      </c>
      <c r="Z1817" s="12" t="s">
        <v>5069</v>
      </c>
      <c r="AA1817"/>
    </row>
    <row r="1818" spans="1:27" x14ac:dyDescent="0.25">
      <c r="A1818" s="12" t="s">
        <v>4980</v>
      </c>
      <c r="B1818" s="12" t="s">
        <v>5025</v>
      </c>
      <c r="C1818" s="12" t="s">
        <v>5028</v>
      </c>
      <c r="D1818" s="12" t="s">
        <v>5030</v>
      </c>
      <c r="E1818" s="12" t="s">
        <v>5037</v>
      </c>
      <c r="F1818" s="12" t="s">
        <v>5055</v>
      </c>
      <c r="G1818" s="12" t="s">
        <v>5042</v>
      </c>
      <c r="H1818" s="13">
        <v>62386</v>
      </c>
      <c r="I1818" s="14">
        <v>393688</v>
      </c>
      <c r="J1818" s="14">
        <v>98293</v>
      </c>
      <c r="K1818" s="14">
        <v>25133</v>
      </c>
      <c r="L1818" s="14">
        <v>20920</v>
      </c>
      <c r="M1818" s="15">
        <v>0.1584663479985014</v>
      </c>
      <c r="N1818" s="14">
        <v>456254</v>
      </c>
      <c r="O1818" s="14">
        <v>0</v>
      </c>
      <c r="P1818" s="14">
        <v>0</v>
      </c>
      <c r="S1818" s="17">
        <v>45393.688194444447</v>
      </c>
      <c r="T1818" s="17" t="s">
        <v>5074</v>
      </c>
      <c r="U1818" s="18">
        <v>45393</v>
      </c>
      <c r="V1818" s="18" t="str">
        <f>TEXT(Posts[[#This Row],[Post_Date]],"YYYY")</f>
        <v>2024</v>
      </c>
      <c r="W1818" s="18" t="s">
        <v>5090</v>
      </c>
      <c r="X1818" s="18" t="s">
        <v>5080</v>
      </c>
      <c r="Y1818" s="19">
        <v>16</v>
      </c>
      <c r="Z1818" s="12" t="s">
        <v>5069</v>
      </c>
      <c r="AA1818"/>
    </row>
    <row r="1819" spans="1:27" x14ac:dyDescent="0.25">
      <c r="A1819" s="12" t="s">
        <v>5017</v>
      </c>
      <c r="B1819" s="12" t="s">
        <v>5025</v>
      </c>
      <c r="C1819" s="12" t="s">
        <v>5028</v>
      </c>
      <c r="D1819" s="12" t="s">
        <v>5032</v>
      </c>
      <c r="E1819" s="12" t="s">
        <v>5037</v>
      </c>
      <c r="F1819" s="12" t="s">
        <v>5055</v>
      </c>
      <c r="G1819" s="12" t="s">
        <v>5046</v>
      </c>
      <c r="H1819" s="13">
        <v>81259</v>
      </c>
      <c r="I1819" s="14">
        <v>368500</v>
      </c>
      <c r="J1819" s="14">
        <v>66473</v>
      </c>
      <c r="K1819" s="14">
        <v>27365</v>
      </c>
      <c r="L1819" s="14">
        <v>11084</v>
      </c>
      <c r="M1819" s="15">
        <v>0.22051293487523829</v>
      </c>
      <c r="N1819" s="14">
        <v>433440</v>
      </c>
      <c r="O1819" s="14">
        <v>0</v>
      </c>
      <c r="P1819" s="14">
        <v>0</v>
      </c>
      <c r="S1819" s="17">
        <v>45552.698611111111</v>
      </c>
      <c r="T1819" s="17" t="s">
        <v>5074</v>
      </c>
      <c r="U1819" s="18">
        <v>45552</v>
      </c>
      <c r="V1819" s="18" t="str">
        <f>TEXT(Posts[[#This Row],[Post_Date]],"YYYY")</f>
        <v>2024</v>
      </c>
      <c r="W1819" s="18" t="s">
        <v>5097</v>
      </c>
      <c r="X1819" s="18" t="s">
        <v>5079</v>
      </c>
      <c r="Y1819" s="19">
        <v>16</v>
      </c>
      <c r="Z1819" s="12" t="s">
        <v>5070</v>
      </c>
      <c r="AA1819"/>
    </row>
    <row r="1820" spans="1:27" x14ac:dyDescent="0.25">
      <c r="A1820" s="12" t="s">
        <v>4982</v>
      </c>
      <c r="B1820" s="12" t="s">
        <v>5025</v>
      </c>
      <c r="C1820" s="12" t="s">
        <v>5029</v>
      </c>
      <c r="D1820" s="12" t="s">
        <v>5032</v>
      </c>
      <c r="E1820" s="12" t="s">
        <v>5041</v>
      </c>
      <c r="F1820" s="12" t="s">
        <v>5056</v>
      </c>
      <c r="G1820" s="12" t="s">
        <v>5047</v>
      </c>
      <c r="H1820" s="13">
        <v>235499</v>
      </c>
      <c r="I1820" s="14">
        <v>981296</v>
      </c>
      <c r="J1820" s="14">
        <v>170489</v>
      </c>
      <c r="K1820" s="14">
        <v>32589</v>
      </c>
      <c r="L1820" s="14">
        <v>42469</v>
      </c>
      <c r="M1820" s="15">
        <v>0.2399879575163858</v>
      </c>
      <c r="N1820" s="14">
        <v>1132218</v>
      </c>
      <c r="O1820" s="14">
        <v>0</v>
      </c>
      <c r="P1820" s="14">
        <v>0</v>
      </c>
      <c r="S1820" s="17">
        <v>45346.511111111111</v>
      </c>
      <c r="T1820" s="17" t="s">
        <v>5075</v>
      </c>
      <c r="U1820" s="18">
        <v>45346</v>
      </c>
      <c r="V1820" s="18" t="str">
        <f>TEXT(Posts[[#This Row],[Post_Date]],"YYYY")</f>
        <v>2024</v>
      </c>
      <c r="W1820" s="18" t="s">
        <v>5087</v>
      </c>
      <c r="X1820" s="18" t="s">
        <v>5083</v>
      </c>
      <c r="Y1820" s="19">
        <v>12</v>
      </c>
      <c r="Z1820" s="12" t="s">
        <v>5070</v>
      </c>
      <c r="AA1820"/>
    </row>
    <row r="1821" spans="1:27" x14ac:dyDescent="0.25">
      <c r="A1821" s="12" t="s">
        <v>1678</v>
      </c>
      <c r="B1821" s="12" t="s">
        <v>5025</v>
      </c>
      <c r="C1821" s="12" t="s">
        <v>5028</v>
      </c>
      <c r="D1821" s="12" t="s">
        <v>5031</v>
      </c>
      <c r="E1821" s="12" t="s">
        <v>5037</v>
      </c>
      <c r="F1821" s="12" t="s">
        <v>5061</v>
      </c>
      <c r="G1821" s="12" t="s">
        <v>5043</v>
      </c>
      <c r="H1821" s="13">
        <v>46830</v>
      </c>
      <c r="I1821" s="14">
        <v>670094</v>
      </c>
      <c r="J1821" s="14">
        <v>87230</v>
      </c>
      <c r="K1821" s="14">
        <v>51010</v>
      </c>
      <c r="L1821" s="14">
        <v>36256</v>
      </c>
      <c r="M1821" s="15">
        <v>6.9886514090620105E-2</v>
      </c>
      <c r="N1821" s="14">
        <v>840952</v>
      </c>
      <c r="O1821" s="14">
        <v>0</v>
      </c>
      <c r="P1821" s="14">
        <v>0</v>
      </c>
      <c r="Q1821" s="14">
        <v>16398</v>
      </c>
      <c r="R1821" s="16">
        <v>1.95E-2</v>
      </c>
      <c r="S1821" s="17">
        <v>45608.527777777781</v>
      </c>
      <c r="T1821" s="17" t="s">
        <v>5075</v>
      </c>
      <c r="U1821" s="18">
        <v>45608</v>
      </c>
      <c r="V1821" s="18" t="str">
        <f>TEXT(Posts[[#This Row],[Post_Date]],"YYYY")</f>
        <v>2024</v>
      </c>
      <c r="W1821" s="18" t="s">
        <v>5095</v>
      </c>
      <c r="X1821" s="18" t="s">
        <v>5079</v>
      </c>
      <c r="Y1821" s="19">
        <v>12</v>
      </c>
      <c r="Z1821" s="12" t="s">
        <v>5068</v>
      </c>
      <c r="AA1821"/>
    </row>
    <row r="1822" spans="1:27" x14ac:dyDescent="0.25">
      <c r="A1822" s="12" t="s">
        <v>5019</v>
      </c>
      <c r="B1822" s="12" t="s">
        <v>5025</v>
      </c>
      <c r="C1822" s="12" t="s">
        <v>5028</v>
      </c>
      <c r="D1822" s="12" t="s">
        <v>5030</v>
      </c>
      <c r="E1822" s="12" t="s">
        <v>5041</v>
      </c>
      <c r="F1822" s="12" t="s">
        <v>5055</v>
      </c>
      <c r="G1822" s="12" t="s">
        <v>5045</v>
      </c>
      <c r="H1822" s="13">
        <v>53590</v>
      </c>
      <c r="I1822" s="14">
        <v>238582</v>
      </c>
      <c r="J1822" s="14">
        <v>34938</v>
      </c>
      <c r="K1822" s="14">
        <v>15333</v>
      </c>
      <c r="L1822" s="14">
        <v>12616</v>
      </c>
      <c r="M1822" s="15">
        <v>0.22462073153910711</v>
      </c>
      <c r="N1822" s="14">
        <v>282502</v>
      </c>
      <c r="O1822" s="14">
        <v>0</v>
      </c>
      <c r="P1822" s="14">
        <v>0</v>
      </c>
      <c r="S1822" s="17">
        <v>45331.710416666669</v>
      </c>
      <c r="T1822" s="17" t="s">
        <v>5076</v>
      </c>
      <c r="U1822" s="18">
        <v>45331</v>
      </c>
      <c r="V1822" s="18" t="str">
        <f>TEXT(Posts[[#This Row],[Post_Date]],"YYYY")</f>
        <v>2024</v>
      </c>
      <c r="W1822" s="18" t="s">
        <v>5087</v>
      </c>
      <c r="X1822" s="18" t="s">
        <v>5082</v>
      </c>
      <c r="Y1822" s="19">
        <v>17</v>
      </c>
      <c r="Z1822" s="12" t="s">
        <v>5070</v>
      </c>
      <c r="AA1822"/>
    </row>
    <row r="1823" spans="1:27" x14ac:dyDescent="0.25">
      <c r="A1823" s="12" t="s">
        <v>1517</v>
      </c>
      <c r="B1823" s="12" t="s">
        <v>5025</v>
      </c>
      <c r="C1823" s="12" t="s">
        <v>5028</v>
      </c>
      <c r="D1823" s="12" t="s">
        <v>5032</v>
      </c>
      <c r="E1823" s="12" t="s">
        <v>5041</v>
      </c>
      <c r="F1823" s="12" t="s">
        <v>5056</v>
      </c>
      <c r="G1823" s="12" t="s">
        <v>5042</v>
      </c>
      <c r="H1823" s="13">
        <v>23674</v>
      </c>
      <c r="I1823" s="14">
        <v>99347</v>
      </c>
      <c r="J1823" s="14">
        <v>20027</v>
      </c>
      <c r="K1823" s="14">
        <v>4418</v>
      </c>
      <c r="L1823" s="14">
        <v>4280</v>
      </c>
      <c r="M1823" s="15">
        <v>0.23829838700104269</v>
      </c>
      <c r="N1823" s="14">
        <v>110590</v>
      </c>
      <c r="O1823" s="14">
        <v>0</v>
      </c>
      <c r="P1823" s="14">
        <v>0</v>
      </c>
      <c r="Q1823" s="14">
        <v>1404</v>
      </c>
      <c r="R1823" s="16">
        <v>1.2699999999999999E-2</v>
      </c>
      <c r="S1823" s="17">
        <v>45509.646527777782</v>
      </c>
      <c r="T1823" s="17" t="s">
        <v>5074</v>
      </c>
      <c r="U1823" s="18">
        <v>45509</v>
      </c>
      <c r="V1823" s="18" t="str">
        <f>TEXT(Posts[[#This Row],[Post_Date]],"YYYY")</f>
        <v>2024</v>
      </c>
      <c r="W1823" s="18" t="s">
        <v>5092</v>
      </c>
      <c r="X1823" s="18" t="s">
        <v>5081</v>
      </c>
      <c r="Y1823" s="19">
        <v>15</v>
      </c>
      <c r="Z1823" s="12" t="s">
        <v>5070</v>
      </c>
      <c r="AA1823"/>
    </row>
    <row r="1824" spans="1:27" x14ac:dyDescent="0.25">
      <c r="A1824" s="12" t="s">
        <v>22</v>
      </c>
      <c r="B1824" s="12" t="s">
        <v>5022</v>
      </c>
      <c r="C1824" s="12" t="s">
        <v>5028</v>
      </c>
      <c r="D1824" s="12" t="s">
        <v>5030</v>
      </c>
      <c r="E1824" s="12" t="s">
        <v>5035</v>
      </c>
      <c r="F1824" s="12" t="s">
        <v>5050</v>
      </c>
      <c r="G1824" s="12" t="s">
        <v>5042</v>
      </c>
      <c r="H1824" s="13">
        <v>54510</v>
      </c>
      <c r="I1824" s="14">
        <v>599342</v>
      </c>
      <c r="J1824" s="14">
        <v>125741</v>
      </c>
      <c r="K1824" s="14">
        <v>35920</v>
      </c>
      <c r="L1824" s="14">
        <v>15727</v>
      </c>
      <c r="M1824" s="15">
        <v>9.0950569865566433E-2</v>
      </c>
      <c r="N1824" s="14">
        <v>677975</v>
      </c>
      <c r="O1824" s="14">
        <v>465645</v>
      </c>
      <c r="P1824" s="14">
        <v>0</v>
      </c>
      <c r="Q1824" s="14">
        <v>16813</v>
      </c>
      <c r="R1824" s="16">
        <v>2.4799999999999999E-2</v>
      </c>
      <c r="S1824" s="17">
        <v>45365.654166666667</v>
      </c>
      <c r="T1824" s="12" t="s">
        <v>5074</v>
      </c>
      <c r="U1824" s="18">
        <v>45365</v>
      </c>
      <c r="V1824" s="18" t="str">
        <f>TEXT(Posts[[#This Row],[Post_Date]],"YYYY")</f>
        <v>2024</v>
      </c>
      <c r="W1824" s="12" t="s">
        <v>5088</v>
      </c>
      <c r="X1824" s="12" t="s">
        <v>5080</v>
      </c>
      <c r="Y1824" s="19">
        <v>15</v>
      </c>
      <c r="Z1824" s="12" t="s">
        <v>5068</v>
      </c>
      <c r="AA1824"/>
    </row>
    <row r="1825" spans="1:27" x14ac:dyDescent="0.25">
      <c r="A1825" s="12" t="s">
        <v>26</v>
      </c>
      <c r="B1825" s="12" t="s">
        <v>5022</v>
      </c>
      <c r="C1825" s="12" t="s">
        <v>5028</v>
      </c>
      <c r="D1825" s="12" t="s">
        <v>5032</v>
      </c>
      <c r="E1825" s="12" t="s">
        <v>5035</v>
      </c>
      <c r="F1825" s="12" t="s">
        <v>5054</v>
      </c>
      <c r="G1825" s="12" t="s">
        <v>5044</v>
      </c>
      <c r="H1825" s="13">
        <v>20832</v>
      </c>
      <c r="I1825" s="14">
        <v>77358</v>
      </c>
      <c r="J1825" s="14">
        <v>13027</v>
      </c>
      <c r="K1825" s="14">
        <v>5357</v>
      </c>
      <c r="L1825" s="14">
        <v>2165</v>
      </c>
      <c r="M1825" s="15">
        <v>0.26930186590664601</v>
      </c>
      <c r="N1825" s="14">
        <v>93049</v>
      </c>
      <c r="O1825" s="14">
        <v>72707</v>
      </c>
      <c r="P1825" s="14">
        <v>0</v>
      </c>
      <c r="Q1825" s="14">
        <v>1944</v>
      </c>
      <c r="R1825" s="16">
        <v>2.0899999999999998E-2</v>
      </c>
      <c r="S1825" s="17">
        <v>45301.477777777778</v>
      </c>
      <c r="T1825" s="12" t="s">
        <v>5077</v>
      </c>
      <c r="U1825" s="18">
        <v>45301</v>
      </c>
      <c r="V1825" s="18" t="str">
        <f>TEXT(Posts[[#This Row],[Post_Date]],"YYYY")</f>
        <v>2024</v>
      </c>
      <c r="W1825" s="12" t="s">
        <v>5086</v>
      </c>
      <c r="X1825" s="12" t="s">
        <v>5085</v>
      </c>
      <c r="Y1825" s="19">
        <v>11</v>
      </c>
      <c r="Z1825" s="12" t="s">
        <v>5070</v>
      </c>
      <c r="AA1825"/>
    </row>
    <row r="1826" spans="1:27" x14ac:dyDescent="0.25">
      <c r="A1826" s="12" t="s">
        <v>31</v>
      </c>
      <c r="B1826" s="12" t="s">
        <v>5022</v>
      </c>
      <c r="C1826" s="12" t="s">
        <v>5028</v>
      </c>
      <c r="D1826" s="12" t="s">
        <v>5030</v>
      </c>
      <c r="E1826" s="12" t="s">
        <v>5035</v>
      </c>
      <c r="F1826" s="12" t="s">
        <v>5051</v>
      </c>
      <c r="G1826" s="12" t="s">
        <v>5043</v>
      </c>
      <c r="H1826" s="13">
        <v>76170</v>
      </c>
      <c r="I1826" s="14">
        <v>530247</v>
      </c>
      <c r="J1826" s="14">
        <v>124196</v>
      </c>
      <c r="K1826" s="14">
        <v>31759</v>
      </c>
      <c r="L1826" s="14">
        <v>30157</v>
      </c>
      <c r="M1826" s="15">
        <v>0.14365078447894949</v>
      </c>
      <c r="N1826" s="14">
        <v>592656</v>
      </c>
      <c r="O1826" s="14">
        <v>530247</v>
      </c>
      <c r="P1826" s="14">
        <v>0</v>
      </c>
      <c r="Q1826" s="14">
        <v>8949</v>
      </c>
      <c r="R1826" s="16">
        <v>1.5100000000000001E-2</v>
      </c>
      <c r="S1826" s="17">
        <v>45704.654861111107</v>
      </c>
      <c r="T1826" s="12" t="s">
        <v>5074</v>
      </c>
      <c r="U1826" s="18">
        <v>45704</v>
      </c>
      <c r="V1826" s="18" t="str">
        <f>TEXT(Posts[[#This Row],[Post_Date]],"YYYY")</f>
        <v>2025</v>
      </c>
      <c r="W1826" s="12" t="s">
        <v>5087</v>
      </c>
      <c r="X1826" s="12" t="s">
        <v>5084</v>
      </c>
      <c r="Y1826" s="19">
        <v>15</v>
      </c>
      <c r="Z1826" s="12" t="s">
        <v>5069</v>
      </c>
      <c r="AA1826"/>
    </row>
    <row r="1827" spans="1:27" x14ac:dyDescent="0.25">
      <c r="A1827" s="12" t="s">
        <v>39</v>
      </c>
      <c r="B1827" s="12" t="s">
        <v>5022</v>
      </c>
      <c r="C1827" s="12" t="s">
        <v>5029</v>
      </c>
      <c r="D1827" s="12" t="s">
        <v>5032</v>
      </c>
      <c r="E1827" s="12" t="s">
        <v>5035</v>
      </c>
      <c r="F1827" s="12" t="s">
        <v>5056</v>
      </c>
      <c r="G1827" s="12" t="s">
        <v>5042</v>
      </c>
      <c r="H1827" s="13">
        <v>510212</v>
      </c>
      <c r="I1827" s="14">
        <v>2596696</v>
      </c>
      <c r="J1827" s="14">
        <v>426198</v>
      </c>
      <c r="K1827" s="14">
        <v>81201</v>
      </c>
      <c r="L1827" s="14">
        <v>63140</v>
      </c>
      <c r="M1827" s="15">
        <v>0.19648537152845921</v>
      </c>
      <c r="N1827" s="14">
        <v>2872688</v>
      </c>
      <c r="O1827" s="14">
        <v>2596696</v>
      </c>
      <c r="P1827" s="14">
        <v>0</v>
      </c>
      <c r="Q1827" s="14">
        <v>31312</v>
      </c>
      <c r="R1827" s="16">
        <v>1.09E-2</v>
      </c>
      <c r="S1827" s="17">
        <v>45454.457638888889</v>
      </c>
      <c r="T1827" s="12" t="s">
        <v>5077</v>
      </c>
      <c r="U1827" s="18">
        <v>45454</v>
      </c>
      <c r="V1827" s="18" t="str">
        <f>TEXT(Posts[[#This Row],[Post_Date]],"YYYY")</f>
        <v>2024</v>
      </c>
      <c r="W1827" s="12" t="s">
        <v>5089</v>
      </c>
      <c r="X1827" s="12" t="s">
        <v>5079</v>
      </c>
      <c r="Y1827" s="19">
        <v>10</v>
      </c>
      <c r="Z1827" s="12" t="s">
        <v>5069</v>
      </c>
      <c r="AA1827"/>
    </row>
    <row r="1828" spans="1:27" x14ac:dyDescent="0.25">
      <c r="A1828" s="12" t="s">
        <v>40</v>
      </c>
      <c r="B1828" s="12" t="s">
        <v>5022</v>
      </c>
      <c r="C1828" s="12" t="s">
        <v>5028</v>
      </c>
      <c r="D1828" s="12" t="s">
        <v>5030</v>
      </c>
      <c r="E1828" s="12" t="s">
        <v>5035</v>
      </c>
      <c r="F1828" s="12" t="s">
        <v>5050</v>
      </c>
      <c r="G1828" s="12" t="s">
        <v>5049</v>
      </c>
      <c r="H1828" s="13">
        <v>29522</v>
      </c>
      <c r="I1828" s="14">
        <v>216249</v>
      </c>
      <c r="J1828" s="14">
        <v>38121</v>
      </c>
      <c r="K1828" s="14">
        <v>16300</v>
      </c>
      <c r="L1828" s="14">
        <v>6481</v>
      </c>
      <c r="M1828" s="15">
        <v>0.1365221792670275</v>
      </c>
      <c r="N1828" s="14">
        <v>255622</v>
      </c>
      <c r="O1828" s="14">
        <v>3466</v>
      </c>
      <c r="P1828" s="14">
        <v>0</v>
      </c>
      <c r="Q1828" s="14">
        <v>3246</v>
      </c>
      <c r="R1828" s="16">
        <v>1.2699999999999999E-2</v>
      </c>
      <c r="S1828" s="17">
        <v>45307.460416666669</v>
      </c>
      <c r="T1828" s="12" t="s">
        <v>5077</v>
      </c>
      <c r="U1828" s="18">
        <v>45307</v>
      </c>
      <c r="V1828" s="18" t="str">
        <f>TEXT(Posts[[#This Row],[Post_Date]],"YYYY")</f>
        <v>2024</v>
      </c>
      <c r="W1828" s="12" t="s">
        <v>5086</v>
      </c>
      <c r="X1828" s="12" t="s">
        <v>5079</v>
      </c>
      <c r="Y1828" s="19">
        <v>11</v>
      </c>
      <c r="Z1828" s="12" t="s">
        <v>5069</v>
      </c>
      <c r="AA1828"/>
    </row>
    <row r="1829" spans="1:27" x14ac:dyDescent="0.25">
      <c r="A1829" s="12" t="s">
        <v>43</v>
      </c>
      <c r="B1829" s="12" t="s">
        <v>5022</v>
      </c>
      <c r="C1829" s="12" t="s">
        <v>5028</v>
      </c>
      <c r="D1829" s="12" t="s">
        <v>5030</v>
      </c>
      <c r="E1829" s="12" t="s">
        <v>5039</v>
      </c>
      <c r="F1829" s="12" t="s">
        <v>5050</v>
      </c>
      <c r="G1829" s="12" t="s">
        <v>5049</v>
      </c>
      <c r="H1829" s="13">
        <v>49757</v>
      </c>
      <c r="I1829" s="14">
        <v>365818</v>
      </c>
      <c r="J1829" s="14">
        <v>66176</v>
      </c>
      <c r="K1829" s="14">
        <v>25743</v>
      </c>
      <c r="L1829" s="14">
        <v>20428</v>
      </c>
      <c r="M1829" s="15">
        <v>0.13601663426962751</v>
      </c>
      <c r="N1829" s="14">
        <v>425666</v>
      </c>
      <c r="O1829" s="14">
        <v>0</v>
      </c>
      <c r="P1829" s="14">
        <v>77512</v>
      </c>
      <c r="Q1829" s="14">
        <v>4937</v>
      </c>
      <c r="R1829" s="16">
        <v>1.1599999999999999E-2</v>
      </c>
      <c r="S1829" s="17">
        <v>45683.634027777778</v>
      </c>
      <c r="T1829" s="17" t="s">
        <v>5074</v>
      </c>
      <c r="U1829" s="18">
        <v>45683</v>
      </c>
      <c r="V1829" s="18" t="str">
        <f>TEXT(Posts[[#This Row],[Post_Date]],"YYYY")</f>
        <v>2025</v>
      </c>
      <c r="W1829" s="18" t="s">
        <v>5086</v>
      </c>
      <c r="X1829" s="18" t="s">
        <v>5084</v>
      </c>
      <c r="Y1829" s="19">
        <v>15</v>
      </c>
      <c r="Z1829" s="12" t="s">
        <v>5069</v>
      </c>
      <c r="AA1829"/>
    </row>
    <row r="1830" spans="1:27" x14ac:dyDescent="0.25">
      <c r="A1830" s="12" t="s">
        <v>57</v>
      </c>
      <c r="B1830" s="12" t="s">
        <v>5022</v>
      </c>
      <c r="C1830" s="12" t="s">
        <v>5028</v>
      </c>
      <c r="D1830" s="12" t="s">
        <v>5032</v>
      </c>
      <c r="E1830" s="12" t="s">
        <v>5039</v>
      </c>
      <c r="F1830" s="12" t="s">
        <v>5055</v>
      </c>
      <c r="G1830" s="12" t="s">
        <v>5046</v>
      </c>
      <c r="H1830" s="13">
        <v>50766</v>
      </c>
      <c r="I1830" s="14">
        <v>328182</v>
      </c>
      <c r="J1830" s="14">
        <v>76487</v>
      </c>
      <c r="K1830" s="14">
        <v>22642</v>
      </c>
      <c r="L1830" s="14">
        <v>14991</v>
      </c>
      <c r="M1830" s="15">
        <v>0.1546889989188161</v>
      </c>
      <c r="N1830" s="14">
        <v>366522</v>
      </c>
      <c r="O1830" s="14">
        <v>0</v>
      </c>
      <c r="P1830" s="14">
        <v>90407</v>
      </c>
      <c r="Q1830" s="14">
        <v>8136</v>
      </c>
      <c r="R1830" s="16">
        <v>2.2200000000000001E-2</v>
      </c>
      <c r="S1830" s="17">
        <v>45507.452777777777</v>
      </c>
      <c r="T1830" s="17" t="s">
        <v>5077</v>
      </c>
      <c r="U1830" s="18">
        <v>45507</v>
      </c>
      <c r="V1830" s="18" t="str">
        <f>TEXT(Posts[[#This Row],[Post_Date]],"YYYY")</f>
        <v>2024</v>
      </c>
      <c r="W1830" s="18" t="s">
        <v>5092</v>
      </c>
      <c r="X1830" s="18" t="s">
        <v>5083</v>
      </c>
      <c r="Y1830" s="19">
        <v>10</v>
      </c>
      <c r="Z1830" s="12" t="s">
        <v>5069</v>
      </c>
      <c r="AA1830"/>
    </row>
    <row r="1831" spans="1:27" x14ac:dyDescent="0.25">
      <c r="A1831" s="12" t="s">
        <v>60</v>
      </c>
      <c r="B1831" s="12" t="s">
        <v>5022</v>
      </c>
      <c r="C1831" s="12" t="s">
        <v>5028</v>
      </c>
      <c r="D1831" s="12" t="s">
        <v>5030</v>
      </c>
      <c r="E1831" s="12" t="s">
        <v>5035</v>
      </c>
      <c r="F1831" s="12" t="s">
        <v>5051</v>
      </c>
      <c r="G1831" s="12" t="s">
        <v>5049</v>
      </c>
      <c r="H1831" s="13">
        <v>310863</v>
      </c>
      <c r="I1831" s="14">
        <v>2550875</v>
      </c>
      <c r="J1831" s="14">
        <v>345866</v>
      </c>
      <c r="K1831" s="14">
        <v>118028</v>
      </c>
      <c r="L1831" s="14">
        <v>127185</v>
      </c>
      <c r="M1831" s="15">
        <v>0.1218655132430765</v>
      </c>
      <c r="N1831" s="14">
        <v>3137388</v>
      </c>
      <c r="O1831" s="14">
        <v>2550875</v>
      </c>
      <c r="P1831" s="14">
        <v>0</v>
      </c>
      <c r="Q1831" s="14">
        <v>33256</v>
      </c>
      <c r="R1831" s="16">
        <v>1.06E-2</v>
      </c>
      <c r="S1831" s="17">
        <v>45311.460416666669</v>
      </c>
      <c r="T1831" s="12" t="s">
        <v>5077</v>
      </c>
      <c r="U1831" s="18">
        <v>45311</v>
      </c>
      <c r="V1831" s="18" t="str">
        <f>TEXT(Posts[[#This Row],[Post_Date]],"YYYY")</f>
        <v>2024</v>
      </c>
      <c r="W1831" s="12" t="s">
        <v>5086</v>
      </c>
      <c r="X1831" s="12" t="s">
        <v>5083</v>
      </c>
      <c r="Y1831" s="19">
        <v>11</v>
      </c>
      <c r="Z1831" s="12" t="s">
        <v>5069</v>
      </c>
      <c r="AA1831"/>
    </row>
    <row r="1832" spans="1:27" x14ac:dyDescent="0.25">
      <c r="A1832" s="12" t="s">
        <v>82</v>
      </c>
      <c r="B1832" s="12" t="s">
        <v>5022</v>
      </c>
      <c r="C1832" s="12" t="s">
        <v>5028</v>
      </c>
      <c r="D1832" s="12" t="s">
        <v>5033</v>
      </c>
      <c r="E1832" s="12" t="s">
        <v>5035</v>
      </c>
      <c r="F1832" s="12" t="s">
        <v>5055</v>
      </c>
      <c r="G1832" s="12" t="s">
        <v>5049</v>
      </c>
      <c r="H1832" s="13">
        <v>44094</v>
      </c>
      <c r="I1832" s="14">
        <v>226260</v>
      </c>
      <c r="J1832" s="14">
        <v>25946</v>
      </c>
      <c r="K1832" s="14">
        <v>12349</v>
      </c>
      <c r="L1832" s="14">
        <v>8810</v>
      </c>
      <c r="M1832" s="15">
        <v>0.19488500542100651</v>
      </c>
      <c r="N1832" s="14">
        <v>256723</v>
      </c>
      <c r="O1832" s="14">
        <v>468</v>
      </c>
      <c r="P1832" s="14">
        <v>0</v>
      </c>
      <c r="Q1832" s="14">
        <v>3157</v>
      </c>
      <c r="R1832" s="16">
        <v>1.23E-2</v>
      </c>
      <c r="S1832" s="17">
        <v>45426.681250000001</v>
      </c>
      <c r="T1832" s="12" t="s">
        <v>5074</v>
      </c>
      <c r="U1832" s="18">
        <v>45426</v>
      </c>
      <c r="V1832" s="18" t="str">
        <f>TEXT(Posts[[#This Row],[Post_Date]],"YYYY")</f>
        <v>2024</v>
      </c>
      <c r="W1832" s="12" t="s">
        <v>5096</v>
      </c>
      <c r="X1832" s="12" t="s">
        <v>5079</v>
      </c>
      <c r="Y1832" s="19">
        <v>16</v>
      </c>
      <c r="Z1832" s="12" t="s">
        <v>5069</v>
      </c>
      <c r="AA1832"/>
    </row>
    <row r="1833" spans="1:27" x14ac:dyDescent="0.25">
      <c r="A1833" s="12" t="s">
        <v>84</v>
      </c>
      <c r="B1833" s="12" t="s">
        <v>5022</v>
      </c>
      <c r="C1833" s="12" t="s">
        <v>5029</v>
      </c>
      <c r="D1833" s="12" t="s">
        <v>5033</v>
      </c>
      <c r="E1833" s="12" t="s">
        <v>5035</v>
      </c>
      <c r="F1833" s="12" t="s">
        <v>5055</v>
      </c>
      <c r="G1833" s="12" t="s">
        <v>5043</v>
      </c>
      <c r="H1833" s="13">
        <v>47176</v>
      </c>
      <c r="I1833" s="14">
        <v>237158</v>
      </c>
      <c r="J1833" s="14">
        <v>45979</v>
      </c>
      <c r="K1833" s="14">
        <v>13080</v>
      </c>
      <c r="L1833" s="14">
        <v>12868</v>
      </c>
      <c r="M1833" s="15">
        <v>0.19892311332816071</v>
      </c>
      <c r="N1833" s="14">
        <v>292116</v>
      </c>
      <c r="O1833" s="14">
        <v>8468</v>
      </c>
      <c r="P1833" s="14">
        <v>0</v>
      </c>
      <c r="Q1833" s="14">
        <v>3622</v>
      </c>
      <c r="R1833" s="16">
        <v>1.24E-2</v>
      </c>
      <c r="S1833" s="17">
        <v>45774.410416666673</v>
      </c>
      <c r="T1833" s="12" t="s">
        <v>5077</v>
      </c>
      <c r="U1833" s="18">
        <v>45774</v>
      </c>
      <c r="V1833" s="18" t="str">
        <f>TEXT(Posts[[#This Row],[Post_Date]],"YYYY")</f>
        <v>2025</v>
      </c>
      <c r="W1833" s="12" t="s">
        <v>5090</v>
      </c>
      <c r="X1833" s="12" t="s">
        <v>5084</v>
      </c>
      <c r="Y1833" s="19">
        <v>9</v>
      </c>
      <c r="Z1833" s="12" t="s">
        <v>5069</v>
      </c>
      <c r="AA1833"/>
    </row>
    <row r="1834" spans="1:27" x14ac:dyDescent="0.25">
      <c r="A1834" s="12" t="s">
        <v>87</v>
      </c>
      <c r="B1834" s="12" t="s">
        <v>5022</v>
      </c>
      <c r="C1834" s="12" t="s">
        <v>5029</v>
      </c>
      <c r="D1834" s="12" t="s">
        <v>5033</v>
      </c>
      <c r="E1834" s="12" t="s">
        <v>5035</v>
      </c>
      <c r="F1834" s="12" t="s">
        <v>5055</v>
      </c>
      <c r="G1834" s="12" t="s">
        <v>5046</v>
      </c>
      <c r="H1834" s="13">
        <v>104880</v>
      </c>
      <c r="I1834" s="14">
        <v>525218</v>
      </c>
      <c r="J1834" s="14">
        <v>95506</v>
      </c>
      <c r="K1834" s="14">
        <v>40480</v>
      </c>
      <c r="L1834" s="14">
        <v>18615</v>
      </c>
      <c r="M1834" s="15">
        <v>0.19968863276556481</v>
      </c>
      <c r="N1834" s="14">
        <v>678706</v>
      </c>
      <c r="O1834" s="14">
        <v>56456</v>
      </c>
      <c r="P1834" s="14">
        <v>0</v>
      </c>
      <c r="Q1834" s="14">
        <v>11402</v>
      </c>
      <c r="R1834" s="16">
        <v>1.6799999999999999E-2</v>
      </c>
      <c r="S1834" s="17">
        <v>45677.558333333327</v>
      </c>
      <c r="T1834" s="12" t="s">
        <v>5075</v>
      </c>
      <c r="U1834" s="18">
        <v>45677</v>
      </c>
      <c r="V1834" s="18" t="str">
        <f>TEXT(Posts[[#This Row],[Post_Date]],"YYYY")</f>
        <v>2025</v>
      </c>
      <c r="W1834" s="12" t="s">
        <v>5086</v>
      </c>
      <c r="X1834" s="12" t="s">
        <v>5081</v>
      </c>
      <c r="Y1834" s="19">
        <v>13</v>
      </c>
      <c r="Z1834" s="12" t="s">
        <v>5069</v>
      </c>
      <c r="AA1834"/>
    </row>
    <row r="1835" spans="1:27" x14ac:dyDescent="0.25">
      <c r="A1835" s="12" t="s">
        <v>94</v>
      </c>
      <c r="B1835" s="12" t="s">
        <v>5022</v>
      </c>
      <c r="C1835" s="12" t="s">
        <v>5028</v>
      </c>
      <c r="D1835" s="12" t="s">
        <v>5034</v>
      </c>
      <c r="E1835" s="12" t="s">
        <v>5039</v>
      </c>
      <c r="F1835" s="12" t="s">
        <v>5057</v>
      </c>
      <c r="G1835" s="12" t="s">
        <v>5047</v>
      </c>
      <c r="H1835" s="13">
        <v>57003</v>
      </c>
      <c r="I1835" s="14">
        <v>395362</v>
      </c>
      <c r="J1835" s="14">
        <v>92644</v>
      </c>
      <c r="K1835" s="14">
        <v>19554</v>
      </c>
      <c r="L1835" s="14">
        <v>8078</v>
      </c>
      <c r="M1835" s="15">
        <v>0.14418014594873549</v>
      </c>
      <c r="N1835" s="14">
        <v>506488</v>
      </c>
      <c r="O1835" s="14">
        <v>0</v>
      </c>
      <c r="P1835" s="14">
        <v>72821</v>
      </c>
      <c r="Q1835" s="14">
        <v>10028</v>
      </c>
      <c r="R1835" s="16">
        <v>1.9800000000000002E-2</v>
      </c>
      <c r="S1835" s="17">
        <v>45479.638888888891</v>
      </c>
      <c r="T1835" s="17" t="s">
        <v>5074</v>
      </c>
      <c r="U1835" s="18">
        <v>45479</v>
      </c>
      <c r="V1835" s="18" t="str">
        <f>TEXT(Posts[[#This Row],[Post_Date]],"YYYY")</f>
        <v>2024</v>
      </c>
      <c r="W1835" s="18" t="s">
        <v>5093</v>
      </c>
      <c r="X1835" s="18" t="s">
        <v>5083</v>
      </c>
      <c r="Y1835" s="19">
        <v>15</v>
      </c>
      <c r="Z1835" s="12" t="s">
        <v>5069</v>
      </c>
      <c r="AA1835"/>
    </row>
    <row r="1836" spans="1:27" x14ac:dyDescent="0.25">
      <c r="A1836" s="12" t="s">
        <v>95</v>
      </c>
      <c r="B1836" s="12" t="s">
        <v>5022</v>
      </c>
      <c r="C1836" s="12" t="s">
        <v>5028</v>
      </c>
      <c r="D1836" s="12" t="s">
        <v>5030</v>
      </c>
      <c r="E1836" s="12" t="s">
        <v>5035</v>
      </c>
      <c r="F1836" s="12" t="s">
        <v>5050</v>
      </c>
      <c r="G1836" s="12" t="s">
        <v>5043</v>
      </c>
      <c r="H1836" s="13">
        <v>84990</v>
      </c>
      <c r="I1836" s="14">
        <v>689828</v>
      </c>
      <c r="J1836" s="14">
        <v>102023</v>
      </c>
      <c r="K1836" s="14">
        <v>53463</v>
      </c>
      <c r="L1836" s="14">
        <v>40026</v>
      </c>
      <c r="M1836" s="15">
        <v>0.12320543583987199</v>
      </c>
      <c r="N1836" s="14">
        <v>837925</v>
      </c>
      <c r="O1836" s="14">
        <v>46456</v>
      </c>
      <c r="P1836" s="14">
        <v>0</v>
      </c>
      <c r="Q1836" s="14">
        <v>10474</v>
      </c>
      <c r="R1836" s="16">
        <v>1.2500000000000001E-2</v>
      </c>
      <c r="S1836" s="17">
        <v>45352.667361111111</v>
      </c>
      <c r="T1836" s="12" t="s">
        <v>5074</v>
      </c>
      <c r="U1836" s="18">
        <v>45352</v>
      </c>
      <c r="V1836" s="18" t="str">
        <f>TEXT(Posts[[#This Row],[Post_Date]],"YYYY")</f>
        <v>2024</v>
      </c>
      <c r="W1836" s="12" t="s">
        <v>5088</v>
      </c>
      <c r="X1836" s="12" t="s">
        <v>5082</v>
      </c>
      <c r="Y1836" s="19">
        <v>16</v>
      </c>
      <c r="Z1836" s="12" t="s">
        <v>5069</v>
      </c>
      <c r="AA1836"/>
    </row>
    <row r="1837" spans="1:27" x14ac:dyDescent="0.25">
      <c r="A1837" s="12" t="s">
        <v>105</v>
      </c>
      <c r="B1837" s="12" t="s">
        <v>5022</v>
      </c>
      <c r="C1837" s="12" t="s">
        <v>5028</v>
      </c>
      <c r="D1837" s="12" t="s">
        <v>5033</v>
      </c>
      <c r="E1837" s="12" t="s">
        <v>5035</v>
      </c>
      <c r="F1837" s="12" t="s">
        <v>5056</v>
      </c>
      <c r="G1837" s="12" t="s">
        <v>5048</v>
      </c>
      <c r="H1837" s="13">
        <v>308010</v>
      </c>
      <c r="I1837" s="14">
        <v>2009444</v>
      </c>
      <c r="J1837" s="14">
        <v>390655</v>
      </c>
      <c r="K1837" s="14">
        <v>130186</v>
      </c>
      <c r="L1837" s="14">
        <v>76723</v>
      </c>
      <c r="M1837" s="15">
        <v>0.1532816149710548</v>
      </c>
      <c r="N1837" s="14">
        <v>2462596</v>
      </c>
      <c r="O1837" s="14">
        <v>2009444</v>
      </c>
      <c r="P1837" s="14">
        <v>0</v>
      </c>
      <c r="Q1837" s="14">
        <v>50729</v>
      </c>
      <c r="R1837" s="16">
        <v>2.06E-2</v>
      </c>
      <c r="S1837" s="17">
        <v>45657.370833333327</v>
      </c>
      <c r="T1837" s="12" t="s">
        <v>5078</v>
      </c>
      <c r="U1837" s="18">
        <v>45657</v>
      </c>
      <c r="V1837" s="18" t="str">
        <f>TEXT(Posts[[#This Row],[Post_Date]],"YYYY")</f>
        <v>2024</v>
      </c>
      <c r="W1837" s="12" t="s">
        <v>5094</v>
      </c>
      <c r="X1837" s="12" t="s">
        <v>5079</v>
      </c>
      <c r="Y1837" s="19">
        <v>8</v>
      </c>
      <c r="Z1837" s="12" t="s">
        <v>5069</v>
      </c>
      <c r="AA1837"/>
    </row>
    <row r="1838" spans="1:27" x14ac:dyDescent="0.25">
      <c r="A1838" s="12" t="s">
        <v>110</v>
      </c>
      <c r="B1838" s="12" t="s">
        <v>5022</v>
      </c>
      <c r="C1838" s="12" t="s">
        <v>5028</v>
      </c>
      <c r="D1838" s="12" t="s">
        <v>5033</v>
      </c>
      <c r="E1838" s="12" t="s">
        <v>5035</v>
      </c>
      <c r="F1838" s="12" t="s">
        <v>5055</v>
      </c>
      <c r="G1838" s="12" t="s">
        <v>5047</v>
      </c>
      <c r="H1838" s="13">
        <v>27066</v>
      </c>
      <c r="I1838" s="14">
        <v>160158</v>
      </c>
      <c r="J1838" s="14">
        <v>37899</v>
      </c>
      <c r="K1838" s="14">
        <v>11391</v>
      </c>
      <c r="L1838" s="14">
        <v>9287</v>
      </c>
      <c r="M1838" s="15">
        <v>0.16899632832514411</v>
      </c>
      <c r="N1838" s="14">
        <v>199419</v>
      </c>
      <c r="O1838" s="14">
        <v>8468</v>
      </c>
      <c r="P1838" s="14">
        <v>0</v>
      </c>
      <c r="Q1838" s="14">
        <v>4088</v>
      </c>
      <c r="R1838" s="16">
        <v>2.0500000000000001E-2</v>
      </c>
      <c r="S1838" s="17">
        <v>45306.473611111112</v>
      </c>
      <c r="T1838" s="12" t="s">
        <v>5077</v>
      </c>
      <c r="U1838" s="18">
        <v>45306</v>
      </c>
      <c r="V1838" s="18" t="str">
        <f>TEXT(Posts[[#This Row],[Post_Date]],"YYYY")</f>
        <v>2024</v>
      </c>
      <c r="W1838" s="12" t="s">
        <v>5086</v>
      </c>
      <c r="X1838" s="12" t="s">
        <v>5081</v>
      </c>
      <c r="Y1838" s="19">
        <v>11</v>
      </c>
      <c r="Z1838" s="12" t="s">
        <v>5069</v>
      </c>
      <c r="AA1838"/>
    </row>
    <row r="1839" spans="1:27" x14ac:dyDescent="0.25">
      <c r="A1839" s="12" t="s">
        <v>114</v>
      </c>
      <c r="B1839" s="12" t="s">
        <v>5022</v>
      </c>
      <c r="C1839" s="12" t="s">
        <v>5028</v>
      </c>
      <c r="D1839" s="12" t="s">
        <v>5030</v>
      </c>
      <c r="E1839" s="12" t="s">
        <v>5035</v>
      </c>
      <c r="F1839" s="12" t="s">
        <v>5051</v>
      </c>
      <c r="G1839" s="12" t="s">
        <v>5047</v>
      </c>
      <c r="H1839" s="13">
        <v>79719</v>
      </c>
      <c r="I1839" s="14">
        <v>804179</v>
      </c>
      <c r="J1839" s="14">
        <v>87218</v>
      </c>
      <c r="K1839" s="14">
        <v>58894</v>
      </c>
      <c r="L1839" s="14">
        <v>42232</v>
      </c>
      <c r="M1839" s="15">
        <v>9.913123488343302E-2</v>
      </c>
      <c r="N1839" s="14">
        <v>1045387</v>
      </c>
      <c r="O1839" s="14">
        <v>804179</v>
      </c>
      <c r="P1839" s="14">
        <v>0</v>
      </c>
      <c r="Q1839" s="14">
        <v>23730</v>
      </c>
      <c r="R1839" s="16">
        <v>2.2700000000000001E-2</v>
      </c>
      <c r="S1839" s="17">
        <v>45707.826388888891</v>
      </c>
      <c r="T1839" s="12" t="s">
        <v>5076</v>
      </c>
      <c r="U1839" s="18">
        <v>45707</v>
      </c>
      <c r="V1839" s="18" t="str">
        <f>TEXT(Posts[[#This Row],[Post_Date]],"YYYY")</f>
        <v>2025</v>
      </c>
      <c r="W1839" s="12" t="s">
        <v>5087</v>
      </c>
      <c r="X1839" s="12" t="s">
        <v>5085</v>
      </c>
      <c r="Y1839" s="19">
        <v>19</v>
      </c>
      <c r="Z1839" s="12" t="s">
        <v>5068</v>
      </c>
      <c r="AA1839"/>
    </row>
    <row r="1840" spans="1:27" x14ac:dyDescent="0.25">
      <c r="A1840" s="12" t="s">
        <v>115</v>
      </c>
      <c r="B1840" s="12" t="s">
        <v>5022</v>
      </c>
      <c r="C1840" s="12" t="s">
        <v>5028</v>
      </c>
      <c r="D1840" s="12" t="s">
        <v>5033</v>
      </c>
      <c r="E1840" s="12" t="s">
        <v>5035</v>
      </c>
      <c r="F1840" s="12" t="s">
        <v>5055</v>
      </c>
      <c r="G1840" s="12" t="s">
        <v>5043</v>
      </c>
      <c r="H1840" s="13">
        <v>45113</v>
      </c>
      <c r="I1840" s="14">
        <v>190062</v>
      </c>
      <c r="J1840" s="14">
        <v>47419</v>
      </c>
      <c r="K1840" s="14">
        <v>10980</v>
      </c>
      <c r="L1840" s="14">
        <v>9647</v>
      </c>
      <c r="M1840" s="15">
        <v>0.2373610668757643</v>
      </c>
      <c r="N1840" s="14">
        <v>244981</v>
      </c>
      <c r="O1840" s="14">
        <v>79689</v>
      </c>
      <c r="P1840" s="14">
        <v>0</v>
      </c>
      <c r="Q1840" s="14">
        <v>3013</v>
      </c>
      <c r="R1840" s="16">
        <v>1.23E-2</v>
      </c>
      <c r="S1840" s="17">
        <v>45331.418055555558</v>
      </c>
      <c r="T1840" s="12" t="s">
        <v>5077</v>
      </c>
      <c r="U1840" s="18">
        <v>45331</v>
      </c>
      <c r="V1840" s="18" t="str">
        <f>TEXT(Posts[[#This Row],[Post_Date]],"YYYY")</f>
        <v>2024</v>
      </c>
      <c r="W1840" s="12" t="s">
        <v>5087</v>
      </c>
      <c r="X1840" s="12" t="s">
        <v>5082</v>
      </c>
      <c r="Y1840" s="19">
        <v>10</v>
      </c>
      <c r="Z1840" s="12" t="s">
        <v>5070</v>
      </c>
      <c r="AA1840"/>
    </row>
    <row r="1841" spans="1:27" x14ac:dyDescent="0.25">
      <c r="A1841" s="12" t="s">
        <v>116</v>
      </c>
      <c r="B1841" s="12" t="s">
        <v>5022</v>
      </c>
      <c r="C1841" s="12" t="s">
        <v>5028</v>
      </c>
      <c r="D1841" s="12" t="s">
        <v>5034</v>
      </c>
      <c r="E1841" s="12" t="s">
        <v>5039</v>
      </c>
      <c r="F1841" s="12" t="s">
        <v>5057</v>
      </c>
      <c r="G1841" s="12" t="s">
        <v>5042</v>
      </c>
      <c r="H1841" s="13">
        <v>28872</v>
      </c>
      <c r="I1841" s="14">
        <v>204993</v>
      </c>
      <c r="J1841" s="14">
        <v>34353</v>
      </c>
      <c r="K1841" s="14">
        <v>7473</v>
      </c>
      <c r="L1841" s="14">
        <v>11922</v>
      </c>
      <c r="M1841" s="15">
        <v>0.14084853300133721</v>
      </c>
      <c r="N1841" s="14">
        <v>250344</v>
      </c>
      <c r="O1841" s="14">
        <v>0</v>
      </c>
      <c r="P1841" s="14">
        <v>107160</v>
      </c>
      <c r="Q1841" s="14">
        <v>5807</v>
      </c>
      <c r="R1841" s="16">
        <v>2.3199999999999998E-2</v>
      </c>
      <c r="S1841" s="17">
        <v>45660.652083333327</v>
      </c>
      <c r="T1841" s="17" t="s">
        <v>5074</v>
      </c>
      <c r="U1841" s="18">
        <v>45660</v>
      </c>
      <c r="V1841" s="18" t="str">
        <f>TEXT(Posts[[#This Row],[Post_Date]],"YYYY")</f>
        <v>2025</v>
      </c>
      <c r="W1841" s="18" t="s">
        <v>5086</v>
      </c>
      <c r="X1841" s="18" t="s">
        <v>5082</v>
      </c>
      <c r="Y1841" s="19">
        <v>15</v>
      </c>
      <c r="Z1841" s="12" t="s">
        <v>5069</v>
      </c>
      <c r="AA1841"/>
    </row>
    <row r="1842" spans="1:27" x14ac:dyDescent="0.25">
      <c r="A1842" s="12" t="s">
        <v>117</v>
      </c>
      <c r="B1842" s="12" t="s">
        <v>5022</v>
      </c>
      <c r="C1842" s="12" t="s">
        <v>5029</v>
      </c>
      <c r="D1842" s="12" t="s">
        <v>5031</v>
      </c>
      <c r="E1842" s="12" t="s">
        <v>5035</v>
      </c>
      <c r="F1842" s="12" t="s">
        <v>5058</v>
      </c>
      <c r="G1842" s="12" t="s">
        <v>5045</v>
      </c>
      <c r="H1842" s="13">
        <v>36754</v>
      </c>
      <c r="I1842" s="14">
        <v>624569</v>
      </c>
      <c r="J1842" s="14">
        <v>125385</v>
      </c>
      <c r="K1842" s="14">
        <v>38040</v>
      </c>
      <c r="L1842" s="14">
        <v>21439</v>
      </c>
      <c r="M1842" s="15">
        <v>5.8847408162687867E-2</v>
      </c>
      <c r="N1842" s="14">
        <v>701210</v>
      </c>
      <c r="O1842" s="14">
        <v>2342</v>
      </c>
      <c r="P1842" s="14">
        <v>0</v>
      </c>
      <c r="Q1842" s="14">
        <v>13743</v>
      </c>
      <c r="R1842" s="16">
        <v>1.9599999999999999E-2</v>
      </c>
      <c r="S1842" s="17">
        <v>45404.717361111107</v>
      </c>
      <c r="T1842" s="12" t="s">
        <v>5076</v>
      </c>
      <c r="U1842" s="18">
        <v>45404</v>
      </c>
      <c r="V1842" s="18" t="str">
        <f>TEXT(Posts[[#This Row],[Post_Date]],"YYYY")</f>
        <v>2024</v>
      </c>
      <c r="W1842" s="12" t="s">
        <v>5090</v>
      </c>
      <c r="X1842" s="12" t="s">
        <v>5081</v>
      </c>
      <c r="Y1842" s="19">
        <v>17</v>
      </c>
      <c r="Z1842" s="12" t="s">
        <v>5068</v>
      </c>
      <c r="AA1842"/>
    </row>
    <row r="1843" spans="1:27" x14ac:dyDescent="0.25">
      <c r="A1843" s="12" t="s">
        <v>126</v>
      </c>
      <c r="B1843" s="12" t="s">
        <v>5022</v>
      </c>
      <c r="C1843" s="12" t="s">
        <v>5028</v>
      </c>
      <c r="D1843" s="12" t="s">
        <v>5033</v>
      </c>
      <c r="E1843" s="12" t="s">
        <v>5035</v>
      </c>
      <c r="F1843" s="12" t="s">
        <v>5055</v>
      </c>
      <c r="G1843" s="12" t="s">
        <v>5047</v>
      </c>
      <c r="H1843" s="13">
        <v>49519</v>
      </c>
      <c r="I1843" s="14">
        <v>298767</v>
      </c>
      <c r="J1843" s="14">
        <v>37599</v>
      </c>
      <c r="K1843" s="14">
        <v>11835</v>
      </c>
      <c r="L1843" s="14">
        <v>6463</v>
      </c>
      <c r="M1843" s="15">
        <v>0.1657465665570112</v>
      </c>
      <c r="N1843" s="14">
        <v>338738</v>
      </c>
      <c r="O1843" s="14">
        <v>6868</v>
      </c>
      <c r="P1843" s="14">
        <v>0</v>
      </c>
      <c r="Q1843" s="14">
        <v>4437</v>
      </c>
      <c r="R1843" s="16">
        <v>1.3100000000000001E-2</v>
      </c>
      <c r="S1843" s="17">
        <v>45609.668749999997</v>
      </c>
      <c r="T1843" s="12" t="s">
        <v>5074</v>
      </c>
      <c r="U1843" s="18">
        <v>45609</v>
      </c>
      <c r="V1843" s="18" t="str">
        <f>TEXT(Posts[[#This Row],[Post_Date]],"YYYY")</f>
        <v>2024</v>
      </c>
      <c r="W1843" s="12" t="s">
        <v>5095</v>
      </c>
      <c r="X1843" s="12" t="s">
        <v>5085</v>
      </c>
      <c r="Y1843" s="19">
        <v>16</v>
      </c>
      <c r="Z1843" s="12" t="s">
        <v>5069</v>
      </c>
      <c r="AA1843"/>
    </row>
    <row r="1844" spans="1:27" x14ac:dyDescent="0.25">
      <c r="A1844" s="12" t="s">
        <v>131</v>
      </c>
      <c r="B1844" s="12" t="s">
        <v>5022</v>
      </c>
      <c r="C1844" s="12" t="s">
        <v>5028</v>
      </c>
      <c r="D1844" s="12" t="s">
        <v>5030</v>
      </c>
      <c r="E1844" s="12" t="s">
        <v>5035</v>
      </c>
      <c r="F1844" s="12" t="s">
        <v>5051</v>
      </c>
      <c r="G1844" s="12" t="s">
        <v>5045</v>
      </c>
      <c r="H1844" s="13">
        <v>171370</v>
      </c>
      <c r="I1844" s="14">
        <v>1589540</v>
      </c>
      <c r="J1844" s="14">
        <v>274479</v>
      </c>
      <c r="K1844" s="14">
        <v>96823</v>
      </c>
      <c r="L1844" s="14">
        <v>55246</v>
      </c>
      <c r="M1844" s="15">
        <v>0.1078111375507497</v>
      </c>
      <c r="N1844" s="14">
        <v>1895537</v>
      </c>
      <c r="O1844" s="14">
        <v>1589540</v>
      </c>
      <c r="P1844" s="14">
        <v>0</v>
      </c>
      <c r="Q1844" s="14">
        <v>38289</v>
      </c>
      <c r="R1844" s="16">
        <v>2.0199999999999999E-2</v>
      </c>
      <c r="S1844" s="17">
        <v>45311.504166666673</v>
      </c>
      <c r="T1844" s="12" t="s">
        <v>5075</v>
      </c>
      <c r="U1844" s="18">
        <v>45311</v>
      </c>
      <c r="V1844" s="18" t="str">
        <f>TEXT(Posts[[#This Row],[Post_Date]],"YYYY")</f>
        <v>2024</v>
      </c>
      <c r="W1844" s="12" t="s">
        <v>5086</v>
      </c>
      <c r="X1844" s="12" t="s">
        <v>5083</v>
      </c>
      <c r="Y1844" s="19">
        <v>12</v>
      </c>
      <c r="Z1844" s="12" t="s">
        <v>5069</v>
      </c>
      <c r="AA1844"/>
    </row>
    <row r="1845" spans="1:27" x14ac:dyDescent="0.25">
      <c r="A1845" s="12" t="s">
        <v>134</v>
      </c>
      <c r="B1845" s="12" t="s">
        <v>5022</v>
      </c>
      <c r="C1845" s="12" t="s">
        <v>5028</v>
      </c>
      <c r="D1845" s="12" t="s">
        <v>5030</v>
      </c>
      <c r="E1845" s="12" t="s">
        <v>5035</v>
      </c>
      <c r="F1845" s="12" t="s">
        <v>5050</v>
      </c>
      <c r="G1845" s="12" t="s">
        <v>5045</v>
      </c>
      <c r="H1845" s="13">
        <v>76705</v>
      </c>
      <c r="I1845" s="14">
        <v>723914</v>
      </c>
      <c r="J1845" s="14">
        <v>101627</v>
      </c>
      <c r="K1845" s="14">
        <v>35373</v>
      </c>
      <c r="L1845" s="14">
        <v>15059</v>
      </c>
      <c r="M1845" s="15">
        <v>0.1059589256506903</v>
      </c>
      <c r="N1845" s="14">
        <v>842936</v>
      </c>
      <c r="O1845" s="14">
        <v>3535</v>
      </c>
      <c r="P1845" s="14">
        <v>0</v>
      </c>
      <c r="Q1845" s="14">
        <v>14751</v>
      </c>
      <c r="R1845" s="16">
        <v>1.7500000000000002E-2</v>
      </c>
      <c r="S1845" s="17">
        <v>45373.371527777781</v>
      </c>
      <c r="T1845" s="12" t="s">
        <v>5078</v>
      </c>
      <c r="U1845" s="18">
        <v>45373</v>
      </c>
      <c r="V1845" s="18" t="str">
        <f>TEXT(Posts[[#This Row],[Post_Date]],"YYYY")</f>
        <v>2024</v>
      </c>
      <c r="W1845" s="12" t="s">
        <v>5088</v>
      </c>
      <c r="X1845" s="12" t="s">
        <v>5082</v>
      </c>
      <c r="Y1845" s="19">
        <v>8</v>
      </c>
      <c r="Z1845" s="12" t="s">
        <v>5069</v>
      </c>
      <c r="AA1845"/>
    </row>
    <row r="1846" spans="1:27" x14ac:dyDescent="0.25">
      <c r="A1846" s="12" t="s">
        <v>136</v>
      </c>
      <c r="B1846" s="12" t="s">
        <v>5022</v>
      </c>
      <c r="C1846" s="12" t="s">
        <v>5028</v>
      </c>
      <c r="D1846" s="12" t="s">
        <v>5031</v>
      </c>
      <c r="E1846" s="12" t="s">
        <v>5035</v>
      </c>
      <c r="F1846" s="12" t="s">
        <v>5060</v>
      </c>
      <c r="G1846" s="12" t="s">
        <v>5047</v>
      </c>
      <c r="H1846" s="13">
        <v>60434</v>
      </c>
      <c r="I1846" s="14">
        <v>1188838</v>
      </c>
      <c r="J1846" s="14">
        <v>259613</v>
      </c>
      <c r="K1846" s="14">
        <v>65293</v>
      </c>
      <c r="L1846" s="14">
        <v>27910</v>
      </c>
      <c r="M1846" s="15">
        <v>5.0835151891138117E-2</v>
      </c>
      <c r="N1846" s="14">
        <v>1435428</v>
      </c>
      <c r="O1846" s="14">
        <v>1188838</v>
      </c>
      <c r="P1846" s="14">
        <v>0</v>
      </c>
      <c r="Q1846" s="14">
        <v>25550</v>
      </c>
      <c r="R1846" s="16">
        <v>1.78E-2</v>
      </c>
      <c r="S1846" s="17">
        <v>45622.694444444453</v>
      </c>
      <c r="T1846" s="12" t="s">
        <v>5074</v>
      </c>
      <c r="U1846" s="18">
        <v>45622</v>
      </c>
      <c r="V1846" s="18" t="str">
        <f>TEXT(Posts[[#This Row],[Post_Date]],"YYYY")</f>
        <v>2024</v>
      </c>
      <c r="W1846" s="12" t="s">
        <v>5095</v>
      </c>
      <c r="X1846" s="12" t="s">
        <v>5079</v>
      </c>
      <c r="Y1846" s="19">
        <v>16</v>
      </c>
      <c r="Z1846" s="12" t="s">
        <v>5068</v>
      </c>
      <c r="AA1846"/>
    </row>
    <row r="1847" spans="1:27" x14ac:dyDescent="0.25">
      <c r="A1847" s="12" t="s">
        <v>138</v>
      </c>
      <c r="B1847" s="12" t="s">
        <v>5022</v>
      </c>
      <c r="C1847" s="12" t="s">
        <v>5028</v>
      </c>
      <c r="D1847" s="12" t="s">
        <v>5031</v>
      </c>
      <c r="E1847" s="12" t="s">
        <v>5035</v>
      </c>
      <c r="F1847" s="12" t="s">
        <v>5060</v>
      </c>
      <c r="G1847" s="12" t="s">
        <v>5047</v>
      </c>
      <c r="H1847" s="13">
        <v>163778</v>
      </c>
      <c r="I1847" s="14">
        <v>2404182</v>
      </c>
      <c r="J1847" s="14">
        <v>473353</v>
      </c>
      <c r="K1847" s="14">
        <v>140738</v>
      </c>
      <c r="L1847" s="14">
        <v>82328</v>
      </c>
      <c r="M1847" s="15">
        <v>6.8122376588996988E-2</v>
      </c>
      <c r="N1847" s="14">
        <v>3118952</v>
      </c>
      <c r="O1847" s="14">
        <v>2404182</v>
      </c>
      <c r="P1847" s="14">
        <v>0</v>
      </c>
      <c r="Q1847" s="14">
        <v>50838</v>
      </c>
      <c r="R1847" s="16">
        <v>1.6299999999999999E-2</v>
      </c>
      <c r="S1847" s="17">
        <v>45777.626388888893</v>
      </c>
      <c r="T1847" s="12" t="s">
        <v>5074</v>
      </c>
      <c r="U1847" s="18">
        <v>45777</v>
      </c>
      <c r="V1847" s="18" t="str">
        <f>TEXT(Posts[[#This Row],[Post_Date]],"YYYY")</f>
        <v>2025</v>
      </c>
      <c r="W1847" s="12" t="s">
        <v>5090</v>
      </c>
      <c r="X1847" s="12" t="s">
        <v>5085</v>
      </c>
      <c r="Y1847" s="19">
        <v>15</v>
      </c>
      <c r="Z1847" s="12" t="s">
        <v>5068</v>
      </c>
      <c r="AA1847"/>
    </row>
    <row r="1848" spans="1:27" x14ac:dyDescent="0.25">
      <c r="A1848" s="12" t="s">
        <v>141</v>
      </c>
      <c r="B1848" s="12" t="s">
        <v>5022</v>
      </c>
      <c r="C1848" s="12" t="s">
        <v>5028</v>
      </c>
      <c r="D1848" s="12" t="s">
        <v>5030</v>
      </c>
      <c r="E1848" s="12" t="s">
        <v>5035</v>
      </c>
      <c r="F1848" s="12" t="s">
        <v>5051</v>
      </c>
      <c r="G1848" s="12" t="s">
        <v>5042</v>
      </c>
      <c r="H1848" s="13">
        <v>13089</v>
      </c>
      <c r="I1848" s="14">
        <v>122930</v>
      </c>
      <c r="J1848" s="14">
        <v>30407</v>
      </c>
      <c r="K1848" s="14">
        <v>4376</v>
      </c>
      <c r="L1848" s="14">
        <v>4414</v>
      </c>
      <c r="M1848" s="15">
        <v>0.10647995447044969</v>
      </c>
      <c r="N1848" s="14">
        <v>159058</v>
      </c>
      <c r="O1848" s="14">
        <v>122930</v>
      </c>
      <c r="P1848" s="14">
        <v>0</v>
      </c>
      <c r="Q1848" s="14">
        <v>1892</v>
      </c>
      <c r="R1848" s="16">
        <v>1.1900000000000001E-2</v>
      </c>
      <c r="S1848" s="17">
        <v>45594.64166666667</v>
      </c>
      <c r="T1848" s="12" t="s">
        <v>5074</v>
      </c>
      <c r="U1848" s="18">
        <v>45594</v>
      </c>
      <c r="V1848" s="18" t="str">
        <f>TEXT(Posts[[#This Row],[Post_Date]],"YYYY")</f>
        <v>2024</v>
      </c>
      <c r="W1848" s="12" t="s">
        <v>5091</v>
      </c>
      <c r="X1848" s="12" t="s">
        <v>5079</v>
      </c>
      <c r="Y1848" s="19">
        <v>15</v>
      </c>
      <c r="Z1848" s="12" t="s">
        <v>5069</v>
      </c>
      <c r="AA1848"/>
    </row>
    <row r="1849" spans="1:27" x14ac:dyDescent="0.25">
      <c r="A1849" s="12" t="s">
        <v>145</v>
      </c>
      <c r="B1849" s="12" t="s">
        <v>5022</v>
      </c>
      <c r="C1849" s="12" t="s">
        <v>5028</v>
      </c>
      <c r="D1849" s="12" t="s">
        <v>5030</v>
      </c>
      <c r="E1849" s="12" t="s">
        <v>5035</v>
      </c>
      <c r="F1849" s="12" t="s">
        <v>5051</v>
      </c>
      <c r="G1849" s="12" t="s">
        <v>5047</v>
      </c>
      <c r="H1849" s="13">
        <v>144021</v>
      </c>
      <c r="I1849" s="14">
        <v>1656035</v>
      </c>
      <c r="J1849" s="14">
        <v>317284</v>
      </c>
      <c r="K1849" s="14">
        <v>73580</v>
      </c>
      <c r="L1849" s="14">
        <v>71622</v>
      </c>
      <c r="M1849" s="15">
        <v>8.6967822190970726E-2</v>
      </c>
      <c r="N1849" s="14">
        <v>1872764</v>
      </c>
      <c r="O1849" s="14">
        <v>1656035</v>
      </c>
      <c r="P1849" s="14">
        <v>0</v>
      </c>
      <c r="Q1849" s="14">
        <v>44009</v>
      </c>
      <c r="R1849" s="16">
        <v>2.35E-2</v>
      </c>
      <c r="S1849" s="17">
        <v>45503.724305555559</v>
      </c>
      <c r="T1849" s="12" t="s">
        <v>5076</v>
      </c>
      <c r="U1849" s="18">
        <v>45503</v>
      </c>
      <c r="V1849" s="18" t="str">
        <f>TEXT(Posts[[#This Row],[Post_Date]],"YYYY")</f>
        <v>2024</v>
      </c>
      <c r="W1849" s="12" t="s">
        <v>5093</v>
      </c>
      <c r="X1849" s="12" t="s">
        <v>5079</v>
      </c>
      <c r="Y1849" s="19">
        <v>17</v>
      </c>
      <c r="Z1849" s="12" t="s">
        <v>5068</v>
      </c>
      <c r="AA1849"/>
    </row>
    <row r="1850" spans="1:27" x14ac:dyDescent="0.25">
      <c r="A1850" s="12" t="s">
        <v>149</v>
      </c>
      <c r="B1850" s="12" t="s">
        <v>5022</v>
      </c>
      <c r="C1850" s="12" t="s">
        <v>5028</v>
      </c>
      <c r="D1850" s="12" t="s">
        <v>5034</v>
      </c>
      <c r="E1850" s="12" t="s">
        <v>5039</v>
      </c>
      <c r="F1850" s="12" t="s">
        <v>5057</v>
      </c>
      <c r="G1850" s="12" t="s">
        <v>5049</v>
      </c>
      <c r="H1850" s="13">
        <v>36319</v>
      </c>
      <c r="I1850" s="14">
        <v>287114</v>
      </c>
      <c r="J1850" s="14">
        <v>69123</v>
      </c>
      <c r="K1850" s="14">
        <v>11215</v>
      </c>
      <c r="L1850" s="14">
        <v>6505</v>
      </c>
      <c r="M1850" s="15">
        <v>0.1264971928354067</v>
      </c>
      <c r="N1850" s="14">
        <v>358382</v>
      </c>
      <c r="O1850" s="14">
        <v>0</v>
      </c>
      <c r="P1850" s="14">
        <v>193618</v>
      </c>
      <c r="Q1850" s="14">
        <v>6701</v>
      </c>
      <c r="R1850" s="16">
        <v>1.8700000000000001E-2</v>
      </c>
      <c r="S1850" s="17">
        <v>45502.502083333333</v>
      </c>
      <c r="T1850" s="17" t="s">
        <v>5075</v>
      </c>
      <c r="U1850" s="18">
        <v>45502</v>
      </c>
      <c r="V1850" s="18" t="str">
        <f>TEXT(Posts[[#This Row],[Post_Date]],"YYYY")</f>
        <v>2024</v>
      </c>
      <c r="W1850" s="18" t="s">
        <v>5093</v>
      </c>
      <c r="X1850" s="18" t="s">
        <v>5081</v>
      </c>
      <c r="Y1850" s="19">
        <v>12</v>
      </c>
      <c r="Z1850" s="12" t="s">
        <v>5069</v>
      </c>
      <c r="AA1850"/>
    </row>
    <row r="1851" spans="1:27" x14ac:dyDescent="0.25">
      <c r="A1851" s="12" t="s">
        <v>151</v>
      </c>
      <c r="B1851" s="12" t="s">
        <v>5022</v>
      </c>
      <c r="C1851" s="12" t="s">
        <v>5029</v>
      </c>
      <c r="D1851" s="12" t="s">
        <v>5033</v>
      </c>
      <c r="E1851" s="12" t="s">
        <v>5035</v>
      </c>
      <c r="F1851" s="12" t="s">
        <v>5055</v>
      </c>
      <c r="G1851" s="12" t="s">
        <v>5043</v>
      </c>
      <c r="H1851" s="13">
        <v>43861</v>
      </c>
      <c r="I1851" s="14">
        <v>218152</v>
      </c>
      <c r="J1851" s="14">
        <v>48470</v>
      </c>
      <c r="K1851" s="14">
        <v>13800</v>
      </c>
      <c r="L1851" s="14">
        <v>8927</v>
      </c>
      <c r="M1851" s="15">
        <v>0.2010577197907619</v>
      </c>
      <c r="N1851" s="14">
        <v>255623</v>
      </c>
      <c r="O1851" s="14">
        <v>6979</v>
      </c>
      <c r="P1851" s="14">
        <v>0</v>
      </c>
      <c r="Q1851" s="14">
        <v>2939</v>
      </c>
      <c r="R1851" s="16">
        <v>1.15E-2</v>
      </c>
      <c r="S1851" s="17">
        <v>45578.504861111112</v>
      </c>
      <c r="T1851" s="12" t="s">
        <v>5075</v>
      </c>
      <c r="U1851" s="18">
        <v>45578</v>
      </c>
      <c r="V1851" s="18" t="str">
        <f>TEXT(Posts[[#This Row],[Post_Date]],"YYYY")</f>
        <v>2024</v>
      </c>
      <c r="W1851" s="12" t="s">
        <v>5091</v>
      </c>
      <c r="X1851" s="12" t="s">
        <v>5084</v>
      </c>
      <c r="Y1851" s="19">
        <v>12</v>
      </c>
      <c r="Z1851" s="12" t="s">
        <v>5070</v>
      </c>
      <c r="AA1851"/>
    </row>
    <row r="1852" spans="1:27" x14ac:dyDescent="0.25">
      <c r="A1852" s="12" t="s">
        <v>153</v>
      </c>
      <c r="B1852" s="12" t="s">
        <v>5022</v>
      </c>
      <c r="C1852" s="12" t="s">
        <v>5028</v>
      </c>
      <c r="D1852" s="12" t="s">
        <v>5033</v>
      </c>
      <c r="E1852" s="12" t="s">
        <v>5039</v>
      </c>
      <c r="F1852" s="12" t="s">
        <v>5055</v>
      </c>
      <c r="G1852" s="12" t="s">
        <v>5048</v>
      </c>
      <c r="H1852" s="13">
        <v>32553</v>
      </c>
      <c r="I1852" s="14">
        <v>182358</v>
      </c>
      <c r="J1852" s="14">
        <v>26479</v>
      </c>
      <c r="K1852" s="14">
        <v>12287</v>
      </c>
      <c r="L1852" s="14">
        <v>7314</v>
      </c>
      <c r="M1852" s="15">
        <v>0.17851199712775651</v>
      </c>
      <c r="N1852" s="14">
        <v>209062</v>
      </c>
      <c r="O1852" s="14">
        <v>0</v>
      </c>
      <c r="P1852" s="14">
        <v>274893</v>
      </c>
      <c r="Q1852" s="14">
        <v>3073</v>
      </c>
      <c r="R1852" s="16">
        <v>1.47E-2</v>
      </c>
      <c r="S1852" s="17">
        <v>45649.447222222218</v>
      </c>
      <c r="T1852" s="17" t="s">
        <v>5077</v>
      </c>
      <c r="U1852" s="18">
        <v>45649</v>
      </c>
      <c r="V1852" s="18" t="str">
        <f>TEXT(Posts[[#This Row],[Post_Date]],"YYYY")</f>
        <v>2024</v>
      </c>
      <c r="W1852" s="18" t="s">
        <v>5094</v>
      </c>
      <c r="X1852" s="18" t="s">
        <v>5081</v>
      </c>
      <c r="Y1852" s="19">
        <v>10</v>
      </c>
      <c r="Z1852" s="12" t="s">
        <v>5069</v>
      </c>
      <c r="AA1852"/>
    </row>
    <row r="1853" spans="1:27" x14ac:dyDescent="0.25">
      <c r="A1853" s="12" t="s">
        <v>154</v>
      </c>
      <c r="B1853" s="12" t="s">
        <v>5022</v>
      </c>
      <c r="C1853" s="12" t="s">
        <v>5028</v>
      </c>
      <c r="D1853" s="12" t="s">
        <v>5033</v>
      </c>
      <c r="E1853" s="12" t="s">
        <v>5035</v>
      </c>
      <c r="F1853" s="12" t="s">
        <v>5056</v>
      </c>
      <c r="G1853" s="12" t="s">
        <v>5045</v>
      </c>
      <c r="H1853" s="13">
        <v>60507</v>
      </c>
      <c r="I1853" s="14">
        <v>327252</v>
      </c>
      <c r="J1853" s="14">
        <v>51569</v>
      </c>
      <c r="K1853" s="14">
        <v>18711</v>
      </c>
      <c r="L1853" s="14">
        <v>18410</v>
      </c>
      <c r="M1853" s="15">
        <v>0.18489562623289121</v>
      </c>
      <c r="N1853" s="14">
        <v>400833</v>
      </c>
      <c r="O1853" s="14">
        <v>327252</v>
      </c>
      <c r="P1853" s="14">
        <v>0</v>
      </c>
      <c r="Q1853" s="14">
        <v>9219</v>
      </c>
      <c r="R1853" s="16">
        <v>2.3E-2</v>
      </c>
      <c r="S1853" s="17">
        <v>45701.529861111107</v>
      </c>
      <c r="T1853" s="12" t="s">
        <v>5075</v>
      </c>
      <c r="U1853" s="18">
        <v>45701</v>
      </c>
      <c r="V1853" s="18" t="str">
        <f>TEXT(Posts[[#This Row],[Post_Date]],"YYYY")</f>
        <v>2025</v>
      </c>
      <c r="W1853" s="12" t="s">
        <v>5087</v>
      </c>
      <c r="X1853" s="12" t="s">
        <v>5080</v>
      </c>
      <c r="Y1853" s="19">
        <v>12</v>
      </c>
      <c r="Z1853" s="12" t="s">
        <v>5069</v>
      </c>
      <c r="AA1853"/>
    </row>
    <row r="1854" spans="1:27" x14ac:dyDescent="0.25">
      <c r="A1854" s="12" t="s">
        <v>158</v>
      </c>
      <c r="B1854" s="12" t="s">
        <v>5022</v>
      </c>
      <c r="C1854" s="12" t="s">
        <v>5029</v>
      </c>
      <c r="D1854" s="12" t="s">
        <v>5030</v>
      </c>
      <c r="E1854" s="12" t="s">
        <v>5035</v>
      </c>
      <c r="F1854" s="12" t="s">
        <v>5051</v>
      </c>
      <c r="G1854" s="12" t="s">
        <v>5049</v>
      </c>
      <c r="H1854" s="13">
        <v>256437</v>
      </c>
      <c r="I1854" s="14">
        <v>2301525</v>
      </c>
      <c r="J1854" s="14">
        <v>522372</v>
      </c>
      <c r="K1854" s="14">
        <v>83716</v>
      </c>
      <c r="L1854" s="14">
        <v>82605</v>
      </c>
      <c r="M1854" s="15">
        <v>0.11142086521418711</v>
      </c>
      <c r="N1854" s="14">
        <v>2898676</v>
      </c>
      <c r="O1854" s="14">
        <v>2301525</v>
      </c>
      <c r="P1854" s="14">
        <v>0</v>
      </c>
      <c r="Q1854" s="14">
        <v>34784</v>
      </c>
      <c r="R1854" s="16">
        <v>1.2E-2</v>
      </c>
      <c r="S1854" s="17">
        <v>45398.716666666667</v>
      </c>
      <c r="T1854" s="12" t="s">
        <v>5076</v>
      </c>
      <c r="U1854" s="18">
        <v>45398</v>
      </c>
      <c r="V1854" s="18" t="str">
        <f>TEXT(Posts[[#This Row],[Post_Date]],"YYYY")</f>
        <v>2024</v>
      </c>
      <c r="W1854" s="12" t="s">
        <v>5090</v>
      </c>
      <c r="X1854" s="12" t="s">
        <v>5079</v>
      </c>
      <c r="Y1854" s="19">
        <v>17</v>
      </c>
      <c r="Z1854" s="12" t="s">
        <v>5069</v>
      </c>
      <c r="AA1854"/>
    </row>
    <row r="1855" spans="1:27" x14ac:dyDescent="0.25">
      <c r="A1855" s="12" t="s">
        <v>159</v>
      </c>
      <c r="B1855" s="12" t="s">
        <v>5022</v>
      </c>
      <c r="C1855" s="12" t="s">
        <v>5028</v>
      </c>
      <c r="D1855" s="12" t="s">
        <v>5034</v>
      </c>
      <c r="E1855" s="12" t="s">
        <v>5039</v>
      </c>
      <c r="F1855" s="12" t="s">
        <v>5057</v>
      </c>
      <c r="G1855" s="12" t="s">
        <v>5047</v>
      </c>
      <c r="H1855" s="13">
        <v>26364</v>
      </c>
      <c r="I1855" s="14">
        <v>207259</v>
      </c>
      <c r="J1855" s="14">
        <v>43179</v>
      </c>
      <c r="K1855" s="14">
        <v>13679</v>
      </c>
      <c r="L1855" s="14">
        <v>9460</v>
      </c>
      <c r="M1855" s="15">
        <v>0.12720481401241079</v>
      </c>
      <c r="N1855" s="14">
        <v>256750</v>
      </c>
      <c r="O1855" s="14">
        <v>0</v>
      </c>
      <c r="P1855" s="14">
        <v>185681</v>
      </c>
      <c r="Q1855" s="14">
        <v>4672</v>
      </c>
      <c r="R1855" s="16">
        <v>1.8200000000000001E-2</v>
      </c>
      <c r="S1855" s="17">
        <v>45432.5625</v>
      </c>
      <c r="T1855" s="17" t="s">
        <v>5075</v>
      </c>
      <c r="U1855" s="18">
        <v>45432</v>
      </c>
      <c r="V1855" s="18" t="str">
        <f>TEXT(Posts[[#This Row],[Post_Date]],"YYYY")</f>
        <v>2024</v>
      </c>
      <c r="W1855" s="18" t="s">
        <v>5096</v>
      </c>
      <c r="X1855" s="18" t="s">
        <v>5081</v>
      </c>
      <c r="Y1855" s="19">
        <v>13</v>
      </c>
      <c r="Z1855" s="12" t="s">
        <v>5069</v>
      </c>
      <c r="AA1855"/>
    </row>
    <row r="1856" spans="1:27" x14ac:dyDescent="0.25">
      <c r="A1856" s="12" t="s">
        <v>165</v>
      </c>
      <c r="B1856" s="12" t="s">
        <v>5022</v>
      </c>
      <c r="C1856" s="12" t="s">
        <v>5028</v>
      </c>
      <c r="D1856" s="12" t="s">
        <v>5030</v>
      </c>
      <c r="E1856" s="12" t="s">
        <v>5035</v>
      </c>
      <c r="F1856" s="12" t="s">
        <v>5051</v>
      </c>
      <c r="G1856" s="12" t="s">
        <v>5042</v>
      </c>
      <c r="H1856" s="13">
        <v>156744</v>
      </c>
      <c r="I1856" s="14">
        <v>1257796</v>
      </c>
      <c r="J1856" s="14">
        <v>311588</v>
      </c>
      <c r="K1856" s="14">
        <v>90492</v>
      </c>
      <c r="L1856" s="14">
        <v>31427</v>
      </c>
      <c r="M1856" s="15">
        <v>0.1246181810915826</v>
      </c>
      <c r="N1856" s="14">
        <v>1615221</v>
      </c>
      <c r="O1856" s="14">
        <v>1257796</v>
      </c>
      <c r="P1856" s="14">
        <v>0</v>
      </c>
      <c r="Q1856" s="14">
        <v>23582</v>
      </c>
      <c r="R1856" s="16">
        <v>1.46E-2</v>
      </c>
      <c r="S1856" s="17">
        <v>45319.714583333327</v>
      </c>
      <c r="T1856" s="12" t="s">
        <v>5076</v>
      </c>
      <c r="U1856" s="18">
        <v>45319</v>
      </c>
      <c r="V1856" s="18" t="str">
        <f>TEXT(Posts[[#This Row],[Post_Date]],"YYYY")</f>
        <v>2024</v>
      </c>
      <c r="W1856" s="12" t="s">
        <v>5086</v>
      </c>
      <c r="X1856" s="12" t="s">
        <v>5084</v>
      </c>
      <c r="Y1856" s="19">
        <v>17</v>
      </c>
      <c r="Z1856" s="12" t="s">
        <v>5069</v>
      </c>
      <c r="AA1856"/>
    </row>
    <row r="1857" spans="1:27" x14ac:dyDescent="0.25">
      <c r="A1857" s="12" t="s">
        <v>166</v>
      </c>
      <c r="B1857" s="12" t="s">
        <v>5022</v>
      </c>
      <c r="C1857" s="12" t="s">
        <v>5028</v>
      </c>
      <c r="D1857" s="12" t="s">
        <v>5033</v>
      </c>
      <c r="E1857" s="12" t="s">
        <v>5035</v>
      </c>
      <c r="F1857" s="12" t="s">
        <v>5055</v>
      </c>
      <c r="G1857" s="12" t="s">
        <v>5043</v>
      </c>
      <c r="H1857" s="13">
        <v>43329</v>
      </c>
      <c r="I1857" s="14">
        <v>237421</v>
      </c>
      <c r="J1857" s="14">
        <v>54721</v>
      </c>
      <c r="K1857" s="14">
        <v>13281</v>
      </c>
      <c r="L1857" s="14">
        <v>10363</v>
      </c>
      <c r="M1857" s="15">
        <v>0.18250065987311431</v>
      </c>
      <c r="N1857" s="14">
        <v>280109</v>
      </c>
      <c r="O1857" s="14">
        <v>46342</v>
      </c>
      <c r="P1857" s="14">
        <v>0</v>
      </c>
      <c r="Q1857" s="14">
        <v>4537</v>
      </c>
      <c r="R1857" s="16">
        <v>1.6199999999999999E-2</v>
      </c>
      <c r="S1857" s="17">
        <v>45292.65</v>
      </c>
      <c r="T1857" s="12" t="s">
        <v>5074</v>
      </c>
      <c r="U1857" s="18">
        <v>45292</v>
      </c>
      <c r="V1857" s="18" t="str">
        <f>TEXT(Posts[[#This Row],[Post_Date]],"YYYY")</f>
        <v>2024</v>
      </c>
      <c r="W1857" s="12" t="s">
        <v>5086</v>
      </c>
      <c r="X1857" s="12" t="s">
        <v>5081</v>
      </c>
      <c r="Y1857" s="19">
        <v>15</v>
      </c>
      <c r="Z1857" s="12" t="s">
        <v>5069</v>
      </c>
      <c r="AA1857"/>
    </row>
    <row r="1858" spans="1:27" x14ac:dyDescent="0.25">
      <c r="A1858" s="12" t="s">
        <v>171</v>
      </c>
      <c r="B1858" s="12" t="s">
        <v>5022</v>
      </c>
      <c r="C1858" s="12" t="s">
        <v>5028</v>
      </c>
      <c r="D1858" s="12" t="s">
        <v>5031</v>
      </c>
      <c r="E1858" s="12" t="s">
        <v>5035</v>
      </c>
      <c r="F1858" s="12" t="s">
        <v>5060</v>
      </c>
      <c r="G1858" s="12" t="s">
        <v>5044</v>
      </c>
      <c r="H1858" s="13">
        <v>323353</v>
      </c>
      <c r="I1858" s="14">
        <v>3386717</v>
      </c>
      <c r="J1858" s="14">
        <v>345323</v>
      </c>
      <c r="K1858" s="14">
        <v>213962</v>
      </c>
      <c r="L1858" s="14">
        <v>91852</v>
      </c>
      <c r="M1858" s="15">
        <v>9.5477114494973092E-2</v>
      </c>
      <c r="N1858" s="14">
        <v>4376363</v>
      </c>
      <c r="O1858" s="14">
        <v>3386717</v>
      </c>
      <c r="P1858" s="14">
        <v>0</v>
      </c>
      <c r="Q1858" s="14">
        <v>96717</v>
      </c>
      <c r="R1858" s="16">
        <v>2.2100000000000002E-2</v>
      </c>
      <c r="S1858" s="17">
        <v>45549.725694444453</v>
      </c>
      <c r="T1858" s="12" t="s">
        <v>5076</v>
      </c>
      <c r="U1858" s="18">
        <v>45549</v>
      </c>
      <c r="V1858" s="18" t="str">
        <f>TEXT(Posts[[#This Row],[Post_Date]],"YYYY")</f>
        <v>2024</v>
      </c>
      <c r="W1858" s="12" t="s">
        <v>5097</v>
      </c>
      <c r="X1858" s="12" t="s">
        <v>5083</v>
      </c>
      <c r="Y1858" s="19">
        <v>17</v>
      </c>
      <c r="Z1858" s="12" t="s">
        <v>5068</v>
      </c>
      <c r="AA1858"/>
    </row>
    <row r="1859" spans="1:27" x14ac:dyDescent="0.25">
      <c r="A1859" s="12" t="s">
        <v>177</v>
      </c>
      <c r="B1859" s="12" t="s">
        <v>5022</v>
      </c>
      <c r="C1859" s="12" t="s">
        <v>5028</v>
      </c>
      <c r="D1859" s="12" t="s">
        <v>5031</v>
      </c>
      <c r="E1859" s="12" t="s">
        <v>5035</v>
      </c>
      <c r="F1859" s="12" t="s">
        <v>5058</v>
      </c>
      <c r="G1859" s="12" t="s">
        <v>5043</v>
      </c>
      <c r="H1859" s="13">
        <v>12059</v>
      </c>
      <c r="I1859" s="14">
        <v>218497</v>
      </c>
      <c r="J1859" s="14">
        <v>42956</v>
      </c>
      <c r="K1859" s="14">
        <v>11020</v>
      </c>
      <c r="L1859" s="14">
        <v>4591</v>
      </c>
      <c r="M1859" s="15">
        <v>5.5192404225834872E-2</v>
      </c>
      <c r="N1859" s="14">
        <v>247170</v>
      </c>
      <c r="O1859" s="14">
        <v>868</v>
      </c>
      <c r="P1859" s="14">
        <v>0</v>
      </c>
      <c r="Q1859" s="14">
        <v>5882</v>
      </c>
      <c r="R1859" s="16">
        <v>2.3800000000000002E-2</v>
      </c>
      <c r="S1859" s="17">
        <v>45414.612500000003</v>
      </c>
      <c r="T1859" s="12" t="s">
        <v>5074</v>
      </c>
      <c r="U1859" s="18">
        <v>45414</v>
      </c>
      <c r="V1859" s="18" t="str">
        <f>TEXT(Posts[[#This Row],[Post_Date]],"YYYY")</f>
        <v>2024</v>
      </c>
      <c r="W1859" s="12" t="s">
        <v>5096</v>
      </c>
      <c r="X1859" s="12" t="s">
        <v>5080</v>
      </c>
      <c r="Y1859" s="19">
        <v>14</v>
      </c>
      <c r="Z1859" s="12" t="s">
        <v>5068</v>
      </c>
      <c r="AA1859"/>
    </row>
    <row r="1860" spans="1:27" x14ac:dyDescent="0.25">
      <c r="A1860" s="12" t="s">
        <v>181</v>
      </c>
      <c r="B1860" s="12" t="s">
        <v>5022</v>
      </c>
      <c r="C1860" s="12" t="s">
        <v>5028</v>
      </c>
      <c r="D1860" s="12" t="s">
        <v>5031</v>
      </c>
      <c r="E1860" s="12" t="s">
        <v>5035</v>
      </c>
      <c r="F1860" s="12" t="s">
        <v>5060</v>
      </c>
      <c r="G1860" s="12" t="s">
        <v>5047</v>
      </c>
      <c r="H1860" s="13">
        <v>158899</v>
      </c>
      <c r="I1860" s="14">
        <v>2533219</v>
      </c>
      <c r="J1860" s="14">
        <v>568791</v>
      </c>
      <c r="K1860" s="14">
        <v>126304</v>
      </c>
      <c r="L1860" s="14">
        <v>118360</v>
      </c>
      <c r="M1860" s="15">
        <v>6.2726476760824115E-2</v>
      </c>
      <c r="N1860" s="14">
        <v>2890394</v>
      </c>
      <c r="O1860" s="14">
        <v>2533219</v>
      </c>
      <c r="P1860" s="14">
        <v>0</v>
      </c>
      <c r="Q1860" s="14">
        <v>69658</v>
      </c>
      <c r="R1860" s="16">
        <v>2.41E-2</v>
      </c>
      <c r="S1860" s="17">
        <v>45619.430555555547</v>
      </c>
      <c r="T1860" s="12" t="s">
        <v>5077</v>
      </c>
      <c r="U1860" s="18">
        <v>45619</v>
      </c>
      <c r="V1860" s="18" t="str">
        <f>TEXT(Posts[[#This Row],[Post_Date]],"YYYY")</f>
        <v>2024</v>
      </c>
      <c r="W1860" s="12" t="s">
        <v>5095</v>
      </c>
      <c r="X1860" s="12" t="s">
        <v>5083</v>
      </c>
      <c r="Y1860" s="19">
        <v>10</v>
      </c>
      <c r="Z1860" s="12" t="s">
        <v>5068</v>
      </c>
      <c r="AA1860"/>
    </row>
    <row r="1861" spans="1:27" x14ac:dyDescent="0.25">
      <c r="A1861" s="12" t="s">
        <v>183</v>
      </c>
      <c r="B1861" s="12" t="s">
        <v>5022</v>
      </c>
      <c r="C1861" s="12" t="s">
        <v>5028</v>
      </c>
      <c r="D1861" s="12" t="s">
        <v>5034</v>
      </c>
      <c r="E1861" s="12" t="s">
        <v>5039</v>
      </c>
      <c r="F1861" s="12" t="s">
        <v>5057</v>
      </c>
      <c r="G1861" s="12" t="s">
        <v>5045</v>
      </c>
      <c r="H1861" s="13">
        <v>38621</v>
      </c>
      <c r="I1861" s="14">
        <v>282613</v>
      </c>
      <c r="J1861" s="14">
        <v>46126</v>
      </c>
      <c r="K1861" s="14">
        <v>21092</v>
      </c>
      <c r="L1861" s="14">
        <v>14893</v>
      </c>
      <c r="M1861" s="15">
        <v>0.13665861558153841</v>
      </c>
      <c r="N1861" s="14">
        <v>330194</v>
      </c>
      <c r="O1861" s="14">
        <v>0</v>
      </c>
      <c r="P1861" s="14">
        <v>114855</v>
      </c>
      <c r="Q1861" s="14">
        <v>6141</v>
      </c>
      <c r="R1861" s="16">
        <v>1.8599999999999998E-2</v>
      </c>
      <c r="S1861" s="17">
        <v>45521.490972222222</v>
      </c>
      <c r="T1861" s="17" t="s">
        <v>5077</v>
      </c>
      <c r="U1861" s="18">
        <v>45521</v>
      </c>
      <c r="V1861" s="18" t="str">
        <f>TEXT(Posts[[#This Row],[Post_Date]],"YYYY")</f>
        <v>2024</v>
      </c>
      <c r="W1861" s="18" t="s">
        <v>5092</v>
      </c>
      <c r="X1861" s="18" t="s">
        <v>5083</v>
      </c>
      <c r="Y1861" s="19">
        <v>11</v>
      </c>
      <c r="Z1861" s="12" t="s">
        <v>5069</v>
      </c>
      <c r="AA1861"/>
    </row>
    <row r="1862" spans="1:27" x14ac:dyDescent="0.25">
      <c r="A1862" s="12" t="s">
        <v>191</v>
      </c>
      <c r="B1862" s="12" t="s">
        <v>5022</v>
      </c>
      <c r="C1862" s="12" t="s">
        <v>5028</v>
      </c>
      <c r="D1862" s="12" t="s">
        <v>5033</v>
      </c>
      <c r="E1862" s="12" t="s">
        <v>5035</v>
      </c>
      <c r="F1862" s="12" t="s">
        <v>5055</v>
      </c>
      <c r="G1862" s="12" t="s">
        <v>5044</v>
      </c>
      <c r="H1862" s="13">
        <v>73938</v>
      </c>
      <c r="I1862" s="14">
        <v>348269</v>
      </c>
      <c r="J1862" s="14">
        <v>56703</v>
      </c>
      <c r="K1862" s="14">
        <v>17119</v>
      </c>
      <c r="L1862" s="14">
        <v>14194</v>
      </c>
      <c r="M1862" s="15">
        <v>0.2123020145640355</v>
      </c>
      <c r="N1862" s="14">
        <v>386367</v>
      </c>
      <c r="O1862" s="14">
        <v>34534</v>
      </c>
      <c r="P1862" s="14">
        <v>0</v>
      </c>
      <c r="Q1862" s="14">
        <v>6645</v>
      </c>
      <c r="R1862" s="16">
        <v>1.72E-2</v>
      </c>
      <c r="S1862" s="17">
        <v>45437.531944444447</v>
      </c>
      <c r="T1862" s="12" t="s">
        <v>5075</v>
      </c>
      <c r="U1862" s="18">
        <v>45437</v>
      </c>
      <c r="V1862" s="18" t="str">
        <f>TEXT(Posts[[#This Row],[Post_Date]],"YYYY")</f>
        <v>2024</v>
      </c>
      <c r="W1862" s="12" t="s">
        <v>5096</v>
      </c>
      <c r="X1862" s="12" t="s">
        <v>5083</v>
      </c>
      <c r="Y1862" s="19">
        <v>12</v>
      </c>
      <c r="Z1862" s="12" t="s">
        <v>5070</v>
      </c>
      <c r="AA1862"/>
    </row>
    <row r="1863" spans="1:27" x14ac:dyDescent="0.25">
      <c r="A1863" s="12" t="s">
        <v>203</v>
      </c>
      <c r="B1863" s="12" t="s">
        <v>5022</v>
      </c>
      <c r="C1863" s="12" t="s">
        <v>5028</v>
      </c>
      <c r="D1863" s="12" t="s">
        <v>5033</v>
      </c>
      <c r="E1863" s="12" t="s">
        <v>5035</v>
      </c>
      <c r="F1863" s="12" t="s">
        <v>5055</v>
      </c>
      <c r="G1863" s="12" t="s">
        <v>5042</v>
      </c>
      <c r="H1863" s="13">
        <v>19268</v>
      </c>
      <c r="I1863" s="14">
        <v>83903</v>
      </c>
      <c r="J1863" s="14">
        <v>17270</v>
      </c>
      <c r="K1863" s="14">
        <v>6398</v>
      </c>
      <c r="L1863" s="14">
        <v>2284</v>
      </c>
      <c r="M1863" s="15">
        <v>0.22965608847869401</v>
      </c>
      <c r="N1863" s="14">
        <v>101823</v>
      </c>
      <c r="O1863" s="14">
        <v>9586</v>
      </c>
      <c r="P1863" s="14">
        <v>0</v>
      </c>
      <c r="Q1863" s="14">
        <v>1160</v>
      </c>
      <c r="R1863" s="16">
        <v>1.14E-2</v>
      </c>
      <c r="S1863" s="17">
        <v>45474.636111111111</v>
      </c>
      <c r="T1863" s="12" t="s">
        <v>5074</v>
      </c>
      <c r="U1863" s="18">
        <v>45474</v>
      </c>
      <c r="V1863" s="18" t="str">
        <f>TEXT(Posts[[#This Row],[Post_Date]],"YYYY")</f>
        <v>2024</v>
      </c>
      <c r="W1863" s="12" t="s">
        <v>5093</v>
      </c>
      <c r="X1863" s="12" t="s">
        <v>5081</v>
      </c>
      <c r="Y1863" s="19">
        <v>15</v>
      </c>
      <c r="Z1863" s="12" t="s">
        <v>5070</v>
      </c>
      <c r="AA1863"/>
    </row>
    <row r="1864" spans="1:27" x14ac:dyDescent="0.25">
      <c r="A1864" s="12" t="s">
        <v>206</v>
      </c>
      <c r="B1864" s="12" t="s">
        <v>5022</v>
      </c>
      <c r="C1864" s="12" t="s">
        <v>5028</v>
      </c>
      <c r="D1864" s="12" t="s">
        <v>5031</v>
      </c>
      <c r="E1864" s="12" t="s">
        <v>5035</v>
      </c>
      <c r="F1864" s="12" t="s">
        <v>5058</v>
      </c>
      <c r="G1864" s="12" t="s">
        <v>5045</v>
      </c>
      <c r="H1864" s="13">
        <v>33861</v>
      </c>
      <c r="I1864" s="14">
        <v>519224</v>
      </c>
      <c r="J1864" s="14">
        <v>69836</v>
      </c>
      <c r="K1864" s="14">
        <v>18706</v>
      </c>
      <c r="L1864" s="14">
        <v>11982</v>
      </c>
      <c r="M1864" s="15">
        <v>6.5215220034508914E-2</v>
      </c>
      <c r="N1864" s="14">
        <v>643452</v>
      </c>
      <c r="O1864" s="14">
        <v>34534</v>
      </c>
      <c r="P1864" s="14">
        <v>0</v>
      </c>
      <c r="Q1864" s="14">
        <v>6691</v>
      </c>
      <c r="R1864" s="16">
        <v>1.04E-2</v>
      </c>
      <c r="S1864" s="17">
        <v>45652.538888888892</v>
      </c>
      <c r="T1864" s="12" t="s">
        <v>5075</v>
      </c>
      <c r="U1864" s="18">
        <v>45652</v>
      </c>
      <c r="V1864" s="18" t="str">
        <f>TEXT(Posts[[#This Row],[Post_Date]],"YYYY")</f>
        <v>2024</v>
      </c>
      <c r="W1864" s="12" t="s">
        <v>5094</v>
      </c>
      <c r="X1864" s="12" t="s">
        <v>5080</v>
      </c>
      <c r="Y1864" s="19">
        <v>12</v>
      </c>
      <c r="Z1864" s="12" t="s">
        <v>5068</v>
      </c>
      <c r="AA1864"/>
    </row>
    <row r="1865" spans="1:27" x14ac:dyDescent="0.25">
      <c r="A1865" s="12" t="s">
        <v>207</v>
      </c>
      <c r="B1865" s="12" t="s">
        <v>5022</v>
      </c>
      <c r="C1865" s="12" t="s">
        <v>5028</v>
      </c>
      <c r="D1865" s="12" t="s">
        <v>5033</v>
      </c>
      <c r="E1865" s="12" t="s">
        <v>5035</v>
      </c>
      <c r="F1865" s="12" t="s">
        <v>5055</v>
      </c>
      <c r="G1865" s="12" t="s">
        <v>5043</v>
      </c>
      <c r="H1865" s="13">
        <v>35142</v>
      </c>
      <c r="I1865" s="14">
        <v>203772</v>
      </c>
      <c r="J1865" s="14">
        <v>30765</v>
      </c>
      <c r="K1865" s="14">
        <v>13497</v>
      </c>
      <c r="L1865" s="14">
        <v>4608</v>
      </c>
      <c r="M1865" s="15">
        <v>0.1724593289271506</v>
      </c>
      <c r="N1865" s="14">
        <v>236998</v>
      </c>
      <c r="O1865" s="14">
        <v>44574</v>
      </c>
      <c r="P1865" s="14">
        <v>0</v>
      </c>
      <c r="Q1865" s="14">
        <v>4005</v>
      </c>
      <c r="R1865" s="16">
        <v>1.6899999999999998E-2</v>
      </c>
      <c r="S1865" s="17">
        <v>45479.729861111111</v>
      </c>
      <c r="T1865" s="12" t="s">
        <v>5076</v>
      </c>
      <c r="U1865" s="18">
        <v>45479</v>
      </c>
      <c r="V1865" s="18" t="str">
        <f>TEXT(Posts[[#This Row],[Post_Date]],"YYYY")</f>
        <v>2024</v>
      </c>
      <c r="W1865" s="12" t="s">
        <v>5093</v>
      </c>
      <c r="X1865" s="12" t="s">
        <v>5083</v>
      </c>
      <c r="Y1865" s="19">
        <v>17</v>
      </c>
      <c r="Z1865" s="12" t="s">
        <v>5069</v>
      </c>
      <c r="AA1865"/>
    </row>
    <row r="1866" spans="1:27" x14ac:dyDescent="0.25">
      <c r="A1866" s="12" t="s">
        <v>211</v>
      </c>
      <c r="B1866" s="12" t="s">
        <v>5022</v>
      </c>
      <c r="C1866" s="12" t="s">
        <v>5029</v>
      </c>
      <c r="D1866" s="12" t="s">
        <v>5033</v>
      </c>
      <c r="E1866" s="12" t="s">
        <v>5035</v>
      </c>
      <c r="F1866" s="12" t="s">
        <v>5055</v>
      </c>
      <c r="G1866" s="12" t="s">
        <v>5043</v>
      </c>
      <c r="H1866" s="13">
        <v>54886</v>
      </c>
      <c r="I1866" s="14">
        <v>254701</v>
      </c>
      <c r="J1866" s="14">
        <v>40825</v>
      </c>
      <c r="K1866" s="14">
        <v>13752</v>
      </c>
      <c r="L1866" s="14">
        <v>11487</v>
      </c>
      <c r="M1866" s="15">
        <v>0.21549236102290931</v>
      </c>
      <c r="N1866" s="14">
        <v>324676</v>
      </c>
      <c r="O1866" s="14">
        <v>4747</v>
      </c>
      <c r="P1866" s="14">
        <v>0</v>
      </c>
      <c r="Q1866" s="14">
        <v>4415</v>
      </c>
      <c r="R1866" s="16">
        <v>1.3599999999999999E-2</v>
      </c>
      <c r="S1866" s="17">
        <v>45564.461805555547</v>
      </c>
      <c r="T1866" s="12" t="s">
        <v>5077</v>
      </c>
      <c r="U1866" s="18">
        <v>45564</v>
      </c>
      <c r="V1866" s="18" t="str">
        <f>TEXT(Posts[[#This Row],[Post_Date]],"YYYY")</f>
        <v>2024</v>
      </c>
      <c r="W1866" s="12" t="s">
        <v>5097</v>
      </c>
      <c r="X1866" s="12" t="s">
        <v>5084</v>
      </c>
      <c r="Y1866" s="19">
        <v>11</v>
      </c>
      <c r="Z1866" s="12" t="s">
        <v>5070</v>
      </c>
      <c r="AA1866"/>
    </row>
    <row r="1867" spans="1:27" x14ac:dyDescent="0.25">
      <c r="A1867" s="12" t="s">
        <v>215</v>
      </c>
      <c r="B1867" s="12" t="s">
        <v>5022</v>
      </c>
      <c r="C1867" s="12" t="s">
        <v>5028</v>
      </c>
      <c r="D1867" s="12" t="s">
        <v>5031</v>
      </c>
      <c r="E1867" s="12" t="s">
        <v>5035</v>
      </c>
      <c r="F1867" s="12" t="s">
        <v>5058</v>
      </c>
      <c r="G1867" s="12" t="s">
        <v>5048</v>
      </c>
      <c r="H1867" s="13">
        <v>49014</v>
      </c>
      <c r="I1867" s="14">
        <v>546842</v>
      </c>
      <c r="J1867" s="14">
        <v>119185</v>
      </c>
      <c r="K1867" s="14">
        <v>18849</v>
      </c>
      <c r="L1867" s="14">
        <v>20070</v>
      </c>
      <c r="M1867" s="15">
        <v>8.9631812691401205E-2</v>
      </c>
      <c r="N1867" s="14">
        <v>697673</v>
      </c>
      <c r="O1867" s="14">
        <v>9345</v>
      </c>
      <c r="P1867" s="14">
        <v>0</v>
      </c>
      <c r="Q1867" s="14">
        <v>9069</v>
      </c>
      <c r="R1867" s="16">
        <v>1.2999999999999999E-2</v>
      </c>
      <c r="S1867" s="17">
        <v>45523.537499999999</v>
      </c>
      <c r="T1867" s="12" t="s">
        <v>5075</v>
      </c>
      <c r="U1867" s="18">
        <v>45523</v>
      </c>
      <c r="V1867" s="18" t="str">
        <f>TEXT(Posts[[#This Row],[Post_Date]],"YYYY")</f>
        <v>2024</v>
      </c>
      <c r="W1867" s="12" t="s">
        <v>5092</v>
      </c>
      <c r="X1867" s="12" t="s">
        <v>5081</v>
      </c>
      <c r="Y1867" s="19">
        <v>12</v>
      </c>
      <c r="Z1867" s="12" t="s">
        <v>5068</v>
      </c>
      <c r="AA1867"/>
    </row>
    <row r="1868" spans="1:27" x14ac:dyDescent="0.25">
      <c r="A1868" s="12" t="s">
        <v>216</v>
      </c>
      <c r="B1868" s="12" t="s">
        <v>5022</v>
      </c>
      <c r="C1868" s="12" t="s">
        <v>5028</v>
      </c>
      <c r="D1868" s="12" t="s">
        <v>5030</v>
      </c>
      <c r="E1868" s="12" t="s">
        <v>5035</v>
      </c>
      <c r="F1868" s="12" t="s">
        <v>5051</v>
      </c>
      <c r="G1868" s="12" t="s">
        <v>5049</v>
      </c>
      <c r="H1868" s="13">
        <v>211397</v>
      </c>
      <c r="I1868" s="14">
        <v>1962902</v>
      </c>
      <c r="J1868" s="14">
        <v>376900</v>
      </c>
      <c r="K1868" s="14">
        <v>75280</v>
      </c>
      <c r="L1868" s="14">
        <v>117080</v>
      </c>
      <c r="M1868" s="15">
        <v>0.10769643692907679</v>
      </c>
      <c r="N1868" s="14">
        <v>2250141</v>
      </c>
      <c r="O1868" s="14">
        <v>1962902</v>
      </c>
      <c r="P1868" s="14">
        <v>0</v>
      </c>
      <c r="Q1868" s="14">
        <v>23176</v>
      </c>
      <c r="R1868" s="16">
        <v>1.03E-2</v>
      </c>
      <c r="S1868" s="17">
        <v>45711.652083333327</v>
      </c>
      <c r="T1868" s="12" t="s">
        <v>5074</v>
      </c>
      <c r="U1868" s="18">
        <v>45711</v>
      </c>
      <c r="V1868" s="18" t="str">
        <f>TEXT(Posts[[#This Row],[Post_Date]],"YYYY")</f>
        <v>2025</v>
      </c>
      <c r="W1868" s="12" t="s">
        <v>5087</v>
      </c>
      <c r="X1868" s="12" t="s">
        <v>5084</v>
      </c>
      <c r="Y1868" s="19">
        <v>15</v>
      </c>
      <c r="Z1868" s="12" t="s">
        <v>5069</v>
      </c>
      <c r="AA1868"/>
    </row>
    <row r="1869" spans="1:27" x14ac:dyDescent="0.25">
      <c r="A1869" s="12" t="s">
        <v>227</v>
      </c>
      <c r="B1869" s="12" t="s">
        <v>5022</v>
      </c>
      <c r="C1869" s="12" t="s">
        <v>5028</v>
      </c>
      <c r="D1869" s="12" t="s">
        <v>5034</v>
      </c>
      <c r="E1869" s="12" t="s">
        <v>5039</v>
      </c>
      <c r="F1869" s="12" t="s">
        <v>5057</v>
      </c>
      <c r="G1869" s="12" t="s">
        <v>5042</v>
      </c>
      <c r="H1869" s="13">
        <v>20293</v>
      </c>
      <c r="I1869" s="14">
        <v>196913</v>
      </c>
      <c r="J1869" s="14">
        <v>45643</v>
      </c>
      <c r="K1869" s="14">
        <v>13758</v>
      </c>
      <c r="L1869" s="14">
        <v>9124</v>
      </c>
      <c r="M1869" s="15">
        <v>0.103058940893616</v>
      </c>
      <c r="N1869" s="14">
        <v>250102</v>
      </c>
      <c r="O1869" s="14">
        <v>0</v>
      </c>
      <c r="P1869" s="14">
        <v>266823</v>
      </c>
      <c r="Q1869" s="14">
        <v>3001</v>
      </c>
      <c r="R1869" s="16">
        <v>1.2E-2</v>
      </c>
      <c r="S1869" s="17">
        <v>45355.644444444442</v>
      </c>
      <c r="T1869" s="17" t="s">
        <v>5074</v>
      </c>
      <c r="U1869" s="18">
        <v>45355</v>
      </c>
      <c r="V1869" s="18" t="str">
        <f>TEXT(Posts[[#This Row],[Post_Date]],"YYYY")</f>
        <v>2024</v>
      </c>
      <c r="W1869" s="18" t="s">
        <v>5088</v>
      </c>
      <c r="X1869" s="18" t="s">
        <v>5081</v>
      </c>
      <c r="Y1869" s="19">
        <v>15</v>
      </c>
      <c r="Z1869" s="12" t="s">
        <v>5069</v>
      </c>
      <c r="AA1869"/>
    </row>
    <row r="1870" spans="1:27" x14ac:dyDescent="0.25">
      <c r="A1870" s="12" t="s">
        <v>228</v>
      </c>
      <c r="B1870" s="12" t="s">
        <v>5022</v>
      </c>
      <c r="C1870" s="12" t="s">
        <v>5028</v>
      </c>
      <c r="D1870" s="12" t="s">
        <v>5030</v>
      </c>
      <c r="E1870" s="12" t="s">
        <v>5035</v>
      </c>
      <c r="F1870" s="12" t="s">
        <v>5051</v>
      </c>
      <c r="G1870" s="12" t="s">
        <v>5043</v>
      </c>
      <c r="H1870" s="13">
        <v>265642</v>
      </c>
      <c r="I1870" s="14">
        <v>2615361</v>
      </c>
      <c r="J1870" s="14">
        <v>535157</v>
      </c>
      <c r="K1870" s="14">
        <v>167401</v>
      </c>
      <c r="L1870" s="14">
        <v>117022</v>
      </c>
      <c r="M1870" s="15">
        <v>0.10157021995792059</v>
      </c>
      <c r="N1870" s="14">
        <v>3270622</v>
      </c>
      <c r="O1870" s="14">
        <v>2615361</v>
      </c>
      <c r="P1870" s="14">
        <v>0</v>
      </c>
      <c r="Q1870" s="14">
        <v>63450</v>
      </c>
      <c r="R1870" s="16">
        <v>1.9400000000000001E-2</v>
      </c>
      <c r="S1870" s="17">
        <v>45656.702777777777</v>
      </c>
      <c r="T1870" s="12" t="s">
        <v>5074</v>
      </c>
      <c r="U1870" s="18">
        <v>45656</v>
      </c>
      <c r="V1870" s="18" t="str">
        <f>TEXT(Posts[[#This Row],[Post_Date]],"YYYY")</f>
        <v>2024</v>
      </c>
      <c r="W1870" s="12" t="s">
        <v>5094</v>
      </c>
      <c r="X1870" s="12" t="s">
        <v>5081</v>
      </c>
      <c r="Y1870" s="19">
        <v>16</v>
      </c>
      <c r="Z1870" s="12" t="s">
        <v>5069</v>
      </c>
      <c r="AA1870"/>
    </row>
    <row r="1871" spans="1:27" x14ac:dyDescent="0.25">
      <c r="A1871" s="12" t="s">
        <v>233</v>
      </c>
      <c r="B1871" s="12" t="s">
        <v>5022</v>
      </c>
      <c r="C1871" s="12" t="s">
        <v>5028</v>
      </c>
      <c r="D1871" s="12" t="s">
        <v>5031</v>
      </c>
      <c r="E1871" s="12" t="s">
        <v>5035</v>
      </c>
      <c r="F1871" s="12" t="s">
        <v>5058</v>
      </c>
      <c r="G1871" s="12" t="s">
        <v>5049</v>
      </c>
      <c r="H1871" s="13">
        <v>40712</v>
      </c>
      <c r="I1871" s="14">
        <v>509287</v>
      </c>
      <c r="J1871" s="14">
        <v>110503</v>
      </c>
      <c r="K1871" s="14">
        <v>18002</v>
      </c>
      <c r="L1871" s="14">
        <v>25689</v>
      </c>
      <c r="M1871" s="15">
        <v>7.9940715801857382E-2</v>
      </c>
      <c r="N1871" s="14">
        <v>615347</v>
      </c>
      <c r="O1871" s="14">
        <v>3453</v>
      </c>
      <c r="P1871" s="14">
        <v>0</v>
      </c>
      <c r="Q1871" s="14">
        <v>7691</v>
      </c>
      <c r="R1871" s="16">
        <v>1.2500000000000001E-2</v>
      </c>
      <c r="S1871" s="17">
        <v>45681.420138888891</v>
      </c>
      <c r="T1871" s="12" t="s">
        <v>5077</v>
      </c>
      <c r="U1871" s="18">
        <v>45681</v>
      </c>
      <c r="V1871" s="18" t="str">
        <f>TEXT(Posts[[#This Row],[Post_Date]],"YYYY")</f>
        <v>2025</v>
      </c>
      <c r="W1871" s="12" t="s">
        <v>5086</v>
      </c>
      <c r="X1871" s="12" t="s">
        <v>5082</v>
      </c>
      <c r="Y1871" s="19">
        <v>10</v>
      </c>
      <c r="Z1871" s="12" t="s">
        <v>5068</v>
      </c>
      <c r="AA1871"/>
    </row>
    <row r="1872" spans="1:27" x14ac:dyDescent="0.25">
      <c r="A1872" s="12" t="s">
        <v>237</v>
      </c>
      <c r="B1872" s="12" t="s">
        <v>5022</v>
      </c>
      <c r="C1872" s="12" t="s">
        <v>5029</v>
      </c>
      <c r="D1872" s="12" t="s">
        <v>5033</v>
      </c>
      <c r="E1872" s="12" t="s">
        <v>5035</v>
      </c>
      <c r="F1872" s="12" t="s">
        <v>5055</v>
      </c>
      <c r="G1872" s="12" t="s">
        <v>5046</v>
      </c>
      <c r="H1872" s="13">
        <v>53094</v>
      </c>
      <c r="I1872" s="14">
        <v>346501</v>
      </c>
      <c r="J1872" s="14">
        <v>85007</v>
      </c>
      <c r="K1872" s="14">
        <v>23382</v>
      </c>
      <c r="L1872" s="14">
        <v>8733</v>
      </c>
      <c r="M1872" s="15">
        <v>0.15322993907724189</v>
      </c>
      <c r="N1872" s="14">
        <v>433698</v>
      </c>
      <c r="O1872" s="14">
        <v>5474756</v>
      </c>
      <c r="P1872" s="14">
        <v>0</v>
      </c>
      <c r="Q1872" s="14">
        <v>8717</v>
      </c>
      <c r="R1872" s="16">
        <v>2.01E-2</v>
      </c>
      <c r="S1872" s="17">
        <v>45681.517361111109</v>
      </c>
      <c r="T1872" s="12" t="s">
        <v>5075</v>
      </c>
      <c r="U1872" s="18">
        <v>45681</v>
      </c>
      <c r="V1872" s="18" t="str">
        <f>TEXT(Posts[[#This Row],[Post_Date]],"YYYY")</f>
        <v>2025</v>
      </c>
      <c r="W1872" s="12" t="s">
        <v>5086</v>
      </c>
      <c r="X1872" s="12" t="s">
        <v>5082</v>
      </c>
      <c r="Y1872" s="19">
        <v>12</v>
      </c>
      <c r="Z1872" s="12" t="s">
        <v>5069</v>
      </c>
      <c r="AA1872"/>
    </row>
    <row r="1873" spans="1:27" x14ac:dyDescent="0.25">
      <c r="A1873" s="12" t="s">
        <v>244</v>
      </c>
      <c r="B1873" s="12" t="s">
        <v>5022</v>
      </c>
      <c r="C1873" s="12" t="s">
        <v>5028</v>
      </c>
      <c r="D1873" s="12" t="s">
        <v>5032</v>
      </c>
      <c r="E1873" s="12" t="s">
        <v>5035</v>
      </c>
      <c r="F1873" s="12" t="s">
        <v>5056</v>
      </c>
      <c r="G1873" s="12" t="s">
        <v>5045</v>
      </c>
      <c r="H1873" s="13">
        <v>257957</v>
      </c>
      <c r="I1873" s="14">
        <v>1061345</v>
      </c>
      <c r="J1873" s="14">
        <v>243741</v>
      </c>
      <c r="K1873" s="14">
        <v>56952</v>
      </c>
      <c r="L1873" s="14">
        <v>62330</v>
      </c>
      <c r="M1873" s="15">
        <v>0.2430475540827581</v>
      </c>
      <c r="N1873" s="14">
        <v>1206860</v>
      </c>
      <c r="O1873" s="14">
        <v>1061345</v>
      </c>
      <c r="P1873" s="14">
        <v>0</v>
      </c>
      <c r="Q1873" s="14">
        <v>22930</v>
      </c>
      <c r="R1873" s="16">
        <v>1.9E-2</v>
      </c>
      <c r="S1873" s="17">
        <v>45647.467361111107</v>
      </c>
      <c r="T1873" s="12" t="s">
        <v>5077</v>
      </c>
      <c r="U1873" s="18">
        <v>45647</v>
      </c>
      <c r="V1873" s="18" t="str">
        <f>TEXT(Posts[[#This Row],[Post_Date]],"YYYY")</f>
        <v>2024</v>
      </c>
      <c r="W1873" s="12" t="s">
        <v>5094</v>
      </c>
      <c r="X1873" s="12" t="s">
        <v>5083</v>
      </c>
      <c r="Y1873" s="19">
        <v>11</v>
      </c>
      <c r="Z1873" s="12" t="s">
        <v>5070</v>
      </c>
      <c r="AA1873"/>
    </row>
    <row r="1874" spans="1:27" x14ac:dyDescent="0.25">
      <c r="A1874" s="12" t="s">
        <v>249</v>
      </c>
      <c r="B1874" s="12" t="s">
        <v>5022</v>
      </c>
      <c r="C1874" s="12" t="s">
        <v>5028</v>
      </c>
      <c r="D1874" s="12" t="s">
        <v>5030</v>
      </c>
      <c r="E1874" s="12" t="s">
        <v>5035</v>
      </c>
      <c r="F1874" s="12" t="s">
        <v>5050</v>
      </c>
      <c r="G1874" s="12" t="s">
        <v>5048</v>
      </c>
      <c r="H1874" s="13">
        <v>42379</v>
      </c>
      <c r="I1874" s="14">
        <v>465393</v>
      </c>
      <c r="J1874" s="14">
        <v>80043</v>
      </c>
      <c r="K1874" s="14">
        <v>27924</v>
      </c>
      <c r="L1874" s="14">
        <v>14737</v>
      </c>
      <c r="M1874" s="15">
        <v>9.1062425128308463E-2</v>
      </c>
      <c r="N1874" s="14">
        <v>576620</v>
      </c>
      <c r="O1874" s="14">
        <v>34536</v>
      </c>
      <c r="P1874" s="14">
        <v>0</v>
      </c>
      <c r="Q1874" s="14">
        <v>8533</v>
      </c>
      <c r="R1874" s="16">
        <v>1.4800000000000001E-2</v>
      </c>
      <c r="S1874" s="17">
        <v>45461.688888888893</v>
      </c>
      <c r="T1874" s="12" t="s">
        <v>5074</v>
      </c>
      <c r="U1874" s="18">
        <v>45461</v>
      </c>
      <c r="V1874" s="18" t="str">
        <f>TEXT(Posts[[#This Row],[Post_Date]],"YYYY")</f>
        <v>2024</v>
      </c>
      <c r="W1874" s="12" t="s">
        <v>5089</v>
      </c>
      <c r="X1874" s="12" t="s">
        <v>5079</v>
      </c>
      <c r="Y1874" s="19">
        <v>16</v>
      </c>
      <c r="Z1874" s="12" t="s">
        <v>5068</v>
      </c>
      <c r="AA1874"/>
    </row>
    <row r="1875" spans="1:27" x14ac:dyDescent="0.25">
      <c r="A1875" s="12" t="s">
        <v>254</v>
      </c>
      <c r="B1875" s="12" t="s">
        <v>5022</v>
      </c>
      <c r="C1875" s="12" t="s">
        <v>5028</v>
      </c>
      <c r="D1875" s="12" t="s">
        <v>5034</v>
      </c>
      <c r="E1875" s="12" t="s">
        <v>5039</v>
      </c>
      <c r="F1875" s="12" t="s">
        <v>5057</v>
      </c>
      <c r="G1875" s="12" t="s">
        <v>5042</v>
      </c>
      <c r="H1875" s="13">
        <v>26965</v>
      </c>
      <c r="I1875" s="14">
        <v>253766</v>
      </c>
      <c r="J1875" s="14">
        <v>30428</v>
      </c>
      <c r="K1875" s="14">
        <v>14814</v>
      </c>
      <c r="L1875" s="14">
        <v>12073</v>
      </c>
      <c r="M1875" s="15">
        <v>0.10626226315018709</v>
      </c>
      <c r="N1875" s="14">
        <v>319774</v>
      </c>
      <c r="O1875" s="14">
        <v>0</v>
      </c>
      <c r="P1875" s="14">
        <v>100037</v>
      </c>
      <c r="Q1875" s="14">
        <v>5851</v>
      </c>
      <c r="R1875" s="16">
        <v>1.83E-2</v>
      </c>
      <c r="S1875" s="17">
        <v>45756.663194444453</v>
      </c>
      <c r="T1875" s="17" t="s">
        <v>5074</v>
      </c>
      <c r="U1875" s="18">
        <v>45756</v>
      </c>
      <c r="V1875" s="18" t="str">
        <f>TEXT(Posts[[#This Row],[Post_Date]],"YYYY")</f>
        <v>2025</v>
      </c>
      <c r="W1875" s="18" t="s">
        <v>5090</v>
      </c>
      <c r="X1875" s="18" t="s">
        <v>5085</v>
      </c>
      <c r="Y1875" s="19">
        <v>15</v>
      </c>
      <c r="Z1875" s="12" t="s">
        <v>5069</v>
      </c>
      <c r="AA1875"/>
    </row>
    <row r="1876" spans="1:27" x14ac:dyDescent="0.25">
      <c r="A1876" s="12" t="s">
        <v>260</v>
      </c>
      <c r="B1876" s="12" t="s">
        <v>5022</v>
      </c>
      <c r="C1876" s="12" t="s">
        <v>5028</v>
      </c>
      <c r="D1876" s="12" t="s">
        <v>5032</v>
      </c>
      <c r="E1876" s="12" t="s">
        <v>5035</v>
      </c>
      <c r="F1876" s="12" t="s">
        <v>5056</v>
      </c>
      <c r="G1876" s="12" t="s">
        <v>5048</v>
      </c>
      <c r="H1876" s="13">
        <v>344710</v>
      </c>
      <c r="I1876" s="14">
        <v>1637085</v>
      </c>
      <c r="J1876" s="14">
        <v>208429</v>
      </c>
      <c r="K1876" s="14">
        <v>113752</v>
      </c>
      <c r="L1876" s="14">
        <v>75876</v>
      </c>
      <c r="M1876" s="15">
        <v>0.2105636098033892</v>
      </c>
      <c r="N1876" s="14">
        <v>1963911</v>
      </c>
      <c r="O1876" s="14">
        <v>1637085</v>
      </c>
      <c r="P1876" s="14">
        <v>0</v>
      </c>
      <c r="Q1876" s="14">
        <v>46544</v>
      </c>
      <c r="R1876" s="16">
        <v>2.3699999999999999E-2</v>
      </c>
      <c r="S1876" s="17">
        <v>45774.522916666669</v>
      </c>
      <c r="T1876" s="12" t="s">
        <v>5075</v>
      </c>
      <c r="U1876" s="18">
        <v>45774</v>
      </c>
      <c r="V1876" s="18" t="str">
        <f>TEXT(Posts[[#This Row],[Post_Date]],"YYYY")</f>
        <v>2025</v>
      </c>
      <c r="W1876" s="12" t="s">
        <v>5090</v>
      </c>
      <c r="X1876" s="12" t="s">
        <v>5084</v>
      </c>
      <c r="Y1876" s="19">
        <v>12</v>
      </c>
      <c r="Z1876" s="12" t="s">
        <v>5070</v>
      </c>
      <c r="AA1876"/>
    </row>
    <row r="1877" spans="1:27" x14ac:dyDescent="0.25">
      <c r="A1877" s="12" t="s">
        <v>261</v>
      </c>
      <c r="B1877" s="12" t="s">
        <v>5022</v>
      </c>
      <c r="C1877" s="12" t="s">
        <v>5028</v>
      </c>
      <c r="D1877" s="12" t="s">
        <v>5034</v>
      </c>
      <c r="E1877" s="12" t="s">
        <v>5039</v>
      </c>
      <c r="F1877" s="12" t="s">
        <v>5057</v>
      </c>
      <c r="G1877" s="12" t="s">
        <v>5044</v>
      </c>
      <c r="H1877" s="13">
        <v>104411</v>
      </c>
      <c r="I1877" s="14">
        <v>845508</v>
      </c>
      <c r="J1877" s="14">
        <v>113524</v>
      </c>
      <c r="K1877" s="14">
        <v>67485</v>
      </c>
      <c r="L1877" s="14">
        <v>49877</v>
      </c>
      <c r="M1877" s="15">
        <v>0.1234897420669719</v>
      </c>
      <c r="N1877" s="14">
        <v>1040029</v>
      </c>
      <c r="O1877" s="14">
        <v>0</v>
      </c>
      <c r="P1877" s="14">
        <v>99885</v>
      </c>
      <c r="Q1877" s="14">
        <v>11232</v>
      </c>
      <c r="R1877" s="16">
        <v>1.0800000000000001E-2</v>
      </c>
      <c r="S1877" s="17">
        <v>45464.509722222218</v>
      </c>
      <c r="T1877" s="17" t="s">
        <v>5075</v>
      </c>
      <c r="U1877" s="18">
        <v>45464</v>
      </c>
      <c r="V1877" s="18" t="str">
        <f>TEXT(Posts[[#This Row],[Post_Date]],"YYYY")</f>
        <v>2024</v>
      </c>
      <c r="W1877" s="18" t="s">
        <v>5089</v>
      </c>
      <c r="X1877" s="18" t="s">
        <v>5082</v>
      </c>
      <c r="Y1877" s="19">
        <v>12</v>
      </c>
      <c r="Z1877" s="12" t="s">
        <v>5069</v>
      </c>
      <c r="AA1877"/>
    </row>
    <row r="1878" spans="1:27" x14ac:dyDescent="0.25">
      <c r="A1878" s="12" t="s">
        <v>263</v>
      </c>
      <c r="B1878" s="12" t="s">
        <v>5022</v>
      </c>
      <c r="C1878" s="12" t="s">
        <v>5028</v>
      </c>
      <c r="D1878" s="12" t="s">
        <v>5030</v>
      </c>
      <c r="E1878" s="12" t="s">
        <v>5035</v>
      </c>
      <c r="F1878" s="12" t="s">
        <v>5051</v>
      </c>
      <c r="G1878" s="12" t="s">
        <v>5048</v>
      </c>
      <c r="H1878" s="13">
        <v>355579</v>
      </c>
      <c r="I1878" s="14">
        <v>2818284</v>
      </c>
      <c r="J1878" s="14">
        <v>589233</v>
      </c>
      <c r="K1878" s="14">
        <v>189206</v>
      </c>
      <c r="L1878" s="14">
        <v>104332</v>
      </c>
      <c r="M1878" s="15">
        <v>0.12616874262025221</v>
      </c>
      <c r="N1878" s="14">
        <v>3295101</v>
      </c>
      <c r="O1878" s="14">
        <v>2818284</v>
      </c>
      <c r="P1878" s="14">
        <v>0</v>
      </c>
      <c r="Q1878" s="14">
        <v>44813</v>
      </c>
      <c r="R1878" s="16">
        <v>1.3599999999999999E-2</v>
      </c>
      <c r="S1878" s="17">
        <v>45473.494444444441</v>
      </c>
      <c r="T1878" s="12" t="s">
        <v>5077</v>
      </c>
      <c r="U1878" s="18">
        <v>45473</v>
      </c>
      <c r="V1878" s="18" t="str">
        <f>TEXT(Posts[[#This Row],[Post_Date]],"YYYY")</f>
        <v>2024</v>
      </c>
      <c r="W1878" s="12" t="s">
        <v>5089</v>
      </c>
      <c r="X1878" s="12" t="s">
        <v>5084</v>
      </c>
      <c r="Y1878" s="19">
        <v>11</v>
      </c>
      <c r="Z1878" s="12" t="s">
        <v>5069</v>
      </c>
      <c r="AA1878"/>
    </row>
    <row r="1879" spans="1:27" x14ac:dyDescent="0.25">
      <c r="A1879" s="12" t="s">
        <v>265</v>
      </c>
      <c r="B1879" s="12" t="s">
        <v>5022</v>
      </c>
      <c r="C1879" s="12" t="s">
        <v>5028</v>
      </c>
      <c r="D1879" s="12" t="s">
        <v>5031</v>
      </c>
      <c r="E1879" s="12" t="s">
        <v>5035</v>
      </c>
      <c r="F1879" s="12" t="s">
        <v>5058</v>
      </c>
      <c r="G1879" s="12" t="s">
        <v>5048</v>
      </c>
      <c r="H1879" s="13">
        <v>10980</v>
      </c>
      <c r="I1879" s="14">
        <v>187638</v>
      </c>
      <c r="J1879" s="14">
        <v>39176</v>
      </c>
      <c r="K1879" s="14">
        <v>10195</v>
      </c>
      <c r="L1879" s="14">
        <v>10308</v>
      </c>
      <c r="M1879" s="15">
        <v>5.8522070454867188E-2</v>
      </c>
      <c r="N1879" s="14">
        <v>240202</v>
      </c>
      <c r="O1879" s="14">
        <v>34546</v>
      </c>
      <c r="P1879" s="14">
        <v>0</v>
      </c>
      <c r="Q1879" s="14">
        <v>3146</v>
      </c>
      <c r="R1879" s="16">
        <v>1.3100000000000001E-2</v>
      </c>
      <c r="S1879" s="17">
        <v>45435.477083333331</v>
      </c>
      <c r="T1879" s="12" t="s">
        <v>5077</v>
      </c>
      <c r="U1879" s="18">
        <v>45435</v>
      </c>
      <c r="V1879" s="18" t="str">
        <f>TEXT(Posts[[#This Row],[Post_Date]],"YYYY")</f>
        <v>2024</v>
      </c>
      <c r="W1879" s="12" t="s">
        <v>5096</v>
      </c>
      <c r="X1879" s="12" t="s">
        <v>5080</v>
      </c>
      <c r="Y1879" s="19">
        <v>11</v>
      </c>
      <c r="Z1879" s="12" t="s">
        <v>5068</v>
      </c>
      <c r="AA1879"/>
    </row>
    <row r="1880" spans="1:27" x14ac:dyDescent="0.25">
      <c r="A1880" s="12" t="s">
        <v>269</v>
      </c>
      <c r="B1880" s="12" t="s">
        <v>5022</v>
      </c>
      <c r="C1880" s="12" t="s">
        <v>5028</v>
      </c>
      <c r="D1880" s="12" t="s">
        <v>5032</v>
      </c>
      <c r="E1880" s="12" t="s">
        <v>5035</v>
      </c>
      <c r="F1880" s="12" t="s">
        <v>5055</v>
      </c>
      <c r="G1880" s="12" t="s">
        <v>5047</v>
      </c>
      <c r="H1880" s="13">
        <v>45897</v>
      </c>
      <c r="I1880" s="14">
        <v>282380</v>
      </c>
      <c r="J1880" s="14">
        <v>49089</v>
      </c>
      <c r="K1880" s="14">
        <v>11962</v>
      </c>
      <c r="L1880" s="14">
        <v>15482</v>
      </c>
      <c r="M1880" s="15">
        <v>0.16253943585345421</v>
      </c>
      <c r="N1880" s="14">
        <v>335767</v>
      </c>
      <c r="O1880" s="14">
        <v>4546</v>
      </c>
      <c r="P1880" s="14">
        <v>0</v>
      </c>
      <c r="Q1880" s="14">
        <v>5237</v>
      </c>
      <c r="R1880" s="16">
        <v>1.5599999999999999E-2</v>
      </c>
      <c r="S1880" s="17">
        <v>45356.710416666669</v>
      </c>
      <c r="T1880" s="12" t="s">
        <v>5076</v>
      </c>
      <c r="U1880" s="18">
        <v>45356</v>
      </c>
      <c r="V1880" s="18" t="str">
        <f>TEXT(Posts[[#This Row],[Post_Date]],"YYYY")</f>
        <v>2024</v>
      </c>
      <c r="W1880" s="12" t="s">
        <v>5088</v>
      </c>
      <c r="X1880" s="12" t="s">
        <v>5079</v>
      </c>
      <c r="Y1880" s="19">
        <v>17</v>
      </c>
      <c r="Z1880" s="12" t="s">
        <v>5069</v>
      </c>
      <c r="AA1880"/>
    </row>
    <row r="1881" spans="1:27" x14ac:dyDescent="0.25">
      <c r="A1881" s="12" t="s">
        <v>271</v>
      </c>
      <c r="B1881" s="12" t="s">
        <v>5022</v>
      </c>
      <c r="C1881" s="12" t="s">
        <v>5028</v>
      </c>
      <c r="D1881" s="12" t="s">
        <v>5030</v>
      </c>
      <c r="E1881" s="12" t="s">
        <v>5035</v>
      </c>
      <c r="F1881" s="12" t="s">
        <v>5051</v>
      </c>
      <c r="G1881" s="12" t="s">
        <v>5046</v>
      </c>
      <c r="H1881" s="13">
        <v>192298</v>
      </c>
      <c r="I1881" s="14">
        <v>2280710</v>
      </c>
      <c r="J1881" s="14">
        <v>316380</v>
      </c>
      <c r="K1881" s="14">
        <v>143312</v>
      </c>
      <c r="L1881" s="14">
        <v>75280</v>
      </c>
      <c r="M1881" s="15">
        <v>8.4315386960074012E-2</v>
      </c>
      <c r="N1881" s="14">
        <v>2861594</v>
      </c>
      <c r="O1881" s="14">
        <v>2280710</v>
      </c>
      <c r="P1881" s="14">
        <v>0</v>
      </c>
      <c r="Q1881" s="14">
        <v>35769</v>
      </c>
      <c r="R1881" s="16">
        <v>1.2500000000000001E-2</v>
      </c>
      <c r="S1881" s="17">
        <v>45376.807638888888</v>
      </c>
      <c r="T1881" s="12" t="s">
        <v>5076</v>
      </c>
      <c r="U1881" s="18">
        <v>45376</v>
      </c>
      <c r="V1881" s="18" t="str">
        <f>TEXT(Posts[[#This Row],[Post_Date]],"YYYY")</f>
        <v>2024</v>
      </c>
      <c r="W1881" s="12" t="s">
        <v>5088</v>
      </c>
      <c r="X1881" s="12" t="s">
        <v>5081</v>
      </c>
      <c r="Y1881" s="19">
        <v>19</v>
      </c>
      <c r="Z1881" s="12" t="s">
        <v>5068</v>
      </c>
      <c r="AA1881"/>
    </row>
    <row r="1882" spans="1:27" x14ac:dyDescent="0.25">
      <c r="A1882" s="12" t="s">
        <v>284</v>
      </c>
      <c r="B1882" s="12" t="s">
        <v>5022</v>
      </c>
      <c r="C1882" s="12" t="s">
        <v>5028</v>
      </c>
      <c r="D1882" s="12" t="s">
        <v>5032</v>
      </c>
      <c r="E1882" s="12" t="s">
        <v>5035</v>
      </c>
      <c r="F1882" s="12" t="s">
        <v>5055</v>
      </c>
      <c r="G1882" s="12" t="s">
        <v>5046</v>
      </c>
      <c r="H1882" s="13">
        <v>68571</v>
      </c>
      <c r="I1882" s="14">
        <v>286496</v>
      </c>
      <c r="J1882" s="14">
        <v>29955</v>
      </c>
      <c r="K1882" s="14">
        <v>21930</v>
      </c>
      <c r="L1882" s="14">
        <v>13631</v>
      </c>
      <c r="M1882" s="15">
        <v>0.23934708453625281</v>
      </c>
      <c r="N1882" s="14">
        <v>353909</v>
      </c>
      <c r="O1882" s="14">
        <v>45346</v>
      </c>
      <c r="P1882" s="14">
        <v>0</v>
      </c>
      <c r="Q1882" s="14">
        <v>3822</v>
      </c>
      <c r="R1882" s="16">
        <v>1.0800000000000001E-2</v>
      </c>
      <c r="S1882" s="17">
        <v>45476.423611111109</v>
      </c>
      <c r="T1882" s="12" t="s">
        <v>5077</v>
      </c>
      <c r="U1882" s="18">
        <v>45476</v>
      </c>
      <c r="V1882" s="18" t="str">
        <f>TEXT(Posts[[#This Row],[Post_Date]],"YYYY")</f>
        <v>2024</v>
      </c>
      <c r="W1882" s="12" t="s">
        <v>5093</v>
      </c>
      <c r="X1882" s="12" t="s">
        <v>5085</v>
      </c>
      <c r="Y1882" s="19">
        <v>10</v>
      </c>
      <c r="Z1882" s="12" t="s">
        <v>5070</v>
      </c>
      <c r="AA1882"/>
    </row>
    <row r="1883" spans="1:27" x14ac:dyDescent="0.25">
      <c r="A1883" s="12" t="s">
        <v>294</v>
      </c>
      <c r="B1883" s="12" t="s">
        <v>5022</v>
      </c>
      <c r="C1883" s="12" t="s">
        <v>5029</v>
      </c>
      <c r="D1883" s="12" t="s">
        <v>5032</v>
      </c>
      <c r="E1883" s="12" t="s">
        <v>5035</v>
      </c>
      <c r="F1883" s="12" t="s">
        <v>5055</v>
      </c>
      <c r="G1883" s="12" t="s">
        <v>5046</v>
      </c>
      <c r="H1883" s="13">
        <v>94284</v>
      </c>
      <c r="I1883" s="14">
        <v>479094</v>
      </c>
      <c r="J1883" s="14">
        <v>89602</v>
      </c>
      <c r="K1883" s="14">
        <v>27155</v>
      </c>
      <c r="L1883" s="14">
        <v>21231</v>
      </c>
      <c r="M1883" s="15">
        <v>0.19679845269600371</v>
      </c>
      <c r="N1883" s="14">
        <v>600293</v>
      </c>
      <c r="O1883" s="14">
        <v>345346</v>
      </c>
      <c r="P1883" s="14">
        <v>0</v>
      </c>
      <c r="Q1883" s="14">
        <v>7563</v>
      </c>
      <c r="R1883" s="16">
        <v>1.26E-2</v>
      </c>
      <c r="S1883" s="17">
        <v>45595.671527777777</v>
      </c>
      <c r="T1883" s="12" t="s">
        <v>5074</v>
      </c>
      <c r="U1883" s="18">
        <v>45595</v>
      </c>
      <c r="V1883" s="18" t="str">
        <f>TEXT(Posts[[#This Row],[Post_Date]],"YYYY")</f>
        <v>2024</v>
      </c>
      <c r="W1883" s="12" t="s">
        <v>5091</v>
      </c>
      <c r="X1883" s="12" t="s">
        <v>5085</v>
      </c>
      <c r="Y1883" s="19">
        <v>16</v>
      </c>
      <c r="Z1883" s="12" t="s">
        <v>5069</v>
      </c>
      <c r="AA1883"/>
    </row>
    <row r="1884" spans="1:27" x14ac:dyDescent="0.25">
      <c r="A1884" s="12" t="s">
        <v>308</v>
      </c>
      <c r="B1884" s="12" t="s">
        <v>5022</v>
      </c>
      <c r="C1884" s="12" t="s">
        <v>5028</v>
      </c>
      <c r="D1884" s="12" t="s">
        <v>5034</v>
      </c>
      <c r="E1884" s="12" t="s">
        <v>5039</v>
      </c>
      <c r="F1884" s="12" t="s">
        <v>5057</v>
      </c>
      <c r="G1884" s="12" t="s">
        <v>5047</v>
      </c>
      <c r="H1884" s="13">
        <v>78084</v>
      </c>
      <c r="I1884" s="14">
        <v>590707</v>
      </c>
      <c r="J1884" s="14">
        <v>79622</v>
      </c>
      <c r="K1884" s="14">
        <v>29266</v>
      </c>
      <c r="L1884" s="14">
        <v>25860</v>
      </c>
      <c r="M1884" s="15">
        <v>0.13218786985642131</v>
      </c>
      <c r="N1884" s="14">
        <v>708466</v>
      </c>
      <c r="O1884" s="14">
        <v>0</v>
      </c>
      <c r="P1884" s="14">
        <v>296946</v>
      </c>
      <c r="Q1884" s="14">
        <v>13956</v>
      </c>
      <c r="R1884" s="16">
        <v>1.9699999999999999E-2</v>
      </c>
      <c r="S1884" s="17">
        <v>45447.576388888891</v>
      </c>
      <c r="T1884" s="17" t="s">
        <v>5075</v>
      </c>
      <c r="U1884" s="18">
        <v>45447</v>
      </c>
      <c r="V1884" s="18" t="str">
        <f>TEXT(Posts[[#This Row],[Post_Date]],"YYYY")</f>
        <v>2024</v>
      </c>
      <c r="W1884" s="18" t="s">
        <v>5089</v>
      </c>
      <c r="X1884" s="18" t="s">
        <v>5079</v>
      </c>
      <c r="Y1884" s="19">
        <v>13</v>
      </c>
      <c r="Z1884" s="12" t="s">
        <v>5069</v>
      </c>
      <c r="AA1884"/>
    </row>
    <row r="1885" spans="1:27" x14ac:dyDescent="0.25">
      <c r="A1885" s="12" t="s">
        <v>310</v>
      </c>
      <c r="B1885" s="12" t="s">
        <v>5022</v>
      </c>
      <c r="C1885" s="12" t="s">
        <v>5028</v>
      </c>
      <c r="D1885" s="12" t="s">
        <v>5030</v>
      </c>
      <c r="E1885" s="12" t="s">
        <v>5035</v>
      </c>
      <c r="F1885" s="12" t="s">
        <v>5051</v>
      </c>
      <c r="G1885" s="12" t="s">
        <v>5047</v>
      </c>
      <c r="H1885" s="13">
        <v>169655</v>
      </c>
      <c r="I1885" s="14">
        <v>1420771</v>
      </c>
      <c r="J1885" s="14">
        <v>353329</v>
      </c>
      <c r="K1885" s="14">
        <v>51744</v>
      </c>
      <c r="L1885" s="14">
        <v>34332</v>
      </c>
      <c r="M1885" s="15">
        <v>0.1194108605446222</v>
      </c>
      <c r="N1885" s="14">
        <v>1768672</v>
      </c>
      <c r="O1885" s="14">
        <v>1420771</v>
      </c>
      <c r="P1885" s="14">
        <v>0</v>
      </c>
      <c r="Q1885" s="14">
        <v>22639</v>
      </c>
      <c r="R1885" s="16">
        <v>1.2800000000000001E-2</v>
      </c>
      <c r="S1885" s="17">
        <v>45495.436805555553</v>
      </c>
      <c r="T1885" s="12" t="s">
        <v>5077</v>
      </c>
      <c r="U1885" s="18">
        <v>45495</v>
      </c>
      <c r="V1885" s="18" t="str">
        <f>TEXT(Posts[[#This Row],[Post_Date]],"YYYY")</f>
        <v>2024</v>
      </c>
      <c r="W1885" s="12" t="s">
        <v>5093</v>
      </c>
      <c r="X1885" s="12" t="s">
        <v>5081</v>
      </c>
      <c r="Y1885" s="19">
        <v>10</v>
      </c>
      <c r="Z1885" s="12" t="s">
        <v>5069</v>
      </c>
      <c r="AA1885"/>
    </row>
    <row r="1886" spans="1:27" x14ac:dyDescent="0.25">
      <c r="A1886" s="12" t="s">
        <v>312</v>
      </c>
      <c r="B1886" s="12" t="s">
        <v>5022</v>
      </c>
      <c r="C1886" s="12" t="s">
        <v>5028</v>
      </c>
      <c r="D1886" s="12" t="s">
        <v>5034</v>
      </c>
      <c r="E1886" s="12" t="s">
        <v>5039</v>
      </c>
      <c r="F1886" s="12" t="s">
        <v>5057</v>
      </c>
      <c r="G1886" s="12" t="s">
        <v>5043</v>
      </c>
      <c r="H1886" s="13">
        <v>50011</v>
      </c>
      <c r="I1886" s="14">
        <v>306334</v>
      </c>
      <c r="J1886" s="14">
        <v>45492</v>
      </c>
      <c r="K1886" s="14">
        <v>12661</v>
      </c>
      <c r="L1886" s="14">
        <v>10476</v>
      </c>
      <c r="M1886" s="15">
        <v>0.16325843352524361</v>
      </c>
      <c r="N1886" s="14">
        <v>341220</v>
      </c>
      <c r="O1886" s="14">
        <v>0</v>
      </c>
      <c r="P1886" s="14">
        <v>179764</v>
      </c>
      <c r="Q1886" s="14">
        <v>6073</v>
      </c>
      <c r="R1886" s="16">
        <v>1.78E-2</v>
      </c>
      <c r="S1886" s="17">
        <v>45682.537499999999</v>
      </c>
      <c r="T1886" s="17" t="s">
        <v>5075</v>
      </c>
      <c r="U1886" s="18">
        <v>45682</v>
      </c>
      <c r="V1886" s="18" t="str">
        <f>TEXT(Posts[[#This Row],[Post_Date]],"YYYY")</f>
        <v>2025</v>
      </c>
      <c r="W1886" s="18" t="s">
        <v>5086</v>
      </c>
      <c r="X1886" s="18" t="s">
        <v>5083</v>
      </c>
      <c r="Y1886" s="19">
        <v>12</v>
      </c>
      <c r="Z1886" s="12" t="s">
        <v>5069</v>
      </c>
      <c r="AA1886"/>
    </row>
    <row r="1887" spans="1:27" x14ac:dyDescent="0.25">
      <c r="A1887" s="12" t="s">
        <v>315</v>
      </c>
      <c r="B1887" s="12" t="s">
        <v>5022</v>
      </c>
      <c r="C1887" s="12" t="s">
        <v>5028</v>
      </c>
      <c r="D1887" s="12" t="s">
        <v>5032</v>
      </c>
      <c r="E1887" s="12" t="s">
        <v>5035</v>
      </c>
      <c r="F1887" s="12" t="s">
        <v>5056</v>
      </c>
      <c r="G1887" s="12" t="s">
        <v>5044</v>
      </c>
      <c r="H1887" s="13">
        <v>508626</v>
      </c>
      <c r="I1887" s="14">
        <v>2314264</v>
      </c>
      <c r="J1887" s="14">
        <v>470954</v>
      </c>
      <c r="K1887" s="14">
        <v>92678</v>
      </c>
      <c r="L1887" s="14">
        <v>95887</v>
      </c>
      <c r="M1887" s="15">
        <v>0.21977887117911199</v>
      </c>
      <c r="N1887" s="14">
        <v>2590437</v>
      </c>
      <c r="O1887" s="14">
        <v>2314264</v>
      </c>
      <c r="P1887" s="14">
        <v>0</v>
      </c>
      <c r="Q1887" s="14">
        <v>44037</v>
      </c>
      <c r="R1887" s="16">
        <v>1.7000000000000001E-2</v>
      </c>
      <c r="S1887" s="17">
        <v>45430.636805555558</v>
      </c>
      <c r="T1887" s="12" t="s">
        <v>5074</v>
      </c>
      <c r="U1887" s="18">
        <v>45430</v>
      </c>
      <c r="V1887" s="18" t="str">
        <f>TEXT(Posts[[#This Row],[Post_Date]],"YYYY")</f>
        <v>2024</v>
      </c>
      <c r="W1887" s="12" t="s">
        <v>5096</v>
      </c>
      <c r="X1887" s="12" t="s">
        <v>5083</v>
      </c>
      <c r="Y1887" s="19">
        <v>15</v>
      </c>
      <c r="Z1887" s="12" t="s">
        <v>5070</v>
      </c>
      <c r="AA1887"/>
    </row>
    <row r="1888" spans="1:27" x14ac:dyDescent="0.25">
      <c r="A1888" s="12" t="s">
        <v>317</v>
      </c>
      <c r="B1888" s="12" t="s">
        <v>5022</v>
      </c>
      <c r="C1888" s="12" t="s">
        <v>5028</v>
      </c>
      <c r="D1888" s="12" t="s">
        <v>5032</v>
      </c>
      <c r="E1888" s="12" t="s">
        <v>5035</v>
      </c>
      <c r="F1888" s="12" t="s">
        <v>5055</v>
      </c>
      <c r="G1888" s="12" t="s">
        <v>5046</v>
      </c>
      <c r="H1888" s="13">
        <v>48769</v>
      </c>
      <c r="I1888" s="14">
        <v>219321</v>
      </c>
      <c r="J1888" s="14">
        <v>35068</v>
      </c>
      <c r="K1888" s="14">
        <v>8251</v>
      </c>
      <c r="L1888" s="14">
        <v>13093</v>
      </c>
      <c r="M1888" s="15">
        <v>0.2223665011590753</v>
      </c>
      <c r="N1888" s="14">
        <v>281915</v>
      </c>
      <c r="O1888" s="14">
        <v>56886</v>
      </c>
      <c r="P1888" s="14">
        <v>0</v>
      </c>
      <c r="Q1888" s="14">
        <v>5553</v>
      </c>
      <c r="R1888" s="16">
        <v>1.9699999999999999E-2</v>
      </c>
      <c r="S1888" s="17">
        <v>45655.642361111109</v>
      </c>
      <c r="T1888" s="12" t="s">
        <v>5074</v>
      </c>
      <c r="U1888" s="18">
        <v>45655</v>
      </c>
      <c r="V1888" s="18" t="str">
        <f>TEXT(Posts[[#This Row],[Post_Date]],"YYYY")</f>
        <v>2024</v>
      </c>
      <c r="W1888" s="12" t="s">
        <v>5094</v>
      </c>
      <c r="X1888" s="12" t="s">
        <v>5084</v>
      </c>
      <c r="Y1888" s="19">
        <v>15</v>
      </c>
      <c r="Z1888" s="12" t="s">
        <v>5070</v>
      </c>
      <c r="AA1888"/>
    </row>
    <row r="1889" spans="1:27" x14ac:dyDescent="0.25">
      <c r="A1889" s="12" t="s">
        <v>325</v>
      </c>
      <c r="B1889" s="12" t="s">
        <v>5022</v>
      </c>
      <c r="C1889" s="12" t="s">
        <v>5028</v>
      </c>
      <c r="D1889" s="12" t="s">
        <v>5030</v>
      </c>
      <c r="E1889" s="12" t="s">
        <v>5035</v>
      </c>
      <c r="F1889" s="12" t="s">
        <v>5051</v>
      </c>
      <c r="G1889" s="12" t="s">
        <v>5045</v>
      </c>
      <c r="H1889" s="13">
        <v>258132</v>
      </c>
      <c r="I1889" s="14">
        <v>2449695</v>
      </c>
      <c r="J1889" s="14">
        <v>500332</v>
      </c>
      <c r="K1889" s="14">
        <v>115882</v>
      </c>
      <c r="L1889" s="14">
        <v>144591</v>
      </c>
      <c r="M1889" s="15">
        <v>0.10537343683311989</v>
      </c>
      <c r="N1889" s="14">
        <v>3008701</v>
      </c>
      <c r="O1889" s="14">
        <v>2449695</v>
      </c>
      <c r="P1889" s="14">
        <v>0</v>
      </c>
      <c r="Q1889" s="14">
        <v>67394</v>
      </c>
      <c r="R1889" s="16">
        <v>2.24E-2</v>
      </c>
      <c r="S1889" s="17">
        <v>45347.675000000003</v>
      </c>
      <c r="T1889" s="12" t="s">
        <v>5074</v>
      </c>
      <c r="U1889" s="18">
        <v>45347</v>
      </c>
      <c r="V1889" s="18" t="str">
        <f>TEXT(Posts[[#This Row],[Post_Date]],"YYYY")</f>
        <v>2024</v>
      </c>
      <c r="W1889" s="12" t="s">
        <v>5087</v>
      </c>
      <c r="X1889" s="12" t="s">
        <v>5084</v>
      </c>
      <c r="Y1889" s="19">
        <v>16</v>
      </c>
      <c r="Z1889" s="12" t="s">
        <v>5069</v>
      </c>
      <c r="AA1889"/>
    </row>
    <row r="1890" spans="1:27" x14ac:dyDescent="0.25">
      <c r="A1890" s="12" t="s">
        <v>326</v>
      </c>
      <c r="B1890" s="12" t="s">
        <v>5022</v>
      </c>
      <c r="C1890" s="12" t="s">
        <v>5028</v>
      </c>
      <c r="D1890" s="12" t="s">
        <v>5030</v>
      </c>
      <c r="E1890" s="12" t="s">
        <v>5035</v>
      </c>
      <c r="F1890" s="12" t="s">
        <v>5051</v>
      </c>
      <c r="G1890" s="12" t="s">
        <v>5044</v>
      </c>
      <c r="H1890" s="13">
        <v>182564</v>
      </c>
      <c r="I1890" s="14">
        <v>1831140</v>
      </c>
      <c r="J1890" s="14">
        <v>419884</v>
      </c>
      <c r="K1890" s="14">
        <v>139419</v>
      </c>
      <c r="L1890" s="14">
        <v>72297</v>
      </c>
      <c r="M1890" s="15">
        <v>9.9699780173991101E-2</v>
      </c>
      <c r="N1890" s="14">
        <v>2236280</v>
      </c>
      <c r="O1890" s="14">
        <v>1831140</v>
      </c>
      <c r="P1890" s="14">
        <v>0</v>
      </c>
      <c r="Q1890" s="14">
        <v>28848</v>
      </c>
      <c r="R1890" s="16">
        <v>1.29E-2</v>
      </c>
      <c r="S1890" s="17">
        <v>45507.720138888893</v>
      </c>
      <c r="T1890" s="12" t="s">
        <v>5076</v>
      </c>
      <c r="U1890" s="18">
        <v>45507</v>
      </c>
      <c r="V1890" s="18" t="str">
        <f>TEXT(Posts[[#This Row],[Post_Date]],"YYYY")</f>
        <v>2024</v>
      </c>
      <c r="W1890" s="12" t="s">
        <v>5092</v>
      </c>
      <c r="X1890" s="12" t="s">
        <v>5083</v>
      </c>
      <c r="Y1890" s="19">
        <v>17</v>
      </c>
      <c r="Z1890" s="12" t="s">
        <v>5068</v>
      </c>
      <c r="AA1890"/>
    </row>
    <row r="1891" spans="1:27" x14ac:dyDescent="0.25">
      <c r="A1891" s="12" t="s">
        <v>328</v>
      </c>
      <c r="B1891" s="12" t="s">
        <v>5022</v>
      </c>
      <c r="C1891" s="12" t="s">
        <v>5028</v>
      </c>
      <c r="D1891" s="12" t="s">
        <v>5030</v>
      </c>
      <c r="E1891" s="12" t="s">
        <v>5039</v>
      </c>
      <c r="F1891" s="12" t="s">
        <v>5050</v>
      </c>
      <c r="G1891" s="12" t="s">
        <v>5044</v>
      </c>
      <c r="H1891" s="13">
        <v>45084</v>
      </c>
      <c r="I1891" s="14">
        <v>378097</v>
      </c>
      <c r="J1891" s="14">
        <v>39273</v>
      </c>
      <c r="K1891" s="14">
        <v>13898</v>
      </c>
      <c r="L1891" s="14">
        <v>22127</v>
      </c>
      <c r="M1891" s="15">
        <v>0.11924009038224161</v>
      </c>
      <c r="N1891" s="14">
        <v>457461</v>
      </c>
      <c r="O1891" s="14">
        <v>0</v>
      </c>
      <c r="P1891" s="14">
        <v>291455</v>
      </c>
      <c r="Q1891" s="14">
        <v>5626</v>
      </c>
      <c r="R1891" s="16">
        <v>1.23E-2</v>
      </c>
      <c r="S1891" s="17">
        <v>45775.629861111112</v>
      </c>
      <c r="T1891" s="17" t="s">
        <v>5074</v>
      </c>
      <c r="U1891" s="18">
        <v>45775</v>
      </c>
      <c r="V1891" s="18" t="str">
        <f>TEXT(Posts[[#This Row],[Post_Date]],"YYYY")</f>
        <v>2025</v>
      </c>
      <c r="W1891" s="18" t="s">
        <v>5090</v>
      </c>
      <c r="X1891" s="18" t="s">
        <v>5081</v>
      </c>
      <c r="Y1891" s="19">
        <v>15</v>
      </c>
      <c r="Z1891" s="12" t="s">
        <v>5069</v>
      </c>
      <c r="AA1891"/>
    </row>
    <row r="1892" spans="1:27" x14ac:dyDescent="0.25">
      <c r="A1892" s="12" t="s">
        <v>329</v>
      </c>
      <c r="B1892" s="12" t="s">
        <v>5022</v>
      </c>
      <c r="C1892" s="12" t="s">
        <v>5028</v>
      </c>
      <c r="D1892" s="12" t="s">
        <v>5032</v>
      </c>
      <c r="E1892" s="12" t="s">
        <v>5035</v>
      </c>
      <c r="F1892" s="12" t="s">
        <v>5055</v>
      </c>
      <c r="G1892" s="12" t="s">
        <v>5046</v>
      </c>
      <c r="H1892" s="13">
        <v>44126</v>
      </c>
      <c r="I1892" s="14">
        <v>231302</v>
      </c>
      <c r="J1892" s="14">
        <v>38135</v>
      </c>
      <c r="K1892" s="14">
        <v>10545</v>
      </c>
      <c r="L1892" s="14">
        <v>9308</v>
      </c>
      <c r="M1892" s="15">
        <v>0.19077613119402939</v>
      </c>
      <c r="N1892" s="14">
        <v>274764</v>
      </c>
      <c r="O1892" s="14">
        <v>678</v>
      </c>
      <c r="P1892" s="14">
        <v>0</v>
      </c>
      <c r="Q1892" s="14">
        <v>5165</v>
      </c>
      <c r="R1892" s="16">
        <v>1.8800000000000001E-2</v>
      </c>
      <c r="S1892" s="17">
        <v>45690.651388888888</v>
      </c>
      <c r="T1892" s="12" t="s">
        <v>5074</v>
      </c>
      <c r="U1892" s="18">
        <v>45690</v>
      </c>
      <c r="V1892" s="18" t="str">
        <f>TEXT(Posts[[#This Row],[Post_Date]],"YYYY")</f>
        <v>2025</v>
      </c>
      <c r="W1892" s="12" t="s">
        <v>5087</v>
      </c>
      <c r="X1892" s="12" t="s">
        <v>5084</v>
      </c>
      <c r="Y1892" s="19">
        <v>15</v>
      </c>
      <c r="Z1892" s="12" t="s">
        <v>5069</v>
      </c>
      <c r="AA1892"/>
    </row>
    <row r="1893" spans="1:27" x14ac:dyDescent="0.25">
      <c r="A1893" s="12" t="s">
        <v>334</v>
      </c>
      <c r="B1893" s="12" t="s">
        <v>5022</v>
      </c>
      <c r="C1893" s="12" t="s">
        <v>5029</v>
      </c>
      <c r="D1893" s="12" t="s">
        <v>5032</v>
      </c>
      <c r="E1893" s="12" t="s">
        <v>5035</v>
      </c>
      <c r="F1893" s="12" t="s">
        <v>5055</v>
      </c>
      <c r="G1893" s="12" t="s">
        <v>5042</v>
      </c>
      <c r="H1893" s="13">
        <v>21575</v>
      </c>
      <c r="I1893" s="14">
        <v>96570</v>
      </c>
      <c r="J1893" s="14">
        <v>18694</v>
      </c>
      <c r="K1893" s="14">
        <v>5441</v>
      </c>
      <c r="L1893" s="14">
        <v>3577</v>
      </c>
      <c r="M1893" s="15">
        <v>0.22341549743393471</v>
      </c>
      <c r="N1893" s="14">
        <v>108751</v>
      </c>
      <c r="O1893" s="14">
        <v>756</v>
      </c>
      <c r="P1893" s="14">
        <v>0</v>
      </c>
      <c r="Q1893" s="14">
        <v>2697</v>
      </c>
      <c r="R1893" s="16">
        <v>2.4799999999999999E-2</v>
      </c>
      <c r="S1893" s="17">
        <v>45489.747916666667</v>
      </c>
      <c r="T1893" s="12" t="s">
        <v>5076</v>
      </c>
      <c r="U1893" s="18">
        <v>45489</v>
      </c>
      <c r="V1893" s="18" t="str">
        <f>TEXT(Posts[[#This Row],[Post_Date]],"YYYY")</f>
        <v>2024</v>
      </c>
      <c r="W1893" s="12" t="s">
        <v>5093</v>
      </c>
      <c r="X1893" s="12" t="s">
        <v>5079</v>
      </c>
      <c r="Y1893" s="19">
        <v>17</v>
      </c>
      <c r="Z1893" s="12" t="s">
        <v>5070</v>
      </c>
      <c r="AA1893"/>
    </row>
    <row r="1894" spans="1:27" x14ac:dyDescent="0.25">
      <c r="A1894" s="12" t="s">
        <v>336</v>
      </c>
      <c r="B1894" s="12" t="s">
        <v>5022</v>
      </c>
      <c r="C1894" s="12" t="s">
        <v>5028</v>
      </c>
      <c r="D1894" s="12" t="s">
        <v>5030</v>
      </c>
      <c r="E1894" s="12" t="s">
        <v>5035</v>
      </c>
      <c r="F1894" s="12" t="s">
        <v>5050</v>
      </c>
      <c r="G1894" s="12" t="s">
        <v>5044</v>
      </c>
      <c r="H1894" s="13">
        <v>67164</v>
      </c>
      <c r="I1894" s="14">
        <v>741561</v>
      </c>
      <c r="J1894" s="14">
        <v>155759</v>
      </c>
      <c r="K1894" s="14">
        <v>50771</v>
      </c>
      <c r="L1894" s="14">
        <v>15158</v>
      </c>
      <c r="M1894" s="15">
        <v>9.0572081808234117E-2</v>
      </c>
      <c r="N1894" s="14">
        <v>877437</v>
      </c>
      <c r="O1894" s="14">
        <v>67</v>
      </c>
      <c r="P1894" s="14">
        <v>0</v>
      </c>
      <c r="Q1894" s="14">
        <v>13337</v>
      </c>
      <c r="R1894" s="16">
        <v>1.52E-2</v>
      </c>
      <c r="S1894" s="17">
        <v>45601.527777777781</v>
      </c>
      <c r="T1894" s="12" t="s">
        <v>5075</v>
      </c>
      <c r="U1894" s="18">
        <v>45601</v>
      </c>
      <c r="V1894" s="18" t="str">
        <f>TEXT(Posts[[#This Row],[Post_Date]],"YYYY")</f>
        <v>2024</v>
      </c>
      <c r="W1894" s="12" t="s">
        <v>5095</v>
      </c>
      <c r="X1894" s="12" t="s">
        <v>5079</v>
      </c>
      <c r="Y1894" s="19">
        <v>12</v>
      </c>
      <c r="Z1894" s="12" t="s">
        <v>5068</v>
      </c>
      <c r="AA1894"/>
    </row>
    <row r="1895" spans="1:27" x14ac:dyDescent="0.25">
      <c r="A1895" s="12" t="s">
        <v>339</v>
      </c>
      <c r="B1895" s="12" t="s">
        <v>5022</v>
      </c>
      <c r="C1895" s="12" t="s">
        <v>5029</v>
      </c>
      <c r="D1895" s="12" t="s">
        <v>5032</v>
      </c>
      <c r="E1895" s="12" t="s">
        <v>5035</v>
      </c>
      <c r="F1895" s="12" t="s">
        <v>5055</v>
      </c>
      <c r="G1895" s="12" t="s">
        <v>5046</v>
      </c>
      <c r="H1895" s="13">
        <v>23997</v>
      </c>
      <c r="I1895" s="14">
        <v>138136</v>
      </c>
      <c r="J1895" s="14">
        <v>30421</v>
      </c>
      <c r="K1895" s="14">
        <v>10771</v>
      </c>
      <c r="L1895" s="14">
        <v>5458</v>
      </c>
      <c r="M1895" s="15">
        <v>0.17372369921470071</v>
      </c>
      <c r="N1895" s="14">
        <v>154981</v>
      </c>
      <c r="O1895" s="14">
        <v>35645</v>
      </c>
      <c r="P1895" s="14">
        <v>0</v>
      </c>
      <c r="Q1895" s="14">
        <v>1875</v>
      </c>
      <c r="R1895" s="16">
        <v>1.21E-2</v>
      </c>
      <c r="S1895" s="17">
        <v>45457.65347222222</v>
      </c>
      <c r="T1895" s="12" t="s">
        <v>5074</v>
      </c>
      <c r="U1895" s="18">
        <v>45457</v>
      </c>
      <c r="V1895" s="18" t="str">
        <f>TEXT(Posts[[#This Row],[Post_Date]],"YYYY")</f>
        <v>2024</v>
      </c>
      <c r="W1895" s="12" t="s">
        <v>5089</v>
      </c>
      <c r="X1895" s="12" t="s">
        <v>5082</v>
      </c>
      <c r="Y1895" s="19">
        <v>15</v>
      </c>
      <c r="Z1895" s="12" t="s">
        <v>5069</v>
      </c>
      <c r="AA1895"/>
    </row>
    <row r="1896" spans="1:27" x14ac:dyDescent="0.25">
      <c r="A1896" s="12" t="s">
        <v>340</v>
      </c>
      <c r="B1896" s="12" t="s">
        <v>5022</v>
      </c>
      <c r="C1896" s="12" t="s">
        <v>5029</v>
      </c>
      <c r="D1896" s="12" t="s">
        <v>5032</v>
      </c>
      <c r="E1896" s="12" t="s">
        <v>5035</v>
      </c>
      <c r="F1896" s="12" t="s">
        <v>5055</v>
      </c>
      <c r="G1896" s="12" t="s">
        <v>5042</v>
      </c>
      <c r="H1896" s="13">
        <v>9909</v>
      </c>
      <c r="I1896" s="14">
        <v>53984</v>
      </c>
      <c r="J1896" s="14">
        <v>12235</v>
      </c>
      <c r="K1896" s="14">
        <v>1884</v>
      </c>
      <c r="L1896" s="14">
        <v>2133</v>
      </c>
      <c r="M1896" s="15">
        <v>0.18355728821678161</v>
      </c>
      <c r="N1896" s="14">
        <v>61002</v>
      </c>
      <c r="O1896" s="14">
        <v>56</v>
      </c>
      <c r="P1896" s="14">
        <v>0</v>
      </c>
      <c r="Q1896" s="14">
        <v>860</v>
      </c>
      <c r="R1896" s="16">
        <v>1.41E-2</v>
      </c>
      <c r="S1896" s="17">
        <v>45685.470833333333</v>
      </c>
      <c r="T1896" s="12" t="s">
        <v>5077</v>
      </c>
      <c r="U1896" s="18">
        <v>45685</v>
      </c>
      <c r="V1896" s="18" t="str">
        <f>TEXT(Posts[[#This Row],[Post_Date]],"YYYY")</f>
        <v>2025</v>
      </c>
      <c r="W1896" s="12" t="s">
        <v>5086</v>
      </c>
      <c r="X1896" s="12" t="s">
        <v>5079</v>
      </c>
      <c r="Y1896" s="19">
        <v>11</v>
      </c>
      <c r="Z1896" s="12" t="s">
        <v>5069</v>
      </c>
      <c r="AA1896"/>
    </row>
    <row r="1897" spans="1:27" x14ac:dyDescent="0.25">
      <c r="A1897" s="12" t="s">
        <v>341</v>
      </c>
      <c r="B1897" s="12" t="s">
        <v>5022</v>
      </c>
      <c r="C1897" s="12" t="s">
        <v>5028</v>
      </c>
      <c r="D1897" s="12" t="s">
        <v>5030</v>
      </c>
      <c r="E1897" s="12" t="s">
        <v>5039</v>
      </c>
      <c r="F1897" s="12" t="s">
        <v>5050</v>
      </c>
      <c r="G1897" s="12" t="s">
        <v>5046</v>
      </c>
      <c r="H1897" s="13">
        <v>17968</v>
      </c>
      <c r="I1897" s="14">
        <v>162517</v>
      </c>
      <c r="J1897" s="14">
        <v>35388</v>
      </c>
      <c r="K1897" s="14">
        <v>12124</v>
      </c>
      <c r="L1897" s="14">
        <v>9460</v>
      </c>
      <c r="M1897" s="15">
        <v>0.1105641099752836</v>
      </c>
      <c r="N1897" s="14">
        <v>204345</v>
      </c>
      <c r="O1897" s="14">
        <v>0</v>
      </c>
      <c r="P1897" s="14">
        <v>128851</v>
      </c>
      <c r="Q1897" s="14">
        <v>3473</v>
      </c>
      <c r="R1897" s="16">
        <v>1.7000000000000001E-2</v>
      </c>
      <c r="S1897" s="17">
        <v>45396.493750000001</v>
      </c>
      <c r="T1897" s="17" t="s">
        <v>5077</v>
      </c>
      <c r="U1897" s="18">
        <v>45396</v>
      </c>
      <c r="V1897" s="18" t="str">
        <f>TEXT(Posts[[#This Row],[Post_Date]],"YYYY")</f>
        <v>2024</v>
      </c>
      <c r="W1897" s="18" t="s">
        <v>5090</v>
      </c>
      <c r="X1897" s="18" t="s">
        <v>5084</v>
      </c>
      <c r="Y1897" s="19">
        <v>11</v>
      </c>
      <c r="Z1897" s="12" t="s">
        <v>5069</v>
      </c>
      <c r="AA1897"/>
    </row>
    <row r="1898" spans="1:27" x14ac:dyDescent="0.25">
      <c r="A1898" s="12" t="s">
        <v>345</v>
      </c>
      <c r="B1898" s="12" t="s">
        <v>5022</v>
      </c>
      <c r="C1898" s="12" t="s">
        <v>5028</v>
      </c>
      <c r="D1898" s="12" t="s">
        <v>5032</v>
      </c>
      <c r="E1898" s="12" t="s">
        <v>5035</v>
      </c>
      <c r="F1898" s="12" t="s">
        <v>5055</v>
      </c>
      <c r="G1898" s="12" t="s">
        <v>5046</v>
      </c>
      <c r="H1898" s="13">
        <v>72774</v>
      </c>
      <c r="I1898" s="14">
        <v>451338</v>
      </c>
      <c r="J1898" s="14">
        <v>47955</v>
      </c>
      <c r="K1898" s="14">
        <v>15453</v>
      </c>
      <c r="L1898" s="14">
        <v>21958</v>
      </c>
      <c r="M1898" s="15">
        <v>0.16124233690006179</v>
      </c>
      <c r="N1898" s="14">
        <v>502978</v>
      </c>
      <c r="O1898" s="14">
        <v>56</v>
      </c>
      <c r="P1898" s="14">
        <v>0</v>
      </c>
      <c r="Q1898" s="14">
        <v>11970</v>
      </c>
      <c r="R1898" s="16">
        <v>2.3800000000000002E-2</v>
      </c>
      <c r="S1898" s="17">
        <v>45480.683333333327</v>
      </c>
      <c r="T1898" s="12" t="s">
        <v>5074</v>
      </c>
      <c r="U1898" s="18">
        <v>45480</v>
      </c>
      <c r="V1898" s="18" t="str">
        <f>TEXT(Posts[[#This Row],[Post_Date]],"YYYY")</f>
        <v>2024</v>
      </c>
      <c r="W1898" s="12" t="s">
        <v>5093</v>
      </c>
      <c r="X1898" s="12" t="s">
        <v>5084</v>
      </c>
      <c r="Y1898" s="19">
        <v>16</v>
      </c>
      <c r="Z1898" s="12" t="s">
        <v>5069</v>
      </c>
      <c r="AA1898"/>
    </row>
    <row r="1899" spans="1:27" x14ac:dyDescent="0.25">
      <c r="A1899" s="12" t="s">
        <v>347</v>
      </c>
      <c r="B1899" s="12" t="s">
        <v>5022</v>
      </c>
      <c r="C1899" s="12" t="s">
        <v>5028</v>
      </c>
      <c r="D1899" s="12" t="s">
        <v>5032</v>
      </c>
      <c r="E1899" s="12" t="s">
        <v>5039</v>
      </c>
      <c r="F1899" s="12" t="s">
        <v>5055</v>
      </c>
      <c r="G1899" s="12" t="s">
        <v>5046</v>
      </c>
      <c r="H1899" s="13">
        <v>21475</v>
      </c>
      <c r="I1899" s="14">
        <v>115287</v>
      </c>
      <c r="J1899" s="14">
        <v>17576</v>
      </c>
      <c r="K1899" s="14">
        <v>7923</v>
      </c>
      <c r="L1899" s="14">
        <v>5355</v>
      </c>
      <c r="M1899" s="15">
        <v>0.18627708625082021</v>
      </c>
      <c r="N1899" s="14">
        <v>131085</v>
      </c>
      <c r="O1899" s="14">
        <v>0</v>
      </c>
      <c r="P1899" s="14">
        <v>93527</v>
      </c>
      <c r="Q1899" s="14">
        <v>2765</v>
      </c>
      <c r="R1899" s="16">
        <v>2.1100000000000001E-2</v>
      </c>
      <c r="S1899" s="17">
        <v>45409.625694444447</v>
      </c>
      <c r="T1899" s="17" t="s">
        <v>5074</v>
      </c>
      <c r="U1899" s="18">
        <v>45409</v>
      </c>
      <c r="V1899" s="18" t="str">
        <f>TEXT(Posts[[#This Row],[Post_Date]],"YYYY")</f>
        <v>2024</v>
      </c>
      <c r="W1899" s="18" t="s">
        <v>5090</v>
      </c>
      <c r="X1899" s="18" t="s">
        <v>5083</v>
      </c>
      <c r="Y1899" s="19">
        <v>15</v>
      </c>
      <c r="Z1899" s="12" t="s">
        <v>5069</v>
      </c>
      <c r="AA1899"/>
    </row>
    <row r="1900" spans="1:27" x14ac:dyDescent="0.25">
      <c r="A1900" s="12" t="s">
        <v>348</v>
      </c>
      <c r="B1900" s="12" t="s">
        <v>5022</v>
      </c>
      <c r="C1900" s="12" t="s">
        <v>5029</v>
      </c>
      <c r="D1900" s="12" t="s">
        <v>5032</v>
      </c>
      <c r="E1900" s="12" t="s">
        <v>5035</v>
      </c>
      <c r="F1900" s="12" t="s">
        <v>5055</v>
      </c>
      <c r="G1900" s="12" t="s">
        <v>5045</v>
      </c>
      <c r="H1900" s="13">
        <v>73606</v>
      </c>
      <c r="I1900" s="14">
        <v>305677</v>
      </c>
      <c r="J1900" s="14">
        <v>35079</v>
      </c>
      <c r="K1900" s="14">
        <v>19262</v>
      </c>
      <c r="L1900" s="14">
        <v>15459</v>
      </c>
      <c r="M1900" s="15">
        <v>0.24079947267383389</v>
      </c>
      <c r="N1900" s="14">
        <v>352448</v>
      </c>
      <c r="O1900" s="14">
        <v>475</v>
      </c>
      <c r="P1900" s="14">
        <v>0</v>
      </c>
      <c r="Q1900" s="14">
        <v>4370</v>
      </c>
      <c r="R1900" s="16">
        <v>1.24E-2</v>
      </c>
      <c r="S1900" s="17">
        <v>45628.65902777778</v>
      </c>
      <c r="T1900" s="12" t="s">
        <v>5074</v>
      </c>
      <c r="U1900" s="18">
        <v>45628</v>
      </c>
      <c r="V1900" s="18" t="str">
        <f>TEXT(Posts[[#This Row],[Post_Date]],"YYYY")</f>
        <v>2024</v>
      </c>
      <c r="W1900" s="12" t="s">
        <v>5094</v>
      </c>
      <c r="X1900" s="12" t="s">
        <v>5081</v>
      </c>
      <c r="Y1900" s="19">
        <v>15</v>
      </c>
      <c r="Z1900" s="12" t="s">
        <v>5070</v>
      </c>
      <c r="AA1900"/>
    </row>
    <row r="1901" spans="1:27" x14ac:dyDescent="0.25">
      <c r="A1901" s="12" t="s">
        <v>351</v>
      </c>
      <c r="B1901" s="12" t="s">
        <v>5022</v>
      </c>
      <c r="C1901" s="12" t="s">
        <v>5029</v>
      </c>
      <c r="D1901" s="12" t="s">
        <v>5032</v>
      </c>
      <c r="E1901" s="12" t="s">
        <v>5035</v>
      </c>
      <c r="F1901" s="12" t="s">
        <v>5055</v>
      </c>
      <c r="G1901" s="12" t="s">
        <v>5043</v>
      </c>
      <c r="H1901" s="13">
        <v>72926</v>
      </c>
      <c r="I1901" s="14">
        <v>395561</v>
      </c>
      <c r="J1901" s="14">
        <v>83942</v>
      </c>
      <c r="K1901" s="14">
        <v>27922</v>
      </c>
      <c r="L1901" s="14">
        <v>18298</v>
      </c>
      <c r="M1901" s="15">
        <v>0.18436166138411891</v>
      </c>
      <c r="N1901" s="14">
        <v>445251</v>
      </c>
      <c r="O1901" s="14">
        <v>345</v>
      </c>
      <c r="P1901" s="14">
        <v>0</v>
      </c>
      <c r="Q1901" s="14">
        <v>5432</v>
      </c>
      <c r="R1901" s="16">
        <v>1.2200000000000001E-2</v>
      </c>
      <c r="S1901" s="17">
        <v>45432.70416666667</v>
      </c>
      <c r="T1901" s="12" t="s">
        <v>5074</v>
      </c>
      <c r="U1901" s="18">
        <v>45432</v>
      </c>
      <c r="V1901" s="18" t="str">
        <f>TEXT(Posts[[#This Row],[Post_Date]],"YYYY")</f>
        <v>2024</v>
      </c>
      <c r="W1901" s="12" t="s">
        <v>5096</v>
      </c>
      <c r="X1901" s="12" t="s">
        <v>5081</v>
      </c>
      <c r="Y1901" s="19">
        <v>16</v>
      </c>
      <c r="Z1901" s="12" t="s">
        <v>5069</v>
      </c>
      <c r="AA1901"/>
    </row>
    <row r="1902" spans="1:27" x14ac:dyDescent="0.25">
      <c r="A1902" s="12" t="s">
        <v>355</v>
      </c>
      <c r="B1902" s="12" t="s">
        <v>5022</v>
      </c>
      <c r="C1902" s="12" t="s">
        <v>5028</v>
      </c>
      <c r="D1902" s="12" t="s">
        <v>5032</v>
      </c>
      <c r="E1902" s="12" t="s">
        <v>5035</v>
      </c>
      <c r="F1902" s="12" t="s">
        <v>5055</v>
      </c>
      <c r="G1902" s="12" t="s">
        <v>5045</v>
      </c>
      <c r="H1902" s="13">
        <v>66246</v>
      </c>
      <c r="I1902" s="14">
        <v>280412</v>
      </c>
      <c r="J1902" s="14">
        <v>63647</v>
      </c>
      <c r="K1902" s="14">
        <v>21296</v>
      </c>
      <c r="L1902" s="14">
        <v>8437</v>
      </c>
      <c r="M1902" s="15">
        <v>0.23624572621977369</v>
      </c>
      <c r="N1902" s="14">
        <v>350797</v>
      </c>
      <c r="O1902" s="14">
        <v>5456</v>
      </c>
      <c r="P1902" s="14">
        <v>0</v>
      </c>
      <c r="Q1902" s="14">
        <v>4209</v>
      </c>
      <c r="R1902" s="16">
        <v>1.2E-2</v>
      </c>
      <c r="S1902" s="17">
        <v>45717.455555555563</v>
      </c>
      <c r="T1902" s="12" t="s">
        <v>5077</v>
      </c>
      <c r="U1902" s="18">
        <v>45717</v>
      </c>
      <c r="V1902" s="18" t="str">
        <f>TEXT(Posts[[#This Row],[Post_Date]],"YYYY")</f>
        <v>2025</v>
      </c>
      <c r="W1902" s="12" t="s">
        <v>5088</v>
      </c>
      <c r="X1902" s="12" t="s">
        <v>5083</v>
      </c>
      <c r="Y1902" s="19">
        <v>10</v>
      </c>
      <c r="Z1902" s="12" t="s">
        <v>5070</v>
      </c>
      <c r="AA1902"/>
    </row>
    <row r="1903" spans="1:27" x14ac:dyDescent="0.25">
      <c r="A1903" s="12" t="s">
        <v>364</v>
      </c>
      <c r="B1903" s="12" t="s">
        <v>5022</v>
      </c>
      <c r="C1903" s="12" t="s">
        <v>5028</v>
      </c>
      <c r="D1903" s="12" t="s">
        <v>5030</v>
      </c>
      <c r="E1903" s="12" t="s">
        <v>5035</v>
      </c>
      <c r="F1903" s="12" t="s">
        <v>5050</v>
      </c>
      <c r="G1903" s="12" t="s">
        <v>5044</v>
      </c>
      <c r="H1903" s="13">
        <v>49458</v>
      </c>
      <c r="I1903" s="14">
        <v>617715</v>
      </c>
      <c r="J1903" s="14">
        <v>94700</v>
      </c>
      <c r="K1903" s="14">
        <v>42739</v>
      </c>
      <c r="L1903" s="14">
        <v>26048</v>
      </c>
      <c r="M1903" s="15">
        <v>8.0066838036727359E-2</v>
      </c>
      <c r="N1903" s="14">
        <v>680132</v>
      </c>
      <c r="O1903" s="14">
        <v>32</v>
      </c>
      <c r="P1903" s="14">
        <v>0</v>
      </c>
      <c r="Q1903" s="14">
        <v>7821</v>
      </c>
      <c r="R1903" s="16">
        <v>1.15E-2</v>
      </c>
      <c r="S1903" s="17">
        <v>45703.638194444437</v>
      </c>
      <c r="T1903" s="12" t="s">
        <v>5074</v>
      </c>
      <c r="U1903" s="18">
        <v>45703</v>
      </c>
      <c r="V1903" s="18" t="str">
        <f>TEXT(Posts[[#This Row],[Post_Date]],"YYYY")</f>
        <v>2025</v>
      </c>
      <c r="W1903" s="12" t="s">
        <v>5087</v>
      </c>
      <c r="X1903" s="12" t="s">
        <v>5083</v>
      </c>
      <c r="Y1903" s="19">
        <v>15</v>
      </c>
      <c r="Z1903" s="12" t="s">
        <v>5068</v>
      </c>
      <c r="AA1903"/>
    </row>
    <row r="1904" spans="1:27" x14ac:dyDescent="0.25">
      <c r="A1904" s="12" t="s">
        <v>365</v>
      </c>
      <c r="B1904" s="12" t="s">
        <v>5022</v>
      </c>
      <c r="C1904" s="12" t="s">
        <v>5029</v>
      </c>
      <c r="D1904" s="12" t="s">
        <v>5032</v>
      </c>
      <c r="E1904" s="12" t="s">
        <v>5035</v>
      </c>
      <c r="F1904" s="12" t="s">
        <v>5055</v>
      </c>
      <c r="G1904" s="12" t="s">
        <v>5049</v>
      </c>
      <c r="H1904" s="13">
        <v>56207</v>
      </c>
      <c r="I1904" s="14">
        <v>343020</v>
      </c>
      <c r="J1904" s="14">
        <v>83597</v>
      </c>
      <c r="K1904" s="14">
        <v>16601</v>
      </c>
      <c r="L1904" s="14">
        <v>11346</v>
      </c>
      <c r="M1904" s="15">
        <v>0.1638595241441167</v>
      </c>
      <c r="N1904" s="14">
        <v>387536</v>
      </c>
      <c r="O1904" s="14">
        <v>2352435</v>
      </c>
      <c r="P1904" s="14">
        <v>0</v>
      </c>
      <c r="Q1904" s="14">
        <v>4417</v>
      </c>
      <c r="R1904" s="16">
        <v>1.14E-2</v>
      </c>
      <c r="S1904" s="17">
        <v>45742.336111111108</v>
      </c>
      <c r="T1904" s="12" t="s">
        <v>5078</v>
      </c>
      <c r="U1904" s="18">
        <v>45742</v>
      </c>
      <c r="V1904" s="18" t="str">
        <f>TEXT(Posts[[#This Row],[Post_Date]],"YYYY")</f>
        <v>2025</v>
      </c>
      <c r="W1904" s="12" t="s">
        <v>5088</v>
      </c>
      <c r="X1904" s="12" t="s">
        <v>5085</v>
      </c>
      <c r="Y1904" s="19">
        <v>8</v>
      </c>
      <c r="Z1904" s="12" t="s">
        <v>5069</v>
      </c>
      <c r="AA1904"/>
    </row>
    <row r="1905" spans="1:27" x14ac:dyDescent="0.25">
      <c r="A1905" s="12" t="s">
        <v>367</v>
      </c>
      <c r="B1905" s="12" t="s">
        <v>5022</v>
      </c>
      <c r="C1905" s="12" t="s">
        <v>5028</v>
      </c>
      <c r="D1905" s="12" t="s">
        <v>5031</v>
      </c>
      <c r="E1905" s="12" t="s">
        <v>5035</v>
      </c>
      <c r="F1905" s="12" t="s">
        <v>5060</v>
      </c>
      <c r="G1905" s="12" t="s">
        <v>5042</v>
      </c>
      <c r="H1905" s="13">
        <v>273567</v>
      </c>
      <c r="I1905" s="14">
        <v>3295222</v>
      </c>
      <c r="J1905" s="14">
        <v>767553</v>
      </c>
      <c r="K1905" s="14">
        <v>196567</v>
      </c>
      <c r="L1905" s="14">
        <v>117511</v>
      </c>
      <c r="M1905" s="15">
        <v>8.3019492570661602E-2</v>
      </c>
      <c r="N1905" s="14">
        <v>3896680</v>
      </c>
      <c r="O1905" s="14">
        <v>3295222</v>
      </c>
      <c r="P1905" s="14">
        <v>0</v>
      </c>
      <c r="Q1905" s="14">
        <v>42863</v>
      </c>
      <c r="R1905" s="16">
        <v>1.0999999999999999E-2</v>
      </c>
      <c r="S1905" s="17">
        <v>45489.457638888889</v>
      </c>
      <c r="T1905" s="12" t="s">
        <v>5077</v>
      </c>
      <c r="U1905" s="18">
        <v>45489</v>
      </c>
      <c r="V1905" s="18" t="str">
        <f>TEXT(Posts[[#This Row],[Post_Date]],"YYYY")</f>
        <v>2024</v>
      </c>
      <c r="W1905" s="12" t="s">
        <v>5093</v>
      </c>
      <c r="X1905" s="12" t="s">
        <v>5079</v>
      </c>
      <c r="Y1905" s="19">
        <v>10</v>
      </c>
      <c r="Z1905" s="12" t="s">
        <v>5068</v>
      </c>
      <c r="AA1905"/>
    </row>
    <row r="1906" spans="1:27" x14ac:dyDescent="0.25">
      <c r="A1906" s="12" t="s">
        <v>371</v>
      </c>
      <c r="B1906" s="12" t="s">
        <v>5022</v>
      </c>
      <c r="C1906" s="12" t="s">
        <v>5028</v>
      </c>
      <c r="D1906" s="12" t="s">
        <v>5032</v>
      </c>
      <c r="E1906" s="12" t="s">
        <v>5039</v>
      </c>
      <c r="F1906" s="12" t="s">
        <v>5055</v>
      </c>
      <c r="G1906" s="12" t="s">
        <v>5044</v>
      </c>
      <c r="H1906" s="13">
        <v>46945</v>
      </c>
      <c r="I1906" s="14">
        <v>249295</v>
      </c>
      <c r="J1906" s="14">
        <v>27811</v>
      </c>
      <c r="K1906" s="14">
        <v>8208</v>
      </c>
      <c r="L1906" s="14">
        <v>8318</v>
      </c>
      <c r="M1906" s="15">
        <v>0.18831241845682789</v>
      </c>
      <c r="N1906" s="14">
        <v>313358</v>
      </c>
      <c r="O1906" s="14">
        <v>0</v>
      </c>
      <c r="P1906" s="14">
        <v>226920</v>
      </c>
      <c r="Q1906" s="14">
        <v>7238</v>
      </c>
      <c r="R1906" s="16">
        <v>2.3099999999999999E-2</v>
      </c>
      <c r="S1906" s="17">
        <v>45767.456944444442</v>
      </c>
      <c r="T1906" s="17" t="s">
        <v>5077</v>
      </c>
      <c r="U1906" s="18">
        <v>45767</v>
      </c>
      <c r="V1906" s="18" t="str">
        <f>TEXT(Posts[[#This Row],[Post_Date]],"YYYY")</f>
        <v>2025</v>
      </c>
      <c r="W1906" s="18" t="s">
        <v>5090</v>
      </c>
      <c r="X1906" s="18" t="s">
        <v>5084</v>
      </c>
      <c r="Y1906" s="19">
        <v>10</v>
      </c>
      <c r="Z1906" s="12" t="s">
        <v>5069</v>
      </c>
      <c r="AA1906"/>
    </row>
    <row r="1907" spans="1:27" x14ac:dyDescent="0.25">
      <c r="A1907" s="12" t="s">
        <v>376</v>
      </c>
      <c r="B1907" s="12" t="s">
        <v>5022</v>
      </c>
      <c r="C1907" s="12" t="s">
        <v>5028</v>
      </c>
      <c r="D1907" s="12" t="s">
        <v>5032</v>
      </c>
      <c r="E1907" s="12" t="s">
        <v>5039</v>
      </c>
      <c r="F1907" s="12" t="s">
        <v>5055</v>
      </c>
      <c r="G1907" s="12" t="s">
        <v>5047</v>
      </c>
      <c r="H1907" s="13">
        <v>65222</v>
      </c>
      <c r="I1907" s="14">
        <v>308209</v>
      </c>
      <c r="J1907" s="14">
        <v>57259</v>
      </c>
      <c r="K1907" s="14">
        <v>18304</v>
      </c>
      <c r="L1907" s="14">
        <v>8438</v>
      </c>
      <c r="M1907" s="15">
        <v>0.21161739057515491</v>
      </c>
      <c r="N1907" s="14">
        <v>361358</v>
      </c>
      <c r="O1907" s="14">
        <v>0</v>
      </c>
      <c r="P1907" s="14">
        <v>133627</v>
      </c>
      <c r="Q1907" s="14">
        <v>7624</v>
      </c>
      <c r="R1907" s="16">
        <v>2.1100000000000001E-2</v>
      </c>
      <c r="S1907" s="17">
        <v>45548.475694444453</v>
      </c>
      <c r="T1907" s="17" t="s">
        <v>5077</v>
      </c>
      <c r="U1907" s="18">
        <v>45548</v>
      </c>
      <c r="V1907" s="18" t="str">
        <f>TEXT(Posts[[#This Row],[Post_Date]],"YYYY")</f>
        <v>2024</v>
      </c>
      <c r="W1907" s="18" t="s">
        <v>5097</v>
      </c>
      <c r="X1907" s="18" t="s">
        <v>5082</v>
      </c>
      <c r="Y1907" s="19">
        <v>11</v>
      </c>
      <c r="Z1907" s="12" t="s">
        <v>5070</v>
      </c>
      <c r="AA1907"/>
    </row>
    <row r="1908" spans="1:27" x14ac:dyDescent="0.25">
      <c r="A1908" s="12" t="s">
        <v>378</v>
      </c>
      <c r="B1908" s="12" t="s">
        <v>5022</v>
      </c>
      <c r="C1908" s="12" t="s">
        <v>5028</v>
      </c>
      <c r="D1908" s="12" t="s">
        <v>5031</v>
      </c>
      <c r="E1908" s="12" t="s">
        <v>5035</v>
      </c>
      <c r="F1908" s="12" t="s">
        <v>5060</v>
      </c>
      <c r="G1908" s="12" t="s">
        <v>5047</v>
      </c>
      <c r="H1908" s="13">
        <v>177258</v>
      </c>
      <c r="I1908" s="14">
        <v>2578579</v>
      </c>
      <c r="J1908" s="14">
        <v>424043</v>
      </c>
      <c r="K1908" s="14">
        <v>189877</v>
      </c>
      <c r="L1908" s="14">
        <v>138411</v>
      </c>
      <c r="M1908" s="15">
        <v>6.8742900266132237E-2</v>
      </c>
      <c r="N1908" s="14">
        <v>2932412</v>
      </c>
      <c r="O1908" s="14">
        <v>2578579</v>
      </c>
      <c r="P1908" s="14">
        <v>0</v>
      </c>
      <c r="Q1908" s="14">
        <v>32256</v>
      </c>
      <c r="R1908" s="16">
        <v>1.0999999999999999E-2</v>
      </c>
      <c r="S1908" s="17">
        <v>45760.700694444437</v>
      </c>
      <c r="T1908" s="12" t="s">
        <v>5074</v>
      </c>
      <c r="U1908" s="18">
        <v>45760</v>
      </c>
      <c r="V1908" s="18" t="str">
        <f>TEXT(Posts[[#This Row],[Post_Date]],"YYYY")</f>
        <v>2025</v>
      </c>
      <c r="W1908" s="12" t="s">
        <v>5090</v>
      </c>
      <c r="X1908" s="12" t="s">
        <v>5084</v>
      </c>
      <c r="Y1908" s="19">
        <v>16</v>
      </c>
      <c r="Z1908" s="12" t="s">
        <v>5068</v>
      </c>
      <c r="AA1908"/>
    </row>
    <row r="1909" spans="1:27" x14ac:dyDescent="0.25">
      <c r="A1909" s="12" t="s">
        <v>382</v>
      </c>
      <c r="B1909" s="12" t="s">
        <v>5022</v>
      </c>
      <c r="C1909" s="12" t="s">
        <v>5028</v>
      </c>
      <c r="D1909" s="12" t="s">
        <v>5030</v>
      </c>
      <c r="E1909" s="12" t="s">
        <v>5035</v>
      </c>
      <c r="F1909" s="12" t="s">
        <v>5051</v>
      </c>
      <c r="G1909" s="12" t="s">
        <v>5047</v>
      </c>
      <c r="H1909" s="13">
        <v>128497</v>
      </c>
      <c r="I1909" s="14">
        <v>1176603</v>
      </c>
      <c r="J1909" s="14">
        <v>127729</v>
      </c>
      <c r="K1909" s="14">
        <v>51899</v>
      </c>
      <c r="L1909" s="14">
        <v>35849</v>
      </c>
      <c r="M1909" s="15">
        <v>0.1092106742020813</v>
      </c>
      <c r="N1909" s="14">
        <v>1352382</v>
      </c>
      <c r="O1909" s="14">
        <v>1176603</v>
      </c>
      <c r="P1909" s="14">
        <v>0</v>
      </c>
      <c r="Q1909" s="14">
        <v>30022</v>
      </c>
      <c r="R1909" s="16">
        <v>2.2200000000000001E-2</v>
      </c>
      <c r="S1909" s="17">
        <v>45333.586111111108</v>
      </c>
      <c r="T1909" s="12" t="s">
        <v>5074</v>
      </c>
      <c r="U1909" s="18">
        <v>45333</v>
      </c>
      <c r="V1909" s="18" t="str">
        <f>TEXT(Posts[[#This Row],[Post_Date]],"YYYY")</f>
        <v>2024</v>
      </c>
      <c r="W1909" s="12" t="s">
        <v>5087</v>
      </c>
      <c r="X1909" s="12" t="s">
        <v>5084</v>
      </c>
      <c r="Y1909" s="19">
        <v>14</v>
      </c>
      <c r="Z1909" s="12" t="s">
        <v>5069</v>
      </c>
      <c r="AA1909"/>
    </row>
    <row r="1910" spans="1:27" x14ac:dyDescent="0.25">
      <c r="A1910" s="12" t="s">
        <v>384</v>
      </c>
      <c r="B1910" s="12" t="s">
        <v>5022</v>
      </c>
      <c r="C1910" s="12" t="s">
        <v>5028</v>
      </c>
      <c r="D1910" s="12" t="s">
        <v>5032</v>
      </c>
      <c r="E1910" s="12" t="s">
        <v>5035</v>
      </c>
      <c r="F1910" s="12" t="s">
        <v>5055</v>
      </c>
      <c r="G1910" s="12" t="s">
        <v>5047</v>
      </c>
      <c r="H1910" s="13">
        <v>65082</v>
      </c>
      <c r="I1910" s="14">
        <v>286736</v>
      </c>
      <c r="J1910" s="14">
        <v>31485</v>
      </c>
      <c r="K1910" s="14">
        <v>15592</v>
      </c>
      <c r="L1910" s="14">
        <v>6120</v>
      </c>
      <c r="M1910" s="15">
        <v>0.2269786526252158</v>
      </c>
      <c r="N1910" s="14">
        <v>319002</v>
      </c>
      <c r="O1910" s="14">
        <v>456</v>
      </c>
      <c r="P1910" s="14">
        <v>0</v>
      </c>
      <c r="Q1910" s="14">
        <v>3253</v>
      </c>
      <c r="R1910" s="16">
        <v>1.0200000000000001E-2</v>
      </c>
      <c r="S1910" s="17">
        <v>45493.442361111112</v>
      </c>
      <c r="T1910" s="12" t="s">
        <v>5077</v>
      </c>
      <c r="U1910" s="18">
        <v>45493</v>
      </c>
      <c r="V1910" s="18" t="str">
        <f>TEXT(Posts[[#This Row],[Post_Date]],"YYYY")</f>
        <v>2024</v>
      </c>
      <c r="W1910" s="12" t="s">
        <v>5093</v>
      </c>
      <c r="X1910" s="12" t="s">
        <v>5083</v>
      </c>
      <c r="Y1910" s="19">
        <v>10</v>
      </c>
      <c r="Z1910" s="12" t="s">
        <v>5070</v>
      </c>
      <c r="AA1910"/>
    </row>
    <row r="1911" spans="1:27" x14ac:dyDescent="0.25">
      <c r="A1911" s="12" t="s">
        <v>387</v>
      </c>
      <c r="B1911" s="12" t="s">
        <v>5022</v>
      </c>
      <c r="C1911" s="12" t="s">
        <v>5028</v>
      </c>
      <c r="D1911" s="12" t="s">
        <v>5031</v>
      </c>
      <c r="E1911" s="12" t="s">
        <v>5035</v>
      </c>
      <c r="F1911" s="12" t="s">
        <v>5058</v>
      </c>
      <c r="G1911" s="12" t="s">
        <v>5047</v>
      </c>
      <c r="H1911" s="13">
        <v>67176</v>
      </c>
      <c r="I1911" s="14">
        <v>676921</v>
      </c>
      <c r="J1911" s="14">
        <v>167331</v>
      </c>
      <c r="K1911" s="14">
        <v>28990</v>
      </c>
      <c r="L1911" s="14">
        <v>31251</v>
      </c>
      <c r="M1911" s="15">
        <v>9.9238248937786488E-2</v>
      </c>
      <c r="N1911" s="14">
        <v>771432</v>
      </c>
      <c r="O1911" s="14">
        <v>4364</v>
      </c>
      <c r="P1911" s="14">
        <v>0</v>
      </c>
      <c r="Q1911" s="14">
        <v>12420</v>
      </c>
      <c r="R1911" s="16">
        <v>1.61E-2</v>
      </c>
      <c r="S1911" s="17">
        <v>45462.34097222222</v>
      </c>
      <c r="T1911" s="12" t="s">
        <v>5078</v>
      </c>
      <c r="U1911" s="18">
        <v>45462</v>
      </c>
      <c r="V1911" s="18" t="str">
        <f>TEXT(Posts[[#This Row],[Post_Date]],"YYYY")</f>
        <v>2024</v>
      </c>
      <c r="W1911" s="12" t="s">
        <v>5089</v>
      </c>
      <c r="X1911" s="12" t="s">
        <v>5085</v>
      </c>
      <c r="Y1911" s="19">
        <v>8</v>
      </c>
      <c r="Z1911" s="12" t="s">
        <v>5068</v>
      </c>
      <c r="AA1911"/>
    </row>
    <row r="1912" spans="1:27" x14ac:dyDescent="0.25">
      <c r="A1912" s="12" t="s">
        <v>391</v>
      </c>
      <c r="B1912" s="12" t="s">
        <v>5022</v>
      </c>
      <c r="C1912" s="12" t="s">
        <v>5029</v>
      </c>
      <c r="D1912" s="12" t="s">
        <v>5032</v>
      </c>
      <c r="E1912" s="12" t="s">
        <v>5035</v>
      </c>
      <c r="F1912" s="12" t="s">
        <v>5055</v>
      </c>
      <c r="G1912" s="12" t="s">
        <v>5047</v>
      </c>
      <c r="H1912" s="13">
        <v>33807</v>
      </c>
      <c r="I1912" s="14">
        <v>220445</v>
      </c>
      <c r="J1912" s="14">
        <v>45450</v>
      </c>
      <c r="K1912" s="14">
        <v>12604</v>
      </c>
      <c r="L1912" s="14">
        <v>5129</v>
      </c>
      <c r="M1912" s="15">
        <v>0.1533624886958232</v>
      </c>
      <c r="N1912" s="14">
        <v>262695</v>
      </c>
      <c r="O1912" s="14">
        <v>3242</v>
      </c>
      <c r="P1912" s="14">
        <v>0</v>
      </c>
      <c r="Q1912" s="14">
        <v>5595</v>
      </c>
      <c r="R1912" s="16">
        <v>2.1299999999999999E-2</v>
      </c>
      <c r="S1912" s="17">
        <v>45370.724305555559</v>
      </c>
      <c r="T1912" s="12" t="s">
        <v>5076</v>
      </c>
      <c r="U1912" s="18">
        <v>45370</v>
      </c>
      <c r="V1912" s="18" t="str">
        <f>TEXT(Posts[[#This Row],[Post_Date]],"YYYY")</f>
        <v>2024</v>
      </c>
      <c r="W1912" s="12" t="s">
        <v>5088</v>
      </c>
      <c r="X1912" s="12" t="s">
        <v>5079</v>
      </c>
      <c r="Y1912" s="19">
        <v>17</v>
      </c>
      <c r="Z1912" s="12" t="s">
        <v>5069</v>
      </c>
      <c r="AA1912"/>
    </row>
    <row r="1913" spans="1:27" x14ac:dyDescent="0.25">
      <c r="A1913" s="12" t="s">
        <v>395</v>
      </c>
      <c r="B1913" s="12" t="s">
        <v>5022</v>
      </c>
      <c r="C1913" s="12" t="s">
        <v>5028</v>
      </c>
      <c r="D1913" s="12" t="s">
        <v>5032</v>
      </c>
      <c r="E1913" s="12" t="s">
        <v>5035</v>
      </c>
      <c r="F1913" s="12" t="s">
        <v>5055</v>
      </c>
      <c r="G1913" s="12" t="s">
        <v>5043</v>
      </c>
      <c r="H1913" s="13">
        <v>32067</v>
      </c>
      <c r="I1913" s="14">
        <v>185403</v>
      </c>
      <c r="J1913" s="14">
        <v>23120</v>
      </c>
      <c r="K1913" s="14">
        <v>8623</v>
      </c>
      <c r="L1913" s="14">
        <v>9320</v>
      </c>
      <c r="M1913" s="15">
        <v>0.17296216999111089</v>
      </c>
      <c r="N1913" s="14">
        <v>223202</v>
      </c>
      <c r="O1913" s="14">
        <v>4574</v>
      </c>
      <c r="P1913" s="14">
        <v>0</v>
      </c>
      <c r="Q1913" s="14">
        <v>4307</v>
      </c>
      <c r="R1913" s="16">
        <v>1.9300000000000001E-2</v>
      </c>
      <c r="S1913" s="17">
        <v>45777.629861111112</v>
      </c>
      <c r="T1913" s="12" t="s">
        <v>5074</v>
      </c>
      <c r="U1913" s="18">
        <v>45777</v>
      </c>
      <c r="V1913" s="18" t="str">
        <f>TEXT(Posts[[#This Row],[Post_Date]],"YYYY")</f>
        <v>2025</v>
      </c>
      <c r="W1913" s="12" t="s">
        <v>5090</v>
      </c>
      <c r="X1913" s="12" t="s">
        <v>5085</v>
      </c>
      <c r="Y1913" s="19">
        <v>15</v>
      </c>
      <c r="Z1913" s="12" t="s">
        <v>5069</v>
      </c>
      <c r="AA1913"/>
    </row>
    <row r="1914" spans="1:27" x14ac:dyDescent="0.25">
      <c r="A1914" s="12" t="s">
        <v>409</v>
      </c>
      <c r="B1914" s="12" t="s">
        <v>5022</v>
      </c>
      <c r="C1914" s="12" t="s">
        <v>5029</v>
      </c>
      <c r="D1914" s="12" t="s">
        <v>5031</v>
      </c>
      <c r="E1914" s="12" t="s">
        <v>5035</v>
      </c>
      <c r="F1914" s="12" t="s">
        <v>5060</v>
      </c>
      <c r="G1914" s="12" t="s">
        <v>5049</v>
      </c>
      <c r="H1914" s="13">
        <v>141760</v>
      </c>
      <c r="I1914" s="14">
        <v>2126345</v>
      </c>
      <c r="J1914" s="14">
        <v>439167</v>
      </c>
      <c r="K1914" s="14">
        <v>97211</v>
      </c>
      <c r="L1914" s="14">
        <v>82601</v>
      </c>
      <c r="M1914" s="15">
        <v>6.6668851798732984E-2</v>
      </c>
      <c r="N1914" s="14">
        <v>2688396</v>
      </c>
      <c r="O1914" s="14">
        <v>2126345</v>
      </c>
      <c r="P1914" s="14">
        <v>0</v>
      </c>
      <c r="Q1914" s="14">
        <v>59413</v>
      </c>
      <c r="R1914" s="16">
        <v>2.2100000000000002E-2</v>
      </c>
      <c r="S1914" s="17">
        <v>45765.489583333343</v>
      </c>
      <c r="T1914" s="12" t="s">
        <v>5077</v>
      </c>
      <c r="U1914" s="18">
        <v>45765</v>
      </c>
      <c r="V1914" s="18" t="str">
        <f>TEXT(Posts[[#This Row],[Post_Date]],"YYYY")</f>
        <v>2025</v>
      </c>
      <c r="W1914" s="12" t="s">
        <v>5090</v>
      </c>
      <c r="X1914" s="12" t="s">
        <v>5082</v>
      </c>
      <c r="Y1914" s="19">
        <v>11</v>
      </c>
      <c r="Z1914" s="12" t="s">
        <v>5068</v>
      </c>
      <c r="AA1914"/>
    </row>
    <row r="1915" spans="1:27" x14ac:dyDescent="0.25">
      <c r="A1915" s="12" t="s">
        <v>415</v>
      </c>
      <c r="B1915" s="12" t="s">
        <v>5022</v>
      </c>
      <c r="C1915" s="12" t="s">
        <v>5029</v>
      </c>
      <c r="D1915" s="12" t="s">
        <v>5032</v>
      </c>
      <c r="E1915" s="12" t="s">
        <v>5035</v>
      </c>
      <c r="F1915" s="12" t="s">
        <v>5056</v>
      </c>
      <c r="G1915" s="12" t="s">
        <v>5047</v>
      </c>
      <c r="H1915" s="13">
        <v>396584</v>
      </c>
      <c r="I1915" s="14">
        <v>1698449</v>
      </c>
      <c r="J1915" s="14">
        <v>383095</v>
      </c>
      <c r="K1915" s="14">
        <v>74670</v>
      </c>
      <c r="L1915" s="14">
        <v>77645</v>
      </c>
      <c r="M1915" s="15">
        <v>0.23349794761402881</v>
      </c>
      <c r="N1915" s="14">
        <v>2104089</v>
      </c>
      <c r="O1915" s="14">
        <v>1698449</v>
      </c>
      <c r="P1915" s="14">
        <v>0</v>
      </c>
      <c r="Q1915" s="14">
        <v>39136</v>
      </c>
      <c r="R1915" s="16">
        <v>1.8599999999999998E-2</v>
      </c>
      <c r="S1915" s="17">
        <v>45574.681944444441</v>
      </c>
      <c r="T1915" s="12" t="s">
        <v>5074</v>
      </c>
      <c r="U1915" s="18">
        <v>45574</v>
      </c>
      <c r="V1915" s="18" t="str">
        <f>TEXT(Posts[[#This Row],[Post_Date]],"YYYY")</f>
        <v>2024</v>
      </c>
      <c r="W1915" s="12" t="s">
        <v>5091</v>
      </c>
      <c r="X1915" s="12" t="s">
        <v>5085</v>
      </c>
      <c r="Y1915" s="19">
        <v>16</v>
      </c>
      <c r="Z1915" s="12" t="s">
        <v>5070</v>
      </c>
      <c r="AA1915"/>
    </row>
    <row r="1916" spans="1:27" x14ac:dyDescent="0.25">
      <c r="A1916" s="12" t="s">
        <v>428</v>
      </c>
      <c r="B1916" s="12" t="s">
        <v>5022</v>
      </c>
      <c r="C1916" s="12" t="s">
        <v>5028</v>
      </c>
      <c r="D1916" s="12" t="s">
        <v>5034</v>
      </c>
      <c r="E1916" s="12" t="s">
        <v>5039</v>
      </c>
      <c r="F1916" s="12" t="s">
        <v>5057</v>
      </c>
      <c r="G1916" s="12" t="s">
        <v>5042</v>
      </c>
      <c r="H1916" s="13">
        <v>21707</v>
      </c>
      <c r="I1916" s="14">
        <v>185066</v>
      </c>
      <c r="J1916" s="14">
        <v>32981</v>
      </c>
      <c r="K1916" s="14">
        <v>6140</v>
      </c>
      <c r="L1916" s="14">
        <v>9855</v>
      </c>
      <c r="M1916" s="15">
        <v>0.11729792610985421</v>
      </c>
      <c r="N1916" s="14">
        <v>225742</v>
      </c>
      <c r="O1916" s="14">
        <v>0</v>
      </c>
      <c r="P1916" s="14">
        <v>78733</v>
      </c>
      <c r="Q1916" s="14">
        <v>2754</v>
      </c>
      <c r="R1916" s="16">
        <v>1.2200000000000001E-2</v>
      </c>
      <c r="S1916" s="17">
        <v>45388.533333333333</v>
      </c>
      <c r="T1916" s="17" t="s">
        <v>5075</v>
      </c>
      <c r="U1916" s="18">
        <v>45388</v>
      </c>
      <c r="V1916" s="18" t="str">
        <f>TEXT(Posts[[#This Row],[Post_Date]],"YYYY")</f>
        <v>2024</v>
      </c>
      <c r="W1916" s="18" t="s">
        <v>5090</v>
      </c>
      <c r="X1916" s="18" t="s">
        <v>5083</v>
      </c>
      <c r="Y1916" s="19">
        <v>12</v>
      </c>
      <c r="Z1916" s="12" t="s">
        <v>5069</v>
      </c>
      <c r="AA1916"/>
    </row>
    <row r="1917" spans="1:27" x14ac:dyDescent="0.25">
      <c r="A1917" s="12" t="s">
        <v>432</v>
      </c>
      <c r="B1917" s="12" t="s">
        <v>5022</v>
      </c>
      <c r="C1917" s="12" t="s">
        <v>5028</v>
      </c>
      <c r="D1917" s="12" t="s">
        <v>5030</v>
      </c>
      <c r="E1917" s="12" t="s">
        <v>5035</v>
      </c>
      <c r="F1917" s="12" t="s">
        <v>5051</v>
      </c>
      <c r="G1917" s="12" t="s">
        <v>5046</v>
      </c>
      <c r="H1917" s="13">
        <v>312465</v>
      </c>
      <c r="I1917" s="14">
        <v>2714655</v>
      </c>
      <c r="J1917" s="14">
        <v>368147</v>
      </c>
      <c r="K1917" s="14">
        <v>150984</v>
      </c>
      <c r="L1917" s="14">
        <v>65610</v>
      </c>
      <c r="M1917" s="15">
        <v>0.11510315363074231</v>
      </c>
      <c r="N1917" s="14">
        <v>3194883</v>
      </c>
      <c r="O1917" s="14">
        <v>2714655</v>
      </c>
      <c r="P1917" s="14">
        <v>0</v>
      </c>
      <c r="Q1917" s="14">
        <v>44728</v>
      </c>
      <c r="R1917" s="16">
        <v>1.4E-2</v>
      </c>
      <c r="S1917" s="17">
        <v>45372.456944444442</v>
      </c>
      <c r="T1917" s="12" t="s">
        <v>5077</v>
      </c>
      <c r="U1917" s="18">
        <v>45372</v>
      </c>
      <c r="V1917" s="18" t="str">
        <f>TEXT(Posts[[#This Row],[Post_Date]],"YYYY")</f>
        <v>2024</v>
      </c>
      <c r="W1917" s="12" t="s">
        <v>5088</v>
      </c>
      <c r="X1917" s="12" t="s">
        <v>5080</v>
      </c>
      <c r="Y1917" s="19">
        <v>10</v>
      </c>
      <c r="Z1917" s="12" t="s">
        <v>5069</v>
      </c>
      <c r="AA1917"/>
    </row>
    <row r="1918" spans="1:27" x14ac:dyDescent="0.25">
      <c r="A1918" s="12" t="s">
        <v>454</v>
      </c>
      <c r="B1918" s="12" t="s">
        <v>5022</v>
      </c>
      <c r="C1918" s="12" t="s">
        <v>5028</v>
      </c>
      <c r="D1918" s="12" t="s">
        <v>5030</v>
      </c>
      <c r="E1918" s="12" t="s">
        <v>5035</v>
      </c>
      <c r="F1918" s="12" t="s">
        <v>5051</v>
      </c>
      <c r="G1918" s="12" t="s">
        <v>5048</v>
      </c>
      <c r="H1918" s="13">
        <v>99419</v>
      </c>
      <c r="I1918" s="14">
        <v>688601</v>
      </c>
      <c r="J1918" s="14">
        <v>107547</v>
      </c>
      <c r="K1918" s="14">
        <v>26403</v>
      </c>
      <c r="L1918" s="14">
        <v>25630</v>
      </c>
      <c r="M1918" s="15">
        <v>0.14437858998974651</v>
      </c>
      <c r="N1918" s="14">
        <v>777099</v>
      </c>
      <c r="O1918" s="14">
        <v>688601</v>
      </c>
      <c r="P1918" s="14">
        <v>0</v>
      </c>
      <c r="Q1918" s="14">
        <v>15231</v>
      </c>
      <c r="R1918" s="16">
        <v>1.9599999999999999E-2</v>
      </c>
      <c r="S1918" s="17">
        <v>45436.667361111111</v>
      </c>
      <c r="T1918" s="12" t="s">
        <v>5074</v>
      </c>
      <c r="U1918" s="18">
        <v>45436</v>
      </c>
      <c r="V1918" s="18" t="str">
        <f>TEXT(Posts[[#This Row],[Post_Date]],"YYYY")</f>
        <v>2024</v>
      </c>
      <c r="W1918" s="12" t="s">
        <v>5096</v>
      </c>
      <c r="X1918" s="12" t="s">
        <v>5082</v>
      </c>
      <c r="Y1918" s="19">
        <v>16</v>
      </c>
      <c r="Z1918" s="12" t="s">
        <v>5069</v>
      </c>
      <c r="AA1918"/>
    </row>
    <row r="1919" spans="1:27" x14ac:dyDescent="0.25">
      <c r="A1919" s="12" t="s">
        <v>455</v>
      </c>
      <c r="B1919" s="12" t="s">
        <v>5022</v>
      </c>
      <c r="C1919" s="12" t="s">
        <v>5028</v>
      </c>
      <c r="D1919" s="12" t="s">
        <v>5030</v>
      </c>
      <c r="E1919" s="12" t="s">
        <v>5035</v>
      </c>
      <c r="F1919" s="12" t="s">
        <v>5051</v>
      </c>
      <c r="G1919" s="12" t="s">
        <v>5048</v>
      </c>
      <c r="H1919" s="13">
        <v>220056</v>
      </c>
      <c r="I1919" s="14">
        <v>1768974</v>
      </c>
      <c r="J1919" s="14">
        <v>217882</v>
      </c>
      <c r="K1919" s="14">
        <v>55320</v>
      </c>
      <c r="L1919" s="14">
        <v>81077</v>
      </c>
      <c r="M1919" s="15">
        <v>0.12439761666137079</v>
      </c>
      <c r="N1919" s="14">
        <v>2171204</v>
      </c>
      <c r="O1919" s="14">
        <v>1768974</v>
      </c>
      <c r="P1919" s="14">
        <v>0</v>
      </c>
      <c r="Q1919" s="14">
        <v>37778</v>
      </c>
      <c r="R1919" s="16">
        <v>1.7399999999999999E-2</v>
      </c>
      <c r="S1919" s="17">
        <v>45642.465277777781</v>
      </c>
      <c r="T1919" s="12" t="s">
        <v>5077</v>
      </c>
      <c r="U1919" s="18">
        <v>45642</v>
      </c>
      <c r="V1919" s="18" t="str">
        <f>TEXT(Posts[[#This Row],[Post_Date]],"YYYY")</f>
        <v>2024</v>
      </c>
      <c r="W1919" s="12" t="s">
        <v>5094</v>
      </c>
      <c r="X1919" s="12" t="s">
        <v>5081</v>
      </c>
      <c r="Y1919" s="19">
        <v>11</v>
      </c>
      <c r="Z1919" s="12" t="s">
        <v>5069</v>
      </c>
      <c r="AA1919"/>
    </row>
    <row r="1920" spans="1:27" x14ac:dyDescent="0.25">
      <c r="A1920" s="12" t="s">
        <v>459</v>
      </c>
      <c r="B1920" s="12" t="s">
        <v>5022</v>
      </c>
      <c r="C1920" s="12" t="s">
        <v>5028</v>
      </c>
      <c r="D1920" s="12" t="s">
        <v>5032</v>
      </c>
      <c r="E1920" s="12" t="s">
        <v>5035</v>
      </c>
      <c r="F1920" s="12" t="s">
        <v>5055</v>
      </c>
      <c r="G1920" s="12" t="s">
        <v>5043</v>
      </c>
      <c r="H1920" s="13">
        <v>38644</v>
      </c>
      <c r="I1920" s="14">
        <v>239787</v>
      </c>
      <c r="J1920" s="14">
        <v>25381</v>
      </c>
      <c r="K1920" s="14">
        <v>7564</v>
      </c>
      <c r="L1920" s="14">
        <v>8517</v>
      </c>
      <c r="M1920" s="15">
        <v>0.1611605153193304</v>
      </c>
      <c r="N1920" s="14">
        <v>271440</v>
      </c>
      <c r="O1920" s="14">
        <v>62543</v>
      </c>
      <c r="P1920" s="14">
        <v>0</v>
      </c>
      <c r="Q1920" s="14">
        <v>2850</v>
      </c>
      <c r="R1920" s="16">
        <v>1.0500000000000001E-2</v>
      </c>
      <c r="S1920" s="17">
        <v>45318.634722222218</v>
      </c>
      <c r="T1920" s="12" t="s">
        <v>5074</v>
      </c>
      <c r="U1920" s="18">
        <v>45318</v>
      </c>
      <c r="V1920" s="18" t="str">
        <f>TEXT(Posts[[#This Row],[Post_Date]],"YYYY")</f>
        <v>2024</v>
      </c>
      <c r="W1920" s="12" t="s">
        <v>5086</v>
      </c>
      <c r="X1920" s="12" t="s">
        <v>5083</v>
      </c>
      <c r="Y1920" s="19">
        <v>15</v>
      </c>
      <c r="Z1920" s="12" t="s">
        <v>5069</v>
      </c>
      <c r="AA1920"/>
    </row>
    <row r="1921" spans="1:27" x14ac:dyDescent="0.25">
      <c r="A1921" s="12" t="s">
        <v>463</v>
      </c>
      <c r="B1921" s="12" t="s">
        <v>5022</v>
      </c>
      <c r="C1921" s="12" t="s">
        <v>5029</v>
      </c>
      <c r="D1921" s="12" t="s">
        <v>5032</v>
      </c>
      <c r="E1921" s="12" t="s">
        <v>5035</v>
      </c>
      <c r="F1921" s="12" t="s">
        <v>5055</v>
      </c>
      <c r="G1921" s="12" t="s">
        <v>5048</v>
      </c>
      <c r="H1921" s="13">
        <v>24826</v>
      </c>
      <c r="I1921" s="14">
        <v>130607</v>
      </c>
      <c r="J1921" s="14">
        <v>23908</v>
      </c>
      <c r="K1921" s="14">
        <v>7455</v>
      </c>
      <c r="L1921" s="14">
        <v>6592</v>
      </c>
      <c r="M1921" s="15">
        <v>0.19008304409764251</v>
      </c>
      <c r="N1921" s="14">
        <v>165443</v>
      </c>
      <c r="O1921" s="14">
        <v>3643</v>
      </c>
      <c r="P1921" s="14">
        <v>0</v>
      </c>
      <c r="Q1921" s="14">
        <v>2117</v>
      </c>
      <c r="R1921" s="16">
        <v>1.2800000000000001E-2</v>
      </c>
      <c r="S1921" s="17">
        <v>45318.535416666673</v>
      </c>
      <c r="T1921" s="12" t="s">
        <v>5075</v>
      </c>
      <c r="U1921" s="18">
        <v>45318</v>
      </c>
      <c r="V1921" s="18" t="str">
        <f>TEXT(Posts[[#This Row],[Post_Date]],"YYYY")</f>
        <v>2024</v>
      </c>
      <c r="W1921" s="12" t="s">
        <v>5086</v>
      </c>
      <c r="X1921" s="12" t="s">
        <v>5083</v>
      </c>
      <c r="Y1921" s="19">
        <v>12</v>
      </c>
      <c r="Z1921" s="12" t="s">
        <v>5069</v>
      </c>
      <c r="AA1921"/>
    </row>
    <row r="1922" spans="1:27" x14ac:dyDescent="0.25">
      <c r="A1922" s="12" t="s">
        <v>465</v>
      </c>
      <c r="B1922" s="12" t="s">
        <v>5022</v>
      </c>
      <c r="C1922" s="12" t="s">
        <v>5028</v>
      </c>
      <c r="D1922" s="12" t="s">
        <v>5032</v>
      </c>
      <c r="E1922" s="12" t="s">
        <v>5035</v>
      </c>
      <c r="F1922" s="12" t="s">
        <v>5055</v>
      </c>
      <c r="G1922" s="12" t="s">
        <v>5045</v>
      </c>
      <c r="H1922" s="13">
        <v>55977</v>
      </c>
      <c r="I1922" s="14">
        <v>233185</v>
      </c>
      <c r="J1922" s="14">
        <v>32771</v>
      </c>
      <c r="K1922" s="14">
        <v>18263</v>
      </c>
      <c r="L1922" s="14">
        <v>9865</v>
      </c>
      <c r="M1922" s="15">
        <v>0.24005813470047141</v>
      </c>
      <c r="N1922" s="14">
        <v>272699</v>
      </c>
      <c r="O1922" s="14">
        <v>6346</v>
      </c>
      <c r="P1922" s="14">
        <v>0</v>
      </c>
      <c r="Q1922" s="14">
        <v>4117</v>
      </c>
      <c r="R1922" s="16">
        <v>1.5100000000000001E-2</v>
      </c>
      <c r="S1922" s="17">
        <v>45418.631249999999</v>
      </c>
      <c r="T1922" s="12" t="s">
        <v>5074</v>
      </c>
      <c r="U1922" s="18">
        <v>45418</v>
      </c>
      <c r="V1922" s="18" t="str">
        <f>TEXT(Posts[[#This Row],[Post_Date]],"YYYY")</f>
        <v>2024</v>
      </c>
      <c r="W1922" s="12" t="s">
        <v>5096</v>
      </c>
      <c r="X1922" s="12" t="s">
        <v>5081</v>
      </c>
      <c r="Y1922" s="19">
        <v>15</v>
      </c>
      <c r="Z1922" s="12" t="s">
        <v>5070</v>
      </c>
      <c r="AA1922"/>
    </row>
    <row r="1923" spans="1:27" x14ac:dyDescent="0.25">
      <c r="A1923" s="12" t="s">
        <v>466</v>
      </c>
      <c r="B1923" s="12" t="s">
        <v>5022</v>
      </c>
      <c r="C1923" s="12" t="s">
        <v>5028</v>
      </c>
      <c r="D1923" s="12" t="s">
        <v>5032</v>
      </c>
      <c r="E1923" s="12" t="s">
        <v>5035</v>
      </c>
      <c r="F1923" s="12" t="s">
        <v>5055</v>
      </c>
      <c r="G1923" s="12" t="s">
        <v>5045</v>
      </c>
      <c r="H1923" s="13">
        <v>49260</v>
      </c>
      <c r="I1923" s="14">
        <v>202790</v>
      </c>
      <c r="J1923" s="14">
        <v>37935</v>
      </c>
      <c r="K1923" s="14">
        <v>7495</v>
      </c>
      <c r="L1923" s="14">
        <v>7657</v>
      </c>
      <c r="M1923" s="15">
        <v>0.2429161537960835</v>
      </c>
      <c r="N1923" s="14">
        <v>248467</v>
      </c>
      <c r="O1923" s="14">
        <v>34634</v>
      </c>
      <c r="P1923" s="14">
        <v>0</v>
      </c>
      <c r="Q1923" s="14">
        <v>2782</v>
      </c>
      <c r="R1923" s="16">
        <v>1.12E-2</v>
      </c>
      <c r="S1923" s="17">
        <v>45772.724999999999</v>
      </c>
      <c r="T1923" s="12" t="s">
        <v>5076</v>
      </c>
      <c r="U1923" s="18">
        <v>45772</v>
      </c>
      <c r="V1923" s="18" t="str">
        <f>TEXT(Posts[[#This Row],[Post_Date]],"YYYY")</f>
        <v>2025</v>
      </c>
      <c r="W1923" s="12" t="s">
        <v>5090</v>
      </c>
      <c r="X1923" s="12" t="s">
        <v>5082</v>
      </c>
      <c r="Y1923" s="19">
        <v>17</v>
      </c>
      <c r="Z1923" s="12" t="s">
        <v>5070</v>
      </c>
      <c r="AA1923"/>
    </row>
    <row r="1924" spans="1:27" x14ac:dyDescent="0.25">
      <c r="A1924" s="12" t="s">
        <v>475</v>
      </c>
      <c r="B1924" s="12" t="s">
        <v>5022</v>
      </c>
      <c r="C1924" s="12" t="s">
        <v>5028</v>
      </c>
      <c r="D1924" s="12" t="s">
        <v>5032</v>
      </c>
      <c r="E1924" s="12" t="s">
        <v>5035</v>
      </c>
      <c r="F1924" s="12" t="s">
        <v>5056</v>
      </c>
      <c r="G1924" s="12" t="s">
        <v>5042</v>
      </c>
      <c r="H1924" s="13">
        <v>378939</v>
      </c>
      <c r="I1924" s="14">
        <v>2390841</v>
      </c>
      <c r="J1924" s="14">
        <v>444766</v>
      </c>
      <c r="K1924" s="14">
        <v>186013</v>
      </c>
      <c r="L1924" s="14">
        <v>66988</v>
      </c>
      <c r="M1924" s="15">
        <v>0.15849615323808211</v>
      </c>
      <c r="N1924" s="14">
        <v>2682171</v>
      </c>
      <c r="O1924" s="14">
        <v>2390841</v>
      </c>
      <c r="P1924" s="14">
        <v>0</v>
      </c>
      <c r="Q1924" s="14">
        <v>39964</v>
      </c>
      <c r="R1924" s="16">
        <v>1.49E-2</v>
      </c>
      <c r="S1924" s="17">
        <v>45343.336111111108</v>
      </c>
      <c r="T1924" s="12" t="s">
        <v>5078</v>
      </c>
      <c r="U1924" s="18">
        <v>45343</v>
      </c>
      <c r="V1924" s="18" t="str">
        <f>TEXT(Posts[[#This Row],[Post_Date]],"YYYY")</f>
        <v>2024</v>
      </c>
      <c r="W1924" s="12" t="s">
        <v>5087</v>
      </c>
      <c r="X1924" s="12" t="s">
        <v>5085</v>
      </c>
      <c r="Y1924" s="19">
        <v>8</v>
      </c>
      <c r="Z1924" s="12" t="s">
        <v>5069</v>
      </c>
      <c r="AA1924"/>
    </row>
    <row r="1925" spans="1:27" x14ac:dyDescent="0.25">
      <c r="A1925" s="12" t="s">
        <v>485</v>
      </c>
      <c r="B1925" s="12" t="s">
        <v>5022</v>
      </c>
      <c r="C1925" s="12" t="s">
        <v>5028</v>
      </c>
      <c r="D1925" s="12" t="s">
        <v>5032</v>
      </c>
      <c r="E1925" s="12" t="s">
        <v>5035</v>
      </c>
      <c r="F1925" s="12" t="s">
        <v>5055</v>
      </c>
      <c r="G1925" s="12" t="s">
        <v>5045</v>
      </c>
      <c r="H1925" s="13">
        <v>66057</v>
      </c>
      <c r="I1925" s="14">
        <v>271329</v>
      </c>
      <c r="J1925" s="14">
        <v>30099</v>
      </c>
      <c r="K1925" s="14">
        <v>13605</v>
      </c>
      <c r="L1925" s="14">
        <v>8631</v>
      </c>
      <c r="M1925" s="15">
        <v>0.24345808128835639</v>
      </c>
      <c r="N1925" s="14">
        <v>311072</v>
      </c>
      <c r="O1925" s="14">
        <v>242020</v>
      </c>
      <c r="P1925" s="14">
        <v>0</v>
      </c>
      <c r="Q1925" s="14">
        <v>4977</v>
      </c>
      <c r="R1925" s="16">
        <v>1.6E-2</v>
      </c>
      <c r="S1925" s="17">
        <v>45367.723611111112</v>
      </c>
      <c r="T1925" s="12" t="s">
        <v>5076</v>
      </c>
      <c r="U1925" s="18">
        <v>45367</v>
      </c>
      <c r="V1925" s="18" t="str">
        <f>TEXT(Posts[[#This Row],[Post_Date]],"YYYY")</f>
        <v>2024</v>
      </c>
      <c r="W1925" s="12" t="s">
        <v>5088</v>
      </c>
      <c r="X1925" s="12" t="s">
        <v>5083</v>
      </c>
      <c r="Y1925" s="19">
        <v>17</v>
      </c>
      <c r="Z1925" s="12" t="s">
        <v>5070</v>
      </c>
      <c r="AA1925"/>
    </row>
    <row r="1926" spans="1:27" x14ac:dyDescent="0.25">
      <c r="A1926" s="12" t="s">
        <v>486</v>
      </c>
      <c r="B1926" s="12" t="s">
        <v>5022</v>
      </c>
      <c r="C1926" s="12" t="s">
        <v>5028</v>
      </c>
      <c r="D1926" s="12" t="s">
        <v>5034</v>
      </c>
      <c r="E1926" s="12" t="s">
        <v>5039</v>
      </c>
      <c r="F1926" s="12" t="s">
        <v>5057</v>
      </c>
      <c r="G1926" s="12" t="s">
        <v>5046</v>
      </c>
      <c r="H1926" s="13">
        <v>48664</v>
      </c>
      <c r="I1926" s="14">
        <v>337291</v>
      </c>
      <c r="J1926" s="14">
        <v>80742</v>
      </c>
      <c r="K1926" s="14">
        <v>16950</v>
      </c>
      <c r="L1926" s="14">
        <v>18970</v>
      </c>
      <c r="M1926" s="15">
        <v>0.14428094851116771</v>
      </c>
      <c r="N1926" s="14">
        <v>392707</v>
      </c>
      <c r="O1926" s="14">
        <v>0</v>
      </c>
      <c r="P1926" s="14">
        <v>169109</v>
      </c>
      <c r="Q1926" s="14">
        <v>5576</v>
      </c>
      <c r="R1926" s="16">
        <v>1.4200000000000001E-2</v>
      </c>
      <c r="S1926" s="17">
        <v>45433.632638888892</v>
      </c>
      <c r="T1926" s="17" t="s">
        <v>5074</v>
      </c>
      <c r="U1926" s="18">
        <v>45433</v>
      </c>
      <c r="V1926" s="18" t="str">
        <f>TEXT(Posts[[#This Row],[Post_Date]],"YYYY")</f>
        <v>2024</v>
      </c>
      <c r="W1926" s="18" t="s">
        <v>5096</v>
      </c>
      <c r="X1926" s="18" t="s">
        <v>5079</v>
      </c>
      <c r="Y1926" s="19">
        <v>15</v>
      </c>
      <c r="Z1926" s="12" t="s">
        <v>5069</v>
      </c>
      <c r="AA1926"/>
    </row>
    <row r="1927" spans="1:27" x14ac:dyDescent="0.25">
      <c r="A1927" s="12" t="s">
        <v>495</v>
      </c>
      <c r="B1927" s="12" t="s">
        <v>5022</v>
      </c>
      <c r="C1927" s="12" t="s">
        <v>5028</v>
      </c>
      <c r="D1927" s="12" t="s">
        <v>5030</v>
      </c>
      <c r="E1927" s="12" t="s">
        <v>5035</v>
      </c>
      <c r="F1927" s="12" t="s">
        <v>5051</v>
      </c>
      <c r="G1927" s="12" t="s">
        <v>5042</v>
      </c>
      <c r="H1927" s="13">
        <v>171614</v>
      </c>
      <c r="I1927" s="14">
        <v>1416845</v>
      </c>
      <c r="J1927" s="14">
        <v>331231</v>
      </c>
      <c r="K1927" s="14">
        <v>73237</v>
      </c>
      <c r="L1927" s="14">
        <v>79906</v>
      </c>
      <c r="M1927" s="15">
        <v>0.1211245796331369</v>
      </c>
      <c r="N1927" s="14">
        <v>1665449</v>
      </c>
      <c r="O1927" s="14">
        <v>1416845</v>
      </c>
      <c r="P1927" s="14">
        <v>0</v>
      </c>
      <c r="Q1927" s="14">
        <v>24815</v>
      </c>
      <c r="R1927" s="16">
        <v>1.49E-2</v>
      </c>
      <c r="S1927" s="17">
        <v>45471.631944444453</v>
      </c>
      <c r="T1927" s="12" t="s">
        <v>5074</v>
      </c>
      <c r="U1927" s="18">
        <v>45471</v>
      </c>
      <c r="V1927" s="18" t="str">
        <f>TEXT(Posts[[#This Row],[Post_Date]],"YYYY")</f>
        <v>2024</v>
      </c>
      <c r="W1927" s="12" t="s">
        <v>5089</v>
      </c>
      <c r="X1927" s="12" t="s">
        <v>5082</v>
      </c>
      <c r="Y1927" s="19">
        <v>15</v>
      </c>
      <c r="Z1927" s="12" t="s">
        <v>5069</v>
      </c>
      <c r="AA1927"/>
    </row>
    <row r="1928" spans="1:27" x14ac:dyDescent="0.25">
      <c r="A1928" s="12" t="s">
        <v>497</v>
      </c>
      <c r="B1928" s="12" t="s">
        <v>5022</v>
      </c>
      <c r="C1928" s="12" t="s">
        <v>5028</v>
      </c>
      <c r="D1928" s="12" t="s">
        <v>5031</v>
      </c>
      <c r="E1928" s="12" t="s">
        <v>5035</v>
      </c>
      <c r="F1928" s="12" t="s">
        <v>5058</v>
      </c>
      <c r="G1928" s="12" t="s">
        <v>5047</v>
      </c>
      <c r="H1928" s="13">
        <v>83053</v>
      </c>
      <c r="I1928" s="14">
        <v>896338</v>
      </c>
      <c r="J1928" s="14">
        <v>185503</v>
      </c>
      <c r="K1928" s="14">
        <v>56755</v>
      </c>
      <c r="L1928" s="14">
        <v>52562</v>
      </c>
      <c r="M1928" s="15">
        <v>9.2658235024861285E-2</v>
      </c>
      <c r="N1928" s="14">
        <v>1122401</v>
      </c>
      <c r="O1928" s="14">
        <v>851487</v>
      </c>
      <c r="P1928" s="14">
        <v>0</v>
      </c>
      <c r="Q1928" s="14">
        <v>27386</v>
      </c>
      <c r="R1928" s="16">
        <v>2.4400000000000002E-2</v>
      </c>
      <c r="S1928" s="17">
        <v>45423.742361111108</v>
      </c>
      <c r="T1928" s="12" t="s">
        <v>5076</v>
      </c>
      <c r="U1928" s="18">
        <v>45423</v>
      </c>
      <c r="V1928" s="18" t="str">
        <f>TEXT(Posts[[#This Row],[Post_Date]],"YYYY")</f>
        <v>2024</v>
      </c>
      <c r="W1928" s="12" t="s">
        <v>5096</v>
      </c>
      <c r="X1928" s="12" t="s">
        <v>5083</v>
      </c>
      <c r="Y1928" s="19">
        <v>17</v>
      </c>
      <c r="Z1928" s="12" t="s">
        <v>5068</v>
      </c>
      <c r="AA1928"/>
    </row>
    <row r="1929" spans="1:27" x14ac:dyDescent="0.25">
      <c r="A1929" s="12" t="s">
        <v>498</v>
      </c>
      <c r="B1929" s="12" t="s">
        <v>5022</v>
      </c>
      <c r="C1929" s="12" t="s">
        <v>5028</v>
      </c>
      <c r="D1929" s="12" t="s">
        <v>5030</v>
      </c>
      <c r="E1929" s="12" t="s">
        <v>5035</v>
      </c>
      <c r="F1929" s="12" t="s">
        <v>5051</v>
      </c>
      <c r="G1929" s="12" t="s">
        <v>5046</v>
      </c>
      <c r="H1929" s="13">
        <v>309139</v>
      </c>
      <c r="I1929" s="14">
        <v>2066493</v>
      </c>
      <c r="J1929" s="14">
        <v>299037</v>
      </c>
      <c r="K1929" s="14">
        <v>72881</v>
      </c>
      <c r="L1929" s="14">
        <v>105955</v>
      </c>
      <c r="M1929" s="15">
        <v>0.1495962351352268</v>
      </c>
      <c r="N1929" s="14">
        <v>2539368</v>
      </c>
      <c r="O1929" s="14">
        <v>2066493</v>
      </c>
      <c r="P1929" s="14">
        <v>0</v>
      </c>
      <c r="Q1929" s="14">
        <v>36312</v>
      </c>
      <c r="R1929" s="16">
        <v>1.43E-2</v>
      </c>
      <c r="S1929" s="17">
        <v>45684.640277777777</v>
      </c>
      <c r="T1929" s="12" t="s">
        <v>5074</v>
      </c>
      <c r="U1929" s="18">
        <v>45684</v>
      </c>
      <c r="V1929" s="18" t="str">
        <f>TEXT(Posts[[#This Row],[Post_Date]],"YYYY")</f>
        <v>2025</v>
      </c>
      <c r="W1929" s="12" t="s">
        <v>5086</v>
      </c>
      <c r="X1929" s="12" t="s">
        <v>5081</v>
      </c>
      <c r="Y1929" s="19">
        <v>15</v>
      </c>
      <c r="Z1929" s="12" t="s">
        <v>5069</v>
      </c>
      <c r="AA1929"/>
    </row>
    <row r="1930" spans="1:27" x14ac:dyDescent="0.25">
      <c r="A1930" s="12" t="s">
        <v>504</v>
      </c>
      <c r="B1930" s="12" t="s">
        <v>5022</v>
      </c>
      <c r="C1930" s="12" t="s">
        <v>5029</v>
      </c>
      <c r="D1930" s="12" t="s">
        <v>5030</v>
      </c>
      <c r="E1930" s="12" t="s">
        <v>5035</v>
      </c>
      <c r="F1930" s="12" t="s">
        <v>5051</v>
      </c>
      <c r="G1930" s="12" t="s">
        <v>5042</v>
      </c>
      <c r="H1930" s="13">
        <v>148754</v>
      </c>
      <c r="I1930" s="14">
        <v>1107941</v>
      </c>
      <c r="J1930" s="14">
        <v>229322</v>
      </c>
      <c r="K1930" s="14">
        <v>44274</v>
      </c>
      <c r="L1930" s="14">
        <v>61611</v>
      </c>
      <c r="M1930" s="15">
        <v>0.13426195941005209</v>
      </c>
      <c r="N1930" s="14">
        <v>1282421</v>
      </c>
      <c r="O1930" s="14">
        <v>1107941</v>
      </c>
      <c r="P1930" s="14">
        <v>0</v>
      </c>
      <c r="Q1930" s="14">
        <v>14619</v>
      </c>
      <c r="R1930" s="16">
        <v>1.14E-2</v>
      </c>
      <c r="S1930" s="17">
        <v>45768.443055555559</v>
      </c>
      <c r="T1930" s="12" t="s">
        <v>5077</v>
      </c>
      <c r="U1930" s="18">
        <v>45768</v>
      </c>
      <c r="V1930" s="18" t="str">
        <f>TEXT(Posts[[#This Row],[Post_Date]],"YYYY")</f>
        <v>2025</v>
      </c>
      <c r="W1930" s="12" t="s">
        <v>5090</v>
      </c>
      <c r="X1930" s="12" t="s">
        <v>5081</v>
      </c>
      <c r="Y1930" s="19">
        <v>10</v>
      </c>
      <c r="Z1930" s="12" t="s">
        <v>5069</v>
      </c>
      <c r="AA1930"/>
    </row>
    <row r="1931" spans="1:27" x14ac:dyDescent="0.25">
      <c r="A1931" s="12" t="s">
        <v>505</v>
      </c>
      <c r="B1931" s="12" t="s">
        <v>5022</v>
      </c>
      <c r="C1931" s="12" t="s">
        <v>5028</v>
      </c>
      <c r="D1931" s="12" t="s">
        <v>5032</v>
      </c>
      <c r="E1931" s="12" t="s">
        <v>5035</v>
      </c>
      <c r="F1931" s="12" t="s">
        <v>5055</v>
      </c>
      <c r="G1931" s="12" t="s">
        <v>5046</v>
      </c>
      <c r="H1931" s="13">
        <v>62973</v>
      </c>
      <c r="I1931" s="14">
        <v>414267</v>
      </c>
      <c r="J1931" s="14">
        <v>64280</v>
      </c>
      <c r="K1931" s="14">
        <v>13631</v>
      </c>
      <c r="L1931" s="14">
        <v>10133</v>
      </c>
      <c r="M1931" s="15">
        <v>0.15201227639532019</v>
      </c>
      <c r="N1931" s="14">
        <v>498434</v>
      </c>
      <c r="O1931" s="14">
        <v>403960</v>
      </c>
      <c r="P1931" s="14">
        <v>0</v>
      </c>
      <c r="Q1931" s="14">
        <v>8872</v>
      </c>
      <c r="R1931" s="16">
        <v>1.78E-2</v>
      </c>
      <c r="S1931" s="17">
        <v>45641.495138888888</v>
      </c>
      <c r="T1931" s="12" t="s">
        <v>5077</v>
      </c>
      <c r="U1931" s="18">
        <v>45641</v>
      </c>
      <c r="V1931" s="18" t="str">
        <f>TEXT(Posts[[#This Row],[Post_Date]],"YYYY")</f>
        <v>2024</v>
      </c>
      <c r="W1931" s="12" t="s">
        <v>5094</v>
      </c>
      <c r="X1931" s="12" t="s">
        <v>5084</v>
      </c>
      <c r="Y1931" s="19">
        <v>11</v>
      </c>
      <c r="Z1931" s="12" t="s">
        <v>5069</v>
      </c>
      <c r="AA1931"/>
    </row>
    <row r="1932" spans="1:27" x14ac:dyDescent="0.25">
      <c r="A1932" s="12" t="s">
        <v>506</v>
      </c>
      <c r="B1932" s="12" t="s">
        <v>5022</v>
      </c>
      <c r="C1932" s="12" t="s">
        <v>5029</v>
      </c>
      <c r="D1932" s="12" t="s">
        <v>5032</v>
      </c>
      <c r="E1932" s="12" t="s">
        <v>5035</v>
      </c>
      <c r="F1932" s="12" t="s">
        <v>5056</v>
      </c>
      <c r="G1932" s="12" t="s">
        <v>5047</v>
      </c>
      <c r="H1932" s="13">
        <v>531415</v>
      </c>
      <c r="I1932" s="14">
        <v>2555618</v>
      </c>
      <c r="J1932" s="14">
        <v>261194</v>
      </c>
      <c r="K1932" s="14">
        <v>125109</v>
      </c>
      <c r="L1932" s="14">
        <v>85597</v>
      </c>
      <c r="M1932" s="15">
        <v>0.2079399887194078</v>
      </c>
      <c r="N1932" s="14">
        <v>2821058</v>
      </c>
      <c r="O1932" s="14">
        <v>2555618</v>
      </c>
      <c r="P1932" s="14">
        <v>0</v>
      </c>
      <c r="Q1932" s="14">
        <v>64602</v>
      </c>
      <c r="R1932" s="16">
        <v>2.29E-2</v>
      </c>
      <c r="S1932" s="17">
        <v>45541.424305555563</v>
      </c>
      <c r="T1932" s="12" t="s">
        <v>5077</v>
      </c>
      <c r="U1932" s="18">
        <v>45541</v>
      </c>
      <c r="V1932" s="18" t="str">
        <f>TEXT(Posts[[#This Row],[Post_Date]],"YYYY")</f>
        <v>2024</v>
      </c>
      <c r="W1932" s="12" t="s">
        <v>5097</v>
      </c>
      <c r="X1932" s="12" t="s">
        <v>5082</v>
      </c>
      <c r="Y1932" s="19">
        <v>10</v>
      </c>
      <c r="Z1932" s="12" t="s">
        <v>5070</v>
      </c>
      <c r="AA1932"/>
    </row>
    <row r="1933" spans="1:27" x14ac:dyDescent="0.25">
      <c r="A1933" s="12" t="s">
        <v>507</v>
      </c>
      <c r="B1933" s="12" t="s">
        <v>5022</v>
      </c>
      <c r="C1933" s="12" t="s">
        <v>5028</v>
      </c>
      <c r="D1933" s="12" t="s">
        <v>5031</v>
      </c>
      <c r="E1933" s="12" t="s">
        <v>5035</v>
      </c>
      <c r="F1933" s="12" t="s">
        <v>5058</v>
      </c>
      <c r="G1933" s="12" t="s">
        <v>5045</v>
      </c>
      <c r="H1933" s="13">
        <v>31667</v>
      </c>
      <c r="I1933" s="14">
        <v>397357</v>
      </c>
      <c r="J1933" s="14">
        <v>47148</v>
      </c>
      <c r="K1933" s="14">
        <v>20138</v>
      </c>
      <c r="L1933" s="14">
        <v>15780</v>
      </c>
      <c r="M1933" s="15">
        <v>7.9694330241725897E-2</v>
      </c>
      <c r="N1933" s="14">
        <v>469222</v>
      </c>
      <c r="O1933" s="14">
        <v>392318</v>
      </c>
      <c r="P1933" s="14">
        <v>0</v>
      </c>
      <c r="Q1933" s="14">
        <v>9149</v>
      </c>
      <c r="R1933" s="16">
        <v>1.95E-2</v>
      </c>
      <c r="S1933" s="17">
        <v>45358.451388888891</v>
      </c>
      <c r="T1933" s="12" t="s">
        <v>5077</v>
      </c>
      <c r="U1933" s="18">
        <v>45358</v>
      </c>
      <c r="V1933" s="18" t="str">
        <f>TEXT(Posts[[#This Row],[Post_Date]],"YYYY")</f>
        <v>2024</v>
      </c>
      <c r="W1933" s="12" t="s">
        <v>5088</v>
      </c>
      <c r="X1933" s="12" t="s">
        <v>5080</v>
      </c>
      <c r="Y1933" s="19">
        <v>10</v>
      </c>
      <c r="Z1933" s="12" t="s">
        <v>5068</v>
      </c>
      <c r="AA1933"/>
    </row>
    <row r="1934" spans="1:27" x14ac:dyDescent="0.25">
      <c r="A1934" s="12" t="s">
        <v>508</v>
      </c>
      <c r="B1934" s="12" t="s">
        <v>5022</v>
      </c>
      <c r="C1934" s="12" t="s">
        <v>5028</v>
      </c>
      <c r="D1934" s="12" t="s">
        <v>5032</v>
      </c>
      <c r="E1934" s="12" t="s">
        <v>5035</v>
      </c>
      <c r="F1934" s="12" t="s">
        <v>5055</v>
      </c>
      <c r="G1934" s="12" t="s">
        <v>5048</v>
      </c>
      <c r="H1934" s="13">
        <v>83744</v>
      </c>
      <c r="I1934" s="14">
        <v>491261</v>
      </c>
      <c r="J1934" s="14">
        <v>49857</v>
      </c>
      <c r="K1934" s="14">
        <v>26137</v>
      </c>
      <c r="L1934" s="14">
        <v>28758</v>
      </c>
      <c r="M1934" s="15">
        <v>0.17046769077107249</v>
      </c>
      <c r="N1934" s="14">
        <v>591383</v>
      </c>
      <c r="O1934" s="14">
        <v>424023</v>
      </c>
      <c r="P1934" s="14">
        <v>0</v>
      </c>
      <c r="Q1934" s="14">
        <v>8929</v>
      </c>
      <c r="R1934" s="16">
        <v>1.5100000000000001E-2</v>
      </c>
      <c r="S1934" s="17">
        <v>45314.716666666667</v>
      </c>
      <c r="T1934" s="12" t="s">
        <v>5076</v>
      </c>
      <c r="U1934" s="18">
        <v>45314</v>
      </c>
      <c r="V1934" s="18" t="str">
        <f>TEXT(Posts[[#This Row],[Post_Date]],"YYYY")</f>
        <v>2024</v>
      </c>
      <c r="W1934" s="12" t="s">
        <v>5086</v>
      </c>
      <c r="X1934" s="12" t="s">
        <v>5079</v>
      </c>
      <c r="Y1934" s="19">
        <v>17</v>
      </c>
      <c r="Z1934" s="12" t="s">
        <v>5069</v>
      </c>
      <c r="AA1934"/>
    </row>
    <row r="1935" spans="1:27" x14ac:dyDescent="0.25">
      <c r="A1935" s="12" t="s">
        <v>513</v>
      </c>
      <c r="B1935" s="12" t="s">
        <v>5022</v>
      </c>
      <c r="C1935" s="12" t="s">
        <v>5028</v>
      </c>
      <c r="D1935" s="12" t="s">
        <v>5032</v>
      </c>
      <c r="E1935" s="12" t="s">
        <v>5035</v>
      </c>
      <c r="F1935" s="12" t="s">
        <v>5055</v>
      </c>
      <c r="G1935" s="12" t="s">
        <v>5042</v>
      </c>
      <c r="H1935" s="13">
        <v>86201</v>
      </c>
      <c r="I1935" s="14">
        <v>404902</v>
      </c>
      <c r="J1935" s="14">
        <v>79753</v>
      </c>
      <c r="K1935" s="14">
        <v>31869</v>
      </c>
      <c r="L1935" s="14">
        <v>21817</v>
      </c>
      <c r="M1935" s="15">
        <v>0.21289407954443629</v>
      </c>
      <c r="N1935" s="14">
        <v>447302</v>
      </c>
      <c r="O1935" s="14">
        <v>363936</v>
      </c>
      <c r="P1935" s="14">
        <v>0</v>
      </c>
      <c r="Q1935" s="14">
        <v>9214</v>
      </c>
      <c r="R1935" s="16">
        <v>2.06E-2</v>
      </c>
      <c r="S1935" s="17">
        <v>45756.409722222219</v>
      </c>
      <c r="T1935" s="12" t="s">
        <v>5077</v>
      </c>
      <c r="U1935" s="18">
        <v>45756</v>
      </c>
      <c r="V1935" s="18" t="str">
        <f>TEXT(Posts[[#This Row],[Post_Date]],"YYYY")</f>
        <v>2025</v>
      </c>
      <c r="W1935" s="12" t="s">
        <v>5090</v>
      </c>
      <c r="X1935" s="12" t="s">
        <v>5085</v>
      </c>
      <c r="Y1935" s="19">
        <v>9</v>
      </c>
      <c r="Z1935" s="12" t="s">
        <v>5070</v>
      </c>
      <c r="AA1935"/>
    </row>
    <row r="1936" spans="1:27" x14ac:dyDescent="0.25">
      <c r="A1936" s="12" t="s">
        <v>525</v>
      </c>
      <c r="B1936" s="12" t="s">
        <v>5022</v>
      </c>
      <c r="C1936" s="12" t="s">
        <v>5028</v>
      </c>
      <c r="D1936" s="12" t="s">
        <v>5031</v>
      </c>
      <c r="E1936" s="12" t="s">
        <v>5035</v>
      </c>
      <c r="F1936" s="12" t="s">
        <v>5058</v>
      </c>
      <c r="G1936" s="12" t="s">
        <v>5042</v>
      </c>
      <c r="H1936" s="13">
        <v>6714</v>
      </c>
      <c r="I1936" s="14">
        <v>121105</v>
      </c>
      <c r="J1936" s="14">
        <v>15910</v>
      </c>
      <c r="K1936" s="14">
        <v>3935</v>
      </c>
      <c r="L1936" s="14">
        <v>6508</v>
      </c>
      <c r="M1936" s="15">
        <v>5.5442400634220151E-2</v>
      </c>
      <c r="N1936" s="14">
        <v>156980</v>
      </c>
      <c r="O1936" s="14">
        <v>109119</v>
      </c>
      <c r="P1936" s="14">
        <v>0</v>
      </c>
      <c r="Q1936" s="14">
        <v>1758</v>
      </c>
      <c r="R1936" s="16">
        <v>1.12E-2</v>
      </c>
      <c r="S1936" s="17">
        <v>45507.375</v>
      </c>
      <c r="T1936" s="12" t="s">
        <v>5077</v>
      </c>
      <c r="U1936" s="18">
        <v>45507</v>
      </c>
      <c r="V1936" s="18" t="str">
        <f>TEXT(Posts[[#This Row],[Post_Date]],"YYYY")</f>
        <v>2024</v>
      </c>
      <c r="W1936" s="12" t="s">
        <v>5092</v>
      </c>
      <c r="X1936" s="12" t="s">
        <v>5083</v>
      </c>
      <c r="Y1936" s="19">
        <v>9</v>
      </c>
      <c r="Z1936" s="12" t="s">
        <v>5068</v>
      </c>
      <c r="AA1936"/>
    </row>
    <row r="1937" spans="1:27" x14ac:dyDescent="0.25">
      <c r="A1937" s="12" t="s">
        <v>535</v>
      </c>
      <c r="B1937" s="12" t="s">
        <v>5022</v>
      </c>
      <c r="C1937" s="12" t="s">
        <v>5029</v>
      </c>
      <c r="D1937" s="12" t="s">
        <v>5030</v>
      </c>
      <c r="E1937" s="12" t="s">
        <v>5035</v>
      </c>
      <c r="F1937" s="12" t="s">
        <v>5051</v>
      </c>
      <c r="G1937" s="12" t="s">
        <v>5049</v>
      </c>
      <c r="H1937" s="13">
        <v>215289</v>
      </c>
      <c r="I1937" s="14">
        <v>1950400</v>
      </c>
      <c r="J1937" s="14">
        <v>311431</v>
      </c>
      <c r="K1937" s="14">
        <v>148184</v>
      </c>
      <c r="L1937" s="14">
        <v>116497</v>
      </c>
      <c r="M1937" s="15">
        <v>0.1103820194730557</v>
      </c>
      <c r="N1937" s="14">
        <v>2162958</v>
      </c>
      <c r="O1937" s="14">
        <v>1950400</v>
      </c>
      <c r="P1937" s="14">
        <v>0</v>
      </c>
      <c r="Q1937" s="14">
        <v>29416</v>
      </c>
      <c r="R1937" s="16">
        <v>1.3599999999999999E-2</v>
      </c>
      <c r="S1937" s="17">
        <v>45358.644444444442</v>
      </c>
      <c r="T1937" s="12" t="s">
        <v>5074</v>
      </c>
      <c r="U1937" s="18">
        <v>45358</v>
      </c>
      <c r="V1937" s="18" t="str">
        <f>TEXT(Posts[[#This Row],[Post_Date]],"YYYY")</f>
        <v>2024</v>
      </c>
      <c r="W1937" s="12" t="s">
        <v>5088</v>
      </c>
      <c r="X1937" s="12" t="s">
        <v>5080</v>
      </c>
      <c r="Y1937" s="19">
        <v>15</v>
      </c>
      <c r="Z1937" s="12" t="s">
        <v>5069</v>
      </c>
      <c r="AA1937"/>
    </row>
    <row r="1938" spans="1:27" x14ac:dyDescent="0.25">
      <c r="A1938" s="12" t="s">
        <v>537</v>
      </c>
      <c r="B1938" s="12" t="s">
        <v>5022</v>
      </c>
      <c r="C1938" s="12" t="s">
        <v>5028</v>
      </c>
      <c r="D1938" s="12" t="s">
        <v>5032</v>
      </c>
      <c r="E1938" s="12" t="s">
        <v>5035</v>
      </c>
      <c r="F1938" s="12" t="s">
        <v>5055</v>
      </c>
      <c r="G1938" s="12" t="s">
        <v>5049</v>
      </c>
      <c r="H1938" s="13">
        <v>67109</v>
      </c>
      <c r="I1938" s="14">
        <v>382130</v>
      </c>
      <c r="J1938" s="14">
        <v>58683</v>
      </c>
      <c r="K1938" s="14">
        <v>26511</v>
      </c>
      <c r="L1938" s="14">
        <v>11479</v>
      </c>
      <c r="M1938" s="15">
        <v>0.17562031874558581</v>
      </c>
      <c r="N1938" s="14">
        <v>463452</v>
      </c>
      <c r="O1938" s="14">
        <v>358756</v>
      </c>
      <c r="P1938" s="14">
        <v>0</v>
      </c>
      <c r="Q1938" s="14">
        <v>5005</v>
      </c>
      <c r="R1938" s="16">
        <v>1.0800000000000001E-2</v>
      </c>
      <c r="S1938" s="17">
        <v>45386.73541666667</v>
      </c>
      <c r="T1938" s="12" t="s">
        <v>5076</v>
      </c>
      <c r="U1938" s="18">
        <v>45386</v>
      </c>
      <c r="V1938" s="18" t="str">
        <f>TEXT(Posts[[#This Row],[Post_Date]],"YYYY")</f>
        <v>2024</v>
      </c>
      <c r="W1938" s="12" t="s">
        <v>5090</v>
      </c>
      <c r="X1938" s="12" t="s">
        <v>5080</v>
      </c>
      <c r="Y1938" s="19">
        <v>17</v>
      </c>
      <c r="Z1938" s="12" t="s">
        <v>5069</v>
      </c>
      <c r="AA1938"/>
    </row>
    <row r="1939" spans="1:27" x14ac:dyDescent="0.25">
      <c r="A1939" s="12" t="s">
        <v>540</v>
      </c>
      <c r="B1939" s="12" t="s">
        <v>5022</v>
      </c>
      <c r="C1939" s="12" t="s">
        <v>5028</v>
      </c>
      <c r="D1939" s="12" t="s">
        <v>5030</v>
      </c>
      <c r="E1939" s="12" t="s">
        <v>5035</v>
      </c>
      <c r="F1939" s="12" t="s">
        <v>5051</v>
      </c>
      <c r="G1939" s="12" t="s">
        <v>5049</v>
      </c>
      <c r="H1939" s="13">
        <v>321446</v>
      </c>
      <c r="I1939" s="14">
        <v>2160427</v>
      </c>
      <c r="J1939" s="14">
        <v>307583</v>
      </c>
      <c r="K1939" s="14">
        <v>167482</v>
      </c>
      <c r="L1939" s="14">
        <v>93470</v>
      </c>
      <c r="M1939" s="15">
        <v>0.14878863759772701</v>
      </c>
      <c r="N1939" s="14">
        <v>2565124</v>
      </c>
      <c r="O1939" s="14">
        <v>2160427</v>
      </c>
      <c r="P1939" s="14">
        <v>0</v>
      </c>
      <c r="Q1939" s="14">
        <v>43607</v>
      </c>
      <c r="R1939" s="16">
        <v>1.7000000000000001E-2</v>
      </c>
      <c r="S1939" s="17">
        <v>45488.49722222222</v>
      </c>
      <c r="T1939" s="12" t="s">
        <v>5077</v>
      </c>
      <c r="U1939" s="18">
        <v>45488</v>
      </c>
      <c r="V1939" s="18" t="str">
        <f>TEXT(Posts[[#This Row],[Post_Date]],"YYYY")</f>
        <v>2024</v>
      </c>
      <c r="W1939" s="12" t="s">
        <v>5093</v>
      </c>
      <c r="X1939" s="12" t="s">
        <v>5081</v>
      </c>
      <c r="Y1939" s="19">
        <v>11</v>
      </c>
      <c r="Z1939" s="12" t="s">
        <v>5069</v>
      </c>
      <c r="AA1939"/>
    </row>
    <row r="1940" spans="1:27" x14ac:dyDescent="0.25">
      <c r="A1940" s="12" t="s">
        <v>544</v>
      </c>
      <c r="B1940" s="12" t="s">
        <v>5022</v>
      </c>
      <c r="C1940" s="12" t="s">
        <v>5028</v>
      </c>
      <c r="D1940" s="12" t="s">
        <v>5032</v>
      </c>
      <c r="E1940" s="12" t="s">
        <v>5035</v>
      </c>
      <c r="F1940" s="12" t="s">
        <v>5055</v>
      </c>
      <c r="G1940" s="12" t="s">
        <v>5048</v>
      </c>
      <c r="H1940" s="13">
        <v>33793</v>
      </c>
      <c r="I1940" s="14">
        <v>194927</v>
      </c>
      <c r="J1940" s="14">
        <v>44492</v>
      </c>
      <c r="K1940" s="14">
        <v>7866</v>
      </c>
      <c r="L1940" s="14">
        <v>4453</v>
      </c>
      <c r="M1940" s="15">
        <v>0.17336584646987219</v>
      </c>
      <c r="N1940" s="14">
        <v>217109</v>
      </c>
      <c r="O1940" s="14">
        <v>173462</v>
      </c>
      <c r="P1940" s="14">
        <v>0</v>
      </c>
      <c r="Q1940" s="14">
        <v>2844</v>
      </c>
      <c r="R1940" s="16">
        <v>1.3100000000000001E-2</v>
      </c>
      <c r="S1940" s="17">
        <v>45774.464583333327</v>
      </c>
      <c r="T1940" s="12" t="s">
        <v>5077</v>
      </c>
      <c r="U1940" s="18">
        <v>45774</v>
      </c>
      <c r="V1940" s="18" t="str">
        <f>TEXT(Posts[[#This Row],[Post_Date]],"YYYY")</f>
        <v>2025</v>
      </c>
      <c r="W1940" s="12" t="s">
        <v>5090</v>
      </c>
      <c r="X1940" s="12" t="s">
        <v>5084</v>
      </c>
      <c r="Y1940" s="19">
        <v>11</v>
      </c>
      <c r="Z1940" s="12" t="s">
        <v>5069</v>
      </c>
      <c r="AA1940"/>
    </row>
    <row r="1941" spans="1:27" x14ac:dyDescent="0.25">
      <c r="A1941" s="12" t="s">
        <v>547</v>
      </c>
      <c r="B1941" s="12" t="s">
        <v>5022</v>
      </c>
      <c r="C1941" s="12" t="s">
        <v>5028</v>
      </c>
      <c r="D1941" s="12" t="s">
        <v>5034</v>
      </c>
      <c r="E1941" s="12" t="s">
        <v>5039</v>
      </c>
      <c r="F1941" s="12" t="s">
        <v>5057</v>
      </c>
      <c r="G1941" s="12" t="s">
        <v>5042</v>
      </c>
      <c r="H1941" s="13">
        <v>17476</v>
      </c>
      <c r="I1941" s="14">
        <v>142894</v>
      </c>
      <c r="J1941" s="14">
        <v>25844</v>
      </c>
      <c r="K1941" s="14">
        <v>6305</v>
      </c>
      <c r="L1941" s="14">
        <v>5288</v>
      </c>
      <c r="M1941" s="15">
        <v>0.12230686806488469</v>
      </c>
      <c r="N1941" s="14">
        <v>158257</v>
      </c>
      <c r="O1941" s="14">
        <v>0</v>
      </c>
      <c r="P1941" s="14">
        <v>81966</v>
      </c>
      <c r="Q1941" s="14">
        <v>1930</v>
      </c>
      <c r="R1941" s="16">
        <v>1.2200000000000001E-2</v>
      </c>
      <c r="S1941" s="17">
        <v>45307.336805555547</v>
      </c>
      <c r="T1941" s="17" t="s">
        <v>5078</v>
      </c>
      <c r="U1941" s="18">
        <v>45307</v>
      </c>
      <c r="V1941" s="18" t="str">
        <f>TEXT(Posts[[#This Row],[Post_Date]],"YYYY")</f>
        <v>2024</v>
      </c>
      <c r="W1941" s="18" t="s">
        <v>5086</v>
      </c>
      <c r="X1941" s="18" t="s">
        <v>5079</v>
      </c>
      <c r="Y1941" s="19">
        <v>8</v>
      </c>
      <c r="Z1941" s="12" t="s">
        <v>5069</v>
      </c>
      <c r="AA1941"/>
    </row>
    <row r="1942" spans="1:27" x14ac:dyDescent="0.25">
      <c r="A1942" s="12" t="s">
        <v>551</v>
      </c>
      <c r="B1942" s="12" t="s">
        <v>5022</v>
      </c>
      <c r="C1942" s="12" t="s">
        <v>5028</v>
      </c>
      <c r="D1942" s="12" t="s">
        <v>5032</v>
      </c>
      <c r="E1942" s="12" t="s">
        <v>5035</v>
      </c>
      <c r="F1942" s="12" t="s">
        <v>5055</v>
      </c>
      <c r="G1942" s="12" t="s">
        <v>5047</v>
      </c>
      <c r="H1942" s="13">
        <v>50549</v>
      </c>
      <c r="I1942" s="14">
        <v>332055</v>
      </c>
      <c r="J1942" s="14">
        <v>68699</v>
      </c>
      <c r="K1942" s="14">
        <v>23522</v>
      </c>
      <c r="L1942" s="14">
        <v>9053</v>
      </c>
      <c r="M1942" s="15">
        <v>0.15223354777655351</v>
      </c>
      <c r="N1942" s="14">
        <v>389895</v>
      </c>
      <c r="O1942" s="14">
        <v>298891</v>
      </c>
      <c r="P1942" s="14">
        <v>0</v>
      </c>
      <c r="Q1942" s="14">
        <v>8421</v>
      </c>
      <c r="R1942" s="16">
        <v>2.1600000000000001E-2</v>
      </c>
      <c r="S1942" s="17">
        <v>45711.448611111111</v>
      </c>
      <c r="T1942" s="12" t="s">
        <v>5077</v>
      </c>
      <c r="U1942" s="18">
        <v>45711</v>
      </c>
      <c r="V1942" s="18" t="str">
        <f>TEXT(Posts[[#This Row],[Post_Date]],"YYYY")</f>
        <v>2025</v>
      </c>
      <c r="W1942" s="12" t="s">
        <v>5087</v>
      </c>
      <c r="X1942" s="12" t="s">
        <v>5084</v>
      </c>
      <c r="Y1942" s="19">
        <v>10</v>
      </c>
      <c r="Z1942" s="12" t="s">
        <v>5069</v>
      </c>
      <c r="AA1942"/>
    </row>
    <row r="1943" spans="1:27" x14ac:dyDescent="0.25">
      <c r="A1943" s="12" t="s">
        <v>555</v>
      </c>
      <c r="B1943" s="12" t="s">
        <v>5022</v>
      </c>
      <c r="C1943" s="12" t="s">
        <v>5028</v>
      </c>
      <c r="D1943" s="12" t="s">
        <v>5030</v>
      </c>
      <c r="E1943" s="12" t="s">
        <v>5035</v>
      </c>
      <c r="F1943" s="12" t="s">
        <v>5051</v>
      </c>
      <c r="G1943" s="12" t="s">
        <v>5042</v>
      </c>
      <c r="H1943" s="13">
        <v>223174</v>
      </c>
      <c r="I1943" s="14">
        <v>2594701</v>
      </c>
      <c r="J1943" s="14">
        <v>457532</v>
      </c>
      <c r="K1943" s="14">
        <v>125749</v>
      </c>
      <c r="L1943" s="14">
        <v>148720</v>
      </c>
      <c r="M1943" s="15">
        <v>8.6011822596865087E-2</v>
      </c>
      <c r="N1943" s="14">
        <v>3283597</v>
      </c>
      <c r="O1943" s="14">
        <v>2594701</v>
      </c>
      <c r="P1943" s="14">
        <v>0</v>
      </c>
      <c r="Q1943" s="14">
        <v>51224</v>
      </c>
      <c r="R1943" s="16">
        <v>1.5599999999999999E-2</v>
      </c>
      <c r="S1943" s="17">
        <v>45605.474999999999</v>
      </c>
      <c r="T1943" s="12" t="s">
        <v>5077</v>
      </c>
      <c r="U1943" s="18">
        <v>45605</v>
      </c>
      <c r="V1943" s="18" t="str">
        <f>TEXT(Posts[[#This Row],[Post_Date]],"YYYY")</f>
        <v>2024</v>
      </c>
      <c r="W1943" s="12" t="s">
        <v>5095</v>
      </c>
      <c r="X1943" s="12" t="s">
        <v>5083</v>
      </c>
      <c r="Y1943" s="19">
        <v>11</v>
      </c>
      <c r="Z1943" s="12" t="s">
        <v>5068</v>
      </c>
      <c r="AA1943"/>
    </row>
    <row r="1944" spans="1:27" x14ac:dyDescent="0.25">
      <c r="A1944" s="12" t="s">
        <v>566</v>
      </c>
      <c r="B1944" s="12" t="s">
        <v>5022</v>
      </c>
      <c r="C1944" s="12" t="s">
        <v>5028</v>
      </c>
      <c r="D1944" s="12" t="s">
        <v>5030</v>
      </c>
      <c r="E1944" s="12" t="s">
        <v>5035</v>
      </c>
      <c r="F1944" s="12" t="s">
        <v>5051</v>
      </c>
      <c r="G1944" s="12" t="s">
        <v>5042</v>
      </c>
      <c r="H1944" s="13">
        <v>171972</v>
      </c>
      <c r="I1944" s="14">
        <v>2052310</v>
      </c>
      <c r="J1944" s="14">
        <v>293777</v>
      </c>
      <c r="K1944" s="14">
        <v>93049</v>
      </c>
      <c r="L1944" s="14">
        <v>70021</v>
      </c>
      <c r="M1944" s="15">
        <v>8.3794803364758141E-2</v>
      </c>
      <c r="N1944" s="14">
        <v>2512557</v>
      </c>
      <c r="O1944" s="14">
        <v>2052310</v>
      </c>
      <c r="P1944" s="14">
        <v>0</v>
      </c>
      <c r="Q1944" s="14">
        <v>58542</v>
      </c>
      <c r="R1944" s="16">
        <v>2.3300000000000001E-2</v>
      </c>
      <c r="S1944" s="17">
        <v>45376.818055555559</v>
      </c>
      <c r="T1944" s="12" t="s">
        <v>5076</v>
      </c>
      <c r="U1944" s="18">
        <v>45376</v>
      </c>
      <c r="V1944" s="18" t="str">
        <f>TEXT(Posts[[#This Row],[Post_Date]],"YYYY")</f>
        <v>2024</v>
      </c>
      <c r="W1944" s="12" t="s">
        <v>5088</v>
      </c>
      <c r="X1944" s="12" t="s">
        <v>5081</v>
      </c>
      <c r="Y1944" s="19">
        <v>19</v>
      </c>
      <c r="Z1944" s="12" t="s">
        <v>5068</v>
      </c>
      <c r="AA1944"/>
    </row>
    <row r="1945" spans="1:27" x14ac:dyDescent="0.25">
      <c r="A1945" s="12" t="s">
        <v>567</v>
      </c>
      <c r="B1945" s="12" t="s">
        <v>5022</v>
      </c>
      <c r="C1945" s="12" t="s">
        <v>5029</v>
      </c>
      <c r="D1945" s="12" t="s">
        <v>5032</v>
      </c>
      <c r="E1945" s="12" t="s">
        <v>5035</v>
      </c>
      <c r="F1945" s="12" t="s">
        <v>5055</v>
      </c>
      <c r="G1945" s="12" t="s">
        <v>5049</v>
      </c>
      <c r="H1945" s="13">
        <v>40110</v>
      </c>
      <c r="I1945" s="14">
        <v>186023</v>
      </c>
      <c r="J1945" s="14">
        <v>27923</v>
      </c>
      <c r="K1945" s="14">
        <v>12395</v>
      </c>
      <c r="L1945" s="14">
        <v>6730</v>
      </c>
      <c r="M1945" s="15">
        <v>0.2156210128027489</v>
      </c>
      <c r="N1945" s="14">
        <v>207168</v>
      </c>
      <c r="O1945" s="14">
        <v>179357</v>
      </c>
      <c r="P1945" s="14">
        <v>0</v>
      </c>
      <c r="Q1945" s="14">
        <v>2941</v>
      </c>
      <c r="R1945" s="16">
        <v>1.4200000000000001E-2</v>
      </c>
      <c r="S1945" s="17">
        <v>45462.513888888891</v>
      </c>
      <c r="T1945" s="12" t="s">
        <v>5075</v>
      </c>
      <c r="U1945" s="18">
        <v>45462</v>
      </c>
      <c r="V1945" s="18" t="str">
        <f>TEXT(Posts[[#This Row],[Post_Date]],"YYYY")</f>
        <v>2024</v>
      </c>
      <c r="W1945" s="12" t="s">
        <v>5089</v>
      </c>
      <c r="X1945" s="12" t="s">
        <v>5085</v>
      </c>
      <c r="Y1945" s="19">
        <v>12</v>
      </c>
      <c r="Z1945" s="12" t="s">
        <v>5070</v>
      </c>
      <c r="AA1945"/>
    </row>
    <row r="1946" spans="1:27" x14ac:dyDescent="0.25">
      <c r="A1946" s="12" t="s">
        <v>573</v>
      </c>
      <c r="B1946" s="12" t="s">
        <v>5022</v>
      </c>
      <c r="C1946" s="12" t="s">
        <v>5028</v>
      </c>
      <c r="D1946" s="12" t="s">
        <v>5031</v>
      </c>
      <c r="E1946" s="12" t="s">
        <v>5035</v>
      </c>
      <c r="F1946" s="12" t="s">
        <v>5060</v>
      </c>
      <c r="G1946" s="12" t="s">
        <v>5048</v>
      </c>
      <c r="H1946" s="13">
        <v>81521</v>
      </c>
      <c r="I1946" s="14">
        <v>1308605</v>
      </c>
      <c r="J1946" s="14">
        <v>259775</v>
      </c>
      <c r="K1946" s="14">
        <v>102629</v>
      </c>
      <c r="L1946" s="14">
        <v>57769</v>
      </c>
      <c r="M1946" s="15">
        <v>6.2296476052146277E-2</v>
      </c>
      <c r="N1946" s="14">
        <v>1459612</v>
      </c>
      <c r="O1946" s="14">
        <v>1308605</v>
      </c>
      <c r="P1946" s="14">
        <v>0</v>
      </c>
      <c r="Q1946" s="14">
        <v>29338</v>
      </c>
      <c r="R1946" s="16">
        <v>2.01E-2</v>
      </c>
      <c r="S1946" s="17">
        <v>45520.679861111108</v>
      </c>
      <c r="T1946" s="12" t="s">
        <v>5074</v>
      </c>
      <c r="U1946" s="18">
        <v>45520</v>
      </c>
      <c r="V1946" s="18" t="str">
        <f>TEXT(Posts[[#This Row],[Post_Date]],"YYYY")</f>
        <v>2024</v>
      </c>
      <c r="W1946" s="12" t="s">
        <v>5092</v>
      </c>
      <c r="X1946" s="12" t="s">
        <v>5082</v>
      </c>
      <c r="Y1946" s="19">
        <v>16</v>
      </c>
      <c r="Z1946" s="12" t="s">
        <v>5068</v>
      </c>
      <c r="AA1946"/>
    </row>
    <row r="1947" spans="1:27" x14ac:dyDescent="0.25">
      <c r="A1947" s="12" t="s">
        <v>575</v>
      </c>
      <c r="B1947" s="12" t="s">
        <v>5022</v>
      </c>
      <c r="C1947" s="12" t="s">
        <v>5028</v>
      </c>
      <c r="D1947" s="12" t="s">
        <v>5031</v>
      </c>
      <c r="E1947" s="12" t="s">
        <v>5035</v>
      </c>
      <c r="F1947" s="12" t="s">
        <v>5060</v>
      </c>
      <c r="G1947" s="12" t="s">
        <v>5045</v>
      </c>
      <c r="H1947" s="13">
        <v>196103</v>
      </c>
      <c r="I1947" s="14">
        <v>3255089</v>
      </c>
      <c r="J1947" s="14">
        <v>642150</v>
      </c>
      <c r="K1947" s="14">
        <v>141173</v>
      </c>
      <c r="L1947" s="14">
        <v>67069</v>
      </c>
      <c r="M1947" s="15">
        <v>6.0245306388878372E-2</v>
      </c>
      <c r="N1947" s="14">
        <v>4208840</v>
      </c>
      <c r="O1947" s="14">
        <v>3255089</v>
      </c>
      <c r="P1947" s="14">
        <v>0</v>
      </c>
      <c r="Q1947" s="14">
        <v>100170</v>
      </c>
      <c r="R1947" s="16">
        <v>2.3800000000000002E-2</v>
      </c>
      <c r="S1947" s="17">
        <v>45722.666666666657</v>
      </c>
      <c r="T1947" s="12" t="s">
        <v>5074</v>
      </c>
      <c r="U1947" s="18">
        <v>45722</v>
      </c>
      <c r="V1947" s="18" t="str">
        <f>TEXT(Posts[[#This Row],[Post_Date]],"YYYY")</f>
        <v>2025</v>
      </c>
      <c r="W1947" s="12" t="s">
        <v>5088</v>
      </c>
      <c r="X1947" s="12" t="s">
        <v>5080</v>
      </c>
      <c r="Y1947" s="19">
        <v>16</v>
      </c>
      <c r="Z1947" s="12" t="s">
        <v>5068</v>
      </c>
      <c r="AA1947"/>
    </row>
    <row r="1948" spans="1:27" x14ac:dyDescent="0.25">
      <c r="A1948" s="12" t="s">
        <v>577</v>
      </c>
      <c r="B1948" s="12" t="s">
        <v>5022</v>
      </c>
      <c r="C1948" s="12" t="s">
        <v>5028</v>
      </c>
      <c r="D1948" s="12" t="s">
        <v>5032</v>
      </c>
      <c r="E1948" s="12" t="s">
        <v>5035</v>
      </c>
      <c r="F1948" s="12" t="s">
        <v>5055</v>
      </c>
      <c r="G1948" s="12" t="s">
        <v>5046</v>
      </c>
      <c r="H1948" s="13">
        <v>55462</v>
      </c>
      <c r="I1948" s="14">
        <v>315560</v>
      </c>
      <c r="J1948" s="14">
        <v>72551</v>
      </c>
      <c r="K1948" s="14">
        <v>24404</v>
      </c>
      <c r="L1948" s="14">
        <v>7647</v>
      </c>
      <c r="M1948" s="15">
        <v>0.1757596910374612</v>
      </c>
      <c r="N1948" s="14">
        <v>356887</v>
      </c>
      <c r="O1948" s="14">
        <v>289219</v>
      </c>
      <c r="P1948" s="14">
        <v>0</v>
      </c>
      <c r="Q1948" s="14">
        <v>5388</v>
      </c>
      <c r="R1948" s="16">
        <v>1.5100000000000001E-2</v>
      </c>
      <c r="S1948" s="17">
        <v>45662.75</v>
      </c>
      <c r="T1948" s="12" t="s">
        <v>5076</v>
      </c>
      <c r="U1948" s="18">
        <v>45662</v>
      </c>
      <c r="V1948" s="18" t="str">
        <f>TEXT(Posts[[#This Row],[Post_Date]],"YYYY")</f>
        <v>2025</v>
      </c>
      <c r="W1948" s="12" t="s">
        <v>5086</v>
      </c>
      <c r="X1948" s="12" t="s">
        <v>5084</v>
      </c>
      <c r="Y1948" s="19">
        <v>18</v>
      </c>
      <c r="Z1948" s="12" t="s">
        <v>5069</v>
      </c>
      <c r="AA1948"/>
    </row>
    <row r="1949" spans="1:27" x14ac:dyDescent="0.25">
      <c r="A1949" s="12" t="s">
        <v>582</v>
      </c>
      <c r="B1949" s="12" t="s">
        <v>5022</v>
      </c>
      <c r="C1949" s="12" t="s">
        <v>5029</v>
      </c>
      <c r="D1949" s="12" t="s">
        <v>5032</v>
      </c>
      <c r="E1949" s="12" t="s">
        <v>5035</v>
      </c>
      <c r="F1949" s="12" t="s">
        <v>5055</v>
      </c>
      <c r="G1949" s="12" t="s">
        <v>5043</v>
      </c>
      <c r="H1949" s="13">
        <v>54997</v>
      </c>
      <c r="I1949" s="14">
        <v>292045</v>
      </c>
      <c r="J1949" s="14">
        <v>48198</v>
      </c>
      <c r="K1949" s="14">
        <v>10113</v>
      </c>
      <c r="L1949" s="14">
        <v>14583</v>
      </c>
      <c r="M1949" s="15">
        <v>0.18831920627141199</v>
      </c>
      <c r="N1949" s="14">
        <v>374667</v>
      </c>
      <c r="O1949" s="14">
        <v>274113</v>
      </c>
      <c r="P1949" s="14">
        <v>0</v>
      </c>
      <c r="Q1949" s="14">
        <v>7568</v>
      </c>
      <c r="R1949" s="16">
        <v>2.0199999999999999E-2</v>
      </c>
      <c r="S1949" s="17">
        <v>45326.461805555547</v>
      </c>
      <c r="T1949" s="12" t="s">
        <v>5077</v>
      </c>
      <c r="U1949" s="18">
        <v>45326</v>
      </c>
      <c r="V1949" s="18" t="str">
        <f>TEXT(Posts[[#This Row],[Post_Date]],"YYYY")</f>
        <v>2024</v>
      </c>
      <c r="W1949" s="12" t="s">
        <v>5087</v>
      </c>
      <c r="X1949" s="12" t="s">
        <v>5084</v>
      </c>
      <c r="Y1949" s="19">
        <v>11</v>
      </c>
      <c r="Z1949" s="12" t="s">
        <v>5069</v>
      </c>
      <c r="AA1949"/>
    </row>
    <row r="1950" spans="1:27" x14ac:dyDescent="0.25">
      <c r="A1950" s="12" t="s">
        <v>585</v>
      </c>
      <c r="B1950" s="12" t="s">
        <v>5022</v>
      </c>
      <c r="C1950" s="12" t="s">
        <v>5028</v>
      </c>
      <c r="D1950" s="12" t="s">
        <v>5030</v>
      </c>
      <c r="E1950" s="12" t="s">
        <v>5035</v>
      </c>
      <c r="F1950" s="12" t="s">
        <v>5051</v>
      </c>
      <c r="G1950" s="12" t="s">
        <v>5048</v>
      </c>
      <c r="H1950" s="13">
        <v>261038</v>
      </c>
      <c r="I1950" s="14">
        <v>2269387</v>
      </c>
      <c r="J1950" s="14">
        <v>231617</v>
      </c>
      <c r="K1950" s="14">
        <v>96264</v>
      </c>
      <c r="L1950" s="14">
        <v>64850</v>
      </c>
      <c r="M1950" s="15">
        <v>0.1150260393288236</v>
      </c>
      <c r="N1950" s="14">
        <v>2619238</v>
      </c>
      <c r="O1950" s="14">
        <v>2269387</v>
      </c>
      <c r="P1950" s="14">
        <v>0</v>
      </c>
      <c r="Q1950" s="14">
        <v>47146</v>
      </c>
      <c r="R1950" s="16">
        <v>1.7999999999999999E-2</v>
      </c>
      <c r="S1950" s="17">
        <v>45414.686805555553</v>
      </c>
      <c r="T1950" s="12" t="s">
        <v>5074</v>
      </c>
      <c r="U1950" s="18">
        <v>45414</v>
      </c>
      <c r="V1950" s="18" t="str">
        <f>TEXT(Posts[[#This Row],[Post_Date]],"YYYY")</f>
        <v>2024</v>
      </c>
      <c r="W1950" s="12" t="s">
        <v>5096</v>
      </c>
      <c r="X1950" s="12" t="s">
        <v>5080</v>
      </c>
      <c r="Y1950" s="19">
        <v>16</v>
      </c>
      <c r="Z1950" s="12" t="s">
        <v>5069</v>
      </c>
      <c r="AA1950"/>
    </row>
    <row r="1951" spans="1:27" x14ac:dyDescent="0.25">
      <c r="A1951" s="12" t="s">
        <v>588</v>
      </c>
      <c r="B1951" s="12" t="s">
        <v>5022</v>
      </c>
      <c r="C1951" s="12" t="s">
        <v>5028</v>
      </c>
      <c r="D1951" s="12" t="s">
        <v>5034</v>
      </c>
      <c r="E1951" s="12" t="s">
        <v>5039</v>
      </c>
      <c r="F1951" s="12" t="s">
        <v>5057</v>
      </c>
      <c r="G1951" s="12" t="s">
        <v>5045</v>
      </c>
      <c r="H1951" s="13">
        <v>43364</v>
      </c>
      <c r="I1951" s="14">
        <v>349709</v>
      </c>
      <c r="J1951" s="14">
        <v>78141</v>
      </c>
      <c r="K1951" s="14">
        <v>26800</v>
      </c>
      <c r="L1951" s="14">
        <v>14607</v>
      </c>
      <c r="M1951" s="15">
        <v>0.1240011229147146</v>
      </c>
      <c r="N1951" s="14">
        <v>398687</v>
      </c>
      <c r="O1951" s="14">
        <v>0</v>
      </c>
      <c r="P1951" s="14">
        <v>204195</v>
      </c>
      <c r="Q1951" s="14">
        <v>7096</v>
      </c>
      <c r="R1951" s="16">
        <v>1.78E-2</v>
      </c>
      <c r="S1951" s="17">
        <v>45593.49722222222</v>
      </c>
      <c r="T1951" s="17" t="s">
        <v>5077</v>
      </c>
      <c r="U1951" s="18">
        <v>45593</v>
      </c>
      <c r="V1951" s="18" t="str">
        <f>TEXT(Posts[[#This Row],[Post_Date]],"YYYY")</f>
        <v>2024</v>
      </c>
      <c r="W1951" s="18" t="s">
        <v>5091</v>
      </c>
      <c r="X1951" s="18" t="s">
        <v>5081</v>
      </c>
      <c r="Y1951" s="19">
        <v>11</v>
      </c>
      <c r="Z1951" s="12" t="s">
        <v>5069</v>
      </c>
      <c r="AA1951"/>
    </row>
    <row r="1952" spans="1:27" x14ac:dyDescent="0.25">
      <c r="A1952" s="12" t="s">
        <v>589</v>
      </c>
      <c r="B1952" s="12" t="s">
        <v>5022</v>
      </c>
      <c r="C1952" s="12" t="s">
        <v>5029</v>
      </c>
      <c r="D1952" s="12" t="s">
        <v>5032</v>
      </c>
      <c r="E1952" s="12" t="s">
        <v>5035</v>
      </c>
      <c r="F1952" s="12" t="s">
        <v>5055</v>
      </c>
      <c r="G1952" s="12" t="s">
        <v>5045</v>
      </c>
      <c r="H1952" s="13">
        <v>61390</v>
      </c>
      <c r="I1952" s="14">
        <v>336915</v>
      </c>
      <c r="J1952" s="14">
        <v>60044</v>
      </c>
      <c r="K1952" s="14">
        <v>11260</v>
      </c>
      <c r="L1952" s="14">
        <v>11739</v>
      </c>
      <c r="M1952" s="15">
        <v>0.18221356279091691</v>
      </c>
      <c r="N1952" s="14">
        <v>432650</v>
      </c>
      <c r="O1952" s="14">
        <v>313633</v>
      </c>
      <c r="P1952" s="14">
        <v>0</v>
      </c>
      <c r="Q1952" s="14">
        <v>7614</v>
      </c>
      <c r="R1952" s="16">
        <v>1.7600000000000001E-2</v>
      </c>
      <c r="S1952" s="17">
        <v>45773.831944444442</v>
      </c>
      <c r="T1952" s="12" t="s">
        <v>5076</v>
      </c>
      <c r="U1952" s="18">
        <v>45773</v>
      </c>
      <c r="V1952" s="18" t="str">
        <f>TEXT(Posts[[#This Row],[Post_Date]],"YYYY")</f>
        <v>2025</v>
      </c>
      <c r="W1952" s="12" t="s">
        <v>5090</v>
      </c>
      <c r="X1952" s="12" t="s">
        <v>5083</v>
      </c>
      <c r="Y1952" s="19">
        <v>19</v>
      </c>
      <c r="Z1952" s="12" t="s">
        <v>5069</v>
      </c>
      <c r="AA1952"/>
    </row>
    <row r="1953" spans="1:27" x14ac:dyDescent="0.25">
      <c r="A1953" s="12" t="s">
        <v>594</v>
      </c>
      <c r="B1953" s="12" t="s">
        <v>5022</v>
      </c>
      <c r="C1953" s="12" t="s">
        <v>5028</v>
      </c>
      <c r="D1953" s="12" t="s">
        <v>5030</v>
      </c>
      <c r="E1953" s="12" t="s">
        <v>5039</v>
      </c>
      <c r="F1953" s="12" t="s">
        <v>5050</v>
      </c>
      <c r="G1953" s="12" t="s">
        <v>5048</v>
      </c>
      <c r="H1953" s="13">
        <v>5891</v>
      </c>
      <c r="I1953" s="14">
        <v>72649</v>
      </c>
      <c r="J1953" s="14">
        <v>12616</v>
      </c>
      <c r="K1953" s="14">
        <v>5547</v>
      </c>
      <c r="L1953" s="14">
        <v>1759</v>
      </c>
      <c r="M1953" s="15">
        <v>8.109269963879237E-2</v>
      </c>
      <c r="N1953" s="14">
        <v>91021</v>
      </c>
      <c r="O1953" s="14">
        <v>0</v>
      </c>
      <c r="P1953" s="14">
        <v>152417</v>
      </c>
      <c r="Q1953" s="14">
        <v>1556</v>
      </c>
      <c r="R1953" s="16">
        <v>1.7100000000000001E-2</v>
      </c>
      <c r="S1953" s="17">
        <v>45493.74722222222</v>
      </c>
      <c r="T1953" s="17" t="s">
        <v>5076</v>
      </c>
      <c r="U1953" s="18">
        <v>45493</v>
      </c>
      <c r="V1953" s="18" t="str">
        <f>TEXT(Posts[[#This Row],[Post_Date]],"YYYY")</f>
        <v>2024</v>
      </c>
      <c r="W1953" s="18" t="s">
        <v>5093</v>
      </c>
      <c r="X1953" s="18" t="s">
        <v>5083</v>
      </c>
      <c r="Y1953" s="19">
        <v>17</v>
      </c>
      <c r="Z1953" s="12" t="s">
        <v>5068</v>
      </c>
      <c r="AA1953"/>
    </row>
    <row r="1954" spans="1:27" x14ac:dyDescent="0.25">
      <c r="A1954" s="12" t="s">
        <v>598</v>
      </c>
      <c r="B1954" s="12" t="s">
        <v>5022</v>
      </c>
      <c r="C1954" s="12" t="s">
        <v>5028</v>
      </c>
      <c r="D1954" s="12" t="s">
        <v>5032</v>
      </c>
      <c r="E1954" s="12" t="s">
        <v>5035</v>
      </c>
      <c r="F1954" s="12" t="s">
        <v>5056</v>
      </c>
      <c r="G1954" s="12" t="s">
        <v>5044</v>
      </c>
      <c r="H1954" s="13">
        <v>242918</v>
      </c>
      <c r="I1954" s="14">
        <v>1540822</v>
      </c>
      <c r="J1954" s="14">
        <v>236566</v>
      </c>
      <c r="K1954" s="14">
        <v>73480</v>
      </c>
      <c r="L1954" s="14">
        <v>81882</v>
      </c>
      <c r="M1954" s="15">
        <v>0.15765528913154581</v>
      </c>
      <c r="N1954" s="14">
        <v>1938136</v>
      </c>
      <c r="O1954" s="14">
        <v>1540822</v>
      </c>
      <c r="P1954" s="14">
        <v>0</v>
      </c>
      <c r="Q1954" s="14">
        <v>38762</v>
      </c>
      <c r="R1954" s="16">
        <v>0.02</v>
      </c>
      <c r="S1954" s="17">
        <v>45360.511805555558</v>
      </c>
      <c r="T1954" s="12" t="s">
        <v>5075</v>
      </c>
      <c r="U1954" s="18">
        <v>45360</v>
      </c>
      <c r="V1954" s="18" t="str">
        <f>TEXT(Posts[[#This Row],[Post_Date]],"YYYY")</f>
        <v>2024</v>
      </c>
      <c r="W1954" s="12" t="s">
        <v>5088</v>
      </c>
      <c r="X1954" s="12" t="s">
        <v>5083</v>
      </c>
      <c r="Y1954" s="19">
        <v>12</v>
      </c>
      <c r="Z1954" s="12" t="s">
        <v>5069</v>
      </c>
      <c r="AA1954"/>
    </row>
    <row r="1955" spans="1:27" x14ac:dyDescent="0.25">
      <c r="A1955" s="12" t="s">
        <v>600</v>
      </c>
      <c r="B1955" s="12" t="s">
        <v>5022</v>
      </c>
      <c r="C1955" s="12" t="s">
        <v>5029</v>
      </c>
      <c r="D1955" s="12" t="s">
        <v>5032</v>
      </c>
      <c r="E1955" s="12" t="s">
        <v>5035</v>
      </c>
      <c r="F1955" s="12" t="s">
        <v>5055</v>
      </c>
      <c r="G1955" s="12" t="s">
        <v>5048</v>
      </c>
      <c r="H1955" s="13">
        <v>51414</v>
      </c>
      <c r="I1955" s="14">
        <v>224504</v>
      </c>
      <c r="J1955" s="14">
        <v>54143</v>
      </c>
      <c r="K1955" s="14">
        <v>16571</v>
      </c>
      <c r="L1955" s="14">
        <v>5411</v>
      </c>
      <c r="M1955" s="15">
        <v>0.22901390087511</v>
      </c>
      <c r="N1955" s="14">
        <v>264588</v>
      </c>
      <c r="O1955" s="14">
        <v>221744</v>
      </c>
      <c r="P1955" s="14">
        <v>0</v>
      </c>
      <c r="Q1955" s="14">
        <v>5000</v>
      </c>
      <c r="R1955" s="16">
        <v>1.89E-2</v>
      </c>
      <c r="S1955" s="17">
        <v>45696.460416666669</v>
      </c>
      <c r="T1955" s="12" t="s">
        <v>5077</v>
      </c>
      <c r="U1955" s="18">
        <v>45696</v>
      </c>
      <c r="V1955" s="18" t="str">
        <f>TEXT(Posts[[#This Row],[Post_Date]],"YYYY")</f>
        <v>2025</v>
      </c>
      <c r="W1955" s="12" t="s">
        <v>5087</v>
      </c>
      <c r="X1955" s="12" t="s">
        <v>5083</v>
      </c>
      <c r="Y1955" s="19">
        <v>11</v>
      </c>
      <c r="Z1955" s="12" t="s">
        <v>5070</v>
      </c>
      <c r="AA1955"/>
    </row>
    <row r="1956" spans="1:27" x14ac:dyDescent="0.25">
      <c r="A1956" s="12" t="s">
        <v>604</v>
      </c>
      <c r="B1956" s="12" t="s">
        <v>5022</v>
      </c>
      <c r="C1956" s="12" t="s">
        <v>5028</v>
      </c>
      <c r="D1956" s="12" t="s">
        <v>5030</v>
      </c>
      <c r="E1956" s="12" t="s">
        <v>5039</v>
      </c>
      <c r="F1956" s="12" t="s">
        <v>5050</v>
      </c>
      <c r="G1956" s="12" t="s">
        <v>5045</v>
      </c>
      <c r="H1956" s="13">
        <v>17286</v>
      </c>
      <c r="I1956" s="14">
        <v>157361</v>
      </c>
      <c r="J1956" s="14">
        <v>19637</v>
      </c>
      <c r="K1956" s="14">
        <v>4736</v>
      </c>
      <c r="L1956" s="14">
        <v>7671</v>
      </c>
      <c r="M1956" s="15">
        <v>0.1098508050922154</v>
      </c>
      <c r="N1956" s="14">
        <v>196147</v>
      </c>
      <c r="O1956" s="14">
        <v>0</v>
      </c>
      <c r="P1956" s="14">
        <v>178733</v>
      </c>
      <c r="Q1956" s="14">
        <v>2314</v>
      </c>
      <c r="R1956" s="16">
        <v>1.18E-2</v>
      </c>
      <c r="S1956" s="17">
        <v>45521.481944444437</v>
      </c>
      <c r="T1956" s="17" t="s">
        <v>5077</v>
      </c>
      <c r="U1956" s="18">
        <v>45521</v>
      </c>
      <c r="V1956" s="18" t="str">
        <f>TEXT(Posts[[#This Row],[Post_Date]],"YYYY")</f>
        <v>2024</v>
      </c>
      <c r="W1956" s="18" t="s">
        <v>5092</v>
      </c>
      <c r="X1956" s="18" t="s">
        <v>5083</v>
      </c>
      <c r="Y1956" s="19">
        <v>11</v>
      </c>
      <c r="Z1956" s="12" t="s">
        <v>5069</v>
      </c>
      <c r="AA1956"/>
    </row>
    <row r="1957" spans="1:27" x14ac:dyDescent="0.25">
      <c r="A1957" s="12" t="s">
        <v>607</v>
      </c>
      <c r="B1957" s="12" t="s">
        <v>5022</v>
      </c>
      <c r="C1957" s="12" t="s">
        <v>5028</v>
      </c>
      <c r="D1957" s="12" t="s">
        <v>5032</v>
      </c>
      <c r="E1957" s="12" t="s">
        <v>5035</v>
      </c>
      <c r="F1957" s="12" t="s">
        <v>5055</v>
      </c>
      <c r="G1957" s="12" t="s">
        <v>5046</v>
      </c>
      <c r="H1957" s="13">
        <v>37019</v>
      </c>
      <c r="I1957" s="14">
        <v>176301</v>
      </c>
      <c r="J1957" s="14">
        <v>43013</v>
      </c>
      <c r="K1957" s="14">
        <v>10721</v>
      </c>
      <c r="L1957" s="14">
        <v>7453</v>
      </c>
      <c r="M1957" s="15">
        <v>0.20998137653014801</v>
      </c>
      <c r="N1957" s="14">
        <v>208591</v>
      </c>
      <c r="O1957" s="14">
        <v>162975</v>
      </c>
      <c r="P1957" s="14">
        <v>0</v>
      </c>
      <c r="Q1957" s="14">
        <v>3337</v>
      </c>
      <c r="R1957" s="16">
        <v>1.6E-2</v>
      </c>
      <c r="S1957" s="17">
        <v>45334.51458333333</v>
      </c>
      <c r="T1957" s="12" t="s">
        <v>5075</v>
      </c>
      <c r="U1957" s="18">
        <v>45334</v>
      </c>
      <c r="V1957" s="18" t="str">
        <f>TEXT(Posts[[#This Row],[Post_Date]],"YYYY")</f>
        <v>2024</v>
      </c>
      <c r="W1957" s="12" t="s">
        <v>5087</v>
      </c>
      <c r="X1957" s="12" t="s">
        <v>5081</v>
      </c>
      <c r="Y1957" s="19">
        <v>12</v>
      </c>
      <c r="Z1957" s="12" t="s">
        <v>5070</v>
      </c>
      <c r="AA1957"/>
    </row>
    <row r="1958" spans="1:27" x14ac:dyDescent="0.25">
      <c r="A1958" s="12" t="s">
        <v>608</v>
      </c>
      <c r="B1958" s="12" t="s">
        <v>5022</v>
      </c>
      <c r="C1958" s="12" t="s">
        <v>5028</v>
      </c>
      <c r="D1958" s="12" t="s">
        <v>5032</v>
      </c>
      <c r="E1958" s="12" t="s">
        <v>5035</v>
      </c>
      <c r="F1958" s="12" t="s">
        <v>5055</v>
      </c>
      <c r="G1958" s="12" t="s">
        <v>5046</v>
      </c>
      <c r="H1958" s="13">
        <v>41465</v>
      </c>
      <c r="I1958" s="14">
        <v>180151</v>
      </c>
      <c r="J1958" s="14">
        <v>29606</v>
      </c>
      <c r="K1958" s="14">
        <v>10276</v>
      </c>
      <c r="L1958" s="14">
        <v>8621</v>
      </c>
      <c r="M1958" s="15">
        <v>0.23017189734440691</v>
      </c>
      <c r="N1958" s="14">
        <v>223464</v>
      </c>
      <c r="O1958" s="14">
        <v>177533</v>
      </c>
      <c r="P1958" s="14">
        <v>0</v>
      </c>
      <c r="Q1958" s="14">
        <v>4178</v>
      </c>
      <c r="R1958" s="16">
        <v>1.8700000000000001E-2</v>
      </c>
      <c r="S1958" s="17">
        <v>45539.788888888892</v>
      </c>
      <c r="T1958" s="12" t="s">
        <v>5076</v>
      </c>
      <c r="U1958" s="18">
        <v>45539</v>
      </c>
      <c r="V1958" s="18" t="str">
        <f>TEXT(Posts[[#This Row],[Post_Date]],"YYYY")</f>
        <v>2024</v>
      </c>
      <c r="W1958" s="12" t="s">
        <v>5097</v>
      </c>
      <c r="X1958" s="12" t="s">
        <v>5085</v>
      </c>
      <c r="Y1958" s="19">
        <v>18</v>
      </c>
      <c r="Z1958" s="12" t="s">
        <v>5070</v>
      </c>
      <c r="AA1958"/>
    </row>
    <row r="1959" spans="1:27" x14ac:dyDescent="0.25">
      <c r="A1959" s="12" t="s">
        <v>621</v>
      </c>
      <c r="B1959" s="12" t="s">
        <v>5022</v>
      </c>
      <c r="C1959" s="12" t="s">
        <v>5029</v>
      </c>
      <c r="D1959" s="12" t="s">
        <v>5032</v>
      </c>
      <c r="E1959" s="12" t="s">
        <v>5035</v>
      </c>
      <c r="F1959" s="12" t="s">
        <v>5055</v>
      </c>
      <c r="G1959" s="12" t="s">
        <v>5043</v>
      </c>
      <c r="H1959" s="13">
        <v>46986</v>
      </c>
      <c r="I1959" s="14">
        <v>189525</v>
      </c>
      <c r="J1959" s="14">
        <v>39499</v>
      </c>
      <c r="K1959" s="14">
        <v>11909</v>
      </c>
      <c r="L1959" s="14">
        <v>9163</v>
      </c>
      <c r="M1959" s="15">
        <v>0.24791833447973449</v>
      </c>
      <c r="N1959" s="14">
        <v>208794</v>
      </c>
      <c r="O1959" s="14">
        <v>166362</v>
      </c>
      <c r="P1959" s="14">
        <v>0</v>
      </c>
      <c r="Q1959" s="14">
        <v>2463</v>
      </c>
      <c r="R1959" s="16">
        <v>1.18E-2</v>
      </c>
      <c r="S1959" s="17">
        <v>45449.436111111107</v>
      </c>
      <c r="T1959" s="12" t="s">
        <v>5077</v>
      </c>
      <c r="U1959" s="18">
        <v>45449</v>
      </c>
      <c r="V1959" s="18" t="str">
        <f>TEXT(Posts[[#This Row],[Post_Date]],"YYYY")</f>
        <v>2024</v>
      </c>
      <c r="W1959" s="12" t="s">
        <v>5089</v>
      </c>
      <c r="X1959" s="12" t="s">
        <v>5080</v>
      </c>
      <c r="Y1959" s="19">
        <v>10</v>
      </c>
      <c r="Z1959" s="12" t="s">
        <v>5070</v>
      </c>
      <c r="AA1959"/>
    </row>
    <row r="1960" spans="1:27" x14ac:dyDescent="0.25">
      <c r="A1960" s="12" t="s">
        <v>622</v>
      </c>
      <c r="B1960" s="12" t="s">
        <v>5022</v>
      </c>
      <c r="C1960" s="12" t="s">
        <v>5028</v>
      </c>
      <c r="D1960" s="12" t="s">
        <v>5031</v>
      </c>
      <c r="E1960" s="12" t="s">
        <v>5035</v>
      </c>
      <c r="F1960" s="12" t="s">
        <v>5058</v>
      </c>
      <c r="G1960" s="12" t="s">
        <v>5044</v>
      </c>
      <c r="H1960" s="13">
        <v>3871</v>
      </c>
      <c r="I1960" s="14">
        <v>58886</v>
      </c>
      <c r="J1960" s="14">
        <v>7811</v>
      </c>
      <c r="K1960" s="14">
        <v>3714</v>
      </c>
      <c r="L1960" s="14">
        <v>2317</v>
      </c>
      <c r="M1960" s="15">
        <v>6.5752614717126456E-2</v>
      </c>
      <c r="N1960" s="14">
        <v>64837</v>
      </c>
      <c r="O1960" s="14">
        <v>55202</v>
      </c>
      <c r="P1960" s="14">
        <v>0</v>
      </c>
      <c r="Q1960" s="14">
        <v>791</v>
      </c>
      <c r="R1960" s="16">
        <v>1.2200000000000001E-2</v>
      </c>
      <c r="S1960" s="17">
        <v>45775.467361111107</v>
      </c>
      <c r="T1960" s="12" t="s">
        <v>5077</v>
      </c>
      <c r="U1960" s="18">
        <v>45775</v>
      </c>
      <c r="V1960" s="18" t="str">
        <f>TEXT(Posts[[#This Row],[Post_Date]],"YYYY")</f>
        <v>2025</v>
      </c>
      <c r="W1960" s="12" t="s">
        <v>5090</v>
      </c>
      <c r="X1960" s="12" t="s">
        <v>5081</v>
      </c>
      <c r="Y1960" s="19">
        <v>11</v>
      </c>
      <c r="Z1960" s="12" t="s">
        <v>5068</v>
      </c>
      <c r="AA1960"/>
    </row>
    <row r="1961" spans="1:27" x14ac:dyDescent="0.25">
      <c r="A1961" s="12" t="s">
        <v>624</v>
      </c>
      <c r="B1961" s="12" t="s">
        <v>5022</v>
      </c>
      <c r="C1961" s="12" t="s">
        <v>5028</v>
      </c>
      <c r="D1961" s="12" t="s">
        <v>5032</v>
      </c>
      <c r="E1961" s="12" t="s">
        <v>5035</v>
      </c>
      <c r="F1961" s="12" t="s">
        <v>5055</v>
      </c>
      <c r="G1961" s="12" t="s">
        <v>5042</v>
      </c>
      <c r="H1961" s="13">
        <v>78301</v>
      </c>
      <c r="I1961" s="14">
        <v>316834</v>
      </c>
      <c r="J1961" s="14">
        <v>67410</v>
      </c>
      <c r="K1961" s="14">
        <v>22225</v>
      </c>
      <c r="L1961" s="14">
        <v>12901</v>
      </c>
      <c r="M1961" s="15">
        <v>0.24713871802337919</v>
      </c>
      <c r="N1961" s="14">
        <v>357409</v>
      </c>
      <c r="O1961" s="14">
        <v>281840</v>
      </c>
      <c r="P1961" s="14">
        <v>0</v>
      </c>
      <c r="Q1961" s="14">
        <v>8113</v>
      </c>
      <c r="R1961" s="16">
        <v>2.2700000000000001E-2</v>
      </c>
      <c r="S1961" s="17">
        <v>45757.348611111112</v>
      </c>
      <c r="T1961" s="12" t="s">
        <v>5078</v>
      </c>
      <c r="U1961" s="18">
        <v>45757</v>
      </c>
      <c r="V1961" s="18" t="str">
        <f>TEXT(Posts[[#This Row],[Post_Date]],"YYYY")</f>
        <v>2025</v>
      </c>
      <c r="W1961" s="12" t="s">
        <v>5090</v>
      </c>
      <c r="X1961" s="12" t="s">
        <v>5080</v>
      </c>
      <c r="Y1961" s="19">
        <v>8</v>
      </c>
      <c r="Z1961" s="12" t="s">
        <v>5070</v>
      </c>
      <c r="AA1961"/>
    </row>
    <row r="1962" spans="1:27" x14ac:dyDescent="0.25">
      <c r="A1962" s="12" t="s">
        <v>628</v>
      </c>
      <c r="B1962" s="12" t="s">
        <v>5022</v>
      </c>
      <c r="C1962" s="12" t="s">
        <v>5028</v>
      </c>
      <c r="D1962" s="12" t="s">
        <v>5031</v>
      </c>
      <c r="E1962" s="12" t="s">
        <v>5035</v>
      </c>
      <c r="F1962" s="12" t="s">
        <v>5058</v>
      </c>
      <c r="G1962" s="12" t="s">
        <v>5047</v>
      </c>
      <c r="H1962" s="13">
        <v>54112</v>
      </c>
      <c r="I1962" s="14">
        <v>688262</v>
      </c>
      <c r="J1962" s="14">
        <v>96798</v>
      </c>
      <c r="K1962" s="14">
        <v>27608</v>
      </c>
      <c r="L1962" s="14">
        <v>22405</v>
      </c>
      <c r="M1962" s="15">
        <v>7.8621400522295687E-2</v>
      </c>
      <c r="N1962" s="14">
        <v>790331</v>
      </c>
      <c r="O1962" s="14">
        <v>649540</v>
      </c>
      <c r="P1962" s="14">
        <v>0</v>
      </c>
      <c r="Q1962" s="14">
        <v>18651</v>
      </c>
      <c r="R1962" s="16">
        <v>2.3599999999999999E-2</v>
      </c>
      <c r="S1962" s="17">
        <v>45597.7</v>
      </c>
      <c r="T1962" s="12" t="s">
        <v>5074</v>
      </c>
      <c r="U1962" s="18">
        <v>45597</v>
      </c>
      <c r="V1962" s="18" t="str">
        <f>TEXT(Posts[[#This Row],[Post_Date]],"YYYY")</f>
        <v>2024</v>
      </c>
      <c r="W1962" s="12" t="s">
        <v>5095</v>
      </c>
      <c r="X1962" s="12" t="s">
        <v>5082</v>
      </c>
      <c r="Y1962" s="19">
        <v>16</v>
      </c>
      <c r="Z1962" s="12" t="s">
        <v>5068</v>
      </c>
      <c r="AA1962"/>
    </row>
    <row r="1963" spans="1:27" x14ac:dyDescent="0.25">
      <c r="A1963" s="12" t="s">
        <v>641</v>
      </c>
      <c r="B1963" s="12" t="s">
        <v>5022</v>
      </c>
      <c r="C1963" s="12" t="s">
        <v>5028</v>
      </c>
      <c r="D1963" s="12" t="s">
        <v>5032</v>
      </c>
      <c r="E1963" s="12" t="s">
        <v>5039</v>
      </c>
      <c r="F1963" s="12" t="s">
        <v>5055</v>
      </c>
      <c r="G1963" s="12" t="s">
        <v>5046</v>
      </c>
      <c r="H1963" s="13">
        <v>70990</v>
      </c>
      <c r="I1963" s="14">
        <v>371479</v>
      </c>
      <c r="J1963" s="14">
        <v>68696</v>
      </c>
      <c r="K1963" s="14">
        <v>16953</v>
      </c>
      <c r="L1963" s="14">
        <v>17152</v>
      </c>
      <c r="M1963" s="15">
        <v>0.19110259869915139</v>
      </c>
      <c r="N1963" s="14">
        <v>425864</v>
      </c>
      <c r="O1963" s="14">
        <v>0</v>
      </c>
      <c r="P1963" s="14">
        <v>53595</v>
      </c>
      <c r="Q1963" s="14">
        <v>4343</v>
      </c>
      <c r="R1963" s="16">
        <v>1.0200000000000001E-2</v>
      </c>
      <c r="S1963" s="17">
        <v>45454.445833333331</v>
      </c>
      <c r="T1963" s="17" t="s">
        <v>5077</v>
      </c>
      <c r="U1963" s="18">
        <v>45454</v>
      </c>
      <c r="V1963" s="18" t="str">
        <f>TEXT(Posts[[#This Row],[Post_Date]],"YYYY")</f>
        <v>2024</v>
      </c>
      <c r="W1963" s="18" t="s">
        <v>5089</v>
      </c>
      <c r="X1963" s="18" t="s">
        <v>5079</v>
      </c>
      <c r="Y1963" s="19">
        <v>10</v>
      </c>
      <c r="Z1963" s="12" t="s">
        <v>5069</v>
      </c>
      <c r="AA1963"/>
    </row>
    <row r="1964" spans="1:27" x14ac:dyDescent="0.25">
      <c r="A1964" s="12" t="s">
        <v>644</v>
      </c>
      <c r="B1964" s="12" t="s">
        <v>5022</v>
      </c>
      <c r="C1964" s="12" t="s">
        <v>5029</v>
      </c>
      <c r="D1964" s="12" t="s">
        <v>5030</v>
      </c>
      <c r="E1964" s="12" t="s">
        <v>5035</v>
      </c>
      <c r="F1964" s="12" t="s">
        <v>5051</v>
      </c>
      <c r="G1964" s="12" t="s">
        <v>5045</v>
      </c>
      <c r="H1964" s="13">
        <v>366880</v>
      </c>
      <c r="I1964" s="14">
        <v>2818235</v>
      </c>
      <c r="J1964" s="14">
        <v>527411</v>
      </c>
      <c r="K1964" s="14">
        <v>224145</v>
      </c>
      <c r="L1964" s="14">
        <v>141670</v>
      </c>
      <c r="M1964" s="15">
        <v>0.1301810144684058</v>
      </c>
      <c r="N1964" s="14">
        <v>3349356</v>
      </c>
      <c r="O1964" s="14">
        <v>2818235</v>
      </c>
      <c r="P1964" s="14">
        <v>0</v>
      </c>
      <c r="Q1964" s="14">
        <v>39857</v>
      </c>
      <c r="R1964" s="16">
        <v>1.1900000000000001E-2</v>
      </c>
      <c r="S1964" s="17">
        <v>45644.521527777782</v>
      </c>
      <c r="T1964" s="12" t="s">
        <v>5075</v>
      </c>
      <c r="U1964" s="18">
        <v>45644</v>
      </c>
      <c r="V1964" s="18" t="str">
        <f>TEXT(Posts[[#This Row],[Post_Date]],"YYYY")</f>
        <v>2024</v>
      </c>
      <c r="W1964" s="12" t="s">
        <v>5094</v>
      </c>
      <c r="X1964" s="12" t="s">
        <v>5085</v>
      </c>
      <c r="Y1964" s="19">
        <v>12</v>
      </c>
      <c r="Z1964" s="12" t="s">
        <v>5069</v>
      </c>
      <c r="AA1964"/>
    </row>
    <row r="1965" spans="1:27" x14ac:dyDescent="0.25">
      <c r="A1965" s="12" t="s">
        <v>645</v>
      </c>
      <c r="B1965" s="12" t="s">
        <v>5022</v>
      </c>
      <c r="C1965" s="12" t="s">
        <v>5028</v>
      </c>
      <c r="D1965" s="12" t="s">
        <v>5030</v>
      </c>
      <c r="E1965" s="12" t="s">
        <v>5035</v>
      </c>
      <c r="F1965" s="12" t="s">
        <v>5051</v>
      </c>
      <c r="G1965" s="12" t="s">
        <v>5049</v>
      </c>
      <c r="H1965" s="13">
        <v>184210</v>
      </c>
      <c r="I1965" s="14">
        <v>1386178</v>
      </c>
      <c r="J1965" s="14">
        <v>186207</v>
      </c>
      <c r="K1965" s="14">
        <v>82952</v>
      </c>
      <c r="L1965" s="14">
        <v>79188</v>
      </c>
      <c r="M1965" s="15">
        <v>0.1328906158197877</v>
      </c>
      <c r="N1965" s="14">
        <v>1782386</v>
      </c>
      <c r="O1965" s="14">
        <v>1386178</v>
      </c>
      <c r="P1965" s="14">
        <v>0</v>
      </c>
      <c r="Q1965" s="14">
        <v>37251</v>
      </c>
      <c r="R1965" s="16">
        <v>2.0899999999999998E-2</v>
      </c>
      <c r="S1965" s="17">
        <v>45729.482638888891</v>
      </c>
      <c r="T1965" s="12" t="s">
        <v>5077</v>
      </c>
      <c r="U1965" s="18">
        <v>45729</v>
      </c>
      <c r="V1965" s="18" t="str">
        <f>TEXT(Posts[[#This Row],[Post_Date]],"YYYY")</f>
        <v>2025</v>
      </c>
      <c r="W1965" s="12" t="s">
        <v>5088</v>
      </c>
      <c r="X1965" s="12" t="s">
        <v>5080</v>
      </c>
      <c r="Y1965" s="19">
        <v>11</v>
      </c>
      <c r="Z1965" s="12" t="s">
        <v>5069</v>
      </c>
      <c r="AA1965"/>
    </row>
    <row r="1966" spans="1:27" x14ac:dyDescent="0.25">
      <c r="A1966" s="12" t="s">
        <v>646</v>
      </c>
      <c r="B1966" s="12" t="s">
        <v>5022</v>
      </c>
      <c r="C1966" s="12" t="s">
        <v>5028</v>
      </c>
      <c r="D1966" s="12" t="s">
        <v>5032</v>
      </c>
      <c r="E1966" s="12" t="s">
        <v>5035</v>
      </c>
      <c r="F1966" s="12" t="s">
        <v>5055</v>
      </c>
      <c r="G1966" s="12" t="s">
        <v>5046</v>
      </c>
      <c r="H1966" s="13">
        <v>64698</v>
      </c>
      <c r="I1966" s="14">
        <v>403236</v>
      </c>
      <c r="J1966" s="14">
        <v>61003</v>
      </c>
      <c r="K1966" s="14">
        <v>22736</v>
      </c>
      <c r="L1966" s="14">
        <v>11478</v>
      </c>
      <c r="M1966" s="15">
        <v>0.1604469888713615</v>
      </c>
      <c r="N1966" s="14">
        <v>523854</v>
      </c>
      <c r="O1966" s="14">
        <v>351663</v>
      </c>
      <c r="P1966" s="14">
        <v>0</v>
      </c>
      <c r="Q1966" s="14">
        <v>7072</v>
      </c>
      <c r="R1966" s="16">
        <v>1.35E-2</v>
      </c>
      <c r="S1966" s="17">
        <v>45483.65625</v>
      </c>
      <c r="T1966" s="12" t="s">
        <v>5074</v>
      </c>
      <c r="U1966" s="18">
        <v>45483</v>
      </c>
      <c r="V1966" s="18" t="str">
        <f>TEXT(Posts[[#This Row],[Post_Date]],"YYYY")</f>
        <v>2024</v>
      </c>
      <c r="W1966" s="12" t="s">
        <v>5093</v>
      </c>
      <c r="X1966" s="12" t="s">
        <v>5085</v>
      </c>
      <c r="Y1966" s="19">
        <v>15</v>
      </c>
      <c r="Z1966" s="12" t="s">
        <v>5069</v>
      </c>
      <c r="AA1966"/>
    </row>
    <row r="1967" spans="1:27" x14ac:dyDescent="0.25">
      <c r="A1967" s="12" t="s">
        <v>649</v>
      </c>
      <c r="B1967" s="12" t="s">
        <v>5022</v>
      </c>
      <c r="C1967" s="12" t="s">
        <v>5029</v>
      </c>
      <c r="D1967" s="12" t="s">
        <v>5031</v>
      </c>
      <c r="E1967" s="12" t="s">
        <v>5035</v>
      </c>
      <c r="F1967" s="12" t="s">
        <v>5058</v>
      </c>
      <c r="G1967" s="12" t="s">
        <v>5048</v>
      </c>
      <c r="H1967" s="13">
        <v>57324</v>
      </c>
      <c r="I1967" s="14">
        <v>892517</v>
      </c>
      <c r="J1967" s="14">
        <v>182582</v>
      </c>
      <c r="K1967" s="14">
        <v>55721</v>
      </c>
      <c r="L1967" s="14">
        <v>27678</v>
      </c>
      <c r="M1967" s="15">
        <v>6.4227610892271705E-2</v>
      </c>
      <c r="N1967" s="14">
        <v>1009652</v>
      </c>
      <c r="O1967" s="14">
        <v>875117</v>
      </c>
      <c r="P1967" s="14">
        <v>0</v>
      </c>
      <c r="Q1967" s="14">
        <v>11308</v>
      </c>
      <c r="R1967" s="16">
        <v>1.12E-2</v>
      </c>
      <c r="S1967" s="17">
        <v>45631.599305555559</v>
      </c>
      <c r="T1967" s="12" t="s">
        <v>5074</v>
      </c>
      <c r="U1967" s="18">
        <v>45631</v>
      </c>
      <c r="V1967" s="18" t="str">
        <f>TEXT(Posts[[#This Row],[Post_Date]],"YYYY")</f>
        <v>2024</v>
      </c>
      <c r="W1967" s="12" t="s">
        <v>5094</v>
      </c>
      <c r="X1967" s="12" t="s">
        <v>5080</v>
      </c>
      <c r="Y1967" s="19">
        <v>14</v>
      </c>
      <c r="Z1967" s="12" t="s">
        <v>5068</v>
      </c>
      <c r="AA1967"/>
    </row>
    <row r="1968" spans="1:27" x14ac:dyDescent="0.25">
      <c r="A1968" s="12" t="s">
        <v>657</v>
      </c>
      <c r="B1968" s="12" t="s">
        <v>5022</v>
      </c>
      <c r="C1968" s="12" t="s">
        <v>5028</v>
      </c>
      <c r="D1968" s="12" t="s">
        <v>5032</v>
      </c>
      <c r="E1968" s="12" t="s">
        <v>5035</v>
      </c>
      <c r="F1968" s="12" t="s">
        <v>5055</v>
      </c>
      <c r="G1968" s="12" t="s">
        <v>5042</v>
      </c>
      <c r="H1968" s="13">
        <v>37812</v>
      </c>
      <c r="I1968" s="14">
        <v>160444</v>
      </c>
      <c r="J1968" s="14">
        <v>35361</v>
      </c>
      <c r="K1968" s="14">
        <v>12813</v>
      </c>
      <c r="L1968" s="14">
        <v>3401</v>
      </c>
      <c r="M1968" s="15">
        <v>0.23567244287094491</v>
      </c>
      <c r="N1968" s="14">
        <v>205283</v>
      </c>
      <c r="O1968" s="14">
        <v>146691</v>
      </c>
      <c r="P1968" s="14">
        <v>0</v>
      </c>
      <c r="Q1968" s="14">
        <v>4003</v>
      </c>
      <c r="R1968" s="16">
        <v>1.95E-2</v>
      </c>
      <c r="S1968" s="17">
        <v>45678.452777777777</v>
      </c>
      <c r="T1968" s="12" t="s">
        <v>5077</v>
      </c>
      <c r="U1968" s="18">
        <v>45678</v>
      </c>
      <c r="V1968" s="18" t="str">
        <f>TEXT(Posts[[#This Row],[Post_Date]],"YYYY")</f>
        <v>2025</v>
      </c>
      <c r="W1968" s="12" t="s">
        <v>5086</v>
      </c>
      <c r="X1968" s="12" t="s">
        <v>5079</v>
      </c>
      <c r="Y1968" s="19">
        <v>10</v>
      </c>
      <c r="Z1968" s="12" t="s">
        <v>5070</v>
      </c>
      <c r="AA1968"/>
    </row>
    <row r="1969" spans="1:27" x14ac:dyDescent="0.25">
      <c r="A1969" s="12" t="s">
        <v>659</v>
      </c>
      <c r="B1969" s="12" t="s">
        <v>5022</v>
      </c>
      <c r="C1969" s="12" t="s">
        <v>5028</v>
      </c>
      <c r="D1969" s="12" t="s">
        <v>5031</v>
      </c>
      <c r="E1969" s="12" t="s">
        <v>5035</v>
      </c>
      <c r="F1969" s="12" t="s">
        <v>5058</v>
      </c>
      <c r="G1969" s="12" t="s">
        <v>5045</v>
      </c>
      <c r="H1969" s="13">
        <v>40697</v>
      </c>
      <c r="I1969" s="14">
        <v>463515</v>
      </c>
      <c r="J1969" s="14">
        <v>51010</v>
      </c>
      <c r="K1969" s="14">
        <v>36509</v>
      </c>
      <c r="L1969" s="14">
        <v>24417</v>
      </c>
      <c r="M1969" s="15">
        <v>8.780191053775574E-2</v>
      </c>
      <c r="N1969" s="14">
        <v>588900</v>
      </c>
      <c r="O1969" s="14">
        <v>450262</v>
      </c>
      <c r="P1969" s="14">
        <v>0</v>
      </c>
      <c r="Q1969" s="14">
        <v>11778</v>
      </c>
      <c r="R1969" s="16">
        <v>0.02</v>
      </c>
      <c r="S1969" s="17">
        <v>45636.793055555558</v>
      </c>
      <c r="T1969" s="12" t="s">
        <v>5076</v>
      </c>
      <c r="U1969" s="18">
        <v>45636</v>
      </c>
      <c r="V1969" s="18" t="str">
        <f>TEXT(Posts[[#This Row],[Post_Date]],"YYYY")</f>
        <v>2024</v>
      </c>
      <c r="W1969" s="12" t="s">
        <v>5094</v>
      </c>
      <c r="X1969" s="12" t="s">
        <v>5079</v>
      </c>
      <c r="Y1969" s="19">
        <v>19</v>
      </c>
      <c r="Z1969" s="12" t="s">
        <v>5068</v>
      </c>
      <c r="AA1969"/>
    </row>
    <row r="1970" spans="1:27" x14ac:dyDescent="0.25">
      <c r="A1970" s="12" t="s">
        <v>665</v>
      </c>
      <c r="B1970" s="12" t="s">
        <v>5022</v>
      </c>
      <c r="C1970" s="12" t="s">
        <v>5029</v>
      </c>
      <c r="D1970" s="12" t="s">
        <v>5032</v>
      </c>
      <c r="E1970" s="12" t="s">
        <v>5035</v>
      </c>
      <c r="F1970" s="12" t="s">
        <v>5055</v>
      </c>
      <c r="G1970" s="12" t="s">
        <v>5046</v>
      </c>
      <c r="H1970" s="13">
        <v>60078</v>
      </c>
      <c r="I1970" s="14">
        <v>309502</v>
      </c>
      <c r="J1970" s="14">
        <v>37771</v>
      </c>
      <c r="K1970" s="14">
        <v>14587</v>
      </c>
      <c r="L1970" s="14">
        <v>16894</v>
      </c>
      <c r="M1970" s="15">
        <v>0.19411404887418479</v>
      </c>
      <c r="N1970" s="14">
        <v>350042</v>
      </c>
      <c r="O1970" s="14">
        <v>307371</v>
      </c>
      <c r="P1970" s="14">
        <v>0</v>
      </c>
      <c r="Q1970" s="14">
        <v>6860</v>
      </c>
      <c r="R1970" s="16">
        <v>1.9599999999999999E-2</v>
      </c>
      <c r="S1970" s="17">
        <v>45766.765972222223</v>
      </c>
      <c r="T1970" s="12" t="s">
        <v>5076</v>
      </c>
      <c r="U1970" s="18">
        <v>45766</v>
      </c>
      <c r="V1970" s="18" t="str">
        <f>TEXT(Posts[[#This Row],[Post_Date]],"YYYY")</f>
        <v>2025</v>
      </c>
      <c r="W1970" s="12" t="s">
        <v>5090</v>
      </c>
      <c r="X1970" s="12" t="s">
        <v>5083</v>
      </c>
      <c r="Y1970" s="19">
        <v>18</v>
      </c>
      <c r="Z1970" s="12" t="s">
        <v>5069</v>
      </c>
      <c r="AA1970"/>
    </row>
    <row r="1971" spans="1:27" x14ac:dyDescent="0.25">
      <c r="A1971" s="12" t="s">
        <v>670</v>
      </c>
      <c r="B1971" s="12" t="s">
        <v>5022</v>
      </c>
      <c r="C1971" s="12" t="s">
        <v>5029</v>
      </c>
      <c r="D1971" s="12" t="s">
        <v>5032</v>
      </c>
      <c r="E1971" s="12" t="s">
        <v>5035</v>
      </c>
      <c r="F1971" s="12" t="s">
        <v>5055</v>
      </c>
      <c r="G1971" s="12" t="s">
        <v>5047</v>
      </c>
      <c r="H1971" s="13">
        <v>38303</v>
      </c>
      <c r="I1971" s="14">
        <v>195045</v>
      </c>
      <c r="J1971" s="14">
        <v>36306</v>
      </c>
      <c r="K1971" s="14">
        <v>12358</v>
      </c>
      <c r="L1971" s="14">
        <v>9963</v>
      </c>
      <c r="M1971" s="15">
        <v>0.196384104545026</v>
      </c>
      <c r="N1971" s="14">
        <v>248183</v>
      </c>
      <c r="O1971" s="14">
        <v>166653</v>
      </c>
      <c r="P1971" s="14">
        <v>0</v>
      </c>
      <c r="Q1971" s="14">
        <v>3400</v>
      </c>
      <c r="R1971" s="16">
        <v>1.37E-2</v>
      </c>
      <c r="S1971" s="17">
        <v>45575.808333333327</v>
      </c>
      <c r="T1971" s="12" t="s">
        <v>5076</v>
      </c>
      <c r="U1971" s="18">
        <v>45575</v>
      </c>
      <c r="V1971" s="18" t="str">
        <f>TEXT(Posts[[#This Row],[Post_Date]],"YYYY")</f>
        <v>2024</v>
      </c>
      <c r="W1971" s="12" t="s">
        <v>5091</v>
      </c>
      <c r="X1971" s="12" t="s">
        <v>5080</v>
      </c>
      <c r="Y1971" s="19">
        <v>19</v>
      </c>
      <c r="Z1971" s="12" t="s">
        <v>5069</v>
      </c>
      <c r="AA1971"/>
    </row>
    <row r="1972" spans="1:27" x14ac:dyDescent="0.25">
      <c r="A1972" s="12" t="s">
        <v>672</v>
      </c>
      <c r="B1972" s="12" t="s">
        <v>5022</v>
      </c>
      <c r="C1972" s="12" t="s">
        <v>5028</v>
      </c>
      <c r="D1972" s="12" t="s">
        <v>5031</v>
      </c>
      <c r="E1972" s="12" t="s">
        <v>5035</v>
      </c>
      <c r="F1972" s="12" t="s">
        <v>5058</v>
      </c>
      <c r="G1972" s="12" t="s">
        <v>5048</v>
      </c>
      <c r="H1972" s="13">
        <v>6816</v>
      </c>
      <c r="I1972" s="14">
        <v>114465</v>
      </c>
      <c r="J1972" s="14">
        <v>14797</v>
      </c>
      <c r="K1972" s="14">
        <v>6234</v>
      </c>
      <c r="L1972" s="14">
        <v>5684</v>
      </c>
      <c r="M1972" s="15">
        <v>5.9550958645697573E-2</v>
      </c>
      <c r="N1972" s="14">
        <v>137187</v>
      </c>
      <c r="O1972" s="14">
        <v>97588</v>
      </c>
      <c r="P1972" s="14">
        <v>0</v>
      </c>
      <c r="Q1972" s="14">
        <v>1563</v>
      </c>
      <c r="R1972" s="16">
        <v>1.14E-2</v>
      </c>
      <c r="S1972" s="17">
        <v>45349.51458333333</v>
      </c>
      <c r="T1972" s="12" t="s">
        <v>5075</v>
      </c>
      <c r="U1972" s="18">
        <v>45349</v>
      </c>
      <c r="V1972" s="18" t="str">
        <f>TEXT(Posts[[#This Row],[Post_Date]],"YYYY")</f>
        <v>2024</v>
      </c>
      <c r="W1972" s="12" t="s">
        <v>5087</v>
      </c>
      <c r="X1972" s="12" t="s">
        <v>5079</v>
      </c>
      <c r="Y1972" s="19">
        <v>12</v>
      </c>
      <c r="Z1972" s="12" t="s">
        <v>5068</v>
      </c>
      <c r="AA1972"/>
    </row>
    <row r="1973" spans="1:27" x14ac:dyDescent="0.25">
      <c r="A1973" s="12" t="s">
        <v>673</v>
      </c>
      <c r="B1973" s="12" t="s">
        <v>5022</v>
      </c>
      <c r="C1973" s="12" t="s">
        <v>5028</v>
      </c>
      <c r="D1973" s="12" t="s">
        <v>5034</v>
      </c>
      <c r="E1973" s="12" t="s">
        <v>5039</v>
      </c>
      <c r="F1973" s="12" t="s">
        <v>5057</v>
      </c>
      <c r="G1973" s="12" t="s">
        <v>5046</v>
      </c>
      <c r="H1973" s="13">
        <v>51138</v>
      </c>
      <c r="I1973" s="14">
        <v>374689</v>
      </c>
      <c r="J1973" s="14">
        <v>57781</v>
      </c>
      <c r="K1973" s="14">
        <v>27348</v>
      </c>
      <c r="L1973" s="14">
        <v>13590</v>
      </c>
      <c r="M1973" s="15">
        <v>0.13648166483638691</v>
      </c>
      <c r="N1973" s="14">
        <v>436754</v>
      </c>
      <c r="O1973" s="14">
        <v>0</v>
      </c>
      <c r="P1973" s="14">
        <v>163497</v>
      </c>
      <c r="Q1973" s="14">
        <v>5852</v>
      </c>
      <c r="R1973" s="16">
        <v>1.34E-2</v>
      </c>
      <c r="S1973" s="17">
        <v>45743.640972222223</v>
      </c>
      <c r="T1973" s="17" t="s">
        <v>5074</v>
      </c>
      <c r="U1973" s="18">
        <v>45743</v>
      </c>
      <c r="V1973" s="18" t="str">
        <f>TEXT(Posts[[#This Row],[Post_Date]],"YYYY")</f>
        <v>2025</v>
      </c>
      <c r="W1973" s="18" t="s">
        <v>5088</v>
      </c>
      <c r="X1973" s="18" t="s">
        <v>5080</v>
      </c>
      <c r="Y1973" s="19">
        <v>15</v>
      </c>
      <c r="Z1973" s="12" t="s">
        <v>5069</v>
      </c>
      <c r="AA1973"/>
    </row>
    <row r="1974" spans="1:27" x14ac:dyDescent="0.25">
      <c r="A1974" s="12" t="s">
        <v>675</v>
      </c>
      <c r="B1974" s="12" t="s">
        <v>5022</v>
      </c>
      <c r="C1974" s="12" t="s">
        <v>5029</v>
      </c>
      <c r="D1974" s="12" t="s">
        <v>5032</v>
      </c>
      <c r="E1974" s="12" t="s">
        <v>5035</v>
      </c>
      <c r="F1974" s="12" t="s">
        <v>5055</v>
      </c>
      <c r="G1974" s="12" t="s">
        <v>5044</v>
      </c>
      <c r="H1974" s="13">
        <v>46120</v>
      </c>
      <c r="I1974" s="14">
        <v>276195</v>
      </c>
      <c r="J1974" s="14">
        <v>51620</v>
      </c>
      <c r="K1974" s="14">
        <v>15047</v>
      </c>
      <c r="L1974" s="14">
        <v>12646</v>
      </c>
      <c r="M1974" s="15">
        <v>0.16698644803135321</v>
      </c>
      <c r="N1974" s="14">
        <v>316509</v>
      </c>
      <c r="O1974" s="14">
        <v>261172</v>
      </c>
      <c r="P1974" s="14">
        <v>0</v>
      </c>
      <c r="Q1974" s="14">
        <v>5159</v>
      </c>
      <c r="R1974" s="16">
        <v>1.6299999999999999E-2</v>
      </c>
      <c r="S1974" s="17">
        <v>45675.499305555553</v>
      </c>
      <c r="T1974" s="12" t="s">
        <v>5077</v>
      </c>
      <c r="U1974" s="18">
        <v>45675</v>
      </c>
      <c r="V1974" s="18" t="str">
        <f>TEXT(Posts[[#This Row],[Post_Date]],"YYYY")</f>
        <v>2025</v>
      </c>
      <c r="W1974" s="12" t="s">
        <v>5086</v>
      </c>
      <c r="X1974" s="12" t="s">
        <v>5083</v>
      </c>
      <c r="Y1974" s="19">
        <v>11</v>
      </c>
      <c r="Z1974" s="12" t="s">
        <v>5069</v>
      </c>
      <c r="AA1974"/>
    </row>
    <row r="1975" spans="1:27" x14ac:dyDescent="0.25">
      <c r="A1975" s="12" t="s">
        <v>680</v>
      </c>
      <c r="B1975" s="12" t="s">
        <v>5022</v>
      </c>
      <c r="C1975" s="12" t="s">
        <v>5029</v>
      </c>
      <c r="D1975" s="12" t="s">
        <v>5031</v>
      </c>
      <c r="E1975" s="12" t="s">
        <v>5035</v>
      </c>
      <c r="F1975" s="12" t="s">
        <v>5060</v>
      </c>
      <c r="G1975" s="12" t="s">
        <v>5046</v>
      </c>
      <c r="H1975" s="13">
        <v>108295</v>
      </c>
      <c r="I1975" s="14">
        <v>1615102</v>
      </c>
      <c r="J1975" s="14">
        <v>354335</v>
      </c>
      <c r="K1975" s="14">
        <v>62595</v>
      </c>
      <c r="L1975" s="14">
        <v>75765</v>
      </c>
      <c r="M1975" s="15">
        <v>6.7051840482595021E-2</v>
      </c>
      <c r="N1975" s="14">
        <v>1847839</v>
      </c>
      <c r="O1975" s="14">
        <v>1615102</v>
      </c>
      <c r="P1975" s="14">
        <v>0</v>
      </c>
      <c r="Q1975" s="14">
        <v>41391</v>
      </c>
      <c r="R1975" s="16">
        <v>2.24E-2</v>
      </c>
      <c r="S1975" s="17">
        <v>45646.462500000001</v>
      </c>
      <c r="T1975" s="12" t="s">
        <v>5077</v>
      </c>
      <c r="U1975" s="18">
        <v>45646</v>
      </c>
      <c r="V1975" s="18" t="str">
        <f>TEXT(Posts[[#This Row],[Post_Date]],"YYYY")</f>
        <v>2024</v>
      </c>
      <c r="W1975" s="12" t="s">
        <v>5094</v>
      </c>
      <c r="X1975" s="12" t="s">
        <v>5082</v>
      </c>
      <c r="Y1975" s="19">
        <v>11</v>
      </c>
      <c r="Z1975" s="12" t="s">
        <v>5068</v>
      </c>
      <c r="AA1975"/>
    </row>
    <row r="1976" spans="1:27" x14ac:dyDescent="0.25">
      <c r="A1976" s="12" t="s">
        <v>689</v>
      </c>
      <c r="B1976" s="12" t="s">
        <v>5022</v>
      </c>
      <c r="C1976" s="12" t="s">
        <v>5028</v>
      </c>
      <c r="D1976" s="12" t="s">
        <v>5030</v>
      </c>
      <c r="E1976" s="12" t="s">
        <v>5035</v>
      </c>
      <c r="F1976" s="12" t="s">
        <v>5051</v>
      </c>
      <c r="G1976" s="12" t="s">
        <v>5045</v>
      </c>
      <c r="H1976" s="13">
        <v>214980</v>
      </c>
      <c r="I1976" s="14">
        <v>1784414</v>
      </c>
      <c r="J1976" s="14">
        <v>185125</v>
      </c>
      <c r="K1976" s="14">
        <v>93595</v>
      </c>
      <c r="L1976" s="14">
        <v>52638</v>
      </c>
      <c r="M1976" s="15">
        <v>0.1204766019559815</v>
      </c>
      <c r="N1976" s="14">
        <v>1980561</v>
      </c>
      <c r="O1976" s="14">
        <v>1784414</v>
      </c>
      <c r="P1976" s="14">
        <v>0</v>
      </c>
      <c r="Q1976" s="14">
        <v>27133</v>
      </c>
      <c r="R1976" s="16">
        <v>1.37E-2</v>
      </c>
      <c r="S1976" s="17">
        <v>45715.65625</v>
      </c>
      <c r="T1976" s="12" t="s">
        <v>5074</v>
      </c>
      <c r="U1976" s="18">
        <v>45715</v>
      </c>
      <c r="V1976" s="18" t="str">
        <f>TEXT(Posts[[#This Row],[Post_Date]],"YYYY")</f>
        <v>2025</v>
      </c>
      <c r="W1976" s="12" t="s">
        <v>5087</v>
      </c>
      <c r="X1976" s="12" t="s">
        <v>5080</v>
      </c>
      <c r="Y1976" s="19">
        <v>15</v>
      </c>
      <c r="Z1976" s="12" t="s">
        <v>5069</v>
      </c>
      <c r="AA1976"/>
    </row>
    <row r="1977" spans="1:27" x14ac:dyDescent="0.25">
      <c r="A1977" s="12" t="s">
        <v>693</v>
      </c>
      <c r="B1977" s="12" t="s">
        <v>5022</v>
      </c>
      <c r="C1977" s="12" t="s">
        <v>5028</v>
      </c>
      <c r="D1977" s="12" t="s">
        <v>5032</v>
      </c>
      <c r="E1977" s="12" t="s">
        <v>5035</v>
      </c>
      <c r="F1977" s="12" t="s">
        <v>5055</v>
      </c>
      <c r="G1977" s="12" t="s">
        <v>5048</v>
      </c>
      <c r="H1977" s="13">
        <v>41353</v>
      </c>
      <c r="I1977" s="14">
        <v>232443</v>
      </c>
      <c r="J1977" s="14">
        <v>25551</v>
      </c>
      <c r="K1977" s="14">
        <v>7195</v>
      </c>
      <c r="L1977" s="14">
        <v>12336</v>
      </c>
      <c r="M1977" s="15">
        <v>0.17790836428530221</v>
      </c>
      <c r="N1977" s="14">
        <v>280081</v>
      </c>
      <c r="O1977" s="14">
        <v>199699</v>
      </c>
      <c r="P1977" s="14">
        <v>0</v>
      </c>
      <c r="Q1977" s="14">
        <v>4733</v>
      </c>
      <c r="R1977" s="16">
        <v>1.6899999999999998E-2</v>
      </c>
      <c r="S1977" s="17">
        <v>45737.643055555563</v>
      </c>
      <c r="T1977" s="12" t="s">
        <v>5074</v>
      </c>
      <c r="U1977" s="18">
        <v>45737</v>
      </c>
      <c r="V1977" s="18" t="str">
        <f>TEXT(Posts[[#This Row],[Post_Date]],"YYYY")</f>
        <v>2025</v>
      </c>
      <c r="W1977" s="12" t="s">
        <v>5088</v>
      </c>
      <c r="X1977" s="12" t="s">
        <v>5082</v>
      </c>
      <c r="Y1977" s="19">
        <v>15</v>
      </c>
      <c r="Z1977" s="12" t="s">
        <v>5069</v>
      </c>
      <c r="AA1977"/>
    </row>
    <row r="1978" spans="1:27" x14ac:dyDescent="0.25">
      <c r="A1978" s="12" t="s">
        <v>696</v>
      </c>
      <c r="B1978" s="12" t="s">
        <v>5022</v>
      </c>
      <c r="C1978" s="12" t="s">
        <v>5028</v>
      </c>
      <c r="D1978" s="12" t="s">
        <v>5031</v>
      </c>
      <c r="E1978" s="12" t="s">
        <v>5035</v>
      </c>
      <c r="F1978" s="12" t="s">
        <v>5058</v>
      </c>
      <c r="G1978" s="12" t="s">
        <v>5045</v>
      </c>
      <c r="H1978" s="13">
        <v>48311</v>
      </c>
      <c r="I1978" s="14">
        <v>550448</v>
      </c>
      <c r="J1978" s="14">
        <v>81263</v>
      </c>
      <c r="K1978" s="14">
        <v>39855</v>
      </c>
      <c r="L1978" s="14">
        <v>31863</v>
      </c>
      <c r="M1978" s="15">
        <v>8.7767523976588949E-2</v>
      </c>
      <c r="N1978" s="14">
        <v>702906</v>
      </c>
      <c r="O1978" s="14">
        <v>535457</v>
      </c>
      <c r="P1978" s="14">
        <v>0</v>
      </c>
      <c r="Q1978" s="14">
        <v>9700</v>
      </c>
      <c r="R1978" s="16">
        <v>1.38E-2</v>
      </c>
      <c r="S1978" s="17">
        <v>45747.813194444447</v>
      </c>
      <c r="T1978" s="12" t="s">
        <v>5076</v>
      </c>
      <c r="U1978" s="18">
        <v>45747</v>
      </c>
      <c r="V1978" s="18" t="str">
        <f>TEXT(Posts[[#This Row],[Post_Date]],"YYYY")</f>
        <v>2025</v>
      </c>
      <c r="W1978" s="12" t="s">
        <v>5088</v>
      </c>
      <c r="X1978" s="12" t="s">
        <v>5081</v>
      </c>
      <c r="Y1978" s="19">
        <v>19</v>
      </c>
      <c r="Z1978" s="12" t="s">
        <v>5068</v>
      </c>
      <c r="AA1978"/>
    </row>
    <row r="1979" spans="1:27" x14ac:dyDescent="0.25">
      <c r="A1979" s="12" t="s">
        <v>708</v>
      </c>
      <c r="B1979" s="12" t="s">
        <v>5022</v>
      </c>
      <c r="C1979" s="12" t="s">
        <v>5028</v>
      </c>
      <c r="D1979" s="12" t="s">
        <v>5034</v>
      </c>
      <c r="E1979" s="12" t="s">
        <v>5039</v>
      </c>
      <c r="F1979" s="12" t="s">
        <v>5057</v>
      </c>
      <c r="G1979" s="12" t="s">
        <v>5045</v>
      </c>
      <c r="H1979" s="13">
        <v>60844</v>
      </c>
      <c r="I1979" s="14">
        <v>448727</v>
      </c>
      <c r="J1979" s="14">
        <v>94210</v>
      </c>
      <c r="K1979" s="14">
        <v>28239</v>
      </c>
      <c r="L1979" s="14">
        <v>25695</v>
      </c>
      <c r="M1979" s="15">
        <v>0.13559373464608809</v>
      </c>
      <c r="N1979" s="14">
        <v>567278</v>
      </c>
      <c r="O1979" s="14">
        <v>0</v>
      </c>
      <c r="P1979" s="14">
        <v>191651</v>
      </c>
      <c r="Q1979" s="14">
        <v>12026</v>
      </c>
      <c r="R1979" s="16">
        <v>2.12E-2</v>
      </c>
      <c r="S1979" s="17">
        <v>45479.479861111111</v>
      </c>
      <c r="T1979" s="17" t="s">
        <v>5077</v>
      </c>
      <c r="U1979" s="18">
        <v>45479</v>
      </c>
      <c r="V1979" s="18" t="str">
        <f>TEXT(Posts[[#This Row],[Post_Date]],"YYYY")</f>
        <v>2024</v>
      </c>
      <c r="W1979" s="18" t="s">
        <v>5093</v>
      </c>
      <c r="X1979" s="18" t="s">
        <v>5083</v>
      </c>
      <c r="Y1979" s="19">
        <v>11</v>
      </c>
      <c r="Z1979" s="12" t="s">
        <v>5069</v>
      </c>
      <c r="AA1979"/>
    </row>
    <row r="1980" spans="1:27" x14ac:dyDescent="0.25">
      <c r="A1980" s="12" t="s">
        <v>709</v>
      </c>
      <c r="B1980" s="12" t="s">
        <v>5022</v>
      </c>
      <c r="C1980" s="12" t="s">
        <v>5028</v>
      </c>
      <c r="D1980" s="12" t="s">
        <v>5032</v>
      </c>
      <c r="E1980" s="12" t="s">
        <v>5035</v>
      </c>
      <c r="F1980" s="12" t="s">
        <v>5055</v>
      </c>
      <c r="G1980" s="12" t="s">
        <v>5047</v>
      </c>
      <c r="H1980" s="13">
        <v>48897</v>
      </c>
      <c r="I1980" s="14">
        <v>323249</v>
      </c>
      <c r="J1980" s="14">
        <v>51696</v>
      </c>
      <c r="K1980" s="14">
        <v>14979</v>
      </c>
      <c r="L1980" s="14">
        <v>6604</v>
      </c>
      <c r="M1980" s="15">
        <v>0.1512688936774213</v>
      </c>
      <c r="N1980" s="14">
        <v>409010</v>
      </c>
      <c r="O1980" s="14">
        <v>303489</v>
      </c>
      <c r="P1980" s="14">
        <v>0</v>
      </c>
      <c r="Q1980" s="14">
        <v>4335</v>
      </c>
      <c r="R1980" s="16">
        <v>1.06E-2</v>
      </c>
      <c r="S1980" s="17">
        <v>45523.666666666657</v>
      </c>
      <c r="T1980" s="12" t="s">
        <v>5074</v>
      </c>
      <c r="U1980" s="18">
        <v>45523</v>
      </c>
      <c r="V1980" s="18" t="str">
        <f>TEXT(Posts[[#This Row],[Post_Date]],"YYYY")</f>
        <v>2024</v>
      </c>
      <c r="W1980" s="12" t="s">
        <v>5092</v>
      </c>
      <c r="X1980" s="12" t="s">
        <v>5081</v>
      </c>
      <c r="Y1980" s="19">
        <v>16</v>
      </c>
      <c r="Z1980" s="12" t="s">
        <v>5069</v>
      </c>
      <c r="AA1980"/>
    </row>
    <row r="1981" spans="1:27" x14ac:dyDescent="0.25">
      <c r="A1981" s="12" t="s">
        <v>718</v>
      </c>
      <c r="B1981" s="12" t="s">
        <v>5022</v>
      </c>
      <c r="C1981" s="12" t="s">
        <v>5028</v>
      </c>
      <c r="D1981" s="12" t="s">
        <v>5030</v>
      </c>
      <c r="E1981" s="12" t="s">
        <v>5039</v>
      </c>
      <c r="F1981" s="12" t="s">
        <v>5050</v>
      </c>
      <c r="G1981" s="12" t="s">
        <v>5047</v>
      </c>
      <c r="H1981" s="13">
        <v>144</v>
      </c>
      <c r="I1981" s="14">
        <v>1000</v>
      </c>
      <c r="J1981" s="14">
        <v>223</v>
      </c>
      <c r="K1981" s="14">
        <v>49</v>
      </c>
      <c r="L1981" s="14">
        <v>38</v>
      </c>
      <c r="M1981" s="15">
        <v>0.14443330954356151</v>
      </c>
      <c r="N1981" s="14">
        <v>1160</v>
      </c>
      <c r="O1981" s="14">
        <v>0</v>
      </c>
      <c r="P1981" s="14">
        <v>283138</v>
      </c>
      <c r="Q1981" s="14">
        <v>17</v>
      </c>
      <c r="R1981" s="16">
        <v>1.55E-2</v>
      </c>
      <c r="S1981" s="17">
        <v>45631.689583333333</v>
      </c>
      <c r="T1981" s="17" t="s">
        <v>5074</v>
      </c>
      <c r="U1981" s="18">
        <v>45631</v>
      </c>
      <c r="V1981" s="18" t="str">
        <f>TEXT(Posts[[#This Row],[Post_Date]],"YYYY")</f>
        <v>2024</v>
      </c>
      <c r="W1981" s="18" t="s">
        <v>5094</v>
      </c>
      <c r="X1981" s="18" t="s">
        <v>5080</v>
      </c>
      <c r="Y1981" s="19">
        <v>16</v>
      </c>
      <c r="Z1981" s="12" t="s">
        <v>5069</v>
      </c>
      <c r="AA1981"/>
    </row>
    <row r="1982" spans="1:27" x14ac:dyDescent="0.25">
      <c r="A1982" s="12" t="s">
        <v>719</v>
      </c>
      <c r="B1982" s="12" t="s">
        <v>5022</v>
      </c>
      <c r="C1982" s="12" t="s">
        <v>5029</v>
      </c>
      <c r="D1982" s="12" t="s">
        <v>5032</v>
      </c>
      <c r="E1982" s="12" t="s">
        <v>5035</v>
      </c>
      <c r="F1982" s="12" t="s">
        <v>5055</v>
      </c>
      <c r="G1982" s="12" t="s">
        <v>5049</v>
      </c>
      <c r="H1982" s="13">
        <v>53058</v>
      </c>
      <c r="I1982" s="14">
        <v>283607</v>
      </c>
      <c r="J1982" s="14">
        <v>29750</v>
      </c>
      <c r="K1982" s="14">
        <v>15252</v>
      </c>
      <c r="L1982" s="14">
        <v>10297</v>
      </c>
      <c r="M1982" s="15">
        <v>0.18708462000852069</v>
      </c>
      <c r="N1982" s="14">
        <v>321112</v>
      </c>
      <c r="O1982" s="14">
        <v>269511</v>
      </c>
      <c r="P1982" s="14">
        <v>0</v>
      </c>
      <c r="Q1982" s="14">
        <v>6903</v>
      </c>
      <c r="R1982" s="16">
        <v>2.1499999999999998E-2</v>
      </c>
      <c r="S1982" s="17">
        <v>45302.68472222222</v>
      </c>
      <c r="T1982" s="12" t="s">
        <v>5074</v>
      </c>
      <c r="U1982" s="18">
        <v>45302</v>
      </c>
      <c r="V1982" s="18" t="str">
        <f>TEXT(Posts[[#This Row],[Post_Date]],"YYYY")</f>
        <v>2024</v>
      </c>
      <c r="W1982" s="12" t="s">
        <v>5086</v>
      </c>
      <c r="X1982" s="12" t="s">
        <v>5080</v>
      </c>
      <c r="Y1982" s="19">
        <v>16</v>
      </c>
      <c r="Z1982" s="12" t="s">
        <v>5069</v>
      </c>
      <c r="AA1982"/>
    </row>
    <row r="1983" spans="1:27" x14ac:dyDescent="0.25">
      <c r="A1983" s="12" t="s">
        <v>725</v>
      </c>
      <c r="B1983" s="12" t="s">
        <v>5022</v>
      </c>
      <c r="C1983" s="12" t="s">
        <v>5028</v>
      </c>
      <c r="D1983" s="12" t="s">
        <v>5031</v>
      </c>
      <c r="E1983" s="12" t="s">
        <v>5035</v>
      </c>
      <c r="F1983" s="12" t="s">
        <v>5058</v>
      </c>
      <c r="G1983" s="12" t="s">
        <v>5042</v>
      </c>
      <c r="H1983" s="13">
        <v>22076</v>
      </c>
      <c r="I1983" s="14">
        <v>259570</v>
      </c>
      <c r="J1983" s="14">
        <v>32062</v>
      </c>
      <c r="K1983" s="14">
        <v>18524</v>
      </c>
      <c r="L1983" s="14">
        <v>5626</v>
      </c>
      <c r="M1983" s="15">
        <v>8.5050400884490618E-2</v>
      </c>
      <c r="N1983" s="14">
        <v>307288</v>
      </c>
      <c r="O1983" s="14">
        <v>238110</v>
      </c>
      <c r="P1983" s="14">
        <v>0</v>
      </c>
      <c r="Q1983" s="14">
        <v>5223</v>
      </c>
      <c r="R1983" s="16">
        <v>1.7000000000000001E-2</v>
      </c>
      <c r="S1983" s="17">
        <v>45709.681250000001</v>
      </c>
      <c r="T1983" s="12" t="s">
        <v>5074</v>
      </c>
      <c r="U1983" s="18">
        <v>45709</v>
      </c>
      <c r="V1983" s="18" t="str">
        <f>TEXT(Posts[[#This Row],[Post_Date]],"YYYY")</f>
        <v>2025</v>
      </c>
      <c r="W1983" s="12" t="s">
        <v>5087</v>
      </c>
      <c r="X1983" s="12" t="s">
        <v>5082</v>
      </c>
      <c r="Y1983" s="19">
        <v>16</v>
      </c>
      <c r="Z1983" s="12" t="s">
        <v>5068</v>
      </c>
      <c r="AA1983"/>
    </row>
    <row r="1984" spans="1:27" x14ac:dyDescent="0.25">
      <c r="A1984" s="12" t="s">
        <v>730</v>
      </c>
      <c r="B1984" s="12" t="s">
        <v>5022</v>
      </c>
      <c r="C1984" s="12" t="s">
        <v>5028</v>
      </c>
      <c r="D1984" s="12" t="s">
        <v>5030</v>
      </c>
      <c r="E1984" s="12" t="s">
        <v>5039</v>
      </c>
      <c r="F1984" s="12" t="s">
        <v>5050</v>
      </c>
      <c r="G1984" s="12" t="s">
        <v>5043</v>
      </c>
      <c r="H1984" s="13">
        <v>41839</v>
      </c>
      <c r="I1984" s="14">
        <v>413185</v>
      </c>
      <c r="J1984" s="14">
        <v>50394</v>
      </c>
      <c r="K1984" s="14">
        <v>29603</v>
      </c>
      <c r="L1984" s="14">
        <v>17193</v>
      </c>
      <c r="M1984" s="15">
        <v>0.1012610163867016</v>
      </c>
      <c r="N1984" s="14">
        <v>524304</v>
      </c>
      <c r="O1984" s="14">
        <v>0</v>
      </c>
      <c r="P1984" s="14">
        <v>157825</v>
      </c>
      <c r="Q1984" s="14">
        <v>5400</v>
      </c>
      <c r="R1984" s="16">
        <v>1.03E-2</v>
      </c>
      <c r="S1984" s="17">
        <v>45331.635416666657</v>
      </c>
      <c r="T1984" s="17" t="s">
        <v>5074</v>
      </c>
      <c r="U1984" s="18">
        <v>45331</v>
      </c>
      <c r="V1984" s="18" t="str">
        <f>TEXT(Posts[[#This Row],[Post_Date]],"YYYY")</f>
        <v>2024</v>
      </c>
      <c r="W1984" s="18" t="s">
        <v>5087</v>
      </c>
      <c r="X1984" s="18" t="s">
        <v>5082</v>
      </c>
      <c r="Y1984" s="19">
        <v>15</v>
      </c>
      <c r="Z1984" s="12" t="s">
        <v>5069</v>
      </c>
      <c r="AA1984"/>
    </row>
    <row r="1985" spans="1:27" x14ac:dyDescent="0.25">
      <c r="A1985" s="12" t="s">
        <v>731</v>
      </c>
      <c r="B1985" s="12" t="s">
        <v>5022</v>
      </c>
      <c r="C1985" s="12" t="s">
        <v>5028</v>
      </c>
      <c r="D1985" s="12" t="s">
        <v>5032</v>
      </c>
      <c r="E1985" s="12" t="s">
        <v>5035</v>
      </c>
      <c r="F1985" s="12" t="s">
        <v>5056</v>
      </c>
      <c r="G1985" s="12" t="s">
        <v>5044</v>
      </c>
      <c r="H1985" s="13">
        <v>421714</v>
      </c>
      <c r="I1985" s="14">
        <v>2549175</v>
      </c>
      <c r="J1985" s="14">
        <v>350958</v>
      </c>
      <c r="K1985" s="14">
        <v>184077</v>
      </c>
      <c r="L1985" s="14">
        <v>100337</v>
      </c>
      <c r="M1985" s="15">
        <v>0.16543179667373101</v>
      </c>
      <c r="N1985" s="14">
        <v>3066196</v>
      </c>
      <c r="O1985" s="14">
        <v>2549175</v>
      </c>
      <c r="P1985" s="14">
        <v>0</v>
      </c>
      <c r="Q1985" s="14">
        <v>70522</v>
      </c>
      <c r="R1985" s="16">
        <v>2.3E-2</v>
      </c>
      <c r="S1985" s="17">
        <v>45728.48541666667</v>
      </c>
      <c r="T1985" s="12" t="s">
        <v>5077</v>
      </c>
      <c r="U1985" s="18">
        <v>45728</v>
      </c>
      <c r="V1985" s="18" t="str">
        <f>TEXT(Posts[[#This Row],[Post_Date]],"YYYY")</f>
        <v>2025</v>
      </c>
      <c r="W1985" s="12" t="s">
        <v>5088</v>
      </c>
      <c r="X1985" s="12" t="s">
        <v>5085</v>
      </c>
      <c r="Y1985" s="19">
        <v>11</v>
      </c>
      <c r="Z1985" s="12" t="s">
        <v>5069</v>
      </c>
      <c r="AA1985"/>
    </row>
    <row r="1986" spans="1:27" x14ac:dyDescent="0.25">
      <c r="A1986" s="12" t="s">
        <v>732</v>
      </c>
      <c r="B1986" s="12" t="s">
        <v>5022</v>
      </c>
      <c r="C1986" s="12" t="s">
        <v>5028</v>
      </c>
      <c r="D1986" s="12" t="s">
        <v>5032</v>
      </c>
      <c r="E1986" s="12" t="s">
        <v>5035</v>
      </c>
      <c r="F1986" s="12" t="s">
        <v>5055</v>
      </c>
      <c r="G1986" s="12" t="s">
        <v>5042</v>
      </c>
      <c r="H1986" s="13">
        <v>55669</v>
      </c>
      <c r="I1986" s="14">
        <v>228660</v>
      </c>
      <c r="J1986" s="14">
        <v>33446</v>
      </c>
      <c r="K1986" s="14">
        <v>13411</v>
      </c>
      <c r="L1986" s="14">
        <v>7547</v>
      </c>
      <c r="M1986" s="15">
        <v>0.24345836331431051</v>
      </c>
      <c r="N1986" s="14">
        <v>253321</v>
      </c>
      <c r="O1986" s="14">
        <v>226795</v>
      </c>
      <c r="P1986" s="14">
        <v>0</v>
      </c>
      <c r="Q1986" s="14">
        <v>3673</v>
      </c>
      <c r="R1986" s="16">
        <v>1.4500000000000001E-2</v>
      </c>
      <c r="S1986" s="17">
        <v>45714.722222222219</v>
      </c>
      <c r="T1986" s="12" t="s">
        <v>5076</v>
      </c>
      <c r="U1986" s="18">
        <v>45714</v>
      </c>
      <c r="V1986" s="18" t="str">
        <f>TEXT(Posts[[#This Row],[Post_Date]],"YYYY")</f>
        <v>2025</v>
      </c>
      <c r="W1986" s="12" t="s">
        <v>5087</v>
      </c>
      <c r="X1986" s="12" t="s">
        <v>5085</v>
      </c>
      <c r="Y1986" s="19">
        <v>17</v>
      </c>
      <c r="Z1986" s="12" t="s">
        <v>5070</v>
      </c>
      <c r="AA1986"/>
    </row>
    <row r="1987" spans="1:27" x14ac:dyDescent="0.25">
      <c r="A1987" s="12" t="s">
        <v>733</v>
      </c>
      <c r="B1987" s="12" t="s">
        <v>5022</v>
      </c>
      <c r="C1987" s="12" t="s">
        <v>5028</v>
      </c>
      <c r="D1987" s="12" t="s">
        <v>5032</v>
      </c>
      <c r="E1987" s="12" t="s">
        <v>5035</v>
      </c>
      <c r="F1987" s="12" t="s">
        <v>5055</v>
      </c>
      <c r="G1987" s="12" t="s">
        <v>5047</v>
      </c>
      <c r="H1987" s="13">
        <v>68694</v>
      </c>
      <c r="I1987" s="14">
        <v>400763</v>
      </c>
      <c r="J1987" s="14">
        <v>60864</v>
      </c>
      <c r="K1987" s="14">
        <v>25470</v>
      </c>
      <c r="L1987" s="14">
        <v>20926</v>
      </c>
      <c r="M1987" s="15">
        <v>0.17140889051092839</v>
      </c>
      <c r="N1987" s="14">
        <v>516724</v>
      </c>
      <c r="O1987" s="14">
        <v>352901</v>
      </c>
      <c r="P1987" s="14">
        <v>0</v>
      </c>
      <c r="Q1987" s="14">
        <v>7337</v>
      </c>
      <c r="R1987" s="16">
        <v>1.4200000000000001E-2</v>
      </c>
      <c r="S1987" s="17">
        <v>45520.475694444453</v>
      </c>
      <c r="T1987" s="12" t="s">
        <v>5077</v>
      </c>
      <c r="U1987" s="18">
        <v>45520</v>
      </c>
      <c r="V1987" s="18" t="str">
        <f>TEXT(Posts[[#This Row],[Post_Date]],"YYYY")</f>
        <v>2024</v>
      </c>
      <c r="W1987" s="12" t="s">
        <v>5092</v>
      </c>
      <c r="X1987" s="12" t="s">
        <v>5082</v>
      </c>
      <c r="Y1987" s="19">
        <v>11</v>
      </c>
      <c r="Z1987" s="12" t="s">
        <v>5069</v>
      </c>
      <c r="AA1987"/>
    </row>
    <row r="1988" spans="1:27" x14ac:dyDescent="0.25">
      <c r="A1988" s="12" t="s">
        <v>734</v>
      </c>
      <c r="B1988" s="12" t="s">
        <v>5022</v>
      </c>
      <c r="C1988" s="12" t="s">
        <v>5028</v>
      </c>
      <c r="D1988" s="12" t="s">
        <v>5032</v>
      </c>
      <c r="E1988" s="12" t="s">
        <v>5035</v>
      </c>
      <c r="F1988" s="12" t="s">
        <v>5056</v>
      </c>
      <c r="G1988" s="12" t="s">
        <v>5042</v>
      </c>
      <c r="H1988" s="13">
        <v>365897</v>
      </c>
      <c r="I1988" s="14">
        <v>1480885</v>
      </c>
      <c r="J1988" s="14">
        <v>236988</v>
      </c>
      <c r="K1988" s="14">
        <v>102425</v>
      </c>
      <c r="L1988" s="14">
        <v>45370</v>
      </c>
      <c r="M1988" s="15">
        <v>0.24708028981309371</v>
      </c>
      <c r="N1988" s="14">
        <v>1922287</v>
      </c>
      <c r="O1988" s="14">
        <v>1480885</v>
      </c>
      <c r="P1988" s="14">
        <v>0</v>
      </c>
      <c r="Q1988" s="14">
        <v>24028</v>
      </c>
      <c r="R1988" s="16">
        <v>1.2500000000000001E-2</v>
      </c>
      <c r="S1988" s="17">
        <v>45674.630555555559</v>
      </c>
      <c r="T1988" s="12" t="s">
        <v>5074</v>
      </c>
      <c r="U1988" s="18">
        <v>45674</v>
      </c>
      <c r="V1988" s="18" t="str">
        <f>TEXT(Posts[[#This Row],[Post_Date]],"YYYY")</f>
        <v>2025</v>
      </c>
      <c r="W1988" s="12" t="s">
        <v>5086</v>
      </c>
      <c r="X1988" s="12" t="s">
        <v>5082</v>
      </c>
      <c r="Y1988" s="19">
        <v>15</v>
      </c>
      <c r="Z1988" s="12" t="s">
        <v>5070</v>
      </c>
      <c r="AA1988"/>
    </row>
    <row r="1989" spans="1:27" x14ac:dyDescent="0.25">
      <c r="A1989" s="12" t="s">
        <v>736</v>
      </c>
      <c r="B1989" s="12" t="s">
        <v>5022</v>
      </c>
      <c r="C1989" s="12" t="s">
        <v>5029</v>
      </c>
      <c r="D1989" s="12" t="s">
        <v>5031</v>
      </c>
      <c r="E1989" s="12" t="s">
        <v>5035</v>
      </c>
      <c r="F1989" s="12" t="s">
        <v>5060</v>
      </c>
      <c r="G1989" s="12" t="s">
        <v>5042</v>
      </c>
      <c r="H1989" s="13">
        <v>119620</v>
      </c>
      <c r="I1989" s="14">
        <v>1747716</v>
      </c>
      <c r="J1989" s="14">
        <v>338031</v>
      </c>
      <c r="K1989" s="14">
        <v>71890</v>
      </c>
      <c r="L1989" s="14">
        <v>56431</v>
      </c>
      <c r="M1989" s="15">
        <v>6.8444115329136718E-2</v>
      </c>
      <c r="N1989" s="14">
        <v>2113498</v>
      </c>
      <c r="O1989" s="14">
        <v>1747716</v>
      </c>
      <c r="P1989" s="14">
        <v>0</v>
      </c>
      <c r="Q1989" s="14">
        <v>23248</v>
      </c>
      <c r="R1989" s="16">
        <v>1.0999999999999999E-2</v>
      </c>
      <c r="S1989" s="17">
        <v>45384.645138888889</v>
      </c>
      <c r="T1989" s="12" t="s">
        <v>5074</v>
      </c>
      <c r="U1989" s="18">
        <v>45384</v>
      </c>
      <c r="V1989" s="18" t="str">
        <f>TEXT(Posts[[#This Row],[Post_Date]],"YYYY")</f>
        <v>2024</v>
      </c>
      <c r="W1989" s="12" t="s">
        <v>5090</v>
      </c>
      <c r="X1989" s="12" t="s">
        <v>5079</v>
      </c>
      <c r="Y1989" s="19">
        <v>15</v>
      </c>
      <c r="Z1989" s="12" t="s">
        <v>5068</v>
      </c>
      <c r="AA1989"/>
    </row>
    <row r="1990" spans="1:27" x14ac:dyDescent="0.25">
      <c r="A1990" s="12" t="s">
        <v>741</v>
      </c>
      <c r="B1990" s="12" t="s">
        <v>5022</v>
      </c>
      <c r="C1990" s="12" t="s">
        <v>5029</v>
      </c>
      <c r="D1990" s="12" t="s">
        <v>5032</v>
      </c>
      <c r="E1990" s="12" t="s">
        <v>5035</v>
      </c>
      <c r="F1990" s="12" t="s">
        <v>5056</v>
      </c>
      <c r="G1990" s="12" t="s">
        <v>5042</v>
      </c>
      <c r="H1990" s="13">
        <v>449703</v>
      </c>
      <c r="I1990" s="14">
        <v>1895452</v>
      </c>
      <c r="J1990" s="14">
        <v>203938</v>
      </c>
      <c r="K1990" s="14">
        <v>60596</v>
      </c>
      <c r="L1990" s="14">
        <v>81424</v>
      </c>
      <c r="M1990" s="15">
        <v>0.23725415531380839</v>
      </c>
      <c r="N1990" s="14">
        <v>2233939</v>
      </c>
      <c r="O1990" s="14">
        <v>1895452</v>
      </c>
      <c r="P1990" s="14">
        <v>0</v>
      </c>
      <c r="Q1990" s="14">
        <v>44678</v>
      </c>
      <c r="R1990" s="16">
        <v>0.02</v>
      </c>
      <c r="S1990" s="17">
        <v>45598.747916666667</v>
      </c>
      <c r="T1990" s="12" t="s">
        <v>5076</v>
      </c>
      <c r="U1990" s="18">
        <v>45598</v>
      </c>
      <c r="V1990" s="18" t="str">
        <f>TEXT(Posts[[#This Row],[Post_Date]],"YYYY")</f>
        <v>2024</v>
      </c>
      <c r="W1990" s="12" t="s">
        <v>5095</v>
      </c>
      <c r="X1990" s="12" t="s">
        <v>5083</v>
      </c>
      <c r="Y1990" s="19">
        <v>17</v>
      </c>
      <c r="Z1990" s="12" t="s">
        <v>5070</v>
      </c>
      <c r="AA1990"/>
    </row>
    <row r="1991" spans="1:27" x14ac:dyDescent="0.25">
      <c r="A1991" s="12" t="s">
        <v>751</v>
      </c>
      <c r="B1991" s="12" t="s">
        <v>5022</v>
      </c>
      <c r="C1991" s="12" t="s">
        <v>5028</v>
      </c>
      <c r="D1991" s="12" t="s">
        <v>5030</v>
      </c>
      <c r="E1991" s="12" t="s">
        <v>5035</v>
      </c>
      <c r="F1991" s="12" t="s">
        <v>5051</v>
      </c>
      <c r="G1991" s="12" t="s">
        <v>5042</v>
      </c>
      <c r="H1991" s="13">
        <v>138613</v>
      </c>
      <c r="I1991" s="14">
        <v>1134227</v>
      </c>
      <c r="J1991" s="14">
        <v>229062</v>
      </c>
      <c r="K1991" s="14">
        <v>37241</v>
      </c>
      <c r="L1991" s="14">
        <v>24257</v>
      </c>
      <c r="M1991" s="15">
        <v>0.1222092510613932</v>
      </c>
      <c r="N1991" s="14">
        <v>1336552</v>
      </c>
      <c r="O1991" s="14">
        <v>1134227</v>
      </c>
      <c r="P1991" s="14">
        <v>0</v>
      </c>
      <c r="Q1991" s="14">
        <v>24726</v>
      </c>
      <c r="R1991" s="16">
        <v>1.8499999999999999E-2</v>
      </c>
      <c r="S1991" s="17">
        <v>45709.683333333327</v>
      </c>
      <c r="T1991" s="12" t="s">
        <v>5074</v>
      </c>
      <c r="U1991" s="18">
        <v>45709</v>
      </c>
      <c r="V1991" s="18" t="str">
        <f>TEXT(Posts[[#This Row],[Post_Date]],"YYYY")</f>
        <v>2025</v>
      </c>
      <c r="W1991" s="12" t="s">
        <v>5087</v>
      </c>
      <c r="X1991" s="12" t="s">
        <v>5082</v>
      </c>
      <c r="Y1991" s="19">
        <v>16</v>
      </c>
      <c r="Z1991" s="12" t="s">
        <v>5069</v>
      </c>
      <c r="AA1991"/>
    </row>
    <row r="1992" spans="1:27" x14ac:dyDescent="0.25">
      <c r="A1992" s="12" t="s">
        <v>757</v>
      </c>
      <c r="B1992" s="12" t="s">
        <v>5022</v>
      </c>
      <c r="C1992" s="12" t="s">
        <v>5028</v>
      </c>
      <c r="D1992" s="12" t="s">
        <v>5032</v>
      </c>
      <c r="E1992" s="12" t="s">
        <v>5035</v>
      </c>
      <c r="F1992" s="12" t="s">
        <v>5055</v>
      </c>
      <c r="G1992" s="12" t="s">
        <v>5046</v>
      </c>
      <c r="H1992" s="13">
        <v>74805</v>
      </c>
      <c r="I1992" s="14">
        <v>355279</v>
      </c>
      <c r="J1992" s="14">
        <v>50952</v>
      </c>
      <c r="K1992" s="14">
        <v>18966</v>
      </c>
      <c r="L1992" s="14">
        <v>15907</v>
      </c>
      <c r="M1992" s="15">
        <v>0.2105534051026888</v>
      </c>
      <c r="N1992" s="14">
        <v>420024</v>
      </c>
      <c r="O1992" s="14">
        <v>340847</v>
      </c>
      <c r="P1992" s="14">
        <v>0</v>
      </c>
      <c r="Q1992" s="14">
        <v>5838</v>
      </c>
      <c r="R1992" s="16">
        <v>1.3899999999999999E-2</v>
      </c>
      <c r="S1992" s="17">
        <v>45495.381944444453</v>
      </c>
      <c r="T1992" s="12" t="s">
        <v>5077</v>
      </c>
      <c r="U1992" s="18">
        <v>45495</v>
      </c>
      <c r="V1992" s="18" t="str">
        <f>TEXT(Posts[[#This Row],[Post_Date]],"YYYY")</f>
        <v>2024</v>
      </c>
      <c r="W1992" s="12" t="s">
        <v>5093</v>
      </c>
      <c r="X1992" s="12" t="s">
        <v>5081</v>
      </c>
      <c r="Y1992" s="19">
        <v>9</v>
      </c>
      <c r="Z1992" s="12" t="s">
        <v>5070</v>
      </c>
      <c r="AA1992"/>
    </row>
    <row r="1993" spans="1:27" x14ac:dyDescent="0.25">
      <c r="A1993" s="12" t="s">
        <v>767</v>
      </c>
      <c r="B1993" s="12" t="s">
        <v>5022</v>
      </c>
      <c r="C1993" s="12" t="s">
        <v>5028</v>
      </c>
      <c r="D1993" s="12" t="s">
        <v>5032</v>
      </c>
      <c r="E1993" s="12" t="s">
        <v>5035</v>
      </c>
      <c r="F1993" s="12" t="s">
        <v>5055</v>
      </c>
      <c r="G1993" s="12" t="s">
        <v>5049</v>
      </c>
      <c r="H1993" s="13">
        <v>9153</v>
      </c>
      <c r="I1993" s="14">
        <v>38513</v>
      </c>
      <c r="J1993" s="14">
        <v>4322</v>
      </c>
      <c r="K1993" s="14">
        <v>1653</v>
      </c>
      <c r="L1993" s="14">
        <v>813</v>
      </c>
      <c r="M1993" s="15">
        <v>0.2376825605599556</v>
      </c>
      <c r="N1993" s="14">
        <v>47227</v>
      </c>
      <c r="O1993" s="14">
        <v>33973</v>
      </c>
      <c r="P1993" s="14">
        <v>0</v>
      </c>
      <c r="Q1993" s="14">
        <v>519</v>
      </c>
      <c r="R1993" s="16">
        <v>1.0999999999999999E-2</v>
      </c>
      <c r="S1993" s="17">
        <v>45431.73333333333</v>
      </c>
      <c r="T1993" s="12" t="s">
        <v>5076</v>
      </c>
      <c r="U1993" s="18">
        <v>45431</v>
      </c>
      <c r="V1993" s="18" t="str">
        <f>TEXT(Posts[[#This Row],[Post_Date]],"YYYY")</f>
        <v>2024</v>
      </c>
      <c r="W1993" s="12" t="s">
        <v>5096</v>
      </c>
      <c r="X1993" s="12" t="s">
        <v>5084</v>
      </c>
      <c r="Y1993" s="19">
        <v>17</v>
      </c>
      <c r="Z1993" s="12" t="s">
        <v>5070</v>
      </c>
      <c r="AA1993"/>
    </row>
    <row r="1994" spans="1:27" x14ac:dyDescent="0.25">
      <c r="A1994" s="12" t="s">
        <v>771</v>
      </c>
      <c r="B1994" s="12" t="s">
        <v>5022</v>
      </c>
      <c r="C1994" s="12" t="s">
        <v>5028</v>
      </c>
      <c r="D1994" s="12" t="s">
        <v>5030</v>
      </c>
      <c r="E1994" s="12" t="s">
        <v>5035</v>
      </c>
      <c r="F1994" s="12" t="s">
        <v>5050</v>
      </c>
      <c r="G1994" s="12" t="s">
        <v>5045</v>
      </c>
      <c r="H1994" s="13">
        <v>71810</v>
      </c>
      <c r="I1994" s="14">
        <v>500100</v>
      </c>
      <c r="J1994" s="14">
        <v>80510</v>
      </c>
      <c r="K1994" s="14">
        <v>18585</v>
      </c>
      <c r="L1994" s="14">
        <v>24299</v>
      </c>
      <c r="M1994" s="15">
        <v>0.14359160610449431</v>
      </c>
      <c r="N1994" s="14">
        <v>579451</v>
      </c>
      <c r="O1994" s="14">
        <v>435276</v>
      </c>
      <c r="P1994" s="14">
        <v>0</v>
      </c>
      <c r="Q1994" s="14">
        <v>6142</v>
      </c>
      <c r="R1994" s="16">
        <v>1.06E-2</v>
      </c>
      <c r="S1994" s="17">
        <v>45467.380555555559</v>
      </c>
      <c r="T1994" s="12" t="s">
        <v>5077</v>
      </c>
      <c r="U1994" s="18">
        <v>45467</v>
      </c>
      <c r="V1994" s="18" t="str">
        <f>TEXT(Posts[[#This Row],[Post_Date]],"YYYY")</f>
        <v>2024</v>
      </c>
      <c r="W1994" s="12" t="s">
        <v>5089</v>
      </c>
      <c r="X1994" s="12" t="s">
        <v>5081</v>
      </c>
      <c r="Y1994" s="19">
        <v>9</v>
      </c>
      <c r="Z1994" s="12" t="s">
        <v>5069</v>
      </c>
      <c r="AA1994"/>
    </row>
    <row r="1995" spans="1:27" x14ac:dyDescent="0.25">
      <c r="A1995" s="12" t="s">
        <v>781</v>
      </c>
      <c r="B1995" s="12" t="s">
        <v>5022</v>
      </c>
      <c r="C1995" s="12" t="s">
        <v>5029</v>
      </c>
      <c r="D1995" s="12" t="s">
        <v>5032</v>
      </c>
      <c r="E1995" s="12" t="s">
        <v>5035</v>
      </c>
      <c r="F1995" s="12" t="s">
        <v>5055</v>
      </c>
      <c r="G1995" s="12" t="s">
        <v>5045</v>
      </c>
      <c r="H1995" s="13">
        <v>42816</v>
      </c>
      <c r="I1995" s="14">
        <v>228833</v>
      </c>
      <c r="J1995" s="14">
        <v>38127</v>
      </c>
      <c r="K1995" s="14">
        <v>12950</v>
      </c>
      <c r="L1995" s="14">
        <v>12573</v>
      </c>
      <c r="M1995" s="15">
        <v>0.18710665955975231</v>
      </c>
      <c r="N1995" s="14">
        <v>297280</v>
      </c>
      <c r="O1995" s="14">
        <v>214873</v>
      </c>
      <c r="P1995" s="14">
        <v>0</v>
      </c>
      <c r="Q1995" s="14">
        <v>3597</v>
      </c>
      <c r="R1995" s="16">
        <v>1.21E-2</v>
      </c>
      <c r="S1995" s="17">
        <v>45368.425694444442</v>
      </c>
      <c r="T1995" s="12" t="s">
        <v>5077</v>
      </c>
      <c r="U1995" s="18">
        <v>45368</v>
      </c>
      <c r="V1995" s="18" t="str">
        <f>TEXT(Posts[[#This Row],[Post_Date]],"YYYY")</f>
        <v>2024</v>
      </c>
      <c r="W1995" s="12" t="s">
        <v>5088</v>
      </c>
      <c r="X1995" s="12" t="s">
        <v>5084</v>
      </c>
      <c r="Y1995" s="19">
        <v>10</v>
      </c>
      <c r="Z1995" s="12" t="s">
        <v>5069</v>
      </c>
      <c r="AA1995"/>
    </row>
    <row r="1996" spans="1:27" x14ac:dyDescent="0.25">
      <c r="A1996" s="12" t="s">
        <v>787</v>
      </c>
      <c r="B1996" s="12" t="s">
        <v>5022</v>
      </c>
      <c r="C1996" s="12" t="s">
        <v>5028</v>
      </c>
      <c r="D1996" s="12" t="s">
        <v>5030</v>
      </c>
      <c r="E1996" s="12" t="s">
        <v>5035</v>
      </c>
      <c r="F1996" s="12" t="s">
        <v>5050</v>
      </c>
      <c r="G1996" s="12" t="s">
        <v>5045</v>
      </c>
      <c r="H1996" s="13">
        <v>29180</v>
      </c>
      <c r="I1996" s="14">
        <v>297048</v>
      </c>
      <c r="J1996" s="14">
        <v>34518</v>
      </c>
      <c r="K1996" s="14">
        <v>16018</v>
      </c>
      <c r="L1996" s="14">
        <v>12898</v>
      </c>
      <c r="M1996" s="15">
        <v>9.8233677134367078E-2</v>
      </c>
      <c r="N1996" s="14">
        <v>358915</v>
      </c>
      <c r="O1996" s="14">
        <v>267517</v>
      </c>
      <c r="P1996" s="14">
        <v>0</v>
      </c>
      <c r="Q1996" s="14">
        <v>8829</v>
      </c>
      <c r="R1996" s="16">
        <v>2.46E-2</v>
      </c>
      <c r="S1996" s="17">
        <v>45459.68472222222</v>
      </c>
      <c r="T1996" s="12" t="s">
        <v>5074</v>
      </c>
      <c r="U1996" s="18">
        <v>45459</v>
      </c>
      <c r="V1996" s="18" t="str">
        <f>TEXT(Posts[[#This Row],[Post_Date]],"YYYY")</f>
        <v>2024</v>
      </c>
      <c r="W1996" s="12" t="s">
        <v>5089</v>
      </c>
      <c r="X1996" s="12" t="s">
        <v>5084</v>
      </c>
      <c r="Y1996" s="19">
        <v>16</v>
      </c>
      <c r="Z1996" s="12" t="s">
        <v>5068</v>
      </c>
      <c r="AA1996"/>
    </row>
    <row r="1997" spans="1:27" x14ac:dyDescent="0.25">
      <c r="A1997" s="12" t="s">
        <v>793</v>
      </c>
      <c r="B1997" s="12" t="s">
        <v>5022</v>
      </c>
      <c r="C1997" s="12" t="s">
        <v>5028</v>
      </c>
      <c r="D1997" s="12" t="s">
        <v>5030</v>
      </c>
      <c r="E1997" s="12" t="s">
        <v>5035</v>
      </c>
      <c r="F1997" s="12" t="s">
        <v>5050</v>
      </c>
      <c r="G1997" s="12" t="s">
        <v>5047</v>
      </c>
      <c r="H1997" s="13">
        <v>77887</v>
      </c>
      <c r="I1997" s="14">
        <v>661784</v>
      </c>
      <c r="J1997" s="14">
        <v>142269</v>
      </c>
      <c r="K1997" s="14">
        <v>43085</v>
      </c>
      <c r="L1997" s="14">
        <v>22007</v>
      </c>
      <c r="M1997" s="15">
        <v>0.1176937923010648</v>
      </c>
      <c r="N1997" s="14">
        <v>817390</v>
      </c>
      <c r="O1997" s="14">
        <v>657645</v>
      </c>
      <c r="P1997" s="14">
        <v>0</v>
      </c>
      <c r="Q1997" s="14">
        <v>19126</v>
      </c>
      <c r="R1997" s="16">
        <v>2.3400000000000001E-2</v>
      </c>
      <c r="S1997" s="17">
        <v>45771.51458333333</v>
      </c>
      <c r="T1997" s="12" t="s">
        <v>5075</v>
      </c>
      <c r="U1997" s="18">
        <v>45771</v>
      </c>
      <c r="V1997" s="18" t="str">
        <f>TEXT(Posts[[#This Row],[Post_Date]],"YYYY")</f>
        <v>2025</v>
      </c>
      <c r="W1997" s="12" t="s">
        <v>5090</v>
      </c>
      <c r="X1997" s="12" t="s">
        <v>5080</v>
      </c>
      <c r="Y1997" s="19">
        <v>12</v>
      </c>
      <c r="Z1997" s="12" t="s">
        <v>5069</v>
      </c>
      <c r="AA1997"/>
    </row>
    <row r="1998" spans="1:27" x14ac:dyDescent="0.25">
      <c r="A1998" s="12" t="s">
        <v>797</v>
      </c>
      <c r="B1998" s="12" t="s">
        <v>5022</v>
      </c>
      <c r="C1998" s="12" t="s">
        <v>5028</v>
      </c>
      <c r="D1998" s="12" t="s">
        <v>5032</v>
      </c>
      <c r="E1998" s="12" t="s">
        <v>5035</v>
      </c>
      <c r="F1998" s="12" t="s">
        <v>5056</v>
      </c>
      <c r="G1998" s="12" t="s">
        <v>5048</v>
      </c>
      <c r="H1998" s="13">
        <v>83249</v>
      </c>
      <c r="I1998" s="14">
        <v>403449</v>
      </c>
      <c r="J1998" s="14">
        <v>61812</v>
      </c>
      <c r="K1998" s="14">
        <v>20186</v>
      </c>
      <c r="L1998" s="14">
        <v>9927</v>
      </c>
      <c r="M1998" s="15">
        <v>0.20634423794460419</v>
      </c>
      <c r="N1998" s="14">
        <v>515065</v>
      </c>
      <c r="O1998" s="14">
        <v>403449</v>
      </c>
      <c r="P1998" s="14">
        <v>0</v>
      </c>
      <c r="Q1998" s="14">
        <v>9271</v>
      </c>
      <c r="R1998" s="16">
        <v>1.7999999999999999E-2</v>
      </c>
      <c r="S1998" s="17">
        <v>45646.404861111107</v>
      </c>
      <c r="T1998" s="12" t="s">
        <v>5077</v>
      </c>
      <c r="U1998" s="18">
        <v>45646</v>
      </c>
      <c r="V1998" s="18" t="str">
        <f>TEXT(Posts[[#This Row],[Post_Date]],"YYYY")</f>
        <v>2024</v>
      </c>
      <c r="W1998" s="12" t="s">
        <v>5094</v>
      </c>
      <c r="X1998" s="12" t="s">
        <v>5082</v>
      </c>
      <c r="Y1998" s="19">
        <v>9</v>
      </c>
      <c r="Z1998" s="12" t="s">
        <v>5070</v>
      </c>
      <c r="AA1998"/>
    </row>
    <row r="1999" spans="1:27" x14ac:dyDescent="0.25">
      <c r="A1999" s="12" t="s">
        <v>799</v>
      </c>
      <c r="B1999" s="12" t="s">
        <v>5022</v>
      </c>
      <c r="C1999" s="12" t="s">
        <v>5028</v>
      </c>
      <c r="D1999" s="12" t="s">
        <v>5030</v>
      </c>
      <c r="E1999" s="12" t="s">
        <v>5035</v>
      </c>
      <c r="F1999" s="12" t="s">
        <v>5051</v>
      </c>
      <c r="G1999" s="12" t="s">
        <v>5049</v>
      </c>
      <c r="H1999" s="13">
        <v>129512</v>
      </c>
      <c r="I1999" s="14">
        <v>983414</v>
      </c>
      <c r="J1999" s="14">
        <v>218375</v>
      </c>
      <c r="K1999" s="14">
        <v>75747</v>
      </c>
      <c r="L1999" s="14">
        <v>45188</v>
      </c>
      <c r="M1999" s="15">
        <v>0.1316963828798699</v>
      </c>
      <c r="N1999" s="14">
        <v>1269502</v>
      </c>
      <c r="O1999" s="14">
        <v>983414</v>
      </c>
      <c r="P1999" s="14">
        <v>0</v>
      </c>
      <c r="Q1999" s="14">
        <v>16884</v>
      </c>
      <c r="R1999" s="16">
        <v>1.3299999999999999E-2</v>
      </c>
      <c r="S1999" s="17">
        <v>45334.519444444442</v>
      </c>
      <c r="T1999" s="12" t="s">
        <v>5075</v>
      </c>
      <c r="U1999" s="18">
        <v>45334</v>
      </c>
      <c r="V1999" s="18" t="str">
        <f>TEXT(Posts[[#This Row],[Post_Date]],"YYYY")</f>
        <v>2024</v>
      </c>
      <c r="W1999" s="12" t="s">
        <v>5087</v>
      </c>
      <c r="X1999" s="12" t="s">
        <v>5081</v>
      </c>
      <c r="Y1999" s="19">
        <v>12</v>
      </c>
      <c r="Z1999" s="12" t="s">
        <v>5069</v>
      </c>
      <c r="AA1999"/>
    </row>
    <row r="2000" spans="1:27" x14ac:dyDescent="0.25">
      <c r="A2000" s="12" t="s">
        <v>803</v>
      </c>
      <c r="B2000" s="12" t="s">
        <v>5022</v>
      </c>
      <c r="C2000" s="12" t="s">
        <v>5028</v>
      </c>
      <c r="D2000" s="12" t="s">
        <v>5032</v>
      </c>
      <c r="E2000" s="12" t="s">
        <v>5035</v>
      </c>
      <c r="F2000" s="12" t="s">
        <v>5055</v>
      </c>
      <c r="G2000" s="12" t="s">
        <v>5048</v>
      </c>
      <c r="H2000" s="13">
        <v>33134</v>
      </c>
      <c r="I2000" s="14">
        <v>181894</v>
      </c>
      <c r="J2000" s="14">
        <v>40098</v>
      </c>
      <c r="K2000" s="14">
        <v>10370</v>
      </c>
      <c r="L2000" s="14">
        <v>4214</v>
      </c>
      <c r="M2000" s="15">
        <v>0.18216305830706281</v>
      </c>
      <c r="N2000" s="14">
        <v>220668</v>
      </c>
      <c r="O2000" s="14">
        <v>181410</v>
      </c>
      <c r="P2000" s="14">
        <v>0</v>
      </c>
      <c r="Q2000" s="14">
        <v>3839</v>
      </c>
      <c r="R2000" s="16">
        <v>1.7399999999999999E-2</v>
      </c>
      <c r="S2000" s="17">
        <v>45344.626388888893</v>
      </c>
      <c r="T2000" s="12" t="s">
        <v>5074</v>
      </c>
      <c r="U2000" s="18">
        <v>45344</v>
      </c>
      <c r="V2000" s="18" t="str">
        <f>TEXT(Posts[[#This Row],[Post_Date]],"YYYY")</f>
        <v>2024</v>
      </c>
      <c r="W2000" s="12" t="s">
        <v>5087</v>
      </c>
      <c r="X2000" s="12" t="s">
        <v>5080</v>
      </c>
      <c r="Y2000" s="19">
        <v>15</v>
      </c>
      <c r="Z2000" s="12" t="s">
        <v>5069</v>
      </c>
      <c r="AA2000"/>
    </row>
    <row r="2001" spans="1:27" x14ac:dyDescent="0.25">
      <c r="A2001" s="12" t="s">
        <v>804</v>
      </c>
      <c r="B2001" s="12" t="s">
        <v>5022</v>
      </c>
      <c r="C2001" s="12" t="s">
        <v>5029</v>
      </c>
      <c r="D2001" s="12" t="s">
        <v>5032</v>
      </c>
      <c r="E2001" s="12" t="s">
        <v>5035</v>
      </c>
      <c r="F2001" s="12" t="s">
        <v>5055</v>
      </c>
      <c r="G2001" s="12" t="s">
        <v>5042</v>
      </c>
      <c r="H2001" s="13">
        <v>56789</v>
      </c>
      <c r="I2001" s="14">
        <v>229570</v>
      </c>
      <c r="J2001" s="14">
        <v>33161</v>
      </c>
      <c r="K2001" s="14">
        <v>8533</v>
      </c>
      <c r="L2001" s="14">
        <v>5982</v>
      </c>
      <c r="M2001" s="15">
        <v>0.24737343194967251</v>
      </c>
      <c r="N2001" s="14">
        <v>272397</v>
      </c>
      <c r="O2001" s="14">
        <v>197727</v>
      </c>
      <c r="P2001" s="14">
        <v>0</v>
      </c>
      <c r="Q2001" s="14">
        <v>2860</v>
      </c>
      <c r="R2001" s="16">
        <v>1.0500000000000001E-2</v>
      </c>
      <c r="S2001" s="17">
        <v>45543.42291666667</v>
      </c>
      <c r="T2001" s="12" t="s">
        <v>5077</v>
      </c>
      <c r="U2001" s="18">
        <v>45543</v>
      </c>
      <c r="V2001" s="18" t="str">
        <f>TEXT(Posts[[#This Row],[Post_Date]],"YYYY")</f>
        <v>2024</v>
      </c>
      <c r="W2001" s="12" t="s">
        <v>5097</v>
      </c>
      <c r="X2001" s="12" t="s">
        <v>5084</v>
      </c>
      <c r="Y2001" s="19">
        <v>10</v>
      </c>
      <c r="Z2001" s="12" t="s">
        <v>5070</v>
      </c>
      <c r="AA2001"/>
    </row>
    <row r="2002" spans="1:27" x14ac:dyDescent="0.25">
      <c r="A2002" s="12" t="s">
        <v>814</v>
      </c>
      <c r="B2002" s="12" t="s">
        <v>5022</v>
      </c>
      <c r="C2002" s="12" t="s">
        <v>5028</v>
      </c>
      <c r="D2002" s="12" t="s">
        <v>5032</v>
      </c>
      <c r="E2002" s="12" t="s">
        <v>5035</v>
      </c>
      <c r="F2002" s="12" t="s">
        <v>5055</v>
      </c>
      <c r="G2002" s="12" t="s">
        <v>5047</v>
      </c>
      <c r="H2002" s="13">
        <v>52384</v>
      </c>
      <c r="I2002" s="14">
        <v>296654</v>
      </c>
      <c r="J2002" s="14">
        <v>48093</v>
      </c>
      <c r="K2002" s="14">
        <v>23108</v>
      </c>
      <c r="L2002" s="14">
        <v>12354</v>
      </c>
      <c r="M2002" s="15">
        <v>0.17658480158676859</v>
      </c>
      <c r="N2002" s="14">
        <v>362219</v>
      </c>
      <c r="O2002" s="14">
        <v>270109</v>
      </c>
      <c r="P2002" s="14">
        <v>0</v>
      </c>
      <c r="Q2002" s="14">
        <v>8838</v>
      </c>
      <c r="R2002" s="16">
        <v>2.4400000000000002E-2</v>
      </c>
      <c r="S2002" s="17">
        <v>45583.692361111112</v>
      </c>
      <c r="T2002" s="12" t="s">
        <v>5074</v>
      </c>
      <c r="U2002" s="18">
        <v>45583</v>
      </c>
      <c r="V2002" s="18" t="str">
        <f>TEXT(Posts[[#This Row],[Post_Date]],"YYYY")</f>
        <v>2024</v>
      </c>
      <c r="W2002" s="12" t="s">
        <v>5091</v>
      </c>
      <c r="X2002" s="12" t="s">
        <v>5082</v>
      </c>
      <c r="Y2002" s="19">
        <v>16</v>
      </c>
      <c r="Z2002" s="12" t="s">
        <v>5069</v>
      </c>
      <c r="AA2002"/>
    </row>
    <row r="2003" spans="1:27" x14ac:dyDescent="0.25">
      <c r="A2003" s="12" t="s">
        <v>827</v>
      </c>
      <c r="B2003" s="12" t="s">
        <v>5022</v>
      </c>
      <c r="C2003" s="12" t="s">
        <v>5028</v>
      </c>
      <c r="D2003" s="12" t="s">
        <v>5032</v>
      </c>
      <c r="E2003" s="12" t="s">
        <v>5039</v>
      </c>
      <c r="F2003" s="12" t="s">
        <v>5055</v>
      </c>
      <c r="G2003" s="12" t="s">
        <v>5042</v>
      </c>
      <c r="H2003" s="13">
        <v>43832</v>
      </c>
      <c r="I2003" s="14">
        <v>217656</v>
      </c>
      <c r="J2003" s="14">
        <v>53000</v>
      </c>
      <c r="K2003" s="14">
        <v>13052</v>
      </c>
      <c r="L2003" s="14">
        <v>10696</v>
      </c>
      <c r="M2003" s="15">
        <v>0.2013850376567741</v>
      </c>
      <c r="N2003" s="14">
        <v>253149</v>
      </c>
      <c r="O2003" s="14">
        <v>0</v>
      </c>
      <c r="P2003" s="14">
        <v>148286</v>
      </c>
      <c r="Q2003" s="14">
        <v>6202</v>
      </c>
      <c r="R2003" s="16">
        <v>2.4500000000000001E-2</v>
      </c>
      <c r="S2003" s="17">
        <v>45456.726388888892</v>
      </c>
      <c r="T2003" s="17" t="s">
        <v>5076</v>
      </c>
      <c r="U2003" s="18">
        <v>45456</v>
      </c>
      <c r="V2003" s="18" t="str">
        <f>TEXT(Posts[[#This Row],[Post_Date]],"YYYY")</f>
        <v>2024</v>
      </c>
      <c r="W2003" s="18" t="s">
        <v>5089</v>
      </c>
      <c r="X2003" s="18" t="s">
        <v>5080</v>
      </c>
      <c r="Y2003" s="19">
        <v>17</v>
      </c>
      <c r="Z2003" s="12" t="s">
        <v>5070</v>
      </c>
      <c r="AA2003"/>
    </row>
    <row r="2004" spans="1:27" x14ac:dyDescent="0.25">
      <c r="A2004" s="12" t="s">
        <v>838</v>
      </c>
      <c r="B2004" s="12" t="s">
        <v>5022</v>
      </c>
      <c r="C2004" s="12" t="s">
        <v>5028</v>
      </c>
      <c r="D2004" s="12" t="s">
        <v>5032</v>
      </c>
      <c r="E2004" s="12" t="s">
        <v>5035</v>
      </c>
      <c r="F2004" s="12" t="s">
        <v>5056</v>
      </c>
      <c r="G2004" s="12" t="s">
        <v>5047</v>
      </c>
      <c r="H2004" s="13">
        <v>641052</v>
      </c>
      <c r="I2004" s="14">
        <v>3571882</v>
      </c>
      <c r="J2004" s="14">
        <v>469759</v>
      </c>
      <c r="K2004" s="14">
        <v>239721</v>
      </c>
      <c r="L2004" s="14">
        <v>75037</v>
      </c>
      <c r="M2004" s="15">
        <v>0.1794719194373707</v>
      </c>
      <c r="N2004" s="14">
        <v>4182553</v>
      </c>
      <c r="O2004" s="14">
        <v>3571882</v>
      </c>
      <c r="P2004" s="14">
        <v>0</v>
      </c>
      <c r="Q2004" s="14">
        <v>88251</v>
      </c>
      <c r="R2004" s="16">
        <v>2.1100000000000001E-2</v>
      </c>
      <c r="S2004" s="17">
        <v>45322.634027777778</v>
      </c>
      <c r="T2004" s="12" t="s">
        <v>5074</v>
      </c>
      <c r="U2004" s="18">
        <v>45322</v>
      </c>
      <c r="V2004" s="18" t="str">
        <f>TEXT(Posts[[#This Row],[Post_Date]],"YYYY")</f>
        <v>2024</v>
      </c>
      <c r="W2004" s="12" t="s">
        <v>5086</v>
      </c>
      <c r="X2004" s="12" t="s">
        <v>5085</v>
      </c>
      <c r="Y2004" s="19">
        <v>15</v>
      </c>
      <c r="Z2004" s="12" t="s">
        <v>5069</v>
      </c>
      <c r="AA2004"/>
    </row>
    <row r="2005" spans="1:27" x14ac:dyDescent="0.25">
      <c r="A2005" s="12" t="s">
        <v>839</v>
      </c>
      <c r="B2005" s="12" t="s">
        <v>5022</v>
      </c>
      <c r="C2005" s="12" t="s">
        <v>5028</v>
      </c>
      <c r="D2005" s="12" t="s">
        <v>5031</v>
      </c>
      <c r="E2005" s="12" t="s">
        <v>5035</v>
      </c>
      <c r="F2005" s="12" t="s">
        <v>5060</v>
      </c>
      <c r="G2005" s="12" t="s">
        <v>5046</v>
      </c>
      <c r="H2005" s="13">
        <v>311891</v>
      </c>
      <c r="I2005" s="14">
        <v>3195831</v>
      </c>
      <c r="J2005" s="14">
        <v>693597</v>
      </c>
      <c r="K2005" s="14">
        <v>185980</v>
      </c>
      <c r="L2005" s="14">
        <v>97301</v>
      </c>
      <c r="M2005" s="15">
        <v>9.7593256803245751E-2</v>
      </c>
      <c r="N2005" s="14">
        <v>3959604</v>
      </c>
      <c r="O2005" s="14">
        <v>3195831</v>
      </c>
      <c r="P2005" s="14">
        <v>0</v>
      </c>
      <c r="Q2005" s="14">
        <v>39992</v>
      </c>
      <c r="R2005" s="16">
        <v>1.01E-2</v>
      </c>
      <c r="S2005" s="17">
        <v>45686.446527777778</v>
      </c>
      <c r="T2005" s="12" t="s">
        <v>5077</v>
      </c>
      <c r="U2005" s="18">
        <v>45686</v>
      </c>
      <c r="V2005" s="18" t="str">
        <f>TEXT(Posts[[#This Row],[Post_Date]],"YYYY")</f>
        <v>2025</v>
      </c>
      <c r="W2005" s="12" t="s">
        <v>5086</v>
      </c>
      <c r="X2005" s="12" t="s">
        <v>5085</v>
      </c>
      <c r="Y2005" s="19">
        <v>10</v>
      </c>
      <c r="Z2005" s="12" t="s">
        <v>5068</v>
      </c>
      <c r="AA2005"/>
    </row>
    <row r="2006" spans="1:27" x14ac:dyDescent="0.25">
      <c r="A2006" s="12" t="s">
        <v>849</v>
      </c>
      <c r="B2006" s="12" t="s">
        <v>5022</v>
      </c>
      <c r="C2006" s="12" t="s">
        <v>5028</v>
      </c>
      <c r="D2006" s="12" t="s">
        <v>5030</v>
      </c>
      <c r="E2006" s="12" t="s">
        <v>5035</v>
      </c>
      <c r="F2006" s="12" t="s">
        <v>5051</v>
      </c>
      <c r="G2006" s="12" t="s">
        <v>5049</v>
      </c>
      <c r="H2006" s="13">
        <v>253406</v>
      </c>
      <c r="I2006" s="14">
        <v>2998504</v>
      </c>
      <c r="J2006" s="14">
        <v>377135</v>
      </c>
      <c r="K2006" s="14">
        <v>167627</v>
      </c>
      <c r="L2006" s="14">
        <v>85636</v>
      </c>
      <c r="M2006" s="15">
        <v>8.4510881848675848E-2</v>
      </c>
      <c r="N2006" s="14">
        <v>3468240</v>
      </c>
      <c r="O2006" s="14">
        <v>2998504</v>
      </c>
      <c r="P2006" s="14">
        <v>0</v>
      </c>
      <c r="Q2006" s="14">
        <v>74567</v>
      </c>
      <c r="R2006" s="16">
        <v>2.1499999999999998E-2</v>
      </c>
      <c r="S2006" s="17">
        <v>45622.463888888888</v>
      </c>
      <c r="T2006" s="12" t="s">
        <v>5077</v>
      </c>
      <c r="U2006" s="18">
        <v>45622</v>
      </c>
      <c r="V2006" s="18" t="str">
        <f>TEXT(Posts[[#This Row],[Post_Date]],"YYYY")</f>
        <v>2024</v>
      </c>
      <c r="W2006" s="12" t="s">
        <v>5095</v>
      </c>
      <c r="X2006" s="12" t="s">
        <v>5079</v>
      </c>
      <c r="Y2006" s="19">
        <v>11</v>
      </c>
      <c r="Z2006" s="12" t="s">
        <v>5068</v>
      </c>
      <c r="AA2006"/>
    </row>
    <row r="2007" spans="1:27" x14ac:dyDescent="0.25">
      <c r="A2007" s="12" t="s">
        <v>850</v>
      </c>
      <c r="B2007" s="12" t="s">
        <v>5022</v>
      </c>
      <c r="C2007" s="12" t="s">
        <v>5028</v>
      </c>
      <c r="D2007" s="12" t="s">
        <v>5032</v>
      </c>
      <c r="E2007" s="12" t="s">
        <v>5035</v>
      </c>
      <c r="F2007" s="12" t="s">
        <v>5055</v>
      </c>
      <c r="G2007" s="12" t="s">
        <v>5042</v>
      </c>
      <c r="H2007" s="13">
        <v>87553</v>
      </c>
      <c r="I2007" s="14">
        <v>373958</v>
      </c>
      <c r="J2007" s="14">
        <v>38173</v>
      </c>
      <c r="K2007" s="14">
        <v>23360</v>
      </c>
      <c r="L2007" s="14">
        <v>17484</v>
      </c>
      <c r="M2007" s="15">
        <v>0.23412774418928881</v>
      </c>
      <c r="N2007" s="14">
        <v>471086</v>
      </c>
      <c r="O2007" s="14">
        <v>369849</v>
      </c>
      <c r="P2007" s="14">
        <v>0</v>
      </c>
      <c r="Q2007" s="14">
        <v>6406</v>
      </c>
      <c r="R2007" s="16">
        <v>1.3599999999999999E-2</v>
      </c>
      <c r="S2007" s="17">
        <v>45616.626388888893</v>
      </c>
      <c r="T2007" s="12" t="s">
        <v>5074</v>
      </c>
      <c r="U2007" s="18">
        <v>45616</v>
      </c>
      <c r="V2007" s="18" t="str">
        <f>TEXT(Posts[[#This Row],[Post_Date]],"YYYY")</f>
        <v>2024</v>
      </c>
      <c r="W2007" s="12" t="s">
        <v>5095</v>
      </c>
      <c r="X2007" s="12" t="s">
        <v>5085</v>
      </c>
      <c r="Y2007" s="19">
        <v>15</v>
      </c>
      <c r="Z2007" s="12" t="s">
        <v>5070</v>
      </c>
      <c r="AA2007"/>
    </row>
    <row r="2008" spans="1:27" x14ac:dyDescent="0.25">
      <c r="A2008" s="12" t="s">
        <v>855</v>
      </c>
      <c r="B2008" s="12" t="s">
        <v>5022</v>
      </c>
      <c r="C2008" s="12" t="s">
        <v>5028</v>
      </c>
      <c r="D2008" s="12" t="s">
        <v>5030</v>
      </c>
      <c r="E2008" s="12" t="s">
        <v>5035</v>
      </c>
      <c r="F2008" s="12" t="s">
        <v>5051</v>
      </c>
      <c r="G2008" s="12" t="s">
        <v>5049</v>
      </c>
      <c r="H2008" s="13">
        <v>143645</v>
      </c>
      <c r="I2008" s="14">
        <v>1460667</v>
      </c>
      <c r="J2008" s="14">
        <v>198446</v>
      </c>
      <c r="K2008" s="14">
        <v>99182</v>
      </c>
      <c r="L2008" s="14">
        <v>73617</v>
      </c>
      <c r="M2008" s="15">
        <v>9.8342176493864925E-2</v>
      </c>
      <c r="N2008" s="14">
        <v>1698054</v>
      </c>
      <c r="O2008" s="14">
        <v>1460667</v>
      </c>
      <c r="P2008" s="14">
        <v>0</v>
      </c>
      <c r="Q2008" s="14">
        <v>18338</v>
      </c>
      <c r="R2008" s="16">
        <v>1.0800000000000001E-2</v>
      </c>
      <c r="S2008" s="17">
        <v>45335.554166666669</v>
      </c>
      <c r="T2008" s="12" t="s">
        <v>5075</v>
      </c>
      <c r="U2008" s="18">
        <v>45335</v>
      </c>
      <c r="V2008" s="18" t="str">
        <f>TEXT(Posts[[#This Row],[Post_Date]],"YYYY")</f>
        <v>2024</v>
      </c>
      <c r="W2008" s="12" t="s">
        <v>5087</v>
      </c>
      <c r="X2008" s="12" t="s">
        <v>5079</v>
      </c>
      <c r="Y2008" s="19">
        <v>13</v>
      </c>
      <c r="Z2008" s="12" t="s">
        <v>5068</v>
      </c>
      <c r="AA2008"/>
    </row>
    <row r="2009" spans="1:27" x14ac:dyDescent="0.25">
      <c r="A2009" s="12" t="s">
        <v>861</v>
      </c>
      <c r="B2009" s="12" t="s">
        <v>5022</v>
      </c>
      <c r="C2009" s="12" t="s">
        <v>5028</v>
      </c>
      <c r="D2009" s="12" t="s">
        <v>5030</v>
      </c>
      <c r="E2009" s="12" t="s">
        <v>5035</v>
      </c>
      <c r="F2009" s="12" t="s">
        <v>5051</v>
      </c>
      <c r="G2009" s="12" t="s">
        <v>5049</v>
      </c>
      <c r="H2009" s="13">
        <v>243511</v>
      </c>
      <c r="I2009" s="14">
        <v>2573022</v>
      </c>
      <c r="J2009" s="14">
        <v>608231</v>
      </c>
      <c r="K2009" s="14">
        <v>124821</v>
      </c>
      <c r="L2009" s="14">
        <v>128782</v>
      </c>
      <c r="M2009" s="15">
        <v>9.4640109262825012E-2</v>
      </c>
      <c r="N2009" s="14">
        <v>3291921</v>
      </c>
      <c r="O2009" s="14">
        <v>2573022</v>
      </c>
      <c r="P2009" s="14">
        <v>0</v>
      </c>
      <c r="Q2009" s="14">
        <v>52341</v>
      </c>
      <c r="R2009" s="16">
        <v>1.5900000000000001E-2</v>
      </c>
      <c r="S2009" s="17">
        <v>45342.695833333331</v>
      </c>
      <c r="T2009" s="12" t="s">
        <v>5074</v>
      </c>
      <c r="U2009" s="18">
        <v>45342</v>
      </c>
      <c r="V2009" s="18" t="str">
        <f>TEXT(Posts[[#This Row],[Post_Date]],"YYYY")</f>
        <v>2024</v>
      </c>
      <c r="W2009" s="12" t="s">
        <v>5087</v>
      </c>
      <c r="X2009" s="12" t="s">
        <v>5079</v>
      </c>
      <c r="Y2009" s="19">
        <v>16</v>
      </c>
      <c r="Z2009" s="12" t="s">
        <v>5068</v>
      </c>
      <c r="AA2009"/>
    </row>
    <row r="2010" spans="1:27" x14ac:dyDescent="0.25">
      <c r="A2010" s="12" t="s">
        <v>864</v>
      </c>
      <c r="B2010" s="12" t="s">
        <v>5022</v>
      </c>
      <c r="C2010" s="12" t="s">
        <v>5028</v>
      </c>
      <c r="D2010" s="12" t="s">
        <v>5031</v>
      </c>
      <c r="E2010" s="12" t="s">
        <v>5035</v>
      </c>
      <c r="F2010" s="12" t="s">
        <v>5060</v>
      </c>
      <c r="G2010" s="12" t="s">
        <v>5042</v>
      </c>
      <c r="H2010" s="13">
        <v>146562</v>
      </c>
      <c r="I2010" s="14">
        <v>1716993</v>
      </c>
      <c r="J2010" s="14">
        <v>392856</v>
      </c>
      <c r="K2010" s="14">
        <v>125102</v>
      </c>
      <c r="L2010" s="14">
        <v>86855</v>
      </c>
      <c r="M2010" s="15">
        <v>8.5360185688934526E-2</v>
      </c>
      <c r="N2010" s="14">
        <v>1939067</v>
      </c>
      <c r="O2010" s="14">
        <v>1716993</v>
      </c>
      <c r="P2010" s="14">
        <v>0</v>
      </c>
      <c r="Q2010" s="14">
        <v>39363</v>
      </c>
      <c r="R2010" s="16">
        <v>2.0299999999999999E-2</v>
      </c>
      <c r="S2010" s="17">
        <v>45585.393750000003</v>
      </c>
      <c r="T2010" s="12" t="s">
        <v>5077</v>
      </c>
      <c r="U2010" s="18">
        <v>45585</v>
      </c>
      <c r="V2010" s="18" t="str">
        <f>TEXT(Posts[[#This Row],[Post_Date]],"YYYY")</f>
        <v>2024</v>
      </c>
      <c r="W2010" s="12" t="s">
        <v>5091</v>
      </c>
      <c r="X2010" s="12" t="s">
        <v>5084</v>
      </c>
      <c r="Y2010" s="19">
        <v>9</v>
      </c>
      <c r="Z2010" s="12" t="s">
        <v>5068</v>
      </c>
      <c r="AA2010"/>
    </row>
    <row r="2011" spans="1:27" x14ac:dyDescent="0.25">
      <c r="A2011" s="12" t="s">
        <v>875</v>
      </c>
      <c r="B2011" s="12" t="s">
        <v>5022</v>
      </c>
      <c r="C2011" s="12" t="s">
        <v>5029</v>
      </c>
      <c r="D2011" s="12" t="s">
        <v>5031</v>
      </c>
      <c r="E2011" s="12" t="s">
        <v>5035</v>
      </c>
      <c r="F2011" s="12" t="s">
        <v>5060</v>
      </c>
      <c r="G2011" s="12" t="s">
        <v>5048</v>
      </c>
      <c r="H2011" s="13">
        <v>173590</v>
      </c>
      <c r="I2011" s="14">
        <v>2793026</v>
      </c>
      <c r="J2011" s="14">
        <v>450142</v>
      </c>
      <c r="K2011" s="14">
        <v>207574</v>
      </c>
      <c r="L2011" s="14">
        <v>61133</v>
      </c>
      <c r="M2011" s="15">
        <v>6.2151262729895497E-2</v>
      </c>
      <c r="N2011" s="14">
        <v>3609380</v>
      </c>
      <c r="O2011" s="14">
        <v>2793026</v>
      </c>
      <c r="P2011" s="14">
        <v>0</v>
      </c>
      <c r="Q2011" s="14">
        <v>70021</v>
      </c>
      <c r="R2011" s="16">
        <v>1.9400000000000001E-2</v>
      </c>
      <c r="S2011" s="17">
        <v>45668.82708333333</v>
      </c>
      <c r="T2011" s="12" t="s">
        <v>5076</v>
      </c>
      <c r="U2011" s="18">
        <v>45668</v>
      </c>
      <c r="V2011" s="18" t="str">
        <f>TEXT(Posts[[#This Row],[Post_Date]],"YYYY")</f>
        <v>2025</v>
      </c>
      <c r="W2011" s="12" t="s">
        <v>5086</v>
      </c>
      <c r="X2011" s="12" t="s">
        <v>5083</v>
      </c>
      <c r="Y2011" s="19">
        <v>19</v>
      </c>
      <c r="Z2011" s="12" t="s">
        <v>5068</v>
      </c>
      <c r="AA2011"/>
    </row>
    <row r="2012" spans="1:27" x14ac:dyDescent="0.25">
      <c r="A2012" s="12" t="s">
        <v>883</v>
      </c>
      <c r="B2012" s="12" t="s">
        <v>5022</v>
      </c>
      <c r="C2012" s="12" t="s">
        <v>5028</v>
      </c>
      <c r="D2012" s="12" t="s">
        <v>5030</v>
      </c>
      <c r="E2012" s="12" t="s">
        <v>5035</v>
      </c>
      <c r="F2012" s="12" t="s">
        <v>5051</v>
      </c>
      <c r="G2012" s="12" t="s">
        <v>5046</v>
      </c>
      <c r="H2012" s="13">
        <v>24043</v>
      </c>
      <c r="I2012" s="14">
        <v>262892</v>
      </c>
      <c r="J2012" s="14">
        <v>49793</v>
      </c>
      <c r="K2012" s="14">
        <v>20975</v>
      </c>
      <c r="L2012" s="14">
        <v>9834</v>
      </c>
      <c r="M2012" s="15">
        <v>9.1459507916633459E-2</v>
      </c>
      <c r="N2012" s="14">
        <v>337589</v>
      </c>
      <c r="O2012" s="14">
        <v>262892</v>
      </c>
      <c r="P2012" s="14">
        <v>0</v>
      </c>
      <c r="Q2012" s="14">
        <v>3510</v>
      </c>
      <c r="R2012" s="16">
        <v>1.04E-2</v>
      </c>
      <c r="S2012" s="17">
        <v>45739.477777777778</v>
      </c>
      <c r="T2012" s="12" t="s">
        <v>5077</v>
      </c>
      <c r="U2012" s="18">
        <v>45739</v>
      </c>
      <c r="V2012" s="18" t="str">
        <f>TEXT(Posts[[#This Row],[Post_Date]],"YYYY")</f>
        <v>2025</v>
      </c>
      <c r="W2012" s="12" t="s">
        <v>5088</v>
      </c>
      <c r="X2012" s="12" t="s">
        <v>5084</v>
      </c>
      <c r="Y2012" s="19">
        <v>11</v>
      </c>
      <c r="Z2012" s="12" t="s">
        <v>5068</v>
      </c>
      <c r="AA2012"/>
    </row>
    <row r="2013" spans="1:27" x14ac:dyDescent="0.25">
      <c r="A2013" s="12" t="s">
        <v>885</v>
      </c>
      <c r="B2013" s="12" t="s">
        <v>5022</v>
      </c>
      <c r="C2013" s="12" t="s">
        <v>5028</v>
      </c>
      <c r="D2013" s="12" t="s">
        <v>5032</v>
      </c>
      <c r="E2013" s="12" t="s">
        <v>5035</v>
      </c>
      <c r="F2013" s="12" t="s">
        <v>5056</v>
      </c>
      <c r="G2013" s="12" t="s">
        <v>5046</v>
      </c>
      <c r="H2013" s="13">
        <v>391897</v>
      </c>
      <c r="I2013" s="14">
        <v>1880478</v>
      </c>
      <c r="J2013" s="14">
        <v>446143</v>
      </c>
      <c r="K2013" s="14">
        <v>135759</v>
      </c>
      <c r="L2013" s="14">
        <v>93444</v>
      </c>
      <c r="M2013" s="15">
        <v>0.2084033181953287</v>
      </c>
      <c r="N2013" s="14">
        <v>2131640</v>
      </c>
      <c r="O2013" s="14">
        <v>1880478</v>
      </c>
      <c r="P2013" s="14">
        <v>0</v>
      </c>
      <c r="Q2013" s="14">
        <v>30056</v>
      </c>
      <c r="R2013" s="16">
        <v>1.41E-2</v>
      </c>
      <c r="S2013" s="17">
        <v>45586.731249999997</v>
      </c>
      <c r="T2013" s="12" t="s">
        <v>5076</v>
      </c>
      <c r="U2013" s="18">
        <v>45586</v>
      </c>
      <c r="V2013" s="18" t="str">
        <f>TEXT(Posts[[#This Row],[Post_Date]],"YYYY")</f>
        <v>2024</v>
      </c>
      <c r="W2013" s="12" t="s">
        <v>5091</v>
      </c>
      <c r="X2013" s="12" t="s">
        <v>5081</v>
      </c>
      <c r="Y2013" s="19">
        <v>17</v>
      </c>
      <c r="Z2013" s="12" t="s">
        <v>5070</v>
      </c>
      <c r="AA2013"/>
    </row>
    <row r="2014" spans="1:27" x14ac:dyDescent="0.25">
      <c r="A2014" s="12" t="s">
        <v>891</v>
      </c>
      <c r="B2014" s="12" t="s">
        <v>5022</v>
      </c>
      <c r="C2014" s="12" t="s">
        <v>5028</v>
      </c>
      <c r="D2014" s="12" t="s">
        <v>5031</v>
      </c>
      <c r="E2014" s="12" t="s">
        <v>5035</v>
      </c>
      <c r="F2014" s="12" t="s">
        <v>5058</v>
      </c>
      <c r="G2014" s="12" t="s">
        <v>5043</v>
      </c>
      <c r="H2014" s="13">
        <v>29345</v>
      </c>
      <c r="I2014" s="14">
        <v>495544</v>
      </c>
      <c r="J2014" s="14">
        <v>123301</v>
      </c>
      <c r="K2014" s="14">
        <v>36113</v>
      </c>
      <c r="L2014" s="14">
        <v>11840</v>
      </c>
      <c r="M2014" s="15">
        <v>5.9219209649713091E-2</v>
      </c>
      <c r="N2014" s="14">
        <v>615106</v>
      </c>
      <c r="O2014" s="14">
        <v>473465</v>
      </c>
      <c r="P2014" s="14">
        <v>0</v>
      </c>
      <c r="Q2014" s="14">
        <v>10764</v>
      </c>
      <c r="R2014" s="16">
        <v>1.7500000000000002E-2</v>
      </c>
      <c r="S2014" s="17">
        <v>45610.506249999999</v>
      </c>
      <c r="T2014" s="12" t="s">
        <v>5075</v>
      </c>
      <c r="U2014" s="18">
        <v>45610</v>
      </c>
      <c r="V2014" s="18" t="str">
        <f>TEXT(Posts[[#This Row],[Post_Date]],"YYYY")</f>
        <v>2024</v>
      </c>
      <c r="W2014" s="12" t="s">
        <v>5095</v>
      </c>
      <c r="X2014" s="12" t="s">
        <v>5080</v>
      </c>
      <c r="Y2014" s="19">
        <v>12</v>
      </c>
      <c r="Z2014" s="12" t="s">
        <v>5068</v>
      </c>
      <c r="AA2014"/>
    </row>
    <row r="2015" spans="1:27" x14ac:dyDescent="0.25">
      <c r="A2015" s="12" t="s">
        <v>899</v>
      </c>
      <c r="B2015" s="12" t="s">
        <v>5022</v>
      </c>
      <c r="C2015" s="12" t="s">
        <v>5028</v>
      </c>
      <c r="D2015" s="12" t="s">
        <v>5032</v>
      </c>
      <c r="E2015" s="12" t="s">
        <v>5035</v>
      </c>
      <c r="F2015" s="12" t="s">
        <v>5055</v>
      </c>
      <c r="G2015" s="12" t="s">
        <v>5043</v>
      </c>
      <c r="H2015" s="13">
        <v>74603</v>
      </c>
      <c r="I2015" s="14">
        <v>380327</v>
      </c>
      <c r="J2015" s="14">
        <v>47663</v>
      </c>
      <c r="K2015" s="14">
        <v>27648</v>
      </c>
      <c r="L2015" s="14">
        <v>7807</v>
      </c>
      <c r="M2015" s="15">
        <v>0.19615713404953239</v>
      </c>
      <c r="N2015" s="14">
        <v>457288</v>
      </c>
      <c r="O2015" s="14">
        <v>329765</v>
      </c>
      <c r="P2015" s="14">
        <v>0</v>
      </c>
      <c r="Q2015" s="14">
        <v>5944</v>
      </c>
      <c r="R2015" s="16">
        <v>1.2999999999999999E-2</v>
      </c>
      <c r="S2015" s="17">
        <v>45682.42083333333</v>
      </c>
      <c r="T2015" s="12" t="s">
        <v>5077</v>
      </c>
      <c r="U2015" s="18">
        <v>45682</v>
      </c>
      <c r="V2015" s="18" t="str">
        <f>TEXT(Posts[[#This Row],[Post_Date]],"YYYY")</f>
        <v>2025</v>
      </c>
      <c r="W2015" s="12" t="s">
        <v>5086</v>
      </c>
      <c r="X2015" s="12" t="s">
        <v>5083</v>
      </c>
      <c r="Y2015" s="19">
        <v>10</v>
      </c>
      <c r="Z2015" s="12" t="s">
        <v>5069</v>
      </c>
      <c r="AA2015"/>
    </row>
    <row r="2016" spans="1:27" x14ac:dyDescent="0.25">
      <c r="A2016" s="12" t="s">
        <v>900</v>
      </c>
      <c r="B2016" s="12" t="s">
        <v>5022</v>
      </c>
      <c r="C2016" s="12" t="s">
        <v>5028</v>
      </c>
      <c r="D2016" s="12" t="s">
        <v>5032</v>
      </c>
      <c r="E2016" s="12" t="s">
        <v>5035</v>
      </c>
      <c r="F2016" s="12" t="s">
        <v>5055</v>
      </c>
      <c r="G2016" s="12" t="s">
        <v>5044</v>
      </c>
      <c r="H2016" s="13">
        <v>55573</v>
      </c>
      <c r="I2016" s="14">
        <v>233566</v>
      </c>
      <c r="J2016" s="14">
        <v>33312</v>
      </c>
      <c r="K2016" s="14">
        <v>10381</v>
      </c>
      <c r="L2016" s="14">
        <v>8193</v>
      </c>
      <c r="M2016" s="15">
        <v>0.23793364404240899</v>
      </c>
      <c r="N2016" s="14">
        <v>275295</v>
      </c>
      <c r="O2016" s="14">
        <v>226238</v>
      </c>
      <c r="P2016" s="14">
        <v>0</v>
      </c>
      <c r="Q2016" s="14">
        <v>3138</v>
      </c>
      <c r="R2016" s="16">
        <v>1.14E-2</v>
      </c>
      <c r="S2016" s="17">
        <v>45295.640277777777</v>
      </c>
      <c r="T2016" s="12" t="s">
        <v>5074</v>
      </c>
      <c r="U2016" s="18">
        <v>45295</v>
      </c>
      <c r="V2016" s="18" t="str">
        <f>TEXT(Posts[[#This Row],[Post_Date]],"YYYY")</f>
        <v>2024</v>
      </c>
      <c r="W2016" s="12" t="s">
        <v>5086</v>
      </c>
      <c r="X2016" s="12" t="s">
        <v>5080</v>
      </c>
      <c r="Y2016" s="19">
        <v>15</v>
      </c>
      <c r="Z2016" s="12" t="s">
        <v>5070</v>
      </c>
      <c r="AA2016"/>
    </row>
    <row r="2017" spans="1:27" x14ac:dyDescent="0.25">
      <c r="A2017" s="12" t="s">
        <v>906</v>
      </c>
      <c r="B2017" s="12" t="s">
        <v>5022</v>
      </c>
      <c r="C2017" s="12" t="s">
        <v>5028</v>
      </c>
      <c r="D2017" s="12" t="s">
        <v>5032</v>
      </c>
      <c r="E2017" s="12" t="s">
        <v>5035</v>
      </c>
      <c r="F2017" s="12" t="s">
        <v>5055</v>
      </c>
      <c r="G2017" s="12" t="s">
        <v>5042</v>
      </c>
      <c r="H2017" s="13">
        <v>81759</v>
      </c>
      <c r="I2017" s="14">
        <v>369718</v>
      </c>
      <c r="J2017" s="14">
        <v>47620</v>
      </c>
      <c r="K2017" s="14">
        <v>13790</v>
      </c>
      <c r="L2017" s="14">
        <v>21267</v>
      </c>
      <c r="M2017" s="15">
        <v>0.22113973536000461</v>
      </c>
      <c r="N2017" s="14">
        <v>474543</v>
      </c>
      <c r="O2017" s="14">
        <v>365485</v>
      </c>
      <c r="P2017" s="14">
        <v>0</v>
      </c>
      <c r="Q2017" s="14">
        <v>8921</v>
      </c>
      <c r="R2017" s="16">
        <v>1.8800000000000001E-2</v>
      </c>
      <c r="S2017" s="17">
        <v>45714.589583333327</v>
      </c>
      <c r="T2017" s="12" t="s">
        <v>5074</v>
      </c>
      <c r="U2017" s="18">
        <v>45714</v>
      </c>
      <c r="V2017" s="18" t="str">
        <f>TEXT(Posts[[#This Row],[Post_Date]],"YYYY")</f>
        <v>2025</v>
      </c>
      <c r="W2017" s="12" t="s">
        <v>5087</v>
      </c>
      <c r="X2017" s="12" t="s">
        <v>5085</v>
      </c>
      <c r="Y2017" s="19">
        <v>14</v>
      </c>
      <c r="Z2017" s="12" t="s">
        <v>5070</v>
      </c>
      <c r="AA2017"/>
    </row>
    <row r="2018" spans="1:27" x14ac:dyDescent="0.25">
      <c r="A2018" s="12" t="s">
        <v>907</v>
      </c>
      <c r="B2018" s="12" t="s">
        <v>5022</v>
      </c>
      <c r="C2018" s="12" t="s">
        <v>5028</v>
      </c>
      <c r="D2018" s="12" t="s">
        <v>5032</v>
      </c>
      <c r="E2018" s="12" t="s">
        <v>5035</v>
      </c>
      <c r="F2018" s="12" t="s">
        <v>5056</v>
      </c>
      <c r="G2018" s="12" t="s">
        <v>5043</v>
      </c>
      <c r="H2018" s="13">
        <v>138426</v>
      </c>
      <c r="I2018" s="14">
        <v>892949</v>
      </c>
      <c r="J2018" s="14">
        <v>208164</v>
      </c>
      <c r="K2018" s="14">
        <v>54712</v>
      </c>
      <c r="L2018" s="14">
        <v>46728</v>
      </c>
      <c r="M2018" s="15">
        <v>0.15502228441017321</v>
      </c>
      <c r="N2018" s="14">
        <v>994573</v>
      </c>
      <c r="O2018" s="14">
        <v>892949</v>
      </c>
      <c r="P2018" s="14">
        <v>0</v>
      </c>
      <c r="Q2018" s="14">
        <v>19493</v>
      </c>
      <c r="R2018" s="16">
        <v>1.9599999999999999E-2</v>
      </c>
      <c r="S2018" s="17">
        <v>45575.625</v>
      </c>
      <c r="T2018" s="12" t="s">
        <v>5074</v>
      </c>
      <c r="U2018" s="18">
        <v>45575</v>
      </c>
      <c r="V2018" s="18" t="str">
        <f>TEXT(Posts[[#This Row],[Post_Date]],"YYYY")</f>
        <v>2024</v>
      </c>
      <c r="W2018" s="12" t="s">
        <v>5091</v>
      </c>
      <c r="X2018" s="12" t="s">
        <v>5080</v>
      </c>
      <c r="Y2018" s="19">
        <v>15</v>
      </c>
      <c r="Z2018" s="12" t="s">
        <v>5069</v>
      </c>
      <c r="AA2018"/>
    </row>
    <row r="2019" spans="1:27" x14ac:dyDescent="0.25">
      <c r="A2019" s="12" t="s">
        <v>909</v>
      </c>
      <c r="B2019" s="12" t="s">
        <v>5022</v>
      </c>
      <c r="C2019" s="12" t="s">
        <v>5028</v>
      </c>
      <c r="D2019" s="12" t="s">
        <v>5030</v>
      </c>
      <c r="E2019" s="12" t="s">
        <v>5035</v>
      </c>
      <c r="F2019" s="12" t="s">
        <v>5051</v>
      </c>
      <c r="G2019" s="12" t="s">
        <v>5047</v>
      </c>
      <c r="H2019" s="13">
        <v>161838</v>
      </c>
      <c r="I2019" s="14">
        <v>1169012</v>
      </c>
      <c r="J2019" s="14">
        <v>259704</v>
      </c>
      <c r="K2019" s="14">
        <v>57405</v>
      </c>
      <c r="L2019" s="14">
        <v>29565</v>
      </c>
      <c r="M2019" s="15">
        <v>0.13844001447182711</v>
      </c>
      <c r="N2019" s="14">
        <v>1331899</v>
      </c>
      <c r="O2019" s="14">
        <v>1169012</v>
      </c>
      <c r="P2019" s="14">
        <v>0</v>
      </c>
      <c r="Q2019" s="14">
        <v>31033</v>
      </c>
      <c r="R2019" s="16">
        <v>2.3300000000000001E-2</v>
      </c>
      <c r="S2019" s="17">
        <v>45700.63958333333</v>
      </c>
      <c r="T2019" s="12" t="s">
        <v>5074</v>
      </c>
      <c r="U2019" s="18">
        <v>45700</v>
      </c>
      <c r="V2019" s="18" t="str">
        <f>TEXT(Posts[[#This Row],[Post_Date]],"YYYY")</f>
        <v>2025</v>
      </c>
      <c r="W2019" s="12" t="s">
        <v>5087</v>
      </c>
      <c r="X2019" s="12" t="s">
        <v>5085</v>
      </c>
      <c r="Y2019" s="19">
        <v>15</v>
      </c>
      <c r="Z2019" s="12" t="s">
        <v>5069</v>
      </c>
      <c r="AA2019"/>
    </row>
    <row r="2020" spans="1:27" x14ac:dyDescent="0.25">
      <c r="A2020" s="12" t="s">
        <v>914</v>
      </c>
      <c r="B2020" s="12" t="s">
        <v>5022</v>
      </c>
      <c r="C2020" s="12" t="s">
        <v>5028</v>
      </c>
      <c r="D2020" s="12" t="s">
        <v>5034</v>
      </c>
      <c r="E2020" s="12" t="s">
        <v>5039</v>
      </c>
      <c r="F2020" s="12" t="s">
        <v>5057</v>
      </c>
      <c r="G2020" s="12" t="s">
        <v>5045</v>
      </c>
      <c r="H2020" s="13">
        <v>41204</v>
      </c>
      <c r="I2020" s="14">
        <v>249295</v>
      </c>
      <c r="J2020" s="14">
        <v>29538</v>
      </c>
      <c r="K2020" s="14">
        <v>11313</v>
      </c>
      <c r="L2020" s="14">
        <v>14220</v>
      </c>
      <c r="M2020" s="15">
        <v>0.1652840562095291</v>
      </c>
      <c r="N2020" s="14">
        <v>282286</v>
      </c>
      <c r="O2020" s="14">
        <v>0</v>
      </c>
      <c r="P2020" s="14">
        <v>291458</v>
      </c>
      <c r="Q2020" s="14">
        <v>5786</v>
      </c>
      <c r="R2020" s="16">
        <v>2.0500000000000001E-2</v>
      </c>
      <c r="S2020" s="17">
        <v>45470.728472222218</v>
      </c>
      <c r="T2020" s="17" t="s">
        <v>5076</v>
      </c>
      <c r="U2020" s="18">
        <v>45470</v>
      </c>
      <c r="V2020" s="18" t="str">
        <f>TEXT(Posts[[#This Row],[Post_Date]],"YYYY")</f>
        <v>2024</v>
      </c>
      <c r="W2020" s="18" t="s">
        <v>5089</v>
      </c>
      <c r="X2020" s="18" t="s">
        <v>5080</v>
      </c>
      <c r="Y2020" s="19">
        <v>17</v>
      </c>
      <c r="Z2020" s="12" t="s">
        <v>5069</v>
      </c>
      <c r="AA2020"/>
    </row>
    <row r="2021" spans="1:27" x14ac:dyDescent="0.25">
      <c r="A2021" s="12" t="s">
        <v>915</v>
      </c>
      <c r="B2021" s="12" t="s">
        <v>5022</v>
      </c>
      <c r="C2021" s="12" t="s">
        <v>5029</v>
      </c>
      <c r="D2021" s="12" t="s">
        <v>5032</v>
      </c>
      <c r="E2021" s="12" t="s">
        <v>5035</v>
      </c>
      <c r="F2021" s="12" t="s">
        <v>5056</v>
      </c>
      <c r="G2021" s="12" t="s">
        <v>5045</v>
      </c>
      <c r="H2021" s="13">
        <v>353280</v>
      </c>
      <c r="I2021" s="14">
        <v>1838292</v>
      </c>
      <c r="J2021" s="14">
        <v>240575</v>
      </c>
      <c r="K2021" s="14">
        <v>123309</v>
      </c>
      <c r="L2021" s="14">
        <v>76963</v>
      </c>
      <c r="M2021" s="15">
        <v>0.19217887274354101</v>
      </c>
      <c r="N2021" s="14">
        <v>2347307</v>
      </c>
      <c r="O2021" s="14">
        <v>1838292</v>
      </c>
      <c r="P2021" s="14">
        <v>0</v>
      </c>
      <c r="Q2021" s="14">
        <v>32627</v>
      </c>
      <c r="R2021" s="16">
        <v>1.3899999999999999E-2</v>
      </c>
      <c r="S2021" s="17">
        <v>45674.534722222219</v>
      </c>
      <c r="T2021" s="12" t="s">
        <v>5075</v>
      </c>
      <c r="U2021" s="18">
        <v>45674</v>
      </c>
      <c r="V2021" s="18" t="str">
        <f>TEXT(Posts[[#This Row],[Post_Date]],"YYYY")</f>
        <v>2025</v>
      </c>
      <c r="W2021" s="12" t="s">
        <v>5086</v>
      </c>
      <c r="X2021" s="12" t="s">
        <v>5082</v>
      </c>
      <c r="Y2021" s="19">
        <v>12</v>
      </c>
      <c r="Z2021" s="12" t="s">
        <v>5069</v>
      </c>
      <c r="AA2021"/>
    </row>
    <row r="2022" spans="1:27" x14ac:dyDescent="0.25">
      <c r="A2022" s="12" t="s">
        <v>919</v>
      </c>
      <c r="B2022" s="12" t="s">
        <v>5022</v>
      </c>
      <c r="C2022" s="12" t="s">
        <v>5028</v>
      </c>
      <c r="D2022" s="12" t="s">
        <v>5032</v>
      </c>
      <c r="E2022" s="12" t="s">
        <v>5035</v>
      </c>
      <c r="F2022" s="12" t="s">
        <v>5055</v>
      </c>
      <c r="G2022" s="12" t="s">
        <v>5047</v>
      </c>
      <c r="H2022" s="13">
        <v>46661</v>
      </c>
      <c r="I2022" s="14">
        <v>274300</v>
      </c>
      <c r="J2022" s="14">
        <v>65250</v>
      </c>
      <c r="K2022" s="14">
        <v>14041</v>
      </c>
      <c r="L2022" s="14">
        <v>9239</v>
      </c>
      <c r="M2022" s="15">
        <v>0.17011275509234131</v>
      </c>
      <c r="N2022" s="14">
        <v>354480</v>
      </c>
      <c r="O2022" s="14">
        <v>253299</v>
      </c>
      <c r="P2022" s="14">
        <v>0</v>
      </c>
      <c r="Q2022" s="14">
        <v>7408</v>
      </c>
      <c r="R2022" s="16">
        <v>2.0899999999999998E-2</v>
      </c>
      <c r="S2022" s="17">
        <v>45517.690972222219</v>
      </c>
      <c r="T2022" s="12" t="s">
        <v>5074</v>
      </c>
      <c r="U2022" s="18">
        <v>45517</v>
      </c>
      <c r="V2022" s="18" t="str">
        <f>TEXT(Posts[[#This Row],[Post_Date]],"YYYY")</f>
        <v>2024</v>
      </c>
      <c r="W2022" s="12" t="s">
        <v>5092</v>
      </c>
      <c r="X2022" s="12" t="s">
        <v>5079</v>
      </c>
      <c r="Y2022" s="19">
        <v>16</v>
      </c>
      <c r="Z2022" s="12" t="s">
        <v>5069</v>
      </c>
      <c r="AA2022"/>
    </row>
    <row r="2023" spans="1:27" x14ac:dyDescent="0.25">
      <c r="A2023" s="12" t="s">
        <v>922</v>
      </c>
      <c r="B2023" s="12" t="s">
        <v>5022</v>
      </c>
      <c r="C2023" s="12" t="s">
        <v>5028</v>
      </c>
      <c r="D2023" s="12" t="s">
        <v>5031</v>
      </c>
      <c r="E2023" s="12" t="s">
        <v>5035</v>
      </c>
      <c r="F2023" s="12" t="s">
        <v>5058</v>
      </c>
      <c r="G2023" s="12" t="s">
        <v>5042</v>
      </c>
      <c r="H2023" s="13">
        <v>50758</v>
      </c>
      <c r="I2023" s="14">
        <v>738728</v>
      </c>
      <c r="J2023" s="14">
        <v>178143</v>
      </c>
      <c r="K2023" s="14">
        <v>45180</v>
      </c>
      <c r="L2023" s="14">
        <v>36688</v>
      </c>
      <c r="M2023" s="15">
        <v>6.8710413812166915E-2</v>
      </c>
      <c r="N2023" s="14">
        <v>931550</v>
      </c>
      <c r="O2023" s="14">
        <v>639441</v>
      </c>
      <c r="P2023" s="14">
        <v>0</v>
      </c>
      <c r="Q2023" s="14">
        <v>20400</v>
      </c>
      <c r="R2023" s="16">
        <v>2.1899999999999999E-2</v>
      </c>
      <c r="S2023" s="17">
        <v>45666.497916666667</v>
      </c>
      <c r="T2023" s="12" t="s">
        <v>5077</v>
      </c>
      <c r="U2023" s="18">
        <v>45666</v>
      </c>
      <c r="V2023" s="18" t="str">
        <f>TEXT(Posts[[#This Row],[Post_Date]],"YYYY")</f>
        <v>2025</v>
      </c>
      <c r="W2023" s="12" t="s">
        <v>5086</v>
      </c>
      <c r="X2023" s="12" t="s">
        <v>5080</v>
      </c>
      <c r="Y2023" s="19">
        <v>11</v>
      </c>
      <c r="Z2023" s="12" t="s">
        <v>5068</v>
      </c>
      <c r="AA2023"/>
    </row>
    <row r="2024" spans="1:27" x14ac:dyDescent="0.25">
      <c r="A2024" s="12" t="s">
        <v>923</v>
      </c>
      <c r="B2024" s="12" t="s">
        <v>5022</v>
      </c>
      <c r="C2024" s="12" t="s">
        <v>5028</v>
      </c>
      <c r="D2024" s="12" t="s">
        <v>5030</v>
      </c>
      <c r="E2024" s="12" t="s">
        <v>5035</v>
      </c>
      <c r="F2024" s="12" t="s">
        <v>5051</v>
      </c>
      <c r="G2024" s="12" t="s">
        <v>5048</v>
      </c>
      <c r="H2024" s="13">
        <v>212730</v>
      </c>
      <c r="I2024" s="14">
        <v>1583518</v>
      </c>
      <c r="J2024" s="14">
        <v>359072</v>
      </c>
      <c r="K2024" s="14">
        <v>78784</v>
      </c>
      <c r="L2024" s="14">
        <v>34917</v>
      </c>
      <c r="M2024" s="15">
        <v>0.1343402948475404</v>
      </c>
      <c r="N2024" s="14">
        <v>1869145</v>
      </c>
      <c r="O2024" s="14">
        <v>1583518</v>
      </c>
      <c r="P2024" s="14">
        <v>0</v>
      </c>
      <c r="Q2024" s="14">
        <v>25233</v>
      </c>
      <c r="R2024" s="16">
        <v>1.35E-2</v>
      </c>
      <c r="S2024" s="17">
        <v>45426.442361111112</v>
      </c>
      <c r="T2024" s="12" t="s">
        <v>5077</v>
      </c>
      <c r="U2024" s="18">
        <v>45426</v>
      </c>
      <c r="V2024" s="18" t="str">
        <f>TEXT(Posts[[#This Row],[Post_Date]],"YYYY")</f>
        <v>2024</v>
      </c>
      <c r="W2024" s="12" t="s">
        <v>5096</v>
      </c>
      <c r="X2024" s="12" t="s">
        <v>5079</v>
      </c>
      <c r="Y2024" s="19">
        <v>10</v>
      </c>
      <c r="Z2024" s="12" t="s">
        <v>5069</v>
      </c>
      <c r="AA2024"/>
    </row>
    <row r="2025" spans="1:27" x14ac:dyDescent="0.25">
      <c r="A2025" s="12" t="s">
        <v>927</v>
      </c>
      <c r="B2025" s="12" t="s">
        <v>5022</v>
      </c>
      <c r="C2025" s="12" t="s">
        <v>5028</v>
      </c>
      <c r="D2025" s="12" t="s">
        <v>5030</v>
      </c>
      <c r="E2025" s="12" t="s">
        <v>5039</v>
      </c>
      <c r="F2025" s="12" t="s">
        <v>5050</v>
      </c>
      <c r="G2025" s="12" t="s">
        <v>5046</v>
      </c>
      <c r="H2025" s="13">
        <v>59344</v>
      </c>
      <c r="I2025" s="14">
        <v>416480</v>
      </c>
      <c r="J2025" s="14">
        <v>71328</v>
      </c>
      <c r="K2025" s="14">
        <v>31193</v>
      </c>
      <c r="L2025" s="14">
        <v>17076</v>
      </c>
      <c r="M2025" s="15">
        <v>0.1424917407533903</v>
      </c>
      <c r="N2025" s="14">
        <v>517041</v>
      </c>
      <c r="O2025" s="14">
        <v>0</v>
      </c>
      <c r="P2025" s="14">
        <v>113043</v>
      </c>
      <c r="Q2025" s="14">
        <v>9616</v>
      </c>
      <c r="R2025" s="16">
        <v>1.8599999999999998E-2</v>
      </c>
      <c r="S2025" s="17">
        <v>45714.525694444441</v>
      </c>
      <c r="T2025" s="17" t="s">
        <v>5075</v>
      </c>
      <c r="U2025" s="18">
        <v>45714</v>
      </c>
      <c r="V2025" s="18" t="str">
        <f>TEXT(Posts[[#This Row],[Post_Date]],"YYYY")</f>
        <v>2025</v>
      </c>
      <c r="W2025" s="18" t="s">
        <v>5087</v>
      </c>
      <c r="X2025" s="18" t="s">
        <v>5085</v>
      </c>
      <c r="Y2025" s="19">
        <v>12</v>
      </c>
      <c r="Z2025" s="12" t="s">
        <v>5069</v>
      </c>
      <c r="AA2025"/>
    </row>
    <row r="2026" spans="1:27" x14ac:dyDescent="0.25">
      <c r="A2026" s="12" t="s">
        <v>931</v>
      </c>
      <c r="B2026" s="12" t="s">
        <v>5022</v>
      </c>
      <c r="C2026" s="12" t="s">
        <v>5028</v>
      </c>
      <c r="D2026" s="12" t="s">
        <v>5031</v>
      </c>
      <c r="E2026" s="12" t="s">
        <v>5035</v>
      </c>
      <c r="F2026" s="12" t="s">
        <v>5058</v>
      </c>
      <c r="G2026" s="12" t="s">
        <v>5043</v>
      </c>
      <c r="H2026" s="13">
        <v>32001</v>
      </c>
      <c r="I2026" s="14">
        <v>355874</v>
      </c>
      <c r="J2026" s="14">
        <v>66204</v>
      </c>
      <c r="K2026" s="14">
        <v>16755</v>
      </c>
      <c r="L2026" s="14">
        <v>16348</v>
      </c>
      <c r="M2026" s="15">
        <v>8.9923623951897999E-2</v>
      </c>
      <c r="N2026" s="14">
        <v>396332</v>
      </c>
      <c r="O2026" s="14">
        <v>347505</v>
      </c>
      <c r="P2026" s="14">
        <v>0</v>
      </c>
      <c r="Q2026" s="14">
        <v>8838</v>
      </c>
      <c r="R2026" s="16">
        <v>2.23E-2</v>
      </c>
      <c r="S2026" s="17">
        <v>45369.529166666667</v>
      </c>
      <c r="T2026" s="12" t="s">
        <v>5075</v>
      </c>
      <c r="U2026" s="18">
        <v>45369</v>
      </c>
      <c r="V2026" s="18" t="str">
        <f>TEXT(Posts[[#This Row],[Post_Date]],"YYYY")</f>
        <v>2024</v>
      </c>
      <c r="W2026" s="12" t="s">
        <v>5088</v>
      </c>
      <c r="X2026" s="12" t="s">
        <v>5081</v>
      </c>
      <c r="Y2026" s="19">
        <v>12</v>
      </c>
      <c r="Z2026" s="12" t="s">
        <v>5068</v>
      </c>
      <c r="AA2026"/>
    </row>
    <row r="2027" spans="1:27" x14ac:dyDescent="0.25">
      <c r="A2027" s="12" t="s">
        <v>939</v>
      </c>
      <c r="B2027" s="12" t="s">
        <v>5022</v>
      </c>
      <c r="C2027" s="12" t="s">
        <v>5028</v>
      </c>
      <c r="D2027" s="12" t="s">
        <v>5032</v>
      </c>
      <c r="E2027" s="12" t="s">
        <v>5035</v>
      </c>
      <c r="F2027" s="12" t="s">
        <v>5055</v>
      </c>
      <c r="G2027" s="12" t="s">
        <v>5044</v>
      </c>
      <c r="H2027" s="13">
        <v>59248</v>
      </c>
      <c r="I2027" s="14">
        <v>286311</v>
      </c>
      <c r="J2027" s="14">
        <v>35771</v>
      </c>
      <c r="K2027" s="14">
        <v>14025</v>
      </c>
      <c r="L2027" s="14">
        <v>12794</v>
      </c>
      <c r="M2027" s="15">
        <v>0.20693791262402089</v>
      </c>
      <c r="N2027" s="14">
        <v>370476</v>
      </c>
      <c r="O2027" s="14">
        <v>247797</v>
      </c>
      <c r="P2027" s="14">
        <v>0</v>
      </c>
      <c r="Q2027" s="14">
        <v>5631</v>
      </c>
      <c r="R2027" s="16">
        <v>1.52E-2</v>
      </c>
      <c r="S2027" s="17">
        <v>45317.705555555563</v>
      </c>
      <c r="T2027" s="12" t="s">
        <v>5074</v>
      </c>
      <c r="U2027" s="18">
        <v>45317</v>
      </c>
      <c r="V2027" s="18" t="str">
        <f>TEXT(Posts[[#This Row],[Post_Date]],"YYYY")</f>
        <v>2024</v>
      </c>
      <c r="W2027" s="12" t="s">
        <v>5086</v>
      </c>
      <c r="X2027" s="12" t="s">
        <v>5082</v>
      </c>
      <c r="Y2027" s="19">
        <v>16</v>
      </c>
      <c r="Z2027" s="12" t="s">
        <v>5070</v>
      </c>
      <c r="AA2027"/>
    </row>
    <row r="2028" spans="1:27" x14ac:dyDescent="0.25">
      <c r="A2028" s="12" t="s">
        <v>944</v>
      </c>
      <c r="B2028" s="12" t="s">
        <v>5022</v>
      </c>
      <c r="C2028" s="12" t="s">
        <v>5028</v>
      </c>
      <c r="D2028" s="12" t="s">
        <v>5032</v>
      </c>
      <c r="E2028" s="12" t="s">
        <v>5039</v>
      </c>
      <c r="F2028" s="12" t="s">
        <v>5055</v>
      </c>
      <c r="G2028" s="12" t="s">
        <v>5047</v>
      </c>
      <c r="H2028" s="13">
        <v>11506</v>
      </c>
      <c r="I2028" s="14">
        <v>52451</v>
      </c>
      <c r="J2028" s="14">
        <v>12584</v>
      </c>
      <c r="K2028" s="14">
        <v>3993</v>
      </c>
      <c r="L2028" s="14">
        <v>2103</v>
      </c>
      <c r="M2028" s="15">
        <v>0.2193730043596874</v>
      </c>
      <c r="N2028" s="14">
        <v>61135</v>
      </c>
      <c r="O2028" s="14">
        <v>0</v>
      </c>
      <c r="P2028" s="14">
        <v>234283</v>
      </c>
      <c r="Q2028" s="14">
        <v>1485</v>
      </c>
      <c r="R2028" s="16">
        <v>2.4299999999999999E-2</v>
      </c>
      <c r="S2028" s="17">
        <v>45437.669444444437</v>
      </c>
      <c r="T2028" s="17" t="s">
        <v>5074</v>
      </c>
      <c r="U2028" s="18">
        <v>45437</v>
      </c>
      <c r="V2028" s="18" t="str">
        <f>TEXT(Posts[[#This Row],[Post_Date]],"YYYY")</f>
        <v>2024</v>
      </c>
      <c r="W2028" s="18" t="s">
        <v>5096</v>
      </c>
      <c r="X2028" s="18" t="s">
        <v>5083</v>
      </c>
      <c r="Y2028" s="19">
        <v>16</v>
      </c>
      <c r="Z2028" s="12" t="s">
        <v>5070</v>
      </c>
      <c r="AA2028"/>
    </row>
    <row r="2029" spans="1:27" x14ac:dyDescent="0.25">
      <c r="A2029" s="12" t="s">
        <v>947</v>
      </c>
      <c r="B2029" s="12" t="s">
        <v>5022</v>
      </c>
      <c r="C2029" s="12" t="s">
        <v>5028</v>
      </c>
      <c r="D2029" s="12" t="s">
        <v>5032</v>
      </c>
      <c r="E2029" s="12" t="s">
        <v>5035</v>
      </c>
      <c r="F2029" s="12" t="s">
        <v>5055</v>
      </c>
      <c r="G2029" s="12" t="s">
        <v>5049</v>
      </c>
      <c r="H2029" s="13">
        <v>46264</v>
      </c>
      <c r="I2029" s="14">
        <v>222972</v>
      </c>
      <c r="J2029" s="14">
        <v>39622</v>
      </c>
      <c r="K2029" s="14">
        <v>13536</v>
      </c>
      <c r="L2029" s="14">
        <v>6569</v>
      </c>
      <c r="M2029" s="15">
        <v>0.20748913794349891</v>
      </c>
      <c r="N2029" s="14">
        <v>266830</v>
      </c>
      <c r="O2029" s="14">
        <v>216530</v>
      </c>
      <c r="P2029" s="14">
        <v>0</v>
      </c>
      <c r="Q2029" s="14">
        <v>4829</v>
      </c>
      <c r="R2029" s="16">
        <v>1.8100000000000002E-2</v>
      </c>
      <c r="S2029" s="17">
        <v>45377.659722222219</v>
      </c>
      <c r="T2029" s="12" t="s">
        <v>5074</v>
      </c>
      <c r="U2029" s="18">
        <v>45377</v>
      </c>
      <c r="V2029" s="18" t="str">
        <f>TEXT(Posts[[#This Row],[Post_Date]],"YYYY")</f>
        <v>2024</v>
      </c>
      <c r="W2029" s="12" t="s">
        <v>5088</v>
      </c>
      <c r="X2029" s="12" t="s">
        <v>5079</v>
      </c>
      <c r="Y2029" s="19">
        <v>15</v>
      </c>
      <c r="Z2029" s="12" t="s">
        <v>5070</v>
      </c>
      <c r="AA2029"/>
    </row>
    <row r="2030" spans="1:27" x14ac:dyDescent="0.25">
      <c r="A2030" s="12" t="s">
        <v>949</v>
      </c>
      <c r="B2030" s="12" t="s">
        <v>5022</v>
      </c>
      <c r="C2030" s="12" t="s">
        <v>5028</v>
      </c>
      <c r="D2030" s="12" t="s">
        <v>5032</v>
      </c>
      <c r="E2030" s="12" t="s">
        <v>5035</v>
      </c>
      <c r="F2030" s="12" t="s">
        <v>5055</v>
      </c>
      <c r="G2030" s="12" t="s">
        <v>5046</v>
      </c>
      <c r="H2030" s="13">
        <v>38364</v>
      </c>
      <c r="I2030" s="14">
        <v>237326</v>
      </c>
      <c r="J2030" s="14">
        <v>51099</v>
      </c>
      <c r="K2030" s="14">
        <v>7854</v>
      </c>
      <c r="L2030" s="14">
        <v>10222</v>
      </c>
      <c r="M2030" s="15">
        <v>0.16165276682643639</v>
      </c>
      <c r="N2030" s="14">
        <v>266716</v>
      </c>
      <c r="O2030" s="14">
        <v>229467</v>
      </c>
      <c r="P2030" s="14">
        <v>0</v>
      </c>
      <c r="Q2030" s="14">
        <v>4560</v>
      </c>
      <c r="R2030" s="16">
        <v>1.7100000000000001E-2</v>
      </c>
      <c r="S2030" s="17">
        <v>45440.725694444453</v>
      </c>
      <c r="T2030" s="12" t="s">
        <v>5076</v>
      </c>
      <c r="U2030" s="18">
        <v>45440</v>
      </c>
      <c r="V2030" s="18" t="str">
        <f>TEXT(Posts[[#This Row],[Post_Date]],"YYYY")</f>
        <v>2024</v>
      </c>
      <c r="W2030" s="12" t="s">
        <v>5096</v>
      </c>
      <c r="X2030" s="12" t="s">
        <v>5079</v>
      </c>
      <c r="Y2030" s="19">
        <v>17</v>
      </c>
      <c r="Z2030" s="12" t="s">
        <v>5069</v>
      </c>
      <c r="AA2030"/>
    </row>
    <row r="2031" spans="1:27" x14ac:dyDescent="0.25">
      <c r="A2031" s="12" t="s">
        <v>951</v>
      </c>
      <c r="B2031" s="12" t="s">
        <v>5022</v>
      </c>
      <c r="C2031" s="12" t="s">
        <v>5028</v>
      </c>
      <c r="D2031" s="12" t="s">
        <v>5034</v>
      </c>
      <c r="E2031" s="12" t="s">
        <v>5039</v>
      </c>
      <c r="F2031" s="12" t="s">
        <v>5057</v>
      </c>
      <c r="G2031" s="12" t="s">
        <v>5046</v>
      </c>
      <c r="H2031" s="13">
        <v>33596</v>
      </c>
      <c r="I2031" s="14">
        <v>192087</v>
      </c>
      <c r="J2031" s="14">
        <v>32148</v>
      </c>
      <c r="K2031" s="14">
        <v>11310</v>
      </c>
      <c r="L2031" s="14">
        <v>8228</v>
      </c>
      <c r="M2031" s="15">
        <v>0.17490073705373549</v>
      </c>
      <c r="N2031" s="14">
        <v>224066</v>
      </c>
      <c r="O2031" s="14">
        <v>0</v>
      </c>
      <c r="P2031" s="14">
        <v>128883</v>
      </c>
      <c r="Q2031" s="14">
        <v>5019</v>
      </c>
      <c r="R2031" s="16">
        <v>2.24E-2</v>
      </c>
      <c r="S2031" s="17">
        <v>45688.739583333343</v>
      </c>
      <c r="T2031" s="17" t="s">
        <v>5076</v>
      </c>
      <c r="U2031" s="18">
        <v>45688</v>
      </c>
      <c r="V2031" s="18" t="str">
        <f>TEXT(Posts[[#This Row],[Post_Date]],"YYYY")</f>
        <v>2025</v>
      </c>
      <c r="W2031" s="18" t="s">
        <v>5086</v>
      </c>
      <c r="X2031" s="18" t="s">
        <v>5082</v>
      </c>
      <c r="Y2031" s="19">
        <v>17</v>
      </c>
      <c r="Z2031" s="12" t="s">
        <v>5069</v>
      </c>
      <c r="AA2031"/>
    </row>
    <row r="2032" spans="1:27" x14ac:dyDescent="0.25">
      <c r="A2032" s="12" t="s">
        <v>955</v>
      </c>
      <c r="B2032" s="12" t="s">
        <v>5022</v>
      </c>
      <c r="C2032" s="12" t="s">
        <v>5028</v>
      </c>
      <c r="D2032" s="12" t="s">
        <v>5034</v>
      </c>
      <c r="E2032" s="12" t="s">
        <v>5039</v>
      </c>
      <c r="F2032" s="12" t="s">
        <v>5057</v>
      </c>
      <c r="G2032" s="12" t="s">
        <v>5042</v>
      </c>
      <c r="H2032" s="13">
        <v>179</v>
      </c>
      <c r="I2032" s="14">
        <v>1000</v>
      </c>
      <c r="J2032" s="14">
        <v>108</v>
      </c>
      <c r="K2032" s="14">
        <v>54</v>
      </c>
      <c r="L2032" s="14">
        <v>56</v>
      </c>
      <c r="M2032" s="15">
        <v>0.17964033306375279</v>
      </c>
      <c r="N2032" s="14">
        <v>1222</v>
      </c>
      <c r="O2032" s="14">
        <v>0</v>
      </c>
      <c r="P2032" s="14">
        <v>186601</v>
      </c>
      <c r="Q2032" s="14">
        <v>29</v>
      </c>
      <c r="R2032" s="16">
        <v>2.4299999999999999E-2</v>
      </c>
      <c r="S2032" s="17">
        <v>45375.408333333333</v>
      </c>
      <c r="T2032" s="17" t="s">
        <v>5077</v>
      </c>
      <c r="U2032" s="18">
        <v>45375</v>
      </c>
      <c r="V2032" s="18" t="str">
        <f>TEXT(Posts[[#This Row],[Post_Date]],"YYYY")</f>
        <v>2024</v>
      </c>
      <c r="W2032" s="18" t="s">
        <v>5088</v>
      </c>
      <c r="X2032" s="18" t="s">
        <v>5084</v>
      </c>
      <c r="Y2032" s="19">
        <v>9</v>
      </c>
      <c r="Z2032" s="12" t="s">
        <v>5069</v>
      </c>
      <c r="AA2032"/>
    </row>
    <row r="2033" spans="1:27" x14ac:dyDescent="0.25">
      <c r="A2033" s="12" t="s">
        <v>961</v>
      </c>
      <c r="B2033" s="12" t="s">
        <v>5022</v>
      </c>
      <c r="C2033" s="12" t="s">
        <v>5028</v>
      </c>
      <c r="D2033" s="12" t="s">
        <v>5032</v>
      </c>
      <c r="E2033" s="12" t="s">
        <v>5035</v>
      </c>
      <c r="F2033" s="12" t="s">
        <v>5055</v>
      </c>
      <c r="G2033" s="12" t="s">
        <v>5044</v>
      </c>
      <c r="H2033" s="13">
        <v>42621</v>
      </c>
      <c r="I2033" s="14">
        <v>281852</v>
      </c>
      <c r="J2033" s="14">
        <v>56781</v>
      </c>
      <c r="K2033" s="14">
        <v>12696</v>
      </c>
      <c r="L2033" s="14">
        <v>7711</v>
      </c>
      <c r="M2033" s="15">
        <v>0.15121976326611281</v>
      </c>
      <c r="N2033" s="14">
        <v>352678</v>
      </c>
      <c r="O2033" s="14">
        <v>252296</v>
      </c>
      <c r="P2033" s="14">
        <v>0</v>
      </c>
      <c r="Q2033" s="14">
        <v>7018</v>
      </c>
      <c r="R2033" s="16">
        <v>1.9900000000000001E-2</v>
      </c>
      <c r="S2033" s="17">
        <v>45555.355555555558</v>
      </c>
      <c r="T2033" s="12" t="s">
        <v>5078</v>
      </c>
      <c r="U2033" s="18">
        <v>45555</v>
      </c>
      <c r="V2033" s="18" t="str">
        <f>TEXT(Posts[[#This Row],[Post_Date]],"YYYY")</f>
        <v>2024</v>
      </c>
      <c r="W2033" s="12" t="s">
        <v>5097</v>
      </c>
      <c r="X2033" s="12" t="s">
        <v>5082</v>
      </c>
      <c r="Y2033" s="19">
        <v>8</v>
      </c>
      <c r="Z2033" s="12" t="s">
        <v>5069</v>
      </c>
      <c r="AA2033"/>
    </row>
    <row r="2034" spans="1:27" x14ac:dyDescent="0.25">
      <c r="A2034" s="12" t="s">
        <v>962</v>
      </c>
      <c r="B2034" s="12" t="s">
        <v>5022</v>
      </c>
      <c r="C2034" s="12" t="s">
        <v>5028</v>
      </c>
      <c r="D2034" s="12" t="s">
        <v>5032</v>
      </c>
      <c r="E2034" s="12" t="s">
        <v>5035</v>
      </c>
      <c r="F2034" s="12" t="s">
        <v>5055</v>
      </c>
      <c r="G2034" s="12" t="s">
        <v>5044</v>
      </c>
      <c r="H2034" s="13">
        <v>16451</v>
      </c>
      <c r="I2034" s="14">
        <v>96241</v>
      </c>
      <c r="J2034" s="14">
        <v>18525</v>
      </c>
      <c r="K2034" s="14">
        <v>3081</v>
      </c>
      <c r="L2034" s="14">
        <v>3180</v>
      </c>
      <c r="M2034" s="15">
        <v>0.1709389952981743</v>
      </c>
      <c r="N2034" s="14">
        <v>114883</v>
      </c>
      <c r="O2034" s="14">
        <v>94995</v>
      </c>
      <c r="P2034" s="14">
        <v>0</v>
      </c>
      <c r="Q2034" s="14">
        <v>2079</v>
      </c>
      <c r="R2034" s="16">
        <v>1.8100000000000002E-2</v>
      </c>
      <c r="S2034" s="17">
        <v>45575.492361111108</v>
      </c>
      <c r="T2034" s="12" t="s">
        <v>5077</v>
      </c>
      <c r="U2034" s="18">
        <v>45575</v>
      </c>
      <c r="V2034" s="18" t="str">
        <f>TEXT(Posts[[#This Row],[Post_Date]],"YYYY")</f>
        <v>2024</v>
      </c>
      <c r="W2034" s="12" t="s">
        <v>5091</v>
      </c>
      <c r="X2034" s="12" t="s">
        <v>5080</v>
      </c>
      <c r="Y2034" s="19">
        <v>11</v>
      </c>
      <c r="Z2034" s="12" t="s">
        <v>5069</v>
      </c>
      <c r="AA2034"/>
    </row>
    <row r="2035" spans="1:27" x14ac:dyDescent="0.25">
      <c r="A2035" s="12" t="s">
        <v>965</v>
      </c>
      <c r="B2035" s="12" t="s">
        <v>5022</v>
      </c>
      <c r="C2035" s="12" t="s">
        <v>5028</v>
      </c>
      <c r="D2035" s="12" t="s">
        <v>5032</v>
      </c>
      <c r="E2035" s="12" t="s">
        <v>5035</v>
      </c>
      <c r="F2035" s="12" t="s">
        <v>5055</v>
      </c>
      <c r="G2035" s="12" t="s">
        <v>5042</v>
      </c>
      <c r="H2035" s="13">
        <v>32403</v>
      </c>
      <c r="I2035" s="14">
        <v>180180</v>
      </c>
      <c r="J2035" s="14">
        <v>40089</v>
      </c>
      <c r="K2035" s="14">
        <v>13380</v>
      </c>
      <c r="L2035" s="14">
        <v>4228</v>
      </c>
      <c r="M2035" s="15">
        <v>0.17984024362517659</v>
      </c>
      <c r="N2035" s="14">
        <v>217598</v>
      </c>
      <c r="O2035" s="14">
        <v>170310</v>
      </c>
      <c r="P2035" s="14">
        <v>0</v>
      </c>
      <c r="Q2035" s="14">
        <v>2719</v>
      </c>
      <c r="R2035" s="16">
        <v>1.2500000000000001E-2</v>
      </c>
      <c r="S2035" s="17">
        <v>45350.371527777781</v>
      </c>
      <c r="T2035" s="12" t="s">
        <v>5078</v>
      </c>
      <c r="U2035" s="18">
        <v>45350</v>
      </c>
      <c r="V2035" s="18" t="str">
        <f>TEXT(Posts[[#This Row],[Post_Date]],"YYYY")</f>
        <v>2024</v>
      </c>
      <c r="W2035" s="12" t="s">
        <v>5087</v>
      </c>
      <c r="X2035" s="12" t="s">
        <v>5085</v>
      </c>
      <c r="Y2035" s="19">
        <v>8</v>
      </c>
      <c r="Z2035" s="12" t="s">
        <v>5069</v>
      </c>
      <c r="AA2035"/>
    </row>
    <row r="2036" spans="1:27" x14ac:dyDescent="0.25">
      <c r="A2036" s="12" t="s">
        <v>970</v>
      </c>
      <c r="B2036" s="12" t="s">
        <v>5022</v>
      </c>
      <c r="C2036" s="12" t="s">
        <v>5028</v>
      </c>
      <c r="D2036" s="12" t="s">
        <v>5032</v>
      </c>
      <c r="E2036" s="12" t="s">
        <v>5035</v>
      </c>
      <c r="F2036" s="12" t="s">
        <v>5055</v>
      </c>
      <c r="G2036" s="12" t="s">
        <v>5045</v>
      </c>
      <c r="H2036" s="13">
        <v>184121</v>
      </c>
      <c r="I2036" s="14">
        <v>742431</v>
      </c>
      <c r="J2036" s="14">
        <v>122634</v>
      </c>
      <c r="K2036" s="14">
        <v>54551</v>
      </c>
      <c r="L2036" s="14">
        <v>20213</v>
      </c>
      <c r="M2036" s="15">
        <v>0.24799873804516129</v>
      </c>
      <c r="N2036" s="14">
        <v>957392</v>
      </c>
      <c r="O2036" s="14">
        <v>719249</v>
      </c>
      <c r="P2036" s="14">
        <v>0</v>
      </c>
      <c r="Q2036" s="14">
        <v>20296</v>
      </c>
      <c r="R2036" s="16">
        <v>2.12E-2</v>
      </c>
      <c r="S2036" s="17">
        <v>45561.695833333331</v>
      </c>
      <c r="T2036" s="12" t="s">
        <v>5074</v>
      </c>
      <c r="U2036" s="18">
        <v>45561</v>
      </c>
      <c r="V2036" s="18" t="str">
        <f>TEXT(Posts[[#This Row],[Post_Date]],"YYYY")</f>
        <v>2024</v>
      </c>
      <c r="W2036" s="12" t="s">
        <v>5097</v>
      </c>
      <c r="X2036" s="12" t="s">
        <v>5080</v>
      </c>
      <c r="Y2036" s="19">
        <v>16</v>
      </c>
      <c r="Z2036" s="12" t="s">
        <v>5070</v>
      </c>
      <c r="AA2036"/>
    </row>
    <row r="2037" spans="1:27" x14ac:dyDescent="0.25">
      <c r="A2037" s="12" t="s">
        <v>972</v>
      </c>
      <c r="B2037" s="12" t="s">
        <v>5022</v>
      </c>
      <c r="C2037" s="12" t="s">
        <v>5028</v>
      </c>
      <c r="D2037" s="12" t="s">
        <v>5032</v>
      </c>
      <c r="E2037" s="12" t="s">
        <v>5035</v>
      </c>
      <c r="F2037" s="12" t="s">
        <v>5055</v>
      </c>
      <c r="G2037" s="12" t="s">
        <v>5042</v>
      </c>
      <c r="H2037" s="13">
        <v>93370</v>
      </c>
      <c r="I2037" s="14">
        <v>412964</v>
      </c>
      <c r="J2037" s="14">
        <v>55440</v>
      </c>
      <c r="K2037" s="14">
        <v>13595</v>
      </c>
      <c r="L2037" s="14">
        <v>13213</v>
      </c>
      <c r="M2037" s="15">
        <v>0.22609754521184591</v>
      </c>
      <c r="N2037" s="14">
        <v>493434</v>
      </c>
      <c r="O2037" s="14">
        <v>388878</v>
      </c>
      <c r="P2037" s="14">
        <v>0</v>
      </c>
      <c r="Q2037" s="14">
        <v>7500</v>
      </c>
      <c r="R2037" s="16">
        <v>1.52E-2</v>
      </c>
      <c r="S2037" s="17">
        <v>45381.643055555563</v>
      </c>
      <c r="T2037" s="12" t="s">
        <v>5074</v>
      </c>
      <c r="U2037" s="18">
        <v>45381</v>
      </c>
      <c r="V2037" s="18" t="str">
        <f>TEXT(Posts[[#This Row],[Post_Date]],"YYYY")</f>
        <v>2024</v>
      </c>
      <c r="W2037" s="12" t="s">
        <v>5088</v>
      </c>
      <c r="X2037" s="12" t="s">
        <v>5083</v>
      </c>
      <c r="Y2037" s="19">
        <v>15</v>
      </c>
      <c r="Z2037" s="12" t="s">
        <v>5070</v>
      </c>
      <c r="AA2037"/>
    </row>
    <row r="2038" spans="1:27" x14ac:dyDescent="0.25">
      <c r="A2038" s="12" t="s">
        <v>974</v>
      </c>
      <c r="B2038" s="12" t="s">
        <v>5022</v>
      </c>
      <c r="C2038" s="12" t="s">
        <v>5028</v>
      </c>
      <c r="D2038" s="12" t="s">
        <v>5031</v>
      </c>
      <c r="E2038" s="12" t="s">
        <v>5035</v>
      </c>
      <c r="F2038" s="12" t="s">
        <v>5058</v>
      </c>
      <c r="G2038" s="12" t="s">
        <v>5048</v>
      </c>
      <c r="H2038" s="13">
        <v>60019</v>
      </c>
      <c r="I2038" s="14">
        <v>691558</v>
      </c>
      <c r="J2038" s="14">
        <v>84896</v>
      </c>
      <c r="K2038" s="14">
        <v>41417</v>
      </c>
      <c r="L2038" s="14">
        <v>32219</v>
      </c>
      <c r="M2038" s="15">
        <v>8.6789389500187775E-2</v>
      </c>
      <c r="N2038" s="14">
        <v>818712</v>
      </c>
      <c r="O2038" s="14">
        <v>651479</v>
      </c>
      <c r="P2038" s="14">
        <v>0</v>
      </c>
      <c r="Q2038" s="14">
        <v>15391</v>
      </c>
      <c r="R2038" s="16">
        <v>1.8800000000000001E-2</v>
      </c>
      <c r="S2038" s="17">
        <v>45636.350694444453</v>
      </c>
      <c r="T2038" s="12" t="s">
        <v>5078</v>
      </c>
      <c r="U2038" s="18">
        <v>45636</v>
      </c>
      <c r="V2038" s="18" t="str">
        <f>TEXT(Posts[[#This Row],[Post_Date]],"YYYY")</f>
        <v>2024</v>
      </c>
      <c r="W2038" s="12" t="s">
        <v>5094</v>
      </c>
      <c r="X2038" s="12" t="s">
        <v>5079</v>
      </c>
      <c r="Y2038" s="19">
        <v>8</v>
      </c>
      <c r="Z2038" s="12" t="s">
        <v>5068</v>
      </c>
      <c r="AA2038"/>
    </row>
    <row r="2039" spans="1:27" x14ac:dyDescent="0.25">
      <c r="A2039" s="12" t="s">
        <v>975</v>
      </c>
      <c r="B2039" s="12" t="s">
        <v>5022</v>
      </c>
      <c r="C2039" s="12" t="s">
        <v>5028</v>
      </c>
      <c r="D2039" s="12" t="s">
        <v>5034</v>
      </c>
      <c r="E2039" s="12" t="s">
        <v>5039</v>
      </c>
      <c r="F2039" s="12" t="s">
        <v>5057</v>
      </c>
      <c r="G2039" s="12" t="s">
        <v>5042</v>
      </c>
      <c r="H2039" s="13">
        <v>39800</v>
      </c>
      <c r="I2039" s="14">
        <v>270760</v>
      </c>
      <c r="J2039" s="14">
        <v>55550</v>
      </c>
      <c r="K2039" s="14">
        <v>13683</v>
      </c>
      <c r="L2039" s="14">
        <v>10880</v>
      </c>
      <c r="M2039" s="15">
        <v>0.14699603648503301</v>
      </c>
      <c r="N2039" s="14">
        <v>298234</v>
      </c>
      <c r="O2039" s="14">
        <v>0</v>
      </c>
      <c r="P2039" s="14">
        <v>222930</v>
      </c>
      <c r="Q2039" s="14">
        <v>3489</v>
      </c>
      <c r="R2039" s="16">
        <v>1.17E-2</v>
      </c>
      <c r="S2039" s="17">
        <v>45402.677777777782</v>
      </c>
      <c r="T2039" s="17" t="s">
        <v>5074</v>
      </c>
      <c r="U2039" s="18">
        <v>45402</v>
      </c>
      <c r="V2039" s="18" t="str">
        <f>TEXT(Posts[[#This Row],[Post_Date]],"YYYY")</f>
        <v>2024</v>
      </c>
      <c r="W2039" s="18" t="s">
        <v>5090</v>
      </c>
      <c r="X2039" s="18" t="s">
        <v>5083</v>
      </c>
      <c r="Y2039" s="19">
        <v>16</v>
      </c>
      <c r="Z2039" s="12" t="s">
        <v>5069</v>
      </c>
      <c r="AA2039"/>
    </row>
    <row r="2040" spans="1:27" x14ac:dyDescent="0.25">
      <c r="A2040" s="12" t="s">
        <v>976</v>
      </c>
      <c r="B2040" s="12" t="s">
        <v>5022</v>
      </c>
      <c r="C2040" s="12" t="s">
        <v>5028</v>
      </c>
      <c r="D2040" s="12" t="s">
        <v>5032</v>
      </c>
      <c r="E2040" s="12" t="s">
        <v>5035</v>
      </c>
      <c r="F2040" s="12" t="s">
        <v>5056</v>
      </c>
      <c r="G2040" s="12" t="s">
        <v>5042</v>
      </c>
      <c r="H2040" s="13">
        <v>314679</v>
      </c>
      <c r="I2040" s="14">
        <v>1788648</v>
      </c>
      <c r="J2040" s="14">
        <v>277665</v>
      </c>
      <c r="K2040" s="14">
        <v>141216</v>
      </c>
      <c r="L2040" s="14">
        <v>65874</v>
      </c>
      <c r="M2040" s="15">
        <v>0.17593166868392621</v>
      </c>
      <c r="N2040" s="14">
        <v>2147073</v>
      </c>
      <c r="O2040" s="14">
        <v>1788648</v>
      </c>
      <c r="P2040" s="14">
        <v>0</v>
      </c>
      <c r="Q2040" s="14">
        <v>25335</v>
      </c>
      <c r="R2040" s="16">
        <v>1.18E-2</v>
      </c>
      <c r="S2040" s="17">
        <v>45651.524305555547</v>
      </c>
      <c r="T2040" s="12" t="s">
        <v>5075</v>
      </c>
      <c r="U2040" s="18">
        <v>45651</v>
      </c>
      <c r="V2040" s="18" t="str">
        <f>TEXT(Posts[[#This Row],[Post_Date]],"YYYY")</f>
        <v>2024</v>
      </c>
      <c r="W2040" s="12" t="s">
        <v>5094</v>
      </c>
      <c r="X2040" s="12" t="s">
        <v>5085</v>
      </c>
      <c r="Y2040" s="19">
        <v>12</v>
      </c>
      <c r="Z2040" s="12" t="s">
        <v>5069</v>
      </c>
      <c r="AA2040"/>
    </row>
    <row r="2041" spans="1:27" x14ac:dyDescent="0.25">
      <c r="A2041" s="12" t="s">
        <v>991</v>
      </c>
      <c r="B2041" s="12" t="s">
        <v>5022</v>
      </c>
      <c r="C2041" s="12" t="s">
        <v>5028</v>
      </c>
      <c r="D2041" s="12" t="s">
        <v>5031</v>
      </c>
      <c r="E2041" s="12" t="s">
        <v>5035</v>
      </c>
      <c r="F2041" s="12" t="s">
        <v>5060</v>
      </c>
      <c r="G2041" s="12" t="s">
        <v>5046</v>
      </c>
      <c r="H2041" s="13">
        <v>164674</v>
      </c>
      <c r="I2041" s="14">
        <v>1721543</v>
      </c>
      <c r="J2041" s="14">
        <v>244203</v>
      </c>
      <c r="K2041" s="14">
        <v>86504</v>
      </c>
      <c r="L2041" s="14">
        <v>103209</v>
      </c>
      <c r="M2041" s="15">
        <v>9.565513318424633E-2</v>
      </c>
      <c r="N2041" s="14">
        <v>1912622</v>
      </c>
      <c r="O2041" s="14">
        <v>1721543</v>
      </c>
      <c r="P2041" s="14">
        <v>0</v>
      </c>
      <c r="Q2041" s="14">
        <v>30793</v>
      </c>
      <c r="R2041" s="16">
        <v>1.61E-2</v>
      </c>
      <c r="S2041" s="17">
        <v>45618.549305555563</v>
      </c>
      <c r="T2041" s="12" t="s">
        <v>5075</v>
      </c>
      <c r="U2041" s="18">
        <v>45618</v>
      </c>
      <c r="V2041" s="18" t="str">
        <f>TEXT(Posts[[#This Row],[Post_Date]],"YYYY")</f>
        <v>2024</v>
      </c>
      <c r="W2041" s="12" t="s">
        <v>5095</v>
      </c>
      <c r="X2041" s="12" t="s">
        <v>5082</v>
      </c>
      <c r="Y2041" s="19">
        <v>13</v>
      </c>
      <c r="Z2041" s="12" t="s">
        <v>5068</v>
      </c>
      <c r="AA2041"/>
    </row>
    <row r="2042" spans="1:27" x14ac:dyDescent="0.25">
      <c r="A2042" s="12" t="s">
        <v>992</v>
      </c>
      <c r="B2042" s="12" t="s">
        <v>5022</v>
      </c>
      <c r="C2042" s="12" t="s">
        <v>5029</v>
      </c>
      <c r="D2042" s="12" t="s">
        <v>5032</v>
      </c>
      <c r="E2042" s="12" t="s">
        <v>5035</v>
      </c>
      <c r="F2042" s="12" t="s">
        <v>5055</v>
      </c>
      <c r="G2042" s="12" t="s">
        <v>5044</v>
      </c>
      <c r="H2042" s="13">
        <v>42271</v>
      </c>
      <c r="I2042" s="14">
        <v>170621</v>
      </c>
      <c r="J2042" s="14">
        <v>21016</v>
      </c>
      <c r="K2042" s="14">
        <v>8868</v>
      </c>
      <c r="L2042" s="14">
        <v>6896</v>
      </c>
      <c r="M2042" s="15">
        <v>0.2477483878218599</v>
      </c>
      <c r="N2042" s="14">
        <v>196514</v>
      </c>
      <c r="O2042" s="14">
        <v>161681</v>
      </c>
      <c r="P2042" s="14">
        <v>0</v>
      </c>
      <c r="Q2042" s="14">
        <v>3556</v>
      </c>
      <c r="R2042" s="16">
        <v>1.8100000000000002E-2</v>
      </c>
      <c r="S2042" s="17">
        <v>45314.373611111107</v>
      </c>
      <c r="T2042" s="12" t="s">
        <v>5078</v>
      </c>
      <c r="U2042" s="18">
        <v>45314</v>
      </c>
      <c r="V2042" s="18" t="str">
        <f>TEXT(Posts[[#This Row],[Post_Date]],"YYYY")</f>
        <v>2024</v>
      </c>
      <c r="W2042" s="12" t="s">
        <v>5086</v>
      </c>
      <c r="X2042" s="12" t="s">
        <v>5079</v>
      </c>
      <c r="Y2042" s="19">
        <v>8</v>
      </c>
      <c r="Z2042" s="12" t="s">
        <v>5070</v>
      </c>
      <c r="AA2042"/>
    </row>
    <row r="2043" spans="1:27" x14ac:dyDescent="0.25">
      <c r="A2043" s="12" t="s">
        <v>993</v>
      </c>
      <c r="B2043" s="12" t="s">
        <v>5022</v>
      </c>
      <c r="C2043" s="12" t="s">
        <v>5029</v>
      </c>
      <c r="D2043" s="12" t="s">
        <v>5031</v>
      </c>
      <c r="E2043" s="12" t="s">
        <v>5035</v>
      </c>
      <c r="F2043" s="12" t="s">
        <v>5058</v>
      </c>
      <c r="G2043" s="12" t="s">
        <v>5047</v>
      </c>
      <c r="H2043" s="13">
        <v>27354</v>
      </c>
      <c r="I2043" s="14">
        <v>529871</v>
      </c>
      <c r="J2043" s="14">
        <v>78139</v>
      </c>
      <c r="K2043" s="14">
        <v>18200</v>
      </c>
      <c r="L2043" s="14">
        <v>17024</v>
      </c>
      <c r="M2043" s="15">
        <v>5.1625380667334811E-2</v>
      </c>
      <c r="N2043" s="14">
        <v>685288</v>
      </c>
      <c r="O2043" s="14">
        <v>479986</v>
      </c>
      <c r="P2043" s="14">
        <v>0</v>
      </c>
      <c r="Q2043" s="14">
        <v>16378</v>
      </c>
      <c r="R2043" s="16">
        <v>2.3900000000000001E-2</v>
      </c>
      <c r="S2043" s="17">
        <v>45686.738194444442</v>
      </c>
      <c r="T2043" s="12" t="s">
        <v>5076</v>
      </c>
      <c r="U2043" s="18">
        <v>45686</v>
      </c>
      <c r="V2043" s="18" t="str">
        <f>TEXT(Posts[[#This Row],[Post_Date]],"YYYY")</f>
        <v>2025</v>
      </c>
      <c r="W2043" s="12" t="s">
        <v>5086</v>
      </c>
      <c r="X2043" s="12" t="s">
        <v>5085</v>
      </c>
      <c r="Y2043" s="19">
        <v>17</v>
      </c>
      <c r="Z2043" s="12" t="s">
        <v>5068</v>
      </c>
      <c r="AA2043"/>
    </row>
    <row r="2044" spans="1:27" x14ac:dyDescent="0.25">
      <c r="A2044" s="12" t="s">
        <v>994</v>
      </c>
      <c r="B2044" s="12" t="s">
        <v>5022</v>
      </c>
      <c r="C2044" s="12" t="s">
        <v>5029</v>
      </c>
      <c r="D2044" s="12" t="s">
        <v>5030</v>
      </c>
      <c r="E2044" s="12" t="s">
        <v>5035</v>
      </c>
      <c r="F2044" s="12" t="s">
        <v>5051</v>
      </c>
      <c r="G2044" s="12" t="s">
        <v>5048</v>
      </c>
      <c r="H2044" s="13">
        <v>263703</v>
      </c>
      <c r="I2044" s="14">
        <v>1880236</v>
      </c>
      <c r="J2044" s="14">
        <v>349024</v>
      </c>
      <c r="K2044" s="14">
        <v>141919</v>
      </c>
      <c r="L2044" s="14">
        <v>38069</v>
      </c>
      <c r="M2044" s="15">
        <v>0.14025002737940739</v>
      </c>
      <c r="N2044" s="14">
        <v>2373114</v>
      </c>
      <c r="O2044" s="14">
        <v>1880236</v>
      </c>
      <c r="P2044" s="14">
        <v>0</v>
      </c>
      <c r="Q2044" s="14">
        <v>38919</v>
      </c>
      <c r="R2044" s="16">
        <v>1.6400000000000001E-2</v>
      </c>
      <c r="S2044" s="17">
        <v>45456.459722222222</v>
      </c>
      <c r="T2044" s="12" t="s">
        <v>5077</v>
      </c>
      <c r="U2044" s="18">
        <v>45456</v>
      </c>
      <c r="V2044" s="18" t="str">
        <f>TEXT(Posts[[#This Row],[Post_Date]],"YYYY")</f>
        <v>2024</v>
      </c>
      <c r="W2044" s="12" t="s">
        <v>5089</v>
      </c>
      <c r="X2044" s="12" t="s">
        <v>5080</v>
      </c>
      <c r="Y2044" s="19">
        <v>11</v>
      </c>
      <c r="Z2044" s="12" t="s">
        <v>5069</v>
      </c>
      <c r="AA2044"/>
    </row>
    <row r="2045" spans="1:27" x14ac:dyDescent="0.25">
      <c r="A2045" s="12" t="s">
        <v>996</v>
      </c>
      <c r="B2045" s="12" t="s">
        <v>5022</v>
      </c>
      <c r="C2045" s="12" t="s">
        <v>5029</v>
      </c>
      <c r="D2045" s="12" t="s">
        <v>5030</v>
      </c>
      <c r="E2045" s="12" t="s">
        <v>5035</v>
      </c>
      <c r="F2045" s="12" t="s">
        <v>5051</v>
      </c>
      <c r="G2045" s="12" t="s">
        <v>5047</v>
      </c>
      <c r="H2045" s="13">
        <v>243567</v>
      </c>
      <c r="I2045" s="14">
        <v>1759653</v>
      </c>
      <c r="J2045" s="14">
        <v>243966</v>
      </c>
      <c r="K2045" s="14">
        <v>92376</v>
      </c>
      <c r="L2045" s="14">
        <v>83964</v>
      </c>
      <c r="M2045" s="15">
        <v>0.13841809511247621</v>
      </c>
      <c r="N2045" s="14">
        <v>2193639</v>
      </c>
      <c r="O2045" s="14">
        <v>1759653</v>
      </c>
      <c r="P2045" s="14">
        <v>0</v>
      </c>
      <c r="Q2045" s="14">
        <v>31588</v>
      </c>
      <c r="R2045" s="16">
        <v>1.44E-2</v>
      </c>
      <c r="S2045" s="17">
        <v>45493.470138888893</v>
      </c>
      <c r="T2045" s="12" t="s">
        <v>5077</v>
      </c>
      <c r="U2045" s="18">
        <v>45493</v>
      </c>
      <c r="V2045" s="18" t="str">
        <f>TEXT(Posts[[#This Row],[Post_Date]],"YYYY")</f>
        <v>2024</v>
      </c>
      <c r="W2045" s="12" t="s">
        <v>5093</v>
      </c>
      <c r="X2045" s="12" t="s">
        <v>5083</v>
      </c>
      <c r="Y2045" s="19">
        <v>11</v>
      </c>
      <c r="Z2045" s="12" t="s">
        <v>5069</v>
      </c>
      <c r="AA2045"/>
    </row>
    <row r="2046" spans="1:27" x14ac:dyDescent="0.25">
      <c r="A2046" s="12" t="s">
        <v>1006</v>
      </c>
      <c r="B2046" s="12" t="s">
        <v>5022</v>
      </c>
      <c r="C2046" s="12" t="s">
        <v>5028</v>
      </c>
      <c r="D2046" s="12" t="s">
        <v>5032</v>
      </c>
      <c r="E2046" s="12" t="s">
        <v>5035</v>
      </c>
      <c r="F2046" s="12" t="s">
        <v>5055</v>
      </c>
      <c r="G2046" s="12" t="s">
        <v>5047</v>
      </c>
      <c r="H2046" s="13">
        <v>86619</v>
      </c>
      <c r="I2046" s="14">
        <v>349763</v>
      </c>
      <c r="J2046" s="14">
        <v>47777</v>
      </c>
      <c r="K2046" s="14">
        <v>27399</v>
      </c>
      <c r="L2046" s="14">
        <v>20400</v>
      </c>
      <c r="M2046" s="15">
        <v>0.24765057571262089</v>
      </c>
      <c r="N2046" s="14">
        <v>402061</v>
      </c>
      <c r="O2046" s="14">
        <v>324046</v>
      </c>
      <c r="P2046" s="14">
        <v>0</v>
      </c>
      <c r="Q2046" s="14">
        <v>7036</v>
      </c>
      <c r="R2046" s="16">
        <v>1.7500000000000002E-2</v>
      </c>
      <c r="S2046" s="17">
        <v>45681.659722222219</v>
      </c>
      <c r="T2046" s="12" t="s">
        <v>5074</v>
      </c>
      <c r="U2046" s="18">
        <v>45681</v>
      </c>
      <c r="V2046" s="18" t="str">
        <f>TEXT(Posts[[#This Row],[Post_Date]],"YYYY")</f>
        <v>2025</v>
      </c>
      <c r="W2046" s="12" t="s">
        <v>5086</v>
      </c>
      <c r="X2046" s="12" t="s">
        <v>5082</v>
      </c>
      <c r="Y2046" s="19">
        <v>15</v>
      </c>
      <c r="Z2046" s="12" t="s">
        <v>5070</v>
      </c>
      <c r="AA2046"/>
    </row>
    <row r="2047" spans="1:27" x14ac:dyDescent="0.25">
      <c r="A2047" s="12" t="s">
        <v>1011</v>
      </c>
      <c r="B2047" s="12" t="s">
        <v>5022</v>
      </c>
      <c r="C2047" s="12" t="s">
        <v>5029</v>
      </c>
      <c r="D2047" s="12" t="s">
        <v>5030</v>
      </c>
      <c r="E2047" s="12" t="s">
        <v>5035</v>
      </c>
      <c r="F2047" s="12" t="s">
        <v>5051</v>
      </c>
      <c r="G2047" s="12" t="s">
        <v>5042</v>
      </c>
      <c r="H2047" s="13">
        <v>160509</v>
      </c>
      <c r="I2047" s="14">
        <v>1924039</v>
      </c>
      <c r="J2047" s="14">
        <v>358798</v>
      </c>
      <c r="K2047" s="14">
        <v>152320</v>
      </c>
      <c r="L2047" s="14">
        <v>57074</v>
      </c>
      <c r="M2047" s="15">
        <v>8.3423459386082199E-2</v>
      </c>
      <c r="N2047" s="14">
        <v>2378605</v>
      </c>
      <c r="O2047" s="14">
        <v>1924039</v>
      </c>
      <c r="P2047" s="14">
        <v>0</v>
      </c>
      <c r="Q2047" s="14">
        <v>57800</v>
      </c>
      <c r="R2047" s="16">
        <v>2.4299999999999999E-2</v>
      </c>
      <c r="S2047" s="17">
        <v>45726.422222222223</v>
      </c>
      <c r="T2047" s="12" t="s">
        <v>5077</v>
      </c>
      <c r="U2047" s="18">
        <v>45726</v>
      </c>
      <c r="V2047" s="18" t="str">
        <f>TEXT(Posts[[#This Row],[Post_Date]],"YYYY")</f>
        <v>2025</v>
      </c>
      <c r="W2047" s="12" t="s">
        <v>5088</v>
      </c>
      <c r="X2047" s="12" t="s">
        <v>5081</v>
      </c>
      <c r="Y2047" s="19">
        <v>10</v>
      </c>
      <c r="Z2047" s="12" t="s">
        <v>5068</v>
      </c>
      <c r="AA2047"/>
    </row>
    <row r="2048" spans="1:27" x14ac:dyDescent="0.25">
      <c r="A2048" s="12" t="s">
        <v>1024</v>
      </c>
      <c r="B2048" s="12" t="s">
        <v>5022</v>
      </c>
      <c r="C2048" s="12" t="s">
        <v>5028</v>
      </c>
      <c r="D2048" s="12" t="s">
        <v>5032</v>
      </c>
      <c r="E2048" s="12" t="s">
        <v>5035</v>
      </c>
      <c r="F2048" s="12" t="s">
        <v>5055</v>
      </c>
      <c r="G2048" s="12" t="s">
        <v>5042</v>
      </c>
      <c r="H2048" s="13">
        <v>19527</v>
      </c>
      <c r="I2048" s="14">
        <v>83891</v>
      </c>
      <c r="J2048" s="14">
        <v>14359</v>
      </c>
      <c r="K2048" s="14">
        <v>3916</v>
      </c>
      <c r="L2048" s="14">
        <v>3621</v>
      </c>
      <c r="M2048" s="15">
        <v>0.23276803988862971</v>
      </c>
      <c r="N2048" s="14">
        <v>107195</v>
      </c>
      <c r="O2048" s="14">
        <v>79548</v>
      </c>
      <c r="P2048" s="14">
        <v>0</v>
      </c>
      <c r="Q2048" s="14">
        <v>2551</v>
      </c>
      <c r="R2048" s="16">
        <v>2.3800000000000002E-2</v>
      </c>
      <c r="S2048" s="17">
        <v>45752.714583333327</v>
      </c>
      <c r="T2048" s="12" t="s">
        <v>5076</v>
      </c>
      <c r="U2048" s="18">
        <v>45752</v>
      </c>
      <c r="V2048" s="18" t="str">
        <f>TEXT(Posts[[#This Row],[Post_Date]],"YYYY")</f>
        <v>2025</v>
      </c>
      <c r="W2048" s="12" t="s">
        <v>5090</v>
      </c>
      <c r="X2048" s="12" t="s">
        <v>5083</v>
      </c>
      <c r="Y2048" s="19">
        <v>17</v>
      </c>
      <c r="Z2048" s="12" t="s">
        <v>5070</v>
      </c>
      <c r="AA2048"/>
    </row>
    <row r="2049" spans="1:27" x14ac:dyDescent="0.25">
      <c r="A2049" s="12" t="s">
        <v>1029</v>
      </c>
      <c r="B2049" s="12" t="s">
        <v>5022</v>
      </c>
      <c r="C2049" s="12" t="s">
        <v>5028</v>
      </c>
      <c r="D2049" s="12" t="s">
        <v>5031</v>
      </c>
      <c r="E2049" s="12" t="s">
        <v>5035</v>
      </c>
      <c r="F2049" s="12" t="s">
        <v>5060</v>
      </c>
      <c r="G2049" s="12" t="s">
        <v>5043</v>
      </c>
      <c r="H2049" s="13">
        <v>112990</v>
      </c>
      <c r="I2049" s="14">
        <v>1756948</v>
      </c>
      <c r="J2049" s="14">
        <v>395574</v>
      </c>
      <c r="K2049" s="14">
        <v>103427</v>
      </c>
      <c r="L2049" s="14">
        <v>80567</v>
      </c>
      <c r="M2049" s="15">
        <v>6.4310405840762863E-2</v>
      </c>
      <c r="N2049" s="14">
        <v>2093706</v>
      </c>
      <c r="O2049" s="14">
        <v>1756948</v>
      </c>
      <c r="P2049" s="14">
        <v>0</v>
      </c>
      <c r="Q2049" s="14">
        <v>32452</v>
      </c>
      <c r="R2049" s="16">
        <v>1.55E-2</v>
      </c>
      <c r="S2049" s="17">
        <v>45475.69027777778</v>
      </c>
      <c r="T2049" s="12" t="s">
        <v>5074</v>
      </c>
      <c r="U2049" s="18">
        <v>45475</v>
      </c>
      <c r="V2049" s="18" t="str">
        <f>TEXT(Posts[[#This Row],[Post_Date]],"YYYY")</f>
        <v>2024</v>
      </c>
      <c r="W2049" s="12" t="s">
        <v>5093</v>
      </c>
      <c r="X2049" s="12" t="s">
        <v>5079</v>
      </c>
      <c r="Y2049" s="19">
        <v>16</v>
      </c>
      <c r="Z2049" s="12" t="s">
        <v>5068</v>
      </c>
      <c r="AA2049"/>
    </row>
    <row r="2050" spans="1:27" x14ac:dyDescent="0.25">
      <c r="A2050" s="12" t="s">
        <v>1032</v>
      </c>
      <c r="B2050" s="12" t="s">
        <v>5022</v>
      </c>
      <c r="C2050" s="12" t="s">
        <v>5028</v>
      </c>
      <c r="D2050" s="12" t="s">
        <v>5032</v>
      </c>
      <c r="E2050" s="12" t="s">
        <v>5035</v>
      </c>
      <c r="F2050" s="12" t="s">
        <v>5055</v>
      </c>
      <c r="G2050" s="12" t="s">
        <v>5049</v>
      </c>
      <c r="H2050" s="13">
        <v>49171</v>
      </c>
      <c r="I2050" s="14">
        <v>257877</v>
      </c>
      <c r="J2050" s="14">
        <v>43862</v>
      </c>
      <c r="K2050" s="14">
        <v>9112</v>
      </c>
      <c r="L2050" s="14">
        <v>11857</v>
      </c>
      <c r="M2050" s="15">
        <v>0.19067936474163141</v>
      </c>
      <c r="N2050" s="14">
        <v>328432</v>
      </c>
      <c r="O2050" s="14">
        <v>242653</v>
      </c>
      <c r="P2050" s="14">
        <v>0</v>
      </c>
      <c r="Q2050" s="14">
        <v>7061</v>
      </c>
      <c r="R2050" s="16">
        <v>2.1499999999999998E-2</v>
      </c>
      <c r="S2050" s="17">
        <v>45359.734027777777</v>
      </c>
      <c r="T2050" s="12" t="s">
        <v>5076</v>
      </c>
      <c r="U2050" s="18">
        <v>45359</v>
      </c>
      <c r="V2050" s="18" t="str">
        <f>TEXT(Posts[[#This Row],[Post_Date]],"YYYY")</f>
        <v>2024</v>
      </c>
      <c r="W2050" s="12" t="s">
        <v>5088</v>
      </c>
      <c r="X2050" s="12" t="s">
        <v>5082</v>
      </c>
      <c r="Y2050" s="19">
        <v>17</v>
      </c>
      <c r="Z2050" s="12" t="s">
        <v>5069</v>
      </c>
      <c r="AA2050"/>
    </row>
    <row r="2051" spans="1:27" x14ac:dyDescent="0.25">
      <c r="A2051" s="12" t="s">
        <v>1038</v>
      </c>
      <c r="B2051" s="12" t="s">
        <v>5022</v>
      </c>
      <c r="C2051" s="12" t="s">
        <v>5028</v>
      </c>
      <c r="D2051" s="12" t="s">
        <v>5031</v>
      </c>
      <c r="E2051" s="12" t="s">
        <v>5035</v>
      </c>
      <c r="F2051" s="12" t="s">
        <v>5060</v>
      </c>
      <c r="G2051" s="12" t="s">
        <v>5044</v>
      </c>
      <c r="H2051" s="13">
        <v>214931</v>
      </c>
      <c r="I2051" s="14">
        <v>2997786</v>
      </c>
      <c r="J2051" s="14">
        <v>357493</v>
      </c>
      <c r="K2051" s="14">
        <v>187389</v>
      </c>
      <c r="L2051" s="14">
        <v>177766</v>
      </c>
      <c r="M2051" s="15">
        <v>7.1696745622677541E-2</v>
      </c>
      <c r="N2051" s="14">
        <v>3844251</v>
      </c>
      <c r="O2051" s="14">
        <v>2997786</v>
      </c>
      <c r="P2051" s="14">
        <v>0</v>
      </c>
      <c r="Q2051" s="14">
        <v>92262</v>
      </c>
      <c r="R2051" s="16">
        <v>2.4E-2</v>
      </c>
      <c r="S2051" s="17">
        <v>45650.718055555553</v>
      </c>
      <c r="T2051" s="12" t="s">
        <v>5076</v>
      </c>
      <c r="U2051" s="18">
        <v>45650</v>
      </c>
      <c r="V2051" s="18" t="str">
        <f>TEXT(Posts[[#This Row],[Post_Date]],"YYYY")</f>
        <v>2024</v>
      </c>
      <c r="W2051" s="12" t="s">
        <v>5094</v>
      </c>
      <c r="X2051" s="12" t="s">
        <v>5079</v>
      </c>
      <c r="Y2051" s="19">
        <v>17</v>
      </c>
      <c r="Z2051" s="12" t="s">
        <v>5068</v>
      </c>
      <c r="AA2051"/>
    </row>
    <row r="2052" spans="1:27" x14ac:dyDescent="0.25">
      <c r="A2052" s="12" t="s">
        <v>1039</v>
      </c>
      <c r="B2052" s="12" t="s">
        <v>5022</v>
      </c>
      <c r="C2052" s="12" t="s">
        <v>5028</v>
      </c>
      <c r="D2052" s="12" t="s">
        <v>5030</v>
      </c>
      <c r="E2052" s="12" t="s">
        <v>5039</v>
      </c>
      <c r="F2052" s="12" t="s">
        <v>5050</v>
      </c>
      <c r="G2052" s="12" t="s">
        <v>5047</v>
      </c>
      <c r="H2052" s="13">
        <v>31228</v>
      </c>
      <c r="I2052" s="14">
        <v>382106</v>
      </c>
      <c r="J2052" s="14">
        <v>63379</v>
      </c>
      <c r="K2052" s="14">
        <v>12226</v>
      </c>
      <c r="L2052" s="14">
        <v>13179</v>
      </c>
      <c r="M2052" s="15">
        <v>8.1726562562061372E-2</v>
      </c>
      <c r="N2052" s="14">
        <v>483470</v>
      </c>
      <c r="O2052" s="14">
        <v>0</v>
      </c>
      <c r="P2052" s="14">
        <v>225374</v>
      </c>
      <c r="Q2052" s="14">
        <v>9621</v>
      </c>
      <c r="R2052" s="16">
        <v>1.9900000000000001E-2</v>
      </c>
      <c r="S2052" s="17">
        <v>45746.45208333333</v>
      </c>
      <c r="T2052" s="17" t="s">
        <v>5077</v>
      </c>
      <c r="U2052" s="18">
        <v>45746</v>
      </c>
      <c r="V2052" s="18" t="str">
        <f>TEXT(Posts[[#This Row],[Post_Date]],"YYYY")</f>
        <v>2025</v>
      </c>
      <c r="W2052" s="18" t="s">
        <v>5088</v>
      </c>
      <c r="X2052" s="18" t="s">
        <v>5084</v>
      </c>
      <c r="Y2052" s="19">
        <v>10</v>
      </c>
      <c r="Z2052" s="12" t="s">
        <v>5068</v>
      </c>
      <c r="AA2052"/>
    </row>
    <row r="2053" spans="1:27" x14ac:dyDescent="0.25">
      <c r="A2053" s="12" t="s">
        <v>1050</v>
      </c>
      <c r="B2053" s="12" t="s">
        <v>5022</v>
      </c>
      <c r="C2053" s="12" t="s">
        <v>5028</v>
      </c>
      <c r="D2053" s="12" t="s">
        <v>5032</v>
      </c>
      <c r="E2053" s="12" t="s">
        <v>5035</v>
      </c>
      <c r="F2053" s="12" t="s">
        <v>5055</v>
      </c>
      <c r="G2053" s="12" t="s">
        <v>5043</v>
      </c>
      <c r="H2053" s="13">
        <v>65864</v>
      </c>
      <c r="I2053" s="14">
        <v>376765</v>
      </c>
      <c r="J2053" s="14">
        <v>56142</v>
      </c>
      <c r="K2053" s="14">
        <v>17889</v>
      </c>
      <c r="L2053" s="14">
        <v>16522</v>
      </c>
      <c r="M2053" s="15">
        <v>0.17481635647335639</v>
      </c>
      <c r="N2053" s="14">
        <v>435104</v>
      </c>
      <c r="O2053" s="14">
        <v>359719</v>
      </c>
      <c r="P2053" s="14">
        <v>0</v>
      </c>
      <c r="Q2053" s="14">
        <v>6961</v>
      </c>
      <c r="R2053" s="16">
        <v>1.6E-2</v>
      </c>
      <c r="S2053" s="17">
        <v>45663.614583333343</v>
      </c>
      <c r="T2053" s="12" t="s">
        <v>5074</v>
      </c>
      <c r="U2053" s="18">
        <v>45663</v>
      </c>
      <c r="V2053" s="18" t="str">
        <f>TEXT(Posts[[#This Row],[Post_Date]],"YYYY")</f>
        <v>2025</v>
      </c>
      <c r="W2053" s="12" t="s">
        <v>5086</v>
      </c>
      <c r="X2053" s="12" t="s">
        <v>5081</v>
      </c>
      <c r="Y2053" s="19">
        <v>14</v>
      </c>
      <c r="Z2053" s="12" t="s">
        <v>5069</v>
      </c>
      <c r="AA2053"/>
    </row>
    <row r="2054" spans="1:27" x14ac:dyDescent="0.25">
      <c r="A2054" s="12" t="s">
        <v>1052</v>
      </c>
      <c r="B2054" s="12" t="s">
        <v>5022</v>
      </c>
      <c r="C2054" s="12" t="s">
        <v>5029</v>
      </c>
      <c r="D2054" s="12" t="s">
        <v>5031</v>
      </c>
      <c r="E2054" s="12" t="s">
        <v>5035</v>
      </c>
      <c r="F2054" s="12" t="s">
        <v>5058</v>
      </c>
      <c r="G2054" s="12" t="s">
        <v>5045</v>
      </c>
      <c r="H2054" s="13">
        <v>53610</v>
      </c>
      <c r="I2054" s="14">
        <v>668621</v>
      </c>
      <c r="J2054" s="14">
        <v>87510</v>
      </c>
      <c r="K2054" s="14">
        <v>31842</v>
      </c>
      <c r="L2054" s="14">
        <v>16745</v>
      </c>
      <c r="M2054" s="15">
        <v>8.0180083740245517E-2</v>
      </c>
      <c r="N2054" s="14">
        <v>752848</v>
      </c>
      <c r="O2054" s="14">
        <v>658215</v>
      </c>
      <c r="P2054" s="14">
        <v>0</v>
      </c>
      <c r="Q2054" s="14">
        <v>14981</v>
      </c>
      <c r="R2054" s="16">
        <v>1.9900000000000001E-2</v>
      </c>
      <c r="S2054" s="17">
        <v>45456.654861111107</v>
      </c>
      <c r="T2054" s="12" t="s">
        <v>5074</v>
      </c>
      <c r="U2054" s="18">
        <v>45456</v>
      </c>
      <c r="V2054" s="18" t="str">
        <f>TEXT(Posts[[#This Row],[Post_Date]],"YYYY")</f>
        <v>2024</v>
      </c>
      <c r="W2054" s="12" t="s">
        <v>5089</v>
      </c>
      <c r="X2054" s="12" t="s">
        <v>5080</v>
      </c>
      <c r="Y2054" s="19">
        <v>15</v>
      </c>
      <c r="Z2054" s="12" t="s">
        <v>5068</v>
      </c>
      <c r="AA2054"/>
    </row>
    <row r="2055" spans="1:27" x14ac:dyDescent="0.25">
      <c r="A2055" s="12" t="s">
        <v>1057</v>
      </c>
      <c r="B2055" s="12" t="s">
        <v>5022</v>
      </c>
      <c r="C2055" s="12" t="s">
        <v>5028</v>
      </c>
      <c r="D2055" s="12" t="s">
        <v>5030</v>
      </c>
      <c r="E2055" s="12" t="s">
        <v>5035</v>
      </c>
      <c r="F2055" s="12" t="s">
        <v>5051</v>
      </c>
      <c r="G2055" s="12" t="s">
        <v>5042</v>
      </c>
      <c r="H2055" s="13">
        <v>271408</v>
      </c>
      <c r="I2055" s="14">
        <v>2790418</v>
      </c>
      <c r="J2055" s="14">
        <v>577150</v>
      </c>
      <c r="K2055" s="14">
        <v>108252</v>
      </c>
      <c r="L2055" s="14">
        <v>82081</v>
      </c>
      <c r="M2055" s="15">
        <v>9.7264522992198427E-2</v>
      </c>
      <c r="N2055" s="14">
        <v>3345360</v>
      </c>
      <c r="O2055" s="14">
        <v>2790418</v>
      </c>
      <c r="P2055" s="14">
        <v>0</v>
      </c>
      <c r="Q2055" s="14">
        <v>70921</v>
      </c>
      <c r="R2055" s="16">
        <v>2.12E-2</v>
      </c>
      <c r="S2055" s="17">
        <v>45763.586805555547</v>
      </c>
      <c r="T2055" s="12" t="s">
        <v>5074</v>
      </c>
      <c r="U2055" s="18">
        <v>45763</v>
      </c>
      <c r="V2055" s="18" t="str">
        <f>TEXT(Posts[[#This Row],[Post_Date]],"YYYY")</f>
        <v>2025</v>
      </c>
      <c r="W2055" s="12" t="s">
        <v>5090</v>
      </c>
      <c r="X2055" s="12" t="s">
        <v>5085</v>
      </c>
      <c r="Y2055" s="19">
        <v>14</v>
      </c>
      <c r="Z2055" s="12" t="s">
        <v>5068</v>
      </c>
      <c r="AA2055"/>
    </row>
    <row r="2056" spans="1:27" x14ac:dyDescent="0.25">
      <c r="A2056" s="12" t="s">
        <v>1059</v>
      </c>
      <c r="B2056" s="12" t="s">
        <v>5022</v>
      </c>
      <c r="C2056" s="12" t="s">
        <v>5028</v>
      </c>
      <c r="D2056" s="12" t="s">
        <v>5034</v>
      </c>
      <c r="E2056" s="12" t="s">
        <v>5039</v>
      </c>
      <c r="F2056" s="12" t="s">
        <v>5059</v>
      </c>
      <c r="G2056" s="12" t="s">
        <v>5049</v>
      </c>
      <c r="H2056" s="13">
        <v>201737</v>
      </c>
      <c r="I2056" s="14">
        <v>1566559</v>
      </c>
      <c r="J2056" s="14">
        <v>193492</v>
      </c>
      <c r="K2056" s="14">
        <v>100528</v>
      </c>
      <c r="L2056" s="14">
        <v>68532</v>
      </c>
      <c r="M2056" s="15">
        <v>0.12877753625103669</v>
      </c>
      <c r="N2056" s="14">
        <v>1959711</v>
      </c>
      <c r="O2056" s="14">
        <v>0</v>
      </c>
      <c r="P2056" s="14">
        <v>127365</v>
      </c>
      <c r="Q2056" s="14">
        <v>44289</v>
      </c>
      <c r="R2056" s="16">
        <v>2.2599999999999999E-2</v>
      </c>
      <c r="S2056" s="17">
        <v>45492.435416666667</v>
      </c>
      <c r="T2056" s="17" t="s">
        <v>5077</v>
      </c>
      <c r="U2056" s="18">
        <v>45492</v>
      </c>
      <c r="V2056" s="18" t="str">
        <f>TEXT(Posts[[#This Row],[Post_Date]],"YYYY")</f>
        <v>2024</v>
      </c>
      <c r="W2056" s="18" t="s">
        <v>5093</v>
      </c>
      <c r="X2056" s="18" t="s">
        <v>5082</v>
      </c>
      <c r="Y2056" s="19">
        <v>10</v>
      </c>
      <c r="Z2056" s="12" t="s">
        <v>5069</v>
      </c>
      <c r="AA2056"/>
    </row>
    <row r="2057" spans="1:27" x14ac:dyDescent="0.25">
      <c r="A2057" s="12" t="s">
        <v>1061</v>
      </c>
      <c r="B2057" s="12" t="s">
        <v>5022</v>
      </c>
      <c r="C2057" s="12" t="s">
        <v>5028</v>
      </c>
      <c r="D2057" s="12" t="s">
        <v>5032</v>
      </c>
      <c r="E2057" s="12" t="s">
        <v>5039</v>
      </c>
      <c r="F2057" s="12" t="s">
        <v>5055</v>
      </c>
      <c r="G2057" s="12" t="s">
        <v>5046</v>
      </c>
      <c r="H2057" s="13">
        <v>26243</v>
      </c>
      <c r="I2057" s="14">
        <v>130581</v>
      </c>
      <c r="J2057" s="14">
        <v>24116</v>
      </c>
      <c r="K2057" s="14">
        <v>5564</v>
      </c>
      <c r="L2057" s="14">
        <v>7392</v>
      </c>
      <c r="M2057" s="15">
        <v>0.20097566605212711</v>
      </c>
      <c r="N2057" s="14">
        <v>150577</v>
      </c>
      <c r="O2057" s="14">
        <v>0</v>
      </c>
      <c r="P2057" s="14">
        <v>273953</v>
      </c>
      <c r="Q2057" s="14">
        <v>2921</v>
      </c>
      <c r="R2057" s="16">
        <v>1.9400000000000001E-2</v>
      </c>
      <c r="S2057" s="17">
        <v>45636.711111111108</v>
      </c>
      <c r="T2057" s="17" t="s">
        <v>5076</v>
      </c>
      <c r="U2057" s="18">
        <v>45636</v>
      </c>
      <c r="V2057" s="18" t="str">
        <f>TEXT(Posts[[#This Row],[Post_Date]],"YYYY")</f>
        <v>2024</v>
      </c>
      <c r="W2057" s="18" t="s">
        <v>5094</v>
      </c>
      <c r="X2057" s="18" t="s">
        <v>5079</v>
      </c>
      <c r="Y2057" s="19">
        <v>17</v>
      </c>
      <c r="Z2057" s="12" t="s">
        <v>5070</v>
      </c>
      <c r="AA2057"/>
    </row>
    <row r="2058" spans="1:27" x14ac:dyDescent="0.25">
      <c r="A2058" s="12" t="s">
        <v>1063</v>
      </c>
      <c r="B2058" s="12" t="s">
        <v>5022</v>
      </c>
      <c r="C2058" s="12" t="s">
        <v>5029</v>
      </c>
      <c r="D2058" s="12" t="s">
        <v>5030</v>
      </c>
      <c r="E2058" s="12" t="s">
        <v>5035</v>
      </c>
      <c r="F2058" s="12" t="s">
        <v>5051</v>
      </c>
      <c r="G2058" s="12" t="s">
        <v>5047</v>
      </c>
      <c r="H2058" s="13">
        <v>165975</v>
      </c>
      <c r="I2058" s="14">
        <v>1442918</v>
      </c>
      <c r="J2058" s="14">
        <v>348980</v>
      </c>
      <c r="K2058" s="14">
        <v>92117</v>
      </c>
      <c r="L2058" s="14">
        <v>46264</v>
      </c>
      <c r="M2058" s="15">
        <v>0.11502759417429009</v>
      </c>
      <c r="N2058" s="14">
        <v>1641550</v>
      </c>
      <c r="O2058" s="14">
        <v>1442918</v>
      </c>
      <c r="P2058" s="14">
        <v>0</v>
      </c>
      <c r="Q2058" s="14">
        <v>33487</v>
      </c>
      <c r="R2058" s="16">
        <v>2.0400000000000001E-2</v>
      </c>
      <c r="S2058" s="17">
        <v>45372.381944444453</v>
      </c>
      <c r="T2058" s="12" t="s">
        <v>5077</v>
      </c>
      <c r="U2058" s="18">
        <v>45372</v>
      </c>
      <c r="V2058" s="18" t="str">
        <f>TEXT(Posts[[#This Row],[Post_Date]],"YYYY")</f>
        <v>2024</v>
      </c>
      <c r="W2058" s="12" t="s">
        <v>5088</v>
      </c>
      <c r="X2058" s="12" t="s">
        <v>5080</v>
      </c>
      <c r="Y2058" s="19">
        <v>9</v>
      </c>
      <c r="Z2058" s="12" t="s">
        <v>5069</v>
      </c>
      <c r="AA2058"/>
    </row>
    <row r="2059" spans="1:27" x14ac:dyDescent="0.25">
      <c r="A2059" s="12" t="s">
        <v>1067</v>
      </c>
      <c r="B2059" s="12" t="s">
        <v>5022</v>
      </c>
      <c r="C2059" s="12" t="s">
        <v>5028</v>
      </c>
      <c r="D2059" s="12" t="s">
        <v>5031</v>
      </c>
      <c r="E2059" s="12" t="s">
        <v>5035</v>
      </c>
      <c r="F2059" s="12" t="s">
        <v>5058</v>
      </c>
      <c r="G2059" s="12" t="s">
        <v>5044</v>
      </c>
      <c r="H2059" s="13">
        <v>47342</v>
      </c>
      <c r="I2059" s="14">
        <v>714866</v>
      </c>
      <c r="J2059" s="14">
        <v>100020</v>
      </c>
      <c r="K2059" s="14">
        <v>22840</v>
      </c>
      <c r="L2059" s="14">
        <v>27324</v>
      </c>
      <c r="M2059" s="15">
        <v>6.6225424215038922E-2</v>
      </c>
      <c r="N2059" s="14">
        <v>913737</v>
      </c>
      <c r="O2059" s="14">
        <v>633610</v>
      </c>
      <c r="P2059" s="14">
        <v>0</v>
      </c>
      <c r="Q2059" s="14">
        <v>16538</v>
      </c>
      <c r="R2059" s="16">
        <v>1.8100000000000002E-2</v>
      </c>
      <c r="S2059" s="17">
        <v>45332.461111111108</v>
      </c>
      <c r="T2059" s="12" t="s">
        <v>5077</v>
      </c>
      <c r="U2059" s="18">
        <v>45332</v>
      </c>
      <c r="V2059" s="18" t="str">
        <f>TEXT(Posts[[#This Row],[Post_Date]],"YYYY")</f>
        <v>2024</v>
      </c>
      <c r="W2059" s="12" t="s">
        <v>5087</v>
      </c>
      <c r="X2059" s="12" t="s">
        <v>5083</v>
      </c>
      <c r="Y2059" s="19">
        <v>11</v>
      </c>
      <c r="Z2059" s="12" t="s">
        <v>5068</v>
      </c>
      <c r="AA2059"/>
    </row>
    <row r="2060" spans="1:27" x14ac:dyDescent="0.25">
      <c r="A2060" s="12" t="s">
        <v>1068</v>
      </c>
      <c r="B2060" s="12" t="s">
        <v>5022</v>
      </c>
      <c r="C2060" s="12" t="s">
        <v>5028</v>
      </c>
      <c r="D2060" s="12" t="s">
        <v>5032</v>
      </c>
      <c r="E2060" s="12" t="s">
        <v>5039</v>
      </c>
      <c r="F2060" s="12" t="s">
        <v>5055</v>
      </c>
      <c r="G2060" s="12" t="s">
        <v>5044</v>
      </c>
      <c r="H2060" s="13">
        <v>92730</v>
      </c>
      <c r="I2060" s="14">
        <v>371769</v>
      </c>
      <c r="J2060" s="14">
        <v>92475</v>
      </c>
      <c r="K2060" s="14">
        <v>14194</v>
      </c>
      <c r="L2060" s="14">
        <v>17722</v>
      </c>
      <c r="M2060" s="15">
        <v>0.24942988771404959</v>
      </c>
      <c r="N2060" s="14">
        <v>459082</v>
      </c>
      <c r="O2060" s="14">
        <v>0</v>
      </c>
      <c r="P2060" s="14">
        <v>294988</v>
      </c>
      <c r="Q2060" s="14">
        <v>6243</v>
      </c>
      <c r="R2060" s="16">
        <v>1.3599999999999999E-2</v>
      </c>
      <c r="S2060" s="17">
        <v>45609.748611111107</v>
      </c>
      <c r="T2060" s="17" t="s">
        <v>5076</v>
      </c>
      <c r="U2060" s="18">
        <v>45609</v>
      </c>
      <c r="V2060" s="18" t="str">
        <f>TEXT(Posts[[#This Row],[Post_Date]],"YYYY")</f>
        <v>2024</v>
      </c>
      <c r="W2060" s="18" t="s">
        <v>5095</v>
      </c>
      <c r="X2060" s="18" t="s">
        <v>5085</v>
      </c>
      <c r="Y2060" s="19">
        <v>17</v>
      </c>
      <c r="Z2060" s="12" t="s">
        <v>5070</v>
      </c>
      <c r="AA2060"/>
    </row>
    <row r="2061" spans="1:27" x14ac:dyDescent="0.25">
      <c r="A2061" s="12" t="s">
        <v>1069</v>
      </c>
      <c r="B2061" s="12" t="s">
        <v>5022</v>
      </c>
      <c r="C2061" s="12" t="s">
        <v>5029</v>
      </c>
      <c r="D2061" s="12" t="s">
        <v>5032</v>
      </c>
      <c r="E2061" s="12" t="s">
        <v>5035</v>
      </c>
      <c r="F2061" s="12" t="s">
        <v>5056</v>
      </c>
      <c r="G2061" s="12" t="s">
        <v>5049</v>
      </c>
      <c r="H2061" s="13">
        <v>355360</v>
      </c>
      <c r="I2061" s="14">
        <v>2190949</v>
      </c>
      <c r="J2061" s="14">
        <v>543005</v>
      </c>
      <c r="K2061" s="14">
        <v>140952</v>
      </c>
      <c r="L2061" s="14">
        <v>65168</v>
      </c>
      <c r="M2061" s="15">
        <v>0.16219485517387719</v>
      </c>
      <c r="N2061" s="14">
        <v>2759962</v>
      </c>
      <c r="O2061" s="14">
        <v>2190949</v>
      </c>
      <c r="P2061" s="14">
        <v>0</v>
      </c>
      <c r="Q2061" s="14">
        <v>58511</v>
      </c>
      <c r="R2061" s="16">
        <v>2.12E-2</v>
      </c>
      <c r="S2061" s="17">
        <v>45400.429166666669</v>
      </c>
      <c r="T2061" s="12" t="s">
        <v>5077</v>
      </c>
      <c r="U2061" s="18">
        <v>45400</v>
      </c>
      <c r="V2061" s="18" t="str">
        <f>TEXT(Posts[[#This Row],[Post_Date]],"YYYY")</f>
        <v>2024</v>
      </c>
      <c r="W2061" s="12" t="s">
        <v>5090</v>
      </c>
      <c r="X2061" s="12" t="s">
        <v>5080</v>
      </c>
      <c r="Y2061" s="19">
        <v>10</v>
      </c>
      <c r="Z2061" s="12" t="s">
        <v>5069</v>
      </c>
      <c r="AA2061"/>
    </row>
    <row r="2062" spans="1:27" x14ac:dyDescent="0.25">
      <c r="A2062" s="12" t="s">
        <v>1071</v>
      </c>
      <c r="B2062" s="12" t="s">
        <v>5022</v>
      </c>
      <c r="C2062" s="12" t="s">
        <v>5028</v>
      </c>
      <c r="D2062" s="12" t="s">
        <v>5032</v>
      </c>
      <c r="E2062" s="12" t="s">
        <v>5035</v>
      </c>
      <c r="F2062" s="12" t="s">
        <v>5055</v>
      </c>
      <c r="G2062" s="12" t="s">
        <v>5042</v>
      </c>
      <c r="H2062" s="13">
        <v>41212</v>
      </c>
      <c r="I2062" s="14">
        <v>219664</v>
      </c>
      <c r="J2062" s="14">
        <v>32192</v>
      </c>
      <c r="K2062" s="14">
        <v>14960</v>
      </c>
      <c r="L2062" s="14">
        <v>12619</v>
      </c>
      <c r="M2062" s="15">
        <v>0.1876183360487404</v>
      </c>
      <c r="N2062" s="14">
        <v>282960</v>
      </c>
      <c r="O2062" s="14">
        <v>193808</v>
      </c>
      <c r="P2062" s="14">
        <v>0</v>
      </c>
      <c r="Q2062" s="14">
        <v>4357</v>
      </c>
      <c r="R2062" s="16">
        <v>1.54E-2</v>
      </c>
      <c r="S2062" s="17">
        <v>45366.701388888891</v>
      </c>
      <c r="T2062" s="12" t="s">
        <v>5074</v>
      </c>
      <c r="U2062" s="18">
        <v>45366</v>
      </c>
      <c r="V2062" s="18" t="str">
        <f>TEXT(Posts[[#This Row],[Post_Date]],"YYYY")</f>
        <v>2024</v>
      </c>
      <c r="W2062" s="12" t="s">
        <v>5088</v>
      </c>
      <c r="X2062" s="12" t="s">
        <v>5082</v>
      </c>
      <c r="Y2062" s="19">
        <v>16</v>
      </c>
      <c r="Z2062" s="12" t="s">
        <v>5069</v>
      </c>
      <c r="AA2062"/>
    </row>
    <row r="2063" spans="1:27" x14ac:dyDescent="0.25">
      <c r="A2063" s="12" t="s">
        <v>1077</v>
      </c>
      <c r="B2063" s="12" t="s">
        <v>5022</v>
      </c>
      <c r="C2063" s="12" t="s">
        <v>5028</v>
      </c>
      <c r="D2063" s="12" t="s">
        <v>5030</v>
      </c>
      <c r="E2063" s="12" t="s">
        <v>5035</v>
      </c>
      <c r="F2063" s="12" t="s">
        <v>5051</v>
      </c>
      <c r="G2063" s="12" t="s">
        <v>5045</v>
      </c>
      <c r="H2063" s="13">
        <v>162972</v>
      </c>
      <c r="I2063" s="14">
        <v>1572019</v>
      </c>
      <c r="J2063" s="14">
        <v>384857</v>
      </c>
      <c r="K2063" s="14">
        <v>119144</v>
      </c>
      <c r="L2063" s="14">
        <v>63061</v>
      </c>
      <c r="M2063" s="15">
        <v>0.1036709884030044</v>
      </c>
      <c r="N2063" s="14">
        <v>1979206</v>
      </c>
      <c r="O2063" s="14">
        <v>1572019</v>
      </c>
      <c r="P2063" s="14">
        <v>0</v>
      </c>
      <c r="Q2063" s="14">
        <v>22562</v>
      </c>
      <c r="R2063" s="16">
        <v>1.14E-2</v>
      </c>
      <c r="S2063" s="17">
        <v>45324.630555555559</v>
      </c>
      <c r="T2063" s="12" t="s">
        <v>5074</v>
      </c>
      <c r="U2063" s="18">
        <v>45324</v>
      </c>
      <c r="V2063" s="18" t="str">
        <f>TEXT(Posts[[#This Row],[Post_Date]],"YYYY")</f>
        <v>2024</v>
      </c>
      <c r="W2063" s="12" t="s">
        <v>5087</v>
      </c>
      <c r="X2063" s="12" t="s">
        <v>5082</v>
      </c>
      <c r="Y2063" s="19">
        <v>15</v>
      </c>
      <c r="Z2063" s="12" t="s">
        <v>5069</v>
      </c>
      <c r="AA2063"/>
    </row>
    <row r="2064" spans="1:27" x14ac:dyDescent="0.25">
      <c r="A2064" s="12" t="s">
        <v>1080</v>
      </c>
      <c r="B2064" s="12" t="s">
        <v>5022</v>
      </c>
      <c r="C2064" s="12" t="s">
        <v>5028</v>
      </c>
      <c r="D2064" s="12" t="s">
        <v>5032</v>
      </c>
      <c r="E2064" s="12" t="s">
        <v>5035</v>
      </c>
      <c r="F2064" s="12" t="s">
        <v>5055</v>
      </c>
      <c r="G2064" s="12" t="s">
        <v>5046</v>
      </c>
      <c r="H2064" s="13">
        <v>42742</v>
      </c>
      <c r="I2064" s="14">
        <v>193360</v>
      </c>
      <c r="J2064" s="14">
        <v>21368</v>
      </c>
      <c r="K2064" s="14">
        <v>6348</v>
      </c>
      <c r="L2064" s="14">
        <v>4798</v>
      </c>
      <c r="M2064" s="15">
        <v>0.22104965991343439</v>
      </c>
      <c r="N2064" s="14">
        <v>235155</v>
      </c>
      <c r="O2064" s="14">
        <v>190222</v>
      </c>
      <c r="P2064" s="14">
        <v>0</v>
      </c>
      <c r="Q2064" s="14">
        <v>5361</v>
      </c>
      <c r="R2064" s="16">
        <v>2.2800000000000001E-2</v>
      </c>
      <c r="S2064" s="17">
        <v>45471.647916666669</v>
      </c>
      <c r="T2064" s="12" t="s">
        <v>5074</v>
      </c>
      <c r="U2064" s="18">
        <v>45471</v>
      </c>
      <c r="V2064" s="18" t="str">
        <f>TEXT(Posts[[#This Row],[Post_Date]],"YYYY")</f>
        <v>2024</v>
      </c>
      <c r="W2064" s="12" t="s">
        <v>5089</v>
      </c>
      <c r="X2064" s="12" t="s">
        <v>5082</v>
      </c>
      <c r="Y2064" s="19">
        <v>15</v>
      </c>
      <c r="Z2064" s="12" t="s">
        <v>5070</v>
      </c>
      <c r="AA2064"/>
    </row>
    <row r="2065" spans="1:27" x14ac:dyDescent="0.25">
      <c r="A2065" s="12" t="s">
        <v>1084</v>
      </c>
      <c r="B2065" s="12" t="s">
        <v>5022</v>
      </c>
      <c r="C2065" s="12" t="s">
        <v>5028</v>
      </c>
      <c r="D2065" s="12" t="s">
        <v>5030</v>
      </c>
      <c r="E2065" s="12" t="s">
        <v>5039</v>
      </c>
      <c r="F2065" s="12" t="s">
        <v>5051</v>
      </c>
      <c r="G2065" s="12" t="s">
        <v>5047</v>
      </c>
      <c r="H2065" s="13">
        <v>166014</v>
      </c>
      <c r="I2065" s="14">
        <v>1791841</v>
      </c>
      <c r="J2065" s="14">
        <v>393234</v>
      </c>
      <c r="K2065" s="14">
        <v>107099</v>
      </c>
      <c r="L2065" s="14">
        <v>99382</v>
      </c>
      <c r="M2065" s="15">
        <v>9.2650248805303537E-2</v>
      </c>
      <c r="N2065" s="14">
        <v>2118293</v>
      </c>
      <c r="O2065" s="14">
        <v>0</v>
      </c>
      <c r="P2065" s="14">
        <v>201076</v>
      </c>
      <c r="Q2065" s="14">
        <v>35163</v>
      </c>
      <c r="R2065" s="16">
        <v>1.66E-2</v>
      </c>
      <c r="S2065" s="17">
        <v>45411.425694444442</v>
      </c>
      <c r="T2065" s="17" t="s">
        <v>5077</v>
      </c>
      <c r="U2065" s="18">
        <v>45411</v>
      </c>
      <c r="V2065" s="18" t="str">
        <f>TEXT(Posts[[#This Row],[Post_Date]],"YYYY")</f>
        <v>2024</v>
      </c>
      <c r="W2065" s="18" t="s">
        <v>5090</v>
      </c>
      <c r="X2065" s="18" t="s">
        <v>5081</v>
      </c>
      <c r="Y2065" s="19">
        <v>10</v>
      </c>
      <c r="Z2065" s="12" t="s">
        <v>5068</v>
      </c>
      <c r="AA2065"/>
    </row>
    <row r="2066" spans="1:27" x14ac:dyDescent="0.25">
      <c r="A2066" s="12" t="s">
        <v>1087</v>
      </c>
      <c r="B2066" s="12" t="s">
        <v>5022</v>
      </c>
      <c r="C2066" s="12" t="s">
        <v>5029</v>
      </c>
      <c r="D2066" s="12" t="s">
        <v>5032</v>
      </c>
      <c r="E2066" s="12" t="s">
        <v>5035</v>
      </c>
      <c r="F2066" s="12" t="s">
        <v>5055</v>
      </c>
      <c r="G2066" s="12" t="s">
        <v>5049</v>
      </c>
      <c r="H2066" s="13">
        <v>46798</v>
      </c>
      <c r="I2066" s="14">
        <v>298925</v>
      </c>
      <c r="J2066" s="14">
        <v>37179</v>
      </c>
      <c r="K2066" s="14">
        <v>23312</v>
      </c>
      <c r="L2066" s="14">
        <v>16160</v>
      </c>
      <c r="M2066" s="15">
        <v>0.15655754159523511</v>
      </c>
      <c r="N2066" s="14">
        <v>380459</v>
      </c>
      <c r="O2066" s="14">
        <v>257911</v>
      </c>
      <c r="P2066" s="14">
        <v>0</v>
      </c>
      <c r="Q2066" s="14">
        <v>6429</v>
      </c>
      <c r="R2066" s="16">
        <v>1.6899999999999998E-2</v>
      </c>
      <c r="S2066" s="17">
        <v>45531.696527777778</v>
      </c>
      <c r="T2066" s="12" t="s">
        <v>5074</v>
      </c>
      <c r="U2066" s="18">
        <v>45531</v>
      </c>
      <c r="V2066" s="18" t="str">
        <f>TEXT(Posts[[#This Row],[Post_Date]],"YYYY")</f>
        <v>2024</v>
      </c>
      <c r="W2066" s="12" t="s">
        <v>5092</v>
      </c>
      <c r="X2066" s="12" t="s">
        <v>5079</v>
      </c>
      <c r="Y2066" s="19">
        <v>16</v>
      </c>
      <c r="Z2066" s="12" t="s">
        <v>5069</v>
      </c>
      <c r="AA2066"/>
    </row>
    <row r="2067" spans="1:27" x14ac:dyDescent="0.25">
      <c r="A2067" s="12" t="s">
        <v>1088</v>
      </c>
      <c r="B2067" s="12" t="s">
        <v>5022</v>
      </c>
      <c r="C2067" s="12" t="s">
        <v>5028</v>
      </c>
      <c r="D2067" s="12" t="s">
        <v>5030</v>
      </c>
      <c r="E2067" s="12" t="s">
        <v>5035</v>
      </c>
      <c r="F2067" s="12" t="s">
        <v>5051</v>
      </c>
      <c r="G2067" s="12" t="s">
        <v>5044</v>
      </c>
      <c r="H2067" s="13">
        <v>347381</v>
      </c>
      <c r="I2067" s="14">
        <v>3081458</v>
      </c>
      <c r="J2067" s="14">
        <v>374648</v>
      </c>
      <c r="K2067" s="14">
        <v>93771</v>
      </c>
      <c r="L2067" s="14">
        <v>64090</v>
      </c>
      <c r="M2067" s="15">
        <v>0.1127328479553668</v>
      </c>
      <c r="N2067" s="14">
        <v>3751121</v>
      </c>
      <c r="O2067" s="14">
        <v>3081458</v>
      </c>
      <c r="P2067" s="14">
        <v>0</v>
      </c>
      <c r="Q2067" s="14">
        <v>57767</v>
      </c>
      <c r="R2067" s="16">
        <v>1.54E-2</v>
      </c>
      <c r="S2067" s="17">
        <v>45690.615277777782</v>
      </c>
      <c r="T2067" s="12" t="s">
        <v>5074</v>
      </c>
      <c r="U2067" s="18">
        <v>45690</v>
      </c>
      <c r="V2067" s="18" t="str">
        <f>TEXT(Posts[[#This Row],[Post_Date]],"YYYY")</f>
        <v>2025</v>
      </c>
      <c r="W2067" s="12" t="s">
        <v>5087</v>
      </c>
      <c r="X2067" s="12" t="s">
        <v>5084</v>
      </c>
      <c r="Y2067" s="19">
        <v>14</v>
      </c>
      <c r="Z2067" s="12" t="s">
        <v>5069</v>
      </c>
      <c r="AA2067"/>
    </row>
    <row r="2068" spans="1:27" x14ac:dyDescent="0.25">
      <c r="A2068" s="12" t="s">
        <v>1089</v>
      </c>
      <c r="B2068" s="12" t="s">
        <v>5022</v>
      </c>
      <c r="C2068" s="12" t="s">
        <v>5028</v>
      </c>
      <c r="D2068" s="12" t="s">
        <v>5032</v>
      </c>
      <c r="E2068" s="12" t="s">
        <v>5035</v>
      </c>
      <c r="F2068" s="12" t="s">
        <v>5056</v>
      </c>
      <c r="G2068" s="12" t="s">
        <v>5047</v>
      </c>
      <c r="H2068" s="13">
        <v>367273</v>
      </c>
      <c r="I2068" s="14">
        <v>1615719</v>
      </c>
      <c r="J2068" s="14">
        <v>271940</v>
      </c>
      <c r="K2068" s="14">
        <v>90319</v>
      </c>
      <c r="L2068" s="14">
        <v>32796</v>
      </c>
      <c r="M2068" s="15">
        <v>0.22731256093426419</v>
      </c>
      <c r="N2068" s="14">
        <v>1913879</v>
      </c>
      <c r="O2068" s="14">
        <v>1615719</v>
      </c>
      <c r="P2068" s="14">
        <v>0</v>
      </c>
      <c r="Q2068" s="14">
        <v>47081</v>
      </c>
      <c r="R2068" s="16">
        <v>2.46E-2</v>
      </c>
      <c r="S2068" s="17">
        <v>45479.668055555558</v>
      </c>
      <c r="T2068" s="12" t="s">
        <v>5074</v>
      </c>
      <c r="U2068" s="18">
        <v>45479</v>
      </c>
      <c r="V2068" s="18" t="str">
        <f>TEXT(Posts[[#This Row],[Post_Date]],"YYYY")</f>
        <v>2024</v>
      </c>
      <c r="W2068" s="12" t="s">
        <v>5093</v>
      </c>
      <c r="X2068" s="12" t="s">
        <v>5083</v>
      </c>
      <c r="Y2068" s="19">
        <v>16</v>
      </c>
      <c r="Z2068" s="12" t="s">
        <v>5070</v>
      </c>
      <c r="AA2068"/>
    </row>
    <row r="2069" spans="1:27" x14ac:dyDescent="0.25">
      <c r="A2069" s="12" t="s">
        <v>1092</v>
      </c>
      <c r="B2069" s="12" t="s">
        <v>5022</v>
      </c>
      <c r="C2069" s="12" t="s">
        <v>5028</v>
      </c>
      <c r="D2069" s="12" t="s">
        <v>5031</v>
      </c>
      <c r="E2069" s="12" t="s">
        <v>5035</v>
      </c>
      <c r="F2069" s="12" t="s">
        <v>5060</v>
      </c>
      <c r="G2069" s="12" t="s">
        <v>5044</v>
      </c>
      <c r="H2069" s="13">
        <v>59487</v>
      </c>
      <c r="I2069" s="14">
        <v>841296</v>
      </c>
      <c r="J2069" s="14">
        <v>193541</v>
      </c>
      <c r="K2069" s="14">
        <v>53391</v>
      </c>
      <c r="L2069" s="14">
        <v>31904</v>
      </c>
      <c r="M2069" s="15">
        <v>7.0708982565358361E-2</v>
      </c>
      <c r="N2069" s="14">
        <v>1007519</v>
      </c>
      <c r="O2069" s="14">
        <v>841296</v>
      </c>
      <c r="P2069" s="14">
        <v>0</v>
      </c>
      <c r="Q2069" s="14">
        <v>15515</v>
      </c>
      <c r="R2069" s="16">
        <v>1.54E-2</v>
      </c>
      <c r="S2069" s="17">
        <v>45436.664583333331</v>
      </c>
      <c r="T2069" s="12" t="s">
        <v>5074</v>
      </c>
      <c r="U2069" s="18">
        <v>45436</v>
      </c>
      <c r="V2069" s="18" t="str">
        <f>TEXT(Posts[[#This Row],[Post_Date]],"YYYY")</f>
        <v>2024</v>
      </c>
      <c r="W2069" s="12" t="s">
        <v>5096</v>
      </c>
      <c r="X2069" s="12" t="s">
        <v>5082</v>
      </c>
      <c r="Y2069" s="19">
        <v>15</v>
      </c>
      <c r="Z2069" s="12" t="s">
        <v>5068</v>
      </c>
      <c r="AA2069"/>
    </row>
    <row r="2070" spans="1:27" x14ac:dyDescent="0.25">
      <c r="A2070" s="12" t="s">
        <v>1098</v>
      </c>
      <c r="B2070" s="12" t="s">
        <v>5022</v>
      </c>
      <c r="C2070" s="12" t="s">
        <v>5029</v>
      </c>
      <c r="D2070" s="12" t="s">
        <v>5032</v>
      </c>
      <c r="E2070" s="12" t="s">
        <v>5035</v>
      </c>
      <c r="F2070" s="12" t="s">
        <v>5055</v>
      </c>
      <c r="G2070" s="12" t="s">
        <v>5048</v>
      </c>
      <c r="H2070" s="13">
        <v>26152</v>
      </c>
      <c r="I2070" s="14">
        <v>158955</v>
      </c>
      <c r="J2070" s="14">
        <v>34445</v>
      </c>
      <c r="K2070" s="14">
        <v>6520</v>
      </c>
      <c r="L2070" s="14">
        <v>4225</v>
      </c>
      <c r="M2070" s="15">
        <v>0.16453063787707231</v>
      </c>
      <c r="N2070" s="14">
        <v>187768</v>
      </c>
      <c r="O2070" s="14">
        <v>147658</v>
      </c>
      <c r="P2070" s="14">
        <v>0</v>
      </c>
      <c r="Q2070" s="14">
        <v>3999</v>
      </c>
      <c r="R2070" s="16">
        <v>2.1299999999999999E-2</v>
      </c>
      <c r="S2070" s="17">
        <v>45453.665277777778</v>
      </c>
      <c r="T2070" s="12" t="s">
        <v>5074</v>
      </c>
      <c r="U2070" s="18">
        <v>45453</v>
      </c>
      <c r="V2070" s="18" t="str">
        <f>TEXT(Posts[[#This Row],[Post_Date]],"YYYY")</f>
        <v>2024</v>
      </c>
      <c r="W2070" s="12" t="s">
        <v>5089</v>
      </c>
      <c r="X2070" s="12" t="s">
        <v>5081</v>
      </c>
      <c r="Y2070" s="19">
        <v>15</v>
      </c>
      <c r="Z2070" s="12" t="s">
        <v>5069</v>
      </c>
      <c r="AA2070"/>
    </row>
    <row r="2071" spans="1:27" x14ac:dyDescent="0.25">
      <c r="A2071" s="12" t="s">
        <v>1099</v>
      </c>
      <c r="B2071" s="12" t="s">
        <v>5022</v>
      </c>
      <c r="C2071" s="12" t="s">
        <v>5029</v>
      </c>
      <c r="D2071" s="12" t="s">
        <v>5032</v>
      </c>
      <c r="E2071" s="12" t="s">
        <v>5035</v>
      </c>
      <c r="F2071" s="12" t="s">
        <v>5055</v>
      </c>
      <c r="G2071" s="12" t="s">
        <v>5044</v>
      </c>
      <c r="H2071" s="13">
        <v>95704</v>
      </c>
      <c r="I2071" s="14">
        <v>460711</v>
      </c>
      <c r="J2071" s="14">
        <v>110104</v>
      </c>
      <c r="K2071" s="14">
        <v>30186</v>
      </c>
      <c r="L2071" s="14">
        <v>16934</v>
      </c>
      <c r="M2071" s="15">
        <v>0.20773162404633519</v>
      </c>
      <c r="N2071" s="14">
        <v>554444</v>
      </c>
      <c r="O2071" s="14">
        <v>450973</v>
      </c>
      <c r="P2071" s="14">
        <v>0</v>
      </c>
      <c r="Q2071" s="14">
        <v>7207</v>
      </c>
      <c r="R2071" s="16">
        <v>1.2999999999999999E-2</v>
      </c>
      <c r="S2071" s="17">
        <v>45537.421527777777</v>
      </c>
      <c r="T2071" s="12" t="s">
        <v>5077</v>
      </c>
      <c r="U2071" s="18">
        <v>45537</v>
      </c>
      <c r="V2071" s="18" t="str">
        <f>TEXT(Posts[[#This Row],[Post_Date]],"YYYY")</f>
        <v>2024</v>
      </c>
      <c r="W2071" s="12" t="s">
        <v>5097</v>
      </c>
      <c r="X2071" s="12" t="s">
        <v>5081</v>
      </c>
      <c r="Y2071" s="19">
        <v>10</v>
      </c>
      <c r="Z2071" s="12" t="s">
        <v>5070</v>
      </c>
      <c r="AA2071"/>
    </row>
    <row r="2072" spans="1:27" x14ac:dyDescent="0.25">
      <c r="A2072" s="12" t="s">
        <v>1111</v>
      </c>
      <c r="B2072" s="12" t="s">
        <v>5022</v>
      </c>
      <c r="C2072" s="12" t="s">
        <v>5028</v>
      </c>
      <c r="D2072" s="12" t="s">
        <v>5032</v>
      </c>
      <c r="E2072" s="12" t="s">
        <v>5035</v>
      </c>
      <c r="F2072" s="12" t="s">
        <v>5056</v>
      </c>
      <c r="G2072" s="12" t="s">
        <v>5046</v>
      </c>
      <c r="H2072" s="13">
        <v>522377</v>
      </c>
      <c r="I2072" s="14">
        <v>2410741</v>
      </c>
      <c r="J2072" s="14">
        <v>259104</v>
      </c>
      <c r="K2072" s="14">
        <v>90391</v>
      </c>
      <c r="L2072" s="14">
        <v>100053</v>
      </c>
      <c r="M2072" s="15">
        <v>0.21668760921857441</v>
      </c>
      <c r="N2072" s="14">
        <v>2929432</v>
      </c>
      <c r="O2072" s="14">
        <v>2410741</v>
      </c>
      <c r="P2072" s="14">
        <v>0</v>
      </c>
      <c r="Q2072" s="14">
        <v>49214</v>
      </c>
      <c r="R2072" s="16">
        <v>1.6799999999999999E-2</v>
      </c>
      <c r="S2072" s="17">
        <v>45445.498611111107</v>
      </c>
      <c r="T2072" s="12" t="s">
        <v>5077</v>
      </c>
      <c r="U2072" s="18">
        <v>45445</v>
      </c>
      <c r="V2072" s="18" t="str">
        <f>TEXT(Posts[[#This Row],[Post_Date]],"YYYY")</f>
        <v>2024</v>
      </c>
      <c r="W2072" s="12" t="s">
        <v>5089</v>
      </c>
      <c r="X2072" s="12" t="s">
        <v>5084</v>
      </c>
      <c r="Y2072" s="19">
        <v>11</v>
      </c>
      <c r="Z2072" s="12" t="s">
        <v>5070</v>
      </c>
      <c r="AA2072"/>
    </row>
    <row r="2073" spans="1:27" x14ac:dyDescent="0.25">
      <c r="A2073" s="12" t="s">
        <v>1112</v>
      </c>
      <c r="B2073" s="12" t="s">
        <v>5022</v>
      </c>
      <c r="C2073" s="12" t="s">
        <v>5028</v>
      </c>
      <c r="D2073" s="12" t="s">
        <v>5032</v>
      </c>
      <c r="E2073" s="12" t="s">
        <v>5035</v>
      </c>
      <c r="F2073" s="12" t="s">
        <v>5055</v>
      </c>
      <c r="G2073" s="12" t="s">
        <v>5044</v>
      </c>
      <c r="H2073" s="13">
        <v>78850</v>
      </c>
      <c r="I2073" s="14">
        <v>322282</v>
      </c>
      <c r="J2073" s="14">
        <v>64421</v>
      </c>
      <c r="K2073" s="14">
        <v>22924</v>
      </c>
      <c r="L2073" s="14">
        <v>6616</v>
      </c>
      <c r="M2073" s="15">
        <v>0.24466278371808931</v>
      </c>
      <c r="N2073" s="14">
        <v>389446</v>
      </c>
      <c r="O2073" s="14">
        <v>314967</v>
      </c>
      <c r="P2073" s="14">
        <v>0</v>
      </c>
      <c r="Q2073" s="14">
        <v>7516</v>
      </c>
      <c r="R2073" s="16">
        <v>1.9300000000000001E-2</v>
      </c>
      <c r="S2073" s="17">
        <v>45697.538194444453</v>
      </c>
      <c r="T2073" s="12" t="s">
        <v>5075</v>
      </c>
      <c r="U2073" s="18">
        <v>45697</v>
      </c>
      <c r="V2073" s="18" t="str">
        <f>TEXT(Posts[[#This Row],[Post_Date]],"YYYY")</f>
        <v>2025</v>
      </c>
      <c r="W2073" s="12" t="s">
        <v>5087</v>
      </c>
      <c r="X2073" s="12" t="s">
        <v>5084</v>
      </c>
      <c r="Y2073" s="19">
        <v>12</v>
      </c>
      <c r="Z2073" s="12" t="s">
        <v>5070</v>
      </c>
      <c r="AA2073"/>
    </row>
    <row r="2074" spans="1:27" x14ac:dyDescent="0.25">
      <c r="A2074" s="12" t="s">
        <v>1113</v>
      </c>
      <c r="B2074" s="12" t="s">
        <v>5022</v>
      </c>
      <c r="C2074" s="12" t="s">
        <v>5028</v>
      </c>
      <c r="D2074" s="12" t="s">
        <v>5034</v>
      </c>
      <c r="E2074" s="12" t="s">
        <v>5039</v>
      </c>
      <c r="F2074" s="12" t="s">
        <v>5057</v>
      </c>
      <c r="G2074" s="12" t="s">
        <v>5049</v>
      </c>
      <c r="H2074" s="13">
        <v>29111</v>
      </c>
      <c r="I2074" s="14">
        <v>261179</v>
      </c>
      <c r="J2074" s="14">
        <v>44122</v>
      </c>
      <c r="K2074" s="14">
        <v>14351</v>
      </c>
      <c r="L2074" s="14">
        <v>5978</v>
      </c>
      <c r="M2074" s="15">
        <v>0.1114636963881893</v>
      </c>
      <c r="N2074" s="14">
        <v>323048</v>
      </c>
      <c r="O2074" s="14">
        <v>0</v>
      </c>
      <c r="P2074" s="14">
        <v>175805</v>
      </c>
      <c r="Q2074" s="14">
        <v>5233</v>
      </c>
      <c r="R2074" s="16">
        <v>1.6199999999999999E-2</v>
      </c>
      <c r="S2074" s="17">
        <v>45372.671527777777</v>
      </c>
      <c r="T2074" s="17" t="s">
        <v>5074</v>
      </c>
      <c r="U2074" s="18">
        <v>45372</v>
      </c>
      <c r="V2074" s="18" t="str">
        <f>TEXT(Posts[[#This Row],[Post_Date]],"YYYY")</f>
        <v>2024</v>
      </c>
      <c r="W2074" s="18" t="s">
        <v>5088</v>
      </c>
      <c r="X2074" s="18" t="s">
        <v>5080</v>
      </c>
      <c r="Y2074" s="19">
        <v>16</v>
      </c>
      <c r="Z2074" s="12" t="s">
        <v>5069</v>
      </c>
      <c r="AA2074"/>
    </row>
    <row r="2075" spans="1:27" x14ac:dyDescent="0.25">
      <c r="A2075" s="12" t="s">
        <v>1115</v>
      </c>
      <c r="B2075" s="12" t="s">
        <v>5022</v>
      </c>
      <c r="C2075" s="12" t="s">
        <v>5028</v>
      </c>
      <c r="D2075" s="12" t="s">
        <v>5030</v>
      </c>
      <c r="E2075" s="12" t="s">
        <v>5039</v>
      </c>
      <c r="F2075" s="12" t="s">
        <v>5050</v>
      </c>
      <c r="G2075" s="12" t="s">
        <v>5047</v>
      </c>
      <c r="H2075" s="13">
        <v>58400</v>
      </c>
      <c r="I2075" s="14">
        <v>408850</v>
      </c>
      <c r="J2075" s="14">
        <v>78485</v>
      </c>
      <c r="K2075" s="14">
        <v>15479</v>
      </c>
      <c r="L2075" s="14">
        <v>23915</v>
      </c>
      <c r="M2075" s="15">
        <v>0.1428412789145182</v>
      </c>
      <c r="N2075" s="14">
        <v>492121</v>
      </c>
      <c r="O2075" s="14">
        <v>0</v>
      </c>
      <c r="P2075" s="14">
        <v>68224</v>
      </c>
      <c r="Q2075" s="14">
        <v>8070</v>
      </c>
      <c r="R2075" s="16">
        <v>1.6400000000000001E-2</v>
      </c>
      <c r="S2075" s="17">
        <v>45498.665972222218</v>
      </c>
      <c r="T2075" s="17" t="s">
        <v>5074</v>
      </c>
      <c r="U2075" s="18">
        <v>45498</v>
      </c>
      <c r="V2075" s="18" t="str">
        <f>TEXT(Posts[[#This Row],[Post_Date]],"YYYY")</f>
        <v>2024</v>
      </c>
      <c r="W2075" s="18" t="s">
        <v>5093</v>
      </c>
      <c r="X2075" s="18" t="s">
        <v>5080</v>
      </c>
      <c r="Y2075" s="19">
        <v>15</v>
      </c>
      <c r="Z2075" s="12" t="s">
        <v>5069</v>
      </c>
      <c r="AA2075"/>
    </row>
    <row r="2076" spans="1:27" x14ac:dyDescent="0.25">
      <c r="A2076" s="12" t="s">
        <v>1126</v>
      </c>
      <c r="B2076" s="12" t="s">
        <v>5022</v>
      </c>
      <c r="C2076" s="12" t="s">
        <v>5028</v>
      </c>
      <c r="D2076" s="12" t="s">
        <v>5034</v>
      </c>
      <c r="E2076" s="12" t="s">
        <v>5039</v>
      </c>
      <c r="F2076" s="12" t="s">
        <v>5057</v>
      </c>
      <c r="G2076" s="12" t="s">
        <v>5043</v>
      </c>
      <c r="H2076" s="13">
        <v>35158</v>
      </c>
      <c r="I2076" s="14">
        <v>239867</v>
      </c>
      <c r="J2076" s="14">
        <v>44595</v>
      </c>
      <c r="K2076" s="14">
        <v>10054</v>
      </c>
      <c r="L2076" s="14">
        <v>12415</v>
      </c>
      <c r="M2076" s="15">
        <v>0.14657325682673319</v>
      </c>
      <c r="N2076" s="14">
        <v>287191</v>
      </c>
      <c r="O2076" s="14">
        <v>0</v>
      </c>
      <c r="P2076" s="14">
        <v>133511</v>
      </c>
      <c r="Q2076" s="14">
        <v>6461</v>
      </c>
      <c r="R2076" s="16">
        <v>2.2499999999999999E-2</v>
      </c>
      <c r="S2076" s="17">
        <v>45604.464583333327</v>
      </c>
      <c r="T2076" s="17" t="s">
        <v>5077</v>
      </c>
      <c r="U2076" s="18">
        <v>45604</v>
      </c>
      <c r="V2076" s="18" t="str">
        <f>TEXT(Posts[[#This Row],[Post_Date]],"YYYY")</f>
        <v>2024</v>
      </c>
      <c r="W2076" s="18" t="s">
        <v>5095</v>
      </c>
      <c r="X2076" s="18" t="s">
        <v>5082</v>
      </c>
      <c r="Y2076" s="19">
        <v>11</v>
      </c>
      <c r="Z2076" s="12" t="s">
        <v>5069</v>
      </c>
      <c r="AA2076"/>
    </row>
    <row r="2077" spans="1:27" x14ac:dyDescent="0.25">
      <c r="A2077" s="12" t="s">
        <v>1139</v>
      </c>
      <c r="B2077" s="12" t="s">
        <v>5022</v>
      </c>
      <c r="C2077" s="12" t="s">
        <v>5029</v>
      </c>
      <c r="D2077" s="12" t="s">
        <v>5032</v>
      </c>
      <c r="E2077" s="12" t="s">
        <v>5035</v>
      </c>
      <c r="F2077" s="12" t="s">
        <v>5055</v>
      </c>
      <c r="G2077" s="12" t="s">
        <v>5045</v>
      </c>
      <c r="H2077" s="13">
        <v>61125</v>
      </c>
      <c r="I2077" s="14">
        <v>311973</v>
      </c>
      <c r="J2077" s="14">
        <v>48791</v>
      </c>
      <c r="K2077" s="14">
        <v>21156</v>
      </c>
      <c r="L2077" s="14">
        <v>12973</v>
      </c>
      <c r="M2077" s="15">
        <v>0.19593091468812471</v>
      </c>
      <c r="N2077" s="14">
        <v>348004</v>
      </c>
      <c r="O2077" s="14">
        <v>289362</v>
      </c>
      <c r="P2077" s="14">
        <v>0</v>
      </c>
      <c r="Q2077" s="14">
        <v>8143</v>
      </c>
      <c r="R2077" s="16">
        <v>2.3400000000000001E-2</v>
      </c>
      <c r="S2077" s="17">
        <v>45427.496527777781</v>
      </c>
      <c r="T2077" s="12" t="s">
        <v>5077</v>
      </c>
      <c r="U2077" s="18">
        <v>45427</v>
      </c>
      <c r="V2077" s="18" t="str">
        <f>TEXT(Posts[[#This Row],[Post_Date]],"YYYY")</f>
        <v>2024</v>
      </c>
      <c r="W2077" s="12" t="s">
        <v>5096</v>
      </c>
      <c r="X2077" s="12" t="s">
        <v>5085</v>
      </c>
      <c r="Y2077" s="19">
        <v>11</v>
      </c>
      <c r="Z2077" s="12" t="s">
        <v>5069</v>
      </c>
      <c r="AA2077"/>
    </row>
    <row r="2078" spans="1:27" x14ac:dyDescent="0.25">
      <c r="A2078" s="12" t="s">
        <v>1147</v>
      </c>
      <c r="B2078" s="12" t="s">
        <v>5022</v>
      </c>
      <c r="C2078" s="12" t="s">
        <v>5028</v>
      </c>
      <c r="D2078" s="12" t="s">
        <v>5034</v>
      </c>
      <c r="E2078" s="12" t="s">
        <v>5039</v>
      </c>
      <c r="F2078" s="12" t="s">
        <v>5057</v>
      </c>
      <c r="G2078" s="12" t="s">
        <v>5042</v>
      </c>
      <c r="H2078" s="13">
        <v>25045</v>
      </c>
      <c r="I2078" s="14">
        <v>197786</v>
      </c>
      <c r="J2078" s="14">
        <v>36439</v>
      </c>
      <c r="K2078" s="14">
        <v>7622</v>
      </c>
      <c r="L2078" s="14">
        <v>5519</v>
      </c>
      <c r="M2078" s="15">
        <v>0.12663156445178789</v>
      </c>
      <c r="N2078" s="14">
        <v>230176</v>
      </c>
      <c r="O2078" s="14">
        <v>0</v>
      </c>
      <c r="P2078" s="14">
        <v>198374</v>
      </c>
      <c r="Q2078" s="14">
        <v>2831</v>
      </c>
      <c r="R2078" s="16">
        <v>1.23E-2</v>
      </c>
      <c r="S2078" s="17">
        <v>45424.732638888891</v>
      </c>
      <c r="T2078" s="17" t="s">
        <v>5076</v>
      </c>
      <c r="U2078" s="18">
        <v>45424</v>
      </c>
      <c r="V2078" s="18" t="str">
        <f>TEXT(Posts[[#This Row],[Post_Date]],"YYYY")</f>
        <v>2024</v>
      </c>
      <c r="W2078" s="18" t="s">
        <v>5096</v>
      </c>
      <c r="X2078" s="18" t="s">
        <v>5084</v>
      </c>
      <c r="Y2078" s="19">
        <v>17</v>
      </c>
      <c r="Z2078" s="12" t="s">
        <v>5069</v>
      </c>
      <c r="AA2078"/>
    </row>
    <row r="2079" spans="1:27" x14ac:dyDescent="0.25">
      <c r="A2079" s="12" t="s">
        <v>1152</v>
      </c>
      <c r="B2079" s="12" t="s">
        <v>5022</v>
      </c>
      <c r="C2079" s="12" t="s">
        <v>5029</v>
      </c>
      <c r="D2079" s="12" t="s">
        <v>5030</v>
      </c>
      <c r="E2079" s="12" t="s">
        <v>5035</v>
      </c>
      <c r="F2079" s="12" t="s">
        <v>5050</v>
      </c>
      <c r="G2079" s="12" t="s">
        <v>5044</v>
      </c>
      <c r="H2079" s="13">
        <v>55262</v>
      </c>
      <c r="I2079" s="14">
        <v>545499</v>
      </c>
      <c r="J2079" s="14">
        <v>61948</v>
      </c>
      <c r="K2079" s="14">
        <v>42217</v>
      </c>
      <c r="L2079" s="14">
        <v>16551</v>
      </c>
      <c r="M2079" s="15">
        <v>0.1013063387606753</v>
      </c>
      <c r="N2079" s="14">
        <v>636838</v>
      </c>
      <c r="O2079" s="14">
        <v>465882</v>
      </c>
      <c r="P2079" s="14">
        <v>0</v>
      </c>
      <c r="Q2079" s="14">
        <v>10444</v>
      </c>
      <c r="R2079" s="16">
        <v>1.6400000000000001E-2</v>
      </c>
      <c r="S2079" s="17">
        <v>45621.426388888889</v>
      </c>
      <c r="T2079" s="12" t="s">
        <v>5077</v>
      </c>
      <c r="U2079" s="18">
        <v>45621</v>
      </c>
      <c r="V2079" s="18" t="str">
        <f>TEXT(Posts[[#This Row],[Post_Date]],"YYYY")</f>
        <v>2024</v>
      </c>
      <c r="W2079" s="12" t="s">
        <v>5095</v>
      </c>
      <c r="X2079" s="12" t="s">
        <v>5081</v>
      </c>
      <c r="Y2079" s="19">
        <v>10</v>
      </c>
      <c r="Z2079" s="12" t="s">
        <v>5069</v>
      </c>
      <c r="AA2079"/>
    </row>
    <row r="2080" spans="1:27" x14ac:dyDescent="0.25">
      <c r="A2080" s="12" t="s">
        <v>1154</v>
      </c>
      <c r="B2080" s="12" t="s">
        <v>5022</v>
      </c>
      <c r="C2080" s="12" t="s">
        <v>5028</v>
      </c>
      <c r="D2080" s="12" t="s">
        <v>5032</v>
      </c>
      <c r="E2080" s="12" t="s">
        <v>5035</v>
      </c>
      <c r="F2080" s="12" t="s">
        <v>5055</v>
      </c>
      <c r="G2080" s="12" t="s">
        <v>5043</v>
      </c>
      <c r="H2080" s="13">
        <v>37969</v>
      </c>
      <c r="I2080" s="14">
        <v>162298</v>
      </c>
      <c r="J2080" s="14">
        <v>35044</v>
      </c>
      <c r="K2080" s="14">
        <v>11386</v>
      </c>
      <c r="L2080" s="14">
        <v>4241</v>
      </c>
      <c r="M2080" s="15">
        <v>0.23395110056295629</v>
      </c>
      <c r="N2080" s="14">
        <v>190425</v>
      </c>
      <c r="O2080" s="14">
        <v>146004</v>
      </c>
      <c r="P2080" s="14">
        <v>0</v>
      </c>
      <c r="Q2080" s="14">
        <v>2665</v>
      </c>
      <c r="R2080" s="16">
        <v>1.4E-2</v>
      </c>
      <c r="S2080" s="17">
        <v>45420.699305555558</v>
      </c>
      <c r="T2080" s="12" t="s">
        <v>5074</v>
      </c>
      <c r="U2080" s="18">
        <v>45420</v>
      </c>
      <c r="V2080" s="18" t="str">
        <f>TEXT(Posts[[#This Row],[Post_Date]],"YYYY")</f>
        <v>2024</v>
      </c>
      <c r="W2080" s="12" t="s">
        <v>5096</v>
      </c>
      <c r="X2080" s="12" t="s">
        <v>5085</v>
      </c>
      <c r="Y2080" s="19">
        <v>16</v>
      </c>
      <c r="Z2080" s="12" t="s">
        <v>5070</v>
      </c>
      <c r="AA2080"/>
    </row>
    <row r="2081" spans="1:27" x14ac:dyDescent="0.25">
      <c r="A2081" s="12" t="s">
        <v>1155</v>
      </c>
      <c r="B2081" s="12" t="s">
        <v>5022</v>
      </c>
      <c r="C2081" s="12" t="s">
        <v>5028</v>
      </c>
      <c r="D2081" s="12" t="s">
        <v>5034</v>
      </c>
      <c r="E2081" s="12" t="s">
        <v>5039</v>
      </c>
      <c r="F2081" s="12" t="s">
        <v>5057</v>
      </c>
      <c r="G2081" s="12" t="s">
        <v>5045</v>
      </c>
      <c r="H2081" s="13">
        <v>20411</v>
      </c>
      <c r="I2081" s="14">
        <v>137995</v>
      </c>
      <c r="J2081" s="14">
        <v>21527</v>
      </c>
      <c r="K2081" s="14">
        <v>5184</v>
      </c>
      <c r="L2081" s="14">
        <v>7167</v>
      </c>
      <c r="M2081" s="15">
        <v>0.14791388133974931</v>
      </c>
      <c r="N2081" s="14">
        <v>171313</v>
      </c>
      <c r="O2081" s="14">
        <v>0</v>
      </c>
      <c r="P2081" s="14">
        <v>97595</v>
      </c>
      <c r="Q2081" s="14">
        <v>3888</v>
      </c>
      <c r="R2081" s="16">
        <v>2.2700000000000001E-2</v>
      </c>
      <c r="S2081" s="17">
        <v>45644.663888888892</v>
      </c>
      <c r="T2081" s="17" t="s">
        <v>5074</v>
      </c>
      <c r="U2081" s="18">
        <v>45644</v>
      </c>
      <c r="V2081" s="18" t="str">
        <f>TEXT(Posts[[#This Row],[Post_Date]],"YYYY")</f>
        <v>2024</v>
      </c>
      <c r="W2081" s="18" t="s">
        <v>5094</v>
      </c>
      <c r="X2081" s="18" t="s">
        <v>5085</v>
      </c>
      <c r="Y2081" s="19">
        <v>15</v>
      </c>
      <c r="Z2081" s="12" t="s">
        <v>5069</v>
      </c>
      <c r="AA2081"/>
    </row>
    <row r="2082" spans="1:27" x14ac:dyDescent="0.25">
      <c r="A2082" s="12" t="s">
        <v>1162</v>
      </c>
      <c r="B2082" s="12" t="s">
        <v>5022</v>
      </c>
      <c r="C2082" s="12" t="s">
        <v>5028</v>
      </c>
      <c r="D2082" s="12" t="s">
        <v>5032</v>
      </c>
      <c r="E2082" s="12" t="s">
        <v>5035</v>
      </c>
      <c r="F2082" s="12" t="s">
        <v>5055</v>
      </c>
      <c r="G2082" s="12" t="s">
        <v>5044</v>
      </c>
      <c r="H2082" s="13">
        <v>73373</v>
      </c>
      <c r="I2082" s="14">
        <v>403448</v>
      </c>
      <c r="J2082" s="14">
        <v>90954</v>
      </c>
      <c r="K2082" s="14">
        <v>16449</v>
      </c>
      <c r="L2082" s="14">
        <v>10013</v>
      </c>
      <c r="M2082" s="15">
        <v>0.18186646001274981</v>
      </c>
      <c r="N2082" s="14">
        <v>512502</v>
      </c>
      <c r="O2082" s="14">
        <v>360559</v>
      </c>
      <c r="P2082" s="14">
        <v>0</v>
      </c>
      <c r="Q2082" s="14">
        <v>11018</v>
      </c>
      <c r="R2082" s="16">
        <v>2.1499999999999998E-2</v>
      </c>
      <c r="S2082" s="17">
        <v>45318.648611111108</v>
      </c>
      <c r="T2082" s="12" t="s">
        <v>5074</v>
      </c>
      <c r="U2082" s="18">
        <v>45318</v>
      </c>
      <c r="V2082" s="18" t="str">
        <f>TEXT(Posts[[#This Row],[Post_Date]],"YYYY")</f>
        <v>2024</v>
      </c>
      <c r="W2082" s="12" t="s">
        <v>5086</v>
      </c>
      <c r="X2082" s="12" t="s">
        <v>5083</v>
      </c>
      <c r="Y2082" s="19">
        <v>15</v>
      </c>
      <c r="Z2082" s="12" t="s">
        <v>5069</v>
      </c>
      <c r="AA2082"/>
    </row>
    <row r="2083" spans="1:27" x14ac:dyDescent="0.25">
      <c r="A2083" s="12" t="s">
        <v>1166</v>
      </c>
      <c r="B2083" s="12" t="s">
        <v>5022</v>
      </c>
      <c r="C2083" s="12" t="s">
        <v>5028</v>
      </c>
      <c r="D2083" s="12" t="s">
        <v>5032</v>
      </c>
      <c r="E2083" s="12" t="s">
        <v>5035</v>
      </c>
      <c r="F2083" s="12" t="s">
        <v>5055</v>
      </c>
      <c r="G2083" s="12" t="s">
        <v>5044</v>
      </c>
      <c r="H2083" s="13">
        <v>94686</v>
      </c>
      <c r="I2083" s="14">
        <v>422865</v>
      </c>
      <c r="J2083" s="14">
        <v>94734</v>
      </c>
      <c r="K2083" s="14">
        <v>24582</v>
      </c>
      <c r="L2083" s="14">
        <v>21349</v>
      </c>
      <c r="M2083" s="15">
        <v>0.22391603734480481</v>
      </c>
      <c r="N2083" s="14">
        <v>525503</v>
      </c>
      <c r="O2083" s="14">
        <v>406573</v>
      </c>
      <c r="P2083" s="14">
        <v>0</v>
      </c>
      <c r="Q2083" s="14">
        <v>6936</v>
      </c>
      <c r="R2083" s="16">
        <v>1.32E-2</v>
      </c>
      <c r="S2083" s="17">
        <v>45632.701388888891</v>
      </c>
      <c r="T2083" s="12" t="s">
        <v>5074</v>
      </c>
      <c r="U2083" s="18">
        <v>45632</v>
      </c>
      <c r="V2083" s="18" t="str">
        <f>TEXT(Posts[[#This Row],[Post_Date]],"YYYY")</f>
        <v>2024</v>
      </c>
      <c r="W2083" s="12" t="s">
        <v>5094</v>
      </c>
      <c r="X2083" s="12" t="s">
        <v>5082</v>
      </c>
      <c r="Y2083" s="19">
        <v>16</v>
      </c>
      <c r="Z2083" s="12" t="s">
        <v>5070</v>
      </c>
      <c r="AA2083"/>
    </row>
    <row r="2084" spans="1:27" x14ac:dyDescent="0.25">
      <c r="A2084" s="12" t="s">
        <v>1170</v>
      </c>
      <c r="B2084" s="12" t="s">
        <v>5022</v>
      </c>
      <c r="C2084" s="12" t="s">
        <v>5028</v>
      </c>
      <c r="D2084" s="12" t="s">
        <v>5034</v>
      </c>
      <c r="E2084" s="12" t="s">
        <v>5039</v>
      </c>
      <c r="F2084" s="12" t="s">
        <v>5057</v>
      </c>
      <c r="G2084" s="12" t="s">
        <v>5048</v>
      </c>
      <c r="H2084" s="13">
        <v>27045</v>
      </c>
      <c r="I2084" s="14">
        <v>156053</v>
      </c>
      <c r="J2084" s="14">
        <v>33931</v>
      </c>
      <c r="K2084" s="14">
        <v>8135</v>
      </c>
      <c r="L2084" s="14">
        <v>6150</v>
      </c>
      <c r="M2084" s="15">
        <v>0.1733069728318036</v>
      </c>
      <c r="N2084" s="14">
        <v>195937</v>
      </c>
      <c r="O2084" s="14">
        <v>0</v>
      </c>
      <c r="P2084" s="14">
        <v>145590</v>
      </c>
      <c r="Q2084" s="14">
        <v>3997</v>
      </c>
      <c r="R2084" s="16">
        <v>2.0400000000000001E-2</v>
      </c>
      <c r="S2084" s="17">
        <v>45389.692361111112</v>
      </c>
      <c r="T2084" s="17" t="s">
        <v>5074</v>
      </c>
      <c r="U2084" s="18">
        <v>45389</v>
      </c>
      <c r="V2084" s="18" t="str">
        <f>TEXT(Posts[[#This Row],[Post_Date]],"YYYY")</f>
        <v>2024</v>
      </c>
      <c r="W2084" s="18" t="s">
        <v>5090</v>
      </c>
      <c r="X2084" s="18" t="s">
        <v>5084</v>
      </c>
      <c r="Y2084" s="19">
        <v>16</v>
      </c>
      <c r="Z2084" s="12" t="s">
        <v>5069</v>
      </c>
      <c r="AA2084"/>
    </row>
    <row r="2085" spans="1:27" x14ac:dyDescent="0.25">
      <c r="A2085" s="12" t="s">
        <v>1174</v>
      </c>
      <c r="B2085" s="12" t="s">
        <v>5022</v>
      </c>
      <c r="C2085" s="12" t="s">
        <v>5029</v>
      </c>
      <c r="D2085" s="12" t="s">
        <v>5032</v>
      </c>
      <c r="E2085" s="12" t="s">
        <v>5035</v>
      </c>
      <c r="F2085" s="12" t="s">
        <v>5055</v>
      </c>
      <c r="G2085" s="12" t="s">
        <v>5047</v>
      </c>
      <c r="H2085" s="13">
        <v>42233</v>
      </c>
      <c r="I2085" s="14">
        <v>269259</v>
      </c>
      <c r="J2085" s="14">
        <v>48968</v>
      </c>
      <c r="K2085" s="14">
        <v>12916</v>
      </c>
      <c r="L2085" s="14">
        <v>6262</v>
      </c>
      <c r="M2085" s="15">
        <v>0.15684981165284539</v>
      </c>
      <c r="N2085" s="14">
        <v>306596</v>
      </c>
      <c r="O2085" s="14">
        <v>235588</v>
      </c>
      <c r="P2085" s="14">
        <v>0</v>
      </c>
      <c r="Q2085" s="14">
        <v>4476</v>
      </c>
      <c r="R2085" s="16">
        <v>1.46E-2</v>
      </c>
      <c r="S2085" s="17">
        <v>45380.742361111108</v>
      </c>
      <c r="T2085" s="12" t="s">
        <v>5076</v>
      </c>
      <c r="U2085" s="18">
        <v>45380</v>
      </c>
      <c r="V2085" s="18" t="str">
        <f>TEXT(Posts[[#This Row],[Post_Date]],"YYYY")</f>
        <v>2024</v>
      </c>
      <c r="W2085" s="12" t="s">
        <v>5088</v>
      </c>
      <c r="X2085" s="12" t="s">
        <v>5082</v>
      </c>
      <c r="Y2085" s="19">
        <v>17</v>
      </c>
      <c r="Z2085" s="12" t="s">
        <v>5069</v>
      </c>
      <c r="AA2085"/>
    </row>
    <row r="2086" spans="1:27" x14ac:dyDescent="0.25">
      <c r="A2086" s="12" t="s">
        <v>1180</v>
      </c>
      <c r="B2086" s="12" t="s">
        <v>5022</v>
      </c>
      <c r="C2086" s="12" t="s">
        <v>5029</v>
      </c>
      <c r="D2086" s="12" t="s">
        <v>5032</v>
      </c>
      <c r="E2086" s="12" t="s">
        <v>5035</v>
      </c>
      <c r="F2086" s="12" t="s">
        <v>5055</v>
      </c>
      <c r="G2086" s="12" t="s">
        <v>5048</v>
      </c>
      <c r="H2086" s="13">
        <v>54107</v>
      </c>
      <c r="I2086" s="14">
        <v>262953</v>
      </c>
      <c r="J2086" s="14">
        <v>28855</v>
      </c>
      <c r="K2086" s="14">
        <v>14011</v>
      </c>
      <c r="L2086" s="14">
        <v>7785</v>
      </c>
      <c r="M2086" s="15">
        <v>0.2057678968834204</v>
      </c>
      <c r="N2086" s="14">
        <v>313955</v>
      </c>
      <c r="O2086" s="14">
        <v>240431</v>
      </c>
      <c r="P2086" s="14">
        <v>0</v>
      </c>
      <c r="Q2086" s="14">
        <v>4144</v>
      </c>
      <c r="R2086" s="16">
        <v>1.32E-2</v>
      </c>
      <c r="S2086" s="17">
        <v>45310.722916666673</v>
      </c>
      <c r="T2086" s="12" t="s">
        <v>5076</v>
      </c>
      <c r="U2086" s="18">
        <v>45310</v>
      </c>
      <c r="V2086" s="18" t="str">
        <f>TEXT(Posts[[#This Row],[Post_Date]],"YYYY")</f>
        <v>2024</v>
      </c>
      <c r="W2086" s="12" t="s">
        <v>5086</v>
      </c>
      <c r="X2086" s="12" t="s">
        <v>5082</v>
      </c>
      <c r="Y2086" s="19">
        <v>17</v>
      </c>
      <c r="Z2086" s="12" t="s">
        <v>5070</v>
      </c>
      <c r="AA2086"/>
    </row>
    <row r="2087" spans="1:27" x14ac:dyDescent="0.25">
      <c r="A2087" s="12" t="s">
        <v>1182</v>
      </c>
      <c r="B2087" s="12" t="s">
        <v>5022</v>
      </c>
      <c r="C2087" s="12" t="s">
        <v>5029</v>
      </c>
      <c r="D2087" s="12" t="s">
        <v>5030</v>
      </c>
      <c r="E2087" s="12" t="s">
        <v>5035</v>
      </c>
      <c r="F2087" s="12" t="s">
        <v>5051</v>
      </c>
      <c r="G2087" s="12" t="s">
        <v>5044</v>
      </c>
      <c r="H2087" s="13">
        <v>102569</v>
      </c>
      <c r="I2087" s="14">
        <v>1074116</v>
      </c>
      <c r="J2087" s="14">
        <v>214395</v>
      </c>
      <c r="K2087" s="14">
        <v>50395</v>
      </c>
      <c r="L2087" s="14">
        <v>61676</v>
      </c>
      <c r="M2087" s="15">
        <v>9.5492314318799995E-2</v>
      </c>
      <c r="N2087" s="14">
        <v>1377490</v>
      </c>
      <c r="O2087" s="14">
        <v>1074116</v>
      </c>
      <c r="P2087" s="14">
        <v>0</v>
      </c>
      <c r="Q2087" s="14">
        <v>32233</v>
      </c>
      <c r="R2087" s="16">
        <v>2.3400000000000001E-2</v>
      </c>
      <c r="S2087" s="17">
        <v>45408.697222222218</v>
      </c>
      <c r="T2087" s="12" t="s">
        <v>5074</v>
      </c>
      <c r="U2087" s="18">
        <v>45408</v>
      </c>
      <c r="V2087" s="18" t="str">
        <f>TEXT(Posts[[#This Row],[Post_Date]],"YYYY")</f>
        <v>2024</v>
      </c>
      <c r="W2087" s="12" t="s">
        <v>5090</v>
      </c>
      <c r="X2087" s="12" t="s">
        <v>5082</v>
      </c>
      <c r="Y2087" s="19">
        <v>16</v>
      </c>
      <c r="Z2087" s="12" t="s">
        <v>5068</v>
      </c>
      <c r="AA2087"/>
    </row>
    <row r="2088" spans="1:27" x14ac:dyDescent="0.25">
      <c r="A2088" s="12" t="s">
        <v>1184</v>
      </c>
      <c r="B2088" s="12" t="s">
        <v>5022</v>
      </c>
      <c r="C2088" s="12" t="s">
        <v>5029</v>
      </c>
      <c r="D2088" s="12" t="s">
        <v>5032</v>
      </c>
      <c r="E2088" s="12" t="s">
        <v>5035</v>
      </c>
      <c r="F2088" s="12" t="s">
        <v>5056</v>
      </c>
      <c r="G2088" s="12" t="s">
        <v>5046</v>
      </c>
      <c r="H2088" s="13">
        <v>379284</v>
      </c>
      <c r="I2088" s="14">
        <v>2403826</v>
      </c>
      <c r="J2088" s="14">
        <v>250421</v>
      </c>
      <c r="K2088" s="14">
        <v>101760</v>
      </c>
      <c r="L2088" s="14">
        <v>92269</v>
      </c>
      <c r="M2088" s="15">
        <v>0.15778387539630431</v>
      </c>
      <c r="N2088" s="14">
        <v>2946371</v>
      </c>
      <c r="O2088" s="14">
        <v>2403826</v>
      </c>
      <c r="P2088" s="14">
        <v>0</v>
      </c>
      <c r="Q2088" s="14">
        <v>51561</v>
      </c>
      <c r="R2088" s="16">
        <v>1.7500000000000002E-2</v>
      </c>
      <c r="S2088" s="17">
        <v>45671.640277777777</v>
      </c>
      <c r="T2088" s="12" t="s">
        <v>5074</v>
      </c>
      <c r="U2088" s="18">
        <v>45671</v>
      </c>
      <c r="V2088" s="18" t="str">
        <f>TEXT(Posts[[#This Row],[Post_Date]],"YYYY")</f>
        <v>2025</v>
      </c>
      <c r="W2088" s="12" t="s">
        <v>5086</v>
      </c>
      <c r="X2088" s="12" t="s">
        <v>5079</v>
      </c>
      <c r="Y2088" s="19">
        <v>15</v>
      </c>
      <c r="Z2088" s="12" t="s">
        <v>5069</v>
      </c>
      <c r="AA2088"/>
    </row>
    <row r="2089" spans="1:27" x14ac:dyDescent="0.25">
      <c r="A2089" s="12" t="s">
        <v>1185</v>
      </c>
      <c r="B2089" s="12" t="s">
        <v>5022</v>
      </c>
      <c r="C2089" s="12" t="s">
        <v>5028</v>
      </c>
      <c r="D2089" s="12" t="s">
        <v>5030</v>
      </c>
      <c r="E2089" s="12" t="s">
        <v>5035</v>
      </c>
      <c r="F2089" s="12" t="s">
        <v>5050</v>
      </c>
      <c r="G2089" s="12" t="s">
        <v>5049</v>
      </c>
      <c r="H2089" s="13">
        <v>114100</v>
      </c>
      <c r="I2089" s="14">
        <v>824776</v>
      </c>
      <c r="J2089" s="14">
        <v>117089</v>
      </c>
      <c r="K2089" s="14">
        <v>48041</v>
      </c>
      <c r="L2089" s="14">
        <v>19403</v>
      </c>
      <c r="M2089" s="15">
        <v>0.1383414150034003</v>
      </c>
      <c r="N2089" s="14">
        <v>975489</v>
      </c>
      <c r="O2089" s="14">
        <v>715337</v>
      </c>
      <c r="P2089" s="14">
        <v>0</v>
      </c>
      <c r="Q2089" s="14">
        <v>11120</v>
      </c>
      <c r="R2089" s="16">
        <v>1.14E-2</v>
      </c>
      <c r="S2089" s="17">
        <v>45597.394444444442</v>
      </c>
      <c r="T2089" s="12" t="s">
        <v>5077</v>
      </c>
      <c r="U2089" s="18">
        <v>45597</v>
      </c>
      <c r="V2089" s="18" t="str">
        <f>TEXT(Posts[[#This Row],[Post_Date]],"YYYY")</f>
        <v>2024</v>
      </c>
      <c r="W2089" s="12" t="s">
        <v>5095</v>
      </c>
      <c r="X2089" s="12" t="s">
        <v>5082</v>
      </c>
      <c r="Y2089" s="19">
        <v>9</v>
      </c>
      <c r="Z2089" s="12" t="s">
        <v>5069</v>
      </c>
      <c r="AA2089"/>
    </row>
    <row r="2090" spans="1:27" x14ac:dyDescent="0.25">
      <c r="A2090" s="12" t="s">
        <v>1186</v>
      </c>
      <c r="B2090" s="12" t="s">
        <v>5022</v>
      </c>
      <c r="C2090" s="12" t="s">
        <v>5028</v>
      </c>
      <c r="D2090" s="12" t="s">
        <v>5032</v>
      </c>
      <c r="E2090" s="12" t="s">
        <v>5035</v>
      </c>
      <c r="F2090" s="12" t="s">
        <v>5055</v>
      </c>
      <c r="G2090" s="12" t="s">
        <v>5049</v>
      </c>
      <c r="H2090" s="13">
        <v>65055</v>
      </c>
      <c r="I2090" s="14">
        <v>288316</v>
      </c>
      <c r="J2090" s="14">
        <v>61274</v>
      </c>
      <c r="K2090" s="14">
        <v>18645</v>
      </c>
      <c r="L2090" s="14">
        <v>17191</v>
      </c>
      <c r="M2090" s="15">
        <v>0.22563871179179959</v>
      </c>
      <c r="N2090" s="14">
        <v>333171</v>
      </c>
      <c r="O2090" s="14">
        <v>268076</v>
      </c>
      <c r="P2090" s="14">
        <v>0</v>
      </c>
      <c r="Q2090" s="14">
        <v>4197</v>
      </c>
      <c r="R2090" s="16">
        <v>1.26E-2</v>
      </c>
      <c r="S2090" s="17">
        <v>45659.695833333331</v>
      </c>
      <c r="T2090" s="12" t="s">
        <v>5074</v>
      </c>
      <c r="U2090" s="18">
        <v>45659</v>
      </c>
      <c r="V2090" s="18" t="str">
        <f>TEXT(Posts[[#This Row],[Post_Date]],"YYYY")</f>
        <v>2025</v>
      </c>
      <c r="W2090" s="12" t="s">
        <v>5086</v>
      </c>
      <c r="X2090" s="12" t="s">
        <v>5080</v>
      </c>
      <c r="Y2090" s="19">
        <v>16</v>
      </c>
      <c r="Z2090" s="12" t="s">
        <v>5070</v>
      </c>
      <c r="AA2090"/>
    </row>
    <row r="2091" spans="1:27" x14ac:dyDescent="0.25">
      <c r="A2091" s="12" t="s">
        <v>1188</v>
      </c>
      <c r="B2091" s="12" t="s">
        <v>5022</v>
      </c>
      <c r="C2091" s="12" t="s">
        <v>5029</v>
      </c>
      <c r="D2091" s="12" t="s">
        <v>5032</v>
      </c>
      <c r="E2091" s="12" t="s">
        <v>5035</v>
      </c>
      <c r="F2091" s="12" t="s">
        <v>5055</v>
      </c>
      <c r="G2091" s="12" t="s">
        <v>5044</v>
      </c>
      <c r="H2091" s="13">
        <v>52268</v>
      </c>
      <c r="I2091" s="14">
        <v>247796</v>
      </c>
      <c r="J2091" s="14">
        <v>32343</v>
      </c>
      <c r="K2091" s="14">
        <v>18254</v>
      </c>
      <c r="L2091" s="14">
        <v>5548</v>
      </c>
      <c r="M2091" s="15">
        <v>0.21093228431590319</v>
      </c>
      <c r="N2091" s="14">
        <v>316613</v>
      </c>
      <c r="O2091" s="14">
        <v>227722</v>
      </c>
      <c r="P2091" s="14">
        <v>0</v>
      </c>
      <c r="Q2091" s="14">
        <v>6458</v>
      </c>
      <c r="R2091" s="16">
        <v>2.0400000000000001E-2</v>
      </c>
      <c r="S2091" s="17">
        <v>45301.34375</v>
      </c>
      <c r="T2091" s="12" t="s">
        <v>5078</v>
      </c>
      <c r="U2091" s="18">
        <v>45301</v>
      </c>
      <c r="V2091" s="18" t="str">
        <f>TEXT(Posts[[#This Row],[Post_Date]],"YYYY")</f>
        <v>2024</v>
      </c>
      <c r="W2091" s="12" t="s">
        <v>5086</v>
      </c>
      <c r="X2091" s="12" t="s">
        <v>5085</v>
      </c>
      <c r="Y2091" s="19">
        <v>8</v>
      </c>
      <c r="Z2091" s="12" t="s">
        <v>5070</v>
      </c>
      <c r="AA2091"/>
    </row>
    <row r="2092" spans="1:27" x14ac:dyDescent="0.25">
      <c r="A2092" s="12" t="s">
        <v>1189</v>
      </c>
      <c r="B2092" s="12" t="s">
        <v>5022</v>
      </c>
      <c r="C2092" s="12" t="s">
        <v>5028</v>
      </c>
      <c r="D2092" s="12" t="s">
        <v>5032</v>
      </c>
      <c r="E2092" s="12" t="s">
        <v>5035</v>
      </c>
      <c r="F2092" s="12" t="s">
        <v>5055</v>
      </c>
      <c r="G2092" s="12" t="s">
        <v>5042</v>
      </c>
      <c r="H2092" s="13">
        <v>19780</v>
      </c>
      <c r="I2092" s="14">
        <v>128341</v>
      </c>
      <c r="J2092" s="14">
        <v>22692</v>
      </c>
      <c r="K2092" s="14">
        <v>9886</v>
      </c>
      <c r="L2092" s="14">
        <v>2812</v>
      </c>
      <c r="M2092" s="15">
        <v>0.15412325806123151</v>
      </c>
      <c r="N2092" s="14">
        <v>150216</v>
      </c>
      <c r="O2092" s="14">
        <v>126804</v>
      </c>
      <c r="P2092" s="14">
        <v>0</v>
      </c>
      <c r="Q2092" s="14">
        <v>2012</v>
      </c>
      <c r="R2092" s="16">
        <v>1.34E-2</v>
      </c>
      <c r="S2092" s="17">
        <v>45598.51666666667</v>
      </c>
      <c r="T2092" s="12" t="s">
        <v>5075</v>
      </c>
      <c r="U2092" s="18">
        <v>45598</v>
      </c>
      <c r="V2092" s="18" t="str">
        <f>TEXT(Posts[[#This Row],[Post_Date]],"YYYY")</f>
        <v>2024</v>
      </c>
      <c r="W2092" s="12" t="s">
        <v>5095</v>
      </c>
      <c r="X2092" s="12" t="s">
        <v>5083</v>
      </c>
      <c r="Y2092" s="19">
        <v>12</v>
      </c>
      <c r="Z2092" s="12" t="s">
        <v>5069</v>
      </c>
      <c r="AA2092"/>
    </row>
    <row r="2093" spans="1:27" x14ac:dyDescent="0.25">
      <c r="A2093" s="12" t="s">
        <v>1193</v>
      </c>
      <c r="B2093" s="12" t="s">
        <v>5022</v>
      </c>
      <c r="C2093" s="12" t="s">
        <v>5028</v>
      </c>
      <c r="D2093" s="12" t="s">
        <v>5032</v>
      </c>
      <c r="E2093" s="12" t="s">
        <v>5035</v>
      </c>
      <c r="F2093" s="12" t="s">
        <v>5055</v>
      </c>
      <c r="G2093" s="12" t="s">
        <v>5046</v>
      </c>
      <c r="H2093" s="13">
        <v>63605</v>
      </c>
      <c r="I2093" s="14">
        <v>310952</v>
      </c>
      <c r="J2093" s="14">
        <v>64745</v>
      </c>
      <c r="K2093" s="14">
        <v>23963</v>
      </c>
      <c r="L2093" s="14">
        <v>17184</v>
      </c>
      <c r="M2093" s="15">
        <v>0.20455187975690739</v>
      </c>
      <c r="N2093" s="14">
        <v>374087</v>
      </c>
      <c r="O2093" s="14">
        <v>301489</v>
      </c>
      <c r="P2093" s="14">
        <v>0</v>
      </c>
      <c r="Q2093" s="14">
        <v>4563</v>
      </c>
      <c r="R2093" s="16">
        <v>1.2200000000000001E-2</v>
      </c>
      <c r="S2093" s="17">
        <v>45722.472916666673</v>
      </c>
      <c r="T2093" s="12" t="s">
        <v>5077</v>
      </c>
      <c r="U2093" s="18">
        <v>45722</v>
      </c>
      <c r="V2093" s="18" t="str">
        <f>TEXT(Posts[[#This Row],[Post_Date]],"YYYY")</f>
        <v>2025</v>
      </c>
      <c r="W2093" s="12" t="s">
        <v>5088</v>
      </c>
      <c r="X2093" s="12" t="s">
        <v>5080</v>
      </c>
      <c r="Y2093" s="19">
        <v>11</v>
      </c>
      <c r="Z2093" s="12" t="s">
        <v>5070</v>
      </c>
      <c r="AA2093"/>
    </row>
    <row r="2094" spans="1:27" x14ac:dyDescent="0.25">
      <c r="A2094" s="12" t="s">
        <v>1195</v>
      </c>
      <c r="B2094" s="12" t="s">
        <v>5022</v>
      </c>
      <c r="C2094" s="12" t="s">
        <v>5028</v>
      </c>
      <c r="D2094" s="12" t="s">
        <v>5032</v>
      </c>
      <c r="E2094" s="12" t="s">
        <v>5035</v>
      </c>
      <c r="F2094" s="12" t="s">
        <v>5055</v>
      </c>
      <c r="G2094" s="12" t="s">
        <v>5047</v>
      </c>
      <c r="H2094" s="13">
        <v>44833</v>
      </c>
      <c r="I2094" s="14">
        <v>258446</v>
      </c>
      <c r="J2094" s="14">
        <v>36267</v>
      </c>
      <c r="K2094" s="14">
        <v>8025</v>
      </c>
      <c r="L2094" s="14">
        <v>12641</v>
      </c>
      <c r="M2094" s="15">
        <v>0.1734725121781644</v>
      </c>
      <c r="N2094" s="14">
        <v>285969</v>
      </c>
      <c r="O2094" s="14">
        <v>250135</v>
      </c>
      <c r="P2094" s="14">
        <v>0</v>
      </c>
      <c r="Q2094" s="14">
        <v>2974</v>
      </c>
      <c r="R2094" s="16">
        <v>1.04E-2</v>
      </c>
      <c r="S2094" s="17">
        <v>45719.511805555558</v>
      </c>
      <c r="T2094" s="12" t="s">
        <v>5075</v>
      </c>
      <c r="U2094" s="18">
        <v>45719</v>
      </c>
      <c r="V2094" s="18" t="str">
        <f>TEXT(Posts[[#This Row],[Post_Date]],"YYYY")</f>
        <v>2025</v>
      </c>
      <c r="W2094" s="12" t="s">
        <v>5088</v>
      </c>
      <c r="X2094" s="12" t="s">
        <v>5081</v>
      </c>
      <c r="Y2094" s="19">
        <v>12</v>
      </c>
      <c r="Z2094" s="12" t="s">
        <v>5069</v>
      </c>
      <c r="AA2094"/>
    </row>
    <row r="2095" spans="1:27" x14ac:dyDescent="0.25">
      <c r="A2095" s="12" t="s">
        <v>1196</v>
      </c>
      <c r="B2095" s="12" t="s">
        <v>5022</v>
      </c>
      <c r="C2095" s="12" t="s">
        <v>5028</v>
      </c>
      <c r="D2095" s="12" t="s">
        <v>5030</v>
      </c>
      <c r="E2095" s="12" t="s">
        <v>5035</v>
      </c>
      <c r="F2095" s="12" t="s">
        <v>5051</v>
      </c>
      <c r="G2095" s="12" t="s">
        <v>5047</v>
      </c>
      <c r="H2095" s="13">
        <v>135764</v>
      </c>
      <c r="I2095" s="14">
        <v>1198059</v>
      </c>
      <c r="J2095" s="14">
        <v>226782</v>
      </c>
      <c r="K2095" s="14">
        <v>68241</v>
      </c>
      <c r="L2095" s="14">
        <v>70389</v>
      </c>
      <c r="M2095" s="15">
        <v>0.1133201166307921</v>
      </c>
      <c r="N2095" s="14">
        <v>1433888</v>
      </c>
      <c r="O2095" s="14">
        <v>1198059</v>
      </c>
      <c r="P2095" s="14">
        <v>0</v>
      </c>
      <c r="Q2095" s="14">
        <v>29538</v>
      </c>
      <c r="R2095" s="16">
        <v>2.06E-2</v>
      </c>
      <c r="S2095" s="17">
        <v>45637.480555555558</v>
      </c>
      <c r="T2095" s="12" t="s">
        <v>5077</v>
      </c>
      <c r="U2095" s="18">
        <v>45637</v>
      </c>
      <c r="V2095" s="18" t="str">
        <f>TEXT(Posts[[#This Row],[Post_Date]],"YYYY")</f>
        <v>2024</v>
      </c>
      <c r="W2095" s="12" t="s">
        <v>5094</v>
      </c>
      <c r="X2095" s="12" t="s">
        <v>5085</v>
      </c>
      <c r="Y2095" s="19">
        <v>11</v>
      </c>
      <c r="Z2095" s="12" t="s">
        <v>5069</v>
      </c>
      <c r="AA2095"/>
    </row>
    <row r="2096" spans="1:27" x14ac:dyDescent="0.25">
      <c r="A2096" s="12" t="s">
        <v>1197</v>
      </c>
      <c r="B2096" s="12" t="s">
        <v>5022</v>
      </c>
      <c r="C2096" s="12" t="s">
        <v>5029</v>
      </c>
      <c r="D2096" s="12" t="s">
        <v>5032</v>
      </c>
      <c r="E2096" s="12" t="s">
        <v>5035</v>
      </c>
      <c r="F2096" s="12" t="s">
        <v>5056</v>
      </c>
      <c r="G2096" s="12" t="s">
        <v>5045</v>
      </c>
      <c r="H2096" s="13">
        <v>440650</v>
      </c>
      <c r="I2096" s="14">
        <v>2063388</v>
      </c>
      <c r="J2096" s="14">
        <v>466664</v>
      </c>
      <c r="K2096" s="14">
        <v>164745</v>
      </c>
      <c r="L2096" s="14">
        <v>76786</v>
      </c>
      <c r="M2096" s="15">
        <v>0.21355689989560631</v>
      </c>
      <c r="N2096" s="14">
        <v>2401906</v>
      </c>
      <c r="O2096" s="14">
        <v>2063388</v>
      </c>
      <c r="P2096" s="14">
        <v>0</v>
      </c>
      <c r="Q2096" s="14">
        <v>37229</v>
      </c>
      <c r="R2096" s="16">
        <v>1.55E-2</v>
      </c>
      <c r="S2096" s="17">
        <v>45451.826388888891</v>
      </c>
      <c r="T2096" s="12" t="s">
        <v>5076</v>
      </c>
      <c r="U2096" s="18">
        <v>45451</v>
      </c>
      <c r="V2096" s="18" t="str">
        <f>TEXT(Posts[[#This Row],[Post_Date]],"YYYY")</f>
        <v>2024</v>
      </c>
      <c r="W2096" s="12" t="s">
        <v>5089</v>
      </c>
      <c r="X2096" s="12" t="s">
        <v>5083</v>
      </c>
      <c r="Y2096" s="19">
        <v>19</v>
      </c>
      <c r="Z2096" s="12" t="s">
        <v>5070</v>
      </c>
      <c r="AA2096"/>
    </row>
    <row r="2097" spans="1:27" x14ac:dyDescent="0.25">
      <c r="A2097" s="12" t="s">
        <v>1199</v>
      </c>
      <c r="B2097" s="12" t="s">
        <v>5022</v>
      </c>
      <c r="C2097" s="12" t="s">
        <v>5028</v>
      </c>
      <c r="D2097" s="12" t="s">
        <v>5034</v>
      </c>
      <c r="E2097" s="12" t="s">
        <v>5039</v>
      </c>
      <c r="F2097" s="12" t="s">
        <v>5057</v>
      </c>
      <c r="G2097" s="12" t="s">
        <v>5044</v>
      </c>
      <c r="H2097" s="13">
        <v>38077</v>
      </c>
      <c r="I2097" s="14">
        <v>238489</v>
      </c>
      <c r="J2097" s="14">
        <v>33337</v>
      </c>
      <c r="K2097" s="14">
        <v>15335</v>
      </c>
      <c r="L2097" s="14">
        <v>13820</v>
      </c>
      <c r="M2097" s="15">
        <v>0.1596614140553855</v>
      </c>
      <c r="N2097" s="14">
        <v>275123</v>
      </c>
      <c r="O2097" s="14">
        <v>0</v>
      </c>
      <c r="P2097" s="14">
        <v>252866</v>
      </c>
      <c r="Q2097" s="14">
        <v>5172</v>
      </c>
      <c r="R2097" s="16">
        <v>1.8800000000000001E-2</v>
      </c>
      <c r="S2097" s="17">
        <v>45301.425000000003</v>
      </c>
      <c r="T2097" s="17" t="s">
        <v>5077</v>
      </c>
      <c r="U2097" s="18">
        <v>45301</v>
      </c>
      <c r="V2097" s="18" t="str">
        <f>TEXT(Posts[[#This Row],[Post_Date]],"YYYY")</f>
        <v>2024</v>
      </c>
      <c r="W2097" s="18" t="s">
        <v>5086</v>
      </c>
      <c r="X2097" s="18" t="s">
        <v>5085</v>
      </c>
      <c r="Y2097" s="19">
        <v>10</v>
      </c>
      <c r="Z2097" s="12" t="s">
        <v>5069</v>
      </c>
      <c r="AA2097"/>
    </row>
    <row r="2098" spans="1:27" x14ac:dyDescent="0.25">
      <c r="A2098" s="12" t="s">
        <v>1200</v>
      </c>
      <c r="B2098" s="12" t="s">
        <v>5022</v>
      </c>
      <c r="C2098" s="12" t="s">
        <v>5028</v>
      </c>
      <c r="D2098" s="12" t="s">
        <v>5031</v>
      </c>
      <c r="E2098" s="12" t="s">
        <v>5035</v>
      </c>
      <c r="F2098" s="12" t="s">
        <v>5060</v>
      </c>
      <c r="G2098" s="12" t="s">
        <v>5045</v>
      </c>
      <c r="H2098" s="13">
        <v>116176</v>
      </c>
      <c r="I2098" s="14">
        <v>1740560</v>
      </c>
      <c r="J2098" s="14">
        <v>188509</v>
      </c>
      <c r="K2098" s="14">
        <v>99048</v>
      </c>
      <c r="L2098" s="14">
        <v>39723</v>
      </c>
      <c r="M2098" s="15">
        <v>6.6746709926007522E-2</v>
      </c>
      <c r="N2098" s="14">
        <v>2239764</v>
      </c>
      <c r="O2098" s="14">
        <v>1740560</v>
      </c>
      <c r="P2098" s="14">
        <v>0</v>
      </c>
      <c r="Q2098" s="14">
        <v>52858</v>
      </c>
      <c r="R2098" s="16">
        <v>2.3599999999999999E-2</v>
      </c>
      <c r="S2098" s="17">
        <v>45728.734027777777</v>
      </c>
      <c r="T2098" s="12" t="s">
        <v>5076</v>
      </c>
      <c r="U2098" s="18">
        <v>45728</v>
      </c>
      <c r="V2098" s="18" t="str">
        <f>TEXT(Posts[[#This Row],[Post_Date]],"YYYY")</f>
        <v>2025</v>
      </c>
      <c r="W2098" s="12" t="s">
        <v>5088</v>
      </c>
      <c r="X2098" s="12" t="s">
        <v>5085</v>
      </c>
      <c r="Y2098" s="19">
        <v>17</v>
      </c>
      <c r="Z2098" s="12" t="s">
        <v>5068</v>
      </c>
      <c r="AA2098"/>
    </row>
    <row r="2099" spans="1:27" x14ac:dyDescent="0.25">
      <c r="A2099" s="12" t="s">
        <v>1202</v>
      </c>
      <c r="B2099" s="12" t="s">
        <v>5022</v>
      </c>
      <c r="C2099" s="12" t="s">
        <v>5029</v>
      </c>
      <c r="D2099" s="12" t="s">
        <v>5032</v>
      </c>
      <c r="E2099" s="12" t="s">
        <v>5035</v>
      </c>
      <c r="F2099" s="12" t="s">
        <v>5056</v>
      </c>
      <c r="G2099" s="12" t="s">
        <v>5043</v>
      </c>
      <c r="H2099" s="13">
        <v>577418</v>
      </c>
      <c r="I2099" s="14">
        <v>2893059</v>
      </c>
      <c r="J2099" s="14">
        <v>690569</v>
      </c>
      <c r="K2099" s="14">
        <v>161596</v>
      </c>
      <c r="L2099" s="14">
        <v>71408</v>
      </c>
      <c r="M2099" s="15">
        <v>0.1995876603186067</v>
      </c>
      <c r="N2099" s="14">
        <v>3487974</v>
      </c>
      <c r="O2099" s="14">
        <v>2893059</v>
      </c>
      <c r="P2099" s="14">
        <v>0</v>
      </c>
      <c r="Q2099" s="14">
        <v>46738</v>
      </c>
      <c r="R2099" s="16">
        <v>1.34E-2</v>
      </c>
      <c r="S2099" s="17">
        <v>45327.67291666667</v>
      </c>
      <c r="T2099" s="12" t="s">
        <v>5074</v>
      </c>
      <c r="U2099" s="18">
        <v>45327</v>
      </c>
      <c r="V2099" s="18" t="str">
        <f>TEXT(Posts[[#This Row],[Post_Date]],"YYYY")</f>
        <v>2024</v>
      </c>
      <c r="W2099" s="12" t="s">
        <v>5087</v>
      </c>
      <c r="X2099" s="12" t="s">
        <v>5081</v>
      </c>
      <c r="Y2099" s="19">
        <v>16</v>
      </c>
      <c r="Z2099" s="12" t="s">
        <v>5069</v>
      </c>
      <c r="AA2099"/>
    </row>
    <row r="2100" spans="1:27" x14ac:dyDescent="0.25">
      <c r="A2100" s="12" t="s">
        <v>1211</v>
      </c>
      <c r="B2100" s="12" t="s">
        <v>5022</v>
      </c>
      <c r="C2100" s="12" t="s">
        <v>5029</v>
      </c>
      <c r="D2100" s="12" t="s">
        <v>5032</v>
      </c>
      <c r="E2100" s="12" t="s">
        <v>5035</v>
      </c>
      <c r="F2100" s="12" t="s">
        <v>5055</v>
      </c>
      <c r="G2100" s="12" t="s">
        <v>5049</v>
      </c>
      <c r="H2100" s="13">
        <v>34886</v>
      </c>
      <c r="I2100" s="14">
        <v>192589</v>
      </c>
      <c r="J2100" s="14">
        <v>21184</v>
      </c>
      <c r="K2100" s="14">
        <v>15393</v>
      </c>
      <c r="L2100" s="14">
        <v>4042</v>
      </c>
      <c r="M2100" s="15">
        <v>0.18114331020115601</v>
      </c>
      <c r="N2100" s="14">
        <v>244019</v>
      </c>
      <c r="O2100" s="14">
        <v>183690</v>
      </c>
      <c r="P2100" s="14">
        <v>0</v>
      </c>
      <c r="Q2100" s="14">
        <v>3489</v>
      </c>
      <c r="R2100" s="16">
        <v>1.43E-2</v>
      </c>
      <c r="S2100" s="17">
        <v>45600.737500000003</v>
      </c>
      <c r="T2100" s="12" t="s">
        <v>5076</v>
      </c>
      <c r="U2100" s="18">
        <v>45600</v>
      </c>
      <c r="V2100" s="18" t="str">
        <f>TEXT(Posts[[#This Row],[Post_Date]],"YYYY")</f>
        <v>2024</v>
      </c>
      <c r="W2100" s="12" t="s">
        <v>5095</v>
      </c>
      <c r="X2100" s="12" t="s">
        <v>5081</v>
      </c>
      <c r="Y2100" s="19">
        <v>17</v>
      </c>
      <c r="Z2100" s="12" t="s">
        <v>5069</v>
      </c>
      <c r="AA2100"/>
    </row>
    <row r="2101" spans="1:27" x14ac:dyDescent="0.25">
      <c r="A2101" s="12" t="s">
        <v>1218</v>
      </c>
      <c r="B2101" s="12" t="s">
        <v>5022</v>
      </c>
      <c r="C2101" s="12" t="s">
        <v>5029</v>
      </c>
      <c r="D2101" s="12" t="s">
        <v>5030</v>
      </c>
      <c r="E2101" s="12" t="s">
        <v>5035</v>
      </c>
      <c r="F2101" s="12" t="s">
        <v>5051</v>
      </c>
      <c r="G2101" s="12" t="s">
        <v>5045</v>
      </c>
      <c r="H2101" s="13">
        <v>215796</v>
      </c>
      <c r="I2101" s="14">
        <v>1887039</v>
      </c>
      <c r="J2101" s="14">
        <v>240733</v>
      </c>
      <c r="K2101" s="14">
        <v>111046</v>
      </c>
      <c r="L2101" s="14">
        <v>49428</v>
      </c>
      <c r="M2101" s="15">
        <v>0.11435698700793449</v>
      </c>
      <c r="N2101" s="14">
        <v>2210173</v>
      </c>
      <c r="O2101" s="14">
        <v>1887039</v>
      </c>
      <c r="P2101" s="14">
        <v>0</v>
      </c>
      <c r="Q2101" s="14">
        <v>26080</v>
      </c>
      <c r="R2101" s="16">
        <v>1.18E-2</v>
      </c>
      <c r="S2101" s="17">
        <v>45409.442361111112</v>
      </c>
      <c r="T2101" s="12" t="s">
        <v>5077</v>
      </c>
      <c r="U2101" s="18">
        <v>45409</v>
      </c>
      <c r="V2101" s="18" t="str">
        <f>TEXT(Posts[[#This Row],[Post_Date]],"YYYY")</f>
        <v>2024</v>
      </c>
      <c r="W2101" s="12" t="s">
        <v>5090</v>
      </c>
      <c r="X2101" s="12" t="s">
        <v>5083</v>
      </c>
      <c r="Y2101" s="19">
        <v>10</v>
      </c>
      <c r="Z2101" s="12" t="s">
        <v>5069</v>
      </c>
      <c r="AA2101"/>
    </row>
    <row r="2102" spans="1:27" x14ac:dyDescent="0.25">
      <c r="A2102" s="12" t="s">
        <v>1224</v>
      </c>
      <c r="B2102" s="12" t="s">
        <v>5022</v>
      </c>
      <c r="C2102" s="12" t="s">
        <v>5029</v>
      </c>
      <c r="D2102" s="12" t="s">
        <v>5032</v>
      </c>
      <c r="E2102" s="12" t="s">
        <v>5035</v>
      </c>
      <c r="F2102" s="12" t="s">
        <v>5055</v>
      </c>
      <c r="G2102" s="12" t="s">
        <v>5049</v>
      </c>
      <c r="H2102" s="13">
        <v>42103</v>
      </c>
      <c r="I2102" s="14">
        <v>245870</v>
      </c>
      <c r="J2102" s="14">
        <v>38749</v>
      </c>
      <c r="K2102" s="14">
        <v>17879</v>
      </c>
      <c r="L2102" s="14">
        <v>12283</v>
      </c>
      <c r="M2102" s="15">
        <v>0.17124358478321591</v>
      </c>
      <c r="N2102" s="14">
        <v>283847</v>
      </c>
      <c r="O2102" s="14">
        <v>231957</v>
      </c>
      <c r="P2102" s="14">
        <v>0</v>
      </c>
      <c r="Q2102" s="14">
        <v>6500</v>
      </c>
      <c r="R2102" s="16">
        <v>2.29E-2</v>
      </c>
      <c r="S2102" s="17">
        <v>45579.671527777777</v>
      </c>
      <c r="T2102" s="12" t="s">
        <v>5074</v>
      </c>
      <c r="U2102" s="18">
        <v>45579</v>
      </c>
      <c r="V2102" s="18" t="str">
        <f>TEXT(Posts[[#This Row],[Post_Date]],"YYYY")</f>
        <v>2024</v>
      </c>
      <c r="W2102" s="12" t="s">
        <v>5091</v>
      </c>
      <c r="X2102" s="12" t="s">
        <v>5081</v>
      </c>
      <c r="Y2102" s="19">
        <v>16</v>
      </c>
      <c r="Z2102" s="12" t="s">
        <v>5069</v>
      </c>
      <c r="AA2102"/>
    </row>
    <row r="2103" spans="1:27" x14ac:dyDescent="0.25">
      <c r="A2103" s="12" t="s">
        <v>1226</v>
      </c>
      <c r="B2103" s="12" t="s">
        <v>5022</v>
      </c>
      <c r="C2103" s="12" t="s">
        <v>5028</v>
      </c>
      <c r="D2103" s="12" t="s">
        <v>5032</v>
      </c>
      <c r="E2103" s="12" t="s">
        <v>5035</v>
      </c>
      <c r="F2103" s="12" t="s">
        <v>5055</v>
      </c>
      <c r="G2103" s="12" t="s">
        <v>5046</v>
      </c>
      <c r="H2103" s="13">
        <v>37089</v>
      </c>
      <c r="I2103" s="14">
        <v>198983</v>
      </c>
      <c r="J2103" s="14">
        <v>30823</v>
      </c>
      <c r="K2103" s="14">
        <v>13999</v>
      </c>
      <c r="L2103" s="14">
        <v>8144</v>
      </c>
      <c r="M2103" s="15">
        <v>0.18639473134465551</v>
      </c>
      <c r="N2103" s="14">
        <v>223527</v>
      </c>
      <c r="O2103" s="14">
        <v>184976</v>
      </c>
      <c r="P2103" s="14">
        <v>0</v>
      </c>
      <c r="Q2103" s="14">
        <v>2525</v>
      </c>
      <c r="R2103" s="16">
        <v>1.1299999999999999E-2</v>
      </c>
      <c r="S2103" s="17">
        <v>45579.504166666673</v>
      </c>
      <c r="T2103" s="12" t="s">
        <v>5075</v>
      </c>
      <c r="U2103" s="18">
        <v>45579</v>
      </c>
      <c r="V2103" s="18" t="str">
        <f>TEXT(Posts[[#This Row],[Post_Date]],"YYYY")</f>
        <v>2024</v>
      </c>
      <c r="W2103" s="12" t="s">
        <v>5091</v>
      </c>
      <c r="X2103" s="12" t="s">
        <v>5081</v>
      </c>
      <c r="Y2103" s="19">
        <v>12</v>
      </c>
      <c r="Z2103" s="12" t="s">
        <v>5069</v>
      </c>
      <c r="AA2103"/>
    </row>
    <row r="2104" spans="1:27" x14ac:dyDescent="0.25">
      <c r="A2104" s="12" t="s">
        <v>1229</v>
      </c>
      <c r="B2104" s="12" t="s">
        <v>5022</v>
      </c>
      <c r="C2104" s="12" t="s">
        <v>5028</v>
      </c>
      <c r="D2104" s="12" t="s">
        <v>5032</v>
      </c>
      <c r="E2104" s="12" t="s">
        <v>5035</v>
      </c>
      <c r="F2104" s="12" t="s">
        <v>5055</v>
      </c>
      <c r="G2104" s="12" t="s">
        <v>5042</v>
      </c>
      <c r="H2104" s="13">
        <v>50601</v>
      </c>
      <c r="I2104" s="14">
        <v>253074</v>
      </c>
      <c r="J2104" s="14">
        <v>52846</v>
      </c>
      <c r="K2104" s="14">
        <v>9025</v>
      </c>
      <c r="L2104" s="14">
        <v>9175</v>
      </c>
      <c r="M2104" s="15">
        <v>0.19994756434093031</v>
      </c>
      <c r="N2104" s="14">
        <v>302933</v>
      </c>
      <c r="O2104" s="14">
        <v>230849</v>
      </c>
      <c r="P2104" s="14">
        <v>0</v>
      </c>
      <c r="Q2104" s="14">
        <v>5846</v>
      </c>
      <c r="R2104" s="16">
        <v>1.9300000000000001E-2</v>
      </c>
      <c r="S2104" s="17">
        <v>45656.678472222222</v>
      </c>
      <c r="T2104" s="12" t="s">
        <v>5074</v>
      </c>
      <c r="U2104" s="18">
        <v>45656</v>
      </c>
      <c r="V2104" s="18" t="str">
        <f>TEXT(Posts[[#This Row],[Post_Date]],"YYYY")</f>
        <v>2024</v>
      </c>
      <c r="W2104" s="12" t="s">
        <v>5094</v>
      </c>
      <c r="X2104" s="12" t="s">
        <v>5081</v>
      </c>
      <c r="Y2104" s="19">
        <v>16</v>
      </c>
      <c r="Z2104" s="12" t="s">
        <v>5069</v>
      </c>
      <c r="AA2104"/>
    </row>
    <row r="2105" spans="1:27" x14ac:dyDescent="0.25">
      <c r="A2105" s="12" t="s">
        <v>1234</v>
      </c>
      <c r="B2105" s="12" t="s">
        <v>5022</v>
      </c>
      <c r="C2105" s="12" t="s">
        <v>5028</v>
      </c>
      <c r="D2105" s="12" t="s">
        <v>5031</v>
      </c>
      <c r="E2105" s="12" t="s">
        <v>5035</v>
      </c>
      <c r="F2105" s="12" t="s">
        <v>5058</v>
      </c>
      <c r="G2105" s="12" t="s">
        <v>5049</v>
      </c>
      <c r="H2105" s="13">
        <v>37087</v>
      </c>
      <c r="I2105" s="14">
        <v>438068</v>
      </c>
      <c r="J2105" s="14">
        <v>70787</v>
      </c>
      <c r="K2105" s="14">
        <v>32824</v>
      </c>
      <c r="L2105" s="14">
        <v>24466</v>
      </c>
      <c r="M2105" s="15">
        <v>8.4660609434272338E-2</v>
      </c>
      <c r="N2105" s="14">
        <v>541952</v>
      </c>
      <c r="O2105" s="14">
        <v>394405</v>
      </c>
      <c r="P2105" s="14">
        <v>0</v>
      </c>
      <c r="Q2105" s="14">
        <v>7370</v>
      </c>
      <c r="R2105" s="16">
        <v>1.3599999999999999E-2</v>
      </c>
      <c r="S2105" s="17">
        <v>45351.547222222223</v>
      </c>
      <c r="T2105" s="12" t="s">
        <v>5075</v>
      </c>
      <c r="U2105" s="18">
        <v>45351</v>
      </c>
      <c r="V2105" s="18" t="str">
        <f>TEXT(Posts[[#This Row],[Post_Date]],"YYYY")</f>
        <v>2024</v>
      </c>
      <c r="W2105" s="12" t="s">
        <v>5087</v>
      </c>
      <c r="X2105" s="12" t="s">
        <v>5080</v>
      </c>
      <c r="Y2105" s="19">
        <v>13</v>
      </c>
      <c r="Z2105" s="12" t="s">
        <v>5068</v>
      </c>
      <c r="AA2105"/>
    </row>
    <row r="2106" spans="1:27" x14ac:dyDescent="0.25">
      <c r="A2106" s="12" t="s">
        <v>1248</v>
      </c>
      <c r="B2106" s="12" t="s">
        <v>5022</v>
      </c>
      <c r="C2106" s="12" t="s">
        <v>5028</v>
      </c>
      <c r="D2106" s="12" t="s">
        <v>5032</v>
      </c>
      <c r="E2106" s="12" t="s">
        <v>5035</v>
      </c>
      <c r="F2106" s="12" t="s">
        <v>5055</v>
      </c>
      <c r="G2106" s="12" t="s">
        <v>5046</v>
      </c>
      <c r="H2106" s="13">
        <v>71292</v>
      </c>
      <c r="I2106" s="14">
        <v>305356</v>
      </c>
      <c r="J2106" s="14">
        <v>41104</v>
      </c>
      <c r="K2106" s="14">
        <v>13606</v>
      </c>
      <c r="L2106" s="14">
        <v>15539</v>
      </c>
      <c r="M2106" s="15">
        <v>0.23347321217283901</v>
      </c>
      <c r="N2106" s="14">
        <v>340504</v>
      </c>
      <c r="O2106" s="14">
        <v>271100</v>
      </c>
      <c r="P2106" s="14">
        <v>0</v>
      </c>
      <c r="Q2106" s="14">
        <v>7354</v>
      </c>
      <c r="R2106" s="16">
        <v>2.1600000000000001E-2</v>
      </c>
      <c r="S2106" s="17">
        <v>45664.680555555547</v>
      </c>
      <c r="T2106" s="12" t="s">
        <v>5074</v>
      </c>
      <c r="U2106" s="18">
        <v>45664</v>
      </c>
      <c r="V2106" s="18" t="str">
        <f>TEXT(Posts[[#This Row],[Post_Date]],"YYYY")</f>
        <v>2025</v>
      </c>
      <c r="W2106" s="12" t="s">
        <v>5086</v>
      </c>
      <c r="X2106" s="12" t="s">
        <v>5079</v>
      </c>
      <c r="Y2106" s="19">
        <v>16</v>
      </c>
      <c r="Z2106" s="12" t="s">
        <v>5070</v>
      </c>
      <c r="AA2106"/>
    </row>
    <row r="2107" spans="1:27" x14ac:dyDescent="0.25">
      <c r="A2107" s="12" t="s">
        <v>1249</v>
      </c>
      <c r="B2107" s="12" t="s">
        <v>5022</v>
      </c>
      <c r="C2107" s="12" t="s">
        <v>5028</v>
      </c>
      <c r="D2107" s="12" t="s">
        <v>5031</v>
      </c>
      <c r="E2107" s="12" t="s">
        <v>5035</v>
      </c>
      <c r="F2107" s="12" t="s">
        <v>5058</v>
      </c>
      <c r="G2107" s="12" t="s">
        <v>5046</v>
      </c>
      <c r="H2107" s="13">
        <v>31228</v>
      </c>
      <c r="I2107" s="14">
        <v>445517</v>
      </c>
      <c r="J2107" s="14">
        <v>84385</v>
      </c>
      <c r="K2107" s="14">
        <v>15362</v>
      </c>
      <c r="L2107" s="14">
        <v>14922</v>
      </c>
      <c r="M2107" s="15">
        <v>7.0094355722324475E-2</v>
      </c>
      <c r="N2107" s="14">
        <v>498061</v>
      </c>
      <c r="O2107" s="14">
        <v>402257</v>
      </c>
      <c r="P2107" s="14">
        <v>0</v>
      </c>
      <c r="Q2107" s="14">
        <v>9313</v>
      </c>
      <c r="R2107" s="16">
        <v>1.8700000000000001E-2</v>
      </c>
      <c r="S2107" s="17">
        <v>45325.631249999999</v>
      </c>
      <c r="T2107" s="12" t="s">
        <v>5074</v>
      </c>
      <c r="U2107" s="18">
        <v>45325</v>
      </c>
      <c r="V2107" s="18" t="str">
        <f>TEXT(Posts[[#This Row],[Post_Date]],"YYYY")</f>
        <v>2024</v>
      </c>
      <c r="W2107" s="12" t="s">
        <v>5087</v>
      </c>
      <c r="X2107" s="12" t="s">
        <v>5083</v>
      </c>
      <c r="Y2107" s="19">
        <v>15</v>
      </c>
      <c r="Z2107" s="12" t="s">
        <v>5068</v>
      </c>
      <c r="AA2107"/>
    </row>
    <row r="2108" spans="1:27" x14ac:dyDescent="0.25">
      <c r="A2108" s="12" t="s">
        <v>1250</v>
      </c>
      <c r="B2108" s="12" t="s">
        <v>5022</v>
      </c>
      <c r="C2108" s="12" t="s">
        <v>5028</v>
      </c>
      <c r="D2108" s="12" t="s">
        <v>5032</v>
      </c>
      <c r="E2108" s="12" t="s">
        <v>5035</v>
      </c>
      <c r="F2108" s="12" t="s">
        <v>5056</v>
      </c>
      <c r="G2108" s="12" t="s">
        <v>5045</v>
      </c>
      <c r="H2108" s="13">
        <v>579415</v>
      </c>
      <c r="I2108" s="14">
        <v>2925293</v>
      </c>
      <c r="J2108" s="14">
        <v>714448</v>
      </c>
      <c r="K2108" s="14">
        <v>205832</v>
      </c>
      <c r="L2108" s="14">
        <v>112288</v>
      </c>
      <c r="M2108" s="15">
        <v>0.19807081067326271</v>
      </c>
      <c r="N2108" s="14">
        <v>3348642</v>
      </c>
      <c r="O2108" s="14">
        <v>2925293</v>
      </c>
      <c r="P2108" s="14">
        <v>0</v>
      </c>
      <c r="Q2108" s="14">
        <v>51569</v>
      </c>
      <c r="R2108" s="16">
        <v>1.54E-2</v>
      </c>
      <c r="S2108" s="17">
        <v>45702.74722222222</v>
      </c>
      <c r="T2108" s="12" t="s">
        <v>5076</v>
      </c>
      <c r="U2108" s="18">
        <v>45702</v>
      </c>
      <c r="V2108" s="18" t="str">
        <f>TEXT(Posts[[#This Row],[Post_Date]],"YYYY")</f>
        <v>2025</v>
      </c>
      <c r="W2108" s="12" t="s">
        <v>5087</v>
      </c>
      <c r="X2108" s="12" t="s">
        <v>5082</v>
      </c>
      <c r="Y2108" s="19">
        <v>17</v>
      </c>
      <c r="Z2108" s="12" t="s">
        <v>5069</v>
      </c>
      <c r="AA2108"/>
    </row>
    <row r="2109" spans="1:27" x14ac:dyDescent="0.25">
      <c r="A2109" s="12" t="s">
        <v>1252</v>
      </c>
      <c r="B2109" s="12" t="s">
        <v>5022</v>
      </c>
      <c r="C2109" s="12" t="s">
        <v>5028</v>
      </c>
      <c r="D2109" s="12" t="s">
        <v>5032</v>
      </c>
      <c r="E2109" s="12" t="s">
        <v>5035</v>
      </c>
      <c r="F2109" s="12" t="s">
        <v>5055</v>
      </c>
      <c r="G2109" s="12" t="s">
        <v>5045</v>
      </c>
      <c r="H2109" s="13">
        <v>66439</v>
      </c>
      <c r="I2109" s="14">
        <v>304028</v>
      </c>
      <c r="J2109" s="14">
        <v>41262</v>
      </c>
      <c r="K2109" s="14">
        <v>23386</v>
      </c>
      <c r="L2109" s="14">
        <v>8161</v>
      </c>
      <c r="M2109" s="15">
        <v>0.2185300719419758</v>
      </c>
      <c r="N2109" s="14">
        <v>341316</v>
      </c>
      <c r="O2109" s="14">
        <v>270817</v>
      </c>
      <c r="P2109" s="14">
        <v>0</v>
      </c>
      <c r="Q2109" s="14">
        <v>7406</v>
      </c>
      <c r="R2109" s="16">
        <v>2.1700000000000001E-2</v>
      </c>
      <c r="S2109" s="17">
        <v>45525.697916666657</v>
      </c>
      <c r="T2109" s="12" t="s">
        <v>5074</v>
      </c>
      <c r="U2109" s="18">
        <v>45525</v>
      </c>
      <c r="V2109" s="18" t="str">
        <f>TEXT(Posts[[#This Row],[Post_Date]],"YYYY")</f>
        <v>2024</v>
      </c>
      <c r="W2109" s="12" t="s">
        <v>5092</v>
      </c>
      <c r="X2109" s="12" t="s">
        <v>5085</v>
      </c>
      <c r="Y2109" s="19">
        <v>16</v>
      </c>
      <c r="Z2109" s="12" t="s">
        <v>5070</v>
      </c>
      <c r="AA2109"/>
    </row>
    <row r="2110" spans="1:27" x14ac:dyDescent="0.25">
      <c r="A2110" s="12" t="s">
        <v>1253</v>
      </c>
      <c r="B2110" s="12" t="s">
        <v>5022</v>
      </c>
      <c r="C2110" s="12" t="s">
        <v>5028</v>
      </c>
      <c r="D2110" s="12" t="s">
        <v>5031</v>
      </c>
      <c r="E2110" s="12" t="s">
        <v>5035</v>
      </c>
      <c r="F2110" s="12" t="s">
        <v>5058</v>
      </c>
      <c r="G2110" s="12" t="s">
        <v>5043</v>
      </c>
      <c r="H2110" s="13">
        <v>40585</v>
      </c>
      <c r="I2110" s="14">
        <v>716839</v>
      </c>
      <c r="J2110" s="14">
        <v>122985</v>
      </c>
      <c r="K2110" s="14">
        <v>57152</v>
      </c>
      <c r="L2110" s="14">
        <v>33811</v>
      </c>
      <c r="M2110" s="15">
        <v>5.6617013271134609E-2</v>
      </c>
      <c r="N2110" s="14">
        <v>799142</v>
      </c>
      <c r="O2110" s="14">
        <v>699602</v>
      </c>
      <c r="P2110" s="14">
        <v>0</v>
      </c>
      <c r="Q2110" s="14">
        <v>9829</v>
      </c>
      <c r="R2110" s="16">
        <v>1.23E-2</v>
      </c>
      <c r="S2110" s="17">
        <v>45459.657638888893</v>
      </c>
      <c r="T2110" s="12" t="s">
        <v>5074</v>
      </c>
      <c r="U2110" s="18">
        <v>45459</v>
      </c>
      <c r="V2110" s="18" t="str">
        <f>TEXT(Posts[[#This Row],[Post_Date]],"YYYY")</f>
        <v>2024</v>
      </c>
      <c r="W2110" s="12" t="s">
        <v>5089</v>
      </c>
      <c r="X2110" s="12" t="s">
        <v>5084</v>
      </c>
      <c r="Y2110" s="19">
        <v>15</v>
      </c>
      <c r="Z2110" s="12" t="s">
        <v>5068</v>
      </c>
      <c r="AA2110"/>
    </row>
    <row r="2111" spans="1:27" x14ac:dyDescent="0.25">
      <c r="A2111" s="12" t="s">
        <v>1257</v>
      </c>
      <c r="B2111" s="12" t="s">
        <v>5022</v>
      </c>
      <c r="C2111" s="12" t="s">
        <v>5028</v>
      </c>
      <c r="D2111" s="12" t="s">
        <v>5030</v>
      </c>
      <c r="E2111" s="12" t="s">
        <v>5039</v>
      </c>
      <c r="F2111" s="12" t="s">
        <v>5050</v>
      </c>
      <c r="G2111" s="12" t="s">
        <v>5049</v>
      </c>
      <c r="H2111" s="13">
        <v>14421</v>
      </c>
      <c r="I2111" s="14">
        <v>169847</v>
      </c>
      <c r="J2111" s="14">
        <v>39437</v>
      </c>
      <c r="K2111" s="14">
        <v>7883</v>
      </c>
      <c r="L2111" s="14">
        <v>4163</v>
      </c>
      <c r="M2111" s="15">
        <v>8.4907950450108419E-2</v>
      </c>
      <c r="N2111" s="14">
        <v>216385</v>
      </c>
      <c r="O2111" s="14">
        <v>0</v>
      </c>
      <c r="P2111" s="14">
        <v>209026</v>
      </c>
      <c r="Q2111" s="14">
        <v>2683</v>
      </c>
      <c r="R2111" s="16">
        <v>1.24E-2</v>
      </c>
      <c r="S2111" s="17">
        <v>45551.53125</v>
      </c>
      <c r="T2111" s="17" t="s">
        <v>5075</v>
      </c>
      <c r="U2111" s="18">
        <v>45551</v>
      </c>
      <c r="V2111" s="18" t="str">
        <f>TEXT(Posts[[#This Row],[Post_Date]],"YYYY")</f>
        <v>2024</v>
      </c>
      <c r="W2111" s="18" t="s">
        <v>5097</v>
      </c>
      <c r="X2111" s="18" t="s">
        <v>5081</v>
      </c>
      <c r="Y2111" s="19">
        <v>12</v>
      </c>
      <c r="Z2111" s="12" t="s">
        <v>5068</v>
      </c>
      <c r="AA2111"/>
    </row>
    <row r="2112" spans="1:27" x14ac:dyDescent="0.25">
      <c r="A2112" s="12" t="s">
        <v>1258</v>
      </c>
      <c r="B2112" s="12" t="s">
        <v>5022</v>
      </c>
      <c r="C2112" s="12" t="s">
        <v>5028</v>
      </c>
      <c r="D2112" s="12" t="s">
        <v>5034</v>
      </c>
      <c r="E2112" s="12" t="s">
        <v>5039</v>
      </c>
      <c r="F2112" s="12" t="s">
        <v>5057</v>
      </c>
      <c r="G2112" s="12" t="s">
        <v>5049</v>
      </c>
      <c r="H2112" s="13">
        <v>30743</v>
      </c>
      <c r="I2112" s="14">
        <v>224802</v>
      </c>
      <c r="J2112" s="14">
        <v>32166</v>
      </c>
      <c r="K2112" s="14">
        <v>15025</v>
      </c>
      <c r="L2112" s="14">
        <v>8573</v>
      </c>
      <c r="M2112" s="15">
        <v>0.13675906967856649</v>
      </c>
      <c r="N2112" s="14">
        <v>291760</v>
      </c>
      <c r="O2112" s="14">
        <v>0</v>
      </c>
      <c r="P2112" s="14">
        <v>63686</v>
      </c>
      <c r="Q2112" s="14">
        <v>7002</v>
      </c>
      <c r="R2112" s="16">
        <v>2.4E-2</v>
      </c>
      <c r="S2112" s="17">
        <v>45386.625</v>
      </c>
      <c r="T2112" s="17" t="s">
        <v>5074</v>
      </c>
      <c r="U2112" s="18">
        <v>45386</v>
      </c>
      <c r="V2112" s="18" t="str">
        <f>TEXT(Posts[[#This Row],[Post_Date]],"YYYY")</f>
        <v>2024</v>
      </c>
      <c r="W2112" s="18" t="s">
        <v>5090</v>
      </c>
      <c r="X2112" s="18" t="s">
        <v>5080</v>
      </c>
      <c r="Y2112" s="19">
        <v>15</v>
      </c>
      <c r="Z2112" s="12" t="s">
        <v>5069</v>
      </c>
      <c r="AA2112"/>
    </row>
    <row r="2113" spans="1:27" x14ac:dyDescent="0.25">
      <c r="A2113" s="12" t="s">
        <v>1262</v>
      </c>
      <c r="B2113" s="12" t="s">
        <v>5022</v>
      </c>
      <c r="C2113" s="12" t="s">
        <v>5028</v>
      </c>
      <c r="D2113" s="12" t="s">
        <v>5032</v>
      </c>
      <c r="E2113" s="12" t="s">
        <v>5035</v>
      </c>
      <c r="F2113" s="12" t="s">
        <v>5055</v>
      </c>
      <c r="G2113" s="12" t="s">
        <v>5043</v>
      </c>
      <c r="H2113" s="13">
        <v>53954</v>
      </c>
      <c r="I2113" s="14">
        <v>256188</v>
      </c>
      <c r="J2113" s="14">
        <v>27813</v>
      </c>
      <c r="K2113" s="14">
        <v>9101</v>
      </c>
      <c r="L2113" s="14">
        <v>7371</v>
      </c>
      <c r="M2113" s="15">
        <v>0.2106049845488879</v>
      </c>
      <c r="N2113" s="14">
        <v>305598</v>
      </c>
      <c r="O2113" s="14">
        <v>247088</v>
      </c>
      <c r="P2113" s="14">
        <v>0</v>
      </c>
      <c r="Q2113" s="14">
        <v>6478</v>
      </c>
      <c r="R2113" s="16">
        <v>2.12E-2</v>
      </c>
      <c r="S2113" s="17">
        <v>45479.413194444453</v>
      </c>
      <c r="T2113" s="12" t="s">
        <v>5077</v>
      </c>
      <c r="U2113" s="18">
        <v>45479</v>
      </c>
      <c r="V2113" s="18" t="str">
        <f>TEXT(Posts[[#This Row],[Post_Date]],"YYYY")</f>
        <v>2024</v>
      </c>
      <c r="W2113" s="12" t="s">
        <v>5093</v>
      </c>
      <c r="X2113" s="12" t="s">
        <v>5083</v>
      </c>
      <c r="Y2113" s="19">
        <v>9</v>
      </c>
      <c r="Z2113" s="12" t="s">
        <v>5070</v>
      </c>
      <c r="AA2113"/>
    </row>
    <row r="2114" spans="1:27" x14ac:dyDescent="0.25">
      <c r="A2114" s="12" t="s">
        <v>1266</v>
      </c>
      <c r="B2114" s="12" t="s">
        <v>5022</v>
      </c>
      <c r="C2114" s="12" t="s">
        <v>5028</v>
      </c>
      <c r="D2114" s="12" t="s">
        <v>5032</v>
      </c>
      <c r="E2114" s="12" t="s">
        <v>5039</v>
      </c>
      <c r="F2114" s="12" t="s">
        <v>5055</v>
      </c>
      <c r="G2114" s="12" t="s">
        <v>5048</v>
      </c>
      <c r="H2114" s="13">
        <v>56058</v>
      </c>
      <c r="I2114" s="14">
        <v>234296</v>
      </c>
      <c r="J2114" s="14">
        <v>41716</v>
      </c>
      <c r="K2114" s="14">
        <v>18453</v>
      </c>
      <c r="L2114" s="14">
        <v>13736</v>
      </c>
      <c r="M2114" s="15">
        <v>0.23926216293593031</v>
      </c>
      <c r="N2114" s="14">
        <v>267812</v>
      </c>
      <c r="O2114" s="14">
        <v>0</v>
      </c>
      <c r="P2114" s="14">
        <v>252776</v>
      </c>
      <c r="Q2114" s="14">
        <v>3160</v>
      </c>
      <c r="R2114" s="16">
        <v>1.18E-2</v>
      </c>
      <c r="S2114" s="17">
        <v>45425.811111111107</v>
      </c>
      <c r="T2114" s="17" t="s">
        <v>5076</v>
      </c>
      <c r="U2114" s="18">
        <v>45425</v>
      </c>
      <c r="V2114" s="18" t="str">
        <f>TEXT(Posts[[#This Row],[Post_Date]],"YYYY")</f>
        <v>2024</v>
      </c>
      <c r="W2114" s="18" t="s">
        <v>5096</v>
      </c>
      <c r="X2114" s="18" t="s">
        <v>5081</v>
      </c>
      <c r="Y2114" s="19">
        <v>19</v>
      </c>
      <c r="Z2114" s="12" t="s">
        <v>5070</v>
      </c>
      <c r="AA2114"/>
    </row>
    <row r="2115" spans="1:27" x14ac:dyDescent="0.25">
      <c r="A2115" s="12" t="s">
        <v>1268</v>
      </c>
      <c r="B2115" s="12" t="s">
        <v>5022</v>
      </c>
      <c r="C2115" s="12" t="s">
        <v>5029</v>
      </c>
      <c r="D2115" s="12" t="s">
        <v>5032</v>
      </c>
      <c r="E2115" s="12" t="s">
        <v>5035</v>
      </c>
      <c r="F2115" s="12" t="s">
        <v>5055</v>
      </c>
      <c r="G2115" s="12" t="s">
        <v>5049</v>
      </c>
      <c r="H2115" s="13">
        <v>58407</v>
      </c>
      <c r="I2115" s="14">
        <v>334229</v>
      </c>
      <c r="J2115" s="14">
        <v>78750</v>
      </c>
      <c r="K2115" s="14">
        <v>12642</v>
      </c>
      <c r="L2115" s="14">
        <v>11586</v>
      </c>
      <c r="M2115" s="15">
        <v>0.1747524863346514</v>
      </c>
      <c r="N2115" s="14">
        <v>409037</v>
      </c>
      <c r="O2115" s="14">
        <v>295827</v>
      </c>
      <c r="P2115" s="14">
        <v>0</v>
      </c>
      <c r="Q2115" s="14">
        <v>5971</v>
      </c>
      <c r="R2115" s="16">
        <v>1.46E-2</v>
      </c>
      <c r="S2115" s="17">
        <v>45433.65902777778</v>
      </c>
      <c r="T2115" s="12" t="s">
        <v>5074</v>
      </c>
      <c r="U2115" s="18">
        <v>45433</v>
      </c>
      <c r="V2115" s="18" t="str">
        <f>TEXT(Posts[[#This Row],[Post_Date]],"YYYY")</f>
        <v>2024</v>
      </c>
      <c r="W2115" s="12" t="s">
        <v>5096</v>
      </c>
      <c r="X2115" s="12" t="s">
        <v>5079</v>
      </c>
      <c r="Y2115" s="19">
        <v>15</v>
      </c>
      <c r="Z2115" s="12" t="s">
        <v>5069</v>
      </c>
      <c r="AA2115"/>
    </row>
    <row r="2116" spans="1:27" x14ac:dyDescent="0.25">
      <c r="A2116" s="12" t="s">
        <v>1275</v>
      </c>
      <c r="B2116" s="12" t="s">
        <v>5022</v>
      </c>
      <c r="C2116" s="12" t="s">
        <v>5028</v>
      </c>
      <c r="D2116" s="12" t="s">
        <v>5031</v>
      </c>
      <c r="E2116" s="12" t="s">
        <v>5035</v>
      </c>
      <c r="F2116" s="12" t="s">
        <v>5060</v>
      </c>
      <c r="G2116" s="12" t="s">
        <v>5048</v>
      </c>
      <c r="H2116" s="13">
        <v>81774</v>
      </c>
      <c r="I2116" s="14">
        <v>1059646</v>
      </c>
      <c r="J2116" s="14">
        <v>242011</v>
      </c>
      <c r="K2116" s="14">
        <v>54819</v>
      </c>
      <c r="L2116" s="14">
        <v>29366</v>
      </c>
      <c r="M2116" s="15">
        <v>7.7171840218678886E-2</v>
      </c>
      <c r="N2116" s="14">
        <v>1206111</v>
      </c>
      <c r="O2116" s="14">
        <v>1059646</v>
      </c>
      <c r="P2116" s="14">
        <v>0</v>
      </c>
      <c r="Q2116" s="14">
        <v>14835</v>
      </c>
      <c r="R2116" s="16">
        <v>1.23E-2</v>
      </c>
      <c r="S2116" s="17">
        <v>45724.525000000001</v>
      </c>
      <c r="T2116" s="12" t="s">
        <v>5075</v>
      </c>
      <c r="U2116" s="18">
        <v>45724</v>
      </c>
      <c r="V2116" s="18" t="str">
        <f>TEXT(Posts[[#This Row],[Post_Date]],"YYYY")</f>
        <v>2025</v>
      </c>
      <c r="W2116" s="12" t="s">
        <v>5088</v>
      </c>
      <c r="X2116" s="12" t="s">
        <v>5083</v>
      </c>
      <c r="Y2116" s="19">
        <v>12</v>
      </c>
      <c r="Z2116" s="12" t="s">
        <v>5068</v>
      </c>
      <c r="AA2116"/>
    </row>
    <row r="2117" spans="1:27" x14ac:dyDescent="0.25">
      <c r="A2117" s="12" t="s">
        <v>1276</v>
      </c>
      <c r="B2117" s="12" t="s">
        <v>5022</v>
      </c>
      <c r="C2117" s="12" t="s">
        <v>5028</v>
      </c>
      <c r="D2117" s="12" t="s">
        <v>5031</v>
      </c>
      <c r="E2117" s="12" t="s">
        <v>5035</v>
      </c>
      <c r="F2117" s="12" t="s">
        <v>5060</v>
      </c>
      <c r="G2117" s="12" t="s">
        <v>5042</v>
      </c>
      <c r="H2117" s="13">
        <v>134650</v>
      </c>
      <c r="I2117" s="14">
        <v>1426859</v>
      </c>
      <c r="J2117" s="14">
        <v>306895</v>
      </c>
      <c r="K2117" s="14">
        <v>57494</v>
      </c>
      <c r="L2117" s="14">
        <v>46897</v>
      </c>
      <c r="M2117" s="15">
        <v>9.4368387710186685E-2</v>
      </c>
      <c r="N2117" s="14">
        <v>1702381</v>
      </c>
      <c r="O2117" s="14">
        <v>1426859</v>
      </c>
      <c r="P2117" s="14">
        <v>0</v>
      </c>
      <c r="Q2117" s="14">
        <v>39835</v>
      </c>
      <c r="R2117" s="16">
        <v>2.3400000000000001E-2</v>
      </c>
      <c r="S2117" s="17">
        <v>45333.48333333333</v>
      </c>
      <c r="T2117" s="12" t="s">
        <v>5077</v>
      </c>
      <c r="U2117" s="18">
        <v>45333</v>
      </c>
      <c r="V2117" s="18" t="str">
        <f>TEXT(Posts[[#This Row],[Post_Date]],"YYYY")</f>
        <v>2024</v>
      </c>
      <c r="W2117" s="12" t="s">
        <v>5087</v>
      </c>
      <c r="X2117" s="12" t="s">
        <v>5084</v>
      </c>
      <c r="Y2117" s="19">
        <v>11</v>
      </c>
      <c r="Z2117" s="12" t="s">
        <v>5068</v>
      </c>
      <c r="AA2117"/>
    </row>
    <row r="2118" spans="1:27" x14ac:dyDescent="0.25">
      <c r="A2118" s="12" t="s">
        <v>1278</v>
      </c>
      <c r="B2118" s="12" t="s">
        <v>5022</v>
      </c>
      <c r="C2118" s="12" t="s">
        <v>5028</v>
      </c>
      <c r="D2118" s="12" t="s">
        <v>5030</v>
      </c>
      <c r="E2118" s="12" t="s">
        <v>5035</v>
      </c>
      <c r="F2118" s="12" t="s">
        <v>5051</v>
      </c>
      <c r="G2118" s="12" t="s">
        <v>5049</v>
      </c>
      <c r="H2118" s="13">
        <v>232883</v>
      </c>
      <c r="I2118" s="14">
        <v>2025427</v>
      </c>
      <c r="J2118" s="14">
        <v>342474</v>
      </c>
      <c r="K2118" s="14">
        <v>151984</v>
      </c>
      <c r="L2118" s="14">
        <v>115854</v>
      </c>
      <c r="M2118" s="15">
        <v>0.1149797731030727</v>
      </c>
      <c r="N2118" s="14">
        <v>2383347</v>
      </c>
      <c r="O2118" s="14">
        <v>2025427</v>
      </c>
      <c r="P2118" s="14">
        <v>0</v>
      </c>
      <c r="Q2118" s="14">
        <v>26455</v>
      </c>
      <c r="R2118" s="16">
        <v>1.11E-2</v>
      </c>
      <c r="S2118" s="17">
        <v>45380.661111111112</v>
      </c>
      <c r="T2118" s="12" t="s">
        <v>5074</v>
      </c>
      <c r="U2118" s="18">
        <v>45380</v>
      </c>
      <c r="V2118" s="18" t="str">
        <f>TEXT(Posts[[#This Row],[Post_Date]],"YYYY")</f>
        <v>2024</v>
      </c>
      <c r="W2118" s="12" t="s">
        <v>5088</v>
      </c>
      <c r="X2118" s="12" t="s">
        <v>5082</v>
      </c>
      <c r="Y2118" s="19">
        <v>15</v>
      </c>
      <c r="Z2118" s="12" t="s">
        <v>5069</v>
      </c>
      <c r="AA2118"/>
    </row>
    <row r="2119" spans="1:27" x14ac:dyDescent="0.25">
      <c r="A2119" s="12" t="s">
        <v>1279</v>
      </c>
      <c r="B2119" s="12" t="s">
        <v>5022</v>
      </c>
      <c r="C2119" s="12" t="s">
        <v>5028</v>
      </c>
      <c r="D2119" s="12" t="s">
        <v>5032</v>
      </c>
      <c r="E2119" s="12" t="s">
        <v>5035</v>
      </c>
      <c r="F2119" s="12" t="s">
        <v>5055</v>
      </c>
      <c r="G2119" s="12" t="s">
        <v>5042</v>
      </c>
      <c r="H2119" s="13">
        <v>25302</v>
      </c>
      <c r="I2119" s="14">
        <v>130959</v>
      </c>
      <c r="J2119" s="14">
        <v>22755</v>
      </c>
      <c r="K2119" s="14">
        <v>9797</v>
      </c>
      <c r="L2119" s="14">
        <v>6845</v>
      </c>
      <c r="M2119" s="15">
        <v>0.19320743171525759</v>
      </c>
      <c r="N2119" s="14">
        <v>144150</v>
      </c>
      <c r="O2119" s="14">
        <v>119368</v>
      </c>
      <c r="P2119" s="14">
        <v>0</v>
      </c>
      <c r="Q2119" s="14">
        <v>3084</v>
      </c>
      <c r="R2119" s="16">
        <v>2.1399999999999999E-2</v>
      </c>
      <c r="S2119" s="17">
        <v>45647.540972222218</v>
      </c>
      <c r="T2119" s="12" t="s">
        <v>5075</v>
      </c>
      <c r="U2119" s="18">
        <v>45647</v>
      </c>
      <c r="V2119" s="18" t="str">
        <f>TEXT(Posts[[#This Row],[Post_Date]],"YYYY")</f>
        <v>2024</v>
      </c>
      <c r="W2119" s="12" t="s">
        <v>5094</v>
      </c>
      <c r="X2119" s="12" t="s">
        <v>5083</v>
      </c>
      <c r="Y2119" s="19">
        <v>12</v>
      </c>
      <c r="Z2119" s="12" t="s">
        <v>5069</v>
      </c>
      <c r="AA2119"/>
    </row>
    <row r="2120" spans="1:27" x14ac:dyDescent="0.25">
      <c r="A2120" s="12" t="s">
        <v>1288</v>
      </c>
      <c r="B2120" s="12" t="s">
        <v>5022</v>
      </c>
      <c r="C2120" s="12" t="s">
        <v>5028</v>
      </c>
      <c r="D2120" s="12" t="s">
        <v>5032</v>
      </c>
      <c r="E2120" s="12" t="s">
        <v>5039</v>
      </c>
      <c r="F2120" s="12" t="s">
        <v>5055</v>
      </c>
      <c r="G2120" s="12" t="s">
        <v>5044</v>
      </c>
      <c r="H2120" s="13">
        <v>64127</v>
      </c>
      <c r="I2120" s="14">
        <v>345723</v>
      </c>
      <c r="J2120" s="14">
        <v>79541</v>
      </c>
      <c r="K2120" s="14">
        <v>22005</v>
      </c>
      <c r="L2120" s="14">
        <v>7563</v>
      </c>
      <c r="M2120" s="15">
        <v>0.1854889677621096</v>
      </c>
      <c r="N2120" s="14">
        <v>419453</v>
      </c>
      <c r="O2120" s="14">
        <v>0</v>
      </c>
      <c r="P2120" s="14">
        <v>240823</v>
      </c>
      <c r="Q2120" s="14">
        <v>9647</v>
      </c>
      <c r="R2120" s="16">
        <v>2.3E-2</v>
      </c>
      <c r="S2120" s="17">
        <v>45677.65902777778</v>
      </c>
      <c r="T2120" s="17" t="s">
        <v>5074</v>
      </c>
      <c r="U2120" s="18">
        <v>45677</v>
      </c>
      <c r="V2120" s="18" t="str">
        <f>TEXT(Posts[[#This Row],[Post_Date]],"YYYY")</f>
        <v>2025</v>
      </c>
      <c r="W2120" s="18" t="s">
        <v>5086</v>
      </c>
      <c r="X2120" s="18" t="s">
        <v>5081</v>
      </c>
      <c r="Y2120" s="19">
        <v>15</v>
      </c>
      <c r="Z2120" s="12" t="s">
        <v>5069</v>
      </c>
      <c r="AA2120"/>
    </row>
    <row r="2121" spans="1:27" x14ac:dyDescent="0.25">
      <c r="A2121" s="12" t="s">
        <v>1296</v>
      </c>
      <c r="B2121" s="12" t="s">
        <v>5022</v>
      </c>
      <c r="C2121" s="12" t="s">
        <v>5028</v>
      </c>
      <c r="D2121" s="12" t="s">
        <v>5032</v>
      </c>
      <c r="E2121" s="12" t="s">
        <v>5035</v>
      </c>
      <c r="F2121" s="12" t="s">
        <v>5055</v>
      </c>
      <c r="G2121" s="12" t="s">
        <v>5044</v>
      </c>
      <c r="H2121" s="13">
        <v>67341</v>
      </c>
      <c r="I2121" s="14">
        <v>278902</v>
      </c>
      <c r="J2121" s="14">
        <v>29189</v>
      </c>
      <c r="K2121" s="14">
        <v>21571</v>
      </c>
      <c r="L2121" s="14">
        <v>8263</v>
      </c>
      <c r="M2121" s="15">
        <v>0.24145199042900789</v>
      </c>
      <c r="N2121" s="14">
        <v>320176</v>
      </c>
      <c r="O2121" s="14">
        <v>277915</v>
      </c>
      <c r="P2121" s="14">
        <v>0</v>
      </c>
      <c r="Q2121" s="14">
        <v>4866</v>
      </c>
      <c r="R2121" s="16">
        <v>1.52E-2</v>
      </c>
      <c r="S2121" s="17">
        <v>45604.711111111108</v>
      </c>
      <c r="T2121" s="12" t="s">
        <v>5076</v>
      </c>
      <c r="U2121" s="18">
        <v>45604</v>
      </c>
      <c r="V2121" s="18" t="str">
        <f>TEXT(Posts[[#This Row],[Post_Date]],"YYYY")</f>
        <v>2024</v>
      </c>
      <c r="W2121" s="12" t="s">
        <v>5095</v>
      </c>
      <c r="X2121" s="12" t="s">
        <v>5082</v>
      </c>
      <c r="Y2121" s="19">
        <v>17</v>
      </c>
      <c r="Z2121" s="12" t="s">
        <v>5070</v>
      </c>
      <c r="AA2121"/>
    </row>
    <row r="2122" spans="1:27" x14ac:dyDescent="0.25">
      <c r="A2122" s="12" t="s">
        <v>1299</v>
      </c>
      <c r="B2122" s="12" t="s">
        <v>5022</v>
      </c>
      <c r="C2122" s="12" t="s">
        <v>5028</v>
      </c>
      <c r="D2122" s="12" t="s">
        <v>5030</v>
      </c>
      <c r="E2122" s="12" t="s">
        <v>5035</v>
      </c>
      <c r="F2122" s="12" t="s">
        <v>5050</v>
      </c>
      <c r="G2122" s="12" t="s">
        <v>5049</v>
      </c>
      <c r="H2122" s="13">
        <v>35974</v>
      </c>
      <c r="I2122" s="14">
        <v>350811</v>
      </c>
      <c r="J2122" s="14">
        <v>48261</v>
      </c>
      <c r="K2122" s="14">
        <v>24660</v>
      </c>
      <c r="L2122" s="14">
        <v>10940</v>
      </c>
      <c r="M2122" s="15">
        <v>0.1025470265879716</v>
      </c>
      <c r="N2122" s="14">
        <v>399329</v>
      </c>
      <c r="O2122" s="14">
        <v>332500</v>
      </c>
      <c r="P2122" s="14">
        <v>0</v>
      </c>
      <c r="Q2122" s="14">
        <v>7986</v>
      </c>
      <c r="R2122" s="16">
        <v>0.02</v>
      </c>
      <c r="S2122" s="17">
        <v>45741.499305555553</v>
      </c>
      <c r="T2122" s="12" t="s">
        <v>5077</v>
      </c>
      <c r="U2122" s="18">
        <v>45741</v>
      </c>
      <c r="V2122" s="18" t="str">
        <f>TEXT(Posts[[#This Row],[Post_Date]],"YYYY")</f>
        <v>2025</v>
      </c>
      <c r="W2122" s="12" t="s">
        <v>5088</v>
      </c>
      <c r="X2122" s="12" t="s">
        <v>5079</v>
      </c>
      <c r="Y2122" s="19">
        <v>11</v>
      </c>
      <c r="Z2122" s="12" t="s">
        <v>5069</v>
      </c>
      <c r="AA2122"/>
    </row>
    <row r="2123" spans="1:27" x14ac:dyDescent="0.25">
      <c r="A2123" s="12" t="s">
        <v>1307</v>
      </c>
      <c r="B2123" s="12" t="s">
        <v>5022</v>
      </c>
      <c r="C2123" s="12" t="s">
        <v>5028</v>
      </c>
      <c r="D2123" s="12" t="s">
        <v>5032</v>
      </c>
      <c r="E2123" s="12" t="s">
        <v>5035</v>
      </c>
      <c r="F2123" s="12" t="s">
        <v>5055</v>
      </c>
      <c r="G2123" s="12" t="s">
        <v>5045</v>
      </c>
      <c r="H2123" s="13">
        <v>60348</v>
      </c>
      <c r="I2123" s="14">
        <v>355477</v>
      </c>
      <c r="J2123" s="14">
        <v>63661</v>
      </c>
      <c r="K2123" s="14">
        <v>27191</v>
      </c>
      <c r="L2123" s="14">
        <v>13988</v>
      </c>
      <c r="M2123" s="15">
        <v>0.16976875361695551</v>
      </c>
      <c r="N2123" s="14">
        <v>425893</v>
      </c>
      <c r="O2123" s="14">
        <v>349586</v>
      </c>
      <c r="P2123" s="14">
        <v>0</v>
      </c>
      <c r="Q2123" s="14">
        <v>4727</v>
      </c>
      <c r="R2123" s="16">
        <v>1.11E-2</v>
      </c>
      <c r="S2123" s="17">
        <v>45683.521527777782</v>
      </c>
      <c r="T2123" s="12" t="s">
        <v>5075</v>
      </c>
      <c r="U2123" s="18">
        <v>45683</v>
      </c>
      <c r="V2123" s="18" t="str">
        <f>TEXT(Posts[[#This Row],[Post_Date]],"YYYY")</f>
        <v>2025</v>
      </c>
      <c r="W2123" s="12" t="s">
        <v>5086</v>
      </c>
      <c r="X2123" s="12" t="s">
        <v>5084</v>
      </c>
      <c r="Y2123" s="19">
        <v>12</v>
      </c>
      <c r="Z2123" s="12" t="s">
        <v>5069</v>
      </c>
      <c r="AA2123"/>
    </row>
    <row r="2124" spans="1:27" x14ac:dyDescent="0.25">
      <c r="A2124" s="12" t="s">
        <v>1308</v>
      </c>
      <c r="B2124" s="12" t="s">
        <v>5022</v>
      </c>
      <c r="C2124" s="12" t="s">
        <v>5028</v>
      </c>
      <c r="D2124" s="12" t="s">
        <v>5030</v>
      </c>
      <c r="E2124" s="12" t="s">
        <v>5035</v>
      </c>
      <c r="F2124" s="12" t="s">
        <v>5050</v>
      </c>
      <c r="G2124" s="12" t="s">
        <v>5047</v>
      </c>
      <c r="H2124" s="13">
        <v>57608</v>
      </c>
      <c r="I2124" s="14">
        <v>492795</v>
      </c>
      <c r="J2124" s="14">
        <v>58131</v>
      </c>
      <c r="K2124" s="14">
        <v>34561</v>
      </c>
      <c r="L2124" s="14">
        <v>14724</v>
      </c>
      <c r="M2124" s="15">
        <v>0.1169019802318581</v>
      </c>
      <c r="N2124" s="14">
        <v>630739</v>
      </c>
      <c r="O2124" s="14">
        <v>465712</v>
      </c>
      <c r="P2124" s="14">
        <v>0</v>
      </c>
      <c r="Q2124" s="14">
        <v>14696</v>
      </c>
      <c r="R2124" s="16">
        <v>2.3300000000000001E-2</v>
      </c>
      <c r="S2124" s="17">
        <v>45608.742361111108</v>
      </c>
      <c r="T2124" s="12" t="s">
        <v>5076</v>
      </c>
      <c r="U2124" s="18">
        <v>45608</v>
      </c>
      <c r="V2124" s="18" t="str">
        <f>TEXT(Posts[[#This Row],[Post_Date]],"YYYY")</f>
        <v>2024</v>
      </c>
      <c r="W2124" s="12" t="s">
        <v>5095</v>
      </c>
      <c r="X2124" s="12" t="s">
        <v>5079</v>
      </c>
      <c r="Y2124" s="19">
        <v>17</v>
      </c>
      <c r="Z2124" s="12" t="s">
        <v>5069</v>
      </c>
      <c r="AA2124"/>
    </row>
    <row r="2125" spans="1:27" x14ac:dyDescent="0.25">
      <c r="A2125" s="12" t="s">
        <v>1310</v>
      </c>
      <c r="B2125" s="12" t="s">
        <v>5022</v>
      </c>
      <c r="C2125" s="12" t="s">
        <v>5029</v>
      </c>
      <c r="D2125" s="12" t="s">
        <v>5032</v>
      </c>
      <c r="E2125" s="12" t="s">
        <v>5035</v>
      </c>
      <c r="F2125" s="12" t="s">
        <v>5055</v>
      </c>
      <c r="G2125" s="12" t="s">
        <v>5046</v>
      </c>
      <c r="H2125" s="13">
        <v>57017</v>
      </c>
      <c r="I2125" s="14">
        <v>273053</v>
      </c>
      <c r="J2125" s="14">
        <v>33647</v>
      </c>
      <c r="K2125" s="14">
        <v>10688</v>
      </c>
      <c r="L2125" s="14">
        <v>9448</v>
      </c>
      <c r="M2125" s="15">
        <v>0.20881636096760919</v>
      </c>
      <c r="N2125" s="14">
        <v>323973</v>
      </c>
      <c r="O2125" s="14">
        <v>270266</v>
      </c>
      <c r="P2125" s="14">
        <v>0</v>
      </c>
      <c r="Q2125" s="14">
        <v>5442</v>
      </c>
      <c r="R2125" s="16">
        <v>1.6799999999999999E-2</v>
      </c>
      <c r="S2125" s="17">
        <v>45546.746527777781</v>
      </c>
      <c r="T2125" s="12" t="s">
        <v>5076</v>
      </c>
      <c r="U2125" s="18">
        <v>45546</v>
      </c>
      <c r="V2125" s="18" t="str">
        <f>TEXT(Posts[[#This Row],[Post_Date]],"YYYY")</f>
        <v>2024</v>
      </c>
      <c r="W2125" s="12" t="s">
        <v>5097</v>
      </c>
      <c r="X2125" s="12" t="s">
        <v>5085</v>
      </c>
      <c r="Y2125" s="19">
        <v>17</v>
      </c>
      <c r="Z2125" s="12" t="s">
        <v>5070</v>
      </c>
      <c r="AA2125"/>
    </row>
    <row r="2126" spans="1:27" x14ac:dyDescent="0.25">
      <c r="A2126" s="12" t="s">
        <v>1315</v>
      </c>
      <c r="B2126" s="12" t="s">
        <v>5022</v>
      </c>
      <c r="C2126" s="12" t="s">
        <v>5028</v>
      </c>
      <c r="D2126" s="12" t="s">
        <v>5030</v>
      </c>
      <c r="E2126" s="12" t="s">
        <v>5035</v>
      </c>
      <c r="F2126" s="12" t="s">
        <v>5051</v>
      </c>
      <c r="G2126" s="12" t="s">
        <v>5043</v>
      </c>
      <c r="H2126" s="13">
        <v>357454</v>
      </c>
      <c r="I2126" s="14">
        <v>2843699</v>
      </c>
      <c r="J2126" s="14">
        <v>640787</v>
      </c>
      <c r="K2126" s="14">
        <v>91518</v>
      </c>
      <c r="L2126" s="14">
        <v>83790</v>
      </c>
      <c r="M2126" s="15">
        <v>0.12570049013235421</v>
      </c>
      <c r="N2126" s="14">
        <v>3634104</v>
      </c>
      <c r="O2126" s="14">
        <v>2843699</v>
      </c>
      <c r="P2126" s="14">
        <v>0</v>
      </c>
      <c r="Q2126" s="14">
        <v>89035</v>
      </c>
      <c r="R2126" s="16">
        <v>2.4500000000000001E-2</v>
      </c>
      <c r="S2126" s="17">
        <v>45638.702777777777</v>
      </c>
      <c r="T2126" s="12" t="s">
        <v>5074</v>
      </c>
      <c r="U2126" s="18">
        <v>45638</v>
      </c>
      <c r="V2126" s="18" t="str">
        <f>TEXT(Posts[[#This Row],[Post_Date]],"YYYY")</f>
        <v>2024</v>
      </c>
      <c r="W2126" s="12" t="s">
        <v>5094</v>
      </c>
      <c r="X2126" s="12" t="s">
        <v>5080</v>
      </c>
      <c r="Y2126" s="19">
        <v>16</v>
      </c>
      <c r="Z2126" s="12" t="s">
        <v>5069</v>
      </c>
      <c r="AA2126"/>
    </row>
    <row r="2127" spans="1:27" x14ac:dyDescent="0.25">
      <c r="A2127" s="12" t="s">
        <v>1320</v>
      </c>
      <c r="B2127" s="12" t="s">
        <v>5022</v>
      </c>
      <c r="C2127" s="12" t="s">
        <v>5028</v>
      </c>
      <c r="D2127" s="12" t="s">
        <v>5030</v>
      </c>
      <c r="E2127" s="12" t="s">
        <v>5035</v>
      </c>
      <c r="F2127" s="12" t="s">
        <v>5051</v>
      </c>
      <c r="G2127" s="12" t="s">
        <v>5049</v>
      </c>
      <c r="H2127" s="13">
        <v>285557</v>
      </c>
      <c r="I2127" s="14">
        <v>2028272</v>
      </c>
      <c r="J2127" s="14">
        <v>478914</v>
      </c>
      <c r="K2127" s="14">
        <v>73269</v>
      </c>
      <c r="L2127" s="14">
        <v>83892</v>
      </c>
      <c r="M2127" s="15">
        <v>0.14078868145610571</v>
      </c>
      <c r="N2127" s="14">
        <v>2587857</v>
      </c>
      <c r="O2127" s="14">
        <v>2028272</v>
      </c>
      <c r="P2127" s="14">
        <v>0</v>
      </c>
      <c r="Q2127" s="14">
        <v>48910</v>
      </c>
      <c r="R2127" s="16">
        <v>1.89E-2</v>
      </c>
      <c r="S2127" s="17">
        <v>45499.713888888888</v>
      </c>
      <c r="T2127" s="12" t="s">
        <v>5076</v>
      </c>
      <c r="U2127" s="18">
        <v>45499</v>
      </c>
      <c r="V2127" s="18" t="str">
        <f>TEXT(Posts[[#This Row],[Post_Date]],"YYYY")</f>
        <v>2024</v>
      </c>
      <c r="W2127" s="12" t="s">
        <v>5093</v>
      </c>
      <c r="X2127" s="12" t="s">
        <v>5082</v>
      </c>
      <c r="Y2127" s="19">
        <v>17</v>
      </c>
      <c r="Z2127" s="12" t="s">
        <v>5069</v>
      </c>
      <c r="AA2127"/>
    </row>
    <row r="2128" spans="1:27" x14ac:dyDescent="0.25">
      <c r="A2128" s="12" t="s">
        <v>1322</v>
      </c>
      <c r="B2128" s="12" t="s">
        <v>5022</v>
      </c>
      <c r="C2128" s="12" t="s">
        <v>5028</v>
      </c>
      <c r="D2128" s="12" t="s">
        <v>5030</v>
      </c>
      <c r="E2128" s="12" t="s">
        <v>5035</v>
      </c>
      <c r="F2128" s="12" t="s">
        <v>5051</v>
      </c>
      <c r="G2128" s="12" t="s">
        <v>5049</v>
      </c>
      <c r="H2128" s="13">
        <v>9798</v>
      </c>
      <c r="I2128" s="14">
        <v>84837</v>
      </c>
      <c r="J2128" s="14">
        <v>12080</v>
      </c>
      <c r="K2128" s="14">
        <v>4500</v>
      </c>
      <c r="L2128" s="14">
        <v>3974</v>
      </c>
      <c r="M2128" s="15">
        <v>0.11549378275055509</v>
      </c>
      <c r="N2128" s="14">
        <v>96072</v>
      </c>
      <c r="O2128" s="14">
        <v>84837</v>
      </c>
      <c r="P2128" s="14">
        <v>0</v>
      </c>
      <c r="Q2128" s="14">
        <v>1354</v>
      </c>
      <c r="R2128" s="16">
        <v>1.41E-2</v>
      </c>
      <c r="S2128" s="17">
        <v>45657.520138888889</v>
      </c>
      <c r="T2128" s="12" t="s">
        <v>5075</v>
      </c>
      <c r="U2128" s="18">
        <v>45657</v>
      </c>
      <c r="V2128" s="18" t="str">
        <f>TEXT(Posts[[#This Row],[Post_Date]],"YYYY")</f>
        <v>2024</v>
      </c>
      <c r="W2128" s="12" t="s">
        <v>5094</v>
      </c>
      <c r="X2128" s="12" t="s">
        <v>5079</v>
      </c>
      <c r="Y2128" s="19">
        <v>12</v>
      </c>
      <c r="Z2128" s="12" t="s">
        <v>5069</v>
      </c>
      <c r="AA2128"/>
    </row>
    <row r="2129" spans="1:27" x14ac:dyDescent="0.25">
      <c r="A2129" s="12" t="s">
        <v>1341</v>
      </c>
      <c r="B2129" s="12" t="s">
        <v>5022</v>
      </c>
      <c r="C2129" s="12" t="s">
        <v>5028</v>
      </c>
      <c r="D2129" s="12" t="s">
        <v>5031</v>
      </c>
      <c r="E2129" s="12" t="s">
        <v>5035</v>
      </c>
      <c r="F2129" s="12" t="s">
        <v>5060</v>
      </c>
      <c r="G2129" s="12" t="s">
        <v>5042</v>
      </c>
      <c r="H2129" s="13">
        <v>176505</v>
      </c>
      <c r="I2129" s="14">
        <v>2043777</v>
      </c>
      <c r="J2129" s="14">
        <v>308167</v>
      </c>
      <c r="K2129" s="14">
        <v>109693</v>
      </c>
      <c r="L2129" s="14">
        <v>91002</v>
      </c>
      <c r="M2129" s="15">
        <v>8.6362635949301686E-2</v>
      </c>
      <c r="N2129" s="14">
        <v>2603281</v>
      </c>
      <c r="O2129" s="14">
        <v>2043777</v>
      </c>
      <c r="P2129" s="14">
        <v>0</v>
      </c>
      <c r="Q2129" s="14">
        <v>40090</v>
      </c>
      <c r="R2129" s="16">
        <v>1.54E-2</v>
      </c>
      <c r="S2129" s="17">
        <v>45387.745833333327</v>
      </c>
      <c r="T2129" s="12" t="s">
        <v>5076</v>
      </c>
      <c r="U2129" s="18">
        <v>45387</v>
      </c>
      <c r="V2129" s="18" t="str">
        <f>TEXT(Posts[[#This Row],[Post_Date]],"YYYY")</f>
        <v>2024</v>
      </c>
      <c r="W2129" s="12" t="s">
        <v>5090</v>
      </c>
      <c r="X2129" s="12" t="s">
        <v>5082</v>
      </c>
      <c r="Y2129" s="19">
        <v>17</v>
      </c>
      <c r="Z2129" s="12" t="s">
        <v>5068</v>
      </c>
      <c r="AA2129"/>
    </row>
    <row r="2130" spans="1:27" x14ac:dyDescent="0.25">
      <c r="A2130" s="12" t="s">
        <v>1343</v>
      </c>
      <c r="B2130" s="12" t="s">
        <v>5022</v>
      </c>
      <c r="C2130" s="12" t="s">
        <v>5028</v>
      </c>
      <c r="D2130" s="12" t="s">
        <v>5030</v>
      </c>
      <c r="E2130" s="12" t="s">
        <v>5039</v>
      </c>
      <c r="F2130" s="12" t="s">
        <v>5050</v>
      </c>
      <c r="G2130" s="12" t="s">
        <v>5047</v>
      </c>
      <c r="H2130" s="13">
        <v>37848</v>
      </c>
      <c r="I2130" s="14">
        <v>258701</v>
      </c>
      <c r="J2130" s="14">
        <v>36910</v>
      </c>
      <c r="K2130" s="14">
        <v>8369</v>
      </c>
      <c r="L2130" s="14">
        <v>12092</v>
      </c>
      <c r="M2130" s="15">
        <v>0.1463036507195172</v>
      </c>
      <c r="N2130" s="14">
        <v>329211</v>
      </c>
      <c r="O2130" s="14">
        <v>0</v>
      </c>
      <c r="P2130" s="14">
        <v>90725</v>
      </c>
      <c r="Q2130" s="14">
        <v>7933</v>
      </c>
      <c r="R2130" s="16">
        <v>2.41E-2</v>
      </c>
      <c r="S2130" s="17">
        <v>45387.539583333331</v>
      </c>
      <c r="T2130" s="17" t="s">
        <v>5075</v>
      </c>
      <c r="U2130" s="18">
        <v>45387</v>
      </c>
      <c r="V2130" s="18" t="str">
        <f>TEXT(Posts[[#This Row],[Post_Date]],"YYYY")</f>
        <v>2024</v>
      </c>
      <c r="W2130" s="18" t="s">
        <v>5090</v>
      </c>
      <c r="X2130" s="18" t="s">
        <v>5082</v>
      </c>
      <c r="Y2130" s="19">
        <v>12</v>
      </c>
      <c r="Z2130" s="12" t="s">
        <v>5069</v>
      </c>
      <c r="AA2130"/>
    </row>
    <row r="2131" spans="1:27" x14ac:dyDescent="0.25">
      <c r="A2131" s="12" t="s">
        <v>1347</v>
      </c>
      <c r="B2131" s="12" t="s">
        <v>5022</v>
      </c>
      <c r="C2131" s="12" t="s">
        <v>5028</v>
      </c>
      <c r="D2131" s="12" t="s">
        <v>5032</v>
      </c>
      <c r="E2131" s="12" t="s">
        <v>5035</v>
      </c>
      <c r="F2131" s="12" t="s">
        <v>5056</v>
      </c>
      <c r="G2131" s="12" t="s">
        <v>5048</v>
      </c>
      <c r="H2131" s="13">
        <v>256399</v>
      </c>
      <c r="I2131" s="14">
        <v>1664028</v>
      </c>
      <c r="J2131" s="14">
        <v>287425</v>
      </c>
      <c r="K2131" s="14">
        <v>79456</v>
      </c>
      <c r="L2131" s="14">
        <v>54627</v>
      </c>
      <c r="M2131" s="15">
        <v>0.15408389562959279</v>
      </c>
      <c r="N2131" s="14">
        <v>2151227</v>
      </c>
      <c r="O2131" s="14">
        <v>1664028</v>
      </c>
      <c r="P2131" s="14">
        <v>0</v>
      </c>
      <c r="Q2131" s="14">
        <v>33989</v>
      </c>
      <c r="R2131" s="16">
        <v>1.5800000000000002E-2</v>
      </c>
      <c r="S2131" s="17">
        <v>45607.459027777782</v>
      </c>
      <c r="T2131" s="12" t="s">
        <v>5077</v>
      </c>
      <c r="U2131" s="18">
        <v>45607</v>
      </c>
      <c r="V2131" s="18" t="str">
        <f>TEXT(Posts[[#This Row],[Post_Date]],"YYYY")</f>
        <v>2024</v>
      </c>
      <c r="W2131" s="12" t="s">
        <v>5095</v>
      </c>
      <c r="X2131" s="12" t="s">
        <v>5081</v>
      </c>
      <c r="Y2131" s="19">
        <v>11</v>
      </c>
      <c r="Z2131" s="12" t="s">
        <v>5069</v>
      </c>
      <c r="AA2131"/>
    </row>
    <row r="2132" spans="1:27" x14ac:dyDescent="0.25">
      <c r="A2132" s="12" t="s">
        <v>1348</v>
      </c>
      <c r="B2132" s="12" t="s">
        <v>5022</v>
      </c>
      <c r="C2132" s="12" t="s">
        <v>5028</v>
      </c>
      <c r="D2132" s="12" t="s">
        <v>5034</v>
      </c>
      <c r="E2132" s="12" t="s">
        <v>5039</v>
      </c>
      <c r="F2132" s="12" t="s">
        <v>5057</v>
      </c>
      <c r="G2132" s="12" t="s">
        <v>5046</v>
      </c>
      <c r="H2132" s="13">
        <v>20072</v>
      </c>
      <c r="I2132" s="14">
        <v>128519</v>
      </c>
      <c r="J2132" s="14">
        <v>25220</v>
      </c>
      <c r="K2132" s="14">
        <v>4006</v>
      </c>
      <c r="L2132" s="14">
        <v>4781</v>
      </c>
      <c r="M2132" s="15">
        <v>0.15617968815866201</v>
      </c>
      <c r="N2132" s="14">
        <v>163861</v>
      </c>
      <c r="O2132" s="14">
        <v>0</v>
      </c>
      <c r="P2132" s="14">
        <v>125364</v>
      </c>
      <c r="Q2132" s="14">
        <v>2785</v>
      </c>
      <c r="R2132" s="16">
        <v>1.7000000000000001E-2</v>
      </c>
      <c r="S2132" s="17">
        <v>45341.8</v>
      </c>
      <c r="T2132" s="17" t="s">
        <v>5076</v>
      </c>
      <c r="U2132" s="18">
        <v>45341</v>
      </c>
      <c r="V2132" s="18" t="str">
        <f>TEXT(Posts[[#This Row],[Post_Date]],"YYYY")</f>
        <v>2024</v>
      </c>
      <c r="W2132" s="18" t="s">
        <v>5087</v>
      </c>
      <c r="X2132" s="18" t="s">
        <v>5081</v>
      </c>
      <c r="Y2132" s="19">
        <v>19</v>
      </c>
      <c r="Z2132" s="12" t="s">
        <v>5069</v>
      </c>
      <c r="AA2132"/>
    </row>
    <row r="2133" spans="1:27" x14ac:dyDescent="0.25">
      <c r="A2133" s="12" t="s">
        <v>1353</v>
      </c>
      <c r="B2133" s="12" t="s">
        <v>5022</v>
      </c>
      <c r="C2133" s="12" t="s">
        <v>5028</v>
      </c>
      <c r="D2133" s="12" t="s">
        <v>5032</v>
      </c>
      <c r="E2133" s="12" t="s">
        <v>5035</v>
      </c>
      <c r="F2133" s="12" t="s">
        <v>5055</v>
      </c>
      <c r="G2133" s="12" t="s">
        <v>5046</v>
      </c>
      <c r="H2133" s="13">
        <v>4449</v>
      </c>
      <c r="I2133" s="14">
        <v>23050</v>
      </c>
      <c r="J2133" s="14">
        <v>4515</v>
      </c>
      <c r="K2133" s="14">
        <v>840</v>
      </c>
      <c r="L2133" s="14">
        <v>857</v>
      </c>
      <c r="M2133" s="15">
        <v>0.19304726006746861</v>
      </c>
      <c r="N2133" s="14">
        <v>26621</v>
      </c>
      <c r="O2133" s="14">
        <v>21368</v>
      </c>
      <c r="P2133" s="14">
        <v>0</v>
      </c>
      <c r="Q2133" s="14">
        <v>575</v>
      </c>
      <c r="R2133" s="16">
        <v>2.1600000000000001E-2</v>
      </c>
      <c r="S2133" s="17">
        <v>45438.50277777778</v>
      </c>
      <c r="T2133" s="12" t="s">
        <v>5075</v>
      </c>
      <c r="U2133" s="18">
        <v>45438</v>
      </c>
      <c r="V2133" s="18" t="str">
        <f>TEXT(Posts[[#This Row],[Post_Date]],"YYYY")</f>
        <v>2024</v>
      </c>
      <c r="W2133" s="12" t="s">
        <v>5096</v>
      </c>
      <c r="X2133" s="12" t="s">
        <v>5084</v>
      </c>
      <c r="Y2133" s="19">
        <v>12</v>
      </c>
      <c r="Z2133" s="12" t="s">
        <v>5069</v>
      </c>
      <c r="AA2133"/>
    </row>
    <row r="2134" spans="1:27" x14ac:dyDescent="0.25">
      <c r="A2134" s="12" t="s">
        <v>1356</v>
      </c>
      <c r="B2134" s="12" t="s">
        <v>5022</v>
      </c>
      <c r="C2134" s="12" t="s">
        <v>5028</v>
      </c>
      <c r="D2134" s="12" t="s">
        <v>5031</v>
      </c>
      <c r="E2134" s="12" t="s">
        <v>5035</v>
      </c>
      <c r="F2134" s="12" t="s">
        <v>5060</v>
      </c>
      <c r="G2134" s="12" t="s">
        <v>5047</v>
      </c>
      <c r="H2134" s="13">
        <v>89776</v>
      </c>
      <c r="I2134" s="14">
        <v>1492750</v>
      </c>
      <c r="J2134" s="14">
        <v>230461</v>
      </c>
      <c r="K2134" s="14">
        <v>49738</v>
      </c>
      <c r="L2134" s="14">
        <v>88929</v>
      </c>
      <c r="M2134" s="15">
        <v>6.0141717637128569E-2</v>
      </c>
      <c r="N2134" s="14">
        <v>1653755</v>
      </c>
      <c r="O2134" s="14">
        <v>1492750</v>
      </c>
      <c r="P2134" s="14">
        <v>0</v>
      </c>
      <c r="Q2134" s="14">
        <v>20341</v>
      </c>
      <c r="R2134" s="16">
        <v>1.23E-2</v>
      </c>
      <c r="S2134" s="17">
        <v>45726.81527777778</v>
      </c>
      <c r="T2134" s="12" t="s">
        <v>5076</v>
      </c>
      <c r="U2134" s="18">
        <v>45726</v>
      </c>
      <c r="V2134" s="18" t="str">
        <f>TEXT(Posts[[#This Row],[Post_Date]],"YYYY")</f>
        <v>2025</v>
      </c>
      <c r="W2134" s="12" t="s">
        <v>5088</v>
      </c>
      <c r="X2134" s="12" t="s">
        <v>5081</v>
      </c>
      <c r="Y2134" s="19">
        <v>19</v>
      </c>
      <c r="Z2134" s="12" t="s">
        <v>5068</v>
      </c>
      <c r="AA2134"/>
    </row>
    <row r="2135" spans="1:27" x14ac:dyDescent="0.25">
      <c r="A2135" s="12" t="s">
        <v>1360</v>
      </c>
      <c r="B2135" s="12" t="s">
        <v>5022</v>
      </c>
      <c r="C2135" s="12" t="s">
        <v>5028</v>
      </c>
      <c r="D2135" s="12" t="s">
        <v>5030</v>
      </c>
      <c r="E2135" s="12" t="s">
        <v>5039</v>
      </c>
      <c r="F2135" s="12" t="s">
        <v>5050</v>
      </c>
      <c r="G2135" s="12" t="s">
        <v>5045</v>
      </c>
      <c r="H2135" s="13">
        <v>17427</v>
      </c>
      <c r="I2135" s="14">
        <v>119715</v>
      </c>
      <c r="J2135" s="14">
        <v>16174</v>
      </c>
      <c r="K2135" s="14">
        <v>3889</v>
      </c>
      <c r="L2135" s="14">
        <v>3680</v>
      </c>
      <c r="M2135" s="15">
        <v>0.1455724888384706</v>
      </c>
      <c r="N2135" s="14">
        <v>147350</v>
      </c>
      <c r="O2135" s="14">
        <v>0</v>
      </c>
      <c r="P2135" s="14">
        <v>183404</v>
      </c>
      <c r="Q2135" s="14">
        <v>1547</v>
      </c>
      <c r="R2135" s="16">
        <v>1.0500000000000001E-2</v>
      </c>
      <c r="S2135" s="17">
        <v>45581.486805555563</v>
      </c>
      <c r="T2135" s="17" t="s">
        <v>5077</v>
      </c>
      <c r="U2135" s="18">
        <v>45581</v>
      </c>
      <c r="V2135" s="18" t="str">
        <f>TEXT(Posts[[#This Row],[Post_Date]],"YYYY")</f>
        <v>2024</v>
      </c>
      <c r="W2135" s="18" t="s">
        <v>5091</v>
      </c>
      <c r="X2135" s="18" t="s">
        <v>5085</v>
      </c>
      <c r="Y2135" s="19">
        <v>11</v>
      </c>
      <c r="Z2135" s="12" t="s">
        <v>5069</v>
      </c>
      <c r="AA2135"/>
    </row>
    <row r="2136" spans="1:27" x14ac:dyDescent="0.25">
      <c r="A2136" s="12" t="s">
        <v>1364</v>
      </c>
      <c r="B2136" s="12" t="s">
        <v>5022</v>
      </c>
      <c r="C2136" s="12" t="s">
        <v>5028</v>
      </c>
      <c r="D2136" s="12" t="s">
        <v>5030</v>
      </c>
      <c r="E2136" s="12" t="s">
        <v>5035</v>
      </c>
      <c r="F2136" s="12" t="s">
        <v>5051</v>
      </c>
      <c r="G2136" s="12" t="s">
        <v>5046</v>
      </c>
      <c r="H2136" s="13">
        <v>263433</v>
      </c>
      <c r="I2136" s="14">
        <v>1920354</v>
      </c>
      <c r="J2136" s="14">
        <v>464468</v>
      </c>
      <c r="K2136" s="14">
        <v>76536</v>
      </c>
      <c r="L2136" s="14">
        <v>105647</v>
      </c>
      <c r="M2136" s="15">
        <v>0.13717956918175159</v>
      </c>
      <c r="N2136" s="14">
        <v>2382964</v>
      </c>
      <c r="O2136" s="14">
        <v>1920354</v>
      </c>
      <c r="P2136" s="14">
        <v>0</v>
      </c>
      <c r="Q2136" s="14">
        <v>53616</v>
      </c>
      <c r="R2136" s="16">
        <v>2.2499999999999999E-2</v>
      </c>
      <c r="S2136" s="17">
        <v>45415.373611111107</v>
      </c>
      <c r="T2136" s="12" t="s">
        <v>5078</v>
      </c>
      <c r="U2136" s="18">
        <v>45415</v>
      </c>
      <c r="V2136" s="18" t="str">
        <f>TEXT(Posts[[#This Row],[Post_Date]],"YYYY")</f>
        <v>2024</v>
      </c>
      <c r="W2136" s="12" t="s">
        <v>5096</v>
      </c>
      <c r="X2136" s="12" t="s">
        <v>5082</v>
      </c>
      <c r="Y2136" s="19">
        <v>8</v>
      </c>
      <c r="Z2136" s="12" t="s">
        <v>5069</v>
      </c>
      <c r="AA2136"/>
    </row>
    <row r="2137" spans="1:27" x14ac:dyDescent="0.25">
      <c r="A2137" s="12" t="s">
        <v>1371</v>
      </c>
      <c r="B2137" s="12" t="s">
        <v>5022</v>
      </c>
      <c r="C2137" s="12" t="s">
        <v>5028</v>
      </c>
      <c r="D2137" s="12" t="s">
        <v>5031</v>
      </c>
      <c r="E2137" s="12" t="s">
        <v>5035</v>
      </c>
      <c r="F2137" s="12" t="s">
        <v>5060</v>
      </c>
      <c r="G2137" s="12" t="s">
        <v>5048</v>
      </c>
      <c r="H2137" s="13">
        <v>51315</v>
      </c>
      <c r="I2137" s="14">
        <v>676663</v>
      </c>
      <c r="J2137" s="14">
        <v>73919</v>
      </c>
      <c r="K2137" s="14">
        <v>25797</v>
      </c>
      <c r="L2137" s="14">
        <v>37758</v>
      </c>
      <c r="M2137" s="15">
        <v>7.5835839291357385E-2</v>
      </c>
      <c r="N2137" s="14">
        <v>837170</v>
      </c>
      <c r="O2137" s="14">
        <v>676663</v>
      </c>
      <c r="P2137" s="14">
        <v>0</v>
      </c>
      <c r="Q2137" s="14">
        <v>15906</v>
      </c>
      <c r="R2137" s="16">
        <v>1.9E-2</v>
      </c>
      <c r="S2137" s="17">
        <v>45489.44027777778</v>
      </c>
      <c r="T2137" s="12" t="s">
        <v>5077</v>
      </c>
      <c r="U2137" s="18">
        <v>45489</v>
      </c>
      <c r="V2137" s="18" t="str">
        <f>TEXT(Posts[[#This Row],[Post_Date]],"YYYY")</f>
        <v>2024</v>
      </c>
      <c r="W2137" s="12" t="s">
        <v>5093</v>
      </c>
      <c r="X2137" s="12" t="s">
        <v>5079</v>
      </c>
      <c r="Y2137" s="19">
        <v>10</v>
      </c>
      <c r="Z2137" s="12" t="s">
        <v>5068</v>
      </c>
      <c r="AA2137"/>
    </row>
    <row r="2138" spans="1:27" x14ac:dyDescent="0.25">
      <c r="A2138" s="12" t="s">
        <v>1373</v>
      </c>
      <c r="B2138" s="12" t="s">
        <v>5022</v>
      </c>
      <c r="C2138" s="12" t="s">
        <v>5029</v>
      </c>
      <c r="D2138" s="12" t="s">
        <v>5032</v>
      </c>
      <c r="E2138" s="12" t="s">
        <v>5035</v>
      </c>
      <c r="F2138" s="12" t="s">
        <v>5055</v>
      </c>
      <c r="G2138" s="12" t="s">
        <v>5045</v>
      </c>
      <c r="H2138" s="13">
        <v>18990</v>
      </c>
      <c r="I2138" s="14">
        <v>78186</v>
      </c>
      <c r="J2138" s="14">
        <v>10361</v>
      </c>
      <c r="K2138" s="14">
        <v>4963</v>
      </c>
      <c r="L2138" s="14">
        <v>4599</v>
      </c>
      <c r="M2138" s="15">
        <v>0.24288770915200419</v>
      </c>
      <c r="N2138" s="14">
        <v>88752</v>
      </c>
      <c r="O2138" s="14">
        <v>75929</v>
      </c>
      <c r="P2138" s="14">
        <v>0</v>
      </c>
      <c r="Q2138" s="14">
        <v>1730</v>
      </c>
      <c r="R2138" s="16">
        <v>1.95E-2</v>
      </c>
      <c r="S2138" s="17">
        <v>45691.493055555547</v>
      </c>
      <c r="T2138" s="12" t="s">
        <v>5077</v>
      </c>
      <c r="U2138" s="18">
        <v>45691</v>
      </c>
      <c r="V2138" s="18" t="str">
        <f>TEXT(Posts[[#This Row],[Post_Date]],"YYYY")</f>
        <v>2025</v>
      </c>
      <c r="W2138" s="12" t="s">
        <v>5087</v>
      </c>
      <c r="X2138" s="12" t="s">
        <v>5081</v>
      </c>
      <c r="Y2138" s="19">
        <v>11</v>
      </c>
      <c r="Z2138" s="12" t="s">
        <v>5070</v>
      </c>
      <c r="AA2138"/>
    </row>
    <row r="2139" spans="1:27" x14ac:dyDescent="0.25">
      <c r="A2139" s="12" t="s">
        <v>1375</v>
      </c>
      <c r="B2139" s="12" t="s">
        <v>5022</v>
      </c>
      <c r="C2139" s="12" t="s">
        <v>5028</v>
      </c>
      <c r="D2139" s="12" t="s">
        <v>5032</v>
      </c>
      <c r="E2139" s="12" t="s">
        <v>5035</v>
      </c>
      <c r="F2139" s="12" t="s">
        <v>5055</v>
      </c>
      <c r="G2139" s="12" t="s">
        <v>5047</v>
      </c>
      <c r="H2139" s="13">
        <v>82772</v>
      </c>
      <c r="I2139" s="14">
        <v>488126</v>
      </c>
      <c r="J2139" s="14">
        <v>88600</v>
      </c>
      <c r="K2139" s="14">
        <v>22081</v>
      </c>
      <c r="L2139" s="14">
        <v>13312</v>
      </c>
      <c r="M2139" s="15">
        <v>0.16957111648402531</v>
      </c>
      <c r="N2139" s="14">
        <v>545325</v>
      </c>
      <c r="O2139" s="14">
        <v>439498</v>
      </c>
      <c r="P2139" s="14">
        <v>0</v>
      </c>
      <c r="Q2139" s="14">
        <v>12487</v>
      </c>
      <c r="R2139" s="16">
        <v>2.29E-2</v>
      </c>
      <c r="S2139" s="17">
        <v>45485.740277777782</v>
      </c>
      <c r="T2139" s="12" t="s">
        <v>5076</v>
      </c>
      <c r="U2139" s="18">
        <v>45485</v>
      </c>
      <c r="V2139" s="18" t="str">
        <f>TEXT(Posts[[#This Row],[Post_Date]],"YYYY")</f>
        <v>2024</v>
      </c>
      <c r="W2139" s="12" t="s">
        <v>5093</v>
      </c>
      <c r="X2139" s="12" t="s">
        <v>5082</v>
      </c>
      <c r="Y2139" s="19">
        <v>17</v>
      </c>
      <c r="Z2139" s="12" t="s">
        <v>5069</v>
      </c>
      <c r="AA2139"/>
    </row>
    <row r="2140" spans="1:27" x14ac:dyDescent="0.25">
      <c r="A2140" s="12" t="s">
        <v>1377</v>
      </c>
      <c r="B2140" s="12" t="s">
        <v>5022</v>
      </c>
      <c r="C2140" s="12" t="s">
        <v>5028</v>
      </c>
      <c r="D2140" s="12" t="s">
        <v>5031</v>
      </c>
      <c r="E2140" s="12" t="s">
        <v>5035</v>
      </c>
      <c r="F2140" s="12" t="s">
        <v>5058</v>
      </c>
      <c r="G2140" s="12" t="s">
        <v>5048</v>
      </c>
      <c r="H2140" s="13">
        <v>24619</v>
      </c>
      <c r="I2140" s="14">
        <v>319805</v>
      </c>
      <c r="J2140" s="14">
        <v>49619</v>
      </c>
      <c r="K2140" s="14">
        <v>11203</v>
      </c>
      <c r="L2140" s="14">
        <v>10356</v>
      </c>
      <c r="M2140" s="15">
        <v>7.6981305189324264E-2</v>
      </c>
      <c r="N2140" s="14">
        <v>394238</v>
      </c>
      <c r="O2140" s="14">
        <v>287898</v>
      </c>
      <c r="P2140" s="14">
        <v>0</v>
      </c>
      <c r="Q2140" s="14">
        <v>8200</v>
      </c>
      <c r="R2140" s="16">
        <v>2.0799999999999999E-2</v>
      </c>
      <c r="S2140" s="17">
        <v>45379.695138888892</v>
      </c>
      <c r="T2140" s="12" t="s">
        <v>5074</v>
      </c>
      <c r="U2140" s="18">
        <v>45379</v>
      </c>
      <c r="V2140" s="18" t="str">
        <f>TEXT(Posts[[#This Row],[Post_Date]],"YYYY")</f>
        <v>2024</v>
      </c>
      <c r="W2140" s="12" t="s">
        <v>5088</v>
      </c>
      <c r="X2140" s="12" t="s">
        <v>5080</v>
      </c>
      <c r="Y2140" s="19">
        <v>16</v>
      </c>
      <c r="Z2140" s="12" t="s">
        <v>5068</v>
      </c>
      <c r="AA2140"/>
    </row>
    <row r="2141" spans="1:27" x14ac:dyDescent="0.25">
      <c r="A2141" s="12" t="s">
        <v>1386</v>
      </c>
      <c r="B2141" s="12" t="s">
        <v>5022</v>
      </c>
      <c r="C2141" s="12" t="s">
        <v>5028</v>
      </c>
      <c r="D2141" s="12" t="s">
        <v>5032</v>
      </c>
      <c r="E2141" s="12" t="s">
        <v>5035</v>
      </c>
      <c r="F2141" s="12" t="s">
        <v>5055</v>
      </c>
      <c r="G2141" s="12" t="s">
        <v>5048</v>
      </c>
      <c r="H2141" s="13">
        <v>60298</v>
      </c>
      <c r="I2141" s="14">
        <v>358151</v>
      </c>
      <c r="J2141" s="14">
        <v>57210</v>
      </c>
      <c r="K2141" s="14">
        <v>19647</v>
      </c>
      <c r="L2141" s="14">
        <v>16724</v>
      </c>
      <c r="M2141" s="15">
        <v>0.16836181444006421</v>
      </c>
      <c r="N2141" s="14">
        <v>394880</v>
      </c>
      <c r="O2141" s="14">
        <v>321398</v>
      </c>
      <c r="P2141" s="14">
        <v>0</v>
      </c>
      <c r="Q2141" s="14">
        <v>7463</v>
      </c>
      <c r="R2141" s="16">
        <v>1.89E-2</v>
      </c>
      <c r="S2141" s="17">
        <v>45683.734722222223</v>
      </c>
      <c r="T2141" s="12" t="s">
        <v>5076</v>
      </c>
      <c r="U2141" s="18">
        <v>45683</v>
      </c>
      <c r="V2141" s="18" t="str">
        <f>TEXT(Posts[[#This Row],[Post_Date]],"YYYY")</f>
        <v>2025</v>
      </c>
      <c r="W2141" s="12" t="s">
        <v>5086</v>
      </c>
      <c r="X2141" s="12" t="s">
        <v>5084</v>
      </c>
      <c r="Y2141" s="19">
        <v>17</v>
      </c>
      <c r="Z2141" s="12" t="s">
        <v>5069</v>
      </c>
      <c r="AA2141"/>
    </row>
    <row r="2142" spans="1:27" x14ac:dyDescent="0.25">
      <c r="A2142" s="12" t="s">
        <v>1388</v>
      </c>
      <c r="B2142" s="12" t="s">
        <v>5022</v>
      </c>
      <c r="C2142" s="12" t="s">
        <v>5028</v>
      </c>
      <c r="D2142" s="12" t="s">
        <v>5031</v>
      </c>
      <c r="E2142" s="12" t="s">
        <v>5035</v>
      </c>
      <c r="F2142" s="12" t="s">
        <v>5060</v>
      </c>
      <c r="G2142" s="12" t="s">
        <v>5044</v>
      </c>
      <c r="H2142" s="13">
        <v>206237</v>
      </c>
      <c r="I2142" s="14">
        <v>2795107</v>
      </c>
      <c r="J2142" s="14">
        <v>448746</v>
      </c>
      <c r="K2142" s="14">
        <v>178699</v>
      </c>
      <c r="L2142" s="14">
        <v>102960</v>
      </c>
      <c r="M2142" s="15">
        <v>7.3785341600709528E-2</v>
      </c>
      <c r="N2142" s="14">
        <v>3612070</v>
      </c>
      <c r="O2142" s="14">
        <v>2795107</v>
      </c>
      <c r="P2142" s="14">
        <v>0</v>
      </c>
      <c r="Q2142" s="14">
        <v>52013</v>
      </c>
      <c r="R2142" s="16">
        <v>1.44E-2</v>
      </c>
      <c r="S2142" s="17">
        <v>45660.631249999999</v>
      </c>
      <c r="T2142" s="12" t="s">
        <v>5074</v>
      </c>
      <c r="U2142" s="18">
        <v>45660</v>
      </c>
      <c r="V2142" s="18" t="str">
        <f>TEXT(Posts[[#This Row],[Post_Date]],"YYYY")</f>
        <v>2025</v>
      </c>
      <c r="W2142" s="12" t="s">
        <v>5086</v>
      </c>
      <c r="X2142" s="12" t="s">
        <v>5082</v>
      </c>
      <c r="Y2142" s="19">
        <v>15</v>
      </c>
      <c r="Z2142" s="12" t="s">
        <v>5068</v>
      </c>
      <c r="AA2142"/>
    </row>
    <row r="2143" spans="1:27" x14ac:dyDescent="0.25">
      <c r="A2143" s="12" t="s">
        <v>1395</v>
      </c>
      <c r="B2143" s="12" t="s">
        <v>5022</v>
      </c>
      <c r="C2143" s="12" t="s">
        <v>5028</v>
      </c>
      <c r="D2143" s="12" t="s">
        <v>5033</v>
      </c>
      <c r="E2143" s="12" t="s">
        <v>5035</v>
      </c>
      <c r="F2143" s="12" t="s">
        <v>5055</v>
      </c>
      <c r="G2143" s="12" t="s">
        <v>5042</v>
      </c>
      <c r="H2143" s="13">
        <v>34031</v>
      </c>
      <c r="I2143" s="14">
        <v>166051</v>
      </c>
      <c r="J2143" s="14">
        <v>31865</v>
      </c>
      <c r="K2143" s="14">
        <v>9841</v>
      </c>
      <c r="L2143" s="14">
        <v>6958</v>
      </c>
      <c r="M2143" s="15">
        <v>0.20494416153513481</v>
      </c>
      <c r="N2143" s="14">
        <v>203926</v>
      </c>
      <c r="O2143" s="14">
        <v>145665</v>
      </c>
      <c r="P2143" s="14">
        <v>0</v>
      </c>
      <c r="Q2143" s="14">
        <v>3507</v>
      </c>
      <c r="R2143" s="16">
        <v>1.72E-2</v>
      </c>
      <c r="S2143" s="17">
        <v>45432.509027777778</v>
      </c>
      <c r="T2143" s="12" t="s">
        <v>5075</v>
      </c>
      <c r="U2143" s="18">
        <v>45432</v>
      </c>
      <c r="V2143" s="18" t="str">
        <f>TEXT(Posts[[#This Row],[Post_Date]],"YYYY")</f>
        <v>2024</v>
      </c>
      <c r="W2143" s="12" t="s">
        <v>5096</v>
      </c>
      <c r="X2143" s="12" t="s">
        <v>5081</v>
      </c>
      <c r="Y2143" s="19">
        <v>12</v>
      </c>
      <c r="Z2143" s="12" t="s">
        <v>5070</v>
      </c>
      <c r="AA2143"/>
    </row>
    <row r="2144" spans="1:27" x14ac:dyDescent="0.25">
      <c r="A2144" s="12" t="s">
        <v>1399</v>
      </c>
      <c r="B2144" s="12" t="s">
        <v>5022</v>
      </c>
      <c r="C2144" s="12" t="s">
        <v>5028</v>
      </c>
      <c r="D2144" s="12" t="s">
        <v>5033</v>
      </c>
      <c r="E2144" s="12" t="s">
        <v>5035</v>
      </c>
      <c r="F2144" s="12" t="s">
        <v>5055</v>
      </c>
      <c r="G2144" s="12" t="s">
        <v>5048</v>
      </c>
      <c r="H2144" s="13">
        <v>73327</v>
      </c>
      <c r="I2144" s="14">
        <v>320306</v>
      </c>
      <c r="J2144" s="14">
        <v>65851</v>
      </c>
      <c r="K2144" s="14">
        <v>24754</v>
      </c>
      <c r="L2144" s="14">
        <v>11645</v>
      </c>
      <c r="M2144" s="15">
        <v>0.22892817396013079</v>
      </c>
      <c r="N2144" s="14">
        <v>394743</v>
      </c>
      <c r="O2144" s="14">
        <v>276962</v>
      </c>
      <c r="P2144" s="14">
        <v>0</v>
      </c>
      <c r="Q2144" s="14">
        <v>6276</v>
      </c>
      <c r="R2144" s="16">
        <v>1.5900000000000001E-2</v>
      </c>
      <c r="S2144" s="17">
        <v>45702.464583333327</v>
      </c>
      <c r="T2144" s="12" t="s">
        <v>5077</v>
      </c>
      <c r="U2144" s="18">
        <v>45702</v>
      </c>
      <c r="V2144" s="18" t="str">
        <f>TEXT(Posts[[#This Row],[Post_Date]],"YYYY")</f>
        <v>2025</v>
      </c>
      <c r="W2144" s="12" t="s">
        <v>5087</v>
      </c>
      <c r="X2144" s="12" t="s">
        <v>5082</v>
      </c>
      <c r="Y2144" s="19">
        <v>11</v>
      </c>
      <c r="Z2144" s="12" t="s">
        <v>5070</v>
      </c>
      <c r="AA2144"/>
    </row>
    <row r="2145" spans="1:27" x14ac:dyDescent="0.25">
      <c r="A2145" s="12" t="s">
        <v>1401</v>
      </c>
      <c r="B2145" s="12" t="s">
        <v>5022</v>
      </c>
      <c r="C2145" s="12" t="s">
        <v>5028</v>
      </c>
      <c r="D2145" s="12" t="s">
        <v>5030</v>
      </c>
      <c r="E2145" s="12" t="s">
        <v>5035</v>
      </c>
      <c r="F2145" s="12" t="s">
        <v>5051</v>
      </c>
      <c r="G2145" s="12" t="s">
        <v>5043</v>
      </c>
      <c r="H2145" s="13">
        <v>434276</v>
      </c>
      <c r="I2145" s="14">
        <v>4430104</v>
      </c>
      <c r="J2145" s="14">
        <v>981669</v>
      </c>
      <c r="K2145" s="14">
        <v>295824</v>
      </c>
      <c r="L2145" s="14">
        <v>206228</v>
      </c>
      <c r="M2145" s="15">
        <v>9.8028528752955632E-2</v>
      </c>
      <c r="N2145" s="14">
        <v>4973577</v>
      </c>
      <c r="O2145" s="14">
        <v>4430104</v>
      </c>
      <c r="P2145" s="14">
        <v>0</v>
      </c>
      <c r="Q2145" s="14">
        <v>88032</v>
      </c>
      <c r="R2145" s="16">
        <v>1.77E-2</v>
      </c>
      <c r="S2145" s="17">
        <v>45505.658333333333</v>
      </c>
      <c r="T2145" s="12" t="s">
        <v>5074</v>
      </c>
      <c r="U2145" s="18">
        <v>45505</v>
      </c>
      <c r="V2145" s="18" t="str">
        <f>TEXT(Posts[[#This Row],[Post_Date]],"YYYY")</f>
        <v>2024</v>
      </c>
      <c r="W2145" s="12" t="s">
        <v>5092</v>
      </c>
      <c r="X2145" s="12" t="s">
        <v>5080</v>
      </c>
      <c r="Y2145" s="19">
        <v>15</v>
      </c>
      <c r="Z2145" s="12" t="s">
        <v>5068</v>
      </c>
      <c r="AA2145"/>
    </row>
    <row r="2146" spans="1:27" x14ac:dyDescent="0.25">
      <c r="A2146" s="12" t="s">
        <v>1402</v>
      </c>
      <c r="B2146" s="12" t="s">
        <v>5022</v>
      </c>
      <c r="C2146" s="12" t="s">
        <v>5028</v>
      </c>
      <c r="D2146" s="12" t="s">
        <v>5030</v>
      </c>
      <c r="E2146" s="12" t="s">
        <v>5035</v>
      </c>
      <c r="F2146" s="12" t="s">
        <v>5051</v>
      </c>
      <c r="G2146" s="12" t="s">
        <v>5042</v>
      </c>
      <c r="H2146" s="13">
        <v>306986</v>
      </c>
      <c r="I2146" s="14">
        <v>2671403</v>
      </c>
      <c r="J2146" s="14">
        <v>555898</v>
      </c>
      <c r="K2146" s="14">
        <v>146967</v>
      </c>
      <c r="L2146" s="14">
        <v>148968</v>
      </c>
      <c r="M2146" s="15">
        <v>0.1149158432764022</v>
      </c>
      <c r="N2146" s="14">
        <v>3430012</v>
      </c>
      <c r="O2146" s="14">
        <v>2671403</v>
      </c>
      <c r="P2146" s="14">
        <v>0</v>
      </c>
      <c r="Q2146" s="14">
        <v>34986</v>
      </c>
      <c r="R2146" s="16">
        <v>1.0200000000000001E-2</v>
      </c>
      <c r="S2146" s="17">
        <v>45720.697222222218</v>
      </c>
      <c r="T2146" s="12" t="s">
        <v>5074</v>
      </c>
      <c r="U2146" s="18">
        <v>45720</v>
      </c>
      <c r="V2146" s="18" t="str">
        <f>TEXT(Posts[[#This Row],[Post_Date]],"YYYY")</f>
        <v>2025</v>
      </c>
      <c r="W2146" s="12" t="s">
        <v>5088</v>
      </c>
      <c r="X2146" s="12" t="s">
        <v>5079</v>
      </c>
      <c r="Y2146" s="19">
        <v>16</v>
      </c>
      <c r="Z2146" s="12" t="s">
        <v>5069</v>
      </c>
      <c r="AA2146"/>
    </row>
    <row r="2147" spans="1:27" x14ac:dyDescent="0.25">
      <c r="A2147" s="12" t="s">
        <v>1406</v>
      </c>
      <c r="B2147" s="12" t="s">
        <v>5022</v>
      </c>
      <c r="C2147" s="12" t="s">
        <v>5028</v>
      </c>
      <c r="D2147" s="12" t="s">
        <v>5030</v>
      </c>
      <c r="E2147" s="12" t="s">
        <v>5039</v>
      </c>
      <c r="F2147" s="12" t="s">
        <v>5050</v>
      </c>
      <c r="G2147" s="12" t="s">
        <v>5044</v>
      </c>
      <c r="H2147" s="13">
        <v>37096</v>
      </c>
      <c r="I2147" s="14">
        <v>412325</v>
      </c>
      <c r="J2147" s="14">
        <v>67051</v>
      </c>
      <c r="K2147" s="14">
        <v>27433</v>
      </c>
      <c r="L2147" s="14">
        <v>16853</v>
      </c>
      <c r="M2147" s="15">
        <v>8.9969480845546887E-2</v>
      </c>
      <c r="N2147" s="14">
        <v>459674</v>
      </c>
      <c r="O2147" s="14">
        <v>0</v>
      </c>
      <c r="P2147" s="14">
        <v>98004</v>
      </c>
      <c r="Q2147" s="14">
        <v>5424</v>
      </c>
      <c r="R2147" s="16">
        <v>1.18E-2</v>
      </c>
      <c r="S2147" s="17">
        <v>45428.580555555563</v>
      </c>
      <c r="T2147" s="17" t="s">
        <v>5075</v>
      </c>
      <c r="U2147" s="18">
        <v>45428</v>
      </c>
      <c r="V2147" s="18" t="str">
        <f>TEXT(Posts[[#This Row],[Post_Date]],"YYYY")</f>
        <v>2024</v>
      </c>
      <c r="W2147" s="18" t="s">
        <v>5096</v>
      </c>
      <c r="X2147" s="18" t="s">
        <v>5080</v>
      </c>
      <c r="Y2147" s="19">
        <v>13</v>
      </c>
      <c r="Z2147" s="12" t="s">
        <v>5068</v>
      </c>
      <c r="AA2147"/>
    </row>
    <row r="2148" spans="1:27" x14ac:dyDescent="0.25">
      <c r="A2148" s="12" t="s">
        <v>1410</v>
      </c>
      <c r="B2148" s="12" t="s">
        <v>5022</v>
      </c>
      <c r="C2148" s="12" t="s">
        <v>5028</v>
      </c>
      <c r="D2148" s="12" t="s">
        <v>5030</v>
      </c>
      <c r="E2148" s="12" t="s">
        <v>5035</v>
      </c>
      <c r="F2148" s="12" t="s">
        <v>5051</v>
      </c>
      <c r="G2148" s="12" t="s">
        <v>5042</v>
      </c>
      <c r="H2148" s="13">
        <v>257242</v>
      </c>
      <c r="I2148" s="14">
        <v>2128601</v>
      </c>
      <c r="J2148" s="14">
        <v>320285</v>
      </c>
      <c r="K2148" s="14">
        <v>86336</v>
      </c>
      <c r="L2148" s="14">
        <v>69237</v>
      </c>
      <c r="M2148" s="15">
        <v>0.1208505112917968</v>
      </c>
      <c r="N2148" s="14">
        <v>2417597</v>
      </c>
      <c r="O2148" s="14">
        <v>2128601</v>
      </c>
      <c r="P2148" s="14">
        <v>0</v>
      </c>
      <c r="Q2148" s="14">
        <v>42066</v>
      </c>
      <c r="R2148" s="16">
        <v>1.7399999999999999E-2</v>
      </c>
      <c r="S2148" s="17">
        <v>45663.522916666669</v>
      </c>
      <c r="T2148" s="12" t="s">
        <v>5075</v>
      </c>
      <c r="U2148" s="18">
        <v>45663</v>
      </c>
      <c r="V2148" s="18" t="str">
        <f>TEXT(Posts[[#This Row],[Post_Date]],"YYYY")</f>
        <v>2025</v>
      </c>
      <c r="W2148" s="12" t="s">
        <v>5086</v>
      </c>
      <c r="X2148" s="12" t="s">
        <v>5081</v>
      </c>
      <c r="Y2148" s="19">
        <v>12</v>
      </c>
      <c r="Z2148" s="12" t="s">
        <v>5069</v>
      </c>
      <c r="AA2148"/>
    </row>
    <row r="2149" spans="1:27" x14ac:dyDescent="0.25">
      <c r="A2149" s="12" t="s">
        <v>1411</v>
      </c>
      <c r="B2149" s="12" t="s">
        <v>5022</v>
      </c>
      <c r="C2149" s="12" t="s">
        <v>5028</v>
      </c>
      <c r="D2149" s="12" t="s">
        <v>5034</v>
      </c>
      <c r="E2149" s="12" t="s">
        <v>5039</v>
      </c>
      <c r="F2149" s="12" t="s">
        <v>5059</v>
      </c>
      <c r="G2149" s="12" t="s">
        <v>5047</v>
      </c>
      <c r="H2149" s="13">
        <v>301300</v>
      </c>
      <c r="I2149" s="14">
        <v>1839387</v>
      </c>
      <c r="J2149" s="14">
        <v>251613</v>
      </c>
      <c r="K2149" s="14">
        <v>96421</v>
      </c>
      <c r="L2149" s="14">
        <v>60371</v>
      </c>
      <c r="M2149" s="15">
        <v>0.16380483595475959</v>
      </c>
      <c r="N2149" s="14">
        <v>2297180</v>
      </c>
      <c r="O2149" s="14">
        <v>0</v>
      </c>
      <c r="P2149" s="14">
        <v>292804</v>
      </c>
      <c r="Q2149" s="14">
        <v>52605</v>
      </c>
      <c r="R2149" s="16">
        <v>2.29E-2</v>
      </c>
      <c r="S2149" s="17">
        <v>45435.693749999999</v>
      </c>
      <c r="T2149" s="17" t="s">
        <v>5074</v>
      </c>
      <c r="U2149" s="18">
        <v>45435</v>
      </c>
      <c r="V2149" s="18" t="str">
        <f>TEXT(Posts[[#This Row],[Post_Date]],"YYYY")</f>
        <v>2024</v>
      </c>
      <c r="W2149" s="18" t="s">
        <v>5096</v>
      </c>
      <c r="X2149" s="18" t="s">
        <v>5080</v>
      </c>
      <c r="Y2149" s="19">
        <v>16</v>
      </c>
      <c r="Z2149" s="12" t="s">
        <v>5069</v>
      </c>
      <c r="AA2149"/>
    </row>
    <row r="2150" spans="1:27" x14ac:dyDescent="0.25">
      <c r="A2150" s="12" t="s">
        <v>1414</v>
      </c>
      <c r="B2150" s="12" t="s">
        <v>5022</v>
      </c>
      <c r="C2150" s="12" t="s">
        <v>5028</v>
      </c>
      <c r="D2150" s="12" t="s">
        <v>5030</v>
      </c>
      <c r="E2150" s="12" t="s">
        <v>5035</v>
      </c>
      <c r="F2150" s="12" t="s">
        <v>5051</v>
      </c>
      <c r="G2150" s="12" t="s">
        <v>5046</v>
      </c>
      <c r="H2150" s="13">
        <v>298236</v>
      </c>
      <c r="I2150" s="14">
        <v>3467457</v>
      </c>
      <c r="J2150" s="14">
        <v>737182</v>
      </c>
      <c r="K2150" s="14">
        <v>188734</v>
      </c>
      <c r="L2150" s="14">
        <v>153015</v>
      </c>
      <c r="M2150" s="15">
        <v>8.6010148371020584E-2</v>
      </c>
      <c r="N2150" s="14">
        <v>4039990</v>
      </c>
      <c r="O2150" s="14">
        <v>3467457</v>
      </c>
      <c r="P2150" s="14">
        <v>0</v>
      </c>
      <c r="Q2150" s="14">
        <v>77567</v>
      </c>
      <c r="R2150" s="16">
        <v>1.9199999999999998E-2</v>
      </c>
      <c r="S2150" s="17">
        <v>45661.609722222223</v>
      </c>
      <c r="T2150" s="12" t="s">
        <v>5074</v>
      </c>
      <c r="U2150" s="18">
        <v>45661</v>
      </c>
      <c r="V2150" s="18" t="str">
        <f>TEXT(Posts[[#This Row],[Post_Date]],"YYYY")</f>
        <v>2025</v>
      </c>
      <c r="W2150" s="12" t="s">
        <v>5086</v>
      </c>
      <c r="X2150" s="12" t="s">
        <v>5083</v>
      </c>
      <c r="Y2150" s="19">
        <v>14</v>
      </c>
      <c r="Z2150" s="12" t="s">
        <v>5068</v>
      </c>
      <c r="AA2150"/>
    </row>
    <row r="2151" spans="1:27" x14ac:dyDescent="0.25">
      <c r="A2151" s="12" t="s">
        <v>1415</v>
      </c>
      <c r="B2151" s="12" t="s">
        <v>5022</v>
      </c>
      <c r="C2151" s="12" t="s">
        <v>5028</v>
      </c>
      <c r="D2151" s="12" t="s">
        <v>5034</v>
      </c>
      <c r="E2151" s="12" t="s">
        <v>5039</v>
      </c>
      <c r="F2151" s="12" t="s">
        <v>5057</v>
      </c>
      <c r="G2151" s="12" t="s">
        <v>5046</v>
      </c>
      <c r="H2151" s="13">
        <v>35107</v>
      </c>
      <c r="I2151" s="14">
        <v>238920</v>
      </c>
      <c r="J2151" s="14">
        <v>46230</v>
      </c>
      <c r="K2151" s="14">
        <v>7840</v>
      </c>
      <c r="L2151" s="14">
        <v>5006</v>
      </c>
      <c r="M2151" s="15">
        <v>0.1469406912830051</v>
      </c>
      <c r="N2151" s="14">
        <v>284315</v>
      </c>
      <c r="O2151" s="14">
        <v>0</v>
      </c>
      <c r="P2151" s="14">
        <v>133172</v>
      </c>
      <c r="Q2151" s="14">
        <v>3099</v>
      </c>
      <c r="R2151" s="16">
        <v>1.09E-2</v>
      </c>
      <c r="S2151" s="17">
        <v>45533.515972222223</v>
      </c>
      <c r="T2151" s="17" t="s">
        <v>5075</v>
      </c>
      <c r="U2151" s="18">
        <v>45533</v>
      </c>
      <c r="V2151" s="18" t="str">
        <f>TEXT(Posts[[#This Row],[Post_Date]],"YYYY")</f>
        <v>2024</v>
      </c>
      <c r="W2151" s="18" t="s">
        <v>5092</v>
      </c>
      <c r="X2151" s="18" t="s">
        <v>5080</v>
      </c>
      <c r="Y2151" s="19">
        <v>12</v>
      </c>
      <c r="Z2151" s="12" t="s">
        <v>5069</v>
      </c>
      <c r="AA2151"/>
    </row>
    <row r="2152" spans="1:27" x14ac:dyDescent="0.25">
      <c r="A2152" s="12" t="s">
        <v>1417</v>
      </c>
      <c r="B2152" s="12" t="s">
        <v>5022</v>
      </c>
      <c r="C2152" s="12" t="s">
        <v>5028</v>
      </c>
      <c r="D2152" s="12" t="s">
        <v>5033</v>
      </c>
      <c r="E2152" s="12" t="s">
        <v>5035</v>
      </c>
      <c r="F2152" s="12" t="s">
        <v>5055</v>
      </c>
      <c r="G2152" s="12" t="s">
        <v>5044</v>
      </c>
      <c r="H2152" s="13">
        <v>22989</v>
      </c>
      <c r="I2152" s="14">
        <v>107317</v>
      </c>
      <c r="J2152" s="14">
        <v>15876</v>
      </c>
      <c r="K2152" s="14">
        <v>6395</v>
      </c>
      <c r="L2152" s="14">
        <v>2456</v>
      </c>
      <c r="M2152" s="15">
        <v>0.2142209884770806</v>
      </c>
      <c r="N2152" s="14">
        <v>121213</v>
      </c>
      <c r="O2152" s="14">
        <v>99383</v>
      </c>
      <c r="P2152" s="14">
        <v>0</v>
      </c>
      <c r="Q2152" s="14">
        <v>1333</v>
      </c>
      <c r="R2152" s="16">
        <v>1.0999999999999999E-2</v>
      </c>
      <c r="S2152" s="17">
        <v>45413.598611111112</v>
      </c>
      <c r="T2152" s="12" t="s">
        <v>5074</v>
      </c>
      <c r="U2152" s="18">
        <v>45413</v>
      </c>
      <c r="V2152" s="18" t="str">
        <f>TEXT(Posts[[#This Row],[Post_Date]],"YYYY")</f>
        <v>2024</v>
      </c>
      <c r="W2152" s="12" t="s">
        <v>5096</v>
      </c>
      <c r="X2152" s="12" t="s">
        <v>5085</v>
      </c>
      <c r="Y2152" s="19">
        <v>14</v>
      </c>
      <c r="Z2152" s="12" t="s">
        <v>5070</v>
      </c>
      <c r="AA2152"/>
    </row>
    <row r="2153" spans="1:27" x14ac:dyDescent="0.25">
      <c r="A2153" s="12" t="s">
        <v>1436</v>
      </c>
      <c r="B2153" s="12" t="s">
        <v>5022</v>
      </c>
      <c r="C2153" s="12" t="s">
        <v>5028</v>
      </c>
      <c r="D2153" s="12" t="s">
        <v>5033</v>
      </c>
      <c r="E2153" s="12" t="s">
        <v>5035</v>
      </c>
      <c r="F2153" s="12" t="s">
        <v>5055</v>
      </c>
      <c r="G2153" s="12" t="s">
        <v>5044</v>
      </c>
      <c r="H2153" s="13">
        <v>77135</v>
      </c>
      <c r="I2153" s="14">
        <v>356377</v>
      </c>
      <c r="J2153" s="14">
        <v>48852</v>
      </c>
      <c r="K2153" s="14">
        <v>24026</v>
      </c>
      <c r="L2153" s="14">
        <v>10862</v>
      </c>
      <c r="M2153" s="15">
        <v>0.21644405572508621</v>
      </c>
      <c r="N2153" s="14">
        <v>454859</v>
      </c>
      <c r="O2153" s="14">
        <v>355697</v>
      </c>
      <c r="P2153" s="14">
        <v>0</v>
      </c>
      <c r="Q2153" s="14">
        <v>7596</v>
      </c>
      <c r="R2153" s="16">
        <v>1.67E-2</v>
      </c>
      <c r="S2153" s="17">
        <v>45552.666666666657</v>
      </c>
      <c r="T2153" s="12" t="s">
        <v>5074</v>
      </c>
      <c r="U2153" s="18">
        <v>45552</v>
      </c>
      <c r="V2153" s="18" t="str">
        <f>TEXT(Posts[[#This Row],[Post_Date]],"YYYY")</f>
        <v>2024</v>
      </c>
      <c r="W2153" s="12" t="s">
        <v>5097</v>
      </c>
      <c r="X2153" s="12" t="s">
        <v>5079</v>
      </c>
      <c r="Y2153" s="19">
        <v>16</v>
      </c>
      <c r="Z2153" s="12" t="s">
        <v>5070</v>
      </c>
      <c r="AA2153"/>
    </row>
    <row r="2154" spans="1:27" x14ac:dyDescent="0.25">
      <c r="A2154" s="12" t="s">
        <v>1442</v>
      </c>
      <c r="B2154" s="12" t="s">
        <v>5022</v>
      </c>
      <c r="C2154" s="12" t="s">
        <v>5028</v>
      </c>
      <c r="D2154" s="12" t="s">
        <v>5031</v>
      </c>
      <c r="E2154" s="12" t="s">
        <v>5035</v>
      </c>
      <c r="F2154" s="12" t="s">
        <v>5058</v>
      </c>
      <c r="G2154" s="12" t="s">
        <v>5042</v>
      </c>
      <c r="H2154" s="13">
        <v>60375</v>
      </c>
      <c r="I2154" s="14">
        <v>731919</v>
      </c>
      <c r="J2154" s="14">
        <v>126901</v>
      </c>
      <c r="K2154" s="14">
        <v>34470</v>
      </c>
      <c r="L2154" s="14">
        <v>41696</v>
      </c>
      <c r="M2154" s="15">
        <v>8.2489713874574572E-2</v>
      </c>
      <c r="N2154" s="14">
        <v>808681</v>
      </c>
      <c r="O2154" s="14">
        <v>719203</v>
      </c>
      <c r="P2154" s="14">
        <v>0</v>
      </c>
      <c r="Q2154" s="14">
        <v>17871</v>
      </c>
      <c r="R2154" s="16">
        <v>2.2100000000000002E-2</v>
      </c>
      <c r="S2154" s="17">
        <v>45596.480555555558</v>
      </c>
      <c r="T2154" s="12" t="s">
        <v>5077</v>
      </c>
      <c r="U2154" s="18">
        <v>45596</v>
      </c>
      <c r="V2154" s="18" t="str">
        <f>TEXT(Posts[[#This Row],[Post_Date]],"YYYY")</f>
        <v>2024</v>
      </c>
      <c r="W2154" s="12" t="s">
        <v>5091</v>
      </c>
      <c r="X2154" s="12" t="s">
        <v>5080</v>
      </c>
      <c r="Y2154" s="19">
        <v>11</v>
      </c>
      <c r="Z2154" s="12" t="s">
        <v>5068</v>
      </c>
      <c r="AA2154"/>
    </row>
    <row r="2155" spans="1:27" x14ac:dyDescent="0.25">
      <c r="A2155" s="12" t="s">
        <v>1443</v>
      </c>
      <c r="B2155" s="12" t="s">
        <v>5022</v>
      </c>
      <c r="C2155" s="12" t="s">
        <v>5028</v>
      </c>
      <c r="D2155" s="12" t="s">
        <v>5033</v>
      </c>
      <c r="E2155" s="12" t="s">
        <v>5039</v>
      </c>
      <c r="F2155" s="12" t="s">
        <v>5055</v>
      </c>
      <c r="G2155" s="12" t="s">
        <v>5043</v>
      </c>
      <c r="H2155" s="13">
        <v>66252</v>
      </c>
      <c r="I2155" s="14">
        <v>382761</v>
      </c>
      <c r="J2155" s="14">
        <v>50868</v>
      </c>
      <c r="K2155" s="14">
        <v>19690</v>
      </c>
      <c r="L2155" s="14">
        <v>17641</v>
      </c>
      <c r="M2155" s="15">
        <v>0.1730901923183456</v>
      </c>
      <c r="N2155" s="14">
        <v>476700</v>
      </c>
      <c r="O2155" s="14">
        <v>0</v>
      </c>
      <c r="P2155" s="14">
        <v>50179</v>
      </c>
      <c r="Q2155" s="14">
        <v>8103</v>
      </c>
      <c r="R2155" s="16">
        <v>1.7000000000000001E-2</v>
      </c>
      <c r="S2155" s="17">
        <v>45474.539583333331</v>
      </c>
      <c r="T2155" s="17" t="s">
        <v>5075</v>
      </c>
      <c r="U2155" s="18">
        <v>45474</v>
      </c>
      <c r="V2155" s="18" t="str">
        <f>TEXT(Posts[[#This Row],[Post_Date]],"YYYY")</f>
        <v>2024</v>
      </c>
      <c r="W2155" s="18" t="s">
        <v>5093</v>
      </c>
      <c r="X2155" s="18" t="s">
        <v>5081</v>
      </c>
      <c r="Y2155" s="19">
        <v>12</v>
      </c>
      <c r="Z2155" s="12" t="s">
        <v>5069</v>
      </c>
      <c r="AA2155"/>
    </row>
    <row r="2156" spans="1:27" x14ac:dyDescent="0.25">
      <c r="A2156" s="12" t="s">
        <v>1444</v>
      </c>
      <c r="B2156" s="12" t="s">
        <v>5022</v>
      </c>
      <c r="C2156" s="12" t="s">
        <v>5028</v>
      </c>
      <c r="D2156" s="12" t="s">
        <v>5033</v>
      </c>
      <c r="E2156" s="12" t="s">
        <v>5039</v>
      </c>
      <c r="F2156" s="12" t="s">
        <v>5055</v>
      </c>
      <c r="G2156" s="12" t="s">
        <v>5045</v>
      </c>
      <c r="H2156" s="13">
        <v>114044</v>
      </c>
      <c r="I2156" s="14">
        <v>470918</v>
      </c>
      <c r="J2156" s="14">
        <v>113268</v>
      </c>
      <c r="K2156" s="14">
        <v>18001</v>
      </c>
      <c r="L2156" s="14">
        <v>13818</v>
      </c>
      <c r="M2156" s="15">
        <v>0.24217536006025039</v>
      </c>
      <c r="N2156" s="14">
        <v>542824</v>
      </c>
      <c r="O2156" s="14">
        <v>0</v>
      </c>
      <c r="P2156" s="14">
        <v>59455</v>
      </c>
      <c r="Q2156" s="14">
        <v>5591</v>
      </c>
      <c r="R2156" s="16">
        <v>1.03E-2</v>
      </c>
      <c r="S2156" s="17">
        <v>45694.681944444441</v>
      </c>
      <c r="T2156" s="17" t="s">
        <v>5074</v>
      </c>
      <c r="U2156" s="18">
        <v>45694</v>
      </c>
      <c r="V2156" s="18" t="str">
        <f>TEXT(Posts[[#This Row],[Post_Date]],"YYYY")</f>
        <v>2025</v>
      </c>
      <c r="W2156" s="18" t="s">
        <v>5087</v>
      </c>
      <c r="X2156" s="18" t="s">
        <v>5080</v>
      </c>
      <c r="Y2156" s="19">
        <v>16</v>
      </c>
      <c r="Z2156" s="12" t="s">
        <v>5070</v>
      </c>
      <c r="AA2156"/>
    </row>
    <row r="2157" spans="1:27" x14ac:dyDescent="0.25">
      <c r="A2157" s="12" t="s">
        <v>1447</v>
      </c>
      <c r="B2157" s="12" t="s">
        <v>5022</v>
      </c>
      <c r="C2157" s="12" t="s">
        <v>5028</v>
      </c>
      <c r="D2157" s="12" t="s">
        <v>5030</v>
      </c>
      <c r="E2157" s="12" t="s">
        <v>5035</v>
      </c>
      <c r="F2157" s="12" t="s">
        <v>5051</v>
      </c>
      <c r="G2157" s="12" t="s">
        <v>5045</v>
      </c>
      <c r="H2157" s="13">
        <v>218177</v>
      </c>
      <c r="I2157" s="14">
        <v>2069282</v>
      </c>
      <c r="J2157" s="14">
        <v>285610</v>
      </c>
      <c r="K2157" s="14">
        <v>159390</v>
      </c>
      <c r="L2157" s="14">
        <v>116371</v>
      </c>
      <c r="M2157" s="15">
        <v>0.1054361342440132</v>
      </c>
      <c r="N2157" s="14">
        <v>2510786</v>
      </c>
      <c r="O2157" s="14">
        <v>2069282</v>
      </c>
      <c r="P2157" s="14">
        <v>0</v>
      </c>
      <c r="Q2157" s="14">
        <v>56743</v>
      </c>
      <c r="R2157" s="16">
        <v>2.2599999999999999E-2</v>
      </c>
      <c r="S2157" s="17">
        <v>45738.729861111111</v>
      </c>
      <c r="T2157" s="12" t="s">
        <v>5076</v>
      </c>
      <c r="U2157" s="18">
        <v>45738</v>
      </c>
      <c r="V2157" s="18" t="str">
        <f>TEXT(Posts[[#This Row],[Post_Date]],"YYYY")</f>
        <v>2025</v>
      </c>
      <c r="W2157" s="12" t="s">
        <v>5088</v>
      </c>
      <c r="X2157" s="12" t="s">
        <v>5083</v>
      </c>
      <c r="Y2157" s="19">
        <v>17</v>
      </c>
      <c r="Z2157" s="12" t="s">
        <v>5069</v>
      </c>
      <c r="AA2157"/>
    </row>
    <row r="2158" spans="1:27" x14ac:dyDescent="0.25">
      <c r="A2158" s="12" t="s">
        <v>1450</v>
      </c>
      <c r="B2158" s="12" t="s">
        <v>5022</v>
      </c>
      <c r="C2158" s="12" t="s">
        <v>5028</v>
      </c>
      <c r="D2158" s="12" t="s">
        <v>5033</v>
      </c>
      <c r="E2158" s="12" t="s">
        <v>5035</v>
      </c>
      <c r="F2158" s="12" t="s">
        <v>5055</v>
      </c>
      <c r="G2158" s="12" t="s">
        <v>5048</v>
      </c>
      <c r="H2158" s="13">
        <v>43107</v>
      </c>
      <c r="I2158" s="14">
        <v>234600</v>
      </c>
      <c r="J2158" s="14">
        <v>30514</v>
      </c>
      <c r="K2158" s="14">
        <v>11887</v>
      </c>
      <c r="L2158" s="14">
        <v>6627</v>
      </c>
      <c r="M2158" s="15">
        <v>0.18374809673995821</v>
      </c>
      <c r="N2158" s="14">
        <v>299188</v>
      </c>
      <c r="O2158" s="14">
        <v>208886</v>
      </c>
      <c r="P2158" s="14">
        <v>0</v>
      </c>
      <c r="Q2158" s="14">
        <v>5505</v>
      </c>
      <c r="R2158" s="16">
        <v>1.84E-2</v>
      </c>
      <c r="S2158" s="17">
        <v>45310.520138888889</v>
      </c>
      <c r="T2158" s="12" t="s">
        <v>5075</v>
      </c>
      <c r="U2158" s="18">
        <v>45310</v>
      </c>
      <c r="V2158" s="18" t="str">
        <f>TEXT(Posts[[#This Row],[Post_Date]],"YYYY")</f>
        <v>2024</v>
      </c>
      <c r="W2158" s="12" t="s">
        <v>5086</v>
      </c>
      <c r="X2158" s="12" t="s">
        <v>5082</v>
      </c>
      <c r="Y2158" s="19">
        <v>12</v>
      </c>
      <c r="Z2158" s="12" t="s">
        <v>5069</v>
      </c>
      <c r="AA2158"/>
    </row>
    <row r="2159" spans="1:27" x14ac:dyDescent="0.25">
      <c r="A2159" s="12" t="s">
        <v>1451</v>
      </c>
      <c r="B2159" s="12" t="s">
        <v>5022</v>
      </c>
      <c r="C2159" s="12" t="s">
        <v>5028</v>
      </c>
      <c r="D2159" s="12" t="s">
        <v>5031</v>
      </c>
      <c r="E2159" s="12" t="s">
        <v>5035</v>
      </c>
      <c r="F2159" s="12" t="s">
        <v>5058</v>
      </c>
      <c r="G2159" s="12" t="s">
        <v>5046</v>
      </c>
      <c r="H2159" s="13">
        <v>24971</v>
      </c>
      <c r="I2159" s="14">
        <v>468595</v>
      </c>
      <c r="J2159" s="14">
        <v>89433</v>
      </c>
      <c r="K2159" s="14">
        <v>30268</v>
      </c>
      <c r="L2159" s="14">
        <v>16552</v>
      </c>
      <c r="M2159" s="15">
        <v>5.3289864964265528E-2</v>
      </c>
      <c r="N2159" s="14">
        <v>596905</v>
      </c>
      <c r="O2159" s="14">
        <v>420663</v>
      </c>
      <c r="P2159" s="14">
        <v>0</v>
      </c>
      <c r="Q2159" s="14">
        <v>13728</v>
      </c>
      <c r="R2159" s="16">
        <v>2.3E-2</v>
      </c>
      <c r="S2159" s="17">
        <v>45565.4</v>
      </c>
      <c r="T2159" s="12" t="s">
        <v>5077</v>
      </c>
      <c r="U2159" s="18">
        <v>45565</v>
      </c>
      <c r="V2159" s="18" t="str">
        <f>TEXT(Posts[[#This Row],[Post_Date]],"YYYY")</f>
        <v>2024</v>
      </c>
      <c r="W2159" s="12" t="s">
        <v>5097</v>
      </c>
      <c r="X2159" s="12" t="s">
        <v>5081</v>
      </c>
      <c r="Y2159" s="19">
        <v>9</v>
      </c>
      <c r="Z2159" s="12" t="s">
        <v>5068</v>
      </c>
      <c r="AA2159"/>
    </row>
    <row r="2160" spans="1:27" x14ac:dyDescent="0.25">
      <c r="A2160" s="12" t="s">
        <v>1452</v>
      </c>
      <c r="B2160" s="12" t="s">
        <v>5022</v>
      </c>
      <c r="C2160" s="12" t="s">
        <v>5029</v>
      </c>
      <c r="D2160" s="12" t="s">
        <v>5033</v>
      </c>
      <c r="E2160" s="12" t="s">
        <v>5035</v>
      </c>
      <c r="F2160" s="12" t="s">
        <v>5055</v>
      </c>
      <c r="G2160" s="12" t="s">
        <v>5047</v>
      </c>
      <c r="H2160" s="13">
        <v>22672</v>
      </c>
      <c r="I2160" s="14">
        <v>128983</v>
      </c>
      <c r="J2160" s="14">
        <v>23893</v>
      </c>
      <c r="K2160" s="14">
        <v>6703</v>
      </c>
      <c r="L2160" s="14">
        <v>2926</v>
      </c>
      <c r="M2160" s="15">
        <v>0.17578189589953261</v>
      </c>
      <c r="N2160" s="14">
        <v>153868</v>
      </c>
      <c r="O2160" s="14">
        <v>114697</v>
      </c>
      <c r="P2160" s="14">
        <v>0</v>
      </c>
      <c r="Q2160" s="14">
        <v>1646</v>
      </c>
      <c r="R2160" s="16">
        <v>1.0699999999999999E-2</v>
      </c>
      <c r="S2160" s="17">
        <v>45653.806944444441</v>
      </c>
      <c r="T2160" s="12" t="s">
        <v>5076</v>
      </c>
      <c r="U2160" s="18">
        <v>45653</v>
      </c>
      <c r="V2160" s="18" t="str">
        <f>TEXT(Posts[[#This Row],[Post_Date]],"YYYY")</f>
        <v>2024</v>
      </c>
      <c r="W2160" s="12" t="s">
        <v>5094</v>
      </c>
      <c r="X2160" s="12" t="s">
        <v>5082</v>
      </c>
      <c r="Y2160" s="19">
        <v>19</v>
      </c>
      <c r="Z2160" s="12" t="s">
        <v>5069</v>
      </c>
      <c r="AA2160"/>
    </row>
    <row r="2161" spans="1:27" x14ac:dyDescent="0.25">
      <c r="A2161" s="12" t="s">
        <v>1454</v>
      </c>
      <c r="B2161" s="12" t="s">
        <v>5022</v>
      </c>
      <c r="C2161" s="12" t="s">
        <v>5028</v>
      </c>
      <c r="D2161" s="12" t="s">
        <v>5034</v>
      </c>
      <c r="E2161" s="12" t="s">
        <v>5039</v>
      </c>
      <c r="F2161" s="12" t="s">
        <v>5057</v>
      </c>
      <c r="G2161" s="12" t="s">
        <v>5043</v>
      </c>
      <c r="H2161" s="13">
        <v>42127</v>
      </c>
      <c r="I2161" s="14">
        <v>366712</v>
      </c>
      <c r="J2161" s="14">
        <v>53350</v>
      </c>
      <c r="K2161" s="14">
        <v>23799</v>
      </c>
      <c r="L2161" s="14">
        <v>18926</v>
      </c>
      <c r="M2161" s="15">
        <v>0.11487792961330739</v>
      </c>
      <c r="N2161" s="14">
        <v>425074</v>
      </c>
      <c r="O2161" s="14">
        <v>0</v>
      </c>
      <c r="P2161" s="14">
        <v>173913</v>
      </c>
      <c r="Q2161" s="14">
        <v>9096</v>
      </c>
      <c r="R2161" s="16">
        <v>2.1399999999999999E-2</v>
      </c>
      <c r="S2161" s="17">
        <v>45408.461111111108</v>
      </c>
      <c r="T2161" s="17" t="s">
        <v>5077</v>
      </c>
      <c r="U2161" s="18">
        <v>45408</v>
      </c>
      <c r="V2161" s="18" t="str">
        <f>TEXT(Posts[[#This Row],[Post_Date]],"YYYY")</f>
        <v>2024</v>
      </c>
      <c r="W2161" s="18" t="s">
        <v>5090</v>
      </c>
      <c r="X2161" s="18" t="s">
        <v>5082</v>
      </c>
      <c r="Y2161" s="19">
        <v>11</v>
      </c>
      <c r="Z2161" s="12" t="s">
        <v>5069</v>
      </c>
      <c r="AA2161"/>
    </row>
    <row r="2162" spans="1:27" x14ac:dyDescent="0.25">
      <c r="A2162" s="12" t="s">
        <v>1459</v>
      </c>
      <c r="B2162" s="12" t="s">
        <v>5022</v>
      </c>
      <c r="C2162" s="12" t="s">
        <v>5029</v>
      </c>
      <c r="D2162" s="12" t="s">
        <v>5030</v>
      </c>
      <c r="E2162" s="12" t="s">
        <v>5035</v>
      </c>
      <c r="F2162" s="12" t="s">
        <v>5051</v>
      </c>
      <c r="G2162" s="12" t="s">
        <v>5042</v>
      </c>
      <c r="H2162" s="13">
        <v>276512</v>
      </c>
      <c r="I2162" s="14">
        <v>3184872</v>
      </c>
      <c r="J2162" s="14">
        <v>339874</v>
      </c>
      <c r="K2162" s="14">
        <v>104152</v>
      </c>
      <c r="L2162" s="14">
        <v>121946</v>
      </c>
      <c r="M2162" s="15">
        <v>8.6820610154828615E-2</v>
      </c>
      <c r="N2162" s="14">
        <v>3853454</v>
      </c>
      <c r="O2162" s="14">
        <v>3184872</v>
      </c>
      <c r="P2162" s="14">
        <v>0</v>
      </c>
      <c r="Q2162" s="14">
        <v>40075</v>
      </c>
      <c r="R2162" s="16">
        <v>1.04E-2</v>
      </c>
      <c r="S2162" s="17">
        <v>45393.808333333327</v>
      </c>
      <c r="T2162" s="12" t="s">
        <v>5076</v>
      </c>
      <c r="U2162" s="18">
        <v>45393</v>
      </c>
      <c r="V2162" s="18" t="str">
        <f>TEXT(Posts[[#This Row],[Post_Date]],"YYYY")</f>
        <v>2024</v>
      </c>
      <c r="W2162" s="12" t="s">
        <v>5090</v>
      </c>
      <c r="X2162" s="12" t="s">
        <v>5080</v>
      </c>
      <c r="Y2162" s="19">
        <v>19</v>
      </c>
      <c r="Z2162" s="12" t="s">
        <v>5068</v>
      </c>
      <c r="AA2162"/>
    </row>
    <row r="2163" spans="1:27" x14ac:dyDescent="0.25">
      <c r="A2163" s="12" t="s">
        <v>1467</v>
      </c>
      <c r="B2163" s="12" t="s">
        <v>5022</v>
      </c>
      <c r="C2163" s="12" t="s">
        <v>5028</v>
      </c>
      <c r="D2163" s="12" t="s">
        <v>5034</v>
      </c>
      <c r="E2163" s="12" t="s">
        <v>5039</v>
      </c>
      <c r="F2163" s="12" t="s">
        <v>5057</v>
      </c>
      <c r="G2163" s="12" t="s">
        <v>5042</v>
      </c>
      <c r="H2163" s="13">
        <v>30228</v>
      </c>
      <c r="I2163" s="14">
        <v>228347</v>
      </c>
      <c r="J2163" s="14">
        <v>45024</v>
      </c>
      <c r="K2163" s="14">
        <v>14980</v>
      </c>
      <c r="L2163" s="14">
        <v>6196</v>
      </c>
      <c r="M2163" s="15">
        <v>0.13238039981268959</v>
      </c>
      <c r="N2163" s="14">
        <v>254816</v>
      </c>
      <c r="O2163" s="14">
        <v>0</v>
      </c>
      <c r="P2163" s="14">
        <v>285099</v>
      </c>
      <c r="Q2163" s="14">
        <v>6319</v>
      </c>
      <c r="R2163" s="16">
        <v>2.4799999999999999E-2</v>
      </c>
      <c r="S2163" s="17">
        <v>45723.333333333343</v>
      </c>
      <c r="T2163" s="17" t="s">
        <v>5078</v>
      </c>
      <c r="U2163" s="18">
        <v>45723</v>
      </c>
      <c r="V2163" s="18" t="str">
        <f>TEXT(Posts[[#This Row],[Post_Date]],"YYYY")</f>
        <v>2025</v>
      </c>
      <c r="W2163" s="18" t="s">
        <v>5088</v>
      </c>
      <c r="X2163" s="18" t="s">
        <v>5082</v>
      </c>
      <c r="Y2163" s="19">
        <v>8</v>
      </c>
      <c r="Z2163" s="12" t="s">
        <v>5069</v>
      </c>
      <c r="AA2163"/>
    </row>
    <row r="2164" spans="1:27" x14ac:dyDescent="0.25">
      <c r="A2164" s="12" t="s">
        <v>1468</v>
      </c>
      <c r="B2164" s="12" t="s">
        <v>5022</v>
      </c>
      <c r="C2164" s="12" t="s">
        <v>5028</v>
      </c>
      <c r="D2164" s="12" t="s">
        <v>5033</v>
      </c>
      <c r="E2164" s="12" t="s">
        <v>5035</v>
      </c>
      <c r="F2164" s="12" t="s">
        <v>5056</v>
      </c>
      <c r="G2164" s="12" t="s">
        <v>5046</v>
      </c>
      <c r="H2164" s="13">
        <v>233185</v>
      </c>
      <c r="I2164" s="14">
        <v>1295568</v>
      </c>
      <c r="J2164" s="14">
        <v>180213</v>
      </c>
      <c r="K2164" s="14">
        <v>94145</v>
      </c>
      <c r="L2164" s="14">
        <v>70659</v>
      </c>
      <c r="M2164" s="15">
        <v>0.17998730805332289</v>
      </c>
      <c r="N2164" s="14">
        <v>1625295</v>
      </c>
      <c r="O2164" s="14">
        <v>1295568</v>
      </c>
      <c r="P2164" s="14">
        <v>0</v>
      </c>
      <c r="Q2164" s="14">
        <v>17715</v>
      </c>
      <c r="R2164" s="16">
        <v>1.09E-2</v>
      </c>
      <c r="S2164" s="17">
        <v>45312.635416666657</v>
      </c>
      <c r="T2164" s="12" t="s">
        <v>5074</v>
      </c>
      <c r="U2164" s="18">
        <v>45312</v>
      </c>
      <c r="V2164" s="18" t="str">
        <f>TEXT(Posts[[#This Row],[Post_Date]],"YYYY")</f>
        <v>2024</v>
      </c>
      <c r="W2164" s="12" t="s">
        <v>5086</v>
      </c>
      <c r="X2164" s="12" t="s">
        <v>5084</v>
      </c>
      <c r="Y2164" s="19">
        <v>15</v>
      </c>
      <c r="Z2164" s="12" t="s">
        <v>5069</v>
      </c>
      <c r="AA2164"/>
    </row>
    <row r="2165" spans="1:27" x14ac:dyDescent="0.25">
      <c r="A2165" s="12" t="s">
        <v>1469</v>
      </c>
      <c r="B2165" s="12" t="s">
        <v>5022</v>
      </c>
      <c r="C2165" s="12" t="s">
        <v>5028</v>
      </c>
      <c r="D2165" s="12" t="s">
        <v>5030</v>
      </c>
      <c r="E2165" s="12" t="s">
        <v>5039</v>
      </c>
      <c r="F2165" s="12" t="s">
        <v>5050</v>
      </c>
      <c r="G2165" s="12" t="s">
        <v>5043</v>
      </c>
      <c r="H2165" s="13">
        <v>30598</v>
      </c>
      <c r="I2165" s="14">
        <v>289311</v>
      </c>
      <c r="J2165" s="14">
        <v>62313</v>
      </c>
      <c r="K2165" s="14">
        <v>17311</v>
      </c>
      <c r="L2165" s="14">
        <v>9688</v>
      </c>
      <c r="M2165" s="15">
        <v>0.1057633967404618</v>
      </c>
      <c r="N2165" s="14">
        <v>333431</v>
      </c>
      <c r="O2165" s="14">
        <v>0</v>
      </c>
      <c r="P2165" s="14">
        <v>80472</v>
      </c>
      <c r="Q2165" s="14">
        <v>5601</v>
      </c>
      <c r="R2165" s="16">
        <v>1.6799999999999999E-2</v>
      </c>
      <c r="S2165" s="17">
        <v>45775.482638888891</v>
      </c>
      <c r="T2165" s="17" t="s">
        <v>5077</v>
      </c>
      <c r="U2165" s="18">
        <v>45775</v>
      </c>
      <c r="V2165" s="18" t="str">
        <f>TEXT(Posts[[#This Row],[Post_Date]],"YYYY")</f>
        <v>2025</v>
      </c>
      <c r="W2165" s="18" t="s">
        <v>5090</v>
      </c>
      <c r="X2165" s="18" t="s">
        <v>5081</v>
      </c>
      <c r="Y2165" s="19">
        <v>11</v>
      </c>
      <c r="Z2165" s="12" t="s">
        <v>5069</v>
      </c>
      <c r="AA2165"/>
    </row>
    <row r="2166" spans="1:27" x14ac:dyDescent="0.25">
      <c r="A2166" s="12" t="s">
        <v>1474</v>
      </c>
      <c r="B2166" s="12" t="s">
        <v>5022</v>
      </c>
      <c r="C2166" s="12" t="s">
        <v>5028</v>
      </c>
      <c r="D2166" s="12" t="s">
        <v>5030</v>
      </c>
      <c r="E2166" s="12" t="s">
        <v>5039</v>
      </c>
      <c r="F2166" s="12" t="s">
        <v>5051</v>
      </c>
      <c r="G2166" s="12" t="s">
        <v>5046</v>
      </c>
      <c r="H2166" s="13">
        <v>256101</v>
      </c>
      <c r="I2166" s="14">
        <v>2104740</v>
      </c>
      <c r="J2166" s="14">
        <v>257928</v>
      </c>
      <c r="K2166" s="14">
        <v>67203</v>
      </c>
      <c r="L2166" s="14">
        <v>116087</v>
      </c>
      <c r="M2166" s="15">
        <v>0.1216783786105064</v>
      </c>
      <c r="N2166" s="14">
        <v>2447784</v>
      </c>
      <c r="O2166" s="14">
        <v>0</v>
      </c>
      <c r="P2166" s="14">
        <v>82244</v>
      </c>
      <c r="Q2166" s="14">
        <v>43080</v>
      </c>
      <c r="R2166" s="16">
        <v>1.7600000000000001E-2</v>
      </c>
      <c r="S2166" s="17">
        <v>45482.400694444441</v>
      </c>
      <c r="T2166" s="17" t="s">
        <v>5077</v>
      </c>
      <c r="U2166" s="18">
        <v>45482</v>
      </c>
      <c r="V2166" s="18" t="str">
        <f>TEXT(Posts[[#This Row],[Post_Date]],"YYYY")</f>
        <v>2024</v>
      </c>
      <c r="W2166" s="18" t="s">
        <v>5093</v>
      </c>
      <c r="X2166" s="18" t="s">
        <v>5079</v>
      </c>
      <c r="Y2166" s="19">
        <v>9</v>
      </c>
      <c r="Z2166" s="12" t="s">
        <v>5069</v>
      </c>
      <c r="AA2166"/>
    </row>
    <row r="2167" spans="1:27" x14ac:dyDescent="0.25">
      <c r="A2167" s="12" t="s">
        <v>1477</v>
      </c>
      <c r="B2167" s="12" t="s">
        <v>5022</v>
      </c>
      <c r="C2167" s="12" t="s">
        <v>5028</v>
      </c>
      <c r="D2167" s="12" t="s">
        <v>5033</v>
      </c>
      <c r="E2167" s="12" t="s">
        <v>5035</v>
      </c>
      <c r="F2167" s="12" t="s">
        <v>5055</v>
      </c>
      <c r="G2167" s="12" t="s">
        <v>5042</v>
      </c>
      <c r="H2167" s="13">
        <v>60434</v>
      </c>
      <c r="I2167" s="14">
        <v>253647</v>
      </c>
      <c r="J2167" s="14">
        <v>31214</v>
      </c>
      <c r="K2167" s="14">
        <v>19299</v>
      </c>
      <c r="L2167" s="14">
        <v>12758</v>
      </c>
      <c r="M2167" s="15">
        <v>0.238264126698331</v>
      </c>
      <c r="N2167" s="14">
        <v>316130</v>
      </c>
      <c r="O2167" s="14">
        <v>220661</v>
      </c>
      <c r="P2167" s="14">
        <v>0</v>
      </c>
      <c r="Q2167" s="14">
        <v>3951</v>
      </c>
      <c r="R2167" s="16">
        <v>1.2500000000000001E-2</v>
      </c>
      <c r="S2167" s="17">
        <v>45633.525694444441</v>
      </c>
      <c r="T2167" s="12" t="s">
        <v>5075</v>
      </c>
      <c r="U2167" s="18">
        <v>45633</v>
      </c>
      <c r="V2167" s="18" t="str">
        <f>TEXT(Posts[[#This Row],[Post_Date]],"YYYY")</f>
        <v>2024</v>
      </c>
      <c r="W2167" s="12" t="s">
        <v>5094</v>
      </c>
      <c r="X2167" s="12" t="s">
        <v>5083</v>
      </c>
      <c r="Y2167" s="19">
        <v>12</v>
      </c>
      <c r="Z2167" s="12" t="s">
        <v>5070</v>
      </c>
      <c r="AA2167"/>
    </row>
    <row r="2168" spans="1:27" x14ac:dyDescent="0.25">
      <c r="A2168" s="12" t="s">
        <v>1480</v>
      </c>
      <c r="B2168" s="12" t="s">
        <v>5022</v>
      </c>
      <c r="C2168" s="12" t="s">
        <v>5028</v>
      </c>
      <c r="D2168" s="12" t="s">
        <v>5030</v>
      </c>
      <c r="E2168" s="12" t="s">
        <v>5039</v>
      </c>
      <c r="F2168" s="12" t="s">
        <v>5050</v>
      </c>
      <c r="G2168" s="12" t="s">
        <v>5043</v>
      </c>
      <c r="H2168" s="13">
        <v>10638</v>
      </c>
      <c r="I2168" s="14">
        <v>104388</v>
      </c>
      <c r="J2168" s="14">
        <v>23570</v>
      </c>
      <c r="K2168" s="14">
        <v>6549</v>
      </c>
      <c r="L2168" s="14">
        <v>3041</v>
      </c>
      <c r="M2168" s="15">
        <v>0.1019127035540297</v>
      </c>
      <c r="N2168" s="14">
        <v>120547</v>
      </c>
      <c r="O2168" s="14">
        <v>0</v>
      </c>
      <c r="P2168" s="14">
        <v>128710</v>
      </c>
      <c r="Q2168" s="14">
        <v>2073</v>
      </c>
      <c r="R2168" s="16">
        <v>1.72E-2</v>
      </c>
      <c r="S2168" s="17">
        <v>45606.466666666667</v>
      </c>
      <c r="T2168" s="17" t="s">
        <v>5077</v>
      </c>
      <c r="U2168" s="18">
        <v>45606</v>
      </c>
      <c r="V2168" s="18" t="str">
        <f>TEXT(Posts[[#This Row],[Post_Date]],"YYYY")</f>
        <v>2024</v>
      </c>
      <c r="W2168" s="18" t="s">
        <v>5095</v>
      </c>
      <c r="X2168" s="18" t="s">
        <v>5084</v>
      </c>
      <c r="Y2168" s="19">
        <v>11</v>
      </c>
      <c r="Z2168" s="12" t="s">
        <v>5069</v>
      </c>
      <c r="AA2168"/>
    </row>
    <row r="2169" spans="1:27" x14ac:dyDescent="0.25">
      <c r="A2169" s="12" t="s">
        <v>1485</v>
      </c>
      <c r="B2169" s="12" t="s">
        <v>5022</v>
      </c>
      <c r="C2169" s="12" t="s">
        <v>5028</v>
      </c>
      <c r="D2169" s="12" t="s">
        <v>5033</v>
      </c>
      <c r="E2169" s="12" t="s">
        <v>5035</v>
      </c>
      <c r="F2169" s="12" t="s">
        <v>5055</v>
      </c>
      <c r="G2169" s="12" t="s">
        <v>5043</v>
      </c>
      <c r="H2169" s="13">
        <v>46817</v>
      </c>
      <c r="I2169" s="14">
        <v>234790</v>
      </c>
      <c r="J2169" s="14">
        <v>45234</v>
      </c>
      <c r="K2169" s="14">
        <v>12400</v>
      </c>
      <c r="L2169" s="14">
        <v>13092</v>
      </c>
      <c r="M2169" s="15">
        <v>0.19940268593954349</v>
      </c>
      <c r="N2169" s="14">
        <v>281647</v>
      </c>
      <c r="O2169" s="14">
        <v>233100</v>
      </c>
      <c r="P2169" s="14">
        <v>0</v>
      </c>
      <c r="Q2169" s="14">
        <v>6477</v>
      </c>
      <c r="R2169" s="16">
        <v>2.3E-2</v>
      </c>
      <c r="S2169" s="17">
        <v>45464.714583333327</v>
      </c>
      <c r="T2169" s="12" t="s">
        <v>5076</v>
      </c>
      <c r="U2169" s="18">
        <v>45464</v>
      </c>
      <c r="V2169" s="18" t="str">
        <f>TEXT(Posts[[#This Row],[Post_Date]],"YYYY")</f>
        <v>2024</v>
      </c>
      <c r="W2169" s="12" t="s">
        <v>5089</v>
      </c>
      <c r="X2169" s="12" t="s">
        <v>5082</v>
      </c>
      <c r="Y2169" s="19">
        <v>17</v>
      </c>
      <c r="Z2169" s="12" t="s">
        <v>5069</v>
      </c>
      <c r="AA2169"/>
    </row>
    <row r="2170" spans="1:27" x14ac:dyDescent="0.25">
      <c r="A2170" s="12" t="s">
        <v>1489</v>
      </c>
      <c r="B2170" s="12" t="s">
        <v>5022</v>
      </c>
      <c r="C2170" s="12" t="s">
        <v>5028</v>
      </c>
      <c r="D2170" s="12" t="s">
        <v>5033</v>
      </c>
      <c r="E2170" s="12" t="s">
        <v>5035</v>
      </c>
      <c r="F2170" s="12" t="s">
        <v>5055</v>
      </c>
      <c r="G2170" s="12" t="s">
        <v>5044</v>
      </c>
      <c r="H2170" s="13">
        <v>45945</v>
      </c>
      <c r="I2170" s="14">
        <v>222007</v>
      </c>
      <c r="J2170" s="14">
        <v>50676</v>
      </c>
      <c r="K2170" s="14">
        <v>10506</v>
      </c>
      <c r="L2170" s="14">
        <v>13081</v>
      </c>
      <c r="M2170" s="15">
        <v>0.2069563625341525</v>
      </c>
      <c r="N2170" s="14">
        <v>287709</v>
      </c>
      <c r="O2170" s="14">
        <v>220610</v>
      </c>
      <c r="P2170" s="14">
        <v>0</v>
      </c>
      <c r="Q2170" s="14">
        <v>5754</v>
      </c>
      <c r="R2170" s="16">
        <v>0.02</v>
      </c>
      <c r="S2170" s="17">
        <v>45325.595138888893</v>
      </c>
      <c r="T2170" s="12" t="s">
        <v>5074</v>
      </c>
      <c r="U2170" s="18">
        <v>45325</v>
      </c>
      <c r="V2170" s="18" t="str">
        <f>TEXT(Posts[[#This Row],[Post_Date]],"YYYY")</f>
        <v>2024</v>
      </c>
      <c r="W2170" s="12" t="s">
        <v>5087</v>
      </c>
      <c r="X2170" s="12" t="s">
        <v>5083</v>
      </c>
      <c r="Y2170" s="19">
        <v>14</v>
      </c>
      <c r="Z2170" s="12" t="s">
        <v>5070</v>
      </c>
      <c r="AA2170"/>
    </row>
    <row r="2171" spans="1:27" x14ac:dyDescent="0.25">
      <c r="A2171" s="12" t="s">
        <v>1492</v>
      </c>
      <c r="B2171" s="12" t="s">
        <v>5022</v>
      </c>
      <c r="C2171" s="12" t="s">
        <v>5028</v>
      </c>
      <c r="D2171" s="12" t="s">
        <v>5033</v>
      </c>
      <c r="E2171" s="12" t="s">
        <v>5039</v>
      </c>
      <c r="F2171" s="12" t="s">
        <v>5055</v>
      </c>
      <c r="G2171" s="12" t="s">
        <v>5049</v>
      </c>
      <c r="H2171" s="13">
        <v>63353</v>
      </c>
      <c r="I2171" s="14">
        <v>384747</v>
      </c>
      <c r="J2171" s="14">
        <v>48613</v>
      </c>
      <c r="K2171" s="14">
        <v>30015</v>
      </c>
      <c r="L2171" s="14">
        <v>18362</v>
      </c>
      <c r="M2171" s="15">
        <v>0.1646633549373181</v>
      </c>
      <c r="N2171" s="14">
        <v>484886</v>
      </c>
      <c r="O2171" s="14">
        <v>0</v>
      </c>
      <c r="P2171" s="14">
        <v>149408</v>
      </c>
      <c r="Q2171" s="14">
        <v>9358</v>
      </c>
      <c r="R2171" s="16">
        <v>1.9300000000000001E-2</v>
      </c>
      <c r="S2171" s="17">
        <v>45581.740277777782</v>
      </c>
      <c r="T2171" s="17" t="s">
        <v>5076</v>
      </c>
      <c r="U2171" s="18">
        <v>45581</v>
      </c>
      <c r="V2171" s="18" t="str">
        <f>TEXT(Posts[[#This Row],[Post_Date]],"YYYY")</f>
        <v>2024</v>
      </c>
      <c r="W2171" s="18" t="s">
        <v>5091</v>
      </c>
      <c r="X2171" s="18" t="s">
        <v>5085</v>
      </c>
      <c r="Y2171" s="19">
        <v>17</v>
      </c>
      <c r="Z2171" s="12" t="s">
        <v>5069</v>
      </c>
      <c r="AA2171"/>
    </row>
    <row r="2172" spans="1:27" x14ac:dyDescent="0.25">
      <c r="A2172" s="12" t="s">
        <v>1506</v>
      </c>
      <c r="B2172" s="12" t="s">
        <v>5022</v>
      </c>
      <c r="C2172" s="12" t="s">
        <v>5028</v>
      </c>
      <c r="D2172" s="12" t="s">
        <v>5030</v>
      </c>
      <c r="E2172" s="12" t="s">
        <v>5035</v>
      </c>
      <c r="F2172" s="12" t="s">
        <v>5050</v>
      </c>
      <c r="G2172" s="12" t="s">
        <v>5044</v>
      </c>
      <c r="H2172" s="13">
        <v>34113</v>
      </c>
      <c r="I2172" s="14">
        <v>358824</v>
      </c>
      <c r="J2172" s="14">
        <v>39302</v>
      </c>
      <c r="K2172" s="14">
        <v>17873</v>
      </c>
      <c r="L2172" s="14">
        <v>21010</v>
      </c>
      <c r="M2172" s="15">
        <v>9.5070625623782823E-2</v>
      </c>
      <c r="N2172" s="14">
        <v>433386</v>
      </c>
      <c r="O2172" s="14">
        <v>321796</v>
      </c>
      <c r="P2172" s="14">
        <v>0</v>
      </c>
      <c r="Q2172" s="14">
        <v>9187</v>
      </c>
      <c r="R2172" s="16">
        <v>2.12E-2</v>
      </c>
      <c r="S2172" s="17">
        <v>45557.68472222222</v>
      </c>
      <c r="T2172" s="12" t="s">
        <v>5074</v>
      </c>
      <c r="U2172" s="18">
        <v>45557</v>
      </c>
      <c r="V2172" s="18" t="str">
        <f>TEXT(Posts[[#This Row],[Post_Date]],"YYYY")</f>
        <v>2024</v>
      </c>
      <c r="W2172" s="12" t="s">
        <v>5097</v>
      </c>
      <c r="X2172" s="12" t="s">
        <v>5084</v>
      </c>
      <c r="Y2172" s="19">
        <v>16</v>
      </c>
      <c r="Z2172" s="12" t="s">
        <v>5068</v>
      </c>
      <c r="AA2172"/>
    </row>
    <row r="2173" spans="1:27" x14ac:dyDescent="0.25">
      <c r="A2173" s="12" t="s">
        <v>1507</v>
      </c>
      <c r="B2173" s="12" t="s">
        <v>5022</v>
      </c>
      <c r="C2173" s="12" t="s">
        <v>5028</v>
      </c>
      <c r="D2173" s="12" t="s">
        <v>5033</v>
      </c>
      <c r="E2173" s="12" t="s">
        <v>5035</v>
      </c>
      <c r="F2173" s="12" t="s">
        <v>5056</v>
      </c>
      <c r="G2173" s="12" t="s">
        <v>5047</v>
      </c>
      <c r="H2173" s="13">
        <v>331647</v>
      </c>
      <c r="I2173" s="14">
        <v>1511144</v>
      </c>
      <c r="J2173" s="14">
        <v>310584</v>
      </c>
      <c r="K2173" s="14">
        <v>94057</v>
      </c>
      <c r="L2173" s="14">
        <v>52825</v>
      </c>
      <c r="M2173" s="15">
        <v>0.21946800407861849</v>
      </c>
      <c r="N2173" s="14">
        <v>1949660</v>
      </c>
      <c r="O2173" s="14">
        <v>1511144</v>
      </c>
      <c r="P2173" s="14">
        <v>0</v>
      </c>
      <c r="Q2173" s="14">
        <v>30414</v>
      </c>
      <c r="R2173" s="16">
        <v>1.5599999999999999E-2</v>
      </c>
      <c r="S2173" s="17">
        <v>45734.48333333333</v>
      </c>
      <c r="T2173" s="12" t="s">
        <v>5077</v>
      </c>
      <c r="U2173" s="18">
        <v>45734</v>
      </c>
      <c r="V2173" s="18" t="str">
        <f>TEXT(Posts[[#This Row],[Post_Date]],"YYYY")</f>
        <v>2025</v>
      </c>
      <c r="W2173" s="12" t="s">
        <v>5088</v>
      </c>
      <c r="X2173" s="12" t="s">
        <v>5079</v>
      </c>
      <c r="Y2173" s="19">
        <v>11</v>
      </c>
      <c r="Z2173" s="12" t="s">
        <v>5070</v>
      </c>
      <c r="AA2173"/>
    </row>
    <row r="2174" spans="1:27" x14ac:dyDescent="0.25">
      <c r="A2174" s="12" t="s">
        <v>1511</v>
      </c>
      <c r="B2174" s="12" t="s">
        <v>5022</v>
      </c>
      <c r="C2174" s="12" t="s">
        <v>5028</v>
      </c>
      <c r="D2174" s="12" t="s">
        <v>5033</v>
      </c>
      <c r="E2174" s="12" t="s">
        <v>5039</v>
      </c>
      <c r="F2174" s="12" t="s">
        <v>5055</v>
      </c>
      <c r="G2174" s="12" t="s">
        <v>5044</v>
      </c>
      <c r="H2174" s="13">
        <v>50337</v>
      </c>
      <c r="I2174" s="14">
        <v>228389</v>
      </c>
      <c r="J2174" s="14">
        <v>39315</v>
      </c>
      <c r="K2174" s="14">
        <v>11148</v>
      </c>
      <c r="L2174" s="14">
        <v>7885</v>
      </c>
      <c r="M2174" s="15">
        <v>0.22040318828761721</v>
      </c>
      <c r="N2174" s="14">
        <v>253615</v>
      </c>
      <c r="O2174" s="14">
        <v>0</v>
      </c>
      <c r="P2174" s="14">
        <v>221384</v>
      </c>
      <c r="Q2174" s="14">
        <v>4286</v>
      </c>
      <c r="R2174" s="16">
        <v>1.6899999999999998E-2</v>
      </c>
      <c r="S2174" s="17">
        <v>45706.71597222222</v>
      </c>
      <c r="T2174" s="17" t="s">
        <v>5076</v>
      </c>
      <c r="U2174" s="18">
        <v>45706</v>
      </c>
      <c r="V2174" s="18" t="str">
        <f>TEXT(Posts[[#This Row],[Post_Date]],"YYYY")</f>
        <v>2025</v>
      </c>
      <c r="W2174" s="18" t="s">
        <v>5087</v>
      </c>
      <c r="X2174" s="18" t="s">
        <v>5079</v>
      </c>
      <c r="Y2174" s="19">
        <v>17</v>
      </c>
      <c r="Z2174" s="12" t="s">
        <v>5070</v>
      </c>
      <c r="AA2174"/>
    </row>
    <row r="2175" spans="1:27" x14ac:dyDescent="0.25">
      <c r="A2175" s="12" t="s">
        <v>1516</v>
      </c>
      <c r="B2175" s="12" t="s">
        <v>5022</v>
      </c>
      <c r="C2175" s="12" t="s">
        <v>5028</v>
      </c>
      <c r="D2175" s="12" t="s">
        <v>5030</v>
      </c>
      <c r="E2175" s="12" t="s">
        <v>5035</v>
      </c>
      <c r="F2175" s="12" t="s">
        <v>5050</v>
      </c>
      <c r="G2175" s="12" t="s">
        <v>5044</v>
      </c>
      <c r="H2175" s="13">
        <v>58973</v>
      </c>
      <c r="I2175" s="14">
        <v>407746</v>
      </c>
      <c r="J2175" s="14">
        <v>94192</v>
      </c>
      <c r="K2175" s="14">
        <v>20285</v>
      </c>
      <c r="L2175" s="14">
        <v>13618</v>
      </c>
      <c r="M2175" s="15">
        <v>0.14463251940504099</v>
      </c>
      <c r="N2175" s="14">
        <v>465424</v>
      </c>
      <c r="O2175" s="14">
        <v>357593</v>
      </c>
      <c r="P2175" s="14">
        <v>0</v>
      </c>
      <c r="Q2175" s="14">
        <v>9401</v>
      </c>
      <c r="R2175" s="16">
        <v>2.0199999999999999E-2</v>
      </c>
      <c r="S2175" s="17">
        <v>45403.49722222222</v>
      </c>
      <c r="T2175" s="12" t="s">
        <v>5077</v>
      </c>
      <c r="U2175" s="18">
        <v>45403</v>
      </c>
      <c r="V2175" s="18" t="str">
        <f>TEXT(Posts[[#This Row],[Post_Date]],"YYYY")</f>
        <v>2024</v>
      </c>
      <c r="W2175" s="12" t="s">
        <v>5090</v>
      </c>
      <c r="X2175" s="12" t="s">
        <v>5084</v>
      </c>
      <c r="Y2175" s="19">
        <v>11</v>
      </c>
      <c r="Z2175" s="12" t="s">
        <v>5069</v>
      </c>
      <c r="AA2175"/>
    </row>
    <row r="2176" spans="1:27" x14ac:dyDescent="0.25">
      <c r="A2176" s="12" t="s">
        <v>1527</v>
      </c>
      <c r="B2176" s="12" t="s">
        <v>5022</v>
      </c>
      <c r="C2176" s="12" t="s">
        <v>5028</v>
      </c>
      <c r="D2176" s="12" t="s">
        <v>5033</v>
      </c>
      <c r="E2176" s="12" t="s">
        <v>5035</v>
      </c>
      <c r="F2176" s="12" t="s">
        <v>5055</v>
      </c>
      <c r="G2176" s="12" t="s">
        <v>5046</v>
      </c>
      <c r="H2176" s="13">
        <v>68683</v>
      </c>
      <c r="I2176" s="14">
        <v>329834</v>
      </c>
      <c r="J2176" s="14">
        <v>72454</v>
      </c>
      <c r="K2176" s="14">
        <v>25091</v>
      </c>
      <c r="L2176" s="14">
        <v>19506</v>
      </c>
      <c r="M2176" s="15">
        <v>0.20823613487987669</v>
      </c>
      <c r="N2176" s="14">
        <v>363521</v>
      </c>
      <c r="O2176" s="14">
        <v>289012</v>
      </c>
      <c r="P2176" s="14">
        <v>0</v>
      </c>
      <c r="Q2176" s="14">
        <v>4071</v>
      </c>
      <c r="R2176" s="16">
        <v>1.12E-2</v>
      </c>
      <c r="S2176" s="17">
        <v>45364.777777777781</v>
      </c>
      <c r="T2176" s="12" t="s">
        <v>5076</v>
      </c>
      <c r="U2176" s="18">
        <v>45364</v>
      </c>
      <c r="V2176" s="18" t="str">
        <f>TEXT(Posts[[#This Row],[Post_Date]],"YYYY")</f>
        <v>2024</v>
      </c>
      <c r="W2176" s="12" t="s">
        <v>5088</v>
      </c>
      <c r="X2176" s="12" t="s">
        <v>5085</v>
      </c>
      <c r="Y2176" s="19">
        <v>18</v>
      </c>
      <c r="Z2176" s="12" t="s">
        <v>5070</v>
      </c>
      <c r="AA2176"/>
    </row>
    <row r="2177" spans="1:27" x14ac:dyDescent="0.25">
      <c r="A2177" s="12" t="s">
        <v>1528</v>
      </c>
      <c r="B2177" s="12" t="s">
        <v>5022</v>
      </c>
      <c r="C2177" s="12" t="s">
        <v>5028</v>
      </c>
      <c r="D2177" s="12" t="s">
        <v>5033</v>
      </c>
      <c r="E2177" s="12" t="s">
        <v>5035</v>
      </c>
      <c r="F2177" s="12" t="s">
        <v>5055</v>
      </c>
      <c r="G2177" s="12" t="s">
        <v>5048</v>
      </c>
      <c r="H2177" s="13">
        <v>61814</v>
      </c>
      <c r="I2177" s="14">
        <v>267557</v>
      </c>
      <c r="J2177" s="14">
        <v>51748</v>
      </c>
      <c r="K2177" s="14">
        <v>13549</v>
      </c>
      <c r="L2177" s="14">
        <v>14553</v>
      </c>
      <c r="M2177" s="15">
        <v>0.2310327825316946</v>
      </c>
      <c r="N2177" s="14">
        <v>307787</v>
      </c>
      <c r="O2177" s="14">
        <v>246752</v>
      </c>
      <c r="P2177" s="14">
        <v>0</v>
      </c>
      <c r="Q2177" s="14">
        <v>5047</v>
      </c>
      <c r="R2177" s="16">
        <v>1.6400000000000001E-2</v>
      </c>
      <c r="S2177" s="17">
        <v>45540.479166666657</v>
      </c>
      <c r="T2177" s="12" t="s">
        <v>5077</v>
      </c>
      <c r="U2177" s="18">
        <v>45540</v>
      </c>
      <c r="V2177" s="18" t="str">
        <f>TEXT(Posts[[#This Row],[Post_Date]],"YYYY")</f>
        <v>2024</v>
      </c>
      <c r="W2177" s="12" t="s">
        <v>5097</v>
      </c>
      <c r="X2177" s="12" t="s">
        <v>5080</v>
      </c>
      <c r="Y2177" s="19">
        <v>11</v>
      </c>
      <c r="Z2177" s="12" t="s">
        <v>5070</v>
      </c>
      <c r="AA2177"/>
    </row>
    <row r="2178" spans="1:27" x14ac:dyDescent="0.25">
      <c r="A2178" s="12" t="s">
        <v>1531</v>
      </c>
      <c r="B2178" s="12" t="s">
        <v>5022</v>
      </c>
      <c r="C2178" s="12" t="s">
        <v>5028</v>
      </c>
      <c r="D2178" s="12" t="s">
        <v>5033</v>
      </c>
      <c r="E2178" s="12" t="s">
        <v>5035</v>
      </c>
      <c r="F2178" s="12" t="s">
        <v>5055</v>
      </c>
      <c r="G2178" s="12" t="s">
        <v>5042</v>
      </c>
      <c r="H2178" s="13">
        <v>67400</v>
      </c>
      <c r="I2178" s="14">
        <v>405124</v>
      </c>
      <c r="J2178" s="14">
        <v>61324</v>
      </c>
      <c r="K2178" s="14">
        <v>14340</v>
      </c>
      <c r="L2178" s="14">
        <v>9231</v>
      </c>
      <c r="M2178" s="15">
        <v>0.16636997408724449</v>
      </c>
      <c r="N2178" s="14">
        <v>493354</v>
      </c>
      <c r="O2178" s="14">
        <v>378293</v>
      </c>
      <c r="P2178" s="14">
        <v>0</v>
      </c>
      <c r="Q2178" s="14">
        <v>10015</v>
      </c>
      <c r="R2178" s="16">
        <v>2.0299999999999999E-2</v>
      </c>
      <c r="S2178" s="17">
        <v>45418.698611111111</v>
      </c>
      <c r="T2178" s="12" t="s">
        <v>5074</v>
      </c>
      <c r="U2178" s="18">
        <v>45418</v>
      </c>
      <c r="V2178" s="18" t="str">
        <f>TEXT(Posts[[#This Row],[Post_Date]],"YYYY")</f>
        <v>2024</v>
      </c>
      <c r="W2178" s="12" t="s">
        <v>5096</v>
      </c>
      <c r="X2178" s="12" t="s">
        <v>5081</v>
      </c>
      <c r="Y2178" s="19">
        <v>16</v>
      </c>
      <c r="Z2178" s="12" t="s">
        <v>5069</v>
      </c>
      <c r="AA2178"/>
    </row>
    <row r="2179" spans="1:27" x14ac:dyDescent="0.25">
      <c r="A2179" s="12" t="s">
        <v>1534</v>
      </c>
      <c r="B2179" s="12" t="s">
        <v>5022</v>
      </c>
      <c r="C2179" s="12" t="s">
        <v>5028</v>
      </c>
      <c r="D2179" s="12" t="s">
        <v>5033</v>
      </c>
      <c r="E2179" s="12" t="s">
        <v>5035</v>
      </c>
      <c r="F2179" s="12" t="s">
        <v>5055</v>
      </c>
      <c r="G2179" s="12" t="s">
        <v>5047</v>
      </c>
      <c r="H2179" s="13">
        <v>92353</v>
      </c>
      <c r="I2179" s="14">
        <v>485014</v>
      </c>
      <c r="J2179" s="14">
        <v>91264</v>
      </c>
      <c r="K2179" s="14">
        <v>35097</v>
      </c>
      <c r="L2179" s="14">
        <v>18261</v>
      </c>
      <c r="M2179" s="15">
        <v>0.1904145338323818</v>
      </c>
      <c r="N2179" s="14">
        <v>535257</v>
      </c>
      <c r="O2179" s="14">
        <v>452813</v>
      </c>
      <c r="P2179" s="14">
        <v>0</v>
      </c>
      <c r="Q2179" s="14">
        <v>13327</v>
      </c>
      <c r="R2179" s="16">
        <v>2.4899999999999999E-2</v>
      </c>
      <c r="S2179" s="17">
        <v>45510.481249999997</v>
      </c>
      <c r="T2179" s="12" t="s">
        <v>5077</v>
      </c>
      <c r="U2179" s="18">
        <v>45510</v>
      </c>
      <c r="V2179" s="18" t="str">
        <f>TEXT(Posts[[#This Row],[Post_Date]],"YYYY")</f>
        <v>2024</v>
      </c>
      <c r="W2179" s="12" t="s">
        <v>5092</v>
      </c>
      <c r="X2179" s="12" t="s">
        <v>5079</v>
      </c>
      <c r="Y2179" s="19">
        <v>11</v>
      </c>
      <c r="Z2179" s="12" t="s">
        <v>5069</v>
      </c>
      <c r="AA2179"/>
    </row>
    <row r="2180" spans="1:27" x14ac:dyDescent="0.25">
      <c r="A2180" s="12" t="s">
        <v>1540</v>
      </c>
      <c r="B2180" s="12" t="s">
        <v>5022</v>
      </c>
      <c r="C2180" s="12" t="s">
        <v>5028</v>
      </c>
      <c r="D2180" s="12" t="s">
        <v>5034</v>
      </c>
      <c r="E2180" s="12" t="s">
        <v>5039</v>
      </c>
      <c r="F2180" s="12" t="s">
        <v>5057</v>
      </c>
      <c r="G2180" s="12" t="s">
        <v>5044</v>
      </c>
      <c r="H2180" s="13">
        <v>33858</v>
      </c>
      <c r="I2180" s="14">
        <v>232250</v>
      </c>
      <c r="J2180" s="14">
        <v>49239</v>
      </c>
      <c r="K2180" s="14">
        <v>16928</v>
      </c>
      <c r="L2180" s="14">
        <v>9243</v>
      </c>
      <c r="M2180" s="15">
        <v>0.1457856934825624</v>
      </c>
      <c r="N2180" s="14">
        <v>261556</v>
      </c>
      <c r="O2180" s="14">
        <v>0</v>
      </c>
      <c r="P2180" s="14">
        <v>224055</v>
      </c>
      <c r="Q2180" s="14">
        <v>5989</v>
      </c>
      <c r="R2180" s="16">
        <v>2.29E-2</v>
      </c>
      <c r="S2180" s="17">
        <v>45717.365277777782</v>
      </c>
      <c r="T2180" s="17" t="s">
        <v>5078</v>
      </c>
      <c r="U2180" s="18">
        <v>45717</v>
      </c>
      <c r="V2180" s="18" t="str">
        <f>TEXT(Posts[[#This Row],[Post_Date]],"YYYY")</f>
        <v>2025</v>
      </c>
      <c r="W2180" s="18" t="s">
        <v>5088</v>
      </c>
      <c r="X2180" s="18" t="s">
        <v>5083</v>
      </c>
      <c r="Y2180" s="19">
        <v>8</v>
      </c>
      <c r="Z2180" s="12" t="s">
        <v>5069</v>
      </c>
      <c r="AA2180"/>
    </row>
    <row r="2181" spans="1:27" x14ac:dyDescent="0.25">
      <c r="A2181" s="12" t="s">
        <v>1556</v>
      </c>
      <c r="B2181" s="12" t="s">
        <v>5022</v>
      </c>
      <c r="C2181" s="12" t="s">
        <v>5028</v>
      </c>
      <c r="D2181" s="12" t="s">
        <v>5033</v>
      </c>
      <c r="E2181" s="12" t="s">
        <v>5035</v>
      </c>
      <c r="F2181" s="12" t="s">
        <v>5055</v>
      </c>
      <c r="G2181" s="12" t="s">
        <v>5044</v>
      </c>
      <c r="H2181" s="13">
        <v>99772</v>
      </c>
      <c r="I2181" s="14">
        <v>414538</v>
      </c>
      <c r="J2181" s="14">
        <v>99377</v>
      </c>
      <c r="K2181" s="14">
        <v>24526</v>
      </c>
      <c r="L2181" s="14">
        <v>17217</v>
      </c>
      <c r="M2181" s="15">
        <v>0.24068411613472249</v>
      </c>
      <c r="N2181" s="14">
        <v>493671</v>
      </c>
      <c r="O2181" s="14">
        <v>376241</v>
      </c>
      <c r="P2181" s="14">
        <v>0</v>
      </c>
      <c r="Q2181" s="14">
        <v>10613</v>
      </c>
      <c r="R2181" s="16">
        <v>2.1499999999999998E-2</v>
      </c>
      <c r="S2181" s="17">
        <v>45758.680555555547</v>
      </c>
      <c r="T2181" s="12" t="s">
        <v>5074</v>
      </c>
      <c r="U2181" s="18">
        <v>45758</v>
      </c>
      <c r="V2181" s="18" t="str">
        <f>TEXT(Posts[[#This Row],[Post_Date]],"YYYY")</f>
        <v>2025</v>
      </c>
      <c r="W2181" s="12" t="s">
        <v>5090</v>
      </c>
      <c r="X2181" s="12" t="s">
        <v>5082</v>
      </c>
      <c r="Y2181" s="19">
        <v>16</v>
      </c>
      <c r="Z2181" s="12" t="s">
        <v>5070</v>
      </c>
      <c r="AA2181"/>
    </row>
    <row r="2182" spans="1:27" x14ac:dyDescent="0.25">
      <c r="A2182" s="12" t="s">
        <v>1557</v>
      </c>
      <c r="B2182" s="12" t="s">
        <v>5022</v>
      </c>
      <c r="C2182" s="12" t="s">
        <v>5028</v>
      </c>
      <c r="D2182" s="12" t="s">
        <v>5034</v>
      </c>
      <c r="E2182" s="12" t="s">
        <v>5039</v>
      </c>
      <c r="F2182" s="12" t="s">
        <v>5057</v>
      </c>
      <c r="G2182" s="12" t="s">
        <v>5046</v>
      </c>
      <c r="H2182" s="13">
        <v>83211</v>
      </c>
      <c r="I2182" s="14">
        <v>512205</v>
      </c>
      <c r="J2182" s="14">
        <v>80413</v>
      </c>
      <c r="K2182" s="14">
        <v>26851</v>
      </c>
      <c r="L2182" s="14">
        <v>30335</v>
      </c>
      <c r="M2182" s="15">
        <v>0.16245688497997871</v>
      </c>
      <c r="N2182" s="14">
        <v>599307</v>
      </c>
      <c r="O2182" s="14">
        <v>0</v>
      </c>
      <c r="P2182" s="14">
        <v>163045</v>
      </c>
      <c r="Q2182" s="14">
        <v>10487</v>
      </c>
      <c r="R2182" s="16">
        <v>1.7500000000000002E-2</v>
      </c>
      <c r="S2182" s="17">
        <v>45473.479166666657</v>
      </c>
      <c r="T2182" s="17" t="s">
        <v>5077</v>
      </c>
      <c r="U2182" s="18">
        <v>45473</v>
      </c>
      <c r="V2182" s="18" t="str">
        <f>TEXT(Posts[[#This Row],[Post_Date]],"YYYY")</f>
        <v>2024</v>
      </c>
      <c r="W2182" s="18" t="s">
        <v>5089</v>
      </c>
      <c r="X2182" s="18" t="s">
        <v>5084</v>
      </c>
      <c r="Y2182" s="19">
        <v>11</v>
      </c>
      <c r="Z2182" s="12" t="s">
        <v>5069</v>
      </c>
      <c r="AA2182"/>
    </row>
    <row r="2183" spans="1:27" x14ac:dyDescent="0.25">
      <c r="A2183" s="12" t="s">
        <v>1566</v>
      </c>
      <c r="B2183" s="12" t="s">
        <v>5022</v>
      </c>
      <c r="C2183" s="12" t="s">
        <v>5029</v>
      </c>
      <c r="D2183" s="12" t="s">
        <v>5030</v>
      </c>
      <c r="E2183" s="12" t="s">
        <v>5035</v>
      </c>
      <c r="F2183" s="12" t="s">
        <v>5051</v>
      </c>
      <c r="G2183" s="12" t="s">
        <v>5046</v>
      </c>
      <c r="H2183" s="13">
        <v>304067</v>
      </c>
      <c r="I2183" s="14">
        <v>2813620</v>
      </c>
      <c r="J2183" s="14">
        <v>341128</v>
      </c>
      <c r="K2183" s="14">
        <v>174843</v>
      </c>
      <c r="L2183" s="14">
        <v>99262</v>
      </c>
      <c r="M2183" s="15">
        <v>0.1080699110488629</v>
      </c>
      <c r="N2183" s="14">
        <v>3633404</v>
      </c>
      <c r="O2183" s="14">
        <v>2813620</v>
      </c>
      <c r="P2183" s="14">
        <v>0</v>
      </c>
      <c r="Q2183" s="14">
        <v>39967</v>
      </c>
      <c r="R2183" s="16">
        <v>1.0999999999999999E-2</v>
      </c>
      <c r="S2183" s="17">
        <v>45431.538888888892</v>
      </c>
      <c r="T2183" s="12" t="s">
        <v>5075</v>
      </c>
      <c r="U2183" s="18">
        <v>45431</v>
      </c>
      <c r="V2183" s="18" t="str">
        <f>TEXT(Posts[[#This Row],[Post_Date]],"YYYY")</f>
        <v>2024</v>
      </c>
      <c r="W2183" s="12" t="s">
        <v>5096</v>
      </c>
      <c r="X2183" s="12" t="s">
        <v>5084</v>
      </c>
      <c r="Y2183" s="19">
        <v>12</v>
      </c>
      <c r="Z2183" s="12" t="s">
        <v>5069</v>
      </c>
      <c r="AA2183"/>
    </row>
    <row r="2184" spans="1:27" x14ac:dyDescent="0.25">
      <c r="A2184" s="12" t="s">
        <v>1577</v>
      </c>
      <c r="B2184" s="12" t="s">
        <v>5022</v>
      </c>
      <c r="C2184" s="12" t="s">
        <v>5029</v>
      </c>
      <c r="D2184" s="12" t="s">
        <v>5033</v>
      </c>
      <c r="E2184" s="12" t="s">
        <v>5035</v>
      </c>
      <c r="F2184" s="12" t="s">
        <v>5055</v>
      </c>
      <c r="G2184" s="12" t="s">
        <v>5048</v>
      </c>
      <c r="H2184" s="13">
        <v>85801</v>
      </c>
      <c r="I2184" s="14">
        <v>381208</v>
      </c>
      <c r="J2184" s="14">
        <v>77463</v>
      </c>
      <c r="K2184" s="14">
        <v>17522</v>
      </c>
      <c r="L2184" s="14">
        <v>11469</v>
      </c>
      <c r="M2184" s="15">
        <v>0.22507896256126431</v>
      </c>
      <c r="N2184" s="14">
        <v>492209</v>
      </c>
      <c r="O2184" s="14">
        <v>334204</v>
      </c>
      <c r="P2184" s="14">
        <v>0</v>
      </c>
      <c r="Q2184" s="14">
        <v>10779</v>
      </c>
      <c r="R2184" s="16">
        <v>2.1899999999999999E-2</v>
      </c>
      <c r="S2184" s="17">
        <v>45699.7</v>
      </c>
      <c r="T2184" s="12" t="s">
        <v>5074</v>
      </c>
      <c r="U2184" s="18">
        <v>45699</v>
      </c>
      <c r="V2184" s="18" t="str">
        <f>TEXT(Posts[[#This Row],[Post_Date]],"YYYY")</f>
        <v>2025</v>
      </c>
      <c r="W2184" s="12" t="s">
        <v>5087</v>
      </c>
      <c r="X2184" s="12" t="s">
        <v>5079</v>
      </c>
      <c r="Y2184" s="19">
        <v>16</v>
      </c>
      <c r="Z2184" s="12" t="s">
        <v>5070</v>
      </c>
      <c r="AA2184"/>
    </row>
    <row r="2185" spans="1:27" x14ac:dyDescent="0.25">
      <c r="A2185" s="12" t="s">
        <v>1578</v>
      </c>
      <c r="B2185" s="12" t="s">
        <v>5022</v>
      </c>
      <c r="C2185" s="12" t="s">
        <v>5028</v>
      </c>
      <c r="D2185" s="12" t="s">
        <v>5033</v>
      </c>
      <c r="E2185" s="12" t="s">
        <v>5039</v>
      </c>
      <c r="F2185" s="12" t="s">
        <v>5055</v>
      </c>
      <c r="G2185" s="12" t="s">
        <v>5045</v>
      </c>
      <c r="H2185" s="13">
        <v>51917</v>
      </c>
      <c r="I2185" s="14">
        <v>343610</v>
      </c>
      <c r="J2185" s="14">
        <v>81949</v>
      </c>
      <c r="K2185" s="14">
        <v>18165</v>
      </c>
      <c r="L2185" s="14">
        <v>18502</v>
      </c>
      <c r="M2185" s="15">
        <v>0.15109281416020251</v>
      </c>
      <c r="N2185" s="14">
        <v>409055</v>
      </c>
      <c r="O2185" s="14">
        <v>0</v>
      </c>
      <c r="P2185" s="14">
        <v>156097</v>
      </c>
      <c r="Q2185" s="14">
        <v>6299</v>
      </c>
      <c r="R2185" s="16">
        <v>1.54E-2</v>
      </c>
      <c r="S2185" s="17">
        <v>45340.67083333333</v>
      </c>
      <c r="T2185" s="17" t="s">
        <v>5074</v>
      </c>
      <c r="U2185" s="18">
        <v>45340</v>
      </c>
      <c r="V2185" s="18" t="str">
        <f>TEXT(Posts[[#This Row],[Post_Date]],"YYYY")</f>
        <v>2024</v>
      </c>
      <c r="W2185" s="18" t="s">
        <v>5087</v>
      </c>
      <c r="X2185" s="18" t="s">
        <v>5084</v>
      </c>
      <c r="Y2185" s="19">
        <v>16</v>
      </c>
      <c r="Z2185" s="12" t="s">
        <v>5069</v>
      </c>
      <c r="AA2185"/>
    </row>
    <row r="2186" spans="1:27" x14ac:dyDescent="0.25">
      <c r="A2186" s="12" t="s">
        <v>1584</v>
      </c>
      <c r="B2186" s="12" t="s">
        <v>5022</v>
      </c>
      <c r="C2186" s="12" t="s">
        <v>5028</v>
      </c>
      <c r="D2186" s="12" t="s">
        <v>5030</v>
      </c>
      <c r="E2186" s="12" t="s">
        <v>5035</v>
      </c>
      <c r="F2186" s="12" t="s">
        <v>5051</v>
      </c>
      <c r="G2186" s="12" t="s">
        <v>5045</v>
      </c>
      <c r="H2186" s="13">
        <v>225555</v>
      </c>
      <c r="I2186" s="14">
        <v>2814785</v>
      </c>
      <c r="J2186" s="14">
        <v>445350</v>
      </c>
      <c r="K2186" s="14">
        <v>97910</v>
      </c>
      <c r="L2186" s="14">
        <v>159270</v>
      </c>
      <c r="M2186" s="15">
        <v>8.0132414638856314E-2</v>
      </c>
      <c r="N2186" s="14">
        <v>3147513</v>
      </c>
      <c r="O2186" s="14">
        <v>2814785</v>
      </c>
      <c r="P2186" s="14">
        <v>0</v>
      </c>
      <c r="Q2186" s="14">
        <v>64209</v>
      </c>
      <c r="R2186" s="16">
        <v>2.0400000000000001E-2</v>
      </c>
      <c r="S2186" s="17">
        <v>45527.703472222223</v>
      </c>
      <c r="T2186" s="12" t="s">
        <v>5074</v>
      </c>
      <c r="U2186" s="18">
        <v>45527</v>
      </c>
      <c r="V2186" s="18" t="str">
        <f>TEXT(Posts[[#This Row],[Post_Date]],"YYYY")</f>
        <v>2024</v>
      </c>
      <c r="W2186" s="12" t="s">
        <v>5092</v>
      </c>
      <c r="X2186" s="12" t="s">
        <v>5082</v>
      </c>
      <c r="Y2186" s="19">
        <v>16</v>
      </c>
      <c r="Z2186" s="12" t="s">
        <v>5068</v>
      </c>
      <c r="AA2186"/>
    </row>
    <row r="2187" spans="1:27" x14ac:dyDescent="0.25">
      <c r="A2187" s="12" t="s">
        <v>1594</v>
      </c>
      <c r="B2187" s="12" t="s">
        <v>5022</v>
      </c>
      <c r="C2187" s="12" t="s">
        <v>5028</v>
      </c>
      <c r="D2187" s="12" t="s">
        <v>5033</v>
      </c>
      <c r="E2187" s="12" t="s">
        <v>5035</v>
      </c>
      <c r="F2187" s="12" t="s">
        <v>5055</v>
      </c>
      <c r="G2187" s="12" t="s">
        <v>5043</v>
      </c>
      <c r="H2187" s="13">
        <v>65733</v>
      </c>
      <c r="I2187" s="14">
        <v>290690</v>
      </c>
      <c r="J2187" s="14">
        <v>57646</v>
      </c>
      <c r="K2187" s="14">
        <v>14801</v>
      </c>
      <c r="L2187" s="14">
        <v>14117</v>
      </c>
      <c r="M2187" s="15">
        <v>0.22612935138650911</v>
      </c>
      <c r="N2187" s="14">
        <v>369829</v>
      </c>
      <c r="O2187" s="14">
        <v>268673</v>
      </c>
      <c r="P2187" s="14">
        <v>0</v>
      </c>
      <c r="Q2187" s="14">
        <v>7322</v>
      </c>
      <c r="R2187" s="16">
        <v>1.9800000000000002E-2</v>
      </c>
      <c r="S2187" s="17">
        <v>45517.522916666669</v>
      </c>
      <c r="T2187" s="12" t="s">
        <v>5075</v>
      </c>
      <c r="U2187" s="18">
        <v>45517</v>
      </c>
      <c r="V2187" s="18" t="str">
        <f>TEXT(Posts[[#This Row],[Post_Date]],"YYYY")</f>
        <v>2024</v>
      </c>
      <c r="W2187" s="12" t="s">
        <v>5092</v>
      </c>
      <c r="X2187" s="12" t="s">
        <v>5079</v>
      </c>
      <c r="Y2187" s="19">
        <v>12</v>
      </c>
      <c r="Z2187" s="12" t="s">
        <v>5070</v>
      </c>
      <c r="AA2187"/>
    </row>
    <row r="2188" spans="1:27" x14ac:dyDescent="0.25">
      <c r="A2188" s="12" t="s">
        <v>1599</v>
      </c>
      <c r="B2188" s="12" t="s">
        <v>5022</v>
      </c>
      <c r="C2188" s="12" t="s">
        <v>5028</v>
      </c>
      <c r="D2188" s="12" t="s">
        <v>5031</v>
      </c>
      <c r="E2188" s="12" t="s">
        <v>5035</v>
      </c>
      <c r="F2188" s="12" t="s">
        <v>5060</v>
      </c>
      <c r="G2188" s="12" t="s">
        <v>5045</v>
      </c>
      <c r="H2188" s="13">
        <v>78119</v>
      </c>
      <c r="I2188" s="14">
        <v>784243</v>
      </c>
      <c r="J2188" s="14">
        <v>173589</v>
      </c>
      <c r="K2188" s="14">
        <v>54911</v>
      </c>
      <c r="L2188" s="14">
        <v>30021</v>
      </c>
      <c r="M2188" s="15">
        <v>9.9611164472203001E-2</v>
      </c>
      <c r="N2188" s="14">
        <v>957797</v>
      </c>
      <c r="O2188" s="14">
        <v>784243</v>
      </c>
      <c r="P2188" s="14">
        <v>0</v>
      </c>
      <c r="Q2188" s="14">
        <v>11685</v>
      </c>
      <c r="R2188" s="16">
        <v>1.2200000000000001E-2</v>
      </c>
      <c r="S2188" s="17">
        <v>45381.363194444442</v>
      </c>
      <c r="T2188" s="12" t="s">
        <v>5078</v>
      </c>
      <c r="U2188" s="18">
        <v>45381</v>
      </c>
      <c r="V2188" s="18" t="str">
        <f>TEXT(Posts[[#This Row],[Post_Date]],"YYYY")</f>
        <v>2024</v>
      </c>
      <c r="W2188" s="12" t="s">
        <v>5088</v>
      </c>
      <c r="X2188" s="12" t="s">
        <v>5083</v>
      </c>
      <c r="Y2188" s="19">
        <v>8</v>
      </c>
      <c r="Z2188" s="12" t="s">
        <v>5068</v>
      </c>
      <c r="AA2188"/>
    </row>
    <row r="2189" spans="1:27" x14ac:dyDescent="0.25">
      <c r="A2189" s="12" t="s">
        <v>1602</v>
      </c>
      <c r="B2189" s="12" t="s">
        <v>5022</v>
      </c>
      <c r="C2189" s="12" t="s">
        <v>5028</v>
      </c>
      <c r="D2189" s="12" t="s">
        <v>5033</v>
      </c>
      <c r="E2189" s="12" t="s">
        <v>5035</v>
      </c>
      <c r="F2189" s="12" t="s">
        <v>5055</v>
      </c>
      <c r="G2189" s="12" t="s">
        <v>5043</v>
      </c>
      <c r="H2189" s="13">
        <v>19851</v>
      </c>
      <c r="I2189" s="14">
        <v>79563</v>
      </c>
      <c r="J2189" s="14">
        <v>10507</v>
      </c>
      <c r="K2189" s="14">
        <v>3170</v>
      </c>
      <c r="L2189" s="14">
        <v>2904</v>
      </c>
      <c r="M2189" s="15">
        <v>0.24950552351906141</v>
      </c>
      <c r="N2189" s="14">
        <v>91143</v>
      </c>
      <c r="O2189" s="14">
        <v>68954</v>
      </c>
      <c r="P2189" s="14">
        <v>0</v>
      </c>
      <c r="Q2189" s="14">
        <v>1430</v>
      </c>
      <c r="R2189" s="16">
        <v>1.5699999999999999E-2</v>
      </c>
      <c r="S2189" s="17">
        <v>45572.607638888891</v>
      </c>
      <c r="T2189" s="12" t="s">
        <v>5074</v>
      </c>
      <c r="U2189" s="18">
        <v>45572</v>
      </c>
      <c r="V2189" s="18" t="str">
        <f>TEXT(Posts[[#This Row],[Post_Date]],"YYYY")</f>
        <v>2024</v>
      </c>
      <c r="W2189" s="12" t="s">
        <v>5091</v>
      </c>
      <c r="X2189" s="12" t="s">
        <v>5081</v>
      </c>
      <c r="Y2189" s="19">
        <v>14</v>
      </c>
      <c r="Z2189" s="12" t="s">
        <v>5070</v>
      </c>
      <c r="AA2189"/>
    </row>
    <row r="2190" spans="1:27" x14ac:dyDescent="0.25">
      <c r="A2190" s="12" t="s">
        <v>1605</v>
      </c>
      <c r="B2190" s="12" t="s">
        <v>5022</v>
      </c>
      <c r="C2190" s="12" t="s">
        <v>5029</v>
      </c>
      <c r="D2190" s="12" t="s">
        <v>5033</v>
      </c>
      <c r="E2190" s="12" t="s">
        <v>5035</v>
      </c>
      <c r="F2190" s="12" t="s">
        <v>5055</v>
      </c>
      <c r="G2190" s="12" t="s">
        <v>5046</v>
      </c>
      <c r="H2190" s="13">
        <v>134211</v>
      </c>
      <c r="I2190" s="14">
        <v>547905</v>
      </c>
      <c r="J2190" s="14">
        <v>100719</v>
      </c>
      <c r="K2190" s="14">
        <v>35806</v>
      </c>
      <c r="L2190" s="14">
        <v>14847</v>
      </c>
      <c r="M2190" s="15">
        <v>0.24495448346095541</v>
      </c>
      <c r="N2190" s="14">
        <v>630334</v>
      </c>
      <c r="O2190" s="14">
        <v>539709</v>
      </c>
      <c r="P2190" s="14">
        <v>0</v>
      </c>
      <c r="Q2190" s="14">
        <v>6492</v>
      </c>
      <c r="R2190" s="16">
        <v>1.03E-2</v>
      </c>
      <c r="S2190" s="17">
        <v>45301.631249999999</v>
      </c>
      <c r="T2190" s="12" t="s">
        <v>5074</v>
      </c>
      <c r="U2190" s="18">
        <v>45301</v>
      </c>
      <c r="V2190" s="18" t="str">
        <f>TEXT(Posts[[#This Row],[Post_Date]],"YYYY")</f>
        <v>2024</v>
      </c>
      <c r="W2190" s="12" t="s">
        <v>5086</v>
      </c>
      <c r="X2190" s="12" t="s">
        <v>5085</v>
      </c>
      <c r="Y2190" s="19">
        <v>15</v>
      </c>
      <c r="Z2190" s="12" t="s">
        <v>5070</v>
      </c>
      <c r="AA2190"/>
    </row>
    <row r="2191" spans="1:27" x14ac:dyDescent="0.25">
      <c r="A2191" s="12" t="s">
        <v>1606</v>
      </c>
      <c r="B2191" s="12" t="s">
        <v>5022</v>
      </c>
      <c r="C2191" s="12" t="s">
        <v>5028</v>
      </c>
      <c r="D2191" s="12" t="s">
        <v>5030</v>
      </c>
      <c r="E2191" s="12" t="s">
        <v>5035</v>
      </c>
      <c r="F2191" s="12" t="s">
        <v>5051</v>
      </c>
      <c r="G2191" s="12" t="s">
        <v>5047</v>
      </c>
      <c r="H2191" s="13">
        <v>248364</v>
      </c>
      <c r="I2191" s="14">
        <v>1916530</v>
      </c>
      <c r="J2191" s="14">
        <v>424721</v>
      </c>
      <c r="K2191" s="14">
        <v>148259</v>
      </c>
      <c r="L2191" s="14">
        <v>48751</v>
      </c>
      <c r="M2191" s="15">
        <v>0.12959057893191869</v>
      </c>
      <c r="N2191" s="14">
        <v>2298935</v>
      </c>
      <c r="O2191" s="14">
        <v>1916530</v>
      </c>
      <c r="P2191" s="14">
        <v>0</v>
      </c>
      <c r="Q2191" s="14">
        <v>47128</v>
      </c>
      <c r="R2191" s="16">
        <v>2.0500000000000001E-2</v>
      </c>
      <c r="S2191" s="17">
        <v>45588.478472222218</v>
      </c>
      <c r="T2191" s="12" t="s">
        <v>5077</v>
      </c>
      <c r="U2191" s="18">
        <v>45588</v>
      </c>
      <c r="V2191" s="18" t="str">
        <f>TEXT(Posts[[#This Row],[Post_Date]],"YYYY")</f>
        <v>2024</v>
      </c>
      <c r="W2191" s="12" t="s">
        <v>5091</v>
      </c>
      <c r="X2191" s="12" t="s">
        <v>5085</v>
      </c>
      <c r="Y2191" s="19">
        <v>11</v>
      </c>
      <c r="Z2191" s="12" t="s">
        <v>5069</v>
      </c>
      <c r="AA2191"/>
    </row>
    <row r="2192" spans="1:27" x14ac:dyDescent="0.25">
      <c r="A2192" s="12" t="s">
        <v>1609</v>
      </c>
      <c r="B2192" s="12" t="s">
        <v>5022</v>
      </c>
      <c r="C2192" s="12" t="s">
        <v>5028</v>
      </c>
      <c r="D2192" s="12" t="s">
        <v>5033</v>
      </c>
      <c r="E2192" s="12" t="s">
        <v>5035</v>
      </c>
      <c r="F2192" s="12" t="s">
        <v>5055</v>
      </c>
      <c r="G2192" s="12" t="s">
        <v>5042</v>
      </c>
      <c r="H2192" s="13">
        <v>34331</v>
      </c>
      <c r="I2192" s="14">
        <v>192188</v>
      </c>
      <c r="J2192" s="14">
        <v>25646</v>
      </c>
      <c r="K2192" s="14">
        <v>7572</v>
      </c>
      <c r="L2192" s="14">
        <v>7134</v>
      </c>
      <c r="M2192" s="15">
        <v>0.1786346792480776</v>
      </c>
      <c r="N2192" s="14">
        <v>236709</v>
      </c>
      <c r="O2192" s="14">
        <v>163899</v>
      </c>
      <c r="P2192" s="14">
        <v>0</v>
      </c>
      <c r="Q2192" s="14">
        <v>2840</v>
      </c>
      <c r="R2192" s="16">
        <v>1.2E-2</v>
      </c>
      <c r="S2192" s="17">
        <v>45374.732638888891</v>
      </c>
      <c r="T2192" s="12" t="s">
        <v>5076</v>
      </c>
      <c r="U2192" s="18">
        <v>45374</v>
      </c>
      <c r="V2192" s="18" t="str">
        <f>TEXT(Posts[[#This Row],[Post_Date]],"YYYY")</f>
        <v>2024</v>
      </c>
      <c r="W2192" s="12" t="s">
        <v>5088</v>
      </c>
      <c r="X2192" s="12" t="s">
        <v>5083</v>
      </c>
      <c r="Y2192" s="19">
        <v>17</v>
      </c>
      <c r="Z2192" s="12" t="s">
        <v>5069</v>
      </c>
      <c r="AA2192"/>
    </row>
    <row r="2193" spans="1:27" x14ac:dyDescent="0.25">
      <c r="A2193" s="12" t="s">
        <v>1612</v>
      </c>
      <c r="B2193" s="12" t="s">
        <v>5022</v>
      </c>
      <c r="C2193" s="12" t="s">
        <v>5029</v>
      </c>
      <c r="D2193" s="12" t="s">
        <v>5030</v>
      </c>
      <c r="E2193" s="12" t="s">
        <v>5035</v>
      </c>
      <c r="F2193" s="12" t="s">
        <v>5051</v>
      </c>
      <c r="G2193" s="12" t="s">
        <v>5047</v>
      </c>
      <c r="H2193" s="13">
        <v>276715</v>
      </c>
      <c r="I2193" s="14">
        <v>2357180</v>
      </c>
      <c r="J2193" s="14">
        <v>319605</v>
      </c>
      <c r="K2193" s="14">
        <v>101669</v>
      </c>
      <c r="L2193" s="14">
        <v>94704</v>
      </c>
      <c r="M2193" s="15">
        <v>0.1173927506539084</v>
      </c>
      <c r="N2193" s="14">
        <v>2943669</v>
      </c>
      <c r="O2193" s="14">
        <v>2357180</v>
      </c>
      <c r="P2193" s="14">
        <v>0</v>
      </c>
      <c r="Q2193" s="14">
        <v>32085</v>
      </c>
      <c r="R2193" s="16">
        <v>1.09E-2</v>
      </c>
      <c r="S2193" s="17">
        <v>45768.51666666667</v>
      </c>
      <c r="T2193" s="12" t="s">
        <v>5075</v>
      </c>
      <c r="U2193" s="18">
        <v>45768</v>
      </c>
      <c r="V2193" s="18" t="str">
        <f>TEXT(Posts[[#This Row],[Post_Date]],"YYYY")</f>
        <v>2025</v>
      </c>
      <c r="W2193" s="12" t="s">
        <v>5090</v>
      </c>
      <c r="X2193" s="12" t="s">
        <v>5081</v>
      </c>
      <c r="Y2193" s="19">
        <v>12</v>
      </c>
      <c r="Z2193" s="12" t="s">
        <v>5069</v>
      </c>
      <c r="AA2193"/>
    </row>
    <row r="2194" spans="1:27" x14ac:dyDescent="0.25">
      <c r="A2194" s="12" t="s">
        <v>1619</v>
      </c>
      <c r="B2194" s="12" t="s">
        <v>5022</v>
      </c>
      <c r="C2194" s="12" t="s">
        <v>5029</v>
      </c>
      <c r="D2194" s="12" t="s">
        <v>5033</v>
      </c>
      <c r="E2194" s="12" t="s">
        <v>5035</v>
      </c>
      <c r="F2194" s="12" t="s">
        <v>5055</v>
      </c>
      <c r="G2194" s="12" t="s">
        <v>5045</v>
      </c>
      <c r="H2194" s="13">
        <v>63281</v>
      </c>
      <c r="I2194" s="14">
        <v>268029</v>
      </c>
      <c r="J2194" s="14">
        <v>50899</v>
      </c>
      <c r="K2194" s="14">
        <v>13652</v>
      </c>
      <c r="L2194" s="14">
        <v>9990</v>
      </c>
      <c r="M2194" s="15">
        <v>0.2361009303960093</v>
      </c>
      <c r="N2194" s="14">
        <v>297722</v>
      </c>
      <c r="O2194" s="14">
        <v>228577</v>
      </c>
      <c r="P2194" s="14">
        <v>0</v>
      </c>
      <c r="Q2194" s="14">
        <v>7204</v>
      </c>
      <c r="R2194" s="16">
        <v>2.4199999999999999E-2</v>
      </c>
      <c r="S2194" s="17">
        <v>45429.633333333331</v>
      </c>
      <c r="T2194" s="12" t="s">
        <v>5074</v>
      </c>
      <c r="U2194" s="18">
        <v>45429</v>
      </c>
      <c r="V2194" s="18" t="str">
        <f>TEXT(Posts[[#This Row],[Post_Date]],"YYYY")</f>
        <v>2024</v>
      </c>
      <c r="W2194" s="12" t="s">
        <v>5096</v>
      </c>
      <c r="X2194" s="12" t="s">
        <v>5082</v>
      </c>
      <c r="Y2194" s="19">
        <v>15</v>
      </c>
      <c r="Z2194" s="12" t="s">
        <v>5070</v>
      </c>
      <c r="AA2194"/>
    </row>
    <row r="2195" spans="1:27" x14ac:dyDescent="0.25">
      <c r="A2195" s="12" t="s">
        <v>1627</v>
      </c>
      <c r="B2195" s="12" t="s">
        <v>5022</v>
      </c>
      <c r="C2195" s="12" t="s">
        <v>5029</v>
      </c>
      <c r="D2195" s="12" t="s">
        <v>5030</v>
      </c>
      <c r="E2195" s="12" t="s">
        <v>5035</v>
      </c>
      <c r="F2195" s="12" t="s">
        <v>5051</v>
      </c>
      <c r="G2195" s="12" t="s">
        <v>5046</v>
      </c>
      <c r="H2195" s="13">
        <v>106323</v>
      </c>
      <c r="I2195" s="14">
        <v>1323972</v>
      </c>
      <c r="J2195" s="14">
        <v>302770</v>
      </c>
      <c r="K2195" s="14">
        <v>60165</v>
      </c>
      <c r="L2195" s="14">
        <v>61371</v>
      </c>
      <c r="M2195" s="15">
        <v>8.0306209901606973E-2</v>
      </c>
      <c r="N2195" s="14">
        <v>1606360</v>
      </c>
      <c r="O2195" s="14">
        <v>1323972</v>
      </c>
      <c r="P2195" s="14">
        <v>0</v>
      </c>
      <c r="Q2195" s="14">
        <v>18794</v>
      </c>
      <c r="R2195" s="16">
        <v>1.17E-2</v>
      </c>
      <c r="S2195" s="17">
        <v>45464.738888888889</v>
      </c>
      <c r="T2195" s="12" t="s">
        <v>5076</v>
      </c>
      <c r="U2195" s="18">
        <v>45464</v>
      </c>
      <c r="V2195" s="18" t="str">
        <f>TEXT(Posts[[#This Row],[Post_Date]],"YYYY")</f>
        <v>2024</v>
      </c>
      <c r="W2195" s="12" t="s">
        <v>5089</v>
      </c>
      <c r="X2195" s="12" t="s">
        <v>5082</v>
      </c>
      <c r="Y2195" s="19">
        <v>17</v>
      </c>
      <c r="Z2195" s="12" t="s">
        <v>5068</v>
      </c>
      <c r="AA2195"/>
    </row>
    <row r="2196" spans="1:27" x14ac:dyDescent="0.25">
      <c r="A2196" s="12" t="s">
        <v>1628</v>
      </c>
      <c r="B2196" s="12" t="s">
        <v>5022</v>
      </c>
      <c r="C2196" s="12" t="s">
        <v>5028</v>
      </c>
      <c r="D2196" s="12" t="s">
        <v>5032</v>
      </c>
      <c r="E2196" s="12" t="s">
        <v>5035</v>
      </c>
      <c r="F2196" s="12" t="s">
        <v>5055</v>
      </c>
      <c r="G2196" s="12" t="s">
        <v>5043</v>
      </c>
      <c r="H2196" s="13">
        <v>40658</v>
      </c>
      <c r="I2196" s="14">
        <v>209333</v>
      </c>
      <c r="J2196" s="14">
        <v>35746</v>
      </c>
      <c r="K2196" s="14">
        <v>11469</v>
      </c>
      <c r="L2196" s="14">
        <v>10317</v>
      </c>
      <c r="M2196" s="15">
        <v>0.19422858809245619</v>
      </c>
      <c r="N2196" s="14">
        <v>233941</v>
      </c>
      <c r="O2196" s="14">
        <v>195271</v>
      </c>
      <c r="P2196" s="14">
        <v>0</v>
      </c>
      <c r="Q2196" s="14">
        <v>2994</v>
      </c>
      <c r="R2196" s="16">
        <v>1.2800000000000001E-2</v>
      </c>
      <c r="S2196" s="17">
        <v>45491.73541666667</v>
      </c>
      <c r="T2196" s="12" t="s">
        <v>5076</v>
      </c>
      <c r="U2196" s="18">
        <v>45491</v>
      </c>
      <c r="V2196" s="18" t="str">
        <f>TEXT(Posts[[#This Row],[Post_Date]],"YYYY")</f>
        <v>2024</v>
      </c>
      <c r="W2196" s="12" t="s">
        <v>5093</v>
      </c>
      <c r="X2196" s="12" t="s">
        <v>5080</v>
      </c>
      <c r="Y2196" s="19">
        <v>17</v>
      </c>
      <c r="Z2196" s="12" t="s">
        <v>5069</v>
      </c>
      <c r="AA2196"/>
    </row>
    <row r="2197" spans="1:27" x14ac:dyDescent="0.25">
      <c r="A2197" s="12" t="s">
        <v>1636</v>
      </c>
      <c r="B2197" s="12" t="s">
        <v>5022</v>
      </c>
      <c r="C2197" s="12" t="s">
        <v>5028</v>
      </c>
      <c r="D2197" s="12" t="s">
        <v>5032</v>
      </c>
      <c r="E2197" s="12" t="s">
        <v>5035</v>
      </c>
      <c r="F2197" s="12" t="s">
        <v>5056</v>
      </c>
      <c r="G2197" s="12" t="s">
        <v>5044</v>
      </c>
      <c r="H2197" s="13">
        <v>422177</v>
      </c>
      <c r="I2197" s="14">
        <v>1818536</v>
      </c>
      <c r="J2197" s="14">
        <v>264188</v>
      </c>
      <c r="K2197" s="14">
        <v>113685</v>
      </c>
      <c r="L2197" s="14">
        <v>60303</v>
      </c>
      <c r="M2197" s="15">
        <v>0.23215220596004571</v>
      </c>
      <c r="N2197" s="14">
        <v>2142764</v>
      </c>
      <c r="O2197" s="14">
        <v>1818536</v>
      </c>
      <c r="P2197" s="14">
        <v>0</v>
      </c>
      <c r="Q2197" s="14">
        <v>39426</v>
      </c>
      <c r="R2197" s="16">
        <v>1.84E-2</v>
      </c>
      <c r="S2197" s="17">
        <v>45519.649305555547</v>
      </c>
      <c r="T2197" s="12" t="s">
        <v>5074</v>
      </c>
      <c r="U2197" s="18">
        <v>45519</v>
      </c>
      <c r="V2197" s="18" t="str">
        <f>TEXT(Posts[[#This Row],[Post_Date]],"YYYY")</f>
        <v>2024</v>
      </c>
      <c r="W2197" s="12" t="s">
        <v>5092</v>
      </c>
      <c r="X2197" s="12" t="s">
        <v>5080</v>
      </c>
      <c r="Y2197" s="19">
        <v>15</v>
      </c>
      <c r="Z2197" s="12" t="s">
        <v>5070</v>
      </c>
      <c r="AA2197"/>
    </row>
    <row r="2198" spans="1:27" x14ac:dyDescent="0.25">
      <c r="A2198" s="12" t="s">
        <v>1637</v>
      </c>
      <c r="B2198" s="12" t="s">
        <v>5022</v>
      </c>
      <c r="C2198" s="12" t="s">
        <v>5028</v>
      </c>
      <c r="D2198" s="12" t="s">
        <v>5032</v>
      </c>
      <c r="E2198" s="12" t="s">
        <v>5035</v>
      </c>
      <c r="F2198" s="12" t="s">
        <v>5056</v>
      </c>
      <c r="G2198" s="12" t="s">
        <v>5049</v>
      </c>
      <c r="H2198" s="13">
        <v>212668</v>
      </c>
      <c r="I2198" s="14">
        <v>1380649</v>
      </c>
      <c r="J2198" s="14">
        <v>223119</v>
      </c>
      <c r="K2198" s="14">
        <v>91151</v>
      </c>
      <c r="L2198" s="14">
        <v>55863</v>
      </c>
      <c r="M2198" s="15">
        <v>0.15403542465179679</v>
      </c>
      <c r="N2198" s="14">
        <v>1779260</v>
      </c>
      <c r="O2198" s="14">
        <v>1380649</v>
      </c>
      <c r="P2198" s="14">
        <v>0</v>
      </c>
      <c r="Q2198" s="14">
        <v>34339</v>
      </c>
      <c r="R2198" s="16">
        <v>1.9300000000000001E-2</v>
      </c>
      <c r="S2198" s="17">
        <v>45598.649305555547</v>
      </c>
      <c r="T2198" s="12" t="s">
        <v>5074</v>
      </c>
      <c r="U2198" s="18">
        <v>45598</v>
      </c>
      <c r="V2198" s="18" t="str">
        <f>TEXT(Posts[[#This Row],[Post_Date]],"YYYY")</f>
        <v>2024</v>
      </c>
      <c r="W2198" s="12" t="s">
        <v>5095</v>
      </c>
      <c r="X2198" s="12" t="s">
        <v>5083</v>
      </c>
      <c r="Y2198" s="19">
        <v>15</v>
      </c>
      <c r="Z2198" s="12" t="s">
        <v>5069</v>
      </c>
      <c r="AA2198"/>
    </row>
    <row r="2199" spans="1:27" x14ac:dyDescent="0.25">
      <c r="A2199" s="12" t="s">
        <v>1640</v>
      </c>
      <c r="B2199" s="12" t="s">
        <v>5022</v>
      </c>
      <c r="C2199" s="12" t="s">
        <v>5028</v>
      </c>
      <c r="D2199" s="12" t="s">
        <v>5030</v>
      </c>
      <c r="E2199" s="12" t="s">
        <v>5035</v>
      </c>
      <c r="F2199" s="12" t="s">
        <v>5051</v>
      </c>
      <c r="G2199" s="12" t="s">
        <v>5049</v>
      </c>
      <c r="H2199" s="13">
        <v>228144</v>
      </c>
      <c r="I2199" s="14">
        <v>1554934</v>
      </c>
      <c r="J2199" s="14">
        <v>326331</v>
      </c>
      <c r="K2199" s="14">
        <v>119194</v>
      </c>
      <c r="L2199" s="14">
        <v>71974</v>
      </c>
      <c r="M2199" s="15">
        <v>0.1467230872121556</v>
      </c>
      <c r="N2199" s="14">
        <v>1846959</v>
      </c>
      <c r="O2199" s="14">
        <v>1554934</v>
      </c>
      <c r="P2199" s="14">
        <v>0</v>
      </c>
      <c r="Q2199" s="14">
        <v>24195</v>
      </c>
      <c r="R2199" s="16">
        <v>1.3100000000000001E-2</v>
      </c>
      <c r="S2199" s="17">
        <v>45342.420138888891</v>
      </c>
      <c r="T2199" s="12" t="s">
        <v>5077</v>
      </c>
      <c r="U2199" s="18">
        <v>45342</v>
      </c>
      <c r="V2199" s="18" t="str">
        <f>TEXT(Posts[[#This Row],[Post_Date]],"YYYY")</f>
        <v>2024</v>
      </c>
      <c r="W2199" s="12" t="s">
        <v>5087</v>
      </c>
      <c r="X2199" s="12" t="s">
        <v>5079</v>
      </c>
      <c r="Y2199" s="19">
        <v>10</v>
      </c>
      <c r="Z2199" s="12" t="s">
        <v>5069</v>
      </c>
      <c r="AA2199"/>
    </row>
    <row r="2200" spans="1:27" x14ac:dyDescent="0.25">
      <c r="A2200" s="12" t="s">
        <v>1643</v>
      </c>
      <c r="B2200" s="12" t="s">
        <v>5022</v>
      </c>
      <c r="C2200" s="12" t="s">
        <v>5028</v>
      </c>
      <c r="D2200" s="12" t="s">
        <v>5030</v>
      </c>
      <c r="E2200" s="12" t="s">
        <v>5035</v>
      </c>
      <c r="F2200" s="12" t="s">
        <v>5051</v>
      </c>
      <c r="G2200" s="12" t="s">
        <v>5045</v>
      </c>
      <c r="H2200" s="13">
        <v>182324</v>
      </c>
      <c r="I2200" s="14">
        <v>2240748</v>
      </c>
      <c r="J2200" s="14">
        <v>228362</v>
      </c>
      <c r="K2200" s="14">
        <v>145114</v>
      </c>
      <c r="L2200" s="14">
        <v>82280</v>
      </c>
      <c r="M2200" s="15">
        <v>8.1367876923094579E-2</v>
      </c>
      <c r="N2200" s="14">
        <v>2718277</v>
      </c>
      <c r="O2200" s="14">
        <v>2240748</v>
      </c>
      <c r="P2200" s="14">
        <v>0</v>
      </c>
      <c r="Q2200" s="14">
        <v>59530</v>
      </c>
      <c r="R2200" s="16">
        <v>2.1899999999999999E-2</v>
      </c>
      <c r="S2200" s="17">
        <v>45776.474999999999</v>
      </c>
      <c r="T2200" s="12" t="s">
        <v>5077</v>
      </c>
      <c r="U2200" s="18">
        <v>45776</v>
      </c>
      <c r="V2200" s="18" t="str">
        <f>TEXT(Posts[[#This Row],[Post_Date]],"YYYY")</f>
        <v>2025</v>
      </c>
      <c r="W2200" s="12" t="s">
        <v>5090</v>
      </c>
      <c r="X2200" s="12" t="s">
        <v>5079</v>
      </c>
      <c r="Y2200" s="19">
        <v>11</v>
      </c>
      <c r="Z2200" s="12" t="s">
        <v>5068</v>
      </c>
      <c r="AA2200"/>
    </row>
    <row r="2201" spans="1:27" x14ac:dyDescent="0.25">
      <c r="A2201" s="12" t="s">
        <v>1649</v>
      </c>
      <c r="B2201" s="12" t="s">
        <v>5022</v>
      </c>
      <c r="C2201" s="12" t="s">
        <v>5028</v>
      </c>
      <c r="D2201" s="12" t="s">
        <v>5032</v>
      </c>
      <c r="E2201" s="12" t="s">
        <v>5035</v>
      </c>
      <c r="F2201" s="12" t="s">
        <v>5055</v>
      </c>
      <c r="G2201" s="12" t="s">
        <v>5048</v>
      </c>
      <c r="H2201" s="13">
        <v>83478</v>
      </c>
      <c r="I2201" s="14">
        <v>349748</v>
      </c>
      <c r="J2201" s="14">
        <v>84465</v>
      </c>
      <c r="K2201" s="14">
        <v>16876</v>
      </c>
      <c r="L2201" s="14">
        <v>19761</v>
      </c>
      <c r="M2201" s="15">
        <v>0.23868170080238499</v>
      </c>
      <c r="N2201" s="14">
        <v>439319</v>
      </c>
      <c r="O2201" s="14">
        <v>300239</v>
      </c>
      <c r="P2201" s="14">
        <v>0</v>
      </c>
      <c r="Q2201" s="14">
        <v>5930</v>
      </c>
      <c r="R2201" s="16">
        <v>1.35E-2</v>
      </c>
      <c r="S2201" s="17">
        <v>45633.679166666669</v>
      </c>
      <c r="T2201" s="12" t="s">
        <v>5074</v>
      </c>
      <c r="U2201" s="18">
        <v>45633</v>
      </c>
      <c r="V2201" s="18" t="str">
        <f>TEXT(Posts[[#This Row],[Post_Date]],"YYYY")</f>
        <v>2024</v>
      </c>
      <c r="W2201" s="12" t="s">
        <v>5094</v>
      </c>
      <c r="X2201" s="12" t="s">
        <v>5083</v>
      </c>
      <c r="Y2201" s="19">
        <v>16</v>
      </c>
      <c r="Z2201" s="12" t="s">
        <v>5070</v>
      </c>
      <c r="AA2201"/>
    </row>
    <row r="2202" spans="1:27" x14ac:dyDescent="0.25">
      <c r="A2202" s="12" t="s">
        <v>1650</v>
      </c>
      <c r="B2202" s="12" t="s">
        <v>5022</v>
      </c>
      <c r="C2202" s="12" t="s">
        <v>5028</v>
      </c>
      <c r="D2202" s="12" t="s">
        <v>5032</v>
      </c>
      <c r="E2202" s="12" t="s">
        <v>5035</v>
      </c>
      <c r="F2202" s="12" t="s">
        <v>5056</v>
      </c>
      <c r="G2202" s="12" t="s">
        <v>5047</v>
      </c>
      <c r="H2202" s="13">
        <v>429280</v>
      </c>
      <c r="I2202" s="14">
        <v>2104207</v>
      </c>
      <c r="J2202" s="14">
        <v>448860</v>
      </c>
      <c r="K2202" s="14">
        <v>126959</v>
      </c>
      <c r="L2202" s="14">
        <v>94839</v>
      </c>
      <c r="M2202" s="15">
        <v>0.204010546496499</v>
      </c>
      <c r="N2202" s="14">
        <v>2583125</v>
      </c>
      <c r="O2202" s="14">
        <v>2104207</v>
      </c>
      <c r="P2202" s="14">
        <v>0</v>
      </c>
      <c r="Q2202" s="14">
        <v>46754</v>
      </c>
      <c r="R2202" s="16">
        <v>1.8100000000000002E-2</v>
      </c>
      <c r="S2202" s="17">
        <v>45774.645138888889</v>
      </c>
      <c r="T2202" s="12" t="s">
        <v>5074</v>
      </c>
      <c r="U2202" s="18">
        <v>45774</v>
      </c>
      <c r="V2202" s="18" t="str">
        <f>TEXT(Posts[[#This Row],[Post_Date]],"YYYY")</f>
        <v>2025</v>
      </c>
      <c r="W2202" s="12" t="s">
        <v>5090</v>
      </c>
      <c r="X2202" s="12" t="s">
        <v>5084</v>
      </c>
      <c r="Y2202" s="19">
        <v>15</v>
      </c>
      <c r="Z2202" s="12" t="s">
        <v>5070</v>
      </c>
      <c r="AA2202"/>
    </row>
    <row r="2203" spans="1:27" x14ac:dyDescent="0.25">
      <c r="A2203" s="12" t="s">
        <v>1652</v>
      </c>
      <c r="B2203" s="12" t="s">
        <v>5022</v>
      </c>
      <c r="C2203" s="12" t="s">
        <v>5028</v>
      </c>
      <c r="D2203" s="12" t="s">
        <v>5030</v>
      </c>
      <c r="E2203" s="12" t="s">
        <v>5035</v>
      </c>
      <c r="F2203" s="12" t="s">
        <v>5051</v>
      </c>
      <c r="G2203" s="12" t="s">
        <v>5043</v>
      </c>
      <c r="H2203" s="13">
        <v>331542</v>
      </c>
      <c r="I2203" s="14">
        <v>3564057</v>
      </c>
      <c r="J2203" s="14">
        <v>401208</v>
      </c>
      <c r="K2203" s="14">
        <v>192974</v>
      </c>
      <c r="L2203" s="14">
        <v>144569</v>
      </c>
      <c r="M2203" s="15">
        <v>9.302391960602803E-2</v>
      </c>
      <c r="N2203" s="14">
        <v>4511512</v>
      </c>
      <c r="O2203" s="14">
        <v>3564057</v>
      </c>
      <c r="P2203" s="14">
        <v>0</v>
      </c>
      <c r="Q2203" s="14">
        <v>105569</v>
      </c>
      <c r="R2203" s="16">
        <v>2.3400000000000001E-2</v>
      </c>
      <c r="S2203" s="17">
        <v>45559.682638888888</v>
      </c>
      <c r="T2203" s="12" t="s">
        <v>5074</v>
      </c>
      <c r="U2203" s="18">
        <v>45559</v>
      </c>
      <c r="V2203" s="18" t="str">
        <f>TEXT(Posts[[#This Row],[Post_Date]],"YYYY")</f>
        <v>2024</v>
      </c>
      <c r="W2203" s="12" t="s">
        <v>5097</v>
      </c>
      <c r="X2203" s="12" t="s">
        <v>5079</v>
      </c>
      <c r="Y2203" s="19">
        <v>16</v>
      </c>
      <c r="Z2203" s="12" t="s">
        <v>5068</v>
      </c>
      <c r="AA2203"/>
    </row>
    <row r="2204" spans="1:27" x14ac:dyDescent="0.25">
      <c r="A2204" s="12" t="s">
        <v>1659</v>
      </c>
      <c r="B2204" s="12" t="s">
        <v>5022</v>
      </c>
      <c r="C2204" s="12" t="s">
        <v>5028</v>
      </c>
      <c r="D2204" s="12" t="s">
        <v>5030</v>
      </c>
      <c r="E2204" s="12" t="s">
        <v>5039</v>
      </c>
      <c r="F2204" s="12" t="s">
        <v>5050</v>
      </c>
      <c r="G2204" s="12" t="s">
        <v>5048</v>
      </c>
      <c r="H2204" s="13">
        <v>27506</v>
      </c>
      <c r="I2204" s="14">
        <v>329797</v>
      </c>
      <c r="J2204" s="14">
        <v>33243</v>
      </c>
      <c r="K2204" s="14">
        <v>19207</v>
      </c>
      <c r="L2204" s="14">
        <v>11070</v>
      </c>
      <c r="M2204" s="15">
        <v>8.3405530922322918E-2</v>
      </c>
      <c r="N2204" s="14">
        <v>384060</v>
      </c>
      <c r="O2204" s="14">
        <v>0</v>
      </c>
      <c r="P2204" s="14">
        <v>211226</v>
      </c>
      <c r="Q2204" s="14">
        <v>8833</v>
      </c>
      <c r="R2204" s="16">
        <v>2.3E-2</v>
      </c>
      <c r="S2204" s="17">
        <v>45708.46875</v>
      </c>
      <c r="T2204" s="17" t="s">
        <v>5077</v>
      </c>
      <c r="U2204" s="18">
        <v>45708</v>
      </c>
      <c r="V2204" s="18" t="str">
        <f>TEXT(Posts[[#This Row],[Post_Date]],"YYYY")</f>
        <v>2025</v>
      </c>
      <c r="W2204" s="18" t="s">
        <v>5087</v>
      </c>
      <c r="X2204" s="18" t="s">
        <v>5080</v>
      </c>
      <c r="Y2204" s="19">
        <v>11</v>
      </c>
      <c r="Z2204" s="12" t="s">
        <v>5068</v>
      </c>
      <c r="AA2204"/>
    </row>
    <row r="2205" spans="1:27" x14ac:dyDescent="0.25">
      <c r="A2205" s="12" t="s">
        <v>1660</v>
      </c>
      <c r="B2205" s="12" t="s">
        <v>5022</v>
      </c>
      <c r="C2205" s="12" t="s">
        <v>5028</v>
      </c>
      <c r="D2205" s="12" t="s">
        <v>5030</v>
      </c>
      <c r="E2205" s="12" t="s">
        <v>5035</v>
      </c>
      <c r="F2205" s="12" t="s">
        <v>5051</v>
      </c>
      <c r="G2205" s="12" t="s">
        <v>5049</v>
      </c>
      <c r="H2205" s="13">
        <v>143877</v>
      </c>
      <c r="I2205" s="14">
        <v>1583668</v>
      </c>
      <c r="J2205" s="14">
        <v>360637</v>
      </c>
      <c r="K2205" s="14">
        <v>95748</v>
      </c>
      <c r="L2205" s="14">
        <v>85719</v>
      </c>
      <c r="M2205" s="15">
        <v>9.0850554163258046E-2</v>
      </c>
      <c r="N2205" s="14">
        <v>1825841</v>
      </c>
      <c r="O2205" s="14">
        <v>1583668</v>
      </c>
      <c r="P2205" s="14">
        <v>0</v>
      </c>
      <c r="Q2205" s="14">
        <v>26474</v>
      </c>
      <c r="R2205" s="16">
        <v>1.4500000000000001E-2</v>
      </c>
      <c r="S2205" s="17">
        <v>45743.4375</v>
      </c>
      <c r="T2205" s="12" t="s">
        <v>5077</v>
      </c>
      <c r="U2205" s="18">
        <v>45743</v>
      </c>
      <c r="V2205" s="18" t="str">
        <f>TEXT(Posts[[#This Row],[Post_Date]],"YYYY")</f>
        <v>2025</v>
      </c>
      <c r="W2205" s="12" t="s">
        <v>5088</v>
      </c>
      <c r="X2205" s="12" t="s">
        <v>5080</v>
      </c>
      <c r="Y2205" s="19">
        <v>10</v>
      </c>
      <c r="Z2205" s="12" t="s">
        <v>5068</v>
      </c>
      <c r="AA2205"/>
    </row>
    <row r="2206" spans="1:27" x14ac:dyDescent="0.25">
      <c r="A2206" s="12" t="s">
        <v>1661</v>
      </c>
      <c r="B2206" s="12" t="s">
        <v>5022</v>
      </c>
      <c r="C2206" s="12" t="s">
        <v>5029</v>
      </c>
      <c r="D2206" s="12" t="s">
        <v>5030</v>
      </c>
      <c r="E2206" s="12" t="s">
        <v>5035</v>
      </c>
      <c r="F2206" s="12" t="s">
        <v>5051</v>
      </c>
      <c r="G2206" s="12" t="s">
        <v>5048</v>
      </c>
      <c r="H2206" s="13">
        <v>94</v>
      </c>
      <c r="I2206" s="14">
        <v>1000</v>
      </c>
      <c r="J2206" s="14">
        <v>101</v>
      </c>
      <c r="K2206" s="14">
        <v>57</v>
      </c>
      <c r="L2206" s="14">
        <v>46</v>
      </c>
      <c r="M2206" s="15">
        <v>9.4664700828211309E-2</v>
      </c>
      <c r="N2206" s="14">
        <v>1218</v>
      </c>
      <c r="O2206" s="14">
        <v>1000</v>
      </c>
      <c r="P2206" s="14">
        <v>0</v>
      </c>
      <c r="Q2206" s="14">
        <v>13</v>
      </c>
      <c r="R2206" s="16">
        <v>1.0999999999999999E-2</v>
      </c>
      <c r="S2206" s="17">
        <v>45400.432638888888</v>
      </c>
      <c r="T2206" s="12" t="s">
        <v>5077</v>
      </c>
      <c r="U2206" s="18">
        <v>45400</v>
      </c>
      <c r="V2206" s="18" t="str">
        <f>TEXT(Posts[[#This Row],[Post_Date]],"YYYY")</f>
        <v>2024</v>
      </c>
      <c r="W2206" s="12" t="s">
        <v>5090</v>
      </c>
      <c r="X2206" s="12" t="s">
        <v>5080</v>
      </c>
      <c r="Y2206" s="19">
        <v>10</v>
      </c>
      <c r="Z2206" s="12" t="s">
        <v>5068</v>
      </c>
      <c r="AA2206"/>
    </row>
    <row r="2207" spans="1:27" x14ac:dyDescent="0.25">
      <c r="A2207" s="12" t="s">
        <v>1662</v>
      </c>
      <c r="B2207" s="12" t="s">
        <v>5022</v>
      </c>
      <c r="C2207" s="12" t="s">
        <v>5028</v>
      </c>
      <c r="D2207" s="12" t="s">
        <v>5032</v>
      </c>
      <c r="E2207" s="12" t="s">
        <v>5035</v>
      </c>
      <c r="F2207" s="12" t="s">
        <v>5055</v>
      </c>
      <c r="G2207" s="12" t="s">
        <v>5044</v>
      </c>
      <c r="H2207" s="13">
        <v>133802</v>
      </c>
      <c r="I2207" s="14">
        <v>719639</v>
      </c>
      <c r="J2207" s="14">
        <v>151442</v>
      </c>
      <c r="K2207" s="14">
        <v>42147</v>
      </c>
      <c r="L2207" s="14">
        <v>16314</v>
      </c>
      <c r="M2207" s="15">
        <v>0.1859293344809955</v>
      </c>
      <c r="N2207" s="14">
        <v>808362</v>
      </c>
      <c r="O2207" s="14">
        <v>713722</v>
      </c>
      <c r="P2207" s="14">
        <v>0</v>
      </c>
      <c r="Q2207" s="14">
        <v>14146</v>
      </c>
      <c r="R2207" s="16">
        <v>1.7500000000000002E-2</v>
      </c>
      <c r="S2207" s="17">
        <v>45706.633333333331</v>
      </c>
      <c r="T2207" s="12" t="s">
        <v>5074</v>
      </c>
      <c r="U2207" s="18">
        <v>45706</v>
      </c>
      <c r="V2207" s="18" t="str">
        <f>TEXT(Posts[[#This Row],[Post_Date]],"YYYY")</f>
        <v>2025</v>
      </c>
      <c r="W2207" s="12" t="s">
        <v>5087</v>
      </c>
      <c r="X2207" s="12" t="s">
        <v>5079</v>
      </c>
      <c r="Y2207" s="19">
        <v>15</v>
      </c>
      <c r="Z2207" s="12" t="s">
        <v>5069</v>
      </c>
      <c r="AA2207"/>
    </row>
    <row r="2208" spans="1:27" x14ac:dyDescent="0.25">
      <c r="A2208" s="12" t="s">
        <v>1667</v>
      </c>
      <c r="B2208" s="12" t="s">
        <v>5022</v>
      </c>
      <c r="C2208" s="12" t="s">
        <v>5028</v>
      </c>
      <c r="D2208" s="12" t="s">
        <v>5034</v>
      </c>
      <c r="E2208" s="12" t="s">
        <v>5039</v>
      </c>
      <c r="F2208" s="12" t="s">
        <v>5057</v>
      </c>
      <c r="G2208" s="12" t="s">
        <v>5049</v>
      </c>
      <c r="H2208" s="13">
        <v>21457</v>
      </c>
      <c r="I2208" s="14">
        <v>190317</v>
      </c>
      <c r="J2208" s="14">
        <v>32636</v>
      </c>
      <c r="K2208" s="14">
        <v>8526</v>
      </c>
      <c r="L2208" s="14">
        <v>7726</v>
      </c>
      <c r="M2208" s="15">
        <v>0.11274769476648611</v>
      </c>
      <c r="N2208" s="14">
        <v>215643</v>
      </c>
      <c r="O2208" s="14">
        <v>0</v>
      </c>
      <c r="P2208" s="14">
        <v>294428</v>
      </c>
      <c r="Q2208" s="14">
        <v>5175</v>
      </c>
      <c r="R2208" s="16">
        <v>2.4E-2</v>
      </c>
      <c r="S2208" s="17">
        <v>45301.741666666669</v>
      </c>
      <c r="T2208" s="17" t="s">
        <v>5076</v>
      </c>
      <c r="U2208" s="18">
        <v>45301</v>
      </c>
      <c r="V2208" s="18" t="str">
        <f>TEXT(Posts[[#This Row],[Post_Date]],"YYYY")</f>
        <v>2024</v>
      </c>
      <c r="W2208" s="18" t="s">
        <v>5086</v>
      </c>
      <c r="X2208" s="18" t="s">
        <v>5085</v>
      </c>
      <c r="Y2208" s="19">
        <v>17</v>
      </c>
      <c r="Z2208" s="12" t="s">
        <v>5069</v>
      </c>
      <c r="AA2208"/>
    </row>
    <row r="2209" spans="1:27" x14ac:dyDescent="0.25">
      <c r="A2209" s="12" t="s">
        <v>1668</v>
      </c>
      <c r="B2209" s="12" t="s">
        <v>5022</v>
      </c>
      <c r="C2209" s="12" t="s">
        <v>5029</v>
      </c>
      <c r="D2209" s="12" t="s">
        <v>5030</v>
      </c>
      <c r="E2209" s="12" t="s">
        <v>5035</v>
      </c>
      <c r="F2209" s="12" t="s">
        <v>5050</v>
      </c>
      <c r="G2209" s="12" t="s">
        <v>5049</v>
      </c>
      <c r="H2209" s="13">
        <v>36032</v>
      </c>
      <c r="I2209" s="14">
        <v>278429</v>
      </c>
      <c r="J2209" s="14">
        <v>32350</v>
      </c>
      <c r="K2209" s="14">
        <v>21326</v>
      </c>
      <c r="L2209" s="14">
        <v>15743</v>
      </c>
      <c r="M2209" s="15">
        <v>0.12941252586241081</v>
      </c>
      <c r="N2209" s="14">
        <v>335527</v>
      </c>
      <c r="O2209" s="14">
        <v>260603</v>
      </c>
      <c r="P2209" s="14">
        <v>0</v>
      </c>
      <c r="Q2209" s="14">
        <v>4798</v>
      </c>
      <c r="R2209" s="16">
        <v>1.43E-2</v>
      </c>
      <c r="S2209" s="17">
        <v>45462.636805555558</v>
      </c>
      <c r="T2209" s="12" t="s">
        <v>5074</v>
      </c>
      <c r="U2209" s="18">
        <v>45462</v>
      </c>
      <c r="V2209" s="18" t="str">
        <f>TEXT(Posts[[#This Row],[Post_Date]],"YYYY")</f>
        <v>2024</v>
      </c>
      <c r="W2209" s="12" t="s">
        <v>5089</v>
      </c>
      <c r="X2209" s="12" t="s">
        <v>5085</v>
      </c>
      <c r="Y2209" s="19">
        <v>15</v>
      </c>
      <c r="Z2209" s="12" t="s">
        <v>5069</v>
      </c>
      <c r="AA2209"/>
    </row>
    <row r="2210" spans="1:27" x14ac:dyDescent="0.25">
      <c r="A2210" s="12" t="s">
        <v>1669</v>
      </c>
      <c r="B2210" s="12" t="s">
        <v>5022</v>
      </c>
      <c r="C2210" s="12" t="s">
        <v>5029</v>
      </c>
      <c r="D2210" s="12" t="s">
        <v>5032</v>
      </c>
      <c r="E2210" s="12" t="s">
        <v>5035</v>
      </c>
      <c r="F2210" s="12" t="s">
        <v>5055</v>
      </c>
      <c r="G2210" s="12" t="s">
        <v>5048</v>
      </c>
      <c r="H2210" s="13">
        <v>44723</v>
      </c>
      <c r="I2210" s="14">
        <v>202312</v>
      </c>
      <c r="J2210" s="14">
        <v>39350</v>
      </c>
      <c r="K2210" s="14">
        <v>9514</v>
      </c>
      <c r="L2210" s="14">
        <v>6483</v>
      </c>
      <c r="M2210" s="15">
        <v>0.22106004246926739</v>
      </c>
      <c r="N2210" s="14">
        <v>245939</v>
      </c>
      <c r="O2210" s="14">
        <v>189290</v>
      </c>
      <c r="P2210" s="14">
        <v>0</v>
      </c>
      <c r="Q2210" s="14">
        <v>4820</v>
      </c>
      <c r="R2210" s="16">
        <v>1.9599999999999999E-2</v>
      </c>
      <c r="S2210" s="17">
        <v>45382.495138888888</v>
      </c>
      <c r="T2210" s="12" t="s">
        <v>5077</v>
      </c>
      <c r="U2210" s="18">
        <v>45382</v>
      </c>
      <c r="V2210" s="18" t="str">
        <f>TEXT(Posts[[#This Row],[Post_Date]],"YYYY")</f>
        <v>2024</v>
      </c>
      <c r="W2210" s="12" t="s">
        <v>5088</v>
      </c>
      <c r="X2210" s="12" t="s">
        <v>5084</v>
      </c>
      <c r="Y2210" s="19">
        <v>11</v>
      </c>
      <c r="Z2210" s="12" t="s">
        <v>5070</v>
      </c>
      <c r="AA2210"/>
    </row>
    <row r="2211" spans="1:27" x14ac:dyDescent="0.25">
      <c r="A2211" s="12" t="s">
        <v>1671</v>
      </c>
      <c r="B2211" s="12" t="s">
        <v>5022</v>
      </c>
      <c r="C2211" s="12" t="s">
        <v>5028</v>
      </c>
      <c r="D2211" s="12" t="s">
        <v>5032</v>
      </c>
      <c r="E2211" s="12" t="s">
        <v>5039</v>
      </c>
      <c r="F2211" s="12" t="s">
        <v>5055</v>
      </c>
      <c r="G2211" s="12" t="s">
        <v>5043</v>
      </c>
      <c r="H2211" s="13">
        <v>30600</v>
      </c>
      <c r="I2211" s="14">
        <v>124198</v>
      </c>
      <c r="J2211" s="14">
        <v>28656</v>
      </c>
      <c r="K2211" s="14">
        <v>6737</v>
      </c>
      <c r="L2211" s="14">
        <v>4002</v>
      </c>
      <c r="M2211" s="15">
        <v>0.2463873294629492</v>
      </c>
      <c r="N2211" s="14">
        <v>149475</v>
      </c>
      <c r="O2211" s="14">
        <v>0</v>
      </c>
      <c r="P2211" s="14">
        <v>145489</v>
      </c>
      <c r="Q2211" s="14">
        <v>2032</v>
      </c>
      <c r="R2211" s="16">
        <v>1.3599999999999999E-2</v>
      </c>
      <c r="S2211" s="17">
        <v>45295.64166666667</v>
      </c>
      <c r="T2211" s="17" t="s">
        <v>5074</v>
      </c>
      <c r="U2211" s="18">
        <v>45295</v>
      </c>
      <c r="V2211" s="18" t="str">
        <f>TEXT(Posts[[#This Row],[Post_Date]],"YYYY")</f>
        <v>2024</v>
      </c>
      <c r="W2211" s="18" t="s">
        <v>5086</v>
      </c>
      <c r="X2211" s="18" t="s">
        <v>5080</v>
      </c>
      <c r="Y2211" s="19">
        <v>15</v>
      </c>
      <c r="Z2211" s="12" t="s">
        <v>5070</v>
      </c>
      <c r="AA2211"/>
    </row>
    <row r="2212" spans="1:27" x14ac:dyDescent="0.25">
      <c r="A2212" s="12" t="s">
        <v>1675</v>
      </c>
      <c r="B2212" s="12" t="s">
        <v>5022</v>
      </c>
      <c r="C2212" s="12" t="s">
        <v>5029</v>
      </c>
      <c r="D2212" s="12" t="s">
        <v>5032</v>
      </c>
      <c r="E2212" s="12" t="s">
        <v>5035</v>
      </c>
      <c r="F2212" s="12" t="s">
        <v>5055</v>
      </c>
      <c r="G2212" s="12" t="s">
        <v>5047</v>
      </c>
      <c r="H2212" s="13">
        <v>34353</v>
      </c>
      <c r="I2212" s="14">
        <v>220186</v>
      </c>
      <c r="J2212" s="14">
        <v>23010</v>
      </c>
      <c r="K2212" s="14">
        <v>10978</v>
      </c>
      <c r="L2212" s="14">
        <v>9435</v>
      </c>
      <c r="M2212" s="15">
        <v>0.15601813475038151</v>
      </c>
      <c r="N2212" s="14">
        <v>284177</v>
      </c>
      <c r="O2212" s="14">
        <v>200267</v>
      </c>
      <c r="P2212" s="14">
        <v>0</v>
      </c>
      <c r="Q2212" s="14">
        <v>4831</v>
      </c>
      <c r="R2212" s="16">
        <v>1.7000000000000001E-2</v>
      </c>
      <c r="S2212" s="17">
        <v>45508.463888888888</v>
      </c>
      <c r="T2212" s="12" t="s">
        <v>5077</v>
      </c>
      <c r="U2212" s="18">
        <v>45508</v>
      </c>
      <c r="V2212" s="18" t="str">
        <f>TEXT(Posts[[#This Row],[Post_Date]],"YYYY")</f>
        <v>2024</v>
      </c>
      <c r="W2212" s="12" t="s">
        <v>5092</v>
      </c>
      <c r="X2212" s="12" t="s">
        <v>5084</v>
      </c>
      <c r="Y2212" s="19">
        <v>11</v>
      </c>
      <c r="Z2212" s="12" t="s">
        <v>5069</v>
      </c>
      <c r="AA2212"/>
    </row>
    <row r="2213" spans="1:27" x14ac:dyDescent="0.25">
      <c r="A2213" s="12" t="s">
        <v>1676</v>
      </c>
      <c r="B2213" s="12" t="s">
        <v>5022</v>
      </c>
      <c r="C2213" s="12" t="s">
        <v>5028</v>
      </c>
      <c r="D2213" s="12" t="s">
        <v>5030</v>
      </c>
      <c r="E2213" s="12" t="s">
        <v>5035</v>
      </c>
      <c r="F2213" s="12" t="s">
        <v>5051</v>
      </c>
      <c r="G2213" s="12" t="s">
        <v>5048</v>
      </c>
      <c r="H2213" s="13">
        <v>84279</v>
      </c>
      <c r="I2213" s="14">
        <v>760690</v>
      </c>
      <c r="J2213" s="14">
        <v>135030</v>
      </c>
      <c r="K2213" s="14">
        <v>53975</v>
      </c>
      <c r="L2213" s="14">
        <v>31861</v>
      </c>
      <c r="M2213" s="15">
        <v>0.1107935229394709</v>
      </c>
      <c r="N2213" s="14">
        <v>842963</v>
      </c>
      <c r="O2213" s="14">
        <v>760690</v>
      </c>
      <c r="P2213" s="14">
        <v>0</v>
      </c>
      <c r="Q2213" s="14">
        <v>15763</v>
      </c>
      <c r="R2213" s="16">
        <v>1.8700000000000001E-2</v>
      </c>
      <c r="S2213" s="17">
        <v>45589.513888888891</v>
      </c>
      <c r="T2213" s="12" t="s">
        <v>5075</v>
      </c>
      <c r="U2213" s="18">
        <v>45589</v>
      </c>
      <c r="V2213" s="18" t="str">
        <f>TEXT(Posts[[#This Row],[Post_Date]],"YYYY")</f>
        <v>2024</v>
      </c>
      <c r="W2213" s="12" t="s">
        <v>5091</v>
      </c>
      <c r="X2213" s="12" t="s">
        <v>5080</v>
      </c>
      <c r="Y2213" s="19">
        <v>12</v>
      </c>
      <c r="Z2213" s="12" t="s">
        <v>5069</v>
      </c>
      <c r="AA2213"/>
    </row>
    <row r="2214" spans="1:27" x14ac:dyDescent="0.25">
      <c r="A2214" s="12" t="s">
        <v>1679</v>
      </c>
      <c r="B2214" s="12" t="s">
        <v>5022</v>
      </c>
      <c r="C2214" s="12" t="s">
        <v>5028</v>
      </c>
      <c r="D2214" s="12" t="s">
        <v>5032</v>
      </c>
      <c r="E2214" s="12" t="s">
        <v>5035</v>
      </c>
      <c r="F2214" s="12" t="s">
        <v>5055</v>
      </c>
      <c r="G2214" s="12" t="s">
        <v>5042</v>
      </c>
      <c r="H2214" s="13">
        <v>52561</v>
      </c>
      <c r="I2214" s="14">
        <v>260122</v>
      </c>
      <c r="J2214" s="14">
        <v>44129</v>
      </c>
      <c r="K2214" s="14">
        <v>11099</v>
      </c>
      <c r="L2214" s="14">
        <v>10457</v>
      </c>
      <c r="M2214" s="15">
        <v>0.20206369405579261</v>
      </c>
      <c r="N2214" s="14">
        <v>287720</v>
      </c>
      <c r="O2214" s="14">
        <v>236039</v>
      </c>
      <c r="P2214" s="14">
        <v>0</v>
      </c>
      <c r="Q2214" s="14">
        <v>7049</v>
      </c>
      <c r="R2214" s="16">
        <v>2.4500000000000001E-2</v>
      </c>
      <c r="S2214" s="17">
        <v>45391.628472222219</v>
      </c>
      <c r="T2214" s="12" t="s">
        <v>5074</v>
      </c>
      <c r="U2214" s="18">
        <v>45391</v>
      </c>
      <c r="V2214" s="18" t="str">
        <f>TEXT(Posts[[#This Row],[Post_Date]],"YYYY")</f>
        <v>2024</v>
      </c>
      <c r="W2214" s="12" t="s">
        <v>5090</v>
      </c>
      <c r="X2214" s="12" t="s">
        <v>5079</v>
      </c>
      <c r="Y2214" s="19">
        <v>15</v>
      </c>
      <c r="Z2214" s="12" t="s">
        <v>5070</v>
      </c>
      <c r="AA2214"/>
    </row>
    <row r="2215" spans="1:27" x14ac:dyDescent="0.25">
      <c r="A2215" s="12" t="s">
        <v>1683</v>
      </c>
      <c r="B2215" s="12" t="s">
        <v>5022</v>
      </c>
      <c r="C2215" s="12" t="s">
        <v>5028</v>
      </c>
      <c r="D2215" s="12" t="s">
        <v>5031</v>
      </c>
      <c r="E2215" s="12" t="s">
        <v>5035</v>
      </c>
      <c r="F2215" s="12" t="s">
        <v>5060</v>
      </c>
      <c r="G2215" s="12" t="s">
        <v>5042</v>
      </c>
      <c r="H2215" s="13">
        <v>128538</v>
      </c>
      <c r="I2215" s="14">
        <v>1784331</v>
      </c>
      <c r="J2215" s="14">
        <v>440706</v>
      </c>
      <c r="K2215" s="14">
        <v>73682</v>
      </c>
      <c r="L2215" s="14">
        <v>79378</v>
      </c>
      <c r="M2215" s="15">
        <v>7.203712894989045E-2</v>
      </c>
      <c r="N2215" s="14">
        <v>2117277</v>
      </c>
      <c r="O2215" s="14">
        <v>1784331</v>
      </c>
      <c r="P2215" s="14">
        <v>0</v>
      </c>
      <c r="Q2215" s="14">
        <v>44039</v>
      </c>
      <c r="R2215" s="16">
        <v>2.0799999999999999E-2</v>
      </c>
      <c r="S2215" s="17">
        <v>45533.631944444453</v>
      </c>
      <c r="T2215" s="12" t="s">
        <v>5074</v>
      </c>
      <c r="U2215" s="18">
        <v>45533</v>
      </c>
      <c r="V2215" s="18" t="str">
        <f>TEXT(Posts[[#This Row],[Post_Date]],"YYYY")</f>
        <v>2024</v>
      </c>
      <c r="W2215" s="12" t="s">
        <v>5092</v>
      </c>
      <c r="X2215" s="12" t="s">
        <v>5080</v>
      </c>
      <c r="Y2215" s="19">
        <v>15</v>
      </c>
      <c r="Z2215" s="12" t="s">
        <v>5068</v>
      </c>
      <c r="AA2215"/>
    </row>
    <row r="2216" spans="1:27" x14ac:dyDescent="0.25">
      <c r="A2216" s="12" t="s">
        <v>1686</v>
      </c>
      <c r="B2216" s="12" t="s">
        <v>5022</v>
      </c>
      <c r="C2216" s="12" t="s">
        <v>5028</v>
      </c>
      <c r="D2216" s="12" t="s">
        <v>5032</v>
      </c>
      <c r="E2216" s="12" t="s">
        <v>5035</v>
      </c>
      <c r="F2216" s="12" t="s">
        <v>5055</v>
      </c>
      <c r="G2216" s="12" t="s">
        <v>5046</v>
      </c>
      <c r="H2216" s="13">
        <v>56324</v>
      </c>
      <c r="I2216" s="14">
        <v>318701</v>
      </c>
      <c r="J2216" s="14">
        <v>69731</v>
      </c>
      <c r="K2216" s="14">
        <v>14728</v>
      </c>
      <c r="L2216" s="14">
        <v>15503</v>
      </c>
      <c r="M2216" s="15">
        <v>0.1767323318236548</v>
      </c>
      <c r="N2216" s="14">
        <v>359202</v>
      </c>
      <c r="O2216" s="14">
        <v>313045</v>
      </c>
      <c r="P2216" s="14">
        <v>0</v>
      </c>
      <c r="Q2216" s="14">
        <v>4418</v>
      </c>
      <c r="R2216" s="16">
        <v>1.23E-2</v>
      </c>
      <c r="S2216" s="17">
        <v>45551.728472222218</v>
      </c>
      <c r="T2216" s="12" t="s">
        <v>5076</v>
      </c>
      <c r="U2216" s="18">
        <v>45551</v>
      </c>
      <c r="V2216" s="18" t="str">
        <f>TEXT(Posts[[#This Row],[Post_Date]],"YYYY")</f>
        <v>2024</v>
      </c>
      <c r="W2216" s="12" t="s">
        <v>5097</v>
      </c>
      <c r="X2216" s="12" t="s">
        <v>5081</v>
      </c>
      <c r="Y2216" s="19">
        <v>17</v>
      </c>
      <c r="Z2216" s="12" t="s">
        <v>5069</v>
      </c>
      <c r="AA2216"/>
    </row>
    <row r="2217" spans="1:27" x14ac:dyDescent="0.25">
      <c r="A2217" s="12" t="s">
        <v>1688</v>
      </c>
      <c r="B2217" s="12" t="s">
        <v>5022</v>
      </c>
      <c r="C2217" s="12" t="s">
        <v>5029</v>
      </c>
      <c r="D2217" s="12" t="s">
        <v>5030</v>
      </c>
      <c r="E2217" s="12" t="s">
        <v>5035</v>
      </c>
      <c r="F2217" s="12" t="s">
        <v>5050</v>
      </c>
      <c r="G2217" s="12" t="s">
        <v>5047</v>
      </c>
      <c r="H2217" s="13">
        <v>42085</v>
      </c>
      <c r="I2217" s="14">
        <v>410889</v>
      </c>
      <c r="J2217" s="14">
        <v>73617</v>
      </c>
      <c r="K2217" s="14">
        <v>23421</v>
      </c>
      <c r="L2217" s="14">
        <v>15795</v>
      </c>
      <c r="M2217" s="15">
        <v>0.10242638930993</v>
      </c>
      <c r="N2217" s="14">
        <v>478758</v>
      </c>
      <c r="O2217" s="14">
        <v>350356</v>
      </c>
      <c r="P2217" s="14">
        <v>0</v>
      </c>
      <c r="Q2217" s="14">
        <v>10867</v>
      </c>
      <c r="R2217" s="16">
        <v>2.2700000000000001E-2</v>
      </c>
      <c r="S2217" s="17">
        <v>45300.722222222219</v>
      </c>
      <c r="T2217" s="12" t="s">
        <v>5076</v>
      </c>
      <c r="U2217" s="18">
        <v>45300</v>
      </c>
      <c r="V2217" s="18" t="str">
        <f>TEXT(Posts[[#This Row],[Post_Date]],"YYYY")</f>
        <v>2024</v>
      </c>
      <c r="W2217" s="12" t="s">
        <v>5086</v>
      </c>
      <c r="X2217" s="12" t="s">
        <v>5079</v>
      </c>
      <c r="Y2217" s="19">
        <v>17</v>
      </c>
      <c r="Z2217" s="12" t="s">
        <v>5069</v>
      </c>
      <c r="AA2217"/>
    </row>
    <row r="2218" spans="1:27" x14ac:dyDescent="0.25">
      <c r="A2218" s="12" t="s">
        <v>1694</v>
      </c>
      <c r="B2218" s="12" t="s">
        <v>5022</v>
      </c>
      <c r="C2218" s="12" t="s">
        <v>5028</v>
      </c>
      <c r="D2218" s="12" t="s">
        <v>5030</v>
      </c>
      <c r="E2218" s="12" t="s">
        <v>5035</v>
      </c>
      <c r="F2218" s="12" t="s">
        <v>5051</v>
      </c>
      <c r="G2218" s="12" t="s">
        <v>5043</v>
      </c>
      <c r="H2218" s="13">
        <v>215206</v>
      </c>
      <c r="I2218" s="14">
        <v>2481774</v>
      </c>
      <c r="J2218" s="14">
        <v>322024</v>
      </c>
      <c r="K2218" s="14">
        <v>193781</v>
      </c>
      <c r="L2218" s="14">
        <v>100409</v>
      </c>
      <c r="M2218" s="15">
        <v>8.6714719972212653E-2</v>
      </c>
      <c r="N2218" s="14">
        <v>3094236</v>
      </c>
      <c r="O2218" s="14">
        <v>2481774</v>
      </c>
      <c r="P2218" s="14">
        <v>0</v>
      </c>
      <c r="Q2218" s="14">
        <v>33417</v>
      </c>
      <c r="R2218" s="16">
        <v>1.0800000000000001E-2</v>
      </c>
      <c r="S2218" s="17">
        <v>45667.631944444453</v>
      </c>
      <c r="T2218" s="12" t="s">
        <v>5074</v>
      </c>
      <c r="U2218" s="18">
        <v>45667</v>
      </c>
      <c r="V2218" s="18" t="str">
        <f>TEXT(Posts[[#This Row],[Post_Date]],"YYYY")</f>
        <v>2025</v>
      </c>
      <c r="W2218" s="12" t="s">
        <v>5086</v>
      </c>
      <c r="X2218" s="12" t="s">
        <v>5082</v>
      </c>
      <c r="Y2218" s="19">
        <v>15</v>
      </c>
      <c r="Z2218" s="12" t="s">
        <v>5068</v>
      </c>
      <c r="AA2218"/>
    </row>
    <row r="2219" spans="1:27" x14ac:dyDescent="0.25">
      <c r="A2219" s="12" t="s">
        <v>1695</v>
      </c>
      <c r="B2219" s="12" t="s">
        <v>5022</v>
      </c>
      <c r="C2219" s="12" t="s">
        <v>5028</v>
      </c>
      <c r="D2219" s="12" t="s">
        <v>5032</v>
      </c>
      <c r="E2219" s="12" t="s">
        <v>5039</v>
      </c>
      <c r="F2219" s="12" t="s">
        <v>5055</v>
      </c>
      <c r="G2219" s="12" t="s">
        <v>5045</v>
      </c>
      <c r="H2219" s="13">
        <v>11200</v>
      </c>
      <c r="I2219" s="14">
        <v>72975</v>
      </c>
      <c r="J2219" s="14">
        <v>11754</v>
      </c>
      <c r="K2219" s="14">
        <v>3682</v>
      </c>
      <c r="L2219" s="14">
        <v>3047</v>
      </c>
      <c r="M2219" s="15">
        <v>0.153487390880542</v>
      </c>
      <c r="N2219" s="14">
        <v>88204</v>
      </c>
      <c r="O2219" s="14">
        <v>0</v>
      </c>
      <c r="P2219" s="14">
        <v>174288</v>
      </c>
      <c r="Q2219" s="14">
        <v>2125</v>
      </c>
      <c r="R2219" s="16">
        <v>2.41E-2</v>
      </c>
      <c r="S2219" s="17">
        <v>45635.51666666667</v>
      </c>
      <c r="T2219" s="17" t="s">
        <v>5075</v>
      </c>
      <c r="U2219" s="18">
        <v>45635</v>
      </c>
      <c r="V2219" s="18" t="str">
        <f>TEXT(Posts[[#This Row],[Post_Date]],"YYYY")</f>
        <v>2024</v>
      </c>
      <c r="W2219" s="18" t="s">
        <v>5094</v>
      </c>
      <c r="X2219" s="18" t="s">
        <v>5081</v>
      </c>
      <c r="Y2219" s="19">
        <v>12</v>
      </c>
      <c r="Z2219" s="12" t="s">
        <v>5069</v>
      </c>
      <c r="AA2219"/>
    </row>
    <row r="2220" spans="1:27" x14ac:dyDescent="0.25">
      <c r="A2220" s="12" t="s">
        <v>1697</v>
      </c>
      <c r="B2220" s="12" t="s">
        <v>5022</v>
      </c>
      <c r="C2220" s="12" t="s">
        <v>5028</v>
      </c>
      <c r="D2220" s="12" t="s">
        <v>5032</v>
      </c>
      <c r="E2220" s="12" t="s">
        <v>5039</v>
      </c>
      <c r="F2220" s="12" t="s">
        <v>5055</v>
      </c>
      <c r="G2220" s="12" t="s">
        <v>5049</v>
      </c>
      <c r="H2220" s="13">
        <v>87657</v>
      </c>
      <c r="I2220" s="14">
        <v>413930</v>
      </c>
      <c r="J2220" s="14">
        <v>66340</v>
      </c>
      <c r="K2220" s="14">
        <v>31230</v>
      </c>
      <c r="L2220" s="14">
        <v>18840</v>
      </c>
      <c r="M2220" s="15">
        <v>0.211769428646925</v>
      </c>
      <c r="N2220" s="14">
        <v>518999</v>
      </c>
      <c r="O2220" s="14">
        <v>0</v>
      </c>
      <c r="P2220" s="14">
        <v>142140</v>
      </c>
      <c r="Q2220" s="14">
        <v>6383</v>
      </c>
      <c r="R2220" s="16">
        <v>1.23E-2</v>
      </c>
      <c r="S2220" s="17">
        <v>45554.686805555553</v>
      </c>
      <c r="T2220" s="17" t="s">
        <v>5074</v>
      </c>
      <c r="U2220" s="18">
        <v>45554</v>
      </c>
      <c r="V2220" s="18" t="str">
        <f>TEXT(Posts[[#This Row],[Post_Date]],"YYYY")</f>
        <v>2024</v>
      </c>
      <c r="W2220" s="18" t="s">
        <v>5097</v>
      </c>
      <c r="X2220" s="18" t="s">
        <v>5080</v>
      </c>
      <c r="Y2220" s="19">
        <v>16</v>
      </c>
      <c r="Z2220" s="12" t="s">
        <v>5070</v>
      </c>
      <c r="AA2220"/>
    </row>
    <row r="2221" spans="1:27" x14ac:dyDescent="0.25">
      <c r="A2221" s="12" t="s">
        <v>1699</v>
      </c>
      <c r="B2221" s="12" t="s">
        <v>5022</v>
      </c>
      <c r="C2221" s="12" t="s">
        <v>5029</v>
      </c>
      <c r="D2221" s="12" t="s">
        <v>5030</v>
      </c>
      <c r="E2221" s="12" t="s">
        <v>5035</v>
      </c>
      <c r="F2221" s="12" t="s">
        <v>5050</v>
      </c>
      <c r="G2221" s="12" t="s">
        <v>5043</v>
      </c>
      <c r="H2221" s="13">
        <v>43762</v>
      </c>
      <c r="I2221" s="14">
        <v>313378</v>
      </c>
      <c r="J2221" s="14">
        <v>44072</v>
      </c>
      <c r="K2221" s="14">
        <v>22804</v>
      </c>
      <c r="L2221" s="14">
        <v>6667</v>
      </c>
      <c r="M2221" s="15">
        <v>0.13964862327118999</v>
      </c>
      <c r="N2221" s="14">
        <v>349485</v>
      </c>
      <c r="O2221" s="14">
        <v>287787</v>
      </c>
      <c r="P2221" s="14">
        <v>0</v>
      </c>
      <c r="Q2221" s="14">
        <v>6220</v>
      </c>
      <c r="R2221" s="16">
        <v>1.78E-2</v>
      </c>
      <c r="S2221" s="17">
        <v>45643.8125</v>
      </c>
      <c r="T2221" s="12" t="s">
        <v>5076</v>
      </c>
      <c r="U2221" s="18">
        <v>45643</v>
      </c>
      <c r="V2221" s="18" t="str">
        <f>TEXT(Posts[[#This Row],[Post_Date]],"YYYY")</f>
        <v>2024</v>
      </c>
      <c r="W2221" s="12" t="s">
        <v>5094</v>
      </c>
      <c r="X2221" s="12" t="s">
        <v>5079</v>
      </c>
      <c r="Y2221" s="19">
        <v>19</v>
      </c>
      <c r="Z2221" s="12" t="s">
        <v>5069</v>
      </c>
      <c r="AA2221"/>
    </row>
    <row r="2222" spans="1:27" x14ac:dyDescent="0.25">
      <c r="A2222" s="12" t="s">
        <v>1701</v>
      </c>
      <c r="B2222" s="12" t="s">
        <v>5022</v>
      </c>
      <c r="C2222" s="12" t="s">
        <v>5028</v>
      </c>
      <c r="D2222" s="12" t="s">
        <v>5030</v>
      </c>
      <c r="E2222" s="12" t="s">
        <v>5035</v>
      </c>
      <c r="F2222" s="12" t="s">
        <v>5050</v>
      </c>
      <c r="G2222" s="12" t="s">
        <v>5042</v>
      </c>
      <c r="H2222" s="13">
        <v>47402</v>
      </c>
      <c r="I2222" s="14">
        <v>476469</v>
      </c>
      <c r="J2222" s="14">
        <v>78330</v>
      </c>
      <c r="K2222" s="14">
        <v>24011</v>
      </c>
      <c r="L2222" s="14">
        <v>11701</v>
      </c>
      <c r="M2222" s="15">
        <v>9.9487734875292069E-2</v>
      </c>
      <c r="N2222" s="14">
        <v>588548</v>
      </c>
      <c r="O2222" s="14">
        <v>475199</v>
      </c>
      <c r="P2222" s="14">
        <v>0</v>
      </c>
      <c r="Q2222" s="14">
        <v>12241</v>
      </c>
      <c r="R2222" s="16">
        <v>2.0799999999999999E-2</v>
      </c>
      <c r="S2222" s="17">
        <v>45334.728472222218</v>
      </c>
      <c r="T2222" s="12" t="s">
        <v>5076</v>
      </c>
      <c r="U2222" s="18">
        <v>45334</v>
      </c>
      <c r="V2222" s="18" t="str">
        <f>TEXT(Posts[[#This Row],[Post_Date]],"YYYY")</f>
        <v>2024</v>
      </c>
      <c r="W2222" s="12" t="s">
        <v>5087</v>
      </c>
      <c r="X2222" s="12" t="s">
        <v>5081</v>
      </c>
      <c r="Y2222" s="19">
        <v>17</v>
      </c>
      <c r="Z2222" s="12" t="s">
        <v>5068</v>
      </c>
      <c r="AA2222"/>
    </row>
    <row r="2223" spans="1:27" x14ac:dyDescent="0.25">
      <c r="A2223" s="12" t="s">
        <v>1705</v>
      </c>
      <c r="B2223" s="12" t="s">
        <v>5022</v>
      </c>
      <c r="C2223" s="12" t="s">
        <v>5028</v>
      </c>
      <c r="D2223" s="12" t="s">
        <v>5032</v>
      </c>
      <c r="E2223" s="12" t="s">
        <v>5039</v>
      </c>
      <c r="F2223" s="12" t="s">
        <v>5055</v>
      </c>
      <c r="G2223" s="12" t="s">
        <v>5042</v>
      </c>
      <c r="H2223" s="13">
        <v>70989</v>
      </c>
      <c r="I2223" s="14">
        <v>288658</v>
      </c>
      <c r="J2223" s="14">
        <v>68220</v>
      </c>
      <c r="K2223" s="14">
        <v>22255</v>
      </c>
      <c r="L2223" s="14">
        <v>6515</v>
      </c>
      <c r="M2223" s="15">
        <v>0.2459288364607847</v>
      </c>
      <c r="N2223" s="14">
        <v>340753</v>
      </c>
      <c r="O2223" s="14">
        <v>0</v>
      </c>
      <c r="P2223" s="14">
        <v>55864</v>
      </c>
      <c r="Q2223" s="14">
        <v>8382</v>
      </c>
      <c r="R2223" s="16">
        <v>2.46E-2</v>
      </c>
      <c r="S2223" s="17">
        <v>45549.70416666667</v>
      </c>
      <c r="T2223" s="17" t="s">
        <v>5074</v>
      </c>
      <c r="U2223" s="18">
        <v>45549</v>
      </c>
      <c r="V2223" s="18" t="str">
        <f>TEXT(Posts[[#This Row],[Post_Date]],"YYYY")</f>
        <v>2024</v>
      </c>
      <c r="W2223" s="18" t="s">
        <v>5097</v>
      </c>
      <c r="X2223" s="18" t="s">
        <v>5083</v>
      </c>
      <c r="Y2223" s="19">
        <v>16</v>
      </c>
      <c r="Z2223" s="12" t="s">
        <v>5070</v>
      </c>
      <c r="AA2223"/>
    </row>
    <row r="2224" spans="1:27" x14ac:dyDescent="0.25">
      <c r="A2224" s="12" t="s">
        <v>1706</v>
      </c>
      <c r="B2224" s="12" t="s">
        <v>5022</v>
      </c>
      <c r="C2224" s="12" t="s">
        <v>5029</v>
      </c>
      <c r="D2224" s="12" t="s">
        <v>5031</v>
      </c>
      <c r="E2224" s="12" t="s">
        <v>5035</v>
      </c>
      <c r="F2224" s="12" t="s">
        <v>5058</v>
      </c>
      <c r="G2224" s="12" t="s">
        <v>5043</v>
      </c>
      <c r="H2224" s="13">
        <v>40565</v>
      </c>
      <c r="I2224" s="14">
        <v>771859</v>
      </c>
      <c r="J2224" s="14">
        <v>115325</v>
      </c>
      <c r="K2224" s="14">
        <v>43875</v>
      </c>
      <c r="L2224" s="14">
        <v>43557</v>
      </c>
      <c r="M2224" s="15">
        <v>5.2555898589283168E-2</v>
      </c>
      <c r="N2224" s="14">
        <v>979729</v>
      </c>
      <c r="O2224" s="14">
        <v>710993</v>
      </c>
      <c r="P2224" s="14">
        <v>0</v>
      </c>
      <c r="Q2224" s="14">
        <v>17537</v>
      </c>
      <c r="R2224" s="16">
        <v>1.7899999999999999E-2</v>
      </c>
      <c r="S2224" s="17">
        <v>45302.527777777781</v>
      </c>
      <c r="T2224" s="12" t="s">
        <v>5075</v>
      </c>
      <c r="U2224" s="18">
        <v>45302</v>
      </c>
      <c r="V2224" s="18" t="str">
        <f>TEXT(Posts[[#This Row],[Post_Date]],"YYYY")</f>
        <v>2024</v>
      </c>
      <c r="W2224" s="12" t="s">
        <v>5086</v>
      </c>
      <c r="X2224" s="12" t="s">
        <v>5080</v>
      </c>
      <c r="Y2224" s="19">
        <v>12</v>
      </c>
      <c r="Z2224" s="12" t="s">
        <v>5068</v>
      </c>
      <c r="AA2224"/>
    </row>
    <row r="2225" spans="1:27" x14ac:dyDescent="0.25">
      <c r="A2225" s="12" t="s">
        <v>1709</v>
      </c>
      <c r="B2225" s="12" t="s">
        <v>5022</v>
      </c>
      <c r="C2225" s="12" t="s">
        <v>5028</v>
      </c>
      <c r="D2225" s="12" t="s">
        <v>5034</v>
      </c>
      <c r="E2225" s="12" t="s">
        <v>5039</v>
      </c>
      <c r="F2225" s="12" t="s">
        <v>5057</v>
      </c>
      <c r="G2225" s="12" t="s">
        <v>5043</v>
      </c>
      <c r="H2225" s="13">
        <v>25209</v>
      </c>
      <c r="I2225" s="14">
        <v>216983</v>
      </c>
      <c r="J2225" s="14">
        <v>44154</v>
      </c>
      <c r="K2225" s="14">
        <v>10141</v>
      </c>
      <c r="L2225" s="14">
        <v>10376</v>
      </c>
      <c r="M2225" s="15">
        <v>0.1161813422797094</v>
      </c>
      <c r="N2225" s="14">
        <v>268999</v>
      </c>
      <c r="O2225" s="14">
        <v>0</v>
      </c>
      <c r="P2225" s="14">
        <v>225983</v>
      </c>
      <c r="Q2225" s="14">
        <v>2905</v>
      </c>
      <c r="R2225" s="16">
        <v>1.0800000000000001E-2</v>
      </c>
      <c r="S2225" s="17">
        <v>45607.556250000001</v>
      </c>
      <c r="T2225" s="17" t="s">
        <v>5075</v>
      </c>
      <c r="U2225" s="18">
        <v>45607</v>
      </c>
      <c r="V2225" s="18" t="str">
        <f>TEXT(Posts[[#This Row],[Post_Date]],"YYYY")</f>
        <v>2024</v>
      </c>
      <c r="W2225" s="18" t="s">
        <v>5095</v>
      </c>
      <c r="X2225" s="18" t="s">
        <v>5081</v>
      </c>
      <c r="Y2225" s="19">
        <v>13</v>
      </c>
      <c r="Z2225" s="12" t="s">
        <v>5069</v>
      </c>
      <c r="AA2225"/>
    </row>
    <row r="2226" spans="1:27" x14ac:dyDescent="0.25">
      <c r="A2226" s="12" t="s">
        <v>1710</v>
      </c>
      <c r="B2226" s="12" t="s">
        <v>5022</v>
      </c>
      <c r="C2226" s="12" t="s">
        <v>5029</v>
      </c>
      <c r="D2226" s="12" t="s">
        <v>5031</v>
      </c>
      <c r="E2226" s="12" t="s">
        <v>5035</v>
      </c>
      <c r="F2226" s="12" t="s">
        <v>5060</v>
      </c>
      <c r="G2226" s="12" t="s">
        <v>5046</v>
      </c>
      <c r="H2226" s="13">
        <v>220138</v>
      </c>
      <c r="I2226" s="14">
        <v>2647577</v>
      </c>
      <c r="J2226" s="14">
        <v>459035</v>
      </c>
      <c r="K2226" s="14">
        <v>139032</v>
      </c>
      <c r="L2226" s="14">
        <v>74066</v>
      </c>
      <c r="M2226" s="15">
        <v>8.3147299792552559E-2</v>
      </c>
      <c r="N2226" s="14">
        <v>3075242</v>
      </c>
      <c r="O2226" s="14">
        <v>2647577</v>
      </c>
      <c r="P2226" s="14">
        <v>0</v>
      </c>
      <c r="Q2226" s="14">
        <v>47666</v>
      </c>
      <c r="R2226" s="16">
        <v>1.55E-2</v>
      </c>
      <c r="S2226" s="17">
        <v>45552.419444444437</v>
      </c>
      <c r="T2226" s="12" t="s">
        <v>5077</v>
      </c>
      <c r="U2226" s="18">
        <v>45552</v>
      </c>
      <c r="V2226" s="18" t="str">
        <f>TEXT(Posts[[#This Row],[Post_Date]],"YYYY")</f>
        <v>2024</v>
      </c>
      <c r="W2226" s="12" t="s">
        <v>5097</v>
      </c>
      <c r="X2226" s="12" t="s">
        <v>5079</v>
      </c>
      <c r="Y2226" s="19">
        <v>10</v>
      </c>
      <c r="Z2226" s="12" t="s">
        <v>5068</v>
      </c>
      <c r="AA2226"/>
    </row>
    <row r="2227" spans="1:27" x14ac:dyDescent="0.25">
      <c r="A2227" s="12" t="s">
        <v>1711</v>
      </c>
      <c r="B2227" s="12" t="s">
        <v>5022</v>
      </c>
      <c r="C2227" s="12" t="s">
        <v>5029</v>
      </c>
      <c r="D2227" s="12" t="s">
        <v>5032</v>
      </c>
      <c r="E2227" s="12" t="s">
        <v>5035</v>
      </c>
      <c r="F2227" s="12" t="s">
        <v>5055</v>
      </c>
      <c r="G2227" s="12" t="s">
        <v>5045</v>
      </c>
      <c r="H2227" s="13">
        <v>108067</v>
      </c>
      <c r="I2227" s="14">
        <v>496887</v>
      </c>
      <c r="J2227" s="14">
        <v>52844</v>
      </c>
      <c r="K2227" s="14">
        <v>30646</v>
      </c>
      <c r="L2227" s="14">
        <v>14877</v>
      </c>
      <c r="M2227" s="15">
        <v>0.21748893219259771</v>
      </c>
      <c r="N2227" s="14">
        <v>576801</v>
      </c>
      <c r="O2227" s="14">
        <v>435760</v>
      </c>
      <c r="P2227" s="14">
        <v>0</v>
      </c>
      <c r="Q2227" s="14">
        <v>8652</v>
      </c>
      <c r="R2227" s="16">
        <v>1.4999999999999999E-2</v>
      </c>
      <c r="S2227" s="17">
        <v>45400.688194444447</v>
      </c>
      <c r="T2227" s="12" t="s">
        <v>5074</v>
      </c>
      <c r="U2227" s="18">
        <v>45400</v>
      </c>
      <c r="V2227" s="18" t="str">
        <f>TEXT(Posts[[#This Row],[Post_Date]],"YYYY")</f>
        <v>2024</v>
      </c>
      <c r="W2227" s="12" t="s">
        <v>5090</v>
      </c>
      <c r="X2227" s="12" t="s">
        <v>5080</v>
      </c>
      <c r="Y2227" s="19">
        <v>16</v>
      </c>
      <c r="Z2227" s="12" t="s">
        <v>5070</v>
      </c>
      <c r="AA2227"/>
    </row>
    <row r="2228" spans="1:27" x14ac:dyDescent="0.25">
      <c r="A2228" s="12" t="s">
        <v>1715</v>
      </c>
      <c r="B2228" s="12" t="s">
        <v>5022</v>
      </c>
      <c r="C2228" s="12" t="s">
        <v>5028</v>
      </c>
      <c r="D2228" s="12" t="s">
        <v>5030</v>
      </c>
      <c r="E2228" s="12" t="s">
        <v>5035</v>
      </c>
      <c r="F2228" s="12" t="s">
        <v>5051</v>
      </c>
      <c r="G2228" s="12" t="s">
        <v>5042</v>
      </c>
      <c r="H2228" s="13">
        <v>162385</v>
      </c>
      <c r="I2228" s="14">
        <v>1929753</v>
      </c>
      <c r="J2228" s="14">
        <v>344041</v>
      </c>
      <c r="K2228" s="14">
        <v>121931</v>
      </c>
      <c r="L2228" s="14">
        <v>68012</v>
      </c>
      <c r="M2228" s="15">
        <v>8.4148223673691097E-2</v>
      </c>
      <c r="N2228" s="14">
        <v>2400408</v>
      </c>
      <c r="O2228" s="14">
        <v>1929753</v>
      </c>
      <c r="P2228" s="14">
        <v>0</v>
      </c>
      <c r="Q2228" s="14">
        <v>49928</v>
      </c>
      <c r="R2228" s="16">
        <v>2.0799999999999999E-2</v>
      </c>
      <c r="S2228" s="17">
        <v>45485.760416666657</v>
      </c>
      <c r="T2228" s="12" t="s">
        <v>5076</v>
      </c>
      <c r="U2228" s="18">
        <v>45485</v>
      </c>
      <c r="V2228" s="18" t="str">
        <f>TEXT(Posts[[#This Row],[Post_Date]],"YYYY")</f>
        <v>2024</v>
      </c>
      <c r="W2228" s="12" t="s">
        <v>5093</v>
      </c>
      <c r="X2228" s="12" t="s">
        <v>5082</v>
      </c>
      <c r="Y2228" s="19">
        <v>18</v>
      </c>
      <c r="Z2228" s="12" t="s">
        <v>5068</v>
      </c>
      <c r="AA2228"/>
    </row>
    <row r="2229" spans="1:27" x14ac:dyDescent="0.25">
      <c r="A2229" s="12" t="s">
        <v>1717</v>
      </c>
      <c r="B2229" s="12" t="s">
        <v>5022</v>
      </c>
      <c r="C2229" s="12" t="s">
        <v>5029</v>
      </c>
      <c r="D2229" s="12" t="s">
        <v>5030</v>
      </c>
      <c r="E2229" s="12" t="s">
        <v>5035</v>
      </c>
      <c r="F2229" s="12" t="s">
        <v>5051</v>
      </c>
      <c r="G2229" s="12" t="s">
        <v>5048</v>
      </c>
      <c r="H2229" s="13">
        <v>158876</v>
      </c>
      <c r="I2229" s="14">
        <v>1266666</v>
      </c>
      <c r="J2229" s="14">
        <v>305819</v>
      </c>
      <c r="K2229" s="14">
        <v>83695</v>
      </c>
      <c r="L2229" s="14">
        <v>29798</v>
      </c>
      <c r="M2229" s="15">
        <v>0.12542908655898011</v>
      </c>
      <c r="N2229" s="14">
        <v>1607733</v>
      </c>
      <c r="O2229" s="14">
        <v>1266666</v>
      </c>
      <c r="P2229" s="14">
        <v>0</v>
      </c>
      <c r="Q2229" s="14">
        <v>28296</v>
      </c>
      <c r="R2229" s="16">
        <v>1.7600000000000001E-2</v>
      </c>
      <c r="S2229" s="17">
        <v>45578.429861111108</v>
      </c>
      <c r="T2229" s="12" t="s">
        <v>5077</v>
      </c>
      <c r="U2229" s="18">
        <v>45578</v>
      </c>
      <c r="V2229" s="18" t="str">
        <f>TEXT(Posts[[#This Row],[Post_Date]],"YYYY")</f>
        <v>2024</v>
      </c>
      <c r="W2229" s="12" t="s">
        <v>5091</v>
      </c>
      <c r="X2229" s="12" t="s">
        <v>5084</v>
      </c>
      <c r="Y2229" s="19">
        <v>10</v>
      </c>
      <c r="Z2229" s="12" t="s">
        <v>5069</v>
      </c>
      <c r="AA2229"/>
    </row>
    <row r="2230" spans="1:27" x14ac:dyDescent="0.25">
      <c r="A2230" s="12" t="s">
        <v>1720</v>
      </c>
      <c r="B2230" s="12" t="s">
        <v>5022</v>
      </c>
      <c r="C2230" s="12" t="s">
        <v>5028</v>
      </c>
      <c r="D2230" s="12" t="s">
        <v>5034</v>
      </c>
      <c r="E2230" s="12" t="s">
        <v>5039</v>
      </c>
      <c r="F2230" s="12" t="s">
        <v>5057</v>
      </c>
      <c r="G2230" s="12" t="s">
        <v>5042</v>
      </c>
      <c r="H2230" s="13">
        <v>48187</v>
      </c>
      <c r="I2230" s="14">
        <v>274180</v>
      </c>
      <c r="J2230" s="14">
        <v>66218</v>
      </c>
      <c r="K2230" s="14">
        <v>9575</v>
      </c>
      <c r="L2230" s="14">
        <v>8391</v>
      </c>
      <c r="M2230" s="15">
        <v>0.17575120832733351</v>
      </c>
      <c r="N2230" s="14">
        <v>328744</v>
      </c>
      <c r="O2230" s="14">
        <v>0</v>
      </c>
      <c r="P2230" s="14">
        <v>261633</v>
      </c>
      <c r="Q2230" s="14">
        <v>4635</v>
      </c>
      <c r="R2230" s="16">
        <v>1.41E-2</v>
      </c>
      <c r="S2230" s="17">
        <v>45702.668749999997</v>
      </c>
      <c r="T2230" s="17" t="s">
        <v>5074</v>
      </c>
      <c r="U2230" s="18">
        <v>45702</v>
      </c>
      <c r="V2230" s="18" t="str">
        <f>TEXT(Posts[[#This Row],[Post_Date]],"YYYY")</f>
        <v>2025</v>
      </c>
      <c r="W2230" s="18" t="s">
        <v>5087</v>
      </c>
      <c r="X2230" s="18" t="s">
        <v>5082</v>
      </c>
      <c r="Y2230" s="19">
        <v>16</v>
      </c>
      <c r="Z2230" s="12" t="s">
        <v>5069</v>
      </c>
      <c r="AA2230"/>
    </row>
    <row r="2231" spans="1:27" x14ac:dyDescent="0.25">
      <c r="A2231" s="12" t="s">
        <v>1722</v>
      </c>
      <c r="B2231" s="12" t="s">
        <v>5022</v>
      </c>
      <c r="C2231" s="12" t="s">
        <v>5028</v>
      </c>
      <c r="D2231" s="12" t="s">
        <v>5031</v>
      </c>
      <c r="E2231" s="12" t="s">
        <v>5035</v>
      </c>
      <c r="F2231" s="12" t="s">
        <v>5060</v>
      </c>
      <c r="G2231" s="12" t="s">
        <v>5046</v>
      </c>
      <c r="H2231" s="13">
        <v>143429</v>
      </c>
      <c r="I2231" s="14">
        <v>1442212</v>
      </c>
      <c r="J2231" s="14">
        <v>220230</v>
      </c>
      <c r="K2231" s="14">
        <v>62366</v>
      </c>
      <c r="L2231" s="14">
        <v>49027</v>
      </c>
      <c r="M2231" s="15">
        <v>9.9450960580041922E-2</v>
      </c>
      <c r="N2231" s="14">
        <v>1790743</v>
      </c>
      <c r="O2231" s="14">
        <v>1442212</v>
      </c>
      <c r="P2231" s="14">
        <v>0</v>
      </c>
      <c r="Q2231" s="14">
        <v>29189</v>
      </c>
      <c r="R2231" s="16">
        <v>1.6299999999999999E-2</v>
      </c>
      <c r="S2231" s="17">
        <v>45558.492361111108</v>
      </c>
      <c r="T2231" s="12" t="s">
        <v>5077</v>
      </c>
      <c r="U2231" s="18">
        <v>45558</v>
      </c>
      <c r="V2231" s="18" t="str">
        <f>TEXT(Posts[[#This Row],[Post_Date]],"YYYY")</f>
        <v>2024</v>
      </c>
      <c r="W2231" s="12" t="s">
        <v>5097</v>
      </c>
      <c r="X2231" s="12" t="s">
        <v>5081</v>
      </c>
      <c r="Y2231" s="19">
        <v>11</v>
      </c>
      <c r="Z2231" s="12" t="s">
        <v>5068</v>
      </c>
      <c r="AA2231"/>
    </row>
    <row r="2232" spans="1:27" x14ac:dyDescent="0.25">
      <c r="A2232" s="12" t="s">
        <v>1741</v>
      </c>
      <c r="B2232" s="12" t="s">
        <v>5022</v>
      </c>
      <c r="C2232" s="12" t="s">
        <v>5028</v>
      </c>
      <c r="D2232" s="12" t="s">
        <v>5032</v>
      </c>
      <c r="E2232" s="12" t="s">
        <v>5035</v>
      </c>
      <c r="F2232" s="12" t="s">
        <v>5055</v>
      </c>
      <c r="G2232" s="12" t="s">
        <v>5048</v>
      </c>
      <c r="H2232" s="13">
        <v>86794</v>
      </c>
      <c r="I2232" s="14">
        <v>366200</v>
      </c>
      <c r="J2232" s="14">
        <v>42683</v>
      </c>
      <c r="K2232" s="14">
        <v>19551</v>
      </c>
      <c r="L2232" s="14">
        <v>8362</v>
      </c>
      <c r="M2232" s="15">
        <v>0.2370135615872826</v>
      </c>
      <c r="N2232" s="14">
        <v>446630</v>
      </c>
      <c r="O2232" s="14">
        <v>335322</v>
      </c>
      <c r="P2232" s="14">
        <v>0</v>
      </c>
      <c r="Q2232" s="14">
        <v>6922</v>
      </c>
      <c r="R2232" s="16">
        <v>1.55E-2</v>
      </c>
      <c r="S2232" s="17">
        <v>45757.814583333333</v>
      </c>
      <c r="T2232" s="12" t="s">
        <v>5076</v>
      </c>
      <c r="U2232" s="18">
        <v>45757</v>
      </c>
      <c r="V2232" s="18" t="str">
        <f>TEXT(Posts[[#This Row],[Post_Date]],"YYYY")</f>
        <v>2025</v>
      </c>
      <c r="W2232" s="12" t="s">
        <v>5090</v>
      </c>
      <c r="X2232" s="12" t="s">
        <v>5080</v>
      </c>
      <c r="Y2232" s="19">
        <v>19</v>
      </c>
      <c r="Z2232" s="12" t="s">
        <v>5070</v>
      </c>
      <c r="AA2232"/>
    </row>
    <row r="2233" spans="1:27" x14ac:dyDescent="0.25">
      <c r="A2233" s="12" t="s">
        <v>1748</v>
      </c>
      <c r="B2233" s="12" t="s">
        <v>5022</v>
      </c>
      <c r="C2233" s="12" t="s">
        <v>5028</v>
      </c>
      <c r="D2233" s="12" t="s">
        <v>5032</v>
      </c>
      <c r="E2233" s="12" t="s">
        <v>5035</v>
      </c>
      <c r="F2233" s="12" t="s">
        <v>5056</v>
      </c>
      <c r="G2233" s="12" t="s">
        <v>5049</v>
      </c>
      <c r="H2233" s="13">
        <v>160071</v>
      </c>
      <c r="I2233" s="14">
        <v>989003</v>
      </c>
      <c r="J2233" s="14">
        <v>146846</v>
      </c>
      <c r="K2233" s="14">
        <v>45429</v>
      </c>
      <c r="L2233" s="14">
        <v>37524</v>
      </c>
      <c r="M2233" s="15">
        <v>0.1618518327905801</v>
      </c>
      <c r="N2233" s="14">
        <v>1211774</v>
      </c>
      <c r="O2233" s="14">
        <v>989003</v>
      </c>
      <c r="P2233" s="14">
        <v>0</v>
      </c>
      <c r="Q2233" s="14">
        <v>27507</v>
      </c>
      <c r="R2233" s="16">
        <v>2.2700000000000001E-2</v>
      </c>
      <c r="S2233" s="17">
        <v>45327.416666666657</v>
      </c>
      <c r="T2233" s="12" t="s">
        <v>5077</v>
      </c>
      <c r="U2233" s="18">
        <v>45327</v>
      </c>
      <c r="V2233" s="18" t="str">
        <f>TEXT(Posts[[#This Row],[Post_Date]],"YYYY")</f>
        <v>2024</v>
      </c>
      <c r="W2233" s="12" t="s">
        <v>5087</v>
      </c>
      <c r="X2233" s="12" t="s">
        <v>5081</v>
      </c>
      <c r="Y2233" s="19">
        <v>10</v>
      </c>
      <c r="Z2233" s="12" t="s">
        <v>5069</v>
      </c>
      <c r="AA2233"/>
    </row>
    <row r="2234" spans="1:27" x14ac:dyDescent="0.25">
      <c r="A2234" s="12" t="s">
        <v>1749</v>
      </c>
      <c r="B2234" s="12" t="s">
        <v>5022</v>
      </c>
      <c r="C2234" s="12" t="s">
        <v>5028</v>
      </c>
      <c r="D2234" s="12" t="s">
        <v>5032</v>
      </c>
      <c r="E2234" s="12" t="s">
        <v>5035</v>
      </c>
      <c r="F2234" s="12" t="s">
        <v>5056</v>
      </c>
      <c r="G2234" s="12" t="s">
        <v>5044</v>
      </c>
      <c r="H2234" s="13">
        <v>349188</v>
      </c>
      <c r="I2234" s="14">
        <v>1757718</v>
      </c>
      <c r="J2234" s="14">
        <v>402368</v>
      </c>
      <c r="K2234" s="14">
        <v>75252</v>
      </c>
      <c r="L2234" s="14">
        <v>61885</v>
      </c>
      <c r="M2234" s="15">
        <v>0.19866024617065711</v>
      </c>
      <c r="N2234" s="14">
        <v>2239779</v>
      </c>
      <c r="O2234" s="14">
        <v>1757718</v>
      </c>
      <c r="P2234" s="14">
        <v>0</v>
      </c>
      <c r="Q2234" s="14">
        <v>27773</v>
      </c>
      <c r="R2234" s="16">
        <v>1.24E-2</v>
      </c>
      <c r="S2234" s="17">
        <v>45423.461111111108</v>
      </c>
      <c r="T2234" s="12" t="s">
        <v>5077</v>
      </c>
      <c r="U2234" s="18">
        <v>45423</v>
      </c>
      <c r="V2234" s="18" t="str">
        <f>TEXT(Posts[[#This Row],[Post_Date]],"YYYY")</f>
        <v>2024</v>
      </c>
      <c r="W2234" s="12" t="s">
        <v>5096</v>
      </c>
      <c r="X2234" s="12" t="s">
        <v>5083</v>
      </c>
      <c r="Y2234" s="19">
        <v>11</v>
      </c>
      <c r="Z2234" s="12" t="s">
        <v>5069</v>
      </c>
      <c r="AA2234"/>
    </row>
    <row r="2235" spans="1:27" x14ac:dyDescent="0.25">
      <c r="A2235" s="12" t="s">
        <v>1752</v>
      </c>
      <c r="B2235" s="12" t="s">
        <v>5022</v>
      </c>
      <c r="C2235" s="12" t="s">
        <v>5029</v>
      </c>
      <c r="D2235" s="12" t="s">
        <v>5032</v>
      </c>
      <c r="E2235" s="12" t="s">
        <v>5035</v>
      </c>
      <c r="F2235" s="12" t="s">
        <v>5055</v>
      </c>
      <c r="G2235" s="12" t="s">
        <v>5043</v>
      </c>
      <c r="H2235" s="13">
        <v>50761</v>
      </c>
      <c r="I2235" s="14">
        <v>244338</v>
      </c>
      <c r="J2235" s="14">
        <v>37633</v>
      </c>
      <c r="K2235" s="14">
        <v>13011</v>
      </c>
      <c r="L2235" s="14">
        <v>11629</v>
      </c>
      <c r="M2235" s="15">
        <v>0.20775228707042481</v>
      </c>
      <c r="N2235" s="14">
        <v>311970</v>
      </c>
      <c r="O2235" s="14">
        <v>216177</v>
      </c>
      <c r="P2235" s="14">
        <v>0</v>
      </c>
      <c r="Q2235" s="14">
        <v>4055</v>
      </c>
      <c r="R2235" s="16">
        <v>1.2999999999999999E-2</v>
      </c>
      <c r="S2235" s="17">
        <v>45469.547222222223</v>
      </c>
      <c r="T2235" s="12" t="s">
        <v>5075</v>
      </c>
      <c r="U2235" s="18">
        <v>45469</v>
      </c>
      <c r="V2235" s="18" t="str">
        <f>TEXT(Posts[[#This Row],[Post_Date]],"YYYY")</f>
        <v>2024</v>
      </c>
      <c r="W2235" s="12" t="s">
        <v>5089</v>
      </c>
      <c r="X2235" s="12" t="s">
        <v>5085</v>
      </c>
      <c r="Y2235" s="19">
        <v>13</v>
      </c>
      <c r="Z2235" s="12" t="s">
        <v>5070</v>
      </c>
      <c r="AA2235"/>
    </row>
    <row r="2236" spans="1:27" x14ac:dyDescent="0.25">
      <c r="A2236" s="12" t="s">
        <v>1757</v>
      </c>
      <c r="B2236" s="12" t="s">
        <v>5022</v>
      </c>
      <c r="C2236" s="12" t="s">
        <v>5028</v>
      </c>
      <c r="D2236" s="12" t="s">
        <v>5034</v>
      </c>
      <c r="E2236" s="12" t="s">
        <v>5039</v>
      </c>
      <c r="F2236" s="12" t="s">
        <v>5057</v>
      </c>
      <c r="G2236" s="12" t="s">
        <v>5042</v>
      </c>
      <c r="H2236" s="13">
        <v>55019</v>
      </c>
      <c r="I2236" s="14">
        <v>422569</v>
      </c>
      <c r="J2236" s="14">
        <v>77552</v>
      </c>
      <c r="K2236" s="14">
        <v>32305</v>
      </c>
      <c r="L2236" s="14">
        <v>14840</v>
      </c>
      <c r="M2236" s="15">
        <v>0.13020180233946771</v>
      </c>
      <c r="N2236" s="14">
        <v>504012</v>
      </c>
      <c r="O2236" s="14">
        <v>0</v>
      </c>
      <c r="P2236" s="14">
        <v>72130</v>
      </c>
      <c r="Q2236" s="14">
        <v>11995</v>
      </c>
      <c r="R2236" s="16">
        <v>2.3800000000000002E-2</v>
      </c>
      <c r="S2236" s="17">
        <v>45365.590277777781</v>
      </c>
      <c r="T2236" s="17" t="s">
        <v>5074</v>
      </c>
      <c r="U2236" s="18">
        <v>45365</v>
      </c>
      <c r="V2236" s="18" t="str">
        <f>TEXT(Posts[[#This Row],[Post_Date]],"YYYY")</f>
        <v>2024</v>
      </c>
      <c r="W2236" s="18" t="s">
        <v>5088</v>
      </c>
      <c r="X2236" s="18" t="s">
        <v>5080</v>
      </c>
      <c r="Y2236" s="19">
        <v>14</v>
      </c>
      <c r="Z2236" s="12" t="s">
        <v>5069</v>
      </c>
      <c r="AA2236"/>
    </row>
    <row r="2237" spans="1:27" x14ac:dyDescent="0.25">
      <c r="A2237" s="12" t="s">
        <v>1763</v>
      </c>
      <c r="B2237" s="12" t="s">
        <v>5022</v>
      </c>
      <c r="C2237" s="12" t="s">
        <v>5029</v>
      </c>
      <c r="D2237" s="12" t="s">
        <v>5031</v>
      </c>
      <c r="E2237" s="12" t="s">
        <v>5035</v>
      </c>
      <c r="F2237" s="12" t="s">
        <v>5058</v>
      </c>
      <c r="G2237" s="12" t="s">
        <v>5046</v>
      </c>
      <c r="H2237" s="13">
        <v>40541</v>
      </c>
      <c r="I2237" s="14">
        <v>445897</v>
      </c>
      <c r="J2237" s="14">
        <v>74076</v>
      </c>
      <c r="K2237" s="14">
        <v>27517</v>
      </c>
      <c r="L2237" s="14">
        <v>22731</v>
      </c>
      <c r="M2237" s="15">
        <v>9.0920287132526548E-2</v>
      </c>
      <c r="N2237" s="14">
        <v>493499</v>
      </c>
      <c r="O2237" s="14">
        <v>443007</v>
      </c>
      <c r="P2237" s="14">
        <v>0</v>
      </c>
      <c r="Q2237" s="14">
        <v>8142</v>
      </c>
      <c r="R2237" s="16">
        <v>1.6500000000000001E-2</v>
      </c>
      <c r="S2237" s="17">
        <v>45573.417361111111</v>
      </c>
      <c r="T2237" s="12" t="s">
        <v>5077</v>
      </c>
      <c r="U2237" s="18">
        <v>45573</v>
      </c>
      <c r="V2237" s="18" t="str">
        <f>TEXT(Posts[[#This Row],[Post_Date]],"YYYY")</f>
        <v>2024</v>
      </c>
      <c r="W2237" s="12" t="s">
        <v>5091</v>
      </c>
      <c r="X2237" s="12" t="s">
        <v>5079</v>
      </c>
      <c r="Y2237" s="19">
        <v>10</v>
      </c>
      <c r="Z2237" s="12" t="s">
        <v>5068</v>
      </c>
      <c r="AA2237"/>
    </row>
    <row r="2238" spans="1:27" x14ac:dyDescent="0.25">
      <c r="A2238" s="12" t="s">
        <v>1767</v>
      </c>
      <c r="B2238" s="12" t="s">
        <v>5022</v>
      </c>
      <c r="C2238" s="12" t="s">
        <v>5028</v>
      </c>
      <c r="D2238" s="12" t="s">
        <v>5030</v>
      </c>
      <c r="E2238" s="12" t="s">
        <v>5035</v>
      </c>
      <c r="F2238" s="12" t="s">
        <v>5050</v>
      </c>
      <c r="G2238" s="12" t="s">
        <v>5047</v>
      </c>
      <c r="H2238" s="13">
        <v>68280</v>
      </c>
      <c r="I2238" s="14">
        <v>778066</v>
      </c>
      <c r="J2238" s="14">
        <v>174293</v>
      </c>
      <c r="K2238" s="14">
        <v>27501</v>
      </c>
      <c r="L2238" s="14">
        <v>31270</v>
      </c>
      <c r="M2238" s="15">
        <v>8.7756162756496295E-2</v>
      </c>
      <c r="N2238" s="14">
        <v>964349</v>
      </c>
      <c r="O2238" s="14">
        <v>762551</v>
      </c>
      <c r="P2238" s="14">
        <v>0</v>
      </c>
      <c r="Q2238" s="14">
        <v>11282</v>
      </c>
      <c r="R2238" s="16">
        <v>1.17E-2</v>
      </c>
      <c r="S2238" s="17">
        <v>45559.448611111111</v>
      </c>
      <c r="T2238" s="12" t="s">
        <v>5077</v>
      </c>
      <c r="U2238" s="18">
        <v>45559</v>
      </c>
      <c r="V2238" s="18" t="str">
        <f>TEXT(Posts[[#This Row],[Post_Date]],"YYYY")</f>
        <v>2024</v>
      </c>
      <c r="W2238" s="12" t="s">
        <v>5097</v>
      </c>
      <c r="X2238" s="12" t="s">
        <v>5079</v>
      </c>
      <c r="Y2238" s="19">
        <v>10</v>
      </c>
      <c r="Z2238" s="12" t="s">
        <v>5068</v>
      </c>
      <c r="AA2238"/>
    </row>
    <row r="2239" spans="1:27" x14ac:dyDescent="0.25">
      <c r="A2239" s="12" t="s">
        <v>1771</v>
      </c>
      <c r="B2239" s="12" t="s">
        <v>5022</v>
      </c>
      <c r="C2239" s="12" t="s">
        <v>5029</v>
      </c>
      <c r="D2239" s="12" t="s">
        <v>5032</v>
      </c>
      <c r="E2239" s="12" t="s">
        <v>5035</v>
      </c>
      <c r="F2239" s="12" t="s">
        <v>5055</v>
      </c>
      <c r="G2239" s="12" t="s">
        <v>5045</v>
      </c>
      <c r="H2239" s="13">
        <v>34747</v>
      </c>
      <c r="I2239" s="14">
        <v>193463</v>
      </c>
      <c r="J2239" s="14">
        <v>40180</v>
      </c>
      <c r="K2239" s="14">
        <v>12989</v>
      </c>
      <c r="L2239" s="14">
        <v>4262</v>
      </c>
      <c r="M2239" s="15">
        <v>0.17960666291072649</v>
      </c>
      <c r="N2239" s="14">
        <v>221365</v>
      </c>
      <c r="O2239" s="14">
        <v>184823</v>
      </c>
      <c r="P2239" s="14">
        <v>0</v>
      </c>
      <c r="Q2239" s="14">
        <v>3010</v>
      </c>
      <c r="R2239" s="16">
        <v>1.3599999999999999E-2</v>
      </c>
      <c r="S2239" s="17">
        <v>45303.438888888893</v>
      </c>
      <c r="T2239" s="12" t="s">
        <v>5077</v>
      </c>
      <c r="U2239" s="18">
        <v>45303</v>
      </c>
      <c r="V2239" s="18" t="str">
        <f>TEXT(Posts[[#This Row],[Post_Date]],"YYYY")</f>
        <v>2024</v>
      </c>
      <c r="W2239" s="12" t="s">
        <v>5086</v>
      </c>
      <c r="X2239" s="12" t="s">
        <v>5082</v>
      </c>
      <c r="Y2239" s="19">
        <v>10</v>
      </c>
      <c r="Z2239" s="12" t="s">
        <v>5069</v>
      </c>
      <c r="AA2239"/>
    </row>
    <row r="2240" spans="1:27" x14ac:dyDescent="0.25">
      <c r="A2240" s="12" t="s">
        <v>1774</v>
      </c>
      <c r="B2240" s="12" t="s">
        <v>5022</v>
      </c>
      <c r="C2240" s="12" t="s">
        <v>5028</v>
      </c>
      <c r="D2240" s="12" t="s">
        <v>5032</v>
      </c>
      <c r="E2240" s="12" t="s">
        <v>5035</v>
      </c>
      <c r="F2240" s="12" t="s">
        <v>5055</v>
      </c>
      <c r="G2240" s="12" t="s">
        <v>5043</v>
      </c>
      <c r="H2240" s="13">
        <v>59587</v>
      </c>
      <c r="I2240" s="14">
        <v>298861</v>
      </c>
      <c r="J2240" s="14">
        <v>35617</v>
      </c>
      <c r="K2240" s="14">
        <v>20008</v>
      </c>
      <c r="L2240" s="14">
        <v>10721</v>
      </c>
      <c r="M2240" s="15">
        <v>0.1993817796485991</v>
      </c>
      <c r="N2240" s="14">
        <v>344462</v>
      </c>
      <c r="O2240" s="14">
        <v>283333</v>
      </c>
      <c r="P2240" s="14">
        <v>0</v>
      </c>
      <c r="Q2240" s="14">
        <v>5511</v>
      </c>
      <c r="R2240" s="16">
        <v>1.6E-2</v>
      </c>
      <c r="S2240" s="17">
        <v>45653.634027777778</v>
      </c>
      <c r="T2240" s="12" t="s">
        <v>5074</v>
      </c>
      <c r="U2240" s="18">
        <v>45653</v>
      </c>
      <c r="V2240" s="18" t="str">
        <f>TEXT(Posts[[#This Row],[Post_Date]],"YYYY")</f>
        <v>2024</v>
      </c>
      <c r="W2240" s="12" t="s">
        <v>5094</v>
      </c>
      <c r="X2240" s="12" t="s">
        <v>5082</v>
      </c>
      <c r="Y2240" s="19">
        <v>15</v>
      </c>
      <c r="Z2240" s="12" t="s">
        <v>5069</v>
      </c>
      <c r="AA2240"/>
    </row>
    <row r="2241" spans="1:27" x14ac:dyDescent="0.25">
      <c r="A2241" s="12" t="s">
        <v>1786</v>
      </c>
      <c r="B2241" s="12" t="s">
        <v>5022</v>
      </c>
      <c r="C2241" s="12" t="s">
        <v>5028</v>
      </c>
      <c r="D2241" s="12" t="s">
        <v>5030</v>
      </c>
      <c r="E2241" s="12" t="s">
        <v>5035</v>
      </c>
      <c r="F2241" s="12" t="s">
        <v>5051</v>
      </c>
      <c r="G2241" s="12" t="s">
        <v>5043</v>
      </c>
      <c r="H2241" s="13">
        <v>183001</v>
      </c>
      <c r="I2241" s="14">
        <v>1320657</v>
      </c>
      <c r="J2241" s="14">
        <v>243533</v>
      </c>
      <c r="K2241" s="14">
        <v>102017</v>
      </c>
      <c r="L2241" s="14">
        <v>36744</v>
      </c>
      <c r="M2241" s="15">
        <v>0.13856845647808369</v>
      </c>
      <c r="N2241" s="14">
        <v>1622209</v>
      </c>
      <c r="O2241" s="14">
        <v>1320657</v>
      </c>
      <c r="P2241" s="14">
        <v>0</v>
      </c>
      <c r="Q2241" s="14">
        <v>16384</v>
      </c>
      <c r="R2241" s="16">
        <v>1.01E-2</v>
      </c>
      <c r="S2241" s="17">
        <v>45641.59652777778</v>
      </c>
      <c r="T2241" s="12" t="s">
        <v>5074</v>
      </c>
      <c r="U2241" s="18">
        <v>45641</v>
      </c>
      <c r="V2241" s="18" t="str">
        <f>TEXT(Posts[[#This Row],[Post_Date]],"YYYY")</f>
        <v>2024</v>
      </c>
      <c r="W2241" s="12" t="s">
        <v>5094</v>
      </c>
      <c r="X2241" s="12" t="s">
        <v>5084</v>
      </c>
      <c r="Y2241" s="19">
        <v>14</v>
      </c>
      <c r="Z2241" s="12" t="s">
        <v>5069</v>
      </c>
      <c r="AA2241"/>
    </row>
    <row r="2242" spans="1:27" x14ac:dyDescent="0.25">
      <c r="A2242" s="12" t="s">
        <v>1789</v>
      </c>
      <c r="B2242" s="12" t="s">
        <v>5022</v>
      </c>
      <c r="C2242" s="12" t="s">
        <v>5028</v>
      </c>
      <c r="D2242" s="12" t="s">
        <v>5034</v>
      </c>
      <c r="E2242" s="12" t="s">
        <v>5039</v>
      </c>
      <c r="F2242" s="12" t="s">
        <v>5057</v>
      </c>
      <c r="G2242" s="12" t="s">
        <v>5048</v>
      </c>
      <c r="H2242" s="13">
        <v>61918</v>
      </c>
      <c r="I2242" s="14">
        <v>435204</v>
      </c>
      <c r="J2242" s="14">
        <v>68846</v>
      </c>
      <c r="K2242" s="14">
        <v>16535</v>
      </c>
      <c r="L2242" s="14">
        <v>15635</v>
      </c>
      <c r="M2242" s="15">
        <v>0.1422740255422297</v>
      </c>
      <c r="N2242" s="14">
        <v>529205</v>
      </c>
      <c r="O2242" s="14">
        <v>0</v>
      </c>
      <c r="P2242" s="14">
        <v>287013</v>
      </c>
      <c r="Q2242" s="14">
        <v>12595</v>
      </c>
      <c r="R2242" s="16">
        <v>2.3800000000000002E-2</v>
      </c>
      <c r="S2242" s="17">
        <v>45411.690972222219</v>
      </c>
      <c r="T2242" s="17" t="s">
        <v>5074</v>
      </c>
      <c r="U2242" s="18">
        <v>45411</v>
      </c>
      <c r="V2242" s="18" t="str">
        <f>TEXT(Posts[[#This Row],[Post_Date]],"YYYY")</f>
        <v>2024</v>
      </c>
      <c r="W2242" s="18" t="s">
        <v>5090</v>
      </c>
      <c r="X2242" s="18" t="s">
        <v>5081</v>
      </c>
      <c r="Y2242" s="19">
        <v>16</v>
      </c>
      <c r="Z2242" s="12" t="s">
        <v>5069</v>
      </c>
      <c r="AA2242"/>
    </row>
    <row r="2243" spans="1:27" x14ac:dyDescent="0.25">
      <c r="A2243" s="12" t="s">
        <v>1790</v>
      </c>
      <c r="B2243" s="12" t="s">
        <v>5022</v>
      </c>
      <c r="C2243" s="12" t="s">
        <v>5028</v>
      </c>
      <c r="D2243" s="12" t="s">
        <v>5030</v>
      </c>
      <c r="E2243" s="12" t="s">
        <v>5035</v>
      </c>
      <c r="F2243" s="12" t="s">
        <v>5051</v>
      </c>
      <c r="G2243" s="12" t="s">
        <v>5042</v>
      </c>
      <c r="H2243" s="13">
        <v>174097</v>
      </c>
      <c r="I2243" s="14">
        <v>1686662</v>
      </c>
      <c r="J2243" s="14">
        <v>186060</v>
      </c>
      <c r="K2243" s="14">
        <v>93389</v>
      </c>
      <c r="L2243" s="14">
        <v>55924</v>
      </c>
      <c r="M2243" s="15">
        <v>0.1032201637496472</v>
      </c>
      <c r="N2243" s="14">
        <v>2026798</v>
      </c>
      <c r="O2243" s="14">
        <v>1686662</v>
      </c>
      <c r="P2243" s="14">
        <v>0</v>
      </c>
      <c r="Q2243" s="14">
        <v>33036</v>
      </c>
      <c r="R2243" s="16">
        <v>1.6299999999999999E-2</v>
      </c>
      <c r="S2243" s="17">
        <v>45377.38958333333</v>
      </c>
      <c r="T2243" s="12" t="s">
        <v>5077</v>
      </c>
      <c r="U2243" s="18">
        <v>45377</v>
      </c>
      <c r="V2243" s="18" t="str">
        <f>TEXT(Posts[[#This Row],[Post_Date]],"YYYY")</f>
        <v>2024</v>
      </c>
      <c r="W2243" s="12" t="s">
        <v>5088</v>
      </c>
      <c r="X2243" s="12" t="s">
        <v>5079</v>
      </c>
      <c r="Y2243" s="19">
        <v>9</v>
      </c>
      <c r="Z2243" s="12" t="s">
        <v>5069</v>
      </c>
      <c r="AA2243"/>
    </row>
    <row r="2244" spans="1:27" x14ac:dyDescent="0.25">
      <c r="A2244" s="12" t="s">
        <v>1799</v>
      </c>
      <c r="B2244" s="12" t="s">
        <v>5022</v>
      </c>
      <c r="C2244" s="12" t="s">
        <v>5028</v>
      </c>
      <c r="D2244" s="12" t="s">
        <v>5032</v>
      </c>
      <c r="E2244" s="12" t="s">
        <v>5035</v>
      </c>
      <c r="F2244" s="12" t="s">
        <v>5055</v>
      </c>
      <c r="G2244" s="12" t="s">
        <v>5042</v>
      </c>
      <c r="H2244" s="13">
        <v>36311</v>
      </c>
      <c r="I2244" s="14">
        <v>193920</v>
      </c>
      <c r="J2244" s="14">
        <v>23047</v>
      </c>
      <c r="K2244" s="14">
        <v>7159</v>
      </c>
      <c r="L2244" s="14">
        <v>9681</v>
      </c>
      <c r="M2244" s="15">
        <v>0.1872488316378042</v>
      </c>
      <c r="N2244" s="14">
        <v>231527</v>
      </c>
      <c r="O2244" s="14">
        <v>188683</v>
      </c>
      <c r="P2244" s="14">
        <v>0</v>
      </c>
      <c r="Q2244" s="14">
        <v>2477</v>
      </c>
      <c r="R2244" s="16">
        <v>1.0699999999999999E-2</v>
      </c>
      <c r="S2244" s="17">
        <v>45529.55</v>
      </c>
      <c r="T2244" s="12" t="s">
        <v>5075</v>
      </c>
      <c r="U2244" s="18">
        <v>45529</v>
      </c>
      <c r="V2244" s="18" t="str">
        <f>TEXT(Posts[[#This Row],[Post_Date]],"YYYY")</f>
        <v>2024</v>
      </c>
      <c r="W2244" s="12" t="s">
        <v>5092</v>
      </c>
      <c r="X2244" s="12" t="s">
        <v>5084</v>
      </c>
      <c r="Y2244" s="19">
        <v>13</v>
      </c>
      <c r="Z2244" s="12" t="s">
        <v>5069</v>
      </c>
      <c r="AA2244"/>
    </row>
    <row r="2245" spans="1:27" x14ac:dyDescent="0.25">
      <c r="A2245" s="12" t="s">
        <v>1802</v>
      </c>
      <c r="B2245" s="12" t="s">
        <v>5022</v>
      </c>
      <c r="C2245" s="12" t="s">
        <v>5028</v>
      </c>
      <c r="D2245" s="12" t="s">
        <v>5032</v>
      </c>
      <c r="E2245" s="12" t="s">
        <v>5035</v>
      </c>
      <c r="F2245" s="12" t="s">
        <v>5056</v>
      </c>
      <c r="G2245" s="12" t="s">
        <v>5045</v>
      </c>
      <c r="H2245" s="13">
        <v>174981</v>
      </c>
      <c r="I2245" s="14">
        <v>943310</v>
      </c>
      <c r="J2245" s="14">
        <v>191675</v>
      </c>
      <c r="K2245" s="14">
        <v>65675</v>
      </c>
      <c r="L2245" s="14">
        <v>30442</v>
      </c>
      <c r="M2245" s="15">
        <v>0.18549711596254231</v>
      </c>
      <c r="N2245" s="14">
        <v>1044439</v>
      </c>
      <c r="O2245" s="14">
        <v>943310</v>
      </c>
      <c r="P2245" s="14">
        <v>0</v>
      </c>
      <c r="Q2245" s="14">
        <v>16606</v>
      </c>
      <c r="R2245" s="16">
        <v>1.5900000000000001E-2</v>
      </c>
      <c r="S2245" s="17">
        <v>45708.456250000003</v>
      </c>
      <c r="T2245" s="12" t="s">
        <v>5077</v>
      </c>
      <c r="U2245" s="18">
        <v>45708</v>
      </c>
      <c r="V2245" s="18" t="str">
        <f>TEXT(Posts[[#This Row],[Post_Date]],"YYYY")</f>
        <v>2025</v>
      </c>
      <c r="W2245" s="12" t="s">
        <v>5087</v>
      </c>
      <c r="X2245" s="12" t="s">
        <v>5080</v>
      </c>
      <c r="Y2245" s="19">
        <v>10</v>
      </c>
      <c r="Z2245" s="12" t="s">
        <v>5069</v>
      </c>
      <c r="AA2245"/>
    </row>
    <row r="2246" spans="1:27" x14ac:dyDescent="0.25">
      <c r="A2246" s="12" t="s">
        <v>1812</v>
      </c>
      <c r="B2246" s="12" t="s">
        <v>5022</v>
      </c>
      <c r="C2246" s="12" t="s">
        <v>5029</v>
      </c>
      <c r="D2246" s="12" t="s">
        <v>5032</v>
      </c>
      <c r="E2246" s="12" t="s">
        <v>5035</v>
      </c>
      <c r="F2246" s="12" t="s">
        <v>5056</v>
      </c>
      <c r="G2246" s="12" t="s">
        <v>5047</v>
      </c>
      <c r="H2246" s="13">
        <v>417302</v>
      </c>
      <c r="I2246" s="14">
        <v>1894584</v>
      </c>
      <c r="J2246" s="14">
        <v>413873</v>
      </c>
      <c r="K2246" s="14">
        <v>126823</v>
      </c>
      <c r="L2246" s="14">
        <v>85272</v>
      </c>
      <c r="M2246" s="15">
        <v>0.22026075143350399</v>
      </c>
      <c r="N2246" s="14">
        <v>2457799</v>
      </c>
      <c r="O2246" s="14">
        <v>1894584</v>
      </c>
      <c r="P2246" s="14">
        <v>0</v>
      </c>
      <c r="Q2246" s="14">
        <v>53825</v>
      </c>
      <c r="R2246" s="16">
        <v>2.1899999999999999E-2</v>
      </c>
      <c r="S2246" s="17">
        <v>45323.663194444453</v>
      </c>
      <c r="T2246" s="12" t="s">
        <v>5074</v>
      </c>
      <c r="U2246" s="18">
        <v>45323</v>
      </c>
      <c r="V2246" s="18" t="str">
        <f>TEXT(Posts[[#This Row],[Post_Date]],"YYYY")</f>
        <v>2024</v>
      </c>
      <c r="W2246" s="12" t="s">
        <v>5087</v>
      </c>
      <c r="X2246" s="12" t="s">
        <v>5080</v>
      </c>
      <c r="Y2246" s="19">
        <v>15</v>
      </c>
      <c r="Z2246" s="12" t="s">
        <v>5070</v>
      </c>
      <c r="AA2246"/>
    </row>
    <row r="2247" spans="1:27" x14ac:dyDescent="0.25">
      <c r="A2247" s="12" t="s">
        <v>1816</v>
      </c>
      <c r="B2247" s="12" t="s">
        <v>5022</v>
      </c>
      <c r="C2247" s="12" t="s">
        <v>5028</v>
      </c>
      <c r="D2247" s="12" t="s">
        <v>5031</v>
      </c>
      <c r="E2247" s="12" t="s">
        <v>5035</v>
      </c>
      <c r="F2247" s="12" t="s">
        <v>5058</v>
      </c>
      <c r="G2247" s="12" t="s">
        <v>5048</v>
      </c>
      <c r="H2247" s="13">
        <v>13457</v>
      </c>
      <c r="I2247" s="14">
        <v>219694</v>
      </c>
      <c r="J2247" s="14">
        <v>48057</v>
      </c>
      <c r="K2247" s="14">
        <v>11816</v>
      </c>
      <c r="L2247" s="14">
        <v>9109</v>
      </c>
      <c r="M2247" s="15">
        <v>6.1254836191811858E-2</v>
      </c>
      <c r="N2247" s="14">
        <v>275546</v>
      </c>
      <c r="O2247" s="14">
        <v>192501</v>
      </c>
      <c r="P2247" s="14">
        <v>0</v>
      </c>
      <c r="Q2247" s="14">
        <v>4270</v>
      </c>
      <c r="R2247" s="16">
        <v>1.55E-2</v>
      </c>
      <c r="S2247" s="17">
        <v>45697.464583333327</v>
      </c>
      <c r="T2247" s="12" t="s">
        <v>5077</v>
      </c>
      <c r="U2247" s="18">
        <v>45697</v>
      </c>
      <c r="V2247" s="18" t="str">
        <f>TEXT(Posts[[#This Row],[Post_Date]],"YYYY")</f>
        <v>2025</v>
      </c>
      <c r="W2247" s="12" t="s">
        <v>5087</v>
      </c>
      <c r="X2247" s="12" t="s">
        <v>5084</v>
      </c>
      <c r="Y2247" s="19">
        <v>11</v>
      </c>
      <c r="Z2247" s="12" t="s">
        <v>5068</v>
      </c>
      <c r="AA2247"/>
    </row>
    <row r="2248" spans="1:27" x14ac:dyDescent="0.25">
      <c r="A2248" s="12" t="s">
        <v>1817</v>
      </c>
      <c r="B2248" s="12" t="s">
        <v>5022</v>
      </c>
      <c r="C2248" s="12" t="s">
        <v>5028</v>
      </c>
      <c r="D2248" s="12" t="s">
        <v>5032</v>
      </c>
      <c r="E2248" s="12" t="s">
        <v>5035</v>
      </c>
      <c r="F2248" s="12" t="s">
        <v>5055</v>
      </c>
      <c r="G2248" s="12" t="s">
        <v>5046</v>
      </c>
      <c r="H2248" s="13">
        <v>62719</v>
      </c>
      <c r="I2248" s="14">
        <v>304552</v>
      </c>
      <c r="J2248" s="14">
        <v>71360</v>
      </c>
      <c r="K2248" s="14">
        <v>11612</v>
      </c>
      <c r="L2248" s="14">
        <v>18218</v>
      </c>
      <c r="M2248" s="15">
        <v>0.20594150098964711</v>
      </c>
      <c r="N2248" s="14">
        <v>342246</v>
      </c>
      <c r="O2248" s="14">
        <v>304262</v>
      </c>
      <c r="P2248" s="14">
        <v>0</v>
      </c>
      <c r="Q2248" s="14">
        <v>5099</v>
      </c>
      <c r="R2248" s="16">
        <v>1.49E-2</v>
      </c>
      <c r="S2248" s="17">
        <v>45372.446527777778</v>
      </c>
      <c r="T2248" s="12" t="s">
        <v>5077</v>
      </c>
      <c r="U2248" s="18">
        <v>45372</v>
      </c>
      <c r="V2248" s="18" t="str">
        <f>TEXT(Posts[[#This Row],[Post_Date]],"YYYY")</f>
        <v>2024</v>
      </c>
      <c r="W2248" s="12" t="s">
        <v>5088</v>
      </c>
      <c r="X2248" s="12" t="s">
        <v>5080</v>
      </c>
      <c r="Y2248" s="19">
        <v>10</v>
      </c>
      <c r="Z2248" s="12" t="s">
        <v>5070</v>
      </c>
      <c r="AA2248"/>
    </row>
    <row r="2249" spans="1:27" x14ac:dyDescent="0.25">
      <c r="A2249" s="12" t="s">
        <v>1822</v>
      </c>
      <c r="B2249" s="12" t="s">
        <v>5022</v>
      </c>
      <c r="C2249" s="12" t="s">
        <v>5028</v>
      </c>
      <c r="D2249" s="12" t="s">
        <v>5031</v>
      </c>
      <c r="E2249" s="12" t="s">
        <v>5035</v>
      </c>
      <c r="F2249" s="12" t="s">
        <v>5060</v>
      </c>
      <c r="G2249" s="12" t="s">
        <v>5044</v>
      </c>
      <c r="H2249" s="13">
        <v>193119</v>
      </c>
      <c r="I2249" s="14">
        <v>2044768</v>
      </c>
      <c r="J2249" s="14">
        <v>228562</v>
      </c>
      <c r="K2249" s="14">
        <v>118651</v>
      </c>
      <c r="L2249" s="14">
        <v>68055</v>
      </c>
      <c r="M2249" s="15">
        <v>9.4445610399011476E-2</v>
      </c>
      <c r="N2249" s="14">
        <v>2312608</v>
      </c>
      <c r="O2249" s="14">
        <v>2044768</v>
      </c>
      <c r="P2249" s="14">
        <v>0</v>
      </c>
      <c r="Q2249" s="14">
        <v>46020</v>
      </c>
      <c r="R2249" s="16">
        <v>1.9900000000000001E-2</v>
      </c>
      <c r="S2249" s="17">
        <v>45342.663194444453</v>
      </c>
      <c r="T2249" s="12" t="s">
        <v>5074</v>
      </c>
      <c r="U2249" s="18">
        <v>45342</v>
      </c>
      <c r="V2249" s="18" t="str">
        <f>TEXT(Posts[[#This Row],[Post_Date]],"YYYY")</f>
        <v>2024</v>
      </c>
      <c r="W2249" s="12" t="s">
        <v>5087</v>
      </c>
      <c r="X2249" s="12" t="s">
        <v>5079</v>
      </c>
      <c r="Y2249" s="19">
        <v>15</v>
      </c>
      <c r="Z2249" s="12" t="s">
        <v>5068</v>
      </c>
      <c r="AA2249"/>
    </row>
    <row r="2250" spans="1:27" x14ac:dyDescent="0.25">
      <c r="A2250" s="12" t="s">
        <v>1835</v>
      </c>
      <c r="B2250" s="12" t="s">
        <v>5022</v>
      </c>
      <c r="C2250" s="12" t="s">
        <v>5028</v>
      </c>
      <c r="D2250" s="12" t="s">
        <v>5034</v>
      </c>
      <c r="E2250" s="12" t="s">
        <v>5039</v>
      </c>
      <c r="F2250" s="12" t="s">
        <v>5057</v>
      </c>
      <c r="G2250" s="12" t="s">
        <v>5048</v>
      </c>
      <c r="H2250" s="13">
        <v>30056</v>
      </c>
      <c r="I2250" s="14">
        <v>256970</v>
      </c>
      <c r="J2250" s="14">
        <v>29668</v>
      </c>
      <c r="K2250" s="14">
        <v>10631</v>
      </c>
      <c r="L2250" s="14">
        <v>5171</v>
      </c>
      <c r="M2250" s="15">
        <v>0.11696610494203739</v>
      </c>
      <c r="N2250" s="14">
        <v>298265</v>
      </c>
      <c r="O2250" s="14">
        <v>0</v>
      </c>
      <c r="P2250" s="14">
        <v>77151</v>
      </c>
      <c r="Q2250" s="14">
        <v>4951</v>
      </c>
      <c r="R2250" s="16">
        <v>1.66E-2</v>
      </c>
      <c r="S2250" s="17">
        <v>45612.436805555553</v>
      </c>
      <c r="T2250" s="17" t="s">
        <v>5077</v>
      </c>
      <c r="U2250" s="18">
        <v>45612</v>
      </c>
      <c r="V2250" s="18" t="str">
        <f>TEXT(Posts[[#This Row],[Post_Date]],"YYYY")</f>
        <v>2024</v>
      </c>
      <c r="W2250" s="18" t="s">
        <v>5095</v>
      </c>
      <c r="X2250" s="18" t="s">
        <v>5083</v>
      </c>
      <c r="Y2250" s="19">
        <v>10</v>
      </c>
      <c r="Z2250" s="12" t="s">
        <v>5069</v>
      </c>
      <c r="AA2250"/>
    </row>
    <row r="2251" spans="1:27" x14ac:dyDescent="0.25">
      <c r="A2251" s="12" t="s">
        <v>1849</v>
      </c>
      <c r="B2251" s="12" t="s">
        <v>5022</v>
      </c>
      <c r="C2251" s="12" t="s">
        <v>5029</v>
      </c>
      <c r="D2251" s="12" t="s">
        <v>5031</v>
      </c>
      <c r="E2251" s="12" t="s">
        <v>5035</v>
      </c>
      <c r="F2251" s="12" t="s">
        <v>5060</v>
      </c>
      <c r="G2251" s="12" t="s">
        <v>5048</v>
      </c>
      <c r="H2251" s="13">
        <v>107555</v>
      </c>
      <c r="I2251" s="14">
        <v>1840932</v>
      </c>
      <c r="J2251" s="14">
        <v>323049</v>
      </c>
      <c r="K2251" s="14">
        <v>56523</v>
      </c>
      <c r="L2251" s="14">
        <v>37330</v>
      </c>
      <c r="M2251" s="15">
        <v>5.8424730388905603E-2</v>
      </c>
      <c r="N2251" s="14">
        <v>2113436</v>
      </c>
      <c r="O2251" s="14">
        <v>1840932</v>
      </c>
      <c r="P2251" s="14">
        <v>0</v>
      </c>
      <c r="Q2251" s="14">
        <v>21345</v>
      </c>
      <c r="R2251" s="16">
        <v>1.01E-2</v>
      </c>
      <c r="S2251" s="17">
        <v>45567.515972222223</v>
      </c>
      <c r="T2251" s="12" t="s">
        <v>5075</v>
      </c>
      <c r="U2251" s="18">
        <v>45567</v>
      </c>
      <c r="V2251" s="18" t="str">
        <f>TEXT(Posts[[#This Row],[Post_Date]],"YYYY")</f>
        <v>2024</v>
      </c>
      <c r="W2251" s="12" t="s">
        <v>5091</v>
      </c>
      <c r="X2251" s="12" t="s">
        <v>5085</v>
      </c>
      <c r="Y2251" s="19">
        <v>12</v>
      </c>
      <c r="Z2251" s="12" t="s">
        <v>5068</v>
      </c>
      <c r="AA2251"/>
    </row>
    <row r="2252" spans="1:27" x14ac:dyDescent="0.25">
      <c r="A2252" s="12" t="s">
        <v>1857</v>
      </c>
      <c r="B2252" s="12" t="s">
        <v>5022</v>
      </c>
      <c r="C2252" s="12" t="s">
        <v>5028</v>
      </c>
      <c r="D2252" s="12" t="s">
        <v>5031</v>
      </c>
      <c r="E2252" s="12" t="s">
        <v>5035</v>
      </c>
      <c r="F2252" s="12" t="s">
        <v>5058</v>
      </c>
      <c r="G2252" s="12" t="s">
        <v>5045</v>
      </c>
      <c r="H2252" s="13">
        <v>11735</v>
      </c>
      <c r="I2252" s="14">
        <v>211214</v>
      </c>
      <c r="J2252" s="14">
        <v>25814</v>
      </c>
      <c r="K2252" s="14">
        <v>13241</v>
      </c>
      <c r="L2252" s="14">
        <v>9979</v>
      </c>
      <c r="M2252" s="15">
        <v>5.5560739933848358E-2</v>
      </c>
      <c r="N2252" s="14">
        <v>264108</v>
      </c>
      <c r="O2252" s="14">
        <v>196236</v>
      </c>
      <c r="P2252" s="14">
        <v>0</v>
      </c>
      <c r="Q2252" s="14">
        <v>6312</v>
      </c>
      <c r="R2252" s="16">
        <v>2.3900000000000001E-2</v>
      </c>
      <c r="S2252" s="17">
        <v>45559.703472222223</v>
      </c>
      <c r="T2252" s="12" t="s">
        <v>5074</v>
      </c>
      <c r="U2252" s="18">
        <v>45559</v>
      </c>
      <c r="V2252" s="18" t="str">
        <f>TEXT(Posts[[#This Row],[Post_Date]],"YYYY")</f>
        <v>2024</v>
      </c>
      <c r="W2252" s="12" t="s">
        <v>5097</v>
      </c>
      <c r="X2252" s="12" t="s">
        <v>5079</v>
      </c>
      <c r="Y2252" s="19">
        <v>16</v>
      </c>
      <c r="Z2252" s="12" t="s">
        <v>5068</v>
      </c>
      <c r="AA2252"/>
    </row>
    <row r="2253" spans="1:27" x14ac:dyDescent="0.25">
      <c r="A2253" s="12" t="s">
        <v>1859</v>
      </c>
      <c r="B2253" s="12" t="s">
        <v>5022</v>
      </c>
      <c r="C2253" s="12" t="s">
        <v>5029</v>
      </c>
      <c r="D2253" s="12" t="s">
        <v>5032</v>
      </c>
      <c r="E2253" s="12" t="s">
        <v>5035</v>
      </c>
      <c r="F2253" s="12" t="s">
        <v>5055</v>
      </c>
      <c r="G2253" s="12" t="s">
        <v>5044</v>
      </c>
      <c r="H2253" s="13">
        <v>20660</v>
      </c>
      <c r="I2253" s="14">
        <v>108447</v>
      </c>
      <c r="J2253" s="14">
        <v>26834</v>
      </c>
      <c r="K2253" s="14">
        <v>4739</v>
      </c>
      <c r="L2253" s="14">
        <v>3048</v>
      </c>
      <c r="M2253" s="15">
        <v>0.19051548193747089</v>
      </c>
      <c r="N2253" s="14">
        <v>128881</v>
      </c>
      <c r="O2253" s="14">
        <v>108373</v>
      </c>
      <c r="P2253" s="14">
        <v>0</v>
      </c>
      <c r="Q2253" s="14">
        <v>2912</v>
      </c>
      <c r="R2253" s="16">
        <v>2.2599999999999999E-2</v>
      </c>
      <c r="S2253" s="17">
        <v>45713.447222222218</v>
      </c>
      <c r="T2253" s="12" t="s">
        <v>5077</v>
      </c>
      <c r="U2253" s="18">
        <v>45713</v>
      </c>
      <c r="V2253" s="18" t="str">
        <f>TEXT(Posts[[#This Row],[Post_Date]],"YYYY")</f>
        <v>2025</v>
      </c>
      <c r="W2253" s="12" t="s">
        <v>5087</v>
      </c>
      <c r="X2253" s="12" t="s">
        <v>5079</v>
      </c>
      <c r="Y2253" s="19">
        <v>10</v>
      </c>
      <c r="Z2253" s="12" t="s">
        <v>5069</v>
      </c>
      <c r="AA2253"/>
    </row>
    <row r="2254" spans="1:27" x14ac:dyDescent="0.25">
      <c r="A2254" s="12" t="s">
        <v>1861</v>
      </c>
      <c r="B2254" s="12" t="s">
        <v>5022</v>
      </c>
      <c r="C2254" s="12" t="s">
        <v>5029</v>
      </c>
      <c r="D2254" s="12" t="s">
        <v>5030</v>
      </c>
      <c r="E2254" s="12" t="s">
        <v>5035</v>
      </c>
      <c r="F2254" s="12" t="s">
        <v>5051</v>
      </c>
      <c r="G2254" s="12" t="s">
        <v>5047</v>
      </c>
      <c r="H2254" s="13">
        <v>248154</v>
      </c>
      <c r="I2254" s="14">
        <v>1969063</v>
      </c>
      <c r="J2254" s="14">
        <v>206376</v>
      </c>
      <c r="K2254" s="14">
        <v>119355</v>
      </c>
      <c r="L2254" s="14">
        <v>95788</v>
      </c>
      <c r="M2254" s="15">
        <v>0.12602687757464109</v>
      </c>
      <c r="N2254" s="14">
        <v>2330090</v>
      </c>
      <c r="O2254" s="14">
        <v>1969063</v>
      </c>
      <c r="P2254" s="14">
        <v>0</v>
      </c>
      <c r="Q2254" s="14">
        <v>26563</v>
      </c>
      <c r="R2254" s="16">
        <v>1.14E-2</v>
      </c>
      <c r="S2254" s="17">
        <v>45617.707638888889</v>
      </c>
      <c r="T2254" s="12" t="s">
        <v>5074</v>
      </c>
      <c r="U2254" s="18">
        <v>45617</v>
      </c>
      <c r="V2254" s="18" t="str">
        <f>TEXT(Posts[[#This Row],[Post_Date]],"YYYY")</f>
        <v>2024</v>
      </c>
      <c r="W2254" s="12" t="s">
        <v>5095</v>
      </c>
      <c r="X2254" s="12" t="s">
        <v>5080</v>
      </c>
      <c r="Y2254" s="19">
        <v>16</v>
      </c>
      <c r="Z2254" s="12" t="s">
        <v>5069</v>
      </c>
      <c r="AA2254"/>
    </row>
    <row r="2255" spans="1:27" x14ac:dyDescent="0.25">
      <c r="A2255" s="12" t="s">
        <v>1869</v>
      </c>
      <c r="B2255" s="12" t="s">
        <v>5022</v>
      </c>
      <c r="C2255" s="12" t="s">
        <v>5028</v>
      </c>
      <c r="D2255" s="12" t="s">
        <v>5034</v>
      </c>
      <c r="E2255" s="12" t="s">
        <v>5039</v>
      </c>
      <c r="F2255" s="12" t="s">
        <v>5057</v>
      </c>
      <c r="G2255" s="12" t="s">
        <v>5044</v>
      </c>
      <c r="H2255" s="13">
        <v>39774</v>
      </c>
      <c r="I2255" s="14">
        <v>281826</v>
      </c>
      <c r="J2255" s="14">
        <v>57006</v>
      </c>
      <c r="K2255" s="14">
        <v>22454</v>
      </c>
      <c r="L2255" s="14">
        <v>8255</v>
      </c>
      <c r="M2255" s="15">
        <v>0.14113137797690031</v>
      </c>
      <c r="N2255" s="14">
        <v>345177</v>
      </c>
      <c r="O2255" s="14">
        <v>0</v>
      </c>
      <c r="P2255" s="14">
        <v>165080</v>
      </c>
      <c r="Q2255" s="14">
        <v>5522</v>
      </c>
      <c r="R2255" s="16">
        <v>1.6E-2</v>
      </c>
      <c r="S2255" s="17">
        <v>45332.548611111109</v>
      </c>
      <c r="T2255" s="17" t="s">
        <v>5075</v>
      </c>
      <c r="U2255" s="18">
        <v>45332</v>
      </c>
      <c r="V2255" s="18" t="str">
        <f>TEXT(Posts[[#This Row],[Post_Date]],"YYYY")</f>
        <v>2024</v>
      </c>
      <c r="W2255" s="18" t="s">
        <v>5087</v>
      </c>
      <c r="X2255" s="18" t="s">
        <v>5083</v>
      </c>
      <c r="Y2255" s="19">
        <v>13</v>
      </c>
      <c r="Z2255" s="12" t="s">
        <v>5069</v>
      </c>
      <c r="AA2255"/>
    </row>
    <row r="2256" spans="1:27" x14ac:dyDescent="0.25">
      <c r="A2256" s="12" t="s">
        <v>1870</v>
      </c>
      <c r="B2256" s="12" t="s">
        <v>5022</v>
      </c>
      <c r="C2256" s="12" t="s">
        <v>5028</v>
      </c>
      <c r="D2256" s="12" t="s">
        <v>5031</v>
      </c>
      <c r="E2256" s="12" t="s">
        <v>5035</v>
      </c>
      <c r="F2256" s="12" t="s">
        <v>5060</v>
      </c>
      <c r="G2256" s="12" t="s">
        <v>5047</v>
      </c>
      <c r="H2256" s="13">
        <v>234949</v>
      </c>
      <c r="I2256" s="14">
        <v>2821689</v>
      </c>
      <c r="J2256" s="14">
        <v>298867</v>
      </c>
      <c r="K2256" s="14">
        <v>86692</v>
      </c>
      <c r="L2256" s="14">
        <v>69890</v>
      </c>
      <c r="M2256" s="15">
        <v>8.3265545265143431E-2</v>
      </c>
      <c r="N2256" s="14">
        <v>3470164</v>
      </c>
      <c r="O2256" s="14">
        <v>2821689</v>
      </c>
      <c r="P2256" s="14">
        <v>0</v>
      </c>
      <c r="Q2256" s="14">
        <v>71138</v>
      </c>
      <c r="R2256" s="16">
        <v>2.0500000000000001E-2</v>
      </c>
      <c r="S2256" s="17">
        <v>45434.425000000003</v>
      </c>
      <c r="T2256" s="12" t="s">
        <v>5077</v>
      </c>
      <c r="U2256" s="18">
        <v>45434</v>
      </c>
      <c r="V2256" s="18" t="str">
        <f>TEXT(Posts[[#This Row],[Post_Date]],"YYYY")</f>
        <v>2024</v>
      </c>
      <c r="W2256" s="12" t="s">
        <v>5096</v>
      </c>
      <c r="X2256" s="12" t="s">
        <v>5085</v>
      </c>
      <c r="Y2256" s="19">
        <v>10</v>
      </c>
      <c r="Z2256" s="12" t="s">
        <v>5068</v>
      </c>
      <c r="AA2256"/>
    </row>
    <row r="2257" spans="1:27" x14ac:dyDescent="0.25">
      <c r="A2257" s="12" t="s">
        <v>1871</v>
      </c>
      <c r="B2257" s="12" t="s">
        <v>5022</v>
      </c>
      <c r="C2257" s="12" t="s">
        <v>5028</v>
      </c>
      <c r="D2257" s="12" t="s">
        <v>5034</v>
      </c>
      <c r="E2257" s="12" t="s">
        <v>5039</v>
      </c>
      <c r="F2257" s="12" t="s">
        <v>5057</v>
      </c>
      <c r="G2257" s="12" t="s">
        <v>5042</v>
      </c>
      <c r="H2257" s="13">
        <v>57082</v>
      </c>
      <c r="I2257" s="14">
        <v>415291</v>
      </c>
      <c r="J2257" s="14">
        <v>43513</v>
      </c>
      <c r="K2257" s="14">
        <v>22203</v>
      </c>
      <c r="L2257" s="14">
        <v>23665</v>
      </c>
      <c r="M2257" s="15">
        <v>0.13745176019638369</v>
      </c>
      <c r="N2257" s="14">
        <v>489843</v>
      </c>
      <c r="O2257" s="14">
        <v>0</v>
      </c>
      <c r="P2257" s="14">
        <v>206230</v>
      </c>
      <c r="Q2257" s="14">
        <v>6416</v>
      </c>
      <c r="R2257" s="16">
        <v>1.3100000000000001E-2</v>
      </c>
      <c r="S2257" s="17">
        <v>45727.728472222218</v>
      </c>
      <c r="T2257" s="17" t="s">
        <v>5076</v>
      </c>
      <c r="U2257" s="18">
        <v>45727</v>
      </c>
      <c r="V2257" s="18" t="str">
        <f>TEXT(Posts[[#This Row],[Post_Date]],"YYYY")</f>
        <v>2025</v>
      </c>
      <c r="W2257" s="18" t="s">
        <v>5088</v>
      </c>
      <c r="X2257" s="18" t="s">
        <v>5079</v>
      </c>
      <c r="Y2257" s="19">
        <v>17</v>
      </c>
      <c r="Z2257" s="12" t="s">
        <v>5069</v>
      </c>
      <c r="AA2257"/>
    </row>
    <row r="2258" spans="1:27" x14ac:dyDescent="0.25">
      <c r="A2258" s="12" t="s">
        <v>1872</v>
      </c>
      <c r="B2258" s="12" t="s">
        <v>5022</v>
      </c>
      <c r="C2258" s="12" t="s">
        <v>5028</v>
      </c>
      <c r="D2258" s="12" t="s">
        <v>5030</v>
      </c>
      <c r="E2258" s="12" t="s">
        <v>5035</v>
      </c>
      <c r="F2258" s="12" t="s">
        <v>5050</v>
      </c>
      <c r="G2258" s="12" t="s">
        <v>5048</v>
      </c>
      <c r="H2258" s="13">
        <v>119118</v>
      </c>
      <c r="I2258" s="14">
        <v>915555</v>
      </c>
      <c r="J2258" s="14">
        <v>198650</v>
      </c>
      <c r="K2258" s="14">
        <v>63352</v>
      </c>
      <c r="L2258" s="14">
        <v>37328</v>
      </c>
      <c r="M2258" s="15">
        <v>0.13010472221293271</v>
      </c>
      <c r="N2258" s="14">
        <v>1164210</v>
      </c>
      <c r="O2258" s="14">
        <v>885071</v>
      </c>
      <c r="P2258" s="14">
        <v>0</v>
      </c>
      <c r="Q2258" s="14">
        <v>18510</v>
      </c>
      <c r="R2258" s="16">
        <v>1.5900000000000001E-2</v>
      </c>
      <c r="S2258" s="17">
        <v>45745.727083333331</v>
      </c>
      <c r="T2258" s="12" t="s">
        <v>5076</v>
      </c>
      <c r="U2258" s="18">
        <v>45745</v>
      </c>
      <c r="V2258" s="18" t="str">
        <f>TEXT(Posts[[#This Row],[Post_Date]],"YYYY")</f>
        <v>2025</v>
      </c>
      <c r="W2258" s="12" t="s">
        <v>5088</v>
      </c>
      <c r="X2258" s="12" t="s">
        <v>5083</v>
      </c>
      <c r="Y2258" s="19">
        <v>17</v>
      </c>
      <c r="Z2258" s="12" t="s">
        <v>5069</v>
      </c>
      <c r="AA2258"/>
    </row>
    <row r="2259" spans="1:27" x14ac:dyDescent="0.25">
      <c r="A2259" s="12" t="s">
        <v>1879</v>
      </c>
      <c r="B2259" s="12" t="s">
        <v>5022</v>
      </c>
      <c r="C2259" s="12" t="s">
        <v>5029</v>
      </c>
      <c r="D2259" s="12" t="s">
        <v>5032</v>
      </c>
      <c r="E2259" s="12" t="s">
        <v>5035</v>
      </c>
      <c r="F2259" s="12" t="s">
        <v>5055</v>
      </c>
      <c r="G2259" s="12" t="s">
        <v>5042</v>
      </c>
      <c r="H2259" s="13">
        <v>47830</v>
      </c>
      <c r="I2259" s="14">
        <v>217338</v>
      </c>
      <c r="J2259" s="14">
        <v>34379</v>
      </c>
      <c r="K2259" s="14">
        <v>10605</v>
      </c>
      <c r="L2259" s="14">
        <v>9911</v>
      </c>
      <c r="M2259" s="15">
        <v>0.22007581183586769</v>
      </c>
      <c r="N2259" s="14">
        <v>260579</v>
      </c>
      <c r="O2259" s="14">
        <v>208166</v>
      </c>
      <c r="P2259" s="14">
        <v>0</v>
      </c>
      <c r="Q2259" s="14">
        <v>2657</v>
      </c>
      <c r="R2259" s="16">
        <v>1.0200000000000001E-2</v>
      </c>
      <c r="S2259" s="17">
        <v>45657.507638888892</v>
      </c>
      <c r="T2259" s="12" t="s">
        <v>5075</v>
      </c>
      <c r="U2259" s="18">
        <v>45657</v>
      </c>
      <c r="V2259" s="18" t="str">
        <f>TEXT(Posts[[#This Row],[Post_Date]],"YYYY")</f>
        <v>2024</v>
      </c>
      <c r="W2259" s="12" t="s">
        <v>5094</v>
      </c>
      <c r="X2259" s="12" t="s">
        <v>5079</v>
      </c>
      <c r="Y2259" s="19">
        <v>12</v>
      </c>
      <c r="Z2259" s="12" t="s">
        <v>5070</v>
      </c>
      <c r="AA2259"/>
    </row>
    <row r="2260" spans="1:27" x14ac:dyDescent="0.25">
      <c r="A2260" s="12" t="s">
        <v>1884</v>
      </c>
      <c r="B2260" s="12" t="s">
        <v>5022</v>
      </c>
      <c r="C2260" s="12" t="s">
        <v>5029</v>
      </c>
      <c r="D2260" s="12" t="s">
        <v>5030</v>
      </c>
      <c r="E2260" s="12" t="s">
        <v>5035</v>
      </c>
      <c r="F2260" s="12" t="s">
        <v>5051</v>
      </c>
      <c r="G2260" s="12" t="s">
        <v>5046</v>
      </c>
      <c r="H2260" s="13">
        <v>289079</v>
      </c>
      <c r="I2260" s="14">
        <v>2062904</v>
      </c>
      <c r="J2260" s="14">
        <v>450296</v>
      </c>
      <c r="K2260" s="14">
        <v>79132</v>
      </c>
      <c r="L2260" s="14">
        <v>43606</v>
      </c>
      <c r="M2260" s="15">
        <v>0.1401322800851301</v>
      </c>
      <c r="N2260" s="14">
        <v>2528854</v>
      </c>
      <c r="O2260" s="14">
        <v>2062904</v>
      </c>
      <c r="P2260" s="14">
        <v>0</v>
      </c>
      <c r="Q2260" s="14">
        <v>32116</v>
      </c>
      <c r="R2260" s="16">
        <v>1.2699999999999999E-2</v>
      </c>
      <c r="S2260" s="17">
        <v>45761.507638888892</v>
      </c>
      <c r="T2260" s="12" t="s">
        <v>5075</v>
      </c>
      <c r="U2260" s="18">
        <v>45761</v>
      </c>
      <c r="V2260" s="18" t="str">
        <f>TEXT(Posts[[#This Row],[Post_Date]],"YYYY")</f>
        <v>2025</v>
      </c>
      <c r="W2260" s="12" t="s">
        <v>5090</v>
      </c>
      <c r="X2260" s="12" t="s">
        <v>5081</v>
      </c>
      <c r="Y2260" s="19">
        <v>12</v>
      </c>
      <c r="Z2260" s="12" t="s">
        <v>5069</v>
      </c>
      <c r="AA2260"/>
    </row>
    <row r="2261" spans="1:27" x14ac:dyDescent="0.25">
      <c r="A2261" s="12" t="s">
        <v>1887</v>
      </c>
      <c r="B2261" s="12" t="s">
        <v>5022</v>
      </c>
      <c r="C2261" s="12" t="s">
        <v>5029</v>
      </c>
      <c r="D2261" s="12" t="s">
        <v>5031</v>
      </c>
      <c r="E2261" s="12" t="s">
        <v>5035</v>
      </c>
      <c r="F2261" s="12" t="s">
        <v>5060</v>
      </c>
      <c r="G2261" s="12" t="s">
        <v>5048</v>
      </c>
      <c r="H2261" s="13">
        <v>190463</v>
      </c>
      <c r="I2261" s="14">
        <v>2025750</v>
      </c>
      <c r="J2261" s="14">
        <v>417342</v>
      </c>
      <c r="K2261" s="14">
        <v>140830</v>
      </c>
      <c r="L2261" s="14">
        <v>56213</v>
      </c>
      <c r="M2261" s="15">
        <v>9.4021345578714069E-2</v>
      </c>
      <c r="N2261" s="14">
        <v>2334374</v>
      </c>
      <c r="O2261" s="14">
        <v>2025750</v>
      </c>
      <c r="P2261" s="14">
        <v>0</v>
      </c>
      <c r="Q2261" s="14">
        <v>41551</v>
      </c>
      <c r="R2261" s="16">
        <v>1.78E-2</v>
      </c>
      <c r="S2261" s="17">
        <v>45725.57708333333</v>
      </c>
      <c r="T2261" s="12" t="s">
        <v>5075</v>
      </c>
      <c r="U2261" s="18">
        <v>45725</v>
      </c>
      <c r="V2261" s="18" t="str">
        <f>TEXT(Posts[[#This Row],[Post_Date]],"YYYY")</f>
        <v>2025</v>
      </c>
      <c r="W2261" s="12" t="s">
        <v>5088</v>
      </c>
      <c r="X2261" s="12" t="s">
        <v>5084</v>
      </c>
      <c r="Y2261" s="19">
        <v>13</v>
      </c>
      <c r="Z2261" s="12" t="s">
        <v>5068</v>
      </c>
      <c r="AA2261"/>
    </row>
    <row r="2262" spans="1:27" x14ac:dyDescent="0.25">
      <c r="A2262" s="12" t="s">
        <v>1894</v>
      </c>
      <c r="B2262" s="12" t="s">
        <v>5022</v>
      </c>
      <c r="C2262" s="12" t="s">
        <v>5028</v>
      </c>
      <c r="D2262" s="12" t="s">
        <v>5032</v>
      </c>
      <c r="E2262" s="12" t="s">
        <v>5035</v>
      </c>
      <c r="F2262" s="12" t="s">
        <v>5056</v>
      </c>
      <c r="G2262" s="12" t="s">
        <v>5044</v>
      </c>
      <c r="H2262" s="13">
        <v>268696</v>
      </c>
      <c r="I2262" s="14">
        <v>1490764</v>
      </c>
      <c r="J2262" s="14">
        <v>368053</v>
      </c>
      <c r="K2262" s="14">
        <v>51329</v>
      </c>
      <c r="L2262" s="14">
        <v>84808</v>
      </c>
      <c r="M2262" s="15">
        <v>0.1802405063946694</v>
      </c>
      <c r="N2262" s="14">
        <v>1783024</v>
      </c>
      <c r="O2262" s="14">
        <v>1490764</v>
      </c>
      <c r="P2262" s="14">
        <v>0</v>
      </c>
      <c r="Q2262" s="14">
        <v>25140</v>
      </c>
      <c r="R2262" s="16">
        <v>1.41E-2</v>
      </c>
      <c r="S2262" s="17">
        <v>45706.635416666657</v>
      </c>
      <c r="T2262" s="12" t="s">
        <v>5074</v>
      </c>
      <c r="U2262" s="18">
        <v>45706</v>
      </c>
      <c r="V2262" s="18" t="str">
        <f>TEXT(Posts[[#This Row],[Post_Date]],"YYYY")</f>
        <v>2025</v>
      </c>
      <c r="W2262" s="12" t="s">
        <v>5087</v>
      </c>
      <c r="X2262" s="12" t="s">
        <v>5079</v>
      </c>
      <c r="Y2262" s="19">
        <v>15</v>
      </c>
      <c r="Z2262" s="12" t="s">
        <v>5069</v>
      </c>
      <c r="AA2262"/>
    </row>
    <row r="2263" spans="1:27" x14ac:dyDescent="0.25">
      <c r="A2263" s="12" t="s">
        <v>1896</v>
      </c>
      <c r="B2263" s="12" t="s">
        <v>5022</v>
      </c>
      <c r="C2263" s="12" t="s">
        <v>5028</v>
      </c>
      <c r="D2263" s="12" t="s">
        <v>5031</v>
      </c>
      <c r="E2263" s="12" t="s">
        <v>5035</v>
      </c>
      <c r="F2263" s="12" t="s">
        <v>5060</v>
      </c>
      <c r="G2263" s="12" t="s">
        <v>5047</v>
      </c>
      <c r="H2263" s="13">
        <v>141277</v>
      </c>
      <c r="I2263" s="14">
        <v>2311088</v>
      </c>
      <c r="J2263" s="14">
        <v>551955</v>
      </c>
      <c r="K2263" s="14">
        <v>165119</v>
      </c>
      <c r="L2263" s="14">
        <v>56298</v>
      </c>
      <c r="M2263" s="15">
        <v>6.1130120115102951E-2</v>
      </c>
      <c r="N2263" s="14">
        <v>2592173</v>
      </c>
      <c r="O2263" s="14">
        <v>2311088</v>
      </c>
      <c r="P2263" s="14">
        <v>0</v>
      </c>
      <c r="Q2263" s="14">
        <v>52880</v>
      </c>
      <c r="R2263" s="16">
        <v>2.0400000000000001E-2</v>
      </c>
      <c r="S2263" s="17">
        <v>45368.693055555559</v>
      </c>
      <c r="T2263" s="12" t="s">
        <v>5074</v>
      </c>
      <c r="U2263" s="18">
        <v>45368</v>
      </c>
      <c r="V2263" s="18" t="str">
        <f>TEXT(Posts[[#This Row],[Post_Date]],"YYYY")</f>
        <v>2024</v>
      </c>
      <c r="W2263" s="12" t="s">
        <v>5088</v>
      </c>
      <c r="X2263" s="12" t="s">
        <v>5084</v>
      </c>
      <c r="Y2263" s="19">
        <v>16</v>
      </c>
      <c r="Z2263" s="12" t="s">
        <v>5068</v>
      </c>
      <c r="AA2263"/>
    </row>
    <row r="2264" spans="1:27" x14ac:dyDescent="0.25">
      <c r="A2264" s="12" t="s">
        <v>1906</v>
      </c>
      <c r="B2264" s="12" t="s">
        <v>5022</v>
      </c>
      <c r="C2264" s="12" t="s">
        <v>5028</v>
      </c>
      <c r="D2264" s="12" t="s">
        <v>5032</v>
      </c>
      <c r="E2264" s="12" t="s">
        <v>5035</v>
      </c>
      <c r="F2264" s="12" t="s">
        <v>5055</v>
      </c>
      <c r="G2264" s="12" t="s">
        <v>5048</v>
      </c>
      <c r="H2264" s="13">
        <v>75747</v>
      </c>
      <c r="I2264" s="14">
        <v>342625</v>
      </c>
      <c r="J2264" s="14">
        <v>40766</v>
      </c>
      <c r="K2264" s="14">
        <v>19968</v>
      </c>
      <c r="L2264" s="14">
        <v>8799</v>
      </c>
      <c r="M2264" s="15">
        <v>0.22107924625591441</v>
      </c>
      <c r="N2264" s="14">
        <v>425183</v>
      </c>
      <c r="O2264" s="14">
        <v>307702</v>
      </c>
      <c r="P2264" s="14">
        <v>0</v>
      </c>
      <c r="Q2264" s="14">
        <v>8503</v>
      </c>
      <c r="R2264" s="16">
        <v>0.02</v>
      </c>
      <c r="S2264" s="17">
        <v>45594.470833333333</v>
      </c>
      <c r="T2264" s="12" t="s">
        <v>5077</v>
      </c>
      <c r="U2264" s="18">
        <v>45594</v>
      </c>
      <c r="V2264" s="18" t="str">
        <f>TEXT(Posts[[#This Row],[Post_Date]],"YYYY")</f>
        <v>2024</v>
      </c>
      <c r="W2264" s="12" t="s">
        <v>5091</v>
      </c>
      <c r="X2264" s="12" t="s">
        <v>5079</v>
      </c>
      <c r="Y2264" s="19">
        <v>11</v>
      </c>
      <c r="Z2264" s="12" t="s">
        <v>5070</v>
      </c>
      <c r="AA2264"/>
    </row>
    <row r="2265" spans="1:27" x14ac:dyDescent="0.25">
      <c r="A2265" s="12" t="s">
        <v>1908</v>
      </c>
      <c r="B2265" s="12" t="s">
        <v>5022</v>
      </c>
      <c r="C2265" s="12" t="s">
        <v>5028</v>
      </c>
      <c r="D2265" s="12" t="s">
        <v>5032</v>
      </c>
      <c r="E2265" s="12" t="s">
        <v>5035</v>
      </c>
      <c r="F2265" s="12" t="s">
        <v>5055</v>
      </c>
      <c r="G2265" s="12" t="s">
        <v>5049</v>
      </c>
      <c r="H2265" s="13">
        <v>89783</v>
      </c>
      <c r="I2265" s="14">
        <v>518050</v>
      </c>
      <c r="J2265" s="14">
        <v>105363</v>
      </c>
      <c r="K2265" s="14">
        <v>18310</v>
      </c>
      <c r="L2265" s="14">
        <v>27376</v>
      </c>
      <c r="M2265" s="15">
        <v>0.17330991821427111</v>
      </c>
      <c r="N2265" s="14">
        <v>614977</v>
      </c>
      <c r="O2265" s="14">
        <v>508076</v>
      </c>
      <c r="P2265" s="14">
        <v>0</v>
      </c>
      <c r="Q2265" s="14">
        <v>13160</v>
      </c>
      <c r="R2265" s="16">
        <v>2.1399999999999999E-2</v>
      </c>
      <c r="S2265" s="17">
        <v>45319.473611111112</v>
      </c>
      <c r="T2265" s="12" t="s">
        <v>5077</v>
      </c>
      <c r="U2265" s="18">
        <v>45319</v>
      </c>
      <c r="V2265" s="18" t="str">
        <f>TEXT(Posts[[#This Row],[Post_Date]],"YYYY")</f>
        <v>2024</v>
      </c>
      <c r="W2265" s="12" t="s">
        <v>5086</v>
      </c>
      <c r="X2265" s="12" t="s">
        <v>5084</v>
      </c>
      <c r="Y2265" s="19">
        <v>11</v>
      </c>
      <c r="Z2265" s="12" t="s">
        <v>5069</v>
      </c>
      <c r="AA2265"/>
    </row>
    <row r="2266" spans="1:27" x14ac:dyDescent="0.25">
      <c r="A2266" s="12" t="s">
        <v>1909</v>
      </c>
      <c r="B2266" s="12" t="s">
        <v>5022</v>
      </c>
      <c r="C2266" s="12" t="s">
        <v>5028</v>
      </c>
      <c r="D2266" s="12" t="s">
        <v>5031</v>
      </c>
      <c r="E2266" s="12" t="s">
        <v>5035</v>
      </c>
      <c r="F2266" s="12" t="s">
        <v>5058</v>
      </c>
      <c r="G2266" s="12" t="s">
        <v>5045</v>
      </c>
      <c r="H2266" s="13">
        <v>40384</v>
      </c>
      <c r="I2266" s="14">
        <v>415120</v>
      </c>
      <c r="J2266" s="14">
        <v>46016</v>
      </c>
      <c r="K2266" s="14">
        <v>28771</v>
      </c>
      <c r="L2266" s="14">
        <v>14561</v>
      </c>
      <c r="M2266" s="15">
        <v>9.7284643941593946E-2</v>
      </c>
      <c r="N2266" s="14">
        <v>464964</v>
      </c>
      <c r="O2266" s="14">
        <v>372457</v>
      </c>
      <c r="P2266" s="14">
        <v>0</v>
      </c>
      <c r="Q2266" s="14">
        <v>9764</v>
      </c>
      <c r="R2266" s="16">
        <v>2.1000000000000001E-2</v>
      </c>
      <c r="S2266" s="17">
        <v>45403.667361111111</v>
      </c>
      <c r="T2266" s="12" t="s">
        <v>5074</v>
      </c>
      <c r="U2266" s="18">
        <v>45403</v>
      </c>
      <c r="V2266" s="18" t="str">
        <f>TEXT(Posts[[#This Row],[Post_Date]],"YYYY")</f>
        <v>2024</v>
      </c>
      <c r="W2266" s="12" t="s">
        <v>5090</v>
      </c>
      <c r="X2266" s="12" t="s">
        <v>5084</v>
      </c>
      <c r="Y2266" s="19">
        <v>16</v>
      </c>
      <c r="Z2266" s="12" t="s">
        <v>5068</v>
      </c>
      <c r="AA2266"/>
    </row>
    <row r="2267" spans="1:27" x14ac:dyDescent="0.25">
      <c r="A2267" s="12" t="s">
        <v>1910</v>
      </c>
      <c r="B2267" s="12" t="s">
        <v>5022</v>
      </c>
      <c r="C2267" s="12" t="s">
        <v>5028</v>
      </c>
      <c r="D2267" s="12" t="s">
        <v>5030</v>
      </c>
      <c r="E2267" s="12" t="s">
        <v>5039</v>
      </c>
      <c r="F2267" s="12" t="s">
        <v>5050</v>
      </c>
      <c r="G2267" s="12" t="s">
        <v>5047</v>
      </c>
      <c r="H2267" s="13">
        <v>33738</v>
      </c>
      <c r="I2267" s="14">
        <v>337621</v>
      </c>
      <c r="J2267" s="14">
        <v>78720</v>
      </c>
      <c r="K2267" s="14">
        <v>26294</v>
      </c>
      <c r="L2267" s="14">
        <v>18470</v>
      </c>
      <c r="M2267" s="15">
        <v>9.9930678339448117E-2</v>
      </c>
      <c r="N2267" s="14">
        <v>371527</v>
      </c>
      <c r="O2267" s="14">
        <v>0</v>
      </c>
      <c r="P2267" s="14">
        <v>145060</v>
      </c>
      <c r="Q2267" s="14">
        <v>7690</v>
      </c>
      <c r="R2267" s="16">
        <v>2.07E-2</v>
      </c>
      <c r="S2267" s="17">
        <v>45651.386805555558</v>
      </c>
      <c r="T2267" s="17" t="s">
        <v>5077</v>
      </c>
      <c r="U2267" s="18">
        <v>45651</v>
      </c>
      <c r="V2267" s="18" t="str">
        <f>TEXT(Posts[[#This Row],[Post_Date]],"YYYY")</f>
        <v>2024</v>
      </c>
      <c r="W2267" s="18" t="s">
        <v>5094</v>
      </c>
      <c r="X2267" s="18" t="s">
        <v>5085</v>
      </c>
      <c r="Y2267" s="19">
        <v>9</v>
      </c>
      <c r="Z2267" s="12" t="s">
        <v>5068</v>
      </c>
      <c r="AA2267"/>
    </row>
    <row r="2268" spans="1:27" x14ac:dyDescent="0.25">
      <c r="A2268" s="12" t="s">
        <v>1911</v>
      </c>
      <c r="B2268" s="12" t="s">
        <v>5022</v>
      </c>
      <c r="C2268" s="12" t="s">
        <v>5028</v>
      </c>
      <c r="D2268" s="12" t="s">
        <v>5034</v>
      </c>
      <c r="E2268" s="12" t="s">
        <v>5039</v>
      </c>
      <c r="F2268" s="12" t="s">
        <v>5057</v>
      </c>
      <c r="G2268" s="12" t="s">
        <v>5044</v>
      </c>
      <c r="H2268" s="13">
        <v>29993</v>
      </c>
      <c r="I2268" s="14">
        <v>280836</v>
      </c>
      <c r="J2268" s="14">
        <v>62565</v>
      </c>
      <c r="K2268" s="14">
        <v>13567</v>
      </c>
      <c r="L2268" s="14">
        <v>12374</v>
      </c>
      <c r="M2268" s="15">
        <v>0.1067995570893347</v>
      </c>
      <c r="N2268" s="14">
        <v>342974</v>
      </c>
      <c r="O2268" s="14">
        <v>0</v>
      </c>
      <c r="P2268" s="14">
        <v>141256</v>
      </c>
      <c r="Q2268" s="14">
        <v>5727</v>
      </c>
      <c r="R2268" s="16">
        <v>1.67E-2</v>
      </c>
      <c r="S2268" s="17">
        <v>45561.518750000003</v>
      </c>
      <c r="T2268" s="17" t="s">
        <v>5075</v>
      </c>
      <c r="U2268" s="18">
        <v>45561</v>
      </c>
      <c r="V2268" s="18" t="str">
        <f>TEXT(Posts[[#This Row],[Post_Date]],"YYYY")</f>
        <v>2024</v>
      </c>
      <c r="W2268" s="18" t="s">
        <v>5097</v>
      </c>
      <c r="X2268" s="18" t="s">
        <v>5080</v>
      </c>
      <c r="Y2268" s="19">
        <v>12</v>
      </c>
      <c r="Z2268" s="12" t="s">
        <v>5069</v>
      </c>
      <c r="AA2268"/>
    </row>
    <row r="2269" spans="1:27" x14ac:dyDescent="0.25">
      <c r="A2269" s="12" t="s">
        <v>1915</v>
      </c>
      <c r="B2269" s="12" t="s">
        <v>5022</v>
      </c>
      <c r="C2269" s="12" t="s">
        <v>5028</v>
      </c>
      <c r="D2269" s="12" t="s">
        <v>5034</v>
      </c>
      <c r="E2269" s="12" t="s">
        <v>5039</v>
      </c>
      <c r="F2269" s="12" t="s">
        <v>5057</v>
      </c>
      <c r="G2269" s="12" t="s">
        <v>5049</v>
      </c>
      <c r="H2269" s="13">
        <v>32644</v>
      </c>
      <c r="I2269" s="14">
        <v>208997</v>
      </c>
      <c r="J2269" s="14">
        <v>48121</v>
      </c>
      <c r="K2269" s="14">
        <v>15604</v>
      </c>
      <c r="L2269" s="14">
        <v>11589</v>
      </c>
      <c r="M2269" s="15">
        <v>0.15619544183545411</v>
      </c>
      <c r="N2269" s="14">
        <v>252538</v>
      </c>
      <c r="O2269" s="14">
        <v>0</v>
      </c>
      <c r="P2269" s="14">
        <v>211600</v>
      </c>
      <c r="Q2269" s="14">
        <v>5909</v>
      </c>
      <c r="R2269" s="16">
        <v>2.3400000000000001E-2</v>
      </c>
      <c r="S2269" s="17">
        <v>45392.777083333327</v>
      </c>
      <c r="T2269" s="17" t="s">
        <v>5076</v>
      </c>
      <c r="U2269" s="18">
        <v>45392</v>
      </c>
      <c r="V2269" s="18" t="str">
        <f>TEXT(Posts[[#This Row],[Post_Date]],"YYYY")</f>
        <v>2024</v>
      </c>
      <c r="W2269" s="18" t="s">
        <v>5090</v>
      </c>
      <c r="X2269" s="18" t="s">
        <v>5085</v>
      </c>
      <c r="Y2269" s="19">
        <v>18</v>
      </c>
      <c r="Z2269" s="12" t="s">
        <v>5069</v>
      </c>
      <c r="AA2269"/>
    </row>
    <row r="2270" spans="1:27" x14ac:dyDescent="0.25">
      <c r="A2270" s="12" t="s">
        <v>1916</v>
      </c>
      <c r="B2270" s="12" t="s">
        <v>5022</v>
      </c>
      <c r="C2270" s="12" t="s">
        <v>5028</v>
      </c>
      <c r="D2270" s="12" t="s">
        <v>5030</v>
      </c>
      <c r="E2270" s="12" t="s">
        <v>5035</v>
      </c>
      <c r="F2270" s="12" t="s">
        <v>5051</v>
      </c>
      <c r="G2270" s="12" t="s">
        <v>5047</v>
      </c>
      <c r="H2270" s="13">
        <v>199348</v>
      </c>
      <c r="I2270" s="14">
        <v>1521123</v>
      </c>
      <c r="J2270" s="14">
        <v>322212</v>
      </c>
      <c r="K2270" s="14">
        <v>84067</v>
      </c>
      <c r="L2270" s="14">
        <v>69832</v>
      </c>
      <c r="M2270" s="15">
        <v>0.13105350643199259</v>
      </c>
      <c r="N2270" s="14">
        <v>1826150</v>
      </c>
      <c r="O2270" s="14">
        <v>1521123</v>
      </c>
      <c r="P2270" s="14">
        <v>0</v>
      </c>
      <c r="Q2270" s="14">
        <v>35792</v>
      </c>
      <c r="R2270" s="16">
        <v>1.9599999999999999E-2</v>
      </c>
      <c r="S2270" s="17">
        <v>45520.643055555563</v>
      </c>
      <c r="T2270" s="12" t="s">
        <v>5074</v>
      </c>
      <c r="U2270" s="18">
        <v>45520</v>
      </c>
      <c r="V2270" s="18" t="str">
        <f>TEXT(Posts[[#This Row],[Post_Date]],"YYYY")</f>
        <v>2024</v>
      </c>
      <c r="W2270" s="12" t="s">
        <v>5092</v>
      </c>
      <c r="X2270" s="12" t="s">
        <v>5082</v>
      </c>
      <c r="Y2270" s="19">
        <v>15</v>
      </c>
      <c r="Z2270" s="12" t="s">
        <v>5069</v>
      </c>
      <c r="AA2270"/>
    </row>
    <row r="2271" spans="1:27" x14ac:dyDescent="0.25">
      <c r="A2271" s="12" t="s">
        <v>1923</v>
      </c>
      <c r="B2271" s="12" t="s">
        <v>5022</v>
      </c>
      <c r="C2271" s="12" t="s">
        <v>5028</v>
      </c>
      <c r="D2271" s="12" t="s">
        <v>5030</v>
      </c>
      <c r="E2271" s="12" t="s">
        <v>5035</v>
      </c>
      <c r="F2271" s="12" t="s">
        <v>5050</v>
      </c>
      <c r="G2271" s="12" t="s">
        <v>5042</v>
      </c>
      <c r="H2271" s="13">
        <v>66882</v>
      </c>
      <c r="I2271" s="14">
        <v>549651</v>
      </c>
      <c r="J2271" s="14">
        <v>84909</v>
      </c>
      <c r="K2271" s="14">
        <v>24381</v>
      </c>
      <c r="L2271" s="14">
        <v>22002</v>
      </c>
      <c r="M2271" s="15">
        <v>0.12168241889434191</v>
      </c>
      <c r="N2271" s="14">
        <v>654738</v>
      </c>
      <c r="O2271" s="14">
        <v>546735</v>
      </c>
      <c r="P2271" s="14">
        <v>0</v>
      </c>
      <c r="Q2271" s="14">
        <v>15975</v>
      </c>
      <c r="R2271" s="16">
        <v>2.4400000000000002E-2</v>
      </c>
      <c r="S2271" s="17">
        <v>45529.504166666673</v>
      </c>
      <c r="T2271" s="12" t="s">
        <v>5075</v>
      </c>
      <c r="U2271" s="18">
        <v>45529</v>
      </c>
      <c r="V2271" s="18" t="str">
        <f>TEXT(Posts[[#This Row],[Post_Date]],"YYYY")</f>
        <v>2024</v>
      </c>
      <c r="W2271" s="12" t="s">
        <v>5092</v>
      </c>
      <c r="X2271" s="12" t="s">
        <v>5084</v>
      </c>
      <c r="Y2271" s="19">
        <v>12</v>
      </c>
      <c r="Z2271" s="12" t="s">
        <v>5069</v>
      </c>
      <c r="AA2271"/>
    </row>
    <row r="2272" spans="1:27" x14ac:dyDescent="0.25">
      <c r="A2272" s="12" t="s">
        <v>1927</v>
      </c>
      <c r="B2272" s="12" t="s">
        <v>5022</v>
      </c>
      <c r="C2272" s="12" t="s">
        <v>5028</v>
      </c>
      <c r="D2272" s="12" t="s">
        <v>5030</v>
      </c>
      <c r="E2272" s="12" t="s">
        <v>5035</v>
      </c>
      <c r="F2272" s="12" t="s">
        <v>5051</v>
      </c>
      <c r="G2272" s="12" t="s">
        <v>5044</v>
      </c>
      <c r="H2272" s="13">
        <v>245273</v>
      </c>
      <c r="I2272" s="14">
        <v>3003944</v>
      </c>
      <c r="J2272" s="14">
        <v>527969</v>
      </c>
      <c r="K2272" s="14">
        <v>169009</v>
      </c>
      <c r="L2272" s="14">
        <v>177116</v>
      </c>
      <c r="M2272" s="15">
        <v>8.1650488268269206E-2</v>
      </c>
      <c r="N2272" s="14">
        <v>3851929</v>
      </c>
      <c r="O2272" s="14">
        <v>3003944</v>
      </c>
      <c r="P2272" s="14">
        <v>0</v>
      </c>
      <c r="Q2272" s="14">
        <v>57778</v>
      </c>
      <c r="R2272" s="16">
        <v>1.4999999999999999E-2</v>
      </c>
      <c r="S2272" s="17">
        <v>45640.532638888893</v>
      </c>
      <c r="T2272" s="12" t="s">
        <v>5075</v>
      </c>
      <c r="U2272" s="18">
        <v>45640</v>
      </c>
      <c r="V2272" s="18" t="str">
        <f>TEXT(Posts[[#This Row],[Post_Date]],"YYYY")</f>
        <v>2024</v>
      </c>
      <c r="W2272" s="12" t="s">
        <v>5094</v>
      </c>
      <c r="X2272" s="12" t="s">
        <v>5083</v>
      </c>
      <c r="Y2272" s="19">
        <v>12</v>
      </c>
      <c r="Z2272" s="12" t="s">
        <v>5068</v>
      </c>
      <c r="AA2272"/>
    </row>
    <row r="2273" spans="1:27" x14ac:dyDescent="0.25">
      <c r="A2273" s="12" t="s">
        <v>1931</v>
      </c>
      <c r="B2273" s="12" t="s">
        <v>5022</v>
      </c>
      <c r="C2273" s="12" t="s">
        <v>5028</v>
      </c>
      <c r="D2273" s="12" t="s">
        <v>5032</v>
      </c>
      <c r="E2273" s="12" t="s">
        <v>5035</v>
      </c>
      <c r="F2273" s="12" t="s">
        <v>5056</v>
      </c>
      <c r="G2273" s="12" t="s">
        <v>5042</v>
      </c>
      <c r="H2273" s="13">
        <v>745631</v>
      </c>
      <c r="I2273" s="14">
        <v>3288772</v>
      </c>
      <c r="J2273" s="14">
        <v>452952</v>
      </c>
      <c r="K2273" s="14">
        <v>212894</v>
      </c>
      <c r="L2273" s="14">
        <v>167001</v>
      </c>
      <c r="M2273" s="15">
        <v>0.22672034185858139</v>
      </c>
      <c r="N2273" s="14">
        <v>3778660</v>
      </c>
      <c r="O2273" s="14">
        <v>3288772</v>
      </c>
      <c r="P2273" s="14">
        <v>0</v>
      </c>
      <c r="Q2273" s="14">
        <v>68393</v>
      </c>
      <c r="R2273" s="16">
        <v>1.8100000000000002E-2</v>
      </c>
      <c r="S2273" s="17">
        <v>45590.438194444447</v>
      </c>
      <c r="T2273" s="12" t="s">
        <v>5077</v>
      </c>
      <c r="U2273" s="18">
        <v>45590</v>
      </c>
      <c r="V2273" s="18" t="str">
        <f>TEXT(Posts[[#This Row],[Post_Date]],"YYYY")</f>
        <v>2024</v>
      </c>
      <c r="W2273" s="12" t="s">
        <v>5091</v>
      </c>
      <c r="X2273" s="12" t="s">
        <v>5082</v>
      </c>
      <c r="Y2273" s="19">
        <v>10</v>
      </c>
      <c r="Z2273" s="12" t="s">
        <v>5070</v>
      </c>
      <c r="AA2273"/>
    </row>
    <row r="2274" spans="1:27" x14ac:dyDescent="0.25">
      <c r="A2274" s="12" t="s">
        <v>1934</v>
      </c>
      <c r="B2274" s="12" t="s">
        <v>5022</v>
      </c>
      <c r="C2274" s="12" t="s">
        <v>5028</v>
      </c>
      <c r="D2274" s="12" t="s">
        <v>5030</v>
      </c>
      <c r="E2274" s="12" t="s">
        <v>5035</v>
      </c>
      <c r="F2274" s="12" t="s">
        <v>5051</v>
      </c>
      <c r="G2274" s="12" t="s">
        <v>5042</v>
      </c>
      <c r="H2274" s="13">
        <v>192556</v>
      </c>
      <c r="I2274" s="14">
        <v>1351786</v>
      </c>
      <c r="J2274" s="14">
        <v>296642</v>
      </c>
      <c r="K2274" s="14">
        <v>69734</v>
      </c>
      <c r="L2274" s="14">
        <v>51529</v>
      </c>
      <c r="M2274" s="15">
        <v>0.1424459504062795</v>
      </c>
      <c r="N2274" s="14">
        <v>1625626</v>
      </c>
      <c r="O2274" s="14">
        <v>1351786</v>
      </c>
      <c r="P2274" s="14">
        <v>0</v>
      </c>
      <c r="Q2274" s="14">
        <v>24546</v>
      </c>
      <c r="R2274" s="16">
        <v>1.5100000000000001E-2</v>
      </c>
      <c r="S2274" s="17">
        <v>45372.416666666657</v>
      </c>
      <c r="T2274" s="12" t="s">
        <v>5077</v>
      </c>
      <c r="U2274" s="18">
        <v>45372</v>
      </c>
      <c r="V2274" s="18" t="str">
        <f>TEXT(Posts[[#This Row],[Post_Date]],"YYYY")</f>
        <v>2024</v>
      </c>
      <c r="W2274" s="12" t="s">
        <v>5088</v>
      </c>
      <c r="X2274" s="12" t="s">
        <v>5080</v>
      </c>
      <c r="Y2274" s="19">
        <v>10</v>
      </c>
      <c r="Z2274" s="12" t="s">
        <v>5069</v>
      </c>
      <c r="AA2274"/>
    </row>
    <row r="2275" spans="1:27" x14ac:dyDescent="0.25">
      <c r="A2275" s="12" t="s">
        <v>1940</v>
      </c>
      <c r="B2275" s="12" t="s">
        <v>5022</v>
      </c>
      <c r="C2275" s="12" t="s">
        <v>5028</v>
      </c>
      <c r="D2275" s="12" t="s">
        <v>5032</v>
      </c>
      <c r="E2275" s="12" t="s">
        <v>5035</v>
      </c>
      <c r="F2275" s="12" t="s">
        <v>5055</v>
      </c>
      <c r="G2275" s="12" t="s">
        <v>5048</v>
      </c>
      <c r="H2275" s="13">
        <v>47708</v>
      </c>
      <c r="I2275" s="14">
        <v>262845</v>
      </c>
      <c r="J2275" s="14">
        <v>43152</v>
      </c>
      <c r="K2275" s="14">
        <v>12230</v>
      </c>
      <c r="L2275" s="14">
        <v>6206</v>
      </c>
      <c r="M2275" s="15">
        <v>0.1815081622797643</v>
      </c>
      <c r="N2275" s="14">
        <v>318707</v>
      </c>
      <c r="O2275" s="14">
        <v>258438</v>
      </c>
      <c r="P2275" s="14">
        <v>0</v>
      </c>
      <c r="Q2275" s="14">
        <v>7202</v>
      </c>
      <c r="R2275" s="16">
        <v>2.2599999999999999E-2</v>
      </c>
      <c r="S2275" s="17">
        <v>45715.526388888888</v>
      </c>
      <c r="T2275" s="12" t="s">
        <v>5075</v>
      </c>
      <c r="U2275" s="18">
        <v>45715</v>
      </c>
      <c r="V2275" s="18" t="str">
        <f>TEXT(Posts[[#This Row],[Post_Date]],"YYYY")</f>
        <v>2025</v>
      </c>
      <c r="W2275" s="12" t="s">
        <v>5087</v>
      </c>
      <c r="X2275" s="12" t="s">
        <v>5080</v>
      </c>
      <c r="Y2275" s="19">
        <v>12</v>
      </c>
      <c r="Z2275" s="12" t="s">
        <v>5069</v>
      </c>
      <c r="AA2275"/>
    </row>
    <row r="2276" spans="1:27" x14ac:dyDescent="0.25">
      <c r="A2276" s="12" t="s">
        <v>1945</v>
      </c>
      <c r="B2276" s="12" t="s">
        <v>5022</v>
      </c>
      <c r="C2276" s="12" t="s">
        <v>5028</v>
      </c>
      <c r="D2276" s="12" t="s">
        <v>5032</v>
      </c>
      <c r="E2276" s="12" t="s">
        <v>5035</v>
      </c>
      <c r="F2276" s="12" t="s">
        <v>5055</v>
      </c>
      <c r="G2276" s="12" t="s">
        <v>5048</v>
      </c>
      <c r="H2276" s="13">
        <v>46629</v>
      </c>
      <c r="I2276" s="14">
        <v>300645</v>
      </c>
      <c r="J2276" s="14">
        <v>35379</v>
      </c>
      <c r="K2276" s="14">
        <v>23424</v>
      </c>
      <c r="L2276" s="14">
        <v>7107</v>
      </c>
      <c r="M2276" s="15">
        <v>0.15509973845915989</v>
      </c>
      <c r="N2276" s="14">
        <v>344601</v>
      </c>
      <c r="O2276" s="14">
        <v>281333</v>
      </c>
      <c r="P2276" s="14">
        <v>0</v>
      </c>
      <c r="Q2276" s="14">
        <v>3721</v>
      </c>
      <c r="R2276" s="16">
        <v>1.0800000000000001E-2</v>
      </c>
      <c r="S2276" s="17">
        <v>45682.409722222219</v>
      </c>
      <c r="T2276" s="12" t="s">
        <v>5077</v>
      </c>
      <c r="U2276" s="18">
        <v>45682</v>
      </c>
      <c r="V2276" s="18" t="str">
        <f>TEXT(Posts[[#This Row],[Post_Date]],"YYYY")</f>
        <v>2025</v>
      </c>
      <c r="W2276" s="12" t="s">
        <v>5086</v>
      </c>
      <c r="X2276" s="12" t="s">
        <v>5083</v>
      </c>
      <c r="Y2276" s="19">
        <v>9</v>
      </c>
      <c r="Z2276" s="12" t="s">
        <v>5069</v>
      </c>
      <c r="AA2276"/>
    </row>
    <row r="2277" spans="1:27" x14ac:dyDescent="0.25">
      <c r="A2277" s="12" t="s">
        <v>1949</v>
      </c>
      <c r="B2277" s="12" t="s">
        <v>5022</v>
      </c>
      <c r="C2277" s="12" t="s">
        <v>5028</v>
      </c>
      <c r="D2277" s="12" t="s">
        <v>5030</v>
      </c>
      <c r="E2277" s="12" t="s">
        <v>5035</v>
      </c>
      <c r="F2277" s="12" t="s">
        <v>5050</v>
      </c>
      <c r="G2277" s="12" t="s">
        <v>5047</v>
      </c>
      <c r="H2277" s="13">
        <v>42998</v>
      </c>
      <c r="I2277" s="14">
        <v>465748</v>
      </c>
      <c r="J2277" s="14">
        <v>83586</v>
      </c>
      <c r="K2277" s="14">
        <v>21464</v>
      </c>
      <c r="L2277" s="14">
        <v>10712</v>
      </c>
      <c r="M2277" s="15">
        <v>9.2321108492862833E-2</v>
      </c>
      <c r="N2277" s="14">
        <v>595752</v>
      </c>
      <c r="O2277" s="14">
        <v>455808</v>
      </c>
      <c r="P2277" s="14">
        <v>0</v>
      </c>
      <c r="Q2277" s="14">
        <v>12034</v>
      </c>
      <c r="R2277" s="16">
        <v>2.0199999999999999E-2</v>
      </c>
      <c r="S2277" s="17">
        <v>45447.513888888891</v>
      </c>
      <c r="T2277" s="12" t="s">
        <v>5075</v>
      </c>
      <c r="U2277" s="18">
        <v>45447</v>
      </c>
      <c r="V2277" s="18" t="str">
        <f>TEXT(Posts[[#This Row],[Post_Date]],"YYYY")</f>
        <v>2024</v>
      </c>
      <c r="W2277" s="12" t="s">
        <v>5089</v>
      </c>
      <c r="X2277" s="12" t="s">
        <v>5079</v>
      </c>
      <c r="Y2277" s="19">
        <v>12</v>
      </c>
      <c r="Z2277" s="12" t="s">
        <v>5068</v>
      </c>
      <c r="AA2277"/>
    </row>
    <row r="2278" spans="1:27" x14ac:dyDescent="0.25">
      <c r="A2278" s="12" t="s">
        <v>1954</v>
      </c>
      <c r="B2278" s="12" t="s">
        <v>5022</v>
      </c>
      <c r="C2278" s="12" t="s">
        <v>5028</v>
      </c>
      <c r="D2278" s="12" t="s">
        <v>5031</v>
      </c>
      <c r="E2278" s="12" t="s">
        <v>5035</v>
      </c>
      <c r="F2278" s="12" t="s">
        <v>5058</v>
      </c>
      <c r="G2278" s="12" t="s">
        <v>5043</v>
      </c>
      <c r="H2278" s="13">
        <v>48173</v>
      </c>
      <c r="I2278" s="14">
        <v>613728</v>
      </c>
      <c r="J2278" s="14">
        <v>110767</v>
      </c>
      <c r="K2278" s="14">
        <v>41484</v>
      </c>
      <c r="L2278" s="14">
        <v>15713</v>
      </c>
      <c r="M2278" s="15">
        <v>7.8493299268970307E-2</v>
      </c>
      <c r="N2278" s="14">
        <v>717849</v>
      </c>
      <c r="O2278" s="14">
        <v>560742</v>
      </c>
      <c r="P2278" s="14">
        <v>0</v>
      </c>
      <c r="Q2278" s="14">
        <v>12562</v>
      </c>
      <c r="R2278" s="16">
        <v>1.7500000000000002E-2</v>
      </c>
      <c r="S2278" s="17">
        <v>45527.441666666673</v>
      </c>
      <c r="T2278" s="12" t="s">
        <v>5077</v>
      </c>
      <c r="U2278" s="18">
        <v>45527</v>
      </c>
      <c r="V2278" s="18" t="str">
        <f>TEXT(Posts[[#This Row],[Post_Date]],"YYYY")</f>
        <v>2024</v>
      </c>
      <c r="W2278" s="12" t="s">
        <v>5092</v>
      </c>
      <c r="X2278" s="12" t="s">
        <v>5082</v>
      </c>
      <c r="Y2278" s="19">
        <v>10</v>
      </c>
      <c r="Z2278" s="12" t="s">
        <v>5068</v>
      </c>
      <c r="AA2278"/>
    </row>
    <row r="2279" spans="1:27" x14ac:dyDescent="0.25">
      <c r="A2279" s="12" t="s">
        <v>1957</v>
      </c>
      <c r="B2279" s="12" t="s">
        <v>5022</v>
      </c>
      <c r="C2279" s="12" t="s">
        <v>5029</v>
      </c>
      <c r="D2279" s="12" t="s">
        <v>5032</v>
      </c>
      <c r="E2279" s="12" t="s">
        <v>5035</v>
      </c>
      <c r="F2279" s="12" t="s">
        <v>5055</v>
      </c>
      <c r="G2279" s="12" t="s">
        <v>5045</v>
      </c>
      <c r="H2279" s="13">
        <v>55500</v>
      </c>
      <c r="I2279" s="14">
        <v>229416</v>
      </c>
      <c r="J2279" s="14">
        <v>56056</v>
      </c>
      <c r="K2279" s="14">
        <v>14379</v>
      </c>
      <c r="L2279" s="14">
        <v>12279</v>
      </c>
      <c r="M2279" s="15">
        <v>0.24192120777570089</v>
      </c>
      <c r="N2279" s="14">
        <v>276455</v>
      </c>
      <c r="O2279" s="14">
        <v>199869</v>
      </c>
      <c r="P2279" s="14">
        <v>0</v>
      </c>
      <c r="Q2279" s="14">
        <v>3732</v>
      </c>
      <c r="R2279" s="16">
        <v>1.35E-2</v>
      </c>
      <c r="S2279" s="17">
        <v>45534.577777777777</v>
      </c>
      <c r="T2279" s="12" t="s">
        <v>5075</v>
      </c>
      <c r="U2279" s="18">
        <v>45534</v>
      </c>
      <c r="V2279" s="18" t="str">
        <f>TEXT(Posts[[#This Row],[Post_Date]],"YYYY")</f>
        <v>2024</v>
      </c>
      <c r="W2279" s="12" t="s">
        <v>5092</v>
      </c>
      <c r="X2279" s="12" t="s">
        <v>5082</v>
      </c>
      <c r="Y2279" s="19">
        <v>13</v>
      </c>
      <c r="Z2279" s="12" t="s">
        <v>5070</v>
      </c>
      <c r="AA2279"/>
    </row>
    <row r="2280" spans="1:27" x14ac:dyDescent="0.25">
      <c r="A2280" s="12" t="s">
        <v>1960</v>
      </c>
      <c r="B2280" s="12" t="s">
        <v>5022</v>
      </c>
      <c r="C2280" s="12" t="s">
        <v>5028</v>
      </c>
      <c r="D2280" s="12" t="s">
        <v>5030</v>
      </c>
      <c r="E2280" s="12" t="s">
        <v>5035</v>
      </c>
      <c r="F2280" s="12" t="s">
        <v>5051</v>
      </c>
      <c r="G2280" s="12" t="s">
        <v>5043</v>
      </c>
      <c r="H2280" s="13">
        <v>120833</v>
      </c>
      <c r="I2280" s="14">
        <v>1371964</v>
      </c>
      <c r="J2280" s="14">
        <v>254884</v>
      </c>
      <c r="K2280" s="14">
        <v>102506</v>
      </c>
      <c r="L2280" s="14">
        <v>53517</v>
      </c>
      <c r="M2280" s="15">
        <v>8.8073175112080473E-2</v>
      </c>
      <c r="N2280" s="14">
        <v>1768493</v>
      </c>
      <c r="O2280" s="14">
        <v>1371964</v>
      </c>
      <c r="P2280" s="14">
        <v>0</v>
      </c>
      <c r="Q2280" s="14">
        <v>43151</v>
      </c>
      <c r="R2280" s="16">
        <v>2.4400000000000002E-2</v>
      </c>
      <c r="S2280" s="17">
        <v>45456.749305555553</v>
      </c>
      <c r="T2280" s="12" t="s">
        <v>5076</v>
      </c>
      <c r="U2280" s="18">
        <v>45456</v>
      </c>
      <c r="V2280" s="18" t="str">
        <f>TEXT(Posts[[#This Row],[Post_Date]],"YYYY")</f>
        <v>2024</v>
      </c>
      <c r="W2280" s="12" t="s">
        <v>5089</v>
      </c>
      <c r="X2280" s="12" t="s">
        <v>5080</v>
      </c>
      <c r="Y2280" s="19">
        <v>17</v>
      </c>
      <c r="Z2280" s="12" t="s">
        <v>5068</v>
      </c>
      <c r="AA2280"/>
    </row>
    <row r="2281" spans="1:27" x14ac:dyDescent="0.25">
      <c r="A2281" s="12" t="s">
        <v>1962</v>
      </c>
      <c r="B2281" s="12" t="s">
        <v>5022</v>
      </c>
      <c r="C2281" s="12" t="s">
        <v>5028</v>
      </c>
      <c r="D2281" s="12" t="s">
        <v>5032</v>
      </c>
      <c r="E2281" s="12" t="s">
        <v>5035</v>
      </c>
      <c r="F2281" s="12" t="s">
        <v>5055</v>
      </c>
      <c r="G2281" s="12" t="s">
        <v>5044</v>
      </c>
      <c r="H2281" s="13">
        <v>60489</v>
      </c>
      <c r="I2281" s="14">
        <v>273386</v>
      </c>
      <c r="J2281" s="14">
        <v>43018</v>
      </c>
      <c r="K2281" s="14">
        <v>20976</v>
      </c>
      <c r="L2281" s="14">
        <v>10193</v>
      </c>
      <c r="M2281" s="15">
        <v>0.22126156297765501</v>
      </c>
      <c r="N2281" s="14">
        <v>330185</v>
      </c>
      <c r="O2281" s="14">
        <v>243116</v>
      </c>
      <c r="P2281" s="14">
        <v>0</v>
      </c>
      <c r="Q2281" s="14">
        <v>7065</v>
      </c>
      <c r="R2281" s="16">
        <v>2.1399999999999999E-2</v>
      </c>
      <c r="S2281" s="17">
        <v>45499.537499999999</v>
      </c>
      <c r="T2281" s="12" t="s">
        <v>5075</v>
      </c>
      <c r="U2281" s="18">
        <v>45499</v>
      </c>
      <c r="V2281" s="18" t="str">
        <f>TEXT(Posts[[#This Row],[Post_Date]],"YYYY")</f>
        <v>2024</v>
      </c>
      <c r="W2281" s="12" t="s">
        <v>5093</v>
      </c>
      <c r="X2281" s="12" t="s">
        <v>5082</v>
      </c>
      <c r="Y2281" s="19">
        <v>12</v>
      </c>
      <c r="Z2281" s="12" t="s">
        <v>5070</v>
      </c>
      <c r="AA2281"/>
    </row>
    <row r="2282" spans="1:27" x14ac:dyDescent="0.25">
      <c r="A2282" s="12" t="s">
        <v>1989</v>
      </c>
      <c r="B2282" s="12" t="s">
        <v>5022</v>
      </c>
      <c r="C2282" s="12" t="s">
        <v>5028</v>
      </c>
      <c r="D2282" s="12" t="s">
        <v>5032</v>
      </c>
      <c r="E2282" s="12" t="s">
        <v>5035</v>
      </c>
      <c r="F2282" s="12" t="s">
        <v>5055</v>
      </c>
      <c r="G2282" s="12" t="s">
        <v>5047</v>
      </c>
      <c r="H2282" s="13">
        <v>55555</v>
      </c>
      <c r="I2282" s="14">
        <v>232237</v>
      </c>
      <c r="J2282" s="14">
        <v>26601</v>
      </c>
      <c r="K2282" s="14">
        <v>11045</v>
      </c>
      <c r="L2282" s="14">
        <v>12422</v>
      </c>
      <c r="M2282" s="15">
        <v>0.23921960534066991</v>
      </c>
      <c r="N2282" s="14">
        <v>258563</v>
      </c>
      <c r="O2282" s="14">
        <v>225954</v>
      </c>
      <c r="P2282" s="14">
        <v>0</v>
      </c>
      <c r="Q2282" s="14">
        <v>5429</v>
      </c>
      <c r="R2282" s="16">
        <v>2.1000000000000001E-2</v>
      </c>
      <c r="S2282" s="17">
        <v>45388.42083333333</v>
      </c>
      <c r="T2282" s="12" t="s">
        <v>5077</v>
      </c>
      <c r="U2282" s="18">
        <v>45388</v>
      </c>
      <c r="V2282" s="18" t="str">
        <f>TEXT(Posts[[#This Row],[Post_Date]],"YYYY")</f>
        <v>2024</v>
      </c>
      <c r="W2282" s="12" t="s">
        <v>5090</v>
      </c>
      <c r="X2282" s="12" t="s">
        <v>5083</v>
      </c>
      <c r="Y2282" s="19">
        <v>10</v>
      </c>
      <c r="Z2282" s="12" t="s">
        <v>5070</v>
      </c>
      <c r="AA2282"/>
    </row>
    <row r="2283" spans="1:27" x14ac:dyDescent="0.25">
      <c r="A2283" s="12" t="s">
        <v>1992</v>
      </c>
      <c r="B2283" s="12" t="s">
        <v>5022</v>
      </c>
      <c r="C2283" s="12" t="s">
        <v>5028</v>
      </c>
      <c r="D2283" s="12" t="s">
        <v>5032</v>
      </c>
      <c r="E2283" s="12" t="s">
        <v>5035</v>
      </c>
      <c r="F2283" s="12" t="s">
        <v>5055</v>
      </c>
      <c r="G2283" s="12" t="s">
        <v>5048</v>
      </c>
      <c r="H2283" s="13">
        <v>53299</v>
      </c>
      <c r="I2283" s="14">
        <v>344046</v>
      </c>
      <c r="J2283" s="14">
        <v>70545</v>
      </c>
      <c r="K2283" s="14">
        <v>13791</v>
      </c>
      <c r="L2283" s="14">
        <v>12795</v>
      </c>
      <c r="M2283" s="15">
        <v>0.15491954576765141</v>
      </c>
      <c r="N2283" s="14">
        <v>412445</v>
      </c>
      <c r="O2283" s="14">
        <v>312654</v>
      </c>
      <c r="P2283" s="14">
        <v>0</v>
      </c>
      <c r="Q2283" s="14">
        <v>4743</v>
      </c>
      <c r="R2283" s="16">
        <v>1.15E-2</v>
      </c>
      <c r="S2283" s="17">
        <v>45759.530555555553</v>
      </c>
      <c r="T2283" s="12" t="s">
        <v>5075</v>
      </c>
      <c r="U2283" s="18">
        <v>45759</v>
      </c>
      <c r="V2283" s="18" t="str">
        <f>TEXT(Posts[[#This Row],[Post_Date]],"YYYY")</f>
        <v>2025</v>
      </c>
      <c r="W2283" s="12" t="s">
        <v>5090</v>
      </c>
      <c r="X2283" s="12" t="s">
        <v>5083</v>
      </c>
      <c r="Y2283" s="19">
        <v>12</v>
      </c>
      <c r="Z2283" s="12" t="s">
        <v>5069</v>
      </c>
      <c r="AA2283"/>
    </row>
    <row r="2284" spans="1:27" x14ac:dyDescent="0.25">
      <c r="A2284" s="12" t="s">
        <v>1998</v>
      </c>
      <c r="B2284" s="12" t="s">
        <v>5022</v>
      </c>
      <c r="C2284" s="12" t="s">
        <v>5028</v>
      </c>
      <c r="D2284" s="12" t="s">
        <v>5032</v>
      </c>
      <c r="E2284" s="12" t="s">
        <v>5035</v>
      </c>
      <c r="F2284" s="12" t="s">
        <v>5055</v>
      </c>
      <c r="G2284" s="12" t="s">
        <v>5049</v>
      </c>
      <c r="H2284" s="13">
        <v>171385</v>
      </c>
      <c r="I2284" s="14">
        <v>685603</v>
      </c>
      <c r="J2284" s="14">
        <v>165006</v>
      </c>
      <c r="K2284" s="14">
        <v>22406</v>
      </c>
      <c r="L2284" s="14">
        <v>27450</v>
      </c>
      <c r="M2284" s="15">
        <v>0.24997743188881719</v>
      </c>
      <c r="N2284" s="14">
        <v>805578</v>
      </c>
      <c r="O2284" s="14">
        <v>612528</v>
      </c>
      <c r="P2284" s="14">
        <v>0</v>
      </c>
      <c r="Q2284" s="14">
        <v>11197</v>
      </c>
      <c r="R2284" s="16">
        <v>1.3899999999999999E-2</v>
      </c>
      <c r="S2284" s="17">
        <v>45566.47152777778</v>
      </c>
      <c r="T2284" s="12" t="s">
        <v>5077</v>
      </c>
      <c r="U2284" s="18">
        <v>45566</v>
      </c>
      <c r="V2284" s="18" t="str">
        <f>TEXT(Posts[[#This Row],[Post_Date]],"YYYY")</f>
        <v>2024</v>
      </c>
      <c r="W2284" s="12" t="s">
        <v>5091</v>
      </c>
      <c r="X2284" s="12" t="s">
        <v>5079</v>
      </c>
      <c r="Y2284" s="19">
        <v>11</v>
      </c>
      <c r="Z2284" s="12" t="s">
        <v>5070</v>
      </c>
      <c r="AA2284"/>
    </row>
    <row r="2285" spans="1:27" x14ac:dyDescent="0.25">
      <c r="A2285" s="12" t="s">
        <v>2002</v>
      </c>
      <c r="B2285" s="12" t="s">
        <v>5022</v>
      </c>
      <c r="C2285" s="12" t="s">
        <v>5028</v>
      </c>
      <c r="D2285" s="12" t="s">
        <v>5032</v>
      </c>
      <c r="E2285" s="12" t="s">
        <v>5035</v>
      </c>
      <c r="F2285" s="12" t="s">
        <v>5055</v>
      </c>
      <c r="G2285" s="12" t="s">
        <v>5044</v>
      </c>
      <c r="H2285" s="13">
        <v>56353</v>
      </c>
      <c r="I2285" s="14">
        <v>266183</v>
      </c>
      <c r="J2285" s="14">
        <v>41336</v>
      </c>
      <c r="K2285" s="14">
        <v>8861</v>
      </c>
      <c r="L2285" s="14">
        <v>11948</v>
      </c>
      <c r="M2285" s="15">
        <v>0.21171017201856521</v>
      </c>
      <c r="N2285" s="14">
        <v>323956</v>
      </c>
      <c r="O2285" s="14">
        <v>233778</v>
      </c>
      <c r="P2285" s="14">
        <v>0</v>
      </c>
      <c r="Q2285" s="14">
        <v>5021</v>
      </c>
      <c r="R2285" s="16">
        <v>1.55E-2</v>
      </c>
      <c r="S2285" s="17">
        <v>45369.496527777781</v>
      </c>
      <c r="T2285" s="12" t="s">
        <v>5077</v>
      </c>
      <c r="U2285" s="18">
        <v>45369</v>
      </c>
      <c r="V2285" s="18" t="str">
        <f>TEXT(Posts[[#This Row],[Post_Date]],"YYYY")</f>
        <v>2024</v>
      </c>
      <c r="W2285" s="12" t="s">
        <v>5088</v>
      </c>
      <c r="X2285" s="12" t="s">
        <v>5081</v>
      </c>
      <c r="Y2285" s="19">
        <v>11</v>
      </c>
      <c r="Z2285" s="12" t="s">
        <v>5070</v>
      </c>
      <c r="AA2285"/>
    </row>
    <row r="2286" spans="1:27" x14ac:dyDescent="0.25">
      <c r="A2286" s="12" t="s">
        <v>2005</v>
      </c>
      <c r="B2286" s="12" t="s">
        <v>5022</v>
      </c>
      <c r="C2286" s="12" t="s">
        <v>5028</v>
      </c>
      <c r="D2286" s="12" t="s">
        <v>5030</v>
      </c>
      <c r="E2286" s="12" t="s">
        <v>5035</v>
      </c>
      <c r="F2286" s="12" t="s">
        <v>5051</v>
      </c>
      <c r="G2286" s="12" t="s">
        <v>5047</v>
      </c>
      <c r="H2286" s="13">
        <v>249770</v>
      </c>
      <c r="I2286" s="14">
        <v>2076171</v>
      </c>
      <c r="J2286" s="14">
        <v>367581</v>
      </c>
      <c r="K2286" s="14">
        <v>134384</v>
      </c>
      <c r="L2286" s="14">
        <v>46131</v>
      </c>
      <c r="M2286" s="15">
        <v>0.12030333308735899</v>
      </c>
      <c r="N2286" s="14">
        <v>2401939</v>
      </c>
      <c r="O2286" s="14">
        <v>2076171</v>
      </c>
      <c r="P2286" s="14">
        <v>0</v>
      </c>
      <c r="Q2286" s="14">
        <v>58607</v>
      </c>
      <c r="R2286" s="16">
        <v>2.4400000000000002E-2</v>
      </c>
      <c r="S2286" s="17">
        <v>45765.631249999999</v>
      </c>
      <c r="T2286" s="12" t="s">
        <v>5074</v>
      </c>
      <c r="U2286" s="18">
        <v>45765</v>
      </c>
      <c r="V2286" s="18" t="str">
        <f>TEXT(Posts[[#This Row],[Post_Date]],"YYYY")</f>
        <v>2025</v>
      </c>
      <c r="W2286" s="12" t="s">
        <v>5090</v>
      </c>
      <c r="X2286" s="12" t="s">
        <v>5082</v>
      </c>
      <c r="Y2286" s="19">
        <v>15</v>
      </c>
      <c r="Z2286" s="12" t="s">
        <v>5069</v>
      </c>
      <c r="AA2286"/>
    </row>
    <row r="2287" spans="1:27" x14ac:dyDescent="0.25">
      <c r="A2287" s="12" t="s">
        <v>2016</v>
      </c>
      <c r="B2287" s="12" t="s">
        <v>5022</v>
      </c>
      <c r="C2287" s="12" t="s">
        <v>5029</v>
      </c>
      <c r="D2287" s="12" t="s">
        <v>5031</v>
      </c>
      <c r="E2287" s="12" t="s">
        <v>5035</v>
      </c>
      <c r="F2287" s="12" t="s">
        <v>5058</v>
      </c>
      <c r="G2287" s="12" t="s">
        <v>5047</v>
      </c>
      <c r="H2287" s="13">
        <v>49979</v>
      </c>
      <c r="I2287" s="14">
        <v>641403</v>
      </c>
      <c r="J2287" s="14">
        <v>131718</v>
      </c>
      <c r="K2287" s="14">
        <v>37107</v>
      </c>
      <c r="L2287" s="14">
        <v>34711</v>
      </c>
      <c r="M2287" s="15">
        <v>7.7922915055473441E-2</v>
      </c>
      <c r="N2287" s="14">
        <v>745958</v>
      </c>
      <c r="O2287" s="14">
        <v>589235</v>
      </c>
      <c r="P2287" s="14">
        <v>0</v>
      </c>
      <c r="Q2287" s="14">
        <v>14024</v>
      </c>
      <c r="R2287" s="16">
        <v>1.8800000000000001E-2</v>
      </c>
      <c r="S2287" s="17">
        <v>45708.50277777778</v>
      </c>
      <c r="T2287" s="12" t="s">
        <v>5075</v>
      </c>
      <c r="U2287" s="18">
        <v>45708</v>
      </c>
      <c r="V2287" s="18" t="str">
        <f>TEXT(Posts[[#This Row],[Post_Date]],"YYYY")</f>
        <v>2025</v>
      </c>
      <c r="W2287" s="12" t="s">
        <v>5087</v>
      </c>
      <c r="X2287" s="12" t="s">
        <v>5080</v>
      </c>
      <c r="Y2287" s="19">
        <v>12</v>
      </c>
      <c r="Z2287" s="12" t="s">
        <v>5068</v>
      </c>
      <c r="AA2287"/>
    </row>
    <row r="2288" spans="1:27" x14ac:dyDescent="0.25">
      <c r="A2288" s="12" t="s">
        <v>2023</v>
      </c>
      <c r="B2288" s="12" t="s">
        <v>5022</v>
      </c>
      <c r="C2288" s="12" t="s">
        <v>5029</v>
      </c>
      <c r="D2288" s="12" t="s">
        <v>5032</v>
      </c>
      <c r="E2288" s="12" t="s">
        <v>5035</v>
      </c>
      <c r="F2288" s="12" t="s">
        <v>5055</v>
      </c>
      <c r="G2288" s="12" t="s">
        <v>5047</v>
      </c>
      <c r="H2288" s="13">
        <v>47920</v>
      </c>
      <c r="I2288" s="14">
        <v>215769</v>
      </c>
      <c r="J2288" s="14">
        <v>51570</v>
      </c>
      <c r="K2288" s="14">
        <v>14010</v>
      </c>
      <c r="L2288" s="14">
        <v>6535</v>
      </c>
      <c r="M2288" s="15">
        <v>0.2220895799122185</v>
      </c>
      <c r="N2288" s="14">
        <v>261688</v>
      </c>
      <c r="O2288" s="14">
        <v>187638</v>
      </c>
      <c r="P2288" s="14">
        <v>0</v>
      </c>
      <c r="Q2288" s="14">
        <v>4893</v>
      </c>
      <c r="R2288" s="16">
        <v>1.8700000000000001E-2</v>
      </c>
      <c r="S2288" s="17">
        <v>45431.638194444437</v>
      </c>
      <c r="T2288" s="12" t="s">
        <v>5074</v>
      </c>
      <c r="U2288" s="18">
        <v>45431</v>
      </c>
      <c r="V2288" s="18" t="str">
        <f>TEXT(Posts[[#This Row],[Post_Date]],"YYYY")</f>
        <v>2024</v>
      </c>
      <c r="W2288" s="12" t="s">
        <v>5096</v>
      </c>
      <c r="X2288" s="12" t="s">
        <v>5084</v>
      </c>
      <c r="Y2288" s="19">
        <v>15</v>
      </c>
      <c r="Z2288" s="12" t="s">
        <v>5070</v>
      </c>
      <c r="AA2288"/>
    </row>
    <row r="2289" spans="1:27" x14ac:dyDescent="0.25">
      <c r="A2289" s="12" t="s">
        <v>2024</v>
      </c>
      <c r="B2289" s="12" t="s">
        <v>5022</v>
      </c>
      <c r="C2289" s="12" t="s">
        <v>5028</v>
      </c>
      <c r="D2289" s="12" t="s">
        <v>5031</v>
      </c>
      <c r="E2289" s="12" t="s">
        <v>5035</v>
      </c>
      <c r="F2289" s="12" t="s">
        <v>5058</v>
      </c>
      <c r="G2289" s="12" t="s">
        <v>5044</v>
      </c>
      <c r="H2289" s="13">
        <v>59788</v>
      </c>
      <c r="I2289" s="14">
        <v>680418</v>
      </c>
      <c r="J2289" s="14">
        <v>122444</v>
      </c>
      <c r="K2289" s="14">
        <v>25103</v>
      </c>
      <c r="L2289" s="14">
        <v>29700</v>
      </c>
      <c r="M2289" s="15">
        <v>8.7870882239449513E-2</v>
      </c>
      <c r="N2289" s="14">
        <v>791296</v>
      </c>
      <c r="O2289" s="14">
        <v>614397</v>
      </c>
      <c r="P2289" s="14">
        <v>0</v>
      </c>
      <c r="Q2289" s="14">
        <v>8704</v>
      </c>
      <c r="R2289" s="16">
        <v>1.0999999999999999E-2</v>
      </c>
      <c r="S2289" s="17">
        <v>45459.477777777778</v>
      </c>
      <c r="T2289" s="12" t="s">
        <v>5077</v>
      </c>
      <c r="U2289" s="18">
        <v>45459</v>
      </c>
      <c r="V2289" s="18" t="str">
        <f>TEXT(Posts[[#This Row],[Post_Date]],"YYYY")</f>
        <v>2024</v>
      </c>
      <c r="W2289" s="12" t="s">
        <v>5089</v>
      </c>
      <c r="X2289" s="12" t="s">
        <v>5084</v>
      </c>
      <c r="Y2289" s="19">
        <v>11</v>
      </c>
      <c r="Z2289" s="12" t="s">
        <v>5068</v>
      </c>
      <c r="AA2289"/>
    </row>
    <row r="2290" spans="1:27" x14ac:dyDescent="0.25">
      <c r="A2290" s="12" t="s">
        <v>2031</v>
      </c>
      <c r="B2290" s="12" t="s">
        <v>5022</v>
      </c>
      <c r="C2290" s="12" t="s">
        <v>5028</v>
      </c>
      <c r="D2290" s="12" t="s">
        <v>5032</v>
      </c>
      <c r="E2290" s="12" t="s">
        <v>5035</v>
      </c>
      <c r="F2290" s="12" t="s">
        <v>5055</v>
      </c>
      <c r="G2290" s="12" t="s">
        <v>5043</v>
      </c>
      <c r="H2290" s="13">
        <v>19687</v>
      </c>
      <c r="I2290" s="14">
        <v>105679</v>
      </c>
      <c r="J2290" s="14">
        <v>25217</v>
      </c>
      <c r="K2290" s="14">
        <v>7267</v>
      </c>
      <c r="L2290" s="14">
        <v>4541</v>
      </c>
      <c r="M2290" s="15">
        <v>0.18629379938864901</v>
      </c>
      <c r="N2290" s="14">
        <v>130949</v>
      </c>
      <c r="O2290" s="14">
        <v>95446</v>
      </c>
      <c r="P2290" s="14">
        <v>0</v>
      </c>
      <c r="Q2290" s="14">
        <v>1977</v>
      </c>
      <c r="R2290" s="16">
        <v>1.5100000000000001E-2</v>
      </c>
      <c r="S2290" s="17">
        <v>45523.357638888891</v>
      </c>
      <c r="T2290" s="12" t="s">
        <v>5078</v>
      </c>
      <c r="U2290" s="18">
        <v>45523</v>
      </c>
      <c r="V2290" s="18" t="str">
        <f>TEXT(Posts[[#This Row],[Post_Date]],"YYYY")</f>
        <v>2024</v>
      </c>
      <c r="W2290" s="12" t="s">
        <v>5092</v>
      </c>
      <c r="X2290" s="12" t="s">
        <v>5081</v>
      </c>
      <c r="Y2290" s="19">
        <v>8</v>
      </c>
      <c r="Z2290" s="12" t="s">
        <v>5069</v>
      </c>
      <c r="AA2290"/>
    </row>
    <row r="2291" spans="1:27" x14ac:dyDescent="0.25">
      <c r="A2291" s="12" t="s">
        <v>2034</v>
      </c>
      <c r="B2291" s="12" t="s">
        <v>5022</v>
      </c>
      <c r="C2291" s="12" t="s">
        <v>5028</v>
      </c>
      <c r="D2291" s="12" t="s">
        <v>5032</v>
      </c>
      <c r="E2291" s="12" t="s">
        <v>5035</v>
      </c>
      <c r="F2291" s="12" t="s">
        <v>5055</v>
      </c>
      <c r="G2291" s="12" t="s">
        <v>5046</v>
      </c>
      <c r="H2291" s="13">
        <v>48218</v>
      </c>
      <c r="I2291" s="14">
        <v>204730</v>
      </c>
      <c r="J2291" s="14">
        <v>40576</v>
      </c>
      <c r="K2291" s="14">
        <v>14354</v>
      </c>
      <c r="L2291" s="14">
        <v>12187</v>
      </c>
      <c r="M2291" s="15">
        <v>0.23551998487443279</v>
      </c>
      <c r="N2291" s="14">
        <v>239385</v>
      </c>
      <c r="O2291" s="14">
        <v>193696</v>
      </c>
      <c r="P2291" s="14">
        <v>0</v>
      </c>
      <c r="Q2291" s="14">
        <v>4739</v>
      </c>
      <c r="R2291" s="16">
        <v>1.9800000000000002E-2</v>
      </c>
      <c r="S2291" s="17">
        <v>45647.49722222222</v>
      </c>
      <c r="T2291" s="12" t="s">
        <v>5077</v>
      </c>
      <c r="U2291" s="18">
        <v>45647</v>
      </c>
      <c r="V2291" s="18" t="str">
        <f>TEXT(Posts[[#This Row],[Post_Date]],"YYYY")</f>
        <v>2024</v>
      </c>
      <c r="W2291" s="12" t="s">
        <v>5094</v>
      </c>
      <c r="X2291" s="12" t="s">
        <v>5083</v>
      </c>
      <c r="Y2291" s="19">
        <v>11</v>
      </c>
      <c r="Z2291" s="12" t="s">
        <v>5070</v>
      </c>
      <c r="AA2291"/>
    </row>
    <row r="2292" spans="1:27" x14ac:dyDescent="0.25">
      <c r="A2292" s="12" t="s">
        <v>2038</v>
      </c>
      <c r="B2292" s="12" t="s">
        <v>5022</v>
      </c>
      <c r="C2292" s="12" t="s">
        <v>5029</v>
      </c>
      <c r="D2292" s="12" t="s">
        <v>5032</v>
      </c>
      <c r="E2292" s="12" t="s">
        <v>5035</v>
      </c>
      <c r="F2292" s="12" t="s">
        <v>5055</v>
      </c>
      <c r="G2292" s="12" t="s">
        <v>5046</v>
      </c>
      <c r="H2292" s="13">
        <v>71137</v>
      </c>
      <c r="I2292" s="14">
        <v>424515</v>
      </c>
      <c r="J2292" s="14">
        <v>45352</v>
      </c>
      <c r="K2292" s="14">
        <v>19107</v>
      </c>
      <c r="L2292" s="14">
        <v>17508</v>
      </c>
      <c r="M2292" s="15">
        <v>0.16757384494976421</v>
      </c>
      <c r="N2292" s="14">
        <v>501625</v>
      </c>
      <c r="O2292" s="14">
        <v>402919</v>
      </c>
      <c r="P2292" s="14">
        <v>0</v>
      </c>
      <c r="Q2292" s="14">
        <v>6621</v>
      </c>
      <c r="R2292" s="16">
        <v>1.32E-2</v>
      </c>
      <c r="S2292" s="17">
        <v>45760.424305555563</v>
      </c>
      <c r="T2292" s="12" t="s">
        <v>5077</v>
      </c>
      <c r="U2292" s="18">
        <v>45760</v>
      </c>
      <c r="V2292" s="18" t="str">
        <f>TEXT(Posts[[#This Row],[Post_Date]],"YYYY")</f>
        <v>2025</v>
      </c>
      <c r="W2292" s="12" t="s">
        <v>5090</v>
      </c>
      <c r="X2292" s="12" t="s">
        <v>5084</v>
      </c>
      <c r="Y2292" s="19">
        <v>10</v>
      </c>
      <c r="Z2292" s="12" t="s">
        <v>5069</v>
      </c>
      <c r="AA2292"/>
    </row>
    <row r="2293" spans="1:27" x14ac:dyDescent="0.25">
      <c r="A2293" s="12" t="s">
        <v>2042</v>
      </c>
      <c r="B2293" s="12" t="s">
        <v>5022</v>
      </c>
      <c r="C2293" s="12" t="s">
        <v>5028</v>
      </c>
      <c r="D2293" s="12" t="s">
        <v>5034</v>
      </c>
      <c r="E2293" s="12" t="s">
        <v>5039</v>
      </c>
      <c r="F2293" s="12" t="s">
        <v>5057</v>
      </c>
      <c r="G2293" s="12" t="s">
        <v>5043</v>
      </c>
      <c r="H2293" s="13">
        <v>68911</v>
      </c>
      <c r="I2293" s="14">
        <v>460204</v>
      </c>
      <c r="J2293" s="14">
        <v>68959</v>
      </c>
      <c r="K2293" s="14">
        <v>24633</v>
      </c>
      <c r="L2293" s="14">
        <v>14993</v>
      </c>
      <c r="M2293" s="15">
        <v>0.14974186933784819</v>
      </c>
      <c r="N2293" s="14">
        <v>570670</v>
      </c>
      <c r="O2293" s="14">
        <v>0</v>
      </c>
      <c r="P2293" s="14">
        <v>256567</v>
      </c>
      <c r="Q2293" s="14">
        <v>7532</v>
      </c>
      <c r="R2293" s="16">
        <v>1.32E-2</v>
      </c>
      <c r="S2293" s="17">
        <v>45350.729861111111</v>
      </c>
      <c r="T2293" s="17" t="s">
        <v>5076</v>
      </c>
      <c r="U2293" s="18">
        <v>45350</v>
      </c>
      <c r="V2293" s="18" t="str">
        <f>TEXT(Posts[[#This Row],[Post_Date]],"YYYY")</f>
        <v>2024</v>
      </c>
      <c r="W2293" s="18" t="s">
        <v>5087</v>
      </c>
      <c r="X2293" s="18" t="s">
        <v>5085</v>
      </c>
      <c r="Y2293" s="19">
        <v>17</v>
      </c>
      <c r="Z2293" s="12" t="s">
        <v>5069</v>
      </c>
      <c r="AA2293"/>
    </row>
    <row r="2294" spans="1:27" x14ac:dyDescent="0.25">
      <c r="A2294" s="12" t="s">
        <v>2045</v>
      </c>
      <c r="B2294" s="12" t="s">
        <v>5022</v>
      </c>
      <c r="C2294" s="12" t="s">
        <v>5028</v>
      </c>
      <c r="D2294" s="12" t="s">
        <v>5032</v>
      </c>
      <c r="E2294" s="12" t="s">
        <v>5035</v>
      </c>
      <c r="F2294" s="12" t="s">
        <v>5055</v>
      </c>
      <c r="G2294" s="12" t="s">
        <v>5042</v>
      </c>
      <c r="H2294" s="13">
        <v>27776</v>
      </c>
      <c r="I2294" s="14">
        <v>131244</v>
      </c>
      <c r="J2294" s="14">
        <v>13722</v>
      </c>
      <c r="K2294" s="14">
        <v>6782</v>
      </c>
      <c r="L2294" s="14">
        <v>5614</v>
      </c>
      <c r="M2294" s="15">
        <v>0.21164330054402139</v>
      </c>
      <c r="N2294" s="14">
        <v>167378</v>
      </c>
      <c r="O2294" s="14">
        <v>116517</v>
      </c>
      <c r="P2294" s="14">
        <v>0</v>
      </c>
      <c r="Q2294" s="14">
        <v>2811</v>
      </c>
      <c r="R2294" s="16">
        <v>1.6799999999999999E-2</v>
      </c>
      <c r="S2294" s="17">
        <v>45774.665277777778</v>
      </c>
      <c r="T2294" s="12" t="s">
        <v>5074</v>
      </c>
      <c r="U2294" s="18">
        <v>45774</v>
      </c>
      <c r="V2294" s="18" t="str">
        <f>TEXT(Posts[[#This Row],[Post_Date]],"YYYY")</f>
        <v>2025</v>
      </c>
      <c r="W2294" s="12" t="s">
        <v>5090</v>
      </c>
      <c r="X2294" s="12" t="s">
        <v>5084</v>
      </c>
      <c r="Y2294" s="19">
        <v>15</v>
      </c>
      <c r="Z2294" s="12" t="s">
        <v>5070</v>
      </c>
      <c r="AA2294"/>
    </row>
    <row r="2295" spans="1:27" x14ac:dyDescent="0.25">
      <c r="A2295" s="12" t="s">
        <v>2047</v>
      </c>
      <c r="B2295" s="12" t="s">
        <v>5022</v>
      </c>
      <c r="C2295" s="12" t="s">
        <v>5028</v>
      </c>
      <c r="D2295" s="12" t="s">
        <v>5032</v>
      </c>
      <c r="E2295" s="12" t="s">
        <v>5035</v>
      </c>
      <c r="F2295" s="12" t="s">
        <v>5055</v>
      </c>
      <c r="G2295" s="12" t="s">
        <v>5042</v>
      </c>
      <c r="H2295" s="13">
        <v>26811</v>
      </c>
      <c r="I2295" s="14">
        <v>171195</v>
      </c>
      <c r="J2295" s="14">
        <v>26648</v>
      </c>
      <c r="K2295" s="14">
        <v>10564</v>
      </c>
      <c r="L2295" s="14">
        <v>3548</v>
      </c>
      <c r="M2295" s="15">
        <v>0.15661177190136361</v>
      </c>
      <c r="N2295" s="14">
        <v>213050</v>
      </c>
      <c r="O2295" s="14">
        <v>166255</v>
      </c>
      <c r="P2295" s="14">
        <v>0</v>
      </c>
      <c r="Q2295" s="14">
        <v>3962</v>
      </c>
      <c r="R2295" s="16">
        <v>1.8599999999999998E-2</v>
      </c>
      <c r="S2295" s="17">
        <v>45456.398611111108</v>
      </c>
      <c r="T2295" s="12" t="s">
        <v>5077</v>
      </c>
      <c r="U2295" s="18">
        <v>45456</v>
      </c>
      <c r="V2295" s="18" t="str">
        <f>TEXT(Posts[[#This Row],[Post_Date]],"YYYY")</f>
        <v>2024</v>
      </c>
      <c r="W2295" s="12" t="s">
        <v>5089</v>
      </c>
      <c r="X2295" s="12" t="s">
        <v>5080</v>
      </c>
      <c r="Y2295" s="19">
        <v>9</v>
      </c>
      <c r="Z2295" s="12" t="s">
        <v>5069</v>
      </c>
      <c r="AA2295"/>
    </row>
    <row r="2296" spans="1:27" x14ac:dyDescent="0.25">
      <c r="A2296" s="12" t="s">
        <v>2054</v>
      </c>
      <c r="B2296" s="12" t="s">
        <v>5022</v>
      </c>
      <c r="C2296" s="12" t="s">
        <v>5028</v>
      </c>
      <c r="D2296" s="12" t="s">
        <v>5032</v>
      </c>
      <c r="E2296" s="12" t="s">
        <v>5035</v>
      </c>
      <c r="F2296" s="12" t="s">
        <v>5056</v>
      </c>
      <c r="G2296" s="12" t="s">
        <v>5042</v>
      </c>
      <c r="H2296" s="13">
        <v>332980</v>
      </c>
      <c r="I2296" s="14">
        <v>1887147</v>
      </c>
      <c r="J2296" s="14">
        <v>280642</v>
      </c>
      <c r="K2296" s="14">
        <v>135383</v>
      </c>
      <c r="L2296" s="14">
        <v>95248</v>
      </c>
      <c r="M2296" s="15">
        <v>0.17644662468495989</v>
      </c>
      <c r="N2296" s="14">
        <v>2200072</v>
      </c>
      <c r="O2296" s="14">
        <v>1887147</v>
      </c>
      <c r="P2296" s="14">
        <v>0</v>
      </c>
      <c r="Q2296" s="14">
        <v>25520</v>
      </c>
      <c r="R2296" s="16">
        <v>1.1599999999999999E-2</v>
      </c>
      <c r="S2296" s="17">
        <v>45726.504166666673</v>
      </c>
      <c r="T2296" s="12" t="s">
        <v>5075</v>
      </c>
      <c r="U2296" s="18">
        <v>45726</v>
      </c>
      <c r="V2296" s="18" t="str">
        <f>TEXT(Posts[[#This Row],[Post_Date]],"YYYY")</f>
        <v>2025</v>
      </c>
      <c r="W2296" s="12" t="s">
        <v>5088</v>
      </c>
      <c r="X2296" s="12" t="s">
        <v>5081</v>
      </c>
      <c r="Y2296" s="19">
        <v>12</v>
      </c>
      <c r="Z2296" s="12" t="s">
        <v>5069</v>
      </c>
      <c r="AA2296"/>
    </row>
    <row r="2297" spans="1:27" x14ac:dyDescent="0.25">
      <c r="A2297" s="12" t="s">
        <v>2059</v>
      </c>
      <c r="B2297" s="12" t="s">
        <v>5022</v>
      </c>
      <c r="C2297" s="12" t="s">
        <v>5028</v>
      </c>
      <c r="D2297" s="12" t="s">
        <v>5030</v>
      </c>
      <c r="E2297" s="12" t="s">
        <v>5035</v>
      </c>
      <c r="F2297" s="12" t="s">
        <v>5051</v>
      </c>
      <c r="G2297" s="12" t="s">
        <v>5044</v>
      </c>
      <c r="H2297" s="13">
        <v>110237</v>
      </c>
      <c r="I2297" s="14">
        <v>1078247</v>
      </c>
      <c r="J2297" s="14">
        <v>211351</v>
      </c>
      <c r="K2297" s="14">
        <v>65105</v>
      </c>
      <c r="L2297" s="14">
        <v>28183</v>
      </c>
      <c r="M2297" s="15">
        <v>0.1022377083222261</v>
      </c>
      <c r="N2297" s="14">
        <v>1230656</v>
      </c>
      <c r="O2297" s="14">
        <v>1078247</v>
      </c>
      <c r="P2297" s="14">
        <v>0</v>
      </c>
      <c r="Q2297" s="14">
        <v>26212</v>
      </c>
      <c r="R2297" s="16">
        <v>2.1299999999999999E-2</v>
      </c>
      <c r="S2297" s="17">
        <v>45652.383333333331</v>
      </c>
      <c r="T2297" s="12" t="s">
        <v>5077</v>
      </c>
      <c r="U2297" s="18">
        <v>45652</v>
      </c>
      <c r="V2297" s="18" t="str">
        <f>TEXT(Posts[[#This Row],[Post_Date]],"YYYY")</f>
        <v>2024</v>
      </c>
      <c r="W2297" s="12" t="s">
        <v>5094</v>
      </c>
      <c r="X2297" s="12" t="s">
        <v>5080</v>
      </c>
      <c r="Y2297" s="19">
        <v>9</v>
      </c>
      <c r="Z2297" s="12" t="s">
        <v>5069</v>
      </c>
      <c r="AA2297"/>
    </row>
    <row r="2298" spans="1:27" x14ac:dyDescent="0.25">
      <c r="A2298" s="12" t="s">
        <v>2065</v>
      </c>
      <c r="B2298" s="12" t="s">
        <v>5022</v>
      </c>
      <c r="C2298" s="12" t="s">
        <v>5029</v>
      </c>
      <c r="D2298" s="12" t="s">
        <v>5032</v>
      </c>
      <c r="E2298" s="12" t="s">
        <v>5035</v>
      </c>
      <c r="F2298" s="12" t="s">
        <v>5056</v>
      </c>
      <c r="G2298" s="12" t="s">
        <v>5049</v>
      </c>
      <c r="H2298" s="13">
        <v>322412</v>
      </c>
      <c r="I2298" s="14">
        <v>1460641</v>
      </c>
      <c r="J2298" s="14">
        <v>234018</v>
      </c>
      <c r="K2298" s="14">
        <v>99677</v>
      </c>
      <c r="L2298" s="14">
        <v>82682</v>
      </c>
      <c r="M2298" s="15">
        <v>0.22073382433562691</v>
      </c>
      <c r="N2298" s="14">
        <v>1727499</v>
      </c>
      <c r="O2298" s="14">
        <v>1460641</v>
      </c>
      <c r="P2298" s="14">
        <v>0</v>
      </c>
      <c r="Q2298" s="14">
        <v>33340</v>
      </c>
      <c r="R2298" s="16">
        <v>1.9300000000000001E-2</v>
      </c>
      <c r="S2298" s="17">
        <v>45531.658333333333</v>
      </c>
      <c r="T2298" s="12" t="s">
        <v>5074</v>
      </c>
      <c r="U2298" s="18">
        <v>45531</v>
      </c>
      <c r="V2298" s="18" t="str">
        <f>TEXT(Posts[[#This Row],[Post_Date]],"YYYY")</f>
        <v>2024</v>
      </c>
      <c r="W2298" s="12" t="s">
        <v>5092</v>
      </c>
      <c r="X2298" s="12" t="s">
        <v>5079</v>
      </c>
      <c r="Y2298" s="19">
        <v>15</v>
      </c>
      <c r="Z2298" s="12" t="s">
        <v>5070</v>
      </c>
      <c r="AA2298"/>
    </row>
    <row r="2299" spans="1:27" x14ac:dyDescent="0.25">
      <c r="A2299" s="12" t="s">
        <v>2068</v>
      </c>
      <c r="B2299" s="12" t="s">
        <v>5022</v>
      </c>
      <c r="C2299" s="12" t="s">
        <v>5029</v>
      </c>
      <c r="D2299" s="12" t="s">
        <v>5032</v>
      </c>
      <c r="E2299" s="12" t="s">
        <v>5035</v>
      </c>
      <c r="F2299" s="12" t="s">
        <v>5056</v>
      </c>
      <c r="G2299" s="12" t="s">
        <v>5045</v>
      </c>
      <c r="H2299" s="13">
        <v>372769</v>
      </c>
      <c r="I2299" s="14">
        <v>1788853</v>
      </c>
      <c r="J2299" s="14">
        <v>320858</v>
      </c>
      <c r="K2299" s="14">
        <v>132035</v>
      </c>
      <c r="L2299" s="14">
        <v>68870</v>
      </c>
      <c r="M2299" s="15">
        <v>0.2083844614811762</v>
      </c>
      <c r="N2299" s="14">
        <v>2067714</v>
      </c>
      <c r="O2299" s="14">
        <v>1788853</v>
      </c>
      <c r="P2299" s="14">
        <v>0</v>
      </c>
      <c r="Q2299" s="14">
        <v>38459</v>
      </c>
      <c r="R2299" s="16">
        <v>1.8599999999999998E-2</v>
      </c>
      <c r="S2299" s="17">
        <v>45665.48333333333</v>
      </c>
      <c r="T2299" s="12" t="s">
        <v>5077</v>
      </c>
      <c r="U2299" s="18">
        <v>45665</v>
      </c>
      <c r="V2299" s="18" t="str">
        <f>TEXT(Posts[[#This Row],[Post_Date]],"YYYY")</f>
        <v>2025</v>
      </c>
      <c r="W2299" s="12" t="s">
        <v>5086</v>
      </c>
      <c r="X2299" s="12" t="s">
        <v>5085</v>
      </c>
      <c r="Y2299" s="19">
        <v>11</v>
      </c>
      <c r="Z2299" s="12" t="s">
        <v>5070</v>
      </c>
      <c r="AA2299"/>
    </row>
    <row r="2300" spans="1:27" x14ac:dyDescent="0.25">
      <c r="A2300" s="12" t="s">
        <v>2071</v>
      </c>
      <c r="B2300" s="12" t="s">
        <v>5022</v>
      </c>
      <c r="C2300" s="12" t="s">
        <v>5028</v>
      </c>
      <c r="D2300" s="12" t="s">
        <v>5030</v>
      </c>
      <c r="E2300" s="12" t="s">
        <v>5035</v>
      </c>
      <c r="F2300" s="12" t="s">
        <v>5051</v>
      </c>
      <c r="G2300" s="12" t="s">
        <v>5046</v>
      </c>
      <c r="H2300" s="13">
        <v>318794</v>
      </c>
      <c r="I2300" s="14">
        <v>2413694</v>
      </c>
      <c r="J2300" s="14">
        <v>567848</v>
      </c>
      <c r="K2300" s="14">
        <v>112056</v>
      </c>
      <c r="L2300" s="14">
        <v>140230</v>
      </c>
      <c r="M2300" s="15">
        <v>0.1320773124549513</v>
      </c>
      <c r="N2300" s="14">
        <v>2667071</v>
      </c>
      <c r="O2300" s="14">
        <v>2413694</v>
      </c>
      <c r="P2300" s="14">
        <v>0</v>
      </c>
      <c r="Q2300" s="14">
        <v>41339</v>
      </c>
      <c r="R2300" s="16">
        <v>1.55E-2</v>
      </c>
      <c r="S2300" s="17">
        <v>45679.757638888892</v>
      </c>
      <c r="T2300" s="12" t="s">
        <v>5076</v>
      </c>
      <c r="U2300" s="18">
        <v>45679</v>
      </c>
      <c r="V2300" s="18" t="str">
        <f>TEXT(Posts[[#This Row],[Post_Date]],"YYYY")</f>
        <v>2025</v>
      </c>
      <c r="W2300" s="12" t="s">
        <v>5086</v>
      </c>
      <c r="X2300" s="12" t="s">
        <v>5085</v>
      </c>
      <c r="Y2300" s="19">
        <v>18</v>
      </c>
      <c r="Z2300" s="12" t="s">
        <v>5069</v>
      </c>
      <c r="AA2300"/>
    </row>
    <row r="2301" spans="1:27" x14ac:dyDescent="0.25">
      <c r="A2301" s="12" t="s">
        <v>2073</v>
      </c>
      <c r="B2301" s="12" t="s">
        <v>5022</v>
      </c>
      <c r="C2301" s="12" t="s">
        <v>5029</v>
      </c>
      <c r="D2301" s="12" t="s">
        <v>5031</v>
      </c>
      <c r="E2301" s="12" t="s">
        <v>5035</v>
      </c>
      <c r="F2301" s="12" t="s">
        <v>5060</v>
      </c>
      <c r="G2301" s="12" t="s">
        <v>5042</v>
      </c>
      <c r="H2301" s="13">
        <v>148595</v>
      </c>
      <c r="I2301" s="14">
        <v>2659050</v>
      </c>
      <c r="J2301" s="14">
        <v>440737</v>
      </c>
      <c r="K2301" s="14">
        <v>176392</v>
      </c>
      <c r="L2301" s="14">
        <v>148365</v>
      </c>
      <c r="M2301" s="15">
        <v>5.5882779811840241E-2</v>
      </c>
      <c r="N2301" s="14">
        <v>3283500</v>
      </c>
      <c r="O2301" s="14">
        <v>2659050</v>
      </c>
      <c r="P2301" s="14">
        <v>0</v>
      </c>
      <c r="Q2301" s="14">
        <v>60416</v>
      </c>
      <c r="R2301" s="16">
        <v>1.84E-2</v>
      </c>
      <c r="S2301" s="17">
        <v>45577.542361111111</v>
      </c>
      <c r="T2301" s="12" t="s">
        <v>5075</v>
      </c>
      <c r="U2301" s="18">
        <v>45577</v>
      </c>
      <c r="V2301" s="18" t="str">
        <f>TEXT(Posts[[#This Row],[Post_Date]],"YYYY")</f>
        <v>2024</v>
      </c>
      <c r="W2301" s="12" t="s">
        <v>5091</v>
      </c>
      <c r="X2301" s="12" t="s">
        <v>5083</v>
      </c>
      <c r="Y2301" s="19">
        <v>13</v>
      </c>
      <c r="Z2301" s="12" t="s">
        <v>5068</v>
      </c>
      <c r="AA2301"/>
    </row>
    <row r="2302" spans="1:27" x14ac:dyDescent="0.25">
      <c r="A2302" s="12" t="s">
        <v>2075</v>
      </c>
      <c r="B2302" s="12" t="s">
        <v>5022</v>
      </c>
      <c r="C2302" s="12" t="s">
        <v>5028</v>
      </c>
      <c r="D2302" s="12" t="s">
        <v>5032</v>
      </c>
      <c r="E2302" s="12" t="s">
        <v>5035</v>
      </c>
      <c r="F2302" s="12" t="s">
        <v>5055</v>
      </c>
      <c r="G2302" s="12" t="s">
        <v>5044</v>
      </c>
      <c r="H2302" s="13">
        <v>33477</v>
      </c>
      <c r="I2302" s="14">
        <v>152337</v>
      </c>
      <c r="J2302" s="14">
        <v>18404</v>
      </c>
      <c r="K2302" s="14">
        <v>6855</v>
      </c>
      <c r="L2302" s="14">
        <v>4762</v>
      </c>
      <c r="M2302" s="15">
        <v>0.21976010671444141</v>
      </c>
      <c r="N2302" s="14">
        <v>185980</v>
      </c>
      <c r="O2302" s="14">
        <v>145809</v>
      </c>
      <c r="P2302" s="14">
        <v>0</v>
      </c>
      <c r="Q2302" s="14">
        <v>4389</v>
      </c>
      <c r="R2302" s="16">
        <v>2.3599999999999999E-2</v>
      </c>
      <c r="S2302" s="17">
        <v>45426.655555555553</v>
      </c>
      <c r="T2302" s="12" t="s">
        <v>5074</v>
      </c>
      <c r="U2302" s="18">
        <v>45426</v>
      </c>
      <c r="V2302" s="18" t="str">
        <f>TEXT(Posts[[#This Row],[Post_Date]],"YYYY")</f>
        <v>2024</v>
      </c>
      <c r="W2302" s="12" t="s">
        <v>5096</v>
      </c>
      <c r="X2302" s="12" t="s">
        <v>5079</v>
      </c>
      <c r="Y2302" s="19">
        <v>15</v>
      </c>
      <c r="Z2302" s="12" t="s">
        <v>5070</v>
      </c>
      <c r="AA2302"/>
    </row>
    <row r="2303" spans="1:27" x14ac:dyDescent="0.25">
      <c r="A2303" s="12" t="s">
        <v>2076</v>
      </c>
      <c r="B2303" s="12" t="s">
        <v>5022</v>
      </c>
      <c r="C2303" s="12" t="s">
        <v>5028</v>
      </c>
      <c r="D2303" s="12" t="s">
        <v>5031</v>
      </c>
      <c r="E2303" s="12" t="s">
        <v>5035</v>
      </c>
      <c r="F2303" s="12" t="s">
        <v>5060</v>
      </c>
      <c r="G2303" s="12" t="s">
        <v>5046</v>
      </c>
      <c r="H2303" s="13">
        <v>153811</v>
      </c>
      <c r="I2303" s="14">
        <v>2120201</v>
      </c>
      <c r="J2303" s="14">
        <v>471769</v>
      </c>
      <c r="K2303" s="14">
        <v>144316</v>
      </c>
      <c r="L2303" s="14">
        <v>64664</v>
      </c>
      <c r="M2303" s="15">
        <v>7.2545482968318337E-2</v>
      </c>
      <c r="N2303" s="14">
        <v>2436242</v>
      </c>
      <c r="O2303" s="14">
        <v>2120201</v>
      </c>
      <c r="P2303" s="14">
        <v>0</v>
      </c>
      <c r="Q2303" s="14">
        <v>49699</v>
      </c>
      <c r="R2303" s="16">
        <v>2.0400000000000001E-2</v>
      </c>
      <c r="S2303" s="17">
        <v>45745.779861111107</v>
      </c>
      <c r="T2303" s="12" t="s">
        <v>5076</v>
      </c>
      <c r="U2303" s="18">
        <v>45745</v>
      </c>
      <c r="V2303" s="18" t="str">
        <f>TEXT(Posts[[#This Row],[Post_Date]],"YYYY")</f>
        <v>2025</v>
      </c>
      <c r="W2303" s="12" t="s">
        <v>5088</v>
      </c>
      <c r="X2303" s="12" t="s">
        <v>5083</v>
      </c>
      <c r="Y2303" s="19">
        <v>18</v>
      </c>
      <c r="Z2303" s="12" t="s">
        <v>5068</v>
      </c>
      <c r="AA2303"/>
    </row>
    <row r="2304" spans="1:27" x14ac:dyDescent="0.25">
      <c r="A2304" s="12" t="s">
        <v>2078</v>
      </c>
      <c r="B2304" s="12" t="s">
        <v>5022</v>
      </c>
      <c r="C2304" s="12" t="s">
        <v>5029</v>
      </c>
      <c r="D2304" s="12" t="s">
        <v>5032</v>
      </c>
      <c r="E2304" s="12" t="s">
        <v>5035</v>
      </c>
      <c r="F2304" s="12" t="s">
        <v>5055</v>
      </c>
      <c r="G2304" s="12" t="s">
        <v>5048</v>
      </c>
      <c r="H2304" s="13">
        <v>56681</v>
      </c>
      <c r="I2304" s="14">
        <v>278203</v>
      </c>
      <c r="J2304" s="14">
        <v>52343</v>
      </c>
      <c r="K2304" s="14">
        <v>12768</v>
      </c>
      <c r="L2304" s="14">
        <v>11727</v>
      </c>
      <c r="M2304" s="15">
        <v>0.20374244388155199</v>
      </c>
      <c r="N2304" s="14">
        <v>346680</v>
      </c>
      <c r="O2304" s="14">
        <v>268341</v>
      </c>
      <c r="P2304" s="14">
        <v>0</v>
      </c>
      <c r="Q2304" s="14">
        <v>5408</v>
      </c>
      <c r="R2304" s="16">
        <v>1.5599999999999999E-2</v>
      </c>
      <c r="S2304" s="17">
        <v>45523.65902777778</v>
      </c>
      <c r="T2304" s="12" t="s">
        <v>5074</v>
      </c>
      <c r="U2304" s="18">
        <v>45523</v>
      </c>
      <c r="V2304" s="18" t="str">
        <f>TEXT(Posts[[#This Row],[Post_Date]],"YYYY")</f>
        <v>2024</v>
      </c>
      <c r="W2304" s="12" t="s">
        <v>5092</v>
      </c>
      <c r="X2304" s="12" t="s">
        <v>5081</v>
      </c>
      <c r="Y2304" s="19">
        <v>15</v>
      </c>
      <c r="Z2304" s="12" t="s">
        <v>5070</v>
      </c>
      <c r="AA2304"/>
    </row>
    <row r="2305" spans="1:27" x14ac:dyDescent="0.25">
      <c r="A2305" s="12" t="s">
        <v>2090</v>
      </c>
      <c r="B2305" s="12" t="s">
        <v>5022</v>
      </c>
      <c r="C2305" s="12" t="s">
        <v>5028</v>
      </c>
      <c r="D2305" s="12" t="s">
        <v>5033</v>
      </c>
      <c r="E2305" s="12" t="s">
        <v>5035</v>
      </c>
      <c r="F2305" s="12" t="s">
        <v>5055</v>
      </c>
      <c r="G2305" s="12" t="s">
        <v>5044</v>
      </c>
      <c r="H2305" s="13">
        <v>66277</v>
      </c>
      <c r="I2305" s="14">
        <v>292193</v>
      </c>
      <c r="J2305" s="14">
        <v>55068</v>
      </c>
      <c r="K2305" s="14">
        <v>20003</v>
      </c>
      <c r="L2305" s="14">
        <v>10856</v>
      </c>
      <c r="M2305" s="15">
        <v>0.2268292295072917</v>
      </c>
      <c r="N2305" s="14">
        <v>365735</v>
      </c>
      <c r="O2305" s="14">
        <v>279205</v>
      </c>
      <c r="P2305" s="14">
        <v>0</v>
      </c>
      <c r="Q2305" s="14">
        <v>9070</v>
      </c>
      <c r="R2305" s="16">
        <v>2.4799999999999999E-2</v>
      </c>
      <c r="S2305" s="17">
        <v>45357.446527777778</v>
      </c>
      <c r="T2305" s="12" t="s">
        <v>5077</v>
      </c>
      <c r="U2305" s="18">
        <v>45357</v>
      </c>
      <c r="V2305" s="18" t="str">
        <f>TEXT(Posts[[#This Row],[Post_Date]],"YYYY")</f>
        <v>2024</v>
      </c>
      <c r="W2305" s="12" t="s">
        <v>5088</v>
      </c>
      <c r="X2305" s="12" t="s">
        <v>5085</v>
      </c>
      <c r="Y2305" s="19">
        <v>10</v>
      </c>
      <c r="Z2305" s="12" t="s">
        <v>5070</v>
      </c>
      <c r="AA2305"/>
    </row>
    <row r="2306" spans="1:27" x14ac:dyDescent="0.25">
      <c r="A2306" s="12" t="s">
        <v>2098</v>
      </c>
      <c r="B2306" s="12" t="s">
        <v>5022</v>
      </c>
      <c r="C2306" s="12" t="s">
        <v>5028</v>
      </c>
      <c r="D2306" s="12" t="s">
        <v>5030</v>
      </c>
      <c r="E2306" s="12" t="s">
        <v>5035</v>
      </c>
      <c r="F2306" s="12" t="s">
        <v>5051</v>
      </c>
      <c r="G2306" s="12" t="s">
        <v>5048</v>
      </c>
      <c r="H2306" s="13">
        <v>296236</v>
      </c>
      <c r="I2306" s="14">
        <v>2377657</v>
      </c>
      <c r="J2306" s="14">
        <v>432313</v>
      </c>
      <c r="K2306" s="14">
        <v>88838</v>
      </c>
      <c r="L2306" s="14">
        <v>90594</v>
      </c>
      <c r="M2306" s="15">
        <v>0.124591973667181</v>
      </c>
      <c r="N2306" s="14">
        <v>3034459</v>
      </c>
      <c r="O2306" s="14">
        <v>2377657</v>
      </c>
      <c r="P2306" s="14">
        <v>0</v>
      </c>
      <c r="Q2306" s="14">
        <v>40965</v>
      </c>
      <c r="R2306" s="16">
        <v>1.35E-2</v>
      </c>
      <c r="S2306" s="17">
        <v>45658.734722222223</v>
      </c>
      <c r="T2306" s="12" t="s">
        <v>5076</v>
      </c>
      <c r="U2306" s="18">
        <v>45658</v>
      </c>
      <c r="V2306" s="18" t="str">
        <f>TEXT(Posts[[#This Row],[Post_Date]],"YYYY")</f>
        <v>2025</v>
      </c>
      <c r="W2306" s="12" t="s">
        <v>5086</v>
      </c>
      <c r="X2306" s="12" t="s">
        <v>5085</v>
      </c>
      <c r="Y2306" s="19">
        <v>17</v>
      </c>
      <c r="Z2306" s="12" t="s">
        <v>5069</v>
      </c>
      <c r="AA2306"/>
    </row>
    <row r="2307" spans="1:27" x14ac:dyDescent="0.25">
      <c r="A2307" s="12" t="s">
        <v>2099</v>
      </c>
      <c r="B2307" s="12" t="s">
        <v>5022</v>
      </c>
      <c r="C2307" s="12" t="s">
        <v>5028</v>
      </c>
      <c r="D2307" s="12" t="s">
        <v>5033</v>
      </c>
      <c r="E2307" s="12" t="s">
        <v>5035</v>
      </c>
      <c r="F2307" s="12" t="s">
        <v>5055</v>
      </c>
      <c r="G2307" s="12" t="s">
        <v>5044</v>
      </c>
      <c r="H2307" s="13">
        <v>183142</v>
      </c>
      <c r="I2307" s="14">
        <v>734015</v>
      </c>
      <c r="J2307" s="14">
        <v>138389</v>
      </c>
      <c r="K2307" s="14">
        <v>29062</v>
      </c>
      <c r="L2307" s="14">
        <v>31741</v>
      </c>
      <c r="M2307" s="15">
        <v>0.24950842865725339</v>
      </c>
      <c r="N2307" s="14">
        <v>881696</v>
      </c>
      <c r="O2307" s="14">
        <v>699671</v>
      </c>
      <c r="P2307" s="14">
        <v>0</v>
      </c>
      <c r="Q2307" s="14">
        <v>12255</v>
      </c>
      <c r="R2307" s="16">
        <v>1.3899999999999999E-2</v>
      </c>
      <c r="S2307" s="17">
        <v>45618.715277777781</v>
      </c>
      <c r="T2307" s="12" t="s">
        <v>5076</v>
      </c>
      <c r="U2307" s="18">
        <v>45618</v>
      </c>
      <c r="V2307" s="18" t="str">
        <f>TEXT(Posts[[#This Row],[Post_Date]],"YYYY")</f>
        <v>2024</v>
      </c>
      <c r="W2307" s="12" t="s">
        <v>5095</v>
      </c>
      <c r="X2307" s="12" t="s">
        <v>5082</v>
      </c>
      <c r="Y2307" s="19">
        <v>17</v>
      </c>
      <c r="Z2307" s="12" t="s">
        <v>5070</v>
      </c>
      <c r="AA2307"/>
    </row>
    <row r="2308" spans="1:27" x14ac:dyDescent="0.25">
      <c r="A2308" s="12" t="s">
        <v>2100</v>
      </c>
      <c r="B2308" s="12" t="s">
        <v>5022</v>
      </c>
      <c r="C2308" s="12" t="s">
        <v>5028</v>
      </c>
      <c r="D2308" s="12" t="s">
        <v>5033</v>
      </c>
      <c r="E2308" s="12" t="s">
        <v>5039</v>
      </c>
      <c r="F2308" s="12" t="s">
        <v>5055</v>
      </c>
      <c r="G2308" s="12" t="s">
        <v>5045</v>
      </c>
      <c r="H2308" s="13">
        <v>54195</v>
      </c>
      <c r="I2308" s="14">
        <v>222844</v>
      </c>
      <c r="J2308" s="14">
        <v>35609</v>
      </c>
      <c r="K2308" s="14">
        <v>8018</v>
      </c>
      <c r="L2308" s="14">
        <v>8171</v>
      </c>
      <c r="M2308" s="15">
        <v>0.243199806142126</v>
      </c>
      <c r="N2308" s="14">
        <v>248371</v>
      </c>
      <c r="O2308" s="14">
        <v>0</v>
      </c>
      <c r="P2308" s="14">
        <v>74692</v>
      </c>
      <c r="Q2308" s="14">
        <v>5662</v>
      </c>
      <c r="R2308" s="16">
        <v>2.2800000000000001E-2</v>
      </c>
      <c r="S2308" s="17">
        <v>45657.587500000001</v>
      </c>
      <c r="T2308" s="17" t="s">
        <v>5074</v>
      </c>
      <c r="U2308" s="18">
        <v>45657</v>
      </c>
      <c r="V2308" s="18" t="str">
        <f>TEXT(Posts[[#This Row],[Post_Date]],"YYYY")</f>
        <v>2024</v>
      </c>
      <c r="W2308" s="18" t="s">
        <v>5094</v>
      </c>
      <c r="X2308" s="18" t="s">
        <v>5079</v>
      </c>
      <c r="Y2308" s="19">
        <v>14</v>
      </c>
      <c r="Z2308" s="12" t="s">
        <v>5070</v>
      </c>
      <c r="AA2308"/>
    </row>
    <row r="2309" spans="1:27" x14ac:dyDescent="0.25">
      <c r="A2309" s="12" t="s">
        <v>2101</v>
      </c>
      <c r="B2309" s="12" t="s">
        <v>5022</v>
      </c>
      <c r="C2309" s="12" t="s">
        <v>5029</v>
      </c>
      <c r="D2309" s="12" t="s">
        <v>5030</v>
      </c>
      <c r="E2309" s="12" t="s">
        <v>5035</v>
      </c>
      <c r="F2309" s="12" t="s">
        <v>5051</v>
      </c>
      <c r="G2309" s="12" t="s">
        <v>5046</v>
      </c>
      <c r="H2309" s="13">
        <v>107779</v>
      </c>
      <c r="I2309" s="14">
        <v>724529</v>
      </c>
      <c r="J2309" s="14">
        <v>173040</v>
      </c>
      <c r="K2309" s="14">
        <v>35346</v>
      </c>
      <c r="L2309" s="14">
        <v>36454</v>
      </c>
      <c r="M2309" s="15">
        <v>0.14875859742158831</v>
      </c>
      <c r="N2309" s="14">
        <v>873817</v>
      </c>
      <c r="O2309" s="14">
        <v>724529</v>
      </c>
      <c r="P2309" s="14">
        <v>0</v>
      </c>
      <c r="Q2309" s="14">
        <v>12146</v>
      </c>
      <c r="R2309" s="16">
        <v>1.3899999999999999E-2</v>
      </c>
      <c r="S2309" s="17">
        <v>45661.490972222222</v>
      </c>
      <c r="T2309" s="12" t="s">
        <v>5077</v>
      </c>
      <c r="U2309" s="18">
        <v>45661</v>
      </c>
      <c r="V2309" s="18" t="str">
        <f>TEXT(Posts[[#This Row],[Post_Date]],"YYYY")</f>
        <v>2025</v>
      </c>
      <c r="W2309" s="12" t="s">
        <v>5086</v>
      </c>
      <c r="X2309" s="12" t="s">
        <v>5083</v>
      </c>
      <c r="Y2309" s="19">
        <v>11</v>
      </c>
      <c r="Z2309" s="12" t="s">
        <v>5069</v>
      </c>
      <c r="AA2309"/>
    </row>
    <row r="2310" spans="1:27" x14ac:dyDescent="0.25">
      <c r="A2310" s="12" t="s">
        <v>2105</v>
      </c>
      <c r="B2310" s="12" t="s">
        <v>5022</v>
      </c>
      <c r="C2310" s="12" t="s">
        <v>5028</v>
      </c>
      <c r="D2310" s="12" t="s">
        <v>5033</v>
      </c>
      <c r="E2310" s="12" t="s">
        <v>5035</v>
      </c>
      <c r="F2310" s="12" t="s">
        <v>5055</v>
      </c>
      <c r="G2310" s="12" t="s">
        <v>5046</v>
      </c>
      <c r="H2310" s="13">
        <v>50147</v>
      </c>
      <c r="I2310" s="14">
        <v>253302</v>
      </c>
      <c r="J2310" s="14">
        <v>44169</v>
      </c>
      <c r="K2310" s="14">
        <v>19382</v>
      </c>
      <c r="L2310" s="14">
        <v>14083</v>
      </c>
      <c r="M2310" s="15">
        <v>0.19797530440799491</v>
      </c>
      <c r="N2310" s="14">
        <v>318441</v>
      </c>
      <c r="O2310" s="14">
        <v>244787</v>
      </c>
      <c r="P2310" s="14">
        <v>0</v>
      </c>
      <c r="Q2310" s="14">
        <v>7387</v>
      </c>
      <c r="R2310" s="16">
        <v>2.3199999999999998E-2</v>
      </c>
      <c r="S2310" s="17">
        <v>45446.499305555553</v>
      </c>
      <c r="T2310" s="12" t="s">
        <v>5077</v>
      </c>
      <c r="U2310" s="18">
        <v>45446</v>
      </c>
      <c r="V2310" s="18" t="str">
        <f>TEXT(Posts[[#This Row],[Post_Date]],"YYYY")</f>
        <v>2024</v>
      </c>
      <c r="W2310" s="12" t="s">
        <v>5089</v>
      </c>
      <c r="X2310" s="12" t="s">
        <v>5081</v>
      </c>
      <c r="Y2310" s="19">
        <v>11</v>
      </c>
      <c r="Z2310" s="12" t="s">
        <v>5069</v>
      </c>
      <c r="AA2310"/>
    </row>
    <row r="2311" spans="1:27" x14ac:dyDescent="0.25">
      <c r="A2311" s="12" t="s">
        <v>2107</v>
      </c>
      <c r="B2311" s="12" t="s">
        <v>5022</v>
      </c>
      <c r="C2311" s="12" t="s">
        <v>5028</v>
      </c>
      <c r="D2311" s="12" t="s">
        <v>5033</v>
      </c>
      <c r="E2311" s="12" t="s">
        <v>5035</v>
      </c>
      <c r="F2311" s="12" t="s">
        <v>5055</v>
      </c>
      <c r="G2311" s="12" t="s">
        <v>5044</v>
      </c>
      <c r="H2311" s="13">
        <v>70487</v>
      </c>
      <c r="I2311" s="14">
        <v>377828</v>
      </c>
      <c r="J2311" s="14">
        <v>88564</v>
      </c>
      <c r="K2311" s="14">
        <v>19167</v>
      </c>
      <c r="L2311" s="14">
        <v>7824</v>
      </c>
      <c r="M2311" s="15">
        <v>0.18655963488245139</v>
      </c>
      <c r="N2311" s="14">
        <v>480731</v>
      </c>
      <c r="O2311" s="14">
        <v>365432</v>
      </c>
      <c r="P2311" s="14">
        <v>0</v>
      </c>
      <c r="Q2311" s="14">
        <v>5095</v>
      </c>
      <c r="R2311" s="16">
        <v>1.06E-2</v>
      </c>
      <c r="S2311" s="17">
        <v>45421.467361111107</v>
      </c>
      <c r="T2311" s="12" t="s">
        <v>5077</v>
      </c>
      <c r="U2311" s="18">
        <v>45421</v>
      </c>
      <c r="V2311" s="18" t="str">
        <f>TEXT(Posts[[#This Row],[Post_Date]],"YYYY")</f>
        <v>2024</v>
      </c>
      <c r="W2311" s="12" t="s">
        <v>5096</v>
      </c>
      <c r="X2311" s="12" t="s">
        <v>5080</v>
      </c>
      <c r="Y2311" s="19">
        <v>11</v>
      </c>
      <c r="Z2311" s="12" t="s">
        <v>5069</v>
      </c>
      <c r="AA2311"/>
    </row>
    <row r="2312" spans="1:27" x14ac:dyDescent="0.25">
      <c r="A2312" s="12" t="s">
        <v>2108</v>
      </c>
      <c r="B2312" s="12" t="s">
        <v>5022</v>
      </c>
      <c r="C2312" s="12" t="s">
        <v>5028</v>
      </c>
      <c r="D2312" s="12" t="s">
        <v>5030</v>
      </c>
      <c r="E2312" s="12" t="s">
        <v>5035</v>
      </c>
      <c r="F2312" s="12" t="s">
        <v>5050</v>
      </c>
      <c r="G2312" s="12" t="s">
        <v>5043</v>
      </c>
      <c r="H2312" s="13">
        <v>53237</v>
      </c>
      <c r="I2312" s="14">
        <v>487830</v>
      </c>
      <c r="J2312" s="14">
        <v>61535</v>
      </c>
      <c r="K2312" s="14">
        <v>29803</v>
      </c>
      <c r="L2312" s="14">
        <v>10243</v>
      </c>
      <c r="M2312" s="15">
        <v>0.1091315139810827</v>
      </c>
      <c r="N2312" s="14">
        <v>575591</v>
      </c>
      <c r="O2312" s="14">
        <v>435906</v>
      </c>
      <c r="P2312" s="14">
        <v>0</v>
      </c>
      <c r="Q2312" s="14">
        <v>7712</v>
      </c>
      <c r="R2312" s="16">
        <v>1.34E-2</v>
      </c>
      <c r="S2312" s="17">
        <v>45476.477777777778</v>
      </c>
      <c r="T2312" s="12" t="s">
        <v>5077</v>
      </c>
      <c r="U2312" s="18">
        <v>45476</v>
      </c>
      <c r="V2312" s="18" t="str">
        <f>TEXT(Posts[[#This Row],[Post_Date]],"YYYY")</f>
        <v>2024</v>
      </c>
      <c r="W2312" s="12" t="s">
        <v>5093</v>
      </c>
      <c r="X2312" s="12" t="s">
        <v>5085</v>
      </c>
      <c r="Y2312" s="19">
        <v>11</v>
      </c>
      <c r="Z2312" s="12" t="s">
        <v>5069</v>
      </c>
      <c r="AA2312"/>
    </row>
    <row r="2313" spans="1:27" x14ac:dyDescent="0.25">
      <c r="A2313" s="12" t="s">
        <v>2113</v>
      </c>
      <c r="B2313" s="12" t="s">
        <v>5022</v>
      </c>
      <c r="C2313" s="12" t="s">
        <v>5028</v>
      </c>
      <c r="D2313" s="12" t="s">
        <v>5033</v>
      </c>
      <c r="E2313" s="12" t="s">
        <v>5035</v>
      </c>
      <c r="F2313" s="12" t="s">
        <v>5055</v>
      </c>
      <c r="G2313" s="12" t="s">
        <v>5044</v>
      </c>
      <c r="H2313" s="13">
        <v>37951</v>
      </c>
      <c r="I2313" s="14">
        <v>157101</v>
      </c>
      <c r="J2313" s="14">
        <v>35243</v>
      </c>
      <c r="K2313" s="14">
        <v>9452</v>
      </c>
      <c r="L2313" s="14">
        <v>5587</v>
      </c>
      <c r="M2313" s="15">
        <v>0.24157417125969291</v>
      </c>
      <c r="N2313" s="14">
        <v>190332</v>
      </c>
      <c r="O2313" s="14">
        <v>154009</v>
      </c>
      <c r="P2313" s="14">
        <v>0</v>
      </c>
      <c r="Q2313" s="14">
        <v>2893</v>
      </c>
      <c r="R2313" s="16">
        <v>1.52E-2</v>
      </c>
      <c r="S2313" s="17">
        <v>45717.397222222222</v>
      </c>
      <c r="T2313" s="12" t="s">
        <v>5077</v>
      </c>
      <c r="U2313" s="18">
        <v>45717</v>
      </c>
      <c r="V2313" s="18" t="str">
        <f>TEXT(Posts[[#This Row],[Post_Date]],"YYYY")</f>
        <v>2025</v>
      </c>
      <c r="W2313" s="12" t="s">
        <v>5088</v>
      </c>
      <c r="X2313" s="12" t="s">
        <v>5083</v>
      </c>
      <c r="Y2313" s="19">
        <v>9</v>
      </c>
      <c r="Z2313" s="12" t="s">
        <v>5070</v>
      </c>
      <c r="AA2313"/>
    </row>
    <row r="2314" spans="1:27" x14ac:dyDescent="0.25">
      <c r="A2314" s="12" t="s">
        <v>2115</v>
      </c>
      <c r="B2314" s="12" t="s">
        <v>5022</v>
      </c>
      <c r="C2314" s="12" t="s">
        <v>5028</v>
      </c>
      <c r="D2314" s="12" t="s">
        <v>5034</v>
      </c>
      <c r="E2314" s="12" t="s">
        <v>5039</v>
      </c>
      <c r="F2314" s="12" t="s">
        <v>5057</v>
      </c>
      <c r="G2314" s="12" t="s">
        <v>5047</v>
      </c>
      <c r="H2314" s="13">
        <v>46381</v>
      </c>
      <c r="I2314" s="14">
        <v>392696</v>
      </c>
      <c r="J2314" s="14">
        <v>67693</v>
      </c>
      <c r="K2314" s="14">
        <v>30243</v>
      </c>
      <c r="L2314" s="14">
        <v>12466</v>
      </c>
      <c r="M2314" s="15">
        <v>0.11811034052319951</v>
      </c>
      <c r="N2314" s="14">
        <v>464614</v>
      </c>
      <c r="O2314" s="14">
        <v>0</v>
      </c>
      <c r="P2314" s="14">
        <v>246739</v>
      </c>
      <c r="Q2314" s="14">
        <v>6458</v>
      </c>
      <c r="R2314" s="16">
        <v>1.3899999999999999E-2</v>
      </c>
      <c r="S2314" s="17">
        <v>45616.423611111109</v>
      </c>
      <c r="T2314" s="17" t="s">
        <v>5077</v>
      </c>
      <c r="U2314" s="18">
        <v>45616</v>
      </c>
      <c r="V2314" s="18" t="str">
        <f>TEXT(Posts[[#This Row],[Post_Date]],"YYYY")</f>
        <v>2024</v>
      </c>
      <c r="W2314" s="18" t="s">
        <v>5095</v>
      </c>
      <c r="X2314" s="18" t="s">
        <v>5085</v>
      </c>
      <c r="Y2314" s="19">
        <v>10</v>
      </c>
      <c r="Z2314" s="12" t="s">
        <v>5069</v>
      </c>
      <c r="AA2314"/>
    </row>
    <row r="2315" spans="1:27" x14ac:dyDescent="0.25">
      <c r="A2315" s="12" t="s">
        <v>2122</v>
      </c>
      <c r="B2315" s="12" t="s">
        <v>5022</v>
      </c>
      <c r="C2315" s="12" t="s">
        <v>5029</v>
      </c>
      <c r="D2315" s="12" t="s">
        <v>5030</v>
      </c>
      <c r="E2315" s="12" t="s">
        <v>5035</v>
      </c>
      <c r="F2315" s="12" t="s">
        <v>5051</v>
      </c>
      <c r="G2315" s="12" t="s">
        <v>5045</v>
      </c>
      <c r="H2315" s="13">
        <v>217574</v>
      </c>
      <c r="I2315" s="14">
        <v>2315402</v>
      </c>
      <c r="J2315" s="14">
        <v>568918</v>
      </c>
      <c r="K2315" s="14">
        <v>79149</v>
      </c>
      <c r="L2315" s="14">
        <v>129775</v>
      </c>
      <c r="M2315" s="15">
        <v>9.3968321954405673E-2</v>
      </c>
      <c r="N2315" s="14">
        <v>2605337</v>
      </c>
      <c r="O2315" s="14">
        <v>2315402</v>
      </c>
      <c r="P2315" s="14">
        <v>0</v>
      </c>
      <c r="Q2315" s="14">
        <v>60443</v>
      </c>
      <c r="R2315" s="16">
        <v>2.3199999999999998E-2</v>
      </c>
      <c r="S2315" s="17">
        <v>45668.444444444453</v>
      </c>
      <c r="T2315" s="12" t="s">
        <v>5077</v>
      </c>
      <c r="U2315" s="18">
        <v>45668</v>
      </c>
      <c r="V2315" s="18" t="str">
        <f>TEXT(Posts[[#This Row],[Post_Date]],"YYYY")</f>
        <v>2025</v>
      </c>
      <c r="W2315" s="12" t="s">
        <v>5086</v>
      </c>
      <c r="X2315" s="12" t="s">
        <v>5083</v>
      </c>
      <c r="Y2315" s="19">
        <v>10</v>
      </c>
      <c r="Z2315" s="12" t="s">
        <v>5068</v>
      </c>
      <c r="AA2315"/>
    </row>
    <row r="2316" spans="1:27" x14ac:dyDescent="0.25">
      <c r="A2316" s="12" t="s">
        <v>2126</v>
      </c>
      <c r="B2316" s="12" t="s">
        <v>5022</v>
      </c>
      <c r="C2316" s="12" t="s">
        <v>5028</v>
      </c>
      <c r="D2316" s="12" t="s">
        <v>5030</v>
      </c>
      <c r="E2316" s="12" t="s">
        <v>5035</v>
      </c>
      <c r="F2316" s="12" t="s">
        <v>5050</v>
      </c>
      <c r="G2316" s="12" t="s">
        <v>5042</v>
      </c>
      <c r="H2316" s="13">
        <v>29430</v>
      </c>
      <c r="I2316" s="14">
        <v>215553</v>
      </c>
      <c r="J2316" s="14">
        <v>27384</v>
      </c>
      <c r="K2316" s="14">
        <v>14271</v>
      </c>
      <c r="L2316" s="14">
        <v>11314</v>
      </c>
      <c r="M2316" s="15">
        <v>0.13653519604798009</v>
      </c>
      <c r="N2316" s="14">
        <v>266385</v>
      </c>
      <c r="O2316" s="14">
        <v>215525</v>
      </c>
      <c r="P2316" s="14">
        <v>0</v>
      </c>
      <c r="Q2316" s="14">
        <v>4954</v>
      </c>
      <c r="R2316" s="16">
        <v>1.8599999999999998E-2</v>
      </c>
      <c r="S2316" s="17">
        <v>45636.67291666667</v>
      </c>
      <c r="T2316" s="12" t="s">
        <v>5074</v>
      </c>
      <c r="U2316" s="18">
        <v>45636</v>
      </c>
      <c r="V2316" s="18" t="str">
        <f>TEXT(Posts[[#This Row],[Post_Date]],"YYYY")</f>
        <v>2024</v>
      </c>
      <c r="W2316" s="12" t="s">
        <v>5094</v>
      </c>
      <c r="X2316" s="12" t="s">
        <v>5079</v>
      </c>
      <c r="Y2316" s="19">
        <v>16</v>
      </c>
      <c r="Z2316" s="12" t="s">
        <v>5069</v>
      </c>
      <c r="AA2316"/>
    </row>
    <row r="2317" spans="1:27" x14ac:dyDescent="0.25">
      <c r="A2317" s="12" t="s">
        <v>2130</v>
      </c>
      <c r="B2317" s="12" t="s">
        <v>5022</v>
      </c>
      <c r="C2317" s="12" t="s">
        <v>5029</v>
      </c>
      <c r="D2317" s="12" t="s">
        <v>5031</v>
      </c>
      <c r="E2317" s="12" t="s">
        <v>5035</v>
      </c>
      <c r="F2317" s="12" t="s">
        <v>5058</v>
      </c>
      <c r="G2317" s="12" t="s">
        <v>5042</v>
      </c>
      <c r="H2317" s="13">
        <v>41274</v>
      </c>
      <c r="I2317" s="14">
        <v>497851</v>
      </c>
      <c r="J2317" s="14">
        <v>71192</v>
      </c>
      <c r="K2317" s="14">
        <v>34388</v>
      </c>
      <c r="L2317" s="14">
        <v>12975</v>
      </c>
      <c r="M2317" s="15">
        <v>8.2904953847255991E-2</v>
      </c>
      <c r="N2317" s="14">
        <v>612073</v>
      </c>
      <c r="O2317" s="14">
        <v>462269</v>
      </c>
      <c r="P2317" s="14">
        <v>0</v>
      </c>
      <c r="Q2317" s="14">
        <v>14261</v>
      </c>
      <c r="R2317" s="16">
        <v>2.3300000000000001E-2</v>
      </c>
      <c r="S2317" s="17">
        <v>45522.699305555558</v>
      </c>
      <c r="T2317" s="12" t="s">
        <v>5074</v>
      </c>
      <c r="U2317" s="18">
        <v>45522</v>
      </c>
      <c r="V2317" s="18" t="str">
        <f>TEXT(Posts[[#This Row],[Post_Date]],"YYYY")</f>
        <v>2024</v>
      </c>
      <c r="W2317" s="12" t="s">
        <v>5092</v>
      </c>
      <c r="X2317" s="12" t="s">
        <v>5084</v>
      </c>
      <c r="Y2317" s="19">
        <v>16</v>
      </c>
      <c r="Z2317" s="12" t="s">
        <v>5068</v>
      </c>
      <c r="AA2317"/>
    </row>
    <row r="2318" spans="1:27" x14ac:dyDescent="0.25">
      <c r="A2318" s="12" t="s">
        <v>2131</v>
      </c>
      <c r="B2318" s="12" t="s">
        <v>5022</v>
      </c>
      <c r="C2318" s="12" t="s">
        <v>5028</v>
      </c>
      <c r="D2318" s="12" t="s">
        <v>5030</v>
      </c>
      <c r="E2318" s="12" t="s">
        <v>5039</v>
      </c>
      <c r="F2318" s="12" t="s">
        <v>5050</v>
      </c>
      <c r="G2318" s="12" t="s">
        <v>5048</v>
      </c>
      <c r="H2318" s="13">
        <v>28726</v>
      </c>
      <c r="I2318" s="14">
        <v>274438</v>
      </c>
      <c r="J2318" s="14">
        <v>60830</v>
      </c>
      <c r="K2318" s="14">
        <v>9728</v>
      </c>
      <c r="L2318" s="14">
        <v>8241</v>
      </c>
      <c r="M2318" s="15">
        <v>0.10467424004818961</v>
      </c>
      <c r="N2318" s="14">
        <v>350980</v>
      </c>
      <c r="O2318" s="14">
        <v>0</v>
      </c>
      <c r="P2318" s="14">
        <v>228776</v>
      </c>
      <c r="Q2318" s="14">
        <v>6212</v>
      </c>
      <c r="R2318" s="16">
        <v>1.77E-2</v>
      </c>
      <c r="S2318" s="17">
        <v>45361.499305555553</v>
      </c>
      <c r="T2318" s="17" t="s">
        <v>5077</v>
      </c>
      <c r="U2318" s="18">
        <v>45361</v>
      </c>
      <c r="V2318" s="18" t="str">
        <f>TEXT(Posts[[#This Row],[Post_Date]],"YYYY")</f>
        <v>2024</v>
      </c>
      <c r="W2318" s="18" t="s">
        <v>5088</v>
      </c>
      <c r="X2318" s="18" t="s">
        <v>5084</v>
      </c>
      <c r="Y2318" s="19">
        <v>11</v>
      </c>
      <c r="Z2318" s="12" t="s">
        <v>5069</v>
      </c>
      <c r="AA2318"/>
    </row>
    <row r="2319" spans="1:27" x14ac:dyDescent="0.25">
      <c r="A2319" s="12" t="s">
        <v>2133</v>
      </c>
      <c r="B2319" s="12" t="s">
        <v>5022</v>
      </c>
      <c r="C2319" s="12" t="s">
        <v>5028</v>
      </c>
      <c r="D2319" s="12" t="s">
        <v>5031</v>
      </c>
      <c r="E2319" s="12" t="s">
        <v>5035</v>
      </c>
      <c r="F2319" s="12" t="s">
        <v>5058</v>
      </c>
      <c r="G2319" s="12" t="s">
        <v>5042</v>
      </c>
      <c r="H2319" s="13">
        <v>41393</v>
      </c>
      <c r="I2319" s="14">
        <v>634203</v>
      </c>
      <c r="J2319" s="14">
        <v>108398</v>
      </c>
      <c r="K2319" s="14">
        <v>47557</v>
      </c>
      <c r="L2319" s="14">
        <v>21211</v>
      </c>
      <c r="M2319" s="15">
        <v>6.5268047236013954E-2</v>
      </c>
      <c r="N2319" s="14">
        <v>734955</v>
      </c>
      <c r="O2319" s="14">
        <v>582027</v>
      </c>
      <c r="P2319" s="14">
        <v>0</v>
      </c>
      <c r="Q2319" s="14">
        <v>14993</v>
      </c>
      <c r="R2319" s="16">
        <v>2.0400000000000001E-2</v>
      </c>
      <c r="S2319" s="17">
        <v>45612.522222222222</v>
      </c>
      <c r="T2319" s="12" t="s">
        <v>5075</v>
      </c>
      <c r="U2319" s="18">
        <v>45612</v>
      </c>
      <c r="V2319" s="18" t="str">
        <f>TEXT(Posts[[#This Row],[Post_Date]],"YYYY")</f>
        <v>2024</v>
      </c>
      <c r="W2319" s="12" t="s">
        <v>5095</v>
      </c>
      <c r="X2319" s="12" t="s">
        <v>5083</v>
      </c>
      <c r="Y2319" s="19">
        <v>12</v>
      </c>
      <c r="Z2319" s="12" t="s">
        <v>5068</v>
      </c>
      <c r="AA2319"/>
    </row>
    <row r="2320" spans="1:27" x14ac:dyDescent="0.25">
      <c r="A2320" s="12" t="s">
        <v>2134</v>
      </c>
      <c r="B2320" s="12" t="s">
        <v>5022</v>
      </c>
      <c r="C2320" s="12" t="s">
        <v>5028</v>
      </c>
      <c r="D2320" s="12" t="s">
        <v>5033</v>
      </c>
      <c r="E2320" s="12" t="s">
        <v>5039</v>
      </c>
      <c r="F2320" s="12" t="s">
        <v>5055</v>
      </c>
      <c r="G2320" s="12" t="s">
        <v>5046</v>
      </c>
      <c r="H2320" s="13">
        <v>164709</v>
      </c>
      <c r="I2320" s="14">
        <v>713599</v>
      </c>
      <c r="J2320" s="14">
        <v>164783</v>
      </c>
      <c r="K2320" s="14">
        <v>49844</v>
      </c>
      <c r="L2320" s="14">
        <v>28971</v>
      </c>
      <c r="M2320" s="15">
        <v>0.23081460576394619</v>
      </c>
      <c r="N2320" s="14">
        <v>803617</v>
      </c>
      <c r="O2320" s="14">
        <v>0</v>
      </c>
      <c r="P2320" s="14">
        <v>103767</v>
      </c>
      <c r="Q2320" s="14">
        <v>16233</v>
      </c>
      <c r="R2320" s="16">
        <v>2.0199999999999999E-2</v>
      </c>
      <c r="S2320" s="17">
        <v>45561.500694444447</v>
      </c>
      <c r="T2320" s="17" t="s">
        <v>5075</v>
      </c>
      <c r="U2320" s="18">
        <v>45561</v>
      </c>
      <c r="V2320" s="18" t="str">
        <f>TEXT(Posts[[#This Row],[Post_Date]],"YYYY")</f>
        <v>2024</v>
      </c>
      <c r="W2320" s="18" t="s">
        <v>5097</v>
      </c>
      <c r="X2320" s="18" t="s">
        <v>5080</v>
      </c>
      <c r="Y2320" s="19">
        <v>12</v>
      </c>
      <c r="Z2320" s="12" t="s">
        <v>5070</v>
      </c>
      <c r="AA2320"/>
    </row>
    <row r="2321" spans="1:27" x14ac:dyDescent="0.25">
      <c r="A2321" s="12" t="s">
        <v>2135</v>
      </c>
      <c r="B2321" s="12" t="s">
        <v>5022</v>
      </c>
      <c r="C2321" s="12" t="s">
        <v>5028</v>
      </c>
      <c r="D2321" s="12" t="s">
        <v>5033</v>
      </c>
      <c r="E2321" s="12" t="s">
        <v>5035</v>
      </c>
      <c r="F2321" s="12" t="s">
        <v>5055</v>
      </c>
      <c r="G2321" s="12" t="s">
        <v>5043</v>
      </c>
      <c r="H2321" s="13">
        <v>20306</v>
      </c>
      <c r="I2321" s="14">
        <v>134653</v>
      </c>
      <c r="J2321" s="14">
        <v>30360</v>
      </c>
      <c r="K2321" s="14">
        <v>10435</v>
      </c>
      <c r="L2321" s="14">
        <v>7032</v>
      </c>
      <c r="M2321" s="15">
        <v>0.15080405340569439</v>
      </c>
      <c r="N2321" s="14">
        <v>158285</v>
      </c>
      <c r="O2321" s="14">
        <v>125891</v>
      </c>
      <c r="P2321" s="14">
        <v>0</v>
      </c>
      <c r="Q2321" s="14">
        <v>3830</v>
      </c>
      <c r="R2321" s="16">
        <v>2.4199999999999999E-2</v>
      </c>
      <c r="S2321" s="17">
        <v>45617.457638888889</v>
      </c>
      <c r="T2321" s="12" t="s">
        <v>5077</v>
      </c>
      <c r="U2321" s="18">
        <v>45617</v>
      </c>
      <c r="V2321" s="18" t="str">
        <f>TEXT(Posts[[#This Row],[Post_Date]],"YYYY")</f>
        <v>2024</v>
      </c>
      <c r="W2321" s="12" t="s">
        <v>5095</v>
      </c>
      <c r="X2321" s="12" t="s">
        <v>5080</v>
      </c>
      <c r="Y2321" s="19">
        <v>10</v>
      </c>
      <c r="Z2321" s="12" t="s">
        <v>5069</v>
      </c>
      <c r="AA2321"/>
    </row>
    <row r="2322" spans="1:27" x14ac:dyDescent="0.25">
      <c r="A2322" s="12" t="s">
        <v>2147</v>
      </c>
      <c r="B2322" s="12" t="s">
        <v>5022</v>
      </c>
      <c r="C2322" s="12" t="s">
        <v>5028</v>
      </c>
      <c r="D2322" s="12" t="s">
        <v>5033</v>
      </c>
      <c r="E2322" s="12" t="s">
        <v>5035</v>
      </c>
      <c r="F2322" s="12" t="s">
        <v>5055</v>
      </c>
      <c r="G2322" s="12" t="s">
        <v>5045</v>
      </c>
      <c r="H2322" s="13">
        <v>70624</v>
      </c>
      <c r="I2322" s="14">
        <v>312262</v>
      </c>
      <c r="J2322" s="14">
        <v>47870</v>
      </c>
      <c r="K2322" s="14">
        <v>18334</v>
      </c>
      <c r="L2322" s="14">
        <v>16650</v>
      </c>
      <c r="M2322" s="15">
        <v>0.22617045452851611</v>
      </c>
      <c r="N2322" s="14">
        <v>386462</v>
      </c>
      <c r="O2322" s="14">
        <v>274362</v>
      </c>
      <c r="P2322" s="14">
        <v>0</v>
      </c>
      <c r="Q2322" s="14">
        <v>8154</v>
      </c>
      <c r="R2322" s="16">
        <v>2.1100000000000001E-2</v>
      </c>
      <c r="S2322" s="17">
        <v>45737.461111111108</v>
      </c>
      <c r="T2322" s="12" t="s">
        <v>5077</v>
      </c>
      <c r="U2322" s="18">
        <v>45737</v>
      </c>
      <c r="V2322" s="18" t="str">
        <f>TEXT(Posts[[#This Row],[Post_Date]],"YYYY")</f>
        <v>2025</v>
      </c>
      <c r="W2322" s="12" t="s">
        <v>5088</v>
      </c>
      <c r="X2322" s="12" t="s">
        <v>5082</v>
      </c>
      <c r="Y2322" s="19">
        <v>11</v>
      </c>
      <c r="Z2322" s="12" t="s">
        <v>5070</v>
      </c>
      <c r="AA2322"/>
    </row>
    <row r="2323" spans="1:27" x14ac:dyDescent="0.25">
      <c r="A2323" s="12" t="s">
        <v>2149</v>
      </c>
      <c r="B2323" s="12" t="s">
        <v>5022</v>
      </c>
      <c r="C2323" s="12" t="s">
        <v>5028</v>
      </c>
      <c r="D2323" s="12" t="s">
        <v>5033</v>
      </c>
      <c r="E2323" s="12" t="s">
        <v>5035</v>
      </c>
      <c r="F2323" s="12" t="s">
        <v>5055</v>
      </c>
      <c r="G2323" s="12" t="s">
        <v>5045</v>
      </c>
      <c r="H2323" s="13">
        <v>33939</v>
      </c>
      <c r="I2323" s="14">
        <v>179862</v>
      </c>
      <c r="J2323" s="14">
        <v>34629</v>
      </c>
      <c r="K2323" s="14">
        <v>10199</v>
      </c>
      <c r="L2323" s="14">
        <v>5167</v>
      </c>
      <c r="M2323" s="15">
        <v>0.18869579945429549</v>
      </c>
      <c r="N2323" s="14">
        <v>203756</v>
      </c>
      <c r="O2323" s="14">
        <v>161004</v>
      </c>
      <c r="P2323" s="14">
        <v>0</v>
      </c>
      <c r="Q2323" s="14">
        <v>2811</v>
      </c>
      <c r="R2323" s="16">
        <v>1.38E-2</v>
      </c>
      <c r="S2323" s="17">
        <v>45331.652777777781</v>
      </c>
      <c r="T2323" s="12" t="s">
        <v>5074</v>
      </c>
      <c r="U2323" s="18">
        <v>45331</v>
      </c>
      <c r="V2323" s="18" t="str">
        <f>TEXT(Posts[[#This Row],[Post_Date]],"YYYY")</f>
        <v>2024</v>
      </c>
      <c r="W2323" s="12" t="s">
        <v>5087</v>
      </c>
      <c r="X2323" s="12" t="s">
        <v>5082</v>
      </c>
      <c r="Y2323" s="19">
        <v>15</v>
      </c>
      <c r="Z2323" s="12" t="s">
        <v>5069</v>
      </c>
      <c r="AA2323"/>
    </row>
    <row r="2324" spans="1:27" x14ac:dyDescent="0.25">
      <c r="A2324" s="12" t="s">
        <v>2152</v>
      </c>
      <c r="B2324" s="12" t="s">
        <v>5022</v>
      </c>
      <c r="C2324" s="12" t="s">
        <v>5028</v>
      </c>
      <c r="D2324" s="12" t="s">
        <v>5033</v>
      </c>
      <c r="E2324" s="12" t="s">
        <v>5035</v>
      </c>
      <c r="F2324" s="12" t="s">
        <v>5055</v>
      </c>
      <c r="G2324" s="12" t="s">
        <v>5047</v>
      </c>
      <c r="H2324" s="13">
        <v>116042</v>
      </c>
      <c r="I2324" s="14">
        <v>488606</v>
      </c>
      <c r="J2324" s="14">
        <v>90690</v>
      </c>
      <c r="K2324" s="14">
        <v>33522</v>
      </c>
      <c r="L2324" s="14">
        <v>27909</v>
      </c>
      <c r="M2324" s="15">
        <v>0.23749733848689261</v>
      </c>
      <c r="N2324" s="14">
        <v>562984</v>
      </c>
      <c r="O2324" s="14">
        <v>423215</v>
      </c>
      <c r="P2324" s="14">
        <v>0</v>
      </c>
      <c r="Q2324" s="14">
        <v>12216</v>
      </c>
      <c r="R2324" s="16">
        <v>2.1700000000000001E-2</v>
      </c>
      <c r="S2324" s="17">
        <v>45488.787499999999</v>
      </c>
      <c r="T2324" s="12" t="s">
        <v>5076</v>
      </c>
      <c r="U2324" s="18">
        <v>45488</v>
      </c>
      <c r="V2324" s="18" t="str">
        <f>TEXT(Posts[[#This Row],[Post_Date]],"YYYY")</f>
        <v>2024</v>
      </c>
      <c r="W2324" s="12" t="s">
        <v>5093</v>
      </c>
      <c r="X2324" s="12" t="s">
        <v>5081</v>
      </c>
      <c r="Y2324" s="19">
        <v>18</v>
      </c>
      <c r="Z2324" s="12" t="s">
        <v>5070</v>
      </c>
      <c r="AA2324"/>
    </row>
    <row r="2325" spans="1:27" x14ac:dyDescent="0.25">
      <c r="A2325" s="12" t="s">
        <v>2154</v>
      </c>
      <c r="B2325" s="12" t="s">
        <v>5022</v>
      </c>
      <c r="C2325" s="12" t="s">
        <v>5029</v>
      </c>
      <c r="D2325" s="12" t="s">
        <v>5030</v>
      </c>
      <c r="E2325" s="12" t="s">
        <v>5035</v>
      </c>
      <c r="F2325" s="12" t="s">
        <v>5051</v>
      </c>
      <c r="G2325" s="12" t="s">
        <v>5042</v>
      </c>
      <c r="H2325" s="13">
        <v>41586</v>
      </c>
      <c r="I2325" s="14">
        <v>472948</v>
      </c>
      <c r="J2325" s="14">
        <v>82447</v>
      </c>
      <c r="K2325" s="14">
        <v>16709</v>
      </c>
      <c r="L2325" s="14">
        <v>15996</v>
      </c>
      <c r="M2325" s="15">
        <v>8.7931115589811704E-2</v>
      </c>
      <c r="N2325" s="14">
        <v>534278</v>
      </c>
      <c r="O2325" s="14">
        <v>472948</v>
      </c>
      <c r="P2325" s="14">
        <v>0</v>
      </c>
      <c r="Q2325" s="14">
        <v>9243</v>
      </c>
      <c r="R2325" s="16">
        <v>1.7299999999999999E-2</v>
      </c>
      <c r="S2325" s="17">
        <v>45749.709027777782</v>
      </c>
      <c r="T2325" s="12" t="s">
        <v>5076</v>
      </c>
      <c r="U2325" s="18">
        <v>45749</v>
      </c>
      <c r="V2325" s="18" t="str">
        <f>TEXT(Posts[[#This Row],[Post_Date]],"YYYY")</f>
        <v>2025</v>
      </c>
      <c r="W2325" s="12" t="s">
        <v>5090</v>
      </c>
      <c r="X2325" s="12" t="s">
        <v>5085</v>
      </c>
      <c r="Y2325" s="19">
        <v>17</v>
      </c>
      <c r="Z2325" s="12" t="s">
        <v>5068</v>
      </c>
      <c r="AA2325"/>
    </row>
    <row r="2326" spans="1:27" x14ac:dyDescent="0.25">
      <c r="A2326" s="12" t="s">
        <v>2155</v>
      </c>
      <c r="B2326" s="12" t="s">
        <v>5022</v>
      </c>
      <c r="C2326" s="12" t="s">
        <v>5028</v>
      </c>
      <c r="D2326" s="12" t="s">
        <v>5030</v>
      </c>
      <c r="E2326" s="12" t="s">
        <v>5035</v>
      </c>
      <c r="F2326" s="12" t="s">
        <v>5051</v>
      </c>
      <c r="G2326" s="12" t="s">
        <v>5048</v>
      </c>
      <c r="H2326" s="13">
        <v>346771</v>
      </c>
      <c r="I2326" s="14">
        <v>2359384</v>
      </c>
      <c r="J2326" s="14">
        <v>588690</v>
      </c>
      <c r="K2326" s="14">
        <v>115048</v>
      </c>
      <c r="L2326" s="14">
        <v>103719</v>
      </c>
      <c r="M2326" s="15">
        <v>0.14697542993700319</v>
      </c>
      <c r="N2326" s="14">
        <v>2999375</v>
      </c>
      <c r="O2326" s="14">
        <v>2359384</v>
      </c>
      <c r="P2326" s="14">
        <v>0</v>
      </c>
      <c r="Q2326" s="14">
        <v>54288</v>
      </c>
      <c r="R2326" s="16">
        <v>1.8100000000000002E-2</v>
      </c>
      <c r="S2326" s="17">
        <v>45735.729166666657</v>
      </c>
      <c r="T2326" s="12" t="s">
        <v>5076</v>
      </c>
      <c r="U2326" s="18">
        <v>45735</v>
      </c>
      <c r="V2326" s="18" t="str">
        <f>TEXT(Posts[[#This Row],[Post_Date]],"YYYY")</f>
        <v>2025</v>
      </c>
      <c r="W2326" s="12" t="s">
        <v>5088</v>
      </c>
      <c r="X2326" s="12" t="s">
        <v>5085</v>
      </c>
      <c r="Y2326" s="19">
        <v>17</v>
      </c>
      <c r="Z2326" s="12" t="s">
        <v>5069</v>
      </c>
      <c r="AA2326"/>
    </row>
    <row r="2327" spans="1:27" x14ac:dyDescent="0.25">
      <c r="A2327" s="12" t="s">
        <v>2156</v>
      </c>
      <c r="B2327" s="12" t="s">
        <v>5022</v>
      </c>
      <c r="C2327" s="12" t="s">
        <v>5028</v>
      </c>
      <c r="D2327" s="12" t="s">
        <v>5030</v>
      </c>
      <c r="E2327" s="12" t="s">
        <v>5035</v>
      </c>
      <c r="F2327" s="12" t="s">
        <v>5050</v>
      </c>
      <c r="G2327" s="12" t="s">
        <v>5042</v>
      </c>
      <c r="H2327" s="13">
        <v>59848</v>
      </c>
      <c r="I2327" s="14">
        <v>529004</v>
      </c>
      <c r="J2327" s="14">
        <v>62221</v>
      </c>
      <c r="K2327" s="14">
        <v>34109</v>
      </c>
      <c r="L2327" s="14">
        <v>19231</v>
      </c>
      <c r="M2327" s="15">
        <v>0.11313489389775019</v>
      </c>
      <c r="N2327" s="14">
        <v>603714</v>
      </c>
      <c r="O2327" s="14">
        <v>458879</v>
      </c>
      <c r="P2327" s="14">
        <v>0</v>
      </c>
      <c r="Q2327" s="14">
        <v>10082</v>
      </c>
      <c r="R2327" s="16">
        <v>1.67E-2</v>
      </c>
      <c r="S2327" s="17">
        <v>45572.609722222223</v>
      </c>
      <c r="T2327" s="12" t="s">
        <v>5074</v>
      </c>
      <c r="U2327" s="18">
        <v>45572</v>
      </c>
      <c r="V2327" s="18" t="str">
        <f>TEXT(Posts[[#This Row],[Post_Date]],"YYYY")</f>
        <v>2024</v>
      </c>
      <c r="W2327" s="12" t="s">
        <v>5091</v>
      </c>
      <c r="X2327" s="12" t="s">
        <v>5081</v>
      </c>
      <c r="Y2327" s="19">
        <v>14</v>
      </c>
      <c r="Z2327" s="12" t="s">
        <v>5069</v>
      </c>
      <c r="AA2327"/>
    </row>
    <row r="2328" spans="1:27" x14ac:dyDescent="0.25">
      <c r="A2328" s="12" t="s">
        <v>2158</v>
      </c>
      <c r="B2328" s="12" t="s">
        <v>5022</v>
      </c>
      <c r="C2328" s="12" t="s">
        <v>5028</v>
      </c>
      <c r="D2328" s="12" t="s">
        <v>5033</v>
      </c>
      <c r="E2328" s="12" t="s">
        <v>5035</v>
      </c>
      <c r="F2328" s="12" t="s">
        <v>5055</v>
      </c>
      <c r="G2328" s="12" t="s">
        <v>5047</v>
      </c>
      <c r="H2328" s="13">
        <v>45263</v>
      </c>
      <c r="I2328" s="14">
        <v>233323</v>
      </c>
      <c r="J2328" s="14">
        <v>53594</v>
      </c>
      <c r="K2328" s="14">
        <v>12756</v>
      </c>
      <c r="L2328" s="14">
        <v>10006</v>
      </c>
      <c r="M2328" s="15">
        <v>0.19399616492508409</v>
      </c>
      <c r="N2328" s="14">
        <v>283227</v>
      </c>
      <c r="O2328" s="14">
        <v>215935</v>
      </c>
      <c r="P2328" s="14">
        <v>0</v>
      </c>
      <c r="Q2328" s="14">
        <v>4928</v>
      </c>
      <c r="R2328" s="16">
        <v>1.7399999999999999E-2</v>
      </c>
      <c r="S2328" s="17">
        <v>45395.4375</v>
      </c>
      <c r="T2328" s="12" t="s">
        <v>5077</v>
      </c>
      <c r="U2328" s="18">
        <v>45395</v>
      </c>
      <c r="V2328" s="18" t="str">
        <f>TEXT(Posts[[#This Row],[Post_Date]],"YYYY")</f>
        <v>2024</v>
      </c>
      <c r="W2328" s="12" t="s">
        <v>5090</v>
      </c>
      <c r="X2328" s="12" t="s">
        <v>5083</v>
      </c>
      <c r="Y2328" s="19">
        <v>10</v>
      </c>
      <c r="Z2328" s="12" t="s">
        <v>5069</v>
      </c>
      <c r="AA2328"/>
    </row>
    <row r="2329" spans="1:27" x14ac:dyDescent="0.25">
      <c r="A2329" s="12" t="s">
        <v>2162</v>
      </c>
      <c r="B2329" s="12" t="s">
        <v>5022</v>
      </c>
      <c r="C2329" s="12" t="s">
        <v>5028</v>
      </c>
      <c r="D2329" s="12" t="s">
        <v>5030</v>
      </c>
      <c r="E2329" s="12" t="s">
        <v>5035</v>
      </c>
      <c r="F2329" s="12" t="s">
        <v>5051</v>
      </c>
      <c r="G2329" s="12" t="s">
        <v>5046</v>
      </c>
      <c r="H2329" s="13">
        <v>422831</v>
      </c>
      <c r="I2329" s="14">
        <v>3098528</v>
      </c>
      <c r="J2329" s="14">
        <v>513425</v>
      </c>
      <c r="K2329" s="14">
        <v>140589</v>
      </c>
      <c r="L2329" s="14">
        <v>184044</v>
      </c>
      <c r="M2329" s="15">
        <v>0.1364621758363439</v>
      </c>
      <c r="N2329" s="14">
        <v>3912853</v>
      </c>
      <c r="O2329" s="14">
        <v>3098528</v>
      </c>
      <c r="P2329" s="14">
        <v>0</v>
      </c>
      <c r="Q2329" s="14">
        <v>56736</v>
      </c>
      <c r="R2329" s="16">
        <v>1.4500000000000001E-2</v>
      </c>
      <c r="S2329" s="17">
        <v>45335.637499999997</v>
      </c>
      <c r="T2329" s="12" t="s">
        <v>5074</v>
      </c>
      <c r="U2329" s="18">
        <v>45335</v>
      </c>
      <c r="V2329" s="18" t="str">
        <f>TEXT(Posts[[#This Row],[Post_Date]],"YYYY")</f>
        <v>2024</v>
      </c>
      <c r="W2329" s="12" t="s">
        <v>5087</v>
      </c>
      <c r="X2329" s="12" t="s">
        <v>5079</v>
      </c>
      <c r="Y2329" s="19">
        <v>15</v>
      </c>
      <c r="Z2329" s="12" t="s">
        <v>5069</v>
      </c>
      <c r="AA2329"/>
    </row>
    <row r="2330" spans="1:27" x14ac:dyDescent="0.25">
      <c r="A2330" s="12" t="s">
        <v>2164</v>
      </c>
      <c r="B2330" s="12" t="s">
        <v>5022</v>
      </c>
      <c r="C2330" s="12" t="s">
        <v>5029</v>
      </c>
      <c r="D2330" s="12" t="s">
        <v>5031</v>
      </c>
      <c r="E2330" s="12" t="s">
        <v>5035</v>
      </c>
      <c r="F2330" s="12" t="s">
        <v>5060</v>
      </c>
      <c r="G2330" s="12" t="s">
        <v>5048</v>
      </c>
      <c r="H2330" s="13">
        <v>67925</v>
      </c>
      <c r="I2330" s="14">
        <v>1244161</v>
      </c>
      <c r="J2330" s="14">
        <v>219201</v>
      </c>
      <c r="K2330" s="14">
        <v>87726</v>
      </c>
      <c r="L2330" s="14">
        <v>66643</v>
      </c>
      <c r="M2330" s="15">
        <v>5.4595735017387959E-2</v>
      </c>
      <c r="N2330" s="14">
        <v>1594944</v>
      </c>
      <c r="O2330" s="14">
        <v>1244161</v>
      </c>
      <c r="P2330" s="14">
        <v>0</v>
      </c>
      <c r="Q2330" s="14">
        <v>34929</v>
      </c>
      <c r="R2330" s="16">
        <v>2.1899999999999999E-2</v>
      </c>
      <c r="S2330" s="17">
        <v>45632.524305555547</v>
      </c>
      <c r="T2330" s="12" t="s">
        <v>5075</v>
      </c>
      <c r="U2330" s="18">
        <v>45632</v>
      </c>
      <c r="V2330" s="18" t="str">
        <f>TEXT(Posts[[#This Row],[Post_Date]],"YYYY")</f>
        <v>2024</v>
      </c>
      <c r="W2330" s="12" t="s">
        <v>5094</v>
      </c>
      <c r="X2330" s="12" t="s">
        <v>5082</v>
      </c>
      <c r="Y2330" s="19">
        <v>12</v>
      </c>
      <c r="Z2330" s="12" t="s">
        <v>5068</v>
      </c>
      <c r="AA2330"/>
    </row>
    <row r="2331" spans="1:27" x14ac:dyDescent="0.25">
      <c r="A2331" s="12" t="s">
        <v>2176</v>
      </c>
      <c r="B2331" s="12" t="s">
        <v>5022</v>
      </c>
      <c r="C2331" s="12" t="s">
        <v>5029</v>
      </c>
      <c r="D2331" s="12" t="s">
        <v>5033</v>
      </c>
      <c r="E2331" s="12" t="s">
        <v>5035</v>
      </c>
      <c r="F2331" s="12" t="s">
        <v>5055</v>
      </c>
      <c r="G2331" s="12" t="s">
        <v>5046</v>
      </c>
      <c r="H2331" s="13">
        <v>94436</v>
      </c>
      <c r="I2331" s="14">
        <v>621473</v>
      </c>
      <c r="J2331" s="14">
        <v>123367</v>
      </c>
      <c r="K2331" s="14">
        <v>32203</v>
      </c>
      <c r="L2331" s="14">
        <v>32065</v>
      </c>
      <c r="M2331" s="15">
        <v>0.15195586501584391</v>
      </c>
      <c r="N2331" s="14">
        <v>785282</v>
      </c>
      <c r="O2331" s="14">
        <v>547821</v>
      </c>
      <c r="P2331" s="14">
        <v>0</v>
      </c>
      <c r="Q2331" s="14">
        <v>13114</v>
      </c>
      <c r="R2331" s="16">
        <v>1.67E-2</v>
      </c>
      <c r="S2331" s="17">
        <v>45742.394444444442</v>
      </c>
      <c r="T2331" s="12" t="s">
        <v>5077</v>
      </c>
      <c r="U2331" s="18">
        <v>45742</v>
      </c>
      <c r="V2331" s="18" t="str">
        <f>TEXT(Posts[[#This Row],[Post_Date]],"YYYY")</f>
        <v>2025</v>
      </c>
      <c r="W2331" s="12" t="s">
        <v>5088</v>
      </c>
      <c r="X2331" s="12" t="s">
        <v>5085</v>
      </c>
      <c r="Y2331" s="19">
        <v>9</v>
      </c>
      <c r="Z2331" s="12" t="s">
        <v>5069</v>
      </c>
      <c r="AA2331"/>
    </row>
    <row r="2332" spans="1:27" x14ac:dyDescent="0.25">
      <c r="A2332" s="12" t="s">
        <v>2178</v>
      </c>
      <c r="B2332" s="12" t="s">
        <v>5022</v>
      </c>
      <c r="C2332" s="12" t="s">
        <v>5028</v>
      </c>
      <c r="D2332" s="12" t="s">
        <v>5033</v>
      </c>
      <c r="E2332" s="12" t="s">
        <v>5035</v>
      </c>
      <c r="F2332" s="12" t="s">
        <v>5056</v>
      </c>
      <c r="G2332" s="12" t="s">
        <v>5046</v>
      </c>
      <c r="H2332" s="13">
        <v>256699</v>
      </c>
      <c r="I2332" s="14">
        <v>1047343</v>
      </c>
      <c r="J2332" s="14">
        <v>230605</v>
      </c>
      <c r="K2332" s="14">
        <v>71830</v>
      </c>
      <c r="L2332" s="14">
        <v>59469</v>
      </c>
      <c r="M2332" s="15">
        <v>0.24509560460808</v>
      </c>
      <c r="N2332" s="14">
        <v>1263766</v>
      </c>
      <c r="O2332" s="14">
        <v>1047343</v>
      </c>
      <c r="P2332" s="14">
        <v>0</v>
      </c>
      <c r="Q2332" s="14">
        <v>14280</v>
      </c>
      <c r="R2332" s="16">
        <v>1.1299999999999999E-2</v>
      </c>
      <c r="S2332" s="17">
        <v>45742.744444444441</v>
      </c>
      <c r="T2332" s="12" t="s">
        <v>5076</v>
      </c>
      <c r="U2332" s="18">
        <v>45742</v>
      </c>
      <c r="V2332" s="18" t="str">
        <f>TEXT(Posts[[#This Row],[Post_Date]],"YYYY")</f>
        <v>2025</v>
      </c>
      <c r="W2332" s="12" t="s">
        <v>5088</v>
      </c>
      <c r="X2332" s="12" t="s">
        <v>5085</v>
      </c>
      <c r="Y2332" s="19">
        <v>17</v>
      </c>
      <c r="Z2332" s="12" t="s">
        <v>5070</v>
      </c>
      <c r="AA2332"/>
    </row>
    <row r="2333" spans="1:27" x14ac:dyDescent="0.25">
      <c r="A2333" s="12" t="s">
        <v>2181</v>
      </c>
      <c r="B2333" s="12" t="s">
        <v>5022</v>
      </c>
      <c r="C2333" s="12" t="s">
        <v>5028</v>
      </c>
      <c r="D2333" s="12" t="s">
        <v>5033</v>
      </c>
      <c r="E2333" s="12" t="s">
        <v>5035</v>
      </c>
      <c r="F2333" s="12" t="s">
        <v>5055</v>
      </c>
      <c r="G2333" s="12" t="s">
        <v>5045</v>
      </c>
      <c r="H2333" s="13">
        <v>147455</v>
      </c>
      <c r="I2333" s="14">
        <v>621847</v>
      </c>
      <c r="J2333" s="14">
        <v>144338</v>
      </c>
      <c r="K2333" s="14">
        <v>42212</v>
      </c>
      <c r="L2333" s="14">
        <v>26452</v>
      </c>
      <c r="M2333" s="15">
        <v>0.2371256275108273</v>
      </c>
      <c r="N2333" s="14">
        <v>698956</v>
      </c>
      <c r="O2333" s="14">
        <v>531543</v>
      </c>
      <c r="P2333" s="14">
        <v>0</v>
      </c>
      <c r="Q2333" s="14">
        <v>9086</v>
      </c>
      <c r="R2333" s="16">
        <v>1.2999999999999999E-2</v>
      </c>
      <c r="S2333" s="17">
        <v>45442.513194444437</v>
      </c>
      <c r="T2333" s="12" t="s">
        <v>5075</v>
      </c>
      <c r="U2333" s="18">
        <v>45442</v>
      </c>
      <c r="V2333" s="18" t="str">
        <f>TEXT(Posts[[#This Row],[Post_Date]],"YYYY")</f>
        <v>2024</v>
      </c>
      <c r="W2333" s="12" t="s">
        <v>5096</v>
      </c>
      <c r="X2333" s="12" t="s">
        <v>5080</v>
      </c>
      <c r="Y2333" s="19">
        <v>12</v>
      </c>
      <c r="Z2333" s="12" t="s">
        <v>5070</v>
      </c>
      <c r="AA2333"/>
    </row>
    <row r="2334" spans="1:27" x14ac:dyDescent="0.25">
      <c r="A2334" s="12" t="s">
        <v>2192</v>
      </c>
      <c r="B2334" s="12" t="s">
        <v>5022</v>
      </c>
      <c r="C2334" s="12" t="s">
        <v>5028</v>
      </c>
      <c r="D2334" s="12" t="s">
        <v>5031</v>
      </c>
      <c r="E2334" s="12" t="s">
        <v>5035</v>
      </c>
      <c r="F2334" s="12" t="s">
        <v>5058</v>
      </c>
      <c r="G2334" s="12" t="s">
        <v>5049</v>
      </c>
      <c r="H2334" s="13">
        <v>53278</v>
      </c>
      <c r="I2334" s="14">
        <v>589578</v>
      </c>
      <c r="J2334" s="14">
        <v>147198</v>
      </c>
      <c r="K2334" s="14">
        <v>24900</v>
      </c>
      <c r="L2334" s="14">
        <v>31654</v>
      </c>
      <c r="M2334" s="15">
        <v>9.0366755412758154E-2</v>
      </c>
      <c r="N2334" s="14">
        <v>745583</v>
      </c>
      <c r="O2334" s="14">
        <v>578546</v>
      </c>
      <c r="P2334" s="14">
        <v>0</v>
      </c>
      <c r="Q2334" s="14">
        <v>13122</v>
      </c>
      <c r="R2334" s="16">
        <v>1.7600000000000001E-2</v>
      </c>
      <c r="S2334" s="17">
        <v>45317.519444444442</v>
      </c>
      <c r="T2334" s="12" t="s">
        <v>5075</v>
      </c>
      <c r="U2334" s="18">
        <v>45317</v>
      </c>
      <c r="V2334" s="18" t="str">
        <f>TEXT(Posts[[#This Row],[Post_Date]],"YYYY")</f>
        <v>2024</v>
      </c>
      <c r="W2334" s="12" t="s">
        <v>5086</v>
      </c>
      <c r="X2334" s="12" t="s">
        <v>5082</v>
      </c>
      <c r="Y2334" s="19">
        <v>12</v>
      </c>
      <c r="Z2334" s="12" t="s">
        <v>5068</v>
      </c>
      <c r="AA2334"/>
    </row>
    <row r="2335" spans="1:27" x14ac:dyDescent="0.25">
      <c r="A2335" s="12" t="s">
        <v>2196</v>
      </c>
      <c r="B2335" s="12" t="s">
        <v>5022</v>
      </c>
      <c r="C2335" s="12" t="s">
        <v>5028</v>
      </c>
      <c r="D2335" s="12" t="s">
        <v>5033</v>
      </c>
      <c r="E2335" s="12" t="s">
        <v>5035</v>
      </c>
      <c r="F2335" s="12" t="s">
        <v>5055</v>
      </c>
      <c r="G2335" s="12" t="s">
        <v>5046</v>
      </c>
      <c r="H2335" s="13">
        <v>46798</v>
      </c>
      <c r="I2335" s="14">
        <v>207342</v>
      </c>
      <c r="J2335" s="14">
        <v>23559</v>
      </c>
      <c r="K2335" s="14">
        <v>7556</v>
      </c>
      <c r="L2335" s="14">
        <v>6134</v>
      </c>
      <c r="M2335" s="15">
        <v>0.22570708800426131</v>
      </c>
      <c r="N2335" s="14">
        <v>263719</v>
      </c>
      <c r="O2335" s="14">
        <v>180278</v>
      </c>
      <c r="P2335" s="14">
        <v>0</v>
      </c>
      <c r="Q2335" s="14">
        <v>4008</v>
      </c>
      <c r="R2335" s="16">
        <v>1.52E-2</v>
      </c>
      <c r="S2335" s="17">
        <v>45338.457638888889</v>
      </c>
      <c r="T2335" s="12" t="s">
        <v>5077</v>
      </c>
      <c r="U2335" s="18">
        <v>45338</v>
      </c>
      <c r="V2335" s="18" t="str">
        <f>TEXT(Posts[[#This Row],[Post_Date]],"YYYY")</f>
        <v>2024</v>
      </c>
      <c r="W2335" s="12" t="s">
        <v>5087</v>
      </c>
      <c r="X2335" s="12" t="s">
        <v>5082</v>
      </c>
      <c r="Y2335" s="19">
        <v>10</v>
      </c>
      <c r="Z2335" s="12" t="s">
        <v>5070</v>
      </c>
      <c r="AA2335"/>
    </row>
    <row r="2336" spans="1:27" x14ac:dyDescent="0.25">
      <c r="A2336" s="12" t="s">
        <v>2198</v>
      </c>
      <c r="B2336" s="12" t="s">
        <v>5022</v>
      </c>
      <c r="C2336" s="12" t="s">
        <v>5028</v>
      </c>
      <c r="D2336" s="12" t="s">
        <v>5034</v>
      </c>
      <c r="E2336" s="12" t="s">
        <v>5039</v>
      </c>
      <c r="F2336" s="12" t="s">
        <v>5057</v>
      </c>
      <c r="G2336" s="12" t="s">
        <v>5044</v>
      </c>
      <c r="H2336" s="13">
        <v>23079</v>
      </c>
      <c r="I2336" s="14">
        <v>160722</v>
      </c>
      <c r="J2336" s="14">
        <v>17260</v>
      </c>
      <c r="K2336" s="14">
        <v>10401</v>
      </c>
      <c r="L2336" s="14">
        <v>8564</v>
      </c>
      <c r="M2336" s="15">
        <v>0.1435975945871957</v>
      </c>
      <c r="N2336" s="14">
        <v>203999</v>
      </c>
      <c r="O2336" s="14">
        <v>0</v>
      </c>
      <c r="P2336" s="14">
        <v>219615</v>
      </c>
      <c r="Q2336" s="14">
        <v>3080</v>
      </c>
      <c r="R2336" s="16">
        <v>1.5100000000000001E-2</v>
      </c>
      <c r="S2336" s="17">
        <v>45456.440972222219</v>
      </c>
      <c r="T2336" s="17" t="s">
        <v>5077</v>
      </c>
      <c r="U2336" s="18">
        <v>45456</v>
      </c>
      <c r="V2336" s="18" t="str">
        <f>TEXT(Posts[[#This Row],[Post_Date]],"YYYY")</f>
        <v>2024</v>
      </c>
      <c r="W2336" s="18" t="s">
        <v>5089</v>
      </c>
      <c r="X2336" s="18" t="s">
        <v>5080</v>
      </c>
      <c r="Y2336" s="19">
        <v>10</v>
      </c>
      <c r="Z2336" s="12" t="s">
        <v>5069</v>
      </c>
      <c r="AA2336"/>
    </row>
    <row r="2337" spans="1:27" x14ac:dyDescent="0.25">
      <c r="A2337" s="12" t="s">
        <v>2199</v>
      </c>
      <c r="B2337" s="12" t="s">
        <v>5022</v>
      </c>
      <c r="C2337" s="12" t="s">
        <v>5028</v>
      </c>
      <c r="D2337" s="12" t="s">
        <v>5033</v>
      </c>
      <c r="E2337" s="12" t="s">
        <v>5035</v>
      </c>
      <c r="F2337" s="12" t="s">
        <v>5055</v>
      </c>
      <c r="G2337" s="12" t="s">
        <v>5045</v>
      </c>
      <c r="H2337" s="13">
        <v>60657</v>
      </c>
      <c r="I2337" s="14">
        <v>251503</v>
      </c>
      <c r="J2337" s="14">
        <v>59624</v>
      </c>
      <c r="K2337" s="14">
        <v>19715</v>
      </c>
      <c r="L2337" s="14">
        <v>13552</v>
      </c>
      <c r="M2337" s="15">
        <v>0.2411808830472657</v>
      </c>
      <c r="N2337" s="14">
        <v>292234</v>
      </c>
      <c r="O2337" s="14">
        <v>220526</v>
      </c>
      <c r="P2337" s="14">
        <v>0</v>
      </c>
      <c r="Q2337" s="14">
        <v>5143</v>
      </c>
      <c r="R2337" s="16">
        <v>1.7600000000000001E-2</v>
      </c>
      <c r="S2337" s="17">
        <v>45665.433333333327</v>
      </c>
      <c r="T2337" s="12" t="s">
        <v>5077</v>
      </c>
      <c r="U2337" s="18">
        <v>45665</v>
      </c>
      <c r="V2337" s="18" t="str">
        <f>TEXT(Posts[[#This Row],[Post_Date]],"YYYY")</f>
        <v>2025</v>
      </c>
      <c r="W2337" s="12" t="s">
        <v>5086</v>
      </c>
      <c r="X2337" s="12" t="s">
        <v>5085</v>
      </c>
      <c r="Y2337" s="19">
        <v>10</v>
      </c>
      <c r="Z2337" s="12" t="s">
        <v>5070</v>
      </c>
      <c r="AA2337"/>
    </row>
    <row r="2338" spans="1:27" x14ac:dyDescent="0.25">
      <c r="A2338" s="12" t="s">
        <v>2201</v>
      </c>
      <c r="B2338" s="12" t="s">
        <v>5022</v>
      </c>
      <c r="C2338" s="12" t="s">
        <v>5028</v>
      </c>
      <c r="D2338" s="12" t="s">
        <v>5034</v>
      </c>
      <c r="E2338" s="12" t="s">
        <v>5039</v>
      </c>
      <c r="F2338" s="12" t="s">
        <v>5057</v>
      </c>
      <c r="G2338" s="12" t="s">
        <v>5044</v>
      </c>
      <c r="H2338" s="13">
        <v>35316</v>
      </c>
      <c r="I2338" s="14">
        <v>223187</v>
      </c>
      <c r="J2338" s="14">
        <v>47487</v>
      </c>
      <c r="K2338" s="14">
        <v>7755</v>
      </c>
      <c r="L2338" s="14">
        <v>7327</v>
      </c>
      <c r="M2338" s="15">
        <v>0.15823828055666969</v>
      </c>
      <c r="N2338" s="14">
        <v>262787</v>
      </c>
      <c r="O2338" s="14">
        <v>0</v>
      </c>
      <c r="P2338" s="14">
        <v>205648</v>
      </c>
      <c r="Q2338" s="14">
        <v>4046</v>
      </c>
      <c r="R2338" s="16">
        <v>1.54E-2</v>
      </c>
      <c r="S2338" s="17">
        <v>45559.724305555559</v>
      </c>
      <c r="T2338" s="17" t="s">
        <v>5076</v>
      </c>
      <c r="U2338" s="18">
        <v>45559</v>
      </c>
      <c r="V2338" s="18" t="str">
        <f>TEXT(Posts[[#This Row],[Post_Date]],"YYYY")</f>
        <v>2024</v>
      </c>
      <c r="W2338" s="18" t="s">
        <v>5097</v>
      </c>
      <c r="X2338" s="18" t="s">
        <v>5079</v>
      </c>
      <c r="Y2338" s="19">
        <v>17</v>
      </c>
      <c r="Z2338" s="12" t="s">
        <v>5069</v>
      </c>
      <c r="AA2338"/>
    </row>
    <row r="2339" spans="1:27" x14ac:dyDescent="0.25">
      <c r="A2339" s="12" t="s">
        <v>2206</v>
      </c>
      <c r="B2339" s="12" t="s">
        <v>5022</v>
      </c>
      <c r="C2339" s="12" t="s">
        <v>5028</v>
      </c>
      <c r="D2339" s="12" t="s">
        <v>5030</v>
      </c>
      <c r="E2339" s="12" t="s">
        <v>5039</v>
      </c>
      <c r="F2339" s="12" t="s">
        <v>5050</v>
      </c>
      <c r="G2339" s="12" t="s">
        <v>5043</v>
      </c>
      <c r="H2339" s="13">
        <v>31669</v>
      </c>
      <c r="I2339" s="14">
        <v>324012</v>
      </c>
      <c r="J2339" s="14">
        <v>44178</v>
      </c>
      <c r="K2339" s="14">
        <v>22254</v>
      </c>
      <c r="L2339" s="14">
        <v>13332</v>
      </c>
      <c r="M2339" s="15">
        <v>9.7742692955775964E-2</v>
      </c>
      <c r="N2339" s="14">
        <v>416547</v>
      </c>
      <c r="O2339" s="14">
        <v>0</v>
      </c>
      <c r="P2339" s="14">
        <v>157187</v>
      </c>
      <c r="Q2339" s="14">
        <v>9997</v>
      </c>
      <c r="R2339" s="16">
        <v>2.4E-2</v>
      </c>
      <c r="S2339" s="17">
        <v>45572.62777777778</v>
      </c>
      <c r="T2339" s="17" t="s">
        <v>5074</v>
      </c>
      <c r="U2339" s="18">
        <v>45572</v>
      </c>
      <c r="V2339" s="18" t="str">
        <f>TEXT(Posts[[#This Row],[Post_Date]],"YYYY")</f>
        <v>2024</v>
      </c>
      <c r="W2339" s="18" t="s">
        <v>5091</v>
      </c>
      <c r="X2339" s="18" t="s">
        <v>5081</v>
      </c>
      <c r="Y2339" s="19">
        <v>15</v>
      </c>
      <c r="Z2339" s="12" t="s">
        <v>5068</v>
      </c>
      <c r="AA2339"/>
    </row>
    <row r="2340" spans="1:27" x14ac:dyDescent="0.25">
      <c r="A2340" s="12" t="s">
        <v>2211</v>
      </c>
      <c r="B2340" s="12" t="s">
        <v>5022</v>
      </c>
      <c r="C2340" s="12" t="s">
        <v>5028</v>
      </c>
      <c r="D2340" s="12" t="s">
        <v>5034</v>
      </c>
      <c r="E2340" s="12" t="s">
        <v>5039</v>
      </c>
      <c r="F2340" s="12" t="s">
        <v>5057</v>
      </c>
      <c r="G2340" s="12" t="s">
        <v>5046</v>
      </c>
      <c r="H2340" s="13">
        <v>10697</v>
      </c>
      <c r="I2340" s="14">
        <v>64170</v>
      </c>
      <c r="J2340" s="14">
        <v>11252</v>
      </c>
      <c r="K2340" s="14">
        <v>3011</v>
      </c>
      <c r="L2340" s="14">
        <v>3226</v>
      </c>
      <c r="M2340" s="15">
        <v>0.16669865627521099</v>
      </c>
      <c r="N2340" s="14">
        <v>77567</v>
      </c>
      <c r="O2340" s="14">
        <v>0</v>
      </c>
      <c r="P2340" s="14">
        <v>269211</v>
      </c>
      <c r="Q2340" s="14">
        <v>1458</v>
      </c>
      <c r="R2340" s="16">
        <v>1.8800000000000001E-2</v>
      </c>
      <c r="S2340" s="17">
        <v>45296.729861111111</v>
      </c>
      <c r="T2340" s="17" t="s">
        <v>5076</v>
      </c>
      <c r="U2340" s="18">
        <v>45296</v>
      </c>
      <c r="V2340" s="18" t="str">
        <f>TEXT(Posts[[#This Row],[Post_Date]],"YYYY")</f>
        <v>2024</v>
      </c>
      <c r="W2340" s="18" t="s">
        <v>5086</v>
      </c>
      <c r="X2340" s="18" t="s">
        <v>5082</v>
      </c>
      <c r="Y2340" s="19">
        <v>17</v>
      </c>
      <c r="Z2340" s="12" t="s">
        <v>5069</v>
      </c>
      <c r="AA2340"/>
    </row>
    <row r="2341" spans="1:27" x14ac:dyDescent="0.25">
      <c r="A2341" s="12" t="s">
        <v>2214</v>
      </c>
      <c r="B2341" s="12" t="s">
        <v>5022</v>
      </c>
      <c r="C2341" s="12" t="s">
        <v>5028</v>
      </c>
      <c r="D2341" s="12" t="s">
        <v>5033</v>
      </c>
      <c r="E2341" s="12" t="s">
        <v>5035</v>
      </c>
      <c r="F2341" s="12" t="s">
        <v>5056</v>
      </c>
      <c r="G2341" s="12" t="s">
        <v>5044</v>
      </c>
      <c r="H2341" s="13">
        <v>177212</v>
      </c>
      <c r="I2341" s="14">
        <v>1070441</v>
      </c>
      <c r="J2341" s="14">
        <v>122383</v>
      </c>
      <c r="K2341" s="14">
        <v>53309</v>
      </c>
      <c r="L2341" s="14">
        <v>63508</v>
      </c>
      <c r="M2341" s="15">
        <v>0.16555131967078701</v>
      </c>
      <c r="N2341" s="14">
        <v>1350566</v>
      </c>
      <c r="O2341" s="14">
        <v>1070441</v>
      </c>
      <c r="P2341" s="14">
        <v>0</v>
      </c>
      <c r="Q2341" s="14">
        <v>19448</v>
      </c>
      <c r="R2341" s="16">
        <v>1.44E-2</v>
      </c>
      <c r="S2341" s="17">
        <v>45543.65</v>
      </c>
      <c r="T2341" s="12" t="s">
        <v>5074</v>
      </c>
      <c r="U2341" s="18">
        <v>45543</v>
      </c>
      <c r="V2341" s="18" t="str">
        <f>TEXT(Posts[[#This Row],[Post_Date]],"YYYY")</f>
        <v>2024</v>
      </c>
      <c r="W2341" s="12" t="s">
        <v>5097</v>
      </c>
      <c r="X2341" s="12" t="s">
        <v>5084</v>
      </c>
      <c r="Y2341" s="19">
        <v>15</v>
      </c>
      <c r="Z2341" s="12" t="s">
        <v>5069</v>
      </c>
      <c r="AA2341"/>
    </row>
    <row r="2342" spans="1:27" x14ac:dyDescent="0.25">
      <c r="A2342" s="12" t="s">
        <v>2228</v>
      </c>
      <c r="B2342" s="12" t="s">
        <v>5022</v>
      </c>
      <c r="C2342" s="12" t="s">
        <v>5028</v>
      </c>
      <c r="D2342" s="12" t="s">
        <v>5030</v>
      </c>
      <c r="E2342" s="12" t="s">
        <v>5035</v>
      </c>
      <c r="F2342" s="12" t="s">
        <v>5050</v>
      </c>
      <c r="G2342" s="12" t="s">
        <v>5044</v>
      </c>
      <c r="H2342" s="13">
        <v>61956</v>
      </c>
      <c r="I2342" s="14">
        <v>474850</v>
      </c>
      <c r="J2342" s="14">
        <v>116856</v>
      </c>
      <c r="K2342" s="14">
        <v>22022</v>
      </c>
      <c r="L2342" s="14">
        <v>27031</v>
      </c>
      <c r="M2342" s="15">
        <v>0.13047516060393291</v>
      </c>
      <c r="N2342" s="14">
        <v>547915</v>
      </c>
      <c r="O2342" s="14">
        <v>451296</v>
      </c>
      <c r="P2342" s="14">
        <v>0</v>
      </c>
      <c r="Q2342" s="14">
        <v>10739</v>
      </c>
      <c r="R2342" s="16">
        <v>1.9599999999999999E-2</v>
      </c>
      <c r="S2342" s="17">
        <v>45336.726388888892</v>
      </c>
      <c r="T2342" s="12" t="s">
        <v>5076</v>
      </c>
      <c r="U2342" s="18">
        <v>45336</v>
      </c>
      <c r="V2342" s="18" t="str">
        <f>TEXT(Posts[[#This Row],[Post_Date]],"YYYY")</f>
        <v>2024</v>
      </c>
      <c r="W2342" s="12" t="s">
        <v>5087</v>
      </c>
      <c r="X2342" s="12" t="s">
        <v>5085</v>
      </c>
      <c r="Y2342" s="19">
        <v>17</v>
      </c>
      <c r="Z2342" s="12" t="s">
        <v>5069</v>
      </c>
      <c r="AA2342"/>
    </row>
    <row r="2343" spans="1:27" x14ac:dyDescent="0.25">
      <c r="A2343" s="12" t="s">
        <v>2232</v>
      </c>
      <c r="B2343" s="12" t="s">
        <v>5022</v>
      </c>
      <c r="C2343" s="12" t="s">
        <v>5028</v>
      </c>
      <c r="D2343" s="12" t="s">
        <v>5033</v>
      </c>
      <c r="E2343" s="12" t="s">
        <v>5035</v>
      </c>
      <c r="F2343" s="12" t="s">
        <v>5055</v>
      </c>
      <c r="G2343" s="12" t="s">
        <v>5045</v>
      </c>
      <c r="H2343" s="13">
        <v>61758</v>
      </c>
      <c r="I2343" s="14">
        <v>357102</v>
      </c>
      <c r="J2343" s="14">
        <v>70447</v>
      </c>
      <c r="K2343" s="14">
        <v>11217</v>
      </c>
      <c r="L2343" s="14">
        <v>7355</v>
      </c>
      <c r="M2343" s="15">
        <v>0.17294340447650031</v>
      </c>
      <c r="N2343" s="14">
        <v>402054</v>
      </c>
      <c r="O2343" s="14">
        <v>322152</v>
      </c>
      <c r="P2343" s="14">
        <v>0</v>
      </c>
      <c r="Q2343" s="14">
        <v>8523</v>
      </c>
      <c r="R2343" s="16">
        <v>2.12E-2</v>
      </c>
      <c r="S2343" s="17">
        <v>45423.768750000003</v>
      </c>
      <c r="T2343" s="12" t="s">
        <v>5076</v>
      </c>
      <c r="U2343" s="18">
        <v>45423</v>
      </c>
      <c r="V2343" s="18" t="str">
        <f>TEXT(Posts[[#This Row],[Post_Date]],"YYYY")</f>
        <v>2024</v>
      </c>
      <c r="W2343" s="12" t="s">
        <v>5096</v>
      </c>
      <c r="X2343" s="12" t="s">
        <v>5083</v>
      </c>
      <c r="Y2343" s="19">
        <v>18</v>
      </c>
      <c r="Z2343" s="12" t="s">
        <v>5069</v>
      </c>
      <c r="AA2343"/>
    </row>
    <row r="2344" spans="1:27" x14ac:dyDescent="0.25">
      <c r="A2344" s="12" t="s">
        <v>2233</v>
      </c>
      <c r="B2344" s="12" t="s">
        <v>5022</v>
      </c>
      <c r="C2344" s="12" t="s">
        <v>5028</v>
      </c>
      <c r="D2344" s="12" t="s">
        <v>5033</v>
      </c>
      <c r="E2344" s="12" t="s">
        <v>5035</v>
      </c>
      <c r="F2344" s="12" t="s">
        <v>5055</v>
      </c>
      <c r="G2344" s="12" t="s">
        <v>5047</v>
      </c>
      <c r="H2344" s="13">
        <v>35647</v>
      </c>
      <c r="I2344" s="14">
        <v>205617</v>
      </c>
      <c r="J2344" s="14">
        <v>35595</v>
      </c>
      <c r="K2344" s="14">
        <v>7587</v>
      </c>
      <c r="L2344" s="14">
        <v>9650</v>
      </c>
      <c r="M2344" s="15">
        <v>0.17336622384635181</v>
      </c>
      <c r="N2344" s="14">
        <v>250693</v>
      </c>
      <c r="O2344" s="14">
        <v>192300</v>
      </c>
      <c r="P2344" s="14">
        <v>0</v>
      </c>
      <c r="Q2344" s="14">
        <v>2832</v>
      </c>
      <c r="R2344" s="16">
        <v>1.1299999999999999E-2</v>
      </c>
      <c r="S2344" s="17">
        <v>45520.515972222223</v>
      </c>
      <c r="T2344" s="12" t="s">
        <v>5075</v>
      </c>
      <c r="U2344" s="18">
        <v>45520</v>
      </c>
      <c r="V2344" s="18" t="str">
        <f>TEXT(Posts[[#This Row],[Post_Date]],"YYYY")</f>
        <v>2024</v>
      </c>
      <c r="W2344" s="12" t="s">
        <v>5092</v>
      </c>
      <c r="X2344" s="12" t="s">
        <v>5082</v>
      </c>
      <c r="Y2344" s="19">
        <v>12</v>
      </c>
      <c r="Z2344" s="12" t="s">
        <v>5069</v>
      </c>
      <c r="AA2344"/>
    </row>
    <row r="2345" spans="1:27" x14ac:dyDescent="0.25">
      <c r="A2345" s="12" t="s">
        <v>2235</v>
      </c>
      <c r="B2345" s="12" t="s">
        <v>5022</v>
      </c>
      <c r="C2345" s="12" t="s">
        <v>5028</v>
      </c>
      <c r="D2345" s="12" t="s">
        <v>5033</v>
      </c>
      <c r="E2345" s="12" t="s">
        <v>5035</v>
      </c>
      <c r="F2345" s="12" t="s">
        <v>5055</v>
      </c>
      <c r="G2345" s="12" t="s">
        <v>5042</v>
      </c>
      <c r="H2345" s="13">
        <v>95784</v>
      </c>
      <c r="I2345" s="14">
        <v>396644</v>
      </c>
      <c r="J2345" s="14">
        <v>72223</v>
      </c>
      <c r="K2345" s="14">
        <v>16484</v>
      </c>
      <c r="L2345" s="14">
        <v>13387</v>
      </c>
      <c r="M2345" s="15">
        <v>0.24148626590320851</v>
      </c>
      <c r="N2345" s="14">
        <v>485018</v>
      </c>
      <c r="O2345" s="14">
        <v>377147</v>
      </c>
      <c r="P2345" s="14">
        <v>0</v>
      </c>
      <c r="Q2345" s="14">
        <v>8681</v>
      </c>
      <c r="R2345" s="16">
        <v>1.7899999999999999E-2</v>
      </c>
      <c r="S2345" s="17">
        <v>45760.675000000003</v>
      </c>
      <c r="T2345" s="12" t="s">
        <v>5074</v>
      </c>
      <c r="U2345" s="18">
        <v>45760</v>
      </c>
      <c r="V2345" s="18" t="str">
        <f>TEXT(Posts[[#This Row],[Post_Date]],"YYYY")</f>
        <v>2025</v>
      </c>
      <c r="W2345" s="12" t="s">
        <v>5090</v>
      </c>
      <c r="X2345" s="12" t="s">
        <v>5084</v>
      </c>
      <c r="Y2345" s="19">
        <v>16</v>
      </c>
      <c r="Z2345" s="12" t="s">
        <v>5070</v>
      </c>
      <c r="AA2345"/>
    </row>
    <row r="2346" spans="1:27" x14ac:dyDescent="0.25">
      <c r="A2346" s="12" t="s">
        <v>2240</v>
      </c>
      <c r="B2346" s="12" t="s">
        <v>5022</v>
      </c>
      <c r="C2346" s="12" t="s">
        <v>5029</v>
      </c>
      <c r="D2346" s="12" t="s">
        <v>5031</v>
      </c>
      <c r="E2346" s="12" t="s">
        <v>5035</v>
      </c>
      <c r="F2346" s="12" t="s">
        <v>5060</v>
      </c>
      <c r="G2346" s="12" t="s">
        <v>5046</v>
      </c>
      <c r="H2346" s="13">
        <v>109499</v>
      </c>
      <c r="I2346" s="14">
        <v>1756867</v>
      </c>
      <c r="J2346" s="14">
        <v>360909</v>
      </c>
      <c r="K2346" s="14">
        <v>106645</v>
      </c>
      <c r="L2346" s="14">
        <v>70995</v>
      </c>
      <c r="M2346" s="15">
        <v>6.2326813400023197E-2</v>
      </c>
      <c r="N2346" s="14">
        <v>2084974</v>
      </c>
      <c r="O2346" s="14">
        <v>1756867</v>
      </c>
      <c r="P2346" s="14">
        <v>0</v>
      </c>
      <c r="Q2346" s="14">
        <v>25228</v>
      </c>
      <c r="R2346" s="16">
        <v>1.21E-2</v>
      </c>
      <c r="S2346" s="17">
        <v>45737.617361111108</v>
      </c>
      <c r="T2346" s="12" t="s">
        <v>5074</v>
      </c>
      <c r="U2346" s="18">
        <v>45737</v>
      </c>
      <c r="V2346" s="18" t="str">
        <f>TEXT(Posts[[#This Row],[Post_Date]],"YYYY")</f>
        <v>2025</v>
      </c>
      <c r="W2346" s="12" t="s">
        <v>5088</v>
      </c>
      <c r="X2346" s="12" t="s">
        <v>5082</v>
      </c>
      <c r="Y2346" s="19">
        <v>14</v>
      </c>
      <c r="Z2346" s="12" t="s">
        <v>5068</v>
      </c>
      <c r="AA2346"/>
    </row>
    <row r="2347" spans="1:27" x14ac:dyDescent="0.25">
      <c r="A2347" s="12" t="s">
        <v>2242</v>
      </c>
      <c r="B2347" s="12" t="s">
        <v>5022</v>
      </c>
      <c r="C2347" s="12" t="s">
        <v>5029</v>
      </c>
      <c r="D2347" s="12" t="s">
        <v>5033</v>
      </c>
      <c r="E2347" s="12" t="s">
        <v>5035</v>
      </c>
      <c r="F2347" s="12" t="s">
        <v>5055</v>
      </c>
      <c r="G2347" s="12" t="s">
        <v>5045</v>
      </c>
      <c r="H2347" s="13">
        <v>142280</v>
      </c>
      <c r="I2347" s="14">
        <v>599822</v>
      </c>
      <c r="J2347" s="14">
        <v>132472</v>
      </c>
      <c r="K2347" s="14">
        <v>22841</v>
      </c>
      <c r="L2347" s="14">
        <v>19022</v>
      </c>
      <c r="M2347" s="15">
        <v>0.23720454912955091</v>
      </c>
      <c r="N2347" s="14">
        <v>741320</v>
      </c>
      <c r="O2347" s="14">
        <v>585154</v>
      </c>
      <c r="P2347" s="14">
        <v>0</v>
      </c>
      <c r="Q2347" s="14">
        <v>16457</v>
      </c>
      <c r="R2347" s="16">
        <v>2.2200000000000001E-2</v>
      </c>
      <c r="S2347" s="17">
        <v>45560.654861111107</v>
      </c>
      <c r="T2347" s="12" t="s">
        <v>5074</v>
      </c>
      <c r="U2347" s="18">
        <v>45560</v>
      </c>
      <c r="V2347" s="18" t="str">
        <f>TEXT(Posts[[#This Row],[Post_Date]],"YYYY")</f>
        <v>2024</v>
      </c>
      <c r="W2347" s="12" t="s">
        <v>5097</v>
      </c>
      <c r="X2347" s="12" t="s">
        <v>5085</v>
      </c>
      <c r="Y2347" s="19">
        <v>15</v>
      </c>
      <c r="Z2347" s="12" t="s">
        <v>5070</v>
      </c>
      <c r="AA2347"/>
    </row>
    <row r="2348" spans="1:27" x14ac:dyDescent="0.25">
      <c r="A2348" s="12" t="s">
        <v>2243</v>
      </c>
      <c r="B2348" s="12" t="s">
        <v>5022</v>
      </c>
      <c r="C2348" s="12" t="s">
        <v>5028</v>
      </c>
      <c r="D2348" s="12" t="s">
        <v>5033</v>
      </c>
      <c r="E2348" s="12" t="s">
        <v>5035</v>
      </c>
      <c r="F2348" s="12" t="s">
        <v>5055</v>
      </c>
      <c r="G2348" s="12" t="s">
        <v>5048</v>
      </c>
      <c r="H2348" s="13">
        <v>80362</v>
      </c>
      <c r="I2348" s="14">
        <v>352706</v>
      </c>
      <c r="J2348" s="14">
        <v>42172</v>
      </c>
      <c r="K2348" s="14">
        <v>24031</v>
      </c>
      <c r="L2348" s="14">
        <v>8018</v>
      </c>
      <c r="M2348" s="15">
        <v>0.22784485669813639</v>
      </c>
      <c r="N2348" s="14">
        <v>388864</v>
      </c>
      <c r="O2348" s="14">
        <v>310568</v>
      </c>
      <c r="P2348" s="14">
        <v>0</v>
      </c>
      <c r="Q2348" s="14">
        <v>3966</v>
      </c>
      <c r="R2348" s="16">
        <v>1.0200000000000001E-2</v>
      </c>
      <c r="S2348" s="17">
        <v>45739.647222222222</v>
      </c>
      <c r="T2348" s="12" t="s">
        <v>5074</v>
      </c>
      <c r="U2348" s="18">
        <v>45739</v>
      </c>
      <c r="V2348" s="18" t="str">
        <f>TEXT(Posts[[#This Row],[Post_Date]],"YYYY")</f>
        <v>2025</v>
      </c>
      <c r="W2348" s="12" t="s">
        <v>5088</v>
      </c>
      <c r="X2348" s="12" t="s">
        <v>5084</v>
      </c>
      <c r="Y2348" s="19">
        <v>15</v>
      </c>
      <c r="Z2348" s="12" t="s">
        <v>5070</v>
      </c>
      <c r="AA2348"/>
    </row>
    <row r="2349" spans="1:27" x14ac:dyDescent="0.25">
      <c r="A2349" s="12" t="s">
        <v>2247</v>
      </c>
      <c r="B2349" s="12" t="s">
        <v>5022</v>
      </c>
      <c r="C2349" s="12" t="s">
        <v>5028</v>
      </c>
      <c r="D2349" s="12" t="s">
        <v>5033</v>
      </c>
      <c r="E2349" s="12" t="s">
        <v>5035</v>
      </c>
      <c r="F2349" s="12" t="s">
        <v>5055</v>
      </c>
      <c r="G2349" s="12" t="s">
        <v>5043</v>
      </c>
      <c r="H2349" s="13">
        <v>86798</v>
      </c>
      <c r="I2349" s="14">
        <v>399675</v>
      </c>
      <c r="J2349" s="14">
        <v>69073</v>
      </c>
      <c r="K2349" s="14">
        <v>18694</v>
      </c>
      <c r="L2349" s="14">
        <v>9310</v>
      </c>
      <c r="M2349" s="15">
        <v>0.21717211506971781</v>
      </c>
      <c r="N2349" s="14">
        <v>483630</v>
      </c>
      <c r="O2349" s="14">
        <v>355922</v>
      </c>
      <c r="P2349" s="14">
        <v>0</v>
      </c>
      <c r="Q2349" s="14">
        <v>11848</v>
      </c>
      <c r="R2349" s="16">
        <v>2.4500000000000001E-2</v>
      </c>
      <c r="S2349" s="17">
        <v>45436.745833333327</v>
      </c>
      <c r="T2349" s="12" t="s">
        <v>5076</v>
      </c>
      <c r="U2349" s="18">
        <v>45436</v>
      </c>
      <c r="V2349" s="18" t="str">
        <f>TEXT(Posts[[#This Row],[Post_Date]],"YYYY")</f>
        <v>2024</v>
      </c>
      <c r="W2349" s="12" t="s">
        <v>5096</v>
      </c>
      <c r="X2349" s="12" t="s">
        <v>5082</v>
      </c>
      <c r="Y2349" s="19">
        <v>17</v>
      </c>
      <c r="Z2349" s="12" t="s">
        <v>5070</v>
      </c>
      <c r="AA2349"/>
    </row>
    <row r="2350" spans="1:27" x14ac:dyDescent="0.25">
      <c r="A2350" s="12" t="s">
        <v>2253</v>
      </c>
      <c r="B2350" s="12" t="s">
        <v>5022</v>
      </c>
      <c r="C2350" s="12" t="s">
        <v>5029</v>
      </c>
      <c r="D2350" s="12" t="s">
        <v>5032</v>
      </c>
      <c r="E2350" s="12" t="s">
        <v>5035</v>
      </c>
      <c r="F2350" s="12" t="s">
        <v>5055</v>
      </c>
      <c r="G2350" s="12" t="s">
        <v>5045</v>
      </c>
      <c r="H2350" s="13">
        <v>94114</v>
      </c>
      <c r="I2350" s="14">
        <v>384982</v>
      </c>
      <c r="J2350" s="14">
        <v>86050</v>
      </c>
      <c r="K2350" s="14">
        <v>30446</v>
      </c>
      <c r="L2350" s="14">
        <v>14029</v>
      </c>
      <c r="M2350" s="15">
        <v>0.24446517740930529</v>
      </c>
      <c r="N2350" s="14">
        <v>482258</v>
      </c>
      <c r="O2350" s="14">
        <v>367775</v>
      </c>
      <c r="P2350" s="14">
        <v>0</v>
      </c>
      <c r="Q2350" s="14">
        <v>10513</v>
      </c>
      <c r="R2350" s="16">
        <v>2.18E-2</v>
      </c>
      <c r="S2350" s="17">
        <v>45748.813194444447</v>
      </c>
      <c r="T2350" s="12" t="s">
        <v>5076</v>
      </c>
      <c r="U2350" s="18">
        <v>45748</v>
      </c>
      <c r="V2350" s="18" t="str">
        <f>TEXT(Posts[[#This Row],[Post_Date]],"YYYY")</f>
        <v>2025</v>
      </c>
      <c r="W2350" s="12" t="s">
        <v>5090</v>
      </c>
      <c r="X2350" s="12" t="s">
        <v>5079</v>
      </c>
      <c r="Y2350" s="19">
        <v>19</v>
      </c>
      <c r="Z2350" s="12" t="s">
        <v>5070</v>
      </c>
      <c r="AA2350"/>
    </row>
    <row r="2351" spans="1:27" x14ac:dyDescent="0.25">
      <c r="A2351" s="12" t="s">
        <v>2255</v>
      </c>
      <c r="B2351" s="12" t="s">
        <v>5022</v>
      </c>
      <c r="C2351" s="12" t="s">
        <v>5028</v>
      </c>
      <c r="D2351" s="12" t="s">
        <v>5032</v>
      </c>
      <c r="E2351" s="12" t="s">
        <v>5035</v>
      </c>
      <c r="F2351" s="12" t="s">
        <v>5055</v>
      </c>
      <c r="G2351" s="12" t="s">
        <v>5046</v>
      </c>
      <c r="H2351" s="13">
        <v>15064</v>
      </c>
      <c r="I2351" s="14">
        <v>91082</v>
      </c>
      <c r="J2351" s="14">
        <v>18769</v>
      </c>
      <c r="K2351" s="14">
        <v>4234</v>
      </c>
      <c r="L2351" s="14">
        <v>3245</v>
      </c>
      <c r="M2351" s="15">
        <v>0.16539618788758201</v>
      </c>
      <c r="N2351" s="14">
        <v>113685</v>
      </c>
      <c r="O2351" s="14">
        <v>88998</v>
      </c>
      <c r="P2351" s="14">
        <v>0</v>
      </c>
      <c r="Q2351" s="14">
        <v>2580</v>
      </c>
      <c r="R2351" s="16">
        <v>2.2700000000000001E-2</v>
      </c>
      <c r="S2351" s="17">
        <v>45416.556944444441</v>
      </c>
      <c r="T2351" s="12" t="s">
        <v>5075</v>
      </c>
      <c r="U2351" s="18">
        <v>45416</v>
      </c>
      <c r="V2351" s="18" t="str">
        <f>TEXT(Posts[[#This Row],[Post_Date]],"YYYY")</f>
        <v>2024</v>
      </c>
      <c r="W2351" s="12" t="s">
        <v>5096</v>
      </c>
      <c r="X2351" s="12" t="s">
        <v>5083</v>
      </c>
      <c r="Y2351" s="19">
        <v>13</v>
      </c>
      <c r="Z2351" s="12" t="s">
        <v>5069</v>
      </c>
      <c r="AA2351"/>
    </row>
    <row r="2352" spans="1:27" x14ac:dyDescent="0.25">
      <c r="A2352" s="12" t="s">
        <v>2257</v>
      </c>
      <c r="B2352" s="12" t="s">
        <v>5022</v>
      </c>
      <c r="C2352" s="12" t="s">
        <v>5028</v>
      </c>
      <c r="D2352" s="12" t="s">
        <v>5032</v>
      </c>
      <c r="E2352" s="12" t="s">
        <v>5035</v>
      </c>
      <c r="F2352" s="12" t="s">
        <v>5055</v>
      </c>
      <c r="G2352" s="12" t="s">
        <v>5044</v>
      </c>
      <c r="H2352" s="13">
        <v>74816</v>
      </c>
      <c r="I2352" s="14">
        <v>347588</v>
      </c>
      <c r="J2352" s="14">
        <v>56545</v>
      </c>
      <c r="K2352" s="14">
        <v>15499</v>
      </c>
      <c r="L2352" s="14">
        <v>17589</v>
      </c>
      <c r="M2352" s="15">
        <v>0.2152460356534108</v>
      </c>
      <c r="N2352" s="14">
        <v>435459</v>
      </c>
      <c r="O2352" s="14">
        <v>308478</v>
      </c>
      <c r="P2352" s="14">
        <v>0</v>
      </c>
      <c r="Q2352" s="14">
        <v>7881</v>
      </c>
      <c r="R2352" s="16">
        <v>1.8100000000000002E-2</v>
      </c>
      <c r="S2352" s="17">
        <v>45754.662499999999</v>
      </c>
      <c r="T2352" s="12" t="s">
        <v>5074</v>
      </c>
      <c r="U2352" s="18">
        <v>45754</v>
      </c>
      <c r="V2352" s="18" t="str">
        <f>TEXT(Posts[[#This Row],[Post_Date]],"YYYY")</f>
        <v>2025</v>
      </c>
      <c r="W2352" s="12" t="s">
        <v>5090</v>
      </c>
      <c r="X2352" s="12" t="s">
        <v>5081</v>
      </c>
      <c r="Y2352" s="19">
        <v>15</v>
      </c>
      <c r="Z2352" s="12" t="s">
        <v>5070</v>
      </c>
      <c r="AA2352"/>
    </row>
    <row r="2353" spans="1:27" x14ac:dyDescent="0.25">
      <c r="A2353" s="12" t="s">
        <v>2261</v>
      </c>
      <c r="B2353" s="12" t="s">
        <v>5022</v>
      </c>
      <c r="C2353" s="12" t="s">
        <v>5028</v>
      </c>
      <c r="D2353" s="12" t="s">
        <v>5030</v>
      </c>
      <c r="E2353" s="12" t="s">
        <v>5039</v>
      </c>
      <c r="F2353" s="12" t="s">
        <v>5050</v>
      </c>
      <c r="G2353" s="12" t="s">
        <v>5045</v>
      </c>
      <c r="H2353" s="13">
        <v>31091</v>
      </c>
      <c r="I2353" s="14">
        <v>270390</v>
      </c>
      <c r="J2353" s="14">
        <v>52415</v>
      </c>
      <c r="K2353" s="14">
        <v>20420</v>
      </c>
      <c r="L2353" s="14">
        <v>8371</v>
      </c>
      <c r="M2353" s="15">
        <v>0.11498755133145359</v>
      </c>
      <c r="N2353" s="14">
        <v>324744</v>
      </c>
      <c r="O2353" s="14">
        <v>0</v>
      </c>
      <c r="P2353" s="14">
        <v>289672</v>
      </c>
      <c r="Q2353" s="14">
        <v>5553</v>
      </c>
      <c r="R2353" s="16">
        <v>1.7100000000000001E-2</v>
      </c>
      <c r="S2353" s="17">
        <v>45336.697222222218</v>
      </c>
      <c r="T2353" s="17" t="s">
        <v>5074</v>
      </c>
      <c r="U2353" s="18">
        <v>45336</v>
      </c>
      <c r="V2353" s="18" t="str">
        <f>TEXT(Posts[[#This Row],[Post_Date]],"YYYY")</f>
        <v>2024</v>
      </c>
      <c r="W2353" s="18" t="s">
        <v>5087</v>
      </c>
      <c r="X2353" s="18" t="s">
        <v>5085</v>
      </c>
      <c r="Y2353" s="19">
        <v>16</v>
      </c>
      <c r="Z2353" s="12" t="s">
        <v>5069</v>
      </c>
      <c r="AA2353"/>
    </row>
    <row r="2354" spans="1:27" x14ac:dyDescent="0.25">
      <c r="A2354" s="12" t="s">
        <v>2265</v>
      </c>
      <c r="B2354" s="12" t="s">
        <v>5022</v>
      </c>
      <c r="C2354" s="12" t="s">
        <v>5028</v>
      </c>
      <c r="D2354" s="12" t="s">
        <v>5032</v>
      </c>
      <c r="E2354" s="12" t="s">
        <v>5035</v>
      </c>
      <c r="F2354" s="12" t="s">
        <v>5056</v>
      </c>
      <c r="G2354" s="12" t="s">
        <v>5042</v>
      </c>
      <c r="H2354" s="13">
        <v>469628</v>
      </c>
      <c r="I2354" s="14">
        <v>1950375</v>
      </c>
      <c r="J2354" s="14">
        <v>424314</v>
      </c>
      <c r="K2354" s="14">
        <v>69492</v>
      </c>
      <c r="L2354" s="14">
        <v>110162</v>
      </c>
      <c r="M2354" s="15">
        <v>0.24078859376368561</v>
      </c>
      <c r="N2354" s="14">
        <v>2221332</v>
      </c>
      <c r="O2354" s="14">
        <v>1950375</v>
      </c>
      <c r="P2354" s="14">
        <v>0</v>
      </c>
      <c r="Q2354" s="14">
        <v>44648</v>
      </c>
      <c r="R2354" s="16">
        <v>2.01E-2</v>
      </c>
      <c r="S2354" s="17">
        <v>45520.499305555553</v>
      </c>
      <c r="T2354" s="12" t="s">
        <v>5077</v>
      </c>
      <c r="U2354" s="18">
        <v>45520</v>
      </c>
      <c r="V2354" s="18" t="str">
        <f>TEXT(Posts[[#This Row],[Post_Date]],"YYYY")</f>
        <v>2024</v>
      </c>
      <c r="W2354" s="12" t="s">
        <v>5092</v>
      </c>
      <c r="X2354" s="12" t="s">
        <v>5082</v>
      </c>
      <c r="Y2354" s="19">
        <v>11</v>
      </c>
      <c r="Z2354" s="12" t="s">
        <v>5070</v>
      </c>
      <c r="AA2354"/>
    </row>
    <row r="2355" spans="1:27" x14ac:dyDescent="0.25">
      <c r="A2355" s="12" t="s">
        <v>2269</v>
      </c>
      <c r="B2355" s="12" t="s">
        <v>5022</v>
      </c>
      <c r="C2355" s="12" t="s">
        <v>5028</v>
      </c>
      <c r="D2355" s="12" t="s">
        <v>5032</v>
      </c>
      <c r="E2355" s="12" t="s">
        <v>5035</v>
      </c>
      <c r="F2355" s="12" t="s">
        <v>5055</v>
      </c>
      <c r="G2355" s="12" t="s">
        <v>5045</v>
      </c>
      <c r="H2355" s="13">
        <v>30420</v>
      </c>
      <c r="I2355" s="14">
        <v>121692</v>
      </c>
      <c r="J2355" s="14">
        <v>13341</v>
      </c>
      <c r="K2355" s="14">
        <v>4831</v>
      </c>
      <c r="L2355" s="14">
        <v>5627</v>
      </c>
      <c r="M2355" s="15">
        <v>0.24997601028562841</v>
      </c>
      <c r="N2355" s="14">
        <v>154668</v>
      </c>
      <c r="O2355" s="14">
        <v>116202</v>
      </c>
      <c r="P2355" s="14">
        <v>0</v>
      </c>
      <c r="Q2355" s="14">
        <v>3696</v>
      </c>
      <c r="R2355" s="16">
        <v>2.3900000000000001E-2</v>
      </c>
      <c r="S2355" s="17">
        <v>45568.711111111108</v>
      </c>
      <c r="T2355" s="12" t="s">
        <v>5076</v>
      </c>
      <c r="U2355" s="18">
        <v>45568</v>
      </c>
      <c r="V2355" s="18" t="str">
        <f>TEXT(Posts[[#This Row],[Post_Date]],"YYYY")</f>
        <v>2024</v>
      </c>
      <c r="W2355" s="12" t="s">
        <v>5091</v>
      </c>
      <c r="X2355" s="12" t="s">
        <v>5080</v>
      </c>
      <c r="Y2355" s="19">
        <v>17</v>
      </c>
      <c r="Z2355" s="12" t="s">
        <v>5070</v>
      </c>
      <c r="AA2355"/>
    </row>
    <row r="2356" spans="1:27" x14ac:dyDescent="0.25">
      <c r="A2356" s="12" t="s">
        <v>2271</v>
      </c>
      <c r="B2356" s="12" t="s">
        <v>5022</v>
      </c>
      <c r="C2356" s="12" t="s">
        <v>5028</v>
      </c>
      <c r="D2356" s="12" t="s">
        <v>5030</v>
      </c>
      <c r="E2356" s="12" t="s">
        <v>5039</v>
      </c>
      <c r="F2356" s="12" t="s">
        <v>5050</v>
      </c>
      <c r="G2356" s="12" t="s">
        <v>5043</v>
      </c>
      <c r="H2356" s="13">
        <v>20018</v>
      </c>
      <c r="I2356" s="14">
        <v>133479</v>
      </c>
      <c r="J2356" s="14">
        <v>16256</v>
      </c>
      <c r="K2356" s="14">
        <v>7099</v>
      </c>
      <c r="L2356" s="14">
        <v>6806</v>
      </c>
      <c r="M2356" s="15">
        <v>0.14997710045212689</v>
      </c>
      <c r="N2356" s="14">
        <v>155832</v>
      </c>
      <c r="O2356" s="14">
        <v>0</v>
      </c>
      <c r="P2356" s="14">
        <v>208276</v>
      </c>
      <c r="Q2356" s="14">
        <v>2851</v>
      </c>
      <c r="R2356" s="16">
        <v>1.83E-2</v>
      </c>
      <c r="S2356" s="17">
        <v>45311.792361111111</v>
      </c>
      <c r="T2356" s="17" t="s">
        <v>5076</v>
      </c>
      <c r="U2356" s="18">
        <v>45311</v>
      </c>
      <c r="V2356" s="18" t="str">
        <f>TEXT(Posts[[#This Row],[Post_Date]],"YYYY")</f>
        <v>2024</v>
      </c>
      <c r="W2356" s="18" t="s">
        <v>5086</v>
      </c>
      <c r="X2356" s="18" t="s">
        <v>5083</v>
      </c>
      <c r="Y2356" s="19">
        <v>19</v>
      </c>
      <c r="Z2356" s="12" t="s">
        <v>5069</v>
      </c>
      <c r="AA2356"/>
    </row>
    <row r="2357" spans="1:27" x14ac:dyDescent="0.25">
      <c r="A2357" s="12" t="s">
        <v>2276</v>
      </c>
      <c r="B2357" s="12" t="s">
        <v>5022</v>
      </c>
      <c r="C2357" s="12" t="s">
        <v>5028</v>
      </c>
      <c r="D2357" s="12" t="s">
        <v>5032</v>
      </c>
      <c r="E2357" s="12" t="s">
        <v>5035</v>
      </c>
      <c r="F2357" s="12" t="s">
        <v>5055</v>
      </c>
      <c r="G2357" s="12" t="s">
        <v>5049</v>
      </c>
      <c r="H2357" s="13">
        <v>40870</v>
      </c>
      <c r="I2357" s="14">
        <v>215046</v>
      </c>
      <c r="J2357" s="14">
        <v>45881</v>
      </c>
      <c r="K2357" s="14">
        <v>11304</v>
      </c>
      <c r="L2357" s="14">
        <v>12545</v>
      </c>
      <c r="M2357" s="15">
        <v>0.19005256328702841</v>
      </c>
      <c r="N2357" s="14">
        <v>247767</v>
      </c>
      <c r="O2357" s="14">
        <v>213365</v>
      </c>
      <c r="P2357" s="14">
        <v>0</v>
      </c>
      <c r="Q2357" s="14">
        <v>4608</v>
      </c>
      <c r="R2357" s="16">
        <v>1.8599999999999998E-2</v>
      </c>
      <c r="S2357" s="17">
        <v>45314.643055555563</v>
      </c>
      <c r="T2357" s="12" t="s">
        <v>5074</v>
      </c>
      <c r="U2357" s="18">
        <v>45314</v>
      </c>
      <c r="V2357" s="18" t="str">
        <f>TEXT(Posts[[#This Row],[Post_Date]],"YYYY")</f>
        <v>2024</v>
      </c>
      <c r="W2357" s="12" t="s">
        <v>5086</v>
      </c>
      <c r="X2357" s="12" t="s">
        <v>5079</v>
      </c>
      <c r="Y2357" s="19">
        <v>15</v>
      </c>
      <c r="Z2357" s="12" t="s">
        <v>5069</v>
      </c>
      <c r="AA2357"/>
    </row>
    <row r="2358" spans="1:27" x14ac:dyDescent="0.25">
      <c r="A2358" s="12" t="s">
        <v>2284</v>
      </c>
      <c r="B2358" s="12" t="s">
        <v>5022</v>
      </c>
      <c r="C2358" s="12" t="s">
        <v>5028</v>
      </c>
      <c r="D2358" s="12" t="s">
        <v>5032</v>
      </c>
      <c r="E2358" s="12" t="s">
        <v>5039</v>
      </c>
      <c r="F2358" s="12" t="s">
        <v>5055</v>
      </c>
      <c r="G2358" s="12" t="s">
        <v>5046</v>
      </c>
      <c r="H2358" s="13">
        <v>67047</v>
      </c>
      <c r="I2358" s="14">
        <v>347650</v>
      </c>
      <c r="J2358" s="14">
        <v>44229</v>
      </c>
      <c r="K2358" s="14">
        <v>14678</v>
      </c>
      <c r="L2358" s="14">
        <v>18534</v>
      </c>
      <c r="M2358" s="15">
        <v>0.1928603094696214</v>
      </c>
      <c r="N2358" s="14">
        <v>425134</v>
      </c>
      <c r="O2358" s="14">
        <v>0</v>
      </c>
      <c r="P2358" s="14">
        <v>278311</v>
      </c>
      <c r="Q2358" s="14">
        <v>5229</v>
      </c>
      <c r="R2358" s="16">
        <v>1.23E-2</v>
      </c>
      <c r="S2358" s="17">
        <v>45560.666666666657</v>
      </c>
      <c r="T2358" s="17" t="s">
        <v>5074</v>
      </c>
      <c r="U2358" s="18">
        <v>45560</v>
      </c>
      <c r="V2358" s="18" t="str">
        <f>TEXT(Posts[[#This Row],[Post_Date]],"YYYY")</f>
        <v>2024</v>
      </c>
      <c r="W2358" s="18" t="s">
        <v>5097</v>
      </c>
      <c r="X2358" s="18" t="s">
        <v>5085</v>
      </c>
      <c r="Y2358" s="19">
        <v>16</v>
      </c>
      <c r="Z2358" s="12" t="s">
        <v>5069</v>
      </c>
      <c r="AA2358"/>
    </row>
    <row r="2359" spans="1:27" x14ac:dyDescent="0.25">
      <c r="A2359" s="12" t="s">
        <v>2286</v>
      </c>
      <c r="B2359" s="12" t="s">
        <v>5022</v>
      </c>
      <c r="C2359" s="12" t="s">
        <v>5029</v>
      </c>
      <c r="D2359" s="12" t="s">
        <v>5030</v>
      </c>
      <c r="E2359" s="12" t="s">
        <v>5035</v>
      </c>
      <c r="F2359" s="12" t="s">
        <v>5051</v>
      </c>
      <c r="G2359" s="12" t="s">
        <v>5042</v>
      </c>
      <c r="H2359" s="13">
        <v>218169</v>
      </c>
      <c r="I2359" s="14">
        <v>1763484</v>
      </c>
      <c r="J2359" s="14">
        <v>408297</v>
      </c>
      <c r="K2359" s="14">
        <v>121832</v>
      </c>
      <c r="L2359" s="14">
        <v>36357</v>
      </c>
      <c r="M2359" s="15">
        <v>0.12371515598880869</v>
      </c>
      <c r="N2359" s="14">
        <v>2227936</v>
      </c>
      <c r="O2359" s="14">
        <v>1763484</v>
      </c>
      <c r="P2359" s="14">
        <v>0</v>
      </c>
      <c r="Q2359" s="14">
        <v>27849</v>
      </c>
      <c r="R2359" s="16">
        <v>1.2500000000000001E-2</v>
      </c>
      <c r="S2359" s="17">
        <v>45763.748611111107</v>
      </c>
      <c r="T2359" s="12" t="s">
        <v>5076</v>
      </c>
      <c r="U2359" s="18">
        <v>45763</v>
      </c>
      <c r="V2359" s="18" t="str">
        <f>TEXT(Posts[[#This Row],[Post_Date]],"YYYY")</f>
        <v>2025</v>
      </c>
      <c r="W2359" s="12" t="s">
        <v>5090</v>
      </c>
      <c r="X2359" s="12" t="s">
        <v>5085</v>
      </c>
      <c r="Y2359" s="19">
        <v>17</v>
      </c>
      <c r="Z2359" s="12" t="s">
        <v>5069</v>
      </c>
      <c r="AA2359"/>
    </row>
    <row r="2360" spans="1:27" x14ac:dyDescent="0.25">
      <c r="A2360" s="12" t="s">
        <v>2288</v>
      </c>
      <c r="B2360" s="12" t="s">
        <v>5022</v>
      </c>
      <c r="C2360" s="12" t="s">
        <v>5028</v>
      </c>
      <c r="D2360" s="12" t="s">
        <v>5032</v>
      </c>
      <c r="E2360" s="12" t="s">
        <v>5039</v>
      </c>
      <c r="F2360" s="12" t="s">
        <v>5055</v>
      </c>
      <c r="G2360" s="12" t="s">
        <v>5042</v>
      </c>
      <c r="H2360" s="13">
        <v>34456</v>
      </c>
      <c r="I2360" s="14">
        <v>172485</v>
      </c>
      <c r="J2360" s="14">
        <v>20785</v>
      </c>
      <c r="K2360" s="14">
        <v>9929</v>
      </c>
      <c r="L2360" s="14">
        <v>7626</v>
      </c>
      <c r="M2360" s="15">
        <v>0.19976489902462119</v>
      </c>
      <c r="N2360" s="14">
        <v>214071</v>
      </c>
      <c r="O2360" s="14">
        <v>0</v>
      </c>
      <c r="P2360" s="14">
        <v>220053</v>
      </c>
      <c r="Q2360" s="14">
        <v>2954</v>
      </c>
      <c r="R2360" s="16">
        <v>1.38E-2</v>
      </c>
      <c r="S2360" s="17">
        <v>45382.538888888892</v>
      </c>
      <c r="T2360" s="17" t="s">
        <v>5075</v>
      </c>
      <c r="U2360" s="18">
        <v>45382</v>
      </c>
      <c r="V2360" s="18" t="str">
        <f>TEXT(Posts[[#This Row],[Post_Date]],"YYYY")</f>
        <v>2024</v>
      </c>
      <c r="W2360" s="18" t="s">
        <v>5088</v>
      </c>
      <c r="X2360" s="18" t="s">
        <v>5084</v>
      </c>
      <c r="Y2360" s="19">
        <v>12</v>
      </c>
      <c r="Z2360" s="12" t="s">
        <v>5069</v>
      </c>
      <c r="AA2360"/>
    </row>
    <row r="2361" spans="1:27" x14ac:dyDescent="0.25">
      <c r="A2361" s="12" t="s">
        <v>2291</v>
      </c>
      <c r="B2361" s="12" t="s">
        <v>5022</v>
      </c>
      <c r="C2361" s="12" t="s">
        <v>5028</v>
      </c>
      <c r="D2361" s="12" t="s">
        <v>5032</v>
      </c>
      <c r="E2361" s="12" t="s">
        <v>5035</v>
      </c>
      <c r="F2361" s="12" t="s">
        <v>5055</v>
      </c>
      <c r="G2361" s="12" t="s">
        <v>5046</v>
      </c>
      <c r="H2361" s="13">
        <v>27842</v>
      </c>
      <c r="I2361" s="14">
        <v>124864</v>
      </c>
      <c r="J2361" s="14">
        <v>16602</v>
      </c>
      <c r="K2361" s="14">
        <v>4150</v>
      </c>
      <c r="L2361" s="14">
        <v>6187</v>
      </c>
      <c r="M2361" s="15">
        <v>0.22297976354896989</v>
      </c>
      <c r="N2361" s="14">
        <v>142632</v>
      </c>
      <c r="O2361" s="14">
        <v>112566</v>
      </c>
      <c r="P2361" s="14">
        <v>0</v>
      </c>
      <c r="Q2361" s="14">
        <v>2781</v>
      </c>
      <c r="R2361" s="16">
        <v>1.95E-2</v>
      </c>
      <c r="S2361" s="17">
        <v>45658.479861111111</v>
      </c>
      <c r="T2361" s="12" t="s">
        <v>5077</v>
      </c>
      <c r="U2361" s="18">
        <v>45658</v>
      </c>
      <c r="V2361" s="18" t="str">
        <f>TEXT(Posts[[#This Row],[Post_Date]],"YYYY")</f>
        <v>2025</v>
      </c>
      <c r="W2361" s="12" t="s">
        <v>5086</v>
      </c>
      <c r="X2361" s="12" t="s">
        <v>5085</v>
      </c>
      <c r="Y2361" s="19">
        <v>11</v>
      </c>
      <c r="Z2361" s="12" t="s">
        <v>5070</v>
      </c>
      <c r="AA2361"/>
    </row>
    <row r="2362" spans="1:27" x14ac:dyDescent="0.25">
      <c r="A2362" s="12" t="s">
        <v>2292</v>
      </c>
      <c r="B2362" s="12" t="s">
        <v>5022</v>
      </c>
      <c r="C2362" s="12" t="s">
        <v>5028</v>
      </c>
      <c r="D2362" s="12" t="s">
        <v>5031</v>
      </c>
      <c r="E2362" s="12" t="s">
        <v>5035</v>
      </c>
      <c r="F2362" s="12" t="s">
        <v>5058</v>
      </c>
      <c r="G2362" s="12" t="s">
        <v>5046</v>
      </c>
      <c r="H2362" s="13">
        <v>35363</v>
      </c>
      <c r="I2362" s="14">
        <v>372161</v>
      </c>
      <c r="J2362" s="14">
        <v>49847</v>
      </c>
      <c r="K2362" s="14">
        <v>25919</v>
      </c>
      <c r="L2362" s="14">
        <v>19417</v>
      </c>
      <c r="M2362" s="15">
        <v>9.5021196009963921E-2</v>
      </c>
      <c r="N2362" s="14">
        <v>424790</v>
      </c>
      <c r="O2362" s="14">
        <v>348293</v>
      </c>
      <c r="P2362" s="14">
        <v>0</v>
      </c>
      <c r="Q2362" s="14">
        <v>10110</v>
      </c>
      <c r="R2362" s="16">
        <v>2.3800000000000002E-2</v>
      </c>
      <c r="S2362" s="17">
        <v>45523.54791666667</v>
      </c>
      <c r="T2362" s="12" t="s">
        <v>5075</v>
      </c>
      <c r="U2362" s="18">
        <v>45523</v>
      </c>
      <c r="V2362" s="18" t="str">
        <f>TEXT(Posts[[#This Row],[Post_Date]],"YYYY")</f>
        <v>2024</v>
      </c>
      <c r="W2362" s="12" t="s">
        <v>5092</v>
      </c>
      <c r="X2362" s="12" t="s">
        <v>5081</v>
      </c>
      <c r="Y2362" s="19">
        <v>13</v>
      </c>
      <c r="Z2362" s="12" t="s">
        <v>5068</v>
      </c>
      <c r="AA2362"/>
    </row>
    <row r="2363" spans="1:27" x14ac:dyDescent="0.25">
      <c r="A2363" s="12" t="s">
        <v>2296</v>
      </c>
      <c r="B2363" s="12" t="s">
        <v>5022</v>
      </c>
      <c r="C2363" s="12" t="s">
        <v>5029</v>
      </c>
      <c r="D2363" s="12" t="s">
        <v>5031</v>
      </c>
      <c r="E2363" s="12" t="s">
        <v>5035</v>
      </c>
      <c r="F2363" s="12" t="s">
        <v>5058</v>
      </c>
      <c r="G2363" s="12" t="s">
        <v>5047</v>
      </c>
      <c r="H2363" s="13">
        <v>38077</v>
      </c>
      <c r="I2363" s="14">
        <v>419300</v>
      </c>
      <c r="J2363" s="14">
        <v>104168</v>
      </c>
      <c r="K2363" s="14">
        <v>15884</v>
      </c>
      <c r="L2363" s="14">
        <v>17046</v>
      </c>
      <c r="M2363" s="15">
        <v>9.0813121287381102E-2</v>
      </c>
      <c r="N2363" s="14">
        <v>527717</v>
      </c>
      <c r="O2363" s="14">
        <v>411470</v>
      </c>
      <c r="P2363" s="14">
        <v>0</v>
      </c>
      <c r="Q2363" s="14">
        <v>5752</v>
      </c>
      <c r="R2363" s="16">
        <v>1.09E-2</v>
      </c>
      <c r="S2363" s="17">
        <v>45723.416666666657</v>
      </c>
      <c r="T2363" s="12" t="s">
        <v>5077</v>
      </c>
      <c r="U2363" s="18">
        <v>45723</v>
      </c>
      <c r="V2363" s="18" t="str">
        <f>TEXT(Posts[[#This Row],[Post_Date]],"YYYY")</f>
        <v>2025</v>
      </c>
      <c r="W2363" s="12" t="s">
        <v>5088</v>
      </c>
      <c r="X2363" s="12" t="s">
        <v>5082</v>
      </c>
      <c r="Y2363" s="19">
        <v>10</v>
      </c>
      <c r="Z2363" s="12" t="s">
        <v>5068</v>
      </c>
      <c r="AA2363"/>
    </row>
    <row r="2364" spans="1:27" x14ac:dyDescent="0.25">
      <c r="A2364" s="12" t="s">
        <v>2304</v>
      </c>
      <c r="B2364" s="12" t="s">
        <v>5022</v>
      </c>
      <c r="C2364" s="12" t="s">
        <v>5028</v>
      </c>
      <c r="D2364" s="12" t="s">
        <v>5030</v>
      </c>
      <c r="E2364" s="12" t="s">
        <v>5035</v>
      </c>
      <c r="F2364" s="12" t="s">
        <v>5051</v>
      </c>
      <c r="G2364" s="12" t="s">
        <v>5047</v>
      </c>
      <c r="H2364" s="13">
        <v>274268</v>
      </c>
      <c r="I2364" s="14">
        <v>2477414</v>
      </c>
      <c r="J2364" s="14">
        <v>501539</v>
      </c>
      <c r="K2364" s="14">
        <v>153276</v>
      </c>
      <c r="L2364" s="14">
        <v>136884</v>
      </c>
      <c r="M2364" s="15">
        <v>0.1107076015039236</v>
      </c>
      <c r="N2364" s="14">
        <v>3015516</v>
      </c>
      <c r="O2364" s="14">
        <v>2477414</v>
      </c>
      <c r="P2364" s="14">
        <v>0</v>
      </c>
      <c r="Q2364" s="14">
        <v>44931</v>
      </c>
      <c r="R2364" s="16">
        <v>1.49E-2</v>
      </c>
      <c r="S2364" s="17">
        <v>45741.727083333331</v>
      </c>
      <c r="T2364" s="12" t="s">
        <v>5076</v>
      </c>
      <c r="U2364" s="18">
        <v>45741</v>
      </c>
      <c r="V2364" s="18" t="str">
        <f>TEXT(Posts[[#This Row],[Post_Date]],"YYYY")</f>
        <v>2025</v>
      </c>
      <c r="W2364" s="12" t="s">
        <v>5088</v>
      </c>
      <c r="X2364" s="12" t="s">
        <v>5079</v>
      </c>
      <c r="Y2364" s="19">
        <v>17</v>
      </c>
      <c r="Z2364" s="12" t="s">
        <v>5069</v>
      </c>
      <c r="AA2364"/>
    </row>
    <row r="2365" spans="1:27" x14ac:dyDescent="0.25">
      <c r="A2365" s="12" t="s">
        <v>2307</v>
      </c>
      <c r="B2365" s="12" t="s">
        <v>5022</v>
      </c>
      <c r="C2365" s="12" t="s">
        <v>5028</v>
      </c>
      <c r="D2365" s="12" t="s">
        <v>5034</v>
      </c>
      <c r="E2365" s="12" t="s">
        <v>5039</v>
      </c>
      <c r="F2365" s="12" t="s">
        <v>5057</v>
      </c>
      <c r="G2365" s="12" t="s">
        <v>5046</v>
      </c>
      <c r="H2365" s="13">
        <v>33676</v>
      </c>
      <c r="I2365" s="14">
        <v>196121</v>
      </c>
      <c r="J2365" s="14">
        <v>48068</v>
      </c>
      <c r="K2365" s="14">
        <v>13840</v>
      </c>
      <c r="L2365" s="14">
        <v>4783</v>
      </c>
      <c r="M2365" s="15">
        <v>0.17171336964136749</v>
      </c>
      <c r="N2365" s="14">
        <v>220508</v>
      </c>
      <c r="O2365" s="14">
        <v>0</v>
      </c>
      <c r="P2365" s="14">
        <v>198618</v>
      </c>
      <c r="Q2365" s="14">
        <v>4079</v>
      </c>
      <c r="R2365" s="16">
        <v>1.8499999999999999E-2</v>
      </c>
      <c r="S2365" s="17">
        <v>45376.458333333343</v>
      </c>
      <c r="T2365" s="17" t="s">
        <v>5077</v>
      </c>
      <c r="U2365" s="18">
        <v>45376</v>
      </c>
      <c r="V2365" s="18" t="str">
        <f>TEXT(Posts[[#This Row],[Post_Date]],"YYYY")</f>
        <v>2024</v>
      </c>
      <c r="W2365" s="18" t="s">
        <v>5088</v>
      </c>
      <c r="X2365" s="18" t="s">
        <v>5081</v>
      </c>
      <c r="Y2365" s="19">
        <v>11</v>
      </c>
      <c r="Z2365" s="12" t="s">
        <v>5069</v>
      </c>
      <c r="AA2365"/>
    </row>
    <row r="2366" spans="1:27" x14ac:dyDescent="0.25">
      <c r="A2366" s="12" t="s">
        <v>2315</v>
      </c>
      <c r="B2366" s="12" t="s">
        <v>5022</v>
      </c>
      <c r="C2366" s="12" t="s">
        <v>5028</v>
      </c>
      <c r="D2366" s="12" t="s">
        <v>5032</v>
      </c>
      <c r="E2366" s="12" t="s">
        <v>5035</v>
      </c>
      <c r="F2366" s="12" t="s">
        <v>5056</v>
      </c>
      <c r="G2366" s="12" t="s">
        <v>5045</v>
      </c>
      <c r="H2366" s="13">
        <v>503485</v>
      </c>
      <c r="I2366" s="14">
        <v>2170553</v>
      </c>
      <c r="J2366" s="14">
        <v>302054</v>
      </c>
      <c r="K2366" s="14">
        <v>95364</v>
      </c>
      <c r="L2366" s="14">
        <v>122363</v>
      </c>
      <c r="M2366" s="15">
        <v>0.23196174241493969</v>
      </c>
      <c r="N2366" s="14">
        <v>2669451</v>
      </c>
      <c r="O2366" s="14">
        <v>2170553</v>
      </c>
      <c r="P2366" s="14">
        <v>0</v>
      </c>
      <c r="Q2366" s="14">
        <v>55791</v>
      </c>
      <c r="R2366" s="16">
        <v>2.0899999999999998E-2</v>
      </c>
      <c r="S2366" s="17">
        <v>45535.455555555563</v>
      </c>
      <c r="T2366" s="12" t="s">
        <v>5077</v>
      </c>
      <c r="U2366" s="18">
        <v>45535</v>
      </c>
      <c r="V2366" s="18" t="str">
        <f>TEXT(Posts[[#This Row],[Post_Date]],"YYYY")</f>
        <v>2024</v>
      </c>
      <c r="W2366" s="12" t="s">
        <v>5092</v>
      </c>
      <c r="X2366" s="12" t="s">
        <v>5083</v>
      </c>
      <c r="Y2366" s="19">
        <v>10</v>
      </c>
      <c r="Z2366" s="12" t="s">
        <v>5070</v>
      </c>
      <c r="AA2366"/>
    </row>
    <row r="2367" spans="1:27" x14ac:dyDescent="0.25">
      <c r="A2367" s="12" t="s">
        <v>2316</v>
      </c>
      <c r="B2367" s="12" t="s">
        <v>5022</v>
      </c>
      <c r="C2367" s="12" t="s">
        <v>5028</v>
      </c>
      <c r="D2367" s="12" t="s">
        <v>5034</v>
      </c>
      <c r="E2367" s="12" t="s">
        <v>5039</v>
      </c>
      <c r="F2367" s="12" t="s">
        <v>5057</v>
      </c>
      <c r="G2367" s="12" t="s">
        <v>5042</v>
      </c>
      <c r="H2367" s="13">
        <v>31121</v>
      </c>
      <c r="I2367" s="14">
        <v>289188</v>
      </c>
      <c r="J2367" s="14">
        <v>60819</v>
      </c>
      <c r="K2367" s="14">
        <v>21105</v>
      </c>
      <c r="L2367" s="14">
        <v>16664</v>
      </c>
      <c r="M2367" s="15">
        <v>0.1076153773026407</v>
      </c>
      <c r="N2367" s="14">
        <v>329772</v>
      </c>
      <c r="O2367" s="14">
        <v>0</v>
      </c>
      <c r="P2367" s="14">
        <v>127443</v>
      </c>
      <c r="Q2367" s="14">
        <v>6232</v>
      </c>
      <c r="R2367" s="16">
        <v>1.89E-2</v>
      </c>
      <c r="S2367" s="17">
        <v>45390.40902777778</v>
      </c>
      <c r="T2367" s="17" t="s">
        <v>5077</v>
      </c>
      <c r="U2367" s="18">
        <v>45390</v>
      </c>
      <c r="V2367" s="18" t="str">
        <f>TEXT(Posts[[#This Row],[Post_Date]],"YYYY")</f>
        <v>2024</v>
      </c>
      <c r="W2367" s="18" t="s">
        <v>5090</v>
      </c>
      <c r="X2367" s="18" t="s">
        <v>5081</v>
      </c>
      <c r="Y2367" s="19">
        <v>9</v>
      </c>
      <c r="Z2367" s="12" t="s">
        <v>5069</v>
      </c>
      <c r="AA2367"/>
    </row>
    <row r="2368" spans="1:27" x14ac:dyDescent="0.25">
      <c r="A2368" s="12" t="s">
        <v>2321</v>
      </c>
      <c r="B2368" s="12" t="s">
        <v>5022</v>
      </c>
      <c r="C2368" s="12" t="s">
        <v>5029</v>
      </c>
      <c r="D2368" s="12" t="s">
        <v>5032</v>
      </c>
      <c r="E2368" s="12" t="s">
        <v>5035</v>
      </c>
      <c r="F2368" s="12" t="s">
        <v>5055</v>
      </c>
      <c r="G2368" s="12" t="s">
        <v>5049</v>
      </c>
      <c r="H2368" s="13">
        <v>66976</v>
      </c>
      <c r="I2368" s="14">
        <v>398737</v>
      </c>
      <c r="J2368" s="14">
        <v>64458</v>
      </c>
      <c r="K2368" s="14">
        <v>15264</v>
      </c>
      <c r="L2368" s="14">
        <v>11229</v>
      </c>
      <c r="M2368" s="15">
        <v>0.16797173360809151</v>
      </c>
      <c r="N2368" s="14">
        <v>493907</v>
      </c>
      <c r="O2368" s="14">
        <v>365728</v>
      </c>
      <c r="P2368" s="14">
        <v>0</v>
      </c>
      <c r="Q2368" s="14">
        <v>6766</v>
      </c>
      <c r="R2368" s="16">
        <v>1.37E-2</v>
      </c>
      <c r="S2368" s="17">
        <v>45718.463888888888</v>
      </c>
      <c r="T2368" s="12" t="s">
        <v>5077</v>
      </c>
      <c r="U2368" s="18">
        <v>45718</v>
      </c>
      <c r="V2368" s="18" t="str">
        <f>TEXT(Posts[[#This Row],[Post_Date]],"YYYY")</f>
        <v>2025</v>
      </c>
      <c r="W2368" s="12" t="s">
        <v>5088</v>
      </c>
      <c r="X2368" s="12" t="s">
        <v>5084</v>
      </c>
      <c r="Y2368" s="19">
        <v>11</v>
      </c>
      <c r="Z2368" s="12" t="s">
        <v>5069</v>
      </c>
      <c r="AA2368"/>
    </row>
    <row r="2369" spans="1:27" x14ac:dyDescent="0.25">
      <c r="A2369" s="12" t="s">
        <v>2323</v>
      </c>
      <c r="B2369" s="12" t="s">
        <v>5022</v>
      </c>
      <c r="C2369" s="12" t="s">
        <v>5028</v>
      </c>
      <c r="D2369" s="12" t="s">
        <v>5034</v>
      </c>
      <c r="E2369" s="12" t="s">
        <v>5039</v>
      </c>
      <c r="F2369" s="12" t="s">
        <v>5057</v>
      </c>
      <c r="G2369" s="12" t="s">
        <v>5048</v>
      </c>
      <c r="H2369" s="13">
        <v>48042</v>
      </c>
      <c r="I2369" s="14">
        <v>325213</v>
      </c>
      <c r="J2369" s="14">
        <v>43915</v>
      </c>
      <c r="K2369" s="14">
        <v>21723</v>
      </c>
      <c r="L2369" s="14">
        <v>6606</v>
      </c>
      <c r="M2369" s="15">
        <v>0.1477263422109551</v>
      </c>
      <c r="N2369" s="14">
        <v>392807</v>
      </c>
      <c r="O2369" s="14">
        <v>0</v>
      </c>
      <c r="P2369" s="14">
        <v>248441</v>
      </c>
      <c r="Q2369" s="14">
        <v>9388</v>
      </c>
      <c r="R2369" s="16">
        <v>2.3900000000000001E-2</v>
      </c>
      <c r="S2369" s="17">
        <v>45366.472916666673</v>
      </c>
      <c r="T2369" s="17" t="s">
        <v>5077</v>
      </c>
      <c r="U2369" s="18">
        <v>45366</v>
      </c>
      <c r="V2369" s="18" t="str">
        <f>TEXT(Posts[[#This Row],[Post_Date]],"YYYY")</f>
        <v>2024</v>
      </c>
      <c r="W2369" s="18" t="s">
        <v>5088</v>
      </c>
      <c r="X2369" s="18" t="s">
        <v>5082</v>
      </c>
      <c r="Y2369" s="19">
        <v>11</v>
      </c>
      <c r="Z2369" s="12" t="s">
        <v>5069</v>
      </c>
      <c r="AA2369"/>
    </row>
    <row r="2370" spans="1:27" x14ac:dyDescent="0.25">
      <c r="A2370" s="12" t="s">
        <v>2324</v>
      </c>
      <c r="B2370" s="12" t="s">
        <v>5022</v>
      </c>
      <c r="C2370" s="12" t="s">
        <v>5029</v>
      </c>
      <c r="D2370" s="12" t="s">
        <v>5032</v>
      </c>
      <c r="E2370" s="12" t="s">
        <v>5035</v>
      </c>
      <c r="F2370" s="12" t="s">
        <v>5055</v>
      </c>
      <c r="G2370" s="12" t="s">
        <v>5045</v>
      </c>
      <c r="H2370" s="13">
        <v>60775</v>
      </c>
      <c r="I2370" s="14">
        <v>316216</v>
      </c>
      <c r="J2370" s="14">
        <v>63349</v>
      </c>
      <c r="K2370" s="14">
        <v>19842</v>
      </c>
      <c r="L2370" s="14">
        <v>11963</v>
      </c>
      <c r="M2370" s="15">
        <v>0.1921954315104267</v>
      </c>
      <c r="N2370" s="14">
        <v>369756</v>
      </c>
      <c r="O2370" s="14">
        <v>308966</v>
      </c>
      <c r="P2370" s="14">
        <v>0</v>
      </c>
      <c r="Q2370" s="14">
        <v>8837</v>
      </c>
      <c r="R2370" s="16">
        <v>2.3900000000000001E-2</v>
      </c>
      <c r="S2370" s="17">
        <v>45359.418055555558</v>
      </c>
      <c r="T2370" s="12" t="s">
        <v>5077</v>
      </c>
      <c r="U2370" s="18">
        <v>45359</v>
      </c>
      <c r="V2370" s="18" t="str">
        <f>TEXT(Posts[[#This Row],[Post_Date]],"YYYY")</f>
        <v>2024</v>
      </c>
      <c r="W2370" s="12" t="s">
        <v>5088</v>
      </c>
      <c r="X2370" s="12" t="s">
        <v>5082</v>
      </c>
      <c r="Y2370" s="19">
        <v>10</v>
      </c>
      <c r="Z2370" s="12" t="s">
        <v>5069</v>
      </c>
      <c r="AA2370"/>
    </row>
    <row r="2371" spans="1:27" x14ac:dyDescent="0.25">
      <c r="A2371" s="12" t="s">
        <v>2334</v>
      </c>
      <c r="B2371" s="12" t="s">
        <v>5022</v>
      </c>
      <c r="C2371" s="12" t="s">
        <v>5029</v>
      </c>
      <c r="D2371" s="12" t="s">
        <v>5032</v>
      </c>
      <c r="E2371" s="12" t="s">
        <v>5035</v>
      </c>
      <c r="F2371" s="12" t="s">
        <v>5055</v>
      </c>
      <c r="G2371" s="12" t="s">
        <v>5047</v>
      </c>
      <c r="H2371" s="13">
        <v>52440</v>
      </c>
      <c r="I2371" s="14">
        <v>228326</v>
      </c>
      <c r="J2371" s="14">
        <v>53784</v>
      </c>
      <c r="K2371" s="14">
        <v>17205</v>
      </c>
      <c r="L2371" s="14">
        <v>10943</v>
      </c>
      <c r="M2371" s="15">
        <v>0.22967383994516319</v>
      </c>
      <c r="N2371" s="14">
        <v>293453</v>
      </c>
      <c r="O2371" s="14">
        <v>213505</v>
      </c>
      <c r="P2371" s="14">
        <v>0</v>
      </c>
      <c r="Q2371" s="14">
        <v>4636</v>
      </c>
      <c r="R2371" s="16">
        <v>1.5800000000000002E-2</v>
      </c>
      <c r="S2371" s="17">
        <v>45526.661805555559</v>
      </c>
      <c r="T2371" s="12" t="s">
        <v>5074</v>
      </c>
      <c r="U2371" s="18">
        <v>45526</v>
      </c>
      <c r="V2371" s="18" t="str">
        <f>TEXT(Posts[[#This Row],[Post_Date]],"YYYY")</f>
        <v>2024</v>
      </c>
      <c r="W2371" s="12" t="s">
        <v>5092</v>
      </c>
      <c r="X2371" s="12" t="s">
        <v>5080</v>
      </c>
      <c r="Y2371" s="19">
        <v>15</v>
      </c>
      <c r="Z2371" s="12" t="s">
        <v>5070</v>
      </c>
      <c r="AA2371"/>
    </row>
    <row r="2372" spans="1:27" x14ac:dyDescent="0.25">
      <c r="A2372" s="12" t="s">
        <v>2338</v>
      </c>
      <c r="B2372" s="12" t="s">
        <v>5022</v>
      </c>
      <c r="C2372" s="12" t="s">
        <v>5028</v>
      </c>
      <c r="D2372" s="12" t="s">
        <v>5030</v>
      </c>
      <c r="E2372" s="12" t="s">
        <v>5035</v>
      </c>
      <c r="F2372" s="12" t="s">
        <v>5051</v>
      </c>
      <c r="G2372" s="12" t="s">
        <v>5048</v>
      </c>
      <c r="H2372" s="13">
        <v>123683</v>
      </c>
      <c r="I2372" s="14">
        <v>920293</v>
      </c>
      <c r="J2372" s="14">
        <v>159387</v>
      </c>
      <c r="K2372" s="14">
        <v>36193</v>
      </c>
      <c r="L2372" s="14">
        <v>51341</v>
      </c>
      <c r="M2372" s="15">
        <v>0.1343956598166301</v>
      </c>
      <c r="N2372" s="14">
        <v>1058067</v>
      </c>
      <c r="O2372" s="14">
        <v>920293</v>
      </c>
      <c r="P2372" s="14">
        <v>0</v>
      </c>
      <c r="Q2372" s="14">
        <v>14389</v>
      </c>
      <c r="R2372" s="16">
        <v>1.3599999999999999E-2</v>
      </c>
      <c r="S2372" s="17">
        <v>45735.68472222222</v>
      </c>
      <c r="T2372" s="12" t="s">
        <v>5074</v>
      </c>
      <c r="U2372" s="18">
        <v>45735</v>
      </c>
      <c r="V2372" s="18" t="str">
        <f>TEXT(Posts[[#This Row],[Post_Date]],"YYYY")</f>
        <v>2025</v>
      </c>
      <c r="W2372" s="12" t="s">
        <v>5088</v>
      </c>
      <c r="X2372" s="12" t="s">
        <v>5085</v>
      </c>
      <c r="Y2372" s="19">
        <v>16</v>
      </c>
      <c r="Z2372" s="12" t="s">
        <v>5069</v>
      </c>
      <c r="AA2372"/>
    </row>
    <row r="2373" spans="1:27" x14ac:dyDescent="0.25">
      <c r="A2373" s="12" t="s">
        <v>2349</v>
      </c>
      <c r="B2373" s="12" t="s">
        <v>5022</v>
      </c>
      <c r="C2373" s="12" t="s">
        <v>5028</v>
      </c>
      <c r="D2373" s="12" t="s">
        <v>5030</v>
      </c>
      <c r="E2373" s="12" t="s">
        <v>5035</v>
      </c>
      <c r="F2373" s="12" t="s">
        <v>5050</v>
      </c>
      <c r="G2373" s="12" t="s">
        <v>5043</v>
      </c>
      <c r="H2373" s="13">
        <v>15770</v>
      </c>
      <c r="I2373" s="14">
        <v>108245</v>
      </c>
      <c r="J2373" s="14">
        <v>24218</v>
      </c>
      <c r="K2373" s="14">
        <v>4530</v>
      </c>
      <c r="L2373" s="14">
        <v>3566</v>
      </c>
      <c r="M2373" s="15">
        <v>0.14569620147445689</v>
      </c>
      <c r="N2373" s="14">
        <v>129489</v>
      </c>
      <c r="O2373" s="14">
        <v>96858</v>
      </c>
      <c r="P2373" s="14">
        <v>0</v>
      </c>
      <c r="Q2373" s="14">
        <v>2615</v>
      </c>
      <c r="R2373" s="16">
        <v>2.0199999999999999E-2</v>
      </c>
      <c r="S2373" s="17">
        <v>45727.678472222222</v>
      </c>
      <c r="T2373" s="12" t="s">
        <v>5074</v>
      </c>
      <c r="U2373" s="18">
        <v>45727</v>
      </c>
      <c r="V2373" s="18" t="str">
        <f>TEXT(Posts[[#This Row],[Post_Date]],"YYYY")</f>
        <v>2025</v>
      </c>
      <c r="W2373" s="12" t="s">
        <v>5088</v>
      </c>
      <c r="X2373" s="12" t="s">
        <v>5079</v>
      </c>
      <c r="Y2373" s="19">
        <v>16</v>
      </c>
      <c r="Z2373" s="12" t="s">
        <v>5069</v>
      </c>
      <c r="AA2373"/>
    </row>
    <row r="2374" spans="1:27" x14ac:dyDescent="0.25">
      <c r="A2374" s="12" t="s">
        <v>2357</v>
      </c>
      <c r="B2374" s="12" t="s">
        <v>5022</v>
      </c>
      <c r="C2374" s="12" t="s">
        <v>5028</v>
      </c>
      <c r="D2374" s="12" t="s">
        <v>5031</v>
      </c>
      <c r="E2374" s="12" t="s">
        <v>5035</v>
      </c>
      <c r="F2374" s="12" t="s">
        <v>5060</v>
      </c>
      <c r="G2374" s="12" t="s">
        <v>5043</v>
      </c>
      <c r="H2374" s="13">
        <v>138015</v>
      </c>
      <c r="I2374" s="14">
        <v>1663631</v>
      </c>
      <c r="J2374" s="14">
        <v>235859</v>
      </c>
      <c r="K2374" s="14">
        <v>128362</v>
      </c>
      <c r="L2374" s="14">
        <v>92103</v>
      </c>
      <c r="M2374" s="15">
        <v>8.2960334931676774E-2</v>
      </c>
      <c r="N2374" s="14">
        <v>1857910</v>
      </c>
      <c r="O2374" s="14">
        <v>1663631</v>
      </c>
      <c r="P2374" s="14">
        <v>0</v>
      </c>
      <c r="Q2374" s="14">
        <v>39201</v>
      </c>
      <c r="R2374" s="16">
        <v>2.1100000000000001E-2</v>
      </c>
      <c r="S2374" s="17">
        <v>45303.420138888891</v>
      </c>
      <c r="T2374" s="12" t="s">
        <v>5077</v>
      </c>
      <c r="U2374" s="18">
        <v>45303</v>
      </c>
      <c r="V2374" s="18" t="str">
        <f>TEXT(Posts[[#This Row],[Post_Date]],"YYYY")</f>
        <v>2024</v>
      </c>
      <c r="W2374" s="12" t="s">
        <v>5086</v>
      </c>
      <c r="X2374" s="12" t="s">
        <v>5082</v>
      </c>
      <c r="Y2374" s="19">
        <v>10</v>
      </c>
      <c r="Z2374" s="12" t="s">
        <v>5068</v>
      </c>
      <c r="AA2374"/>
    </row>
    <row r="2375" spans="1:27" x14ac:dyDescent="0.25">
      <c r="A2375" s="12" t="s">
        <v>2359</v>
      </c>
      <c r="B2375" s="12" t="s">
        <v>5022</v>
      </c>
      <c r="C2375" s="12" t="s">
        <v>5028</v>
      </c>
      <c r="D2375" s="12" t="s">
        <v>5034</v>
      </c>
      <c r="E2375" s="12" t="s">
        <v>5039</v>
      </c>
      <c r="F2375" s="12" t="s">
        <v>5057</v>
      </c>
      <c r="G2375" s="12" t="s">
        <v>5046</v>
      </c>
      <c r="H2375" s="13">
        <v>35383</v>
      </c>
      <c r="I2375" s="14">
        <v>259336</v>
      </c>
      <c r="J2375" s="14">
        <v>57066</v>
      </c>
      <c r="K2375" s="14">
        <v>15878</v>
      </c>
      <c r="L2375" s="14">
        <v>10042</v>
      </c>
      <c r="M2375" s="15">
        <v>0.13643808502944721</v>
      </c>
      <c r="N2375" s="14">
        <v>296549</v>
      </c>
      <c r="O2375" s="14">
        <v>0</v>
      </c>
      <c r="P2375" s="14">
        <v>133561</v>
      </c>
      <c r="Q2375" s="14">
        <v>3143</v>
      </c>
      <c r="R2375" s="16">
        <v>1.06E-2</v>
      </c>
      <c r="S2375" s="17">
        <v>45433.490972222222</v>
      </c>
      <c r="T2375" s="17" t="s">
        <v>5077</v>
      </c>
      <c r="U2375" s="18">
        <v>45433</v>
      </c>
      <c r="V2375" s="18" t="str">
        <f>TEXT(Posts[[#This Row],[Post_Date]],"YYYY")</f>
        <v>2024</v>
      </c>
      <c r="W2375" s="18" t="s">
        <v>5096</v>
      </c>
      <c r="X2375" s="18" t="s">
        <v>5079</v>
      </c>
      <c r="Y2375" s="19">
        <v>11</v>
      </c>
      <c r="Z2375" s="12" t="s">
        <v>5069</v>
      </c>
      <c r="AA2375"/>
    </row>
    <row r="2376" spans="1:27" x14ac:dyDescent="0.25">
      <c r="A2376" s="12" t="s">
        <v>2363</v>
      </c>
      <c r="B2376" s="12" t="s">
        <v>5022</v>
      </c>
      <c r="C2376" s="12" t="s">
        <v>5028</v>
      </c>
      <c r="D2376" s="12" t="s">
        <v>5032</v>
      </c>
      <c r="E2376" s="12" t="s">
        <v>5039</v>
      </c>
      <c r="F2376" s="12" t="s">
        <v>5055</v>
      </c>
      <c r="G2376" s="12" t="s">
        <v>5048</v>
      </c>
      <c r="H2376" s="13">
        <v>55591</v>
      </c>
      <c r="I2376" s="14">
        <v>229942</v>
      </c>
      <c r="J2376" s="14">
        <v>41844</v>
      </c>
      <c r="K2376" s="14">
        <v>9258</v>
      </c>
      <c r="L2376" s="14">
        <v>11544</v>
      </c>
      <c r="M2376" s="15">
        <v>0.24176382999040261</v>
      </c>
      <c r="N2376" s="14">
        <v>289899</v>
      </c>
      <c r="O2376" s="14">
        <v>0</v>
      </c>
      <c r="P2376" s="14">
        <v>188243</v>
      </c>
      <c r="Q2376" s="14">
        <v>3826</v>
      </c>
      <c r="R2376" s="16">
        <v>1.32E-2</v>
      </c>
      <c r="S2376" s="17">
        <v>45380.813888888893</v>
      </c>
      <c r="T2376" s="17" t="s">
        <v>5076</v>
      </c>
      <c r="U2376" s="18">
        <v>45380</v>
      </c>
      <c r="V2376" s="18" t="str">
        <f>TEXT(Posts[[#This Row],[Post_Date]],"YYYY")</f>
        <v>2024</v>
      </c>
      <c r="W2376" s="18" t="s">
        <v>5088</v>
      </c>
      <c r="X2376" s="18" t="s">
        <v>5082</v>
      </c>
      <c r="Y2376" s="19">
        <v>19</v>
      </c>
      <c r="Z2376" s="12" t="s">
        <v>5070</v>
      </c>
      <c r="AA2376"/>
    </row>
    <row r="2377" spans="1:27" x14ac:dyDescent="0.25">
      <c r="A2377" s="12" t="s">
        <v>2367</v>
      </c>
      <c r="B2377" s="12" t="s">
        <v>5022</v>
      </c>
      <c r="C2377" s="12" t="s">
        <v>5028</v>
      </c>
      <c r="D2377" s="12" t="s">
        <v>5030</v>
      </c>
      <c r="E2377" s="12" t="s">
        <v>5035</v>
      </c>
      <c r="F2377" s="12" t="s">
        <v>5051</v>
      </c>
      <c r="G2377" s="12" t="s">
        <v>5045</v>
      </c>
      <c r="H2377" s="13">
        <v>270195</v>
      </c>
      <c r="I2377" s="14">
        <v>2204388</v>
      </c>
      <c r="J2377" s="14">
        <v>410380</v>
      </c>
      <c r="K2377" s="14">
        <v>155753</v>
      </c>
      <c r="L2377" s="14">
        <v>113421</v>
      </c>
      <c r="M2377" s="15">
        <v>0.12257172911528</v>
      </c>
      <c r="N2377" s="14">
        <v>2817254</v>
      </c>
      <c r="O2377" s="14">
        <v>2204388</v>
      </c>
      <c r="P2377" s="14">
        <v>0</v>
      </c>
      <c r="Q2377" s="14">
        <v>47893</v>
      </c>
      <c r="R2377" s="16">
        <v>1.7000000000000001E-2</v>
      </c>
      <c r="S2377" s="17">
        <v>45773.56527777778</v>
      </c>
      <c r="T2377" s="12" t="s">
        <v>5075</v>
      </c>
      <c r="U2377" s="18">
        <v>45773</v>
      </c>
      <c r="V2377" s="18" t="str">
        <f>TEXT(Posts[[#This Row],[Post_Date]],"YYYY")</f>
        <v>2025</v>
      </c>
      <c r="W2377" s="12" t="s">
        <v>5090</v>
      </c>
      <c r="X2377" s="12" t="s">
        <v>5083</v>
      </c>
      <c r="Y2377" s="19">
        <v>13</v>
      </c>
      <c r="Z2377" s="12" t="s">
        <v>5069</v>
      </c>
      <c r="AA2377"/>
    </row>
    <row r="2378" spans="1:27" x14ac:dyDescent="0.25">
      <c r="A2378" s="12" t="s">
        <v>2373</v>
      </c>
      <c r="B2378" s="12" t="s">
        <v>5022</v>
      </c>
      <c r="C2378" s="12" t="s">
        <v>5028</v>
      </c>
      <c r="D2378" s="12" t="s">
        <v>5032</v>
      </c>
      <c r="E2378" s="12" t="s">
        <v>5039</v>
      </c>
      <c r="F2378" s="12" t="s">
        <v>5055</v>
      </c>
      <c r="G2378" s="12" t="s">
        <v>5046</v>
      </c>
      <c r="H2378" s="13">
        <v>72533</v>
      </c>
      <c r="I2378" s="14">
        <v>295999</v>
      </c>
      <c r="J2378" s="14">
        <v>32113</v>
      </c>
      <c r="K2378" s="14">
        <v>11394</v>
      </c>
      <c r="L2378" s="14">
        <v>9297</v>
      </c>
      <c r="M2378" s="15">
        <v>0.2450474715753847</v>
      </c>
      <c r="N2378" s="14">
        <v>342330</v>
      </c>
      <c r="O2378" s="14">
        <v>0</v>
      </c>
      <c r="P2378" s="14">
        <v>218355</v>
      </c>
      <c r="Q2378" s="14">
        <v>5785</v>
      </c>
      <c r="R2378" s="16">
        <v>1.6899999999999998E-2</v>
      </c>
      <c r="S2378" s="17">
        <v>45359.416666666657</v>
      </c>
      <c r="T2378" s="17" t="s">
        <v>5077</v>
      </c>
      <c r="U2378" s="18">
        <v>45359</v>
      </c>
      <c r="V2378" s="18" t="str">
        <f>TEXT(Posts[[#This Row],[Post_Date]],"YYYY")</f>
        <v>2024</v>
      </c>
      <c r="W2378" s="18" t="s">
        <v>5088</v>
      </c>
      <c r="X2378" s="18" t="s">
        <v>5082</v>
      </c>
      <c r="Y2378" s="19">
        <v>10</v>
      </c>
      <c r="Z2378" s="12" t="s">
        <v>5070</v>
      </c>
      <c r="AA2378"/>
    </row>
    <row r="2379" spans="1:27" x14ac:dyDescent="0.25">
      <c r="A2379" s="12" t="s">
        <v>2377</v>
      </c>
      <c r="B2379" s="12" t="s">
        <v>5022</v>
      </c>
      <c r="C2379" s="12" t="s">
        <v>5028</v>
      </c>
      <c r="D2379" s="12" t="s">
        <v>5030</v>
      </c>
      <c r="E2379" s="12" t="s">
        <v>5035</v>
      </c>
      <c r="F2379" s="12" t="s">
        <v>5050</v>
      </c>
      <c r="G2379" s="12" t="s">
        <v>5047</v>
      </c>
      <c r="H2379" s="13">
        <v>48793</v>
      </c>
      <c r="I2379" s="14">
        <v>404289</v>
      </c>
      <c r="J2379" s="14">
        <v>44114</v>
      </c>
      <c r="K2379" s="14">
        <v>16922</v>
      </c>
      <c r="L2379" s="14">
        <v>14976</v>
      </c>
      <c r="M2379" s="15">
        <v>0.1206893015059088</v>
      </c>
      <c r="N2379" s="14">
        <v>503789</v>
      </c>
      <c r="O2379" s="14">
        <v>402394</v>
      </c>
      <c r="P2379" s="14">
        <v>0</v>
      </c>
      <c r="Q2379" s="14">
        <v>8665</v>
      </c>
      <c r="R2379" s="16">
        <v>1.72E-2</v>
      </c>
      <c r="S2379" s="17">
        <v>45514.67083333333</v>
      </c>
      <c r="T2379" s="12" t="s">
        <v>5074</v>
      </c>
      <c r="U2379" s="18">
        <v>45514</v>
      </c>
      <c r="V2379" s="18" t="str">
        <f>TEXT(Posts[[#This Row],[Post_Date]],"YYYY")</f>
        <v>2024</v>
      </c>
      <c r="W2379" s="12" t="s">
        <v>5092</v>
      </c>
      <c r="X2379" s="12" t="s">
        <v>5083</v>
      </c>
      <c r="Y2379" s="19">
        <v>16</v>
      </c>
      <c r="Z2379" s="12" t="s">
        <v>5069</v>
      </c>
      <c r="AA2379"/>
    </row>
    <row r="2380" spans="1:27" x14ac:dyDescent="0.25">
      <c r="A2380" s="12" t="s">
        <v>2384</v>
      </c>
      <c r="B2380" s="12" t="s">
        <v>5022</v>
      </c>
      <c r="C2380" s="12" t="s">
        <v>5028</v>
      </c>
      <c r="D2380" s="12" t="s">
        <v>5032</v>
      </c>
      <c r="E2380" s="12" t="s">
        <v>5035</v>
      </c>
      <c r="F2380" s="12" t="s">
        <v>5055</v>
      </c>
      <c r="G2380" s="12" t="s">
        <v>5042</v>
      </c>
      <c r="H2380" s="13">
        <v>67282</v>
      </c>
      <c r="I2380" s="14">
        <v>343156</v>
      </c>
      <c r="J2380" s="14">
        <v>34834</v>
      </c>
      <c r="K2380" s="14">
        <v>22119</v>
      </c>
      <c r="L2380" s="14">
        <v>20322</v>
      </c>
      <c r="M2380" s="15">
        <v>0.19607073518339299</v>
      </c>
      <c r="N2380" s="14">
        <v>443743</v>
      </c>
      <c r="O2380" s="14">
        <v>317506</v>
      </c>
      <c r="P2380" s="14">
        <v>0</v>
      </c>
      <c r="Q2380" s="14">
        <v>11049</v>
      </c>
      <c r="R2380" s="16">
        <v>2.4899999999999999E-2</v>
      </c>
      <c r="S2380" s="17">
        <v>45548.411805555559</v>
      </c>
      <c r="T2380" s="12" t="s">
        <v>5077</v>
      </c>
      <c r="U2380" s="18">
        <v>45548</v>
      </c>
      <c r="V2380" s="18" t="str">
        <f>TEXT(Posts[[#This Row],[Post_Date]],"YYYY")</f>
        <v>2024</v>
      </c>
      <c r="W2380" s="12" t="s">
        <v>5097</v>
      </c>
      <c r="X2380" s="12" t="s">
        <v>5082</v>
      </c>
      <c r="Y2380" s="19">
        <v>9</v>
      </c>
      <c r="Z2380" s="12" t="s">
        <v>5069</v>
      </c>
      <c r="AA2380"/>
    </row>
    <row r="2381" spans="1:27" x14ac:dyDescent="0.25">
      <c r="A2381" s="12" t="s">
        <v>2386</v>
      </c>
      <c r="B2381" s="12" t="s">
        <v>5022</v>
      </c>
      <c r="C2381" s="12" t="s">
        <v>5028</v>
      </c>
      <c r="D2381" s="12" t="s">
        <v>5032</v>
      </c>
      <c r="E2381" s="12" t="s">
        <v>5039</v>
      </c>
      <c r="F2381" s="12" t="s">
        <v>5055</v>
      </c>
      <c r="G2381" s="12" t="s">
        <v>5049</v>
      </c>
      <c r="H2381" s="13">
        <v>33814</v>
      </c>
      <c r="I2381" s="14">
        <v>210959</v>
      </c>
      <c r="J2381" s="14">
        <v>51442</v>
      </c>
      <c r="K2381" s="14">
        <v>13066</v>
      </c>
      <c r="L2381" s="14">
        <v>11366</v>
      </c>
      <c r="M2381" s="15">
        <v>0.16028857297674209</v>
      </c>
      <c r="N2381" s="14">
        <v>254841</v>
      </c>
      <c r="O2381" s="14">
        <v>0</v>
      </c>
      <c r="P2381" s="14">
        <v>153569</v>
      </c>
      <c r="Q2381" s="14">
        <v>5912</v>
      </c>
      <c r="R2381" s="16">
        <v>2.3199999999999998E-2</v>
      </c>
      <c r="S2381" s="17">
        <v>45753.565972222219</v>
      </c>
      <c r="T2381" s="17" t="s">
        <v>5075</v>
      </c>
      <c r="U2381" s="18">
        <v>45753</v>
      </c>
      <c r="V2381" s="18" t="str">
        <f>TEXT(Posts[[#This Row],[Post_Date]],"YYYY")</f>
        <v>2025</v>
      </c>
      <c r="W2381" s="18" t="s">
        <v>5090</v>
      </c>
      <c r="X2381" s="18" t="s">
        <v>5084</v>
      </c>
      <c r="Y2381" s="19">
        <v>13</v>
      </c>
      <c r="Z2381" s="12" t="s">
        <v>5069</v>
      </c>
      <c r="AA2381"/>
    </row>
    <row r="2382" spans="1:27" x14ac:dyDescent="0.25">
      <c r="A2382" s="12" t="s">
        <v>2388</v>
      </c>
      <c r="B2382" s="12" t="s">
        <v>5022</v>
      </c>
      <c r="C2382" s="12" t="s">
        <v>5028</v>
      </c>
      <c r="D2382" s="12" t="s">
        <v>5032</v>
      </c>
      <c r="E2382" s="12" t="s">
        <v>5035</v>
      </c>
      <c r="F2382" s="12" t="s">
        <v>5056</v>
      </c>
      <c r="G2382" s="12" t="s">
        <v>5046</v>
      </c>
      <c r="H2382" s="13">
        <v>520219</v>
      </c>
      <c r="I2382" s="14">
        <v>2264914</v>
      </c>
      <c r="J2382" s="14">
        <v>227684</v>
      </c>
      <c r="K2382" s="14">
        <v>72479</v>
      </c>
      <c r="L2382" s="14">
        <v>63494</v>
      </c>
      <c r="M2382" s="15">
        <v>0.22968619357948691</v>
      </c>
      <c r="N2382" s="14">
        <v>2575664</v>
      </c>
      <c r="O2382" s="14">
        <v>2264914</v>
      </c>
      <c r="P2382" s="14">
        <v>0</v>
      </c>
      <c r="Q2382" s="14">
        <v>48164</v>
      </c>
      <c r="R2382" s="16">
        <v>1.8700000000000001E-2</v>
      </c>
      <c r="S2382" s="17">
        <v>45598.477083333331</v>
      </c>
      <c r="T2382" s="12" t="s">
        <v>5077</v>
      </c>
      <c r="U2382" s="18">
        <v>45598</v>
      </c>
      <c r="V2382" s="18" t="str">
        <f>TEXT(Posts[[#This Row],[Post_Date]],"YYYY")</f>
        <v>2024</v>
      </c>
      <c r="W2382" s="12" t="s">
        <v>5095</v>
      </c>
      <c r="X2382" s="12" t="s">
        <v>5083</v>
      </c>
      <c r="Y2382" s="19">
        <v>11</v>
      </c>
      <c r="Z2382" s="12" t="s">
        <v>5070</v>
      </c>
      <c r="AA2382"/>
    </row>
    <row r="2383" spans="1:27" x14ac:dyDescent="0.25">
      <c r="A2383" s="12" t="s">
        <v>2389</v>
      </c>
      <c r="B2383" s="12" t="s">
        <v>5022</v>
      </c>
      <c r="C2383" s="12" t="s">
        <v>5029</v>
      </c>
      <c r="D2383" s="12" t="s">
        <v>5031</v>
      </c>
      <c r="E2383" s="12" t="s">
        <v>5035</v>
      </c>
      <c r="F2383" s="12" t="s">
        <v>5058</v>
      </c>
      <c r="G2383" s="12" t="s">
        <v>5043</v>
      </c>
      <c r="H2383" s="13">
        <v>16989</v>
      </c>
      <c r="I2383" s="14">
        <v>329793</v>
      </c>
      <c r="J2383" s="14">
        <v>50791</v>
      </c>
      <c r="K2383" s="14">
        <v>16828</v>
      </c>
      <c r="L2383" s="14">
        <v>7900</v>
      </c>
      <c r="M2383" s="15">
        <v>5.1514779973028502E-2</v>
      </c>
      <c r="N2383" s="14">
        <v>365566</v>
      </c>
      <c r="O2383" s="14">
        <v>281056</v>
      </c>
      <c r="P2383" s="14">
        <v>0</v>
      </c>
      <c r="Q2383" s="14">
        <v>7859</v>
      </c>
      <c r="R2383" s="16">
        <v>2.1499999999999998E-2</v>
      </c>
      <c r="S2383" s="17">
        <v>45380.785416666673</v>
      </c>
      <c r="T2383" s="12" t="s">
        <v>5076</v>
      </c>
      <c r="U2383" s="18">
        <v>45380</v>
      </c>
      <c r="V2383" s="18" t="str">
        <f>TEXT(Posts[[#This Row],[Post_Date]],"YYYY")</f>
        <v>2024</v>
      </c>
      <c r="W2383" s="12" t="s">
        <v>5088</v>
      </c>
      <c r="X2383" s="12" t="s">
        <v>5082</v>
      </c>
      <c r="Y2383" s="19">
        <v>18</v>
      </c>
      <c r="Z2383" s="12" t="s">
        <v>5068</v>
      </c>
      <c r="AA2383"/>
    </row>
    <row r="2384" spans="1:27" x14ac:dyDescent="0.25">
      <c r="A2384" s="12" t="s">
        <v>2392</v>
      </c>
      <c r="B2384" s="12" t="s">
        <v>5022</v>
      </c>
      <c r="C2384" s="12" t="s">
        <v>5028</v>
      </c>
      <c r="D2384" s="12" t="s">
        <v>5032</v>
      </c>
      <c r="E2384" s="12" t="s">
        <v>5035</v>
      </c>
      <c r="F2384" s="12" t="s">
        <v>5055</v>
      </c>
      <c r="G2384" s="12" t="s">
        <v>5042</v>
      </c>
      <c r="H2384" s="13">
        <v>73095</v>
      </c>
      <c r="I2384" s="14">
        <v>373334</v>
      </c>
      <c r="J2384" s="14">
        <v>73437</v>
      </c>
      <c r="K2384" s="14">
        <v>14505</v>
      </c>
      <c r="L2384" s="14">
        <v>15837</v>
      </c>
      <c r="M2384" s="15">
        <v>0.19579018799737871</v>
      </c>
      <c r="N2384" s="14">
        <v>483940</v>
      </c>
      <c r="O2384" s="14">
        <v>337298</v>
      </c>
      <c r="P2384" s="14">
        <v>0</v>
      </c>
      <c r="Q2384" s="14">
        <v>10840</v>
      </c>
      <c r="R2384" s="16">
        <v>2.24E-2</v>
      </c>
      <c r="S2384" s="17">
        <v>45389.424305555563</v>
      </c>
      <c r="T2384" s="12" t="s">
        <v>5077</v>
      </c>
      <c r="U2384" s="18">
        <v>45389</v>
      </c>
      <c r="V2384" s="18" t="str">
        <f>TEXT(Posts[[#This Row],[Post_Date]],"YYYY")</f>
        <v>2024</v>
      </c>
      <c r="W2384" s="12" t="s">
        <v>5090</v>
      </c>
      <c r="X2384" s="12" t="s">
        <v>5084</v>
      </c>
      <c r="Y2384" s="19">
        <v>10</v>
      </c>
      <c r="Z2384" s="12" t="s">
        <v>5069</v>
      </c>
      <c r="AA2384"/>
    </row>
    <row r="2385" spans="1:27" x14ac:dyDescent="0.25">
      <c r="A2385" s="12" t="s">
        <v>2397</v>
      </c>
      <c r="B2385" s="12" t="s">
        <v>5022</v>
      </c>
      <c r="C2385" s="12" t="s">
        <v>5028</v>
      </c>
      <c r="D2385" s="12" t="s">
        <v>5032</v>
      </c>
      <c r="E2385" s="12" t="s">
        <v>5035</v>
      </c>
      <c r="F2385" s="12" t="s">
        <v>5056</v>
      </c>
      <c r="G2385" s="12" t="s">
        <v>5049</v>
      </c>
      <c r="H2385" s="13">
        <v>619979</v>
      </c>
      <c r="I2385" s="14">
        <v>2777753</v>
      </c>
      <c r="J2385" s="14">
        <v>353217</v>
      </c>
      <c r="K2385" s="14">
        <v>158920</v>
      </c>
      <c r="L2385" s="14">
        <v>161170</v>
      </c>
      <c r="M2385" s="15">
        <v>0.2231947282974058</v>
      </c>
      <c r="N2385" s="14">
        <v>3402968</v>
      </c>
      <c r="O2385" s="14">
        <v>2777753</v>
      </c>
      <c r="P2385" s="14">
        <v>0</v>
      </c>
      <c r="Q2385" s="14">
        <v>84053</v>
      </c>
      <c r="R2385" s="16">
        <v>2.47E-2</v>
      </c>
      <c r="S2385" s="17">
        <v>45759.45416666667</v>
      </c>
      <c r="T2385" s="12" t="s">
        <v>5077</v>
      </c>
      <c r="U2385" s="18">
        <v>45759</v>
      </c>
      <c r="V2385" s="18" t="str">
        <f>TEXT(Posts[[#This Row],[Post_Date]],"YYYY")</f>
        <v>2025</v>
      </c>
      <c r="W2385" s="12" t="s">
        <v>5090</v>
      </c>
      <c r="X2385" s="12" t="s">
        <v>5083</v>
      </c>
      <c r="Y2385" s="19">
        <v>10</v>
      </c>
      <c r="Z2385" s="12" t="s">
        <v>5070</v>
      </c>
      <c r="AA2385"/>
    </row>
    <row r="2386" spans="1:27" x14ac:dyDescent="0.25">
      <c r="A2386" s="12" t="s">
        <v>2399</v>
      </c>
      <c r="B2386" s="12" t="s">
        <v>5022</v>
      </c>
      <c r="C2386" s="12" t="s">
        <v>5029</v>
      </c>
      <c r="D2386" s="12" t="s">
        <v>5032</v>
      </c>
      <c r="E2386" s="12" t="s">
        <v>5035</v>
      </c>
      <c r="F2386" s="12" t="s">
        <v>5056</v>
      </c>
      <c r="G2386" s="12" t="s">
        <v>5049</v>
      </c>
      <c r="H2386" s="13">
        <v>320426</v>
      </c>
      <c r="I2386" s="14">
        <v>1418898</v>
      </c>
      <c r="J2386" s="14">
        <v>244899</v>
      </c>
      <c r="K2386" s="14">
        <v>92360</v>
      </c>
      <c r="L2386" s="14">
        <v>41272</v>
      </c>
      <c r="M2386" s="15">
        <v>0.22582785433433389</v>
      </c>
      <c r="N2386" s="14">
        <v>1561951</v>
      </c>
      <c r="O2386" s="14">
        <v>1418898</v>
      </c>
      <c r="P2386" s="14">
        <v>0</v>
      </c>
      <c r="Q2386" s="14">
        <v>37799</v>
      </c>
      <c r="R2386" s="16">
        <v>2.4199999999999999E-2</v>
      </c>
      <c r="S2386" s="17">
        <v>45363.672222222223</v>
      </c>
      <c r="T2386" s="12" t="s">
        <v>5074</v>
      </c>
      <c r="U2386" s="18">
        <v>45363</v>
      </c>
      <c r="V2386" s="18" t="str">
        <f>TEXT(Posts[[#This Row],[Post_Date]],"YYYY")</f>
        <v>2024</v>
      </c>
      <c r="W2386" s="12" t="s">
        <v>5088</v>
      </c>
      <c r="X2386" s="12" t="s">
        <v>5079</v>
      </c>
      <c r="Y2386" s="19">
        <v>16</v>
      </c>
      <c r="Z2386" s="12" t="s">
        <v>5070</v>
      </c>
      <c r="AA2386"/>
    </row>
    <row r="2387" spans="1:27" x14ac:dyDescent="0.25">
      <c r="A2387" s="12" t="s">
        <v>2402</v>
      </c>
      <c r="B2387" s="12" t="s">
        <v>5022</v>
      </c>
      <c r="C2387" s="12" t="s">
        <v>5028</v>
      </c>
      <c r="D2387" s="12" t="s">
        <v>5030</v>
      </c>
      <c r="E2387" s="12" t="s">
        <v>5035</v>
      </c>
      <c r="F2387" s="12" t="s">
        <v>5051</v>
      </c>
      <c r="G2387" s="12" t="s">
        <v>5043</v>
      </c>
      <c r="H2387" s="13">
        <v>100190</v>
      </c>
      <c r="I2387" s="14">
        <v>1154535</v>
      </c>
      <c r="J2387" s="14">
        <v>143874</v>
      </c>
      <c r="K2387" s="14">
        <v>37783</v>
      </c>
      <c r="L2387" s="14">
        <v>38318</v>
      </c>
      <c r="M2387" s="15">
        <v>8.6779540942817188E-2</v>
      </c>
      <c r="N2387" s="14">
        <v>1376588</v>
      </c>
      <c r="O2387" s="14">
        <v>1154535</v>
      </c>
      <c r="P2387" s="14">
        <v>0</v>
      </c>
      <c r="Q2387" s="14">
        <v>17207</v>
      </c>
      <c r="R2387" s="16">
        <v>1.2500000000000001E-2</v>
      </c>
      <c r="S2387" s="17">
        <v>45658.761111111111</v>
      </c>
      <c r="T2387" s="12" t="s">
        <v>5076</v>
      </c>
      <c r="U2387" s="18">
        <v>45658</v>
      </c>
      <c r="V2387" s="18" t="str">
        <f>TEXT(Posts[[#This Row],[Post_Date]],"YYYY")</f>
        <v>2025</v>
      </c>
      <c r="W2387" s="12" t="s">
        <v>5086</v>
      </c>
      <c r="X2387" s="12" t="s">
        <v>5085</v>
      </c>
      <c r="Y2387" s="19">
        <v>18</v>
      </c>
      <c r="Z2387" s="12" t="s">
        <v>5068</v>
      </c>
      <c r="AA2387"/>
    </row>
    <row r="2388" spans="1:27" x14ac:dyDescent="0.25">
      <c r="A2388" s="12" t="s">
        <v>2403</v>
      </c>
      <c r="B2388" s="12" t="s">
        <v>5022</v>
      </c>
      <c r="C2388" s="12" t="s">
        <v>5028</v>
      </c>
      <c r="D2388" s="12" t="s">
        <v>5032</v>
      </c>
      <c r="E2388" s="12" t="s">
        <v>5035</v>
      </c>
      <c r="F2388" s="12" t="s">
        <v>5055</v>
      </c>
      <c r="G2388" s="12" t="s">
        <v>5043</v>
      </c>
      <c r="H2388" s="13">
        <v>32552</v>
      </c>
      <c r="I2388" s="14">
        <v>184871</v>
      </c>
      <c r="J2388" s="14">
        <v>24057</v>
      </c>
      <c r="K2388" s="14">
        <v>12703</v>
      </c>
      <c r="L2388" s="14">
        <v>8966</v>
      </c>
      <c r="M2388" s="15">
        <v>0.176080543828323</v>
      </c>
      <c r="N2388" s="14">
        <v>226834</v>
      </c>
      <c r="O2388" s="14">
        <v>181533</v>
      </c>
      <c r="P2388" s="14">
        <v>0</v>
      </c>
      <c r="Q2388" s="14">
        <v>2835</v>
      </c>
      <c r="R2388" s="16">
        <v>1.2500000000000001E-2</v>
      </c>
      <c r="S2388" s="17">
        <v>45487.705555555563</v>
      </c>
      <c r="T2388" s="12" t="s">
        <v>5074</v>
      </c>
      <c r="U2388" s="18">
        <v>45487</v>
      </c>
      <c r="V2388" s="18" t="str">
        <f>TEXT(Posts[[#This Row],[Post_Date]],"YYYY")</f>
        <v>2024</v>
      </c>
      <c r="W2388" s="12" t="s">
        <v>5093</v>
      </c>
      <c r="X2388" s="12" t="s">
        <v>5084</v>
      </c>
      <c r="Y2388" s="19">
        <v>16</v>
      </c>
      <c r="Z2388" s="12" t="s">
        <v>5069</v>
      </c>
      <c r="AA2388"/>
    </row>
    <row r="2389" spans="1:27" x14ac:dyDescent="0.25">
      <c r="A2389" s="12" t="s">
        <v>2407</v>
      </c>
      <c r="B2389" s="12" t="s">
        <v>5022</v>
      </c>
      <c r="C2389" s="12" t="s">
        <v>5028</v>
      </c>
      <c r="D2389" s="12" t="s">
        <v>5030</v>
      </c>
      <c r="E2389" s="12" t="s">
        <v>5039</v>
      </c>
      <c r="F2389" s="12" t="s">
        <v>5050</v>
      </c>
      <c r="G2389" s="12" t="s">
        <v>5046</v>
      </c>
      <c r="H2389" s="13">
        <v>22858</v>
      </c>
      <c r="I2389" s="14">
        <v>213876</v>
      </c>
      <c r="J2389" s="14">
        <v>23518</v>
      </c>
      <c r="K2389" s="14">
        <v>12317</v>
      </c>
      <c r="L2389" s="14">
        <v>5175</v>
      </c>
      <c r="M2389" s="15">
        <v>0.1068765761724829</v>
      </c>
      <c r="N2389" s="14">
        <v>236219</v>
      </c>
      <c r="O2389" s="14">
        <v>0</v>
      </c>
      <c r="P2389" s="14">
        <v>92878</v>
      </c>
      <c r="Q2389" s="14">
        <v>3401</v>
      </c>
      <c r="R2389" s="16">
        <v>1.44E-2</v>
      </c>
      <c r="S2389" s="17">
        <v>45620.711111111108</v>
      </c>
      <c r="T2389" s="17" t="s">
        <v>5076</v>
      </c>
      <c r="U2389" s="18">
        <v>45620</v>
      </c>
      <c r="V2389" s="18" t="str">
        <f>TEXT(Posts[[#This Row],[Post_Date]],"YYYY")</f>
        <v>2024</v>
      </c>
      <c r="W2389" s="18" t="s">
        <v>5095</v>
      </c>
      <c r="X2389" s="18" t="s">
        <v>5084</v>
      </c>
      <c r="Y2389" s="19">
        <v>17</v>
      </c>
      <c r="Z2389" s="12" t="s">
        <v>5069</v>
      </c>
      <c r="AA2389"/>
    </row>
    <row r="2390" spans="1:27" x14ac:dyDescent="0.25">
      <c r="A2390" s="12" t="s">
        <v>2409</v>
      </c>
      <c r="B2390" s="12" t="s">
        <v>5022</v>
      </c>
      <c r="C2390" s="12" t="s">
        <v>5028</v>
      </c>
      <c r="D2390" s="12" t="s">
        <v>5032</v>
      </c>
      <c r="E2390" s="12" t="s">
        <v>5039</v>
      </c>
      <c r="F2390" s="12" t="s">
        <v>5055</v>
      </c>
      <c r="G2390" s="12" t="s">
        <v>5042</v>
      </c>
      <c r="H2390" s="13">
        <v>68086</v>
      </c>
      <c r="I2390" s="14">
        <v>292240</v>
      </c>
      <c r="J2390" s="14">
        <v>47282</v>
      </c>
      <c r="K2390" s="14">
        <v>18320</v>
      </c>
      <c r="L2390" s="14">
        <v>17476</v>
      </c>
      <c r="M2390" s="15">
        <v>0.23297997954979499</v>
      </c>
      <c r="N2390" s="14">
        <v>376277</v>
      </c>
      <c r="O2390" s="14">
        <v>0</v>
      </c>
      <c r="P2390" s="14">
        <v>51070</v>
      </c>
      <c r="Q2390" s="14">
        <v>4101</v>
      </c>
      <c r="R2390" s="16">
        <v>1.09E-2</v>
      </c>
      <c r="S2390" s="17">
        <v>45499.739583333343</v>
      </c>
      <c r="T2390" s="17" t="s">
        <v>5076</v>
      </c>
      <c r="U2390" s="18">
        <v>45499</v>
      </c>
      <c r="V2390" s="18" t="str">
        <f>TEXT(Posts[[#This Row],[Post_Date]],"YYYY")</f>
        <v>2024</v>
      </c>
      <c r="W2390" s="18" t="s">
        <v>5093</v>
      </c>
      <c r="X2390" s="18" t="s">
        <v>5082</v>
      </c>
      <c r="Y2390" s="19">
        <v>17</v>
      </c>
      <c r="Z2390" s="12" t="s">
        <v>5070</v>
      </c>
      <c r="AA2390"/>
    </row>
    <row r="2391" spans="1:27" x14ac:dyDescent="0.25">
      <c r="A2391" s="12" t="s">
        <v>2413</v>
      </c>
      <c r="B2391" s="12" t="s">
        <v>5022</v>
      </c>
      <c r="C2391" s="12" t="s">
        <v>5029</v>
      </c>
      <c r="D2391" s="12" t="s">
        <v>5030</v>
      </c>
      <c r="E2391" s="12" t="s">
        <v>5035</v>
      </c>
      <c r="F2391" s="12" t="s">
        <v>5051</v>
      </c>
      <c r="G2391" s="12" t="s">
        <v>5042</v>
      </c>
      <c r="H2391" s="13">
        <v>256904</v>
      </c>
      <c r="I2391" s="14">
        <v>2088844</v>
      </c>
      <c r="J2391" s="14">
        <v>394720</v>
      </c>
      <c r="K2391" s="14">
        <v>119428</v>
      </c>
      <c r="L2391" s="14">
        <v>50053</v>
      </c>
      <c r="M2391" s="15">
        <v>0.1229889474003782</v>
      </c>
      <c r="N2391" s="14">
        <v>2430912</v>
      </c>
      <c r="O2391" s="14">
        <v>2088844</v>
      </c>
      <c r="P2391" s="14">
        <v>0</v>
      </c>
      <c r="Q2391" s="14">
        <v>51778</v>
      </c>
      <c r="R2391" s="16">
        <v>2.1299999999999999E-2</v>
      </c>
      <c r="S2391" s="17">
        <v>45435.504166666673</v>
      </c>
      <c r="T2391" s="12" t="s">
        <v>5075</v>
      </c>
      <c r="U2391" s="18">
        <v>45435</v>
      </c>
      <c r="V2391" s="18" t="str">
        <f>TEXT(Posts[[#This Row],[Post_Date]],"YYYY")</f>
        <v>2024</v>
      </c>
      <c r="W2391" s="12" t="s">
        <v>5096</v>
      </c>
      <c r="X2391" s="12" t="s">
        <v>5080</v>
      </c>
      <c r="Y2391" s="19">
        <v>12</v>
      </c>
      <c r="Z2391" s="12" t="s">
        <v>5069</v>
      </c>
      <c r="AA2391"/>
    </row>
    <row r="2392" spans="1:27" x14ac:dyDescent="0.25">
      <c r="A2392" s="12" t="s">
        <v>2417</v>
      </c>
      <c r="B2392" s="12" t="s">
        <v>5022</v>
      </c>
      <c r="C2392" s="12" t="s">
        <v>5028</v>
      </c>
      <c r="D2392" s="12" t="s">
        <v>5032</v>
      </c>
      <c r="E2392" s="12" t="s">
        <v>5035</v>
      </c>
      <c r="F2392" s="12" t="s">
        <v>5055</v>
      </c>
      <c r="G2392" s="12" t="s">
        <v>5046</v>
      </c>
      <c r="H2392" s="13">
        <v>45144</v>
      </c>
      <c r="I2392" s="14">
        <v>243669</v>
      </c>
      <c r="J2392" s="14">
        <v>42794</v>
      </c>
      <c r="K2392" s="14">
        <v>17655</v>
      </c>
      <c r="L2392" s="14">
        <v>7170</v>
      </c>
      <c r="M2392" s="15">
        <v>0.1852688600216266</v>
      </c>
      <c r="N2392" s="14">
        <v>313609</v>
      </c>
      <c r="O2392" s="14">
        <v>234129</v>
      </c>
      <c r="P2392" s="14">
        <v>0</v>
      </c>
      <c r="Q2392" s="14">
        <v>7840</v>
      </c>
      <c r="R2392" s="16">
        <v>2.5000000000000001E-2</v>
      </c>
      <c r="S2392" s="17">
        <v>45379.633333333331</v>
      </c>
      <c r="T2392" s="12" t="s">
        <v>5074</v>
      </c>
      <c r="U2392" s="18">
        <v>45379</v>
      </c>
      <c r="V2392" s="18" t="str">
        <f>TEXT(Posts[[#This Row],[Post_Date]],"YYYY")</f>
        <v>2024</v>
      </c>
      <c r="W2392" s="12" t="s">
        <v>5088</v>
      </c>
      <c r="X2392" s="12" t="s">
        <v>5080</v>
      </c>
      <c r="Y2392" s="19">
        <v>15</v>
      </c>
      <c r="Z2392" s="12" t="s">
        <v>5069</v>
      </c>
      <c r="AA2392"/>
    </row>
    <row r="2393" spans="1:27" x14ac:dyDescent="0.25">
      <c r="A2393" s="12" t="s">
        <v>2421</v>
      </c>
      <c r="B2393" s="12" t="s">
        <v>5022</v>
      </c>
      <c r="C2393" s="12" t="s">
        <v>5028</v>
      </c>
      <c r="D2393" s="12" t="s">
        <v>5032</v>
      </c>
      <c r="E2393" s="12" t="s">
        <v>5035</v>
      </c>
      <c r="F2393" s="12" t="s">
        <v>5055</v>
      </c>
      <c r="G2393" s="12" t="s">
        <v>5047</v>
      </c>
      <c r="H2393" s="13">
        <v>42082</v>
      </c>
      <c r="I2393" s="14">
        <v>251849</v>
      </c>
      <c r="J2393" s="14">
        <v>59806</v>
      </c>
      <c r="K2393" s="14">
        <v>15464</v>
      </c>
      <c r="L2393" s="14">
        <v>13502</v>
      </c>
      <c r="M2393" s="15">
        <v>0.1670934878694646</v>
      </c>
      <c r="N2393" s="14">
        <v>284503</v>
      </c>
      <c r="O2393" s="14">
        <v>239577</v>
      </c>
      <c r="P2393" s="14">
        <v>0</v>
      </c>
      <c r="Q2393" s="14">
        <v>5291</v>
      </c>
      <c r="R2393" s="16">
        <v>1.8599999999999998E-2</v>
      </c>
      <c r="S2393" s="17">
        <v>45388.504166666673</v>
      </c>
      <c r="T2393" s="12" t="s">
        <v>5075</v>
      </c>
      <c r="U2393" s="18">
        <v>45388</v>
      </c>
      <c r="V2393" s="18" t="str">
        <f>TEXT(Posts[[#This Row],[Post_Date]],"YYYY")</f>
        <v>2024</v>
      </c>
      <c r="W2393" s="12" t="s">
        <v>5090</v>
      </c>
      <c r="X2393" s="12" t="s">
        <v>5083</v>
      </c>
      <c r="Y2393" s="19">
        <v>12</v>
      </c>
      <c r="Z2393" s="12" t="s">
        <v>5069</v>
      </c>
      <c r="AA2393"/>
    </row>
    <row r="2394" spans="1:27" x14ac:dyDescent="0.25">
      <c r="A2394" s="12" t="s">
        <v>2434</v>
      </c>
      <c r="B2394" s="12" t="s">
        <v>5022</v>
      </c>
      <c r="C2394" s="12" t="s">
        <v>5028</v>
      </c>
      <c r="D2394" s="12" t="s">
        <v>5032</v>
      </c>
      <c r="E2394" s="12" t="s">
        <v>5035</v>
      </c>
      <c r="F2394" s="12" t="s">
        <v>5055</v>
      </c>
      <c r="G2394" s="12" t="s">
        <v>5048</v>
      </c>
      <c r="H2394" s="13">
        <v>31421</v>
      </c>
      <c r="I2394" s="14">
        <v>154684</v>
      </c>
      <c r="J2394" s="14">
        <v>31499</v>
      </c>
      <c r="K2394" s="14">
        <v>7899</v>
      </c>
      <c r="L2394" s="14">
        <v>8377</v>
      </c>
      <c r="M2394" s="15">
        <v>0.20313493084989359</v>
      </c>
      <c r="N2394" s="14">
        <v>194021</v>
      </c>
      <c r="O2394" s="14">
        <v>133666</v>
      </c>
      <c r="P2394" s="14">
        <v>0</v>
      </c>
      <c r="Q2394" s="14">
        <v>4481</v>
      </c>
      <c r="R2394" s="16">
        <v>2.3099999999999999E-2</v>
      </c>
      <c r="S2394" s="17">
        <v>45771.716666666667</v>
      </c>
      <c r="T2394" s="12" t="s">
        <v>5076</v>
      </c>
      <c r="U2394" s="18">
        <v>45771</v>
      </c>
      <c r="V2394" s="18" t="str">
        <f>TEXT(Posts[[#This Row],[Post_Date]],"YYYY")</f>
        <v>2025</v>
      </c>
      <c r="W2394" s="12" t="s">
        <v>5090</v>
      </c>
      <c r="X2394" s="12" t="s">
        <v>5080</v>
      </c>
      <c r="Y2394" s="19">
        <v>17</v>
      </c>
      <c r="Z2394" s="12" t="s">
        <v>5070</v>
      </c>
      <c r="AA2394"/>
    </row>
    <row r="2395" spans="1:27" x14ac:dyDescent="0.25">
      <c r="A2395" s="12" t="s">
        <v>2435</v>
      </c>
      <c r="B2395" s="12" t="s">
        <v>5022</v>
      </c>
      <c r="C2395" s="12" t="s">
        <v>5029</v>
      </c>
      <c r="D2395" s="12" t="s">
        <v>5032</v>
      </c>
      <c r="E2395" s="12" t="s">
        <v>5035</v>
      </c>
      <c r="F2395" s="12" t="s">
        <v>5055</v>
      </c>
      <c r="G2395" s="12" t="s">
        <v>5045</v>
      </c>
      <c r="H2395" s="13">
        <v>44691</v>
      </c>
      <c r="I2395" s="14">
        <v>267055</v>
      </c>
      <c r="J2395" s="14">
        <v>36132</v>
      </c>
      <c r="K2395" s="14">
        <v>15456</v>
      </c>
      <c r="L2395" s="14">
        <v>15562</v>
      </c>
      <c r="M2395" s="15">
        <v>0.167348892899993</v>
      </c>
      <c r="N2395" s="14">
        <v>340712</v>
      </c>
      <c r="O2395" s="14">
        <v>238006</v>
      </c>
      <c r="P2395" s="14">
        <v>0</v>
      </c>
      <c r="Q2395" s="14">
        <v>8449</v>
      </c>
      <c r="R2395" s="16">
        <v>2.4799999999999999E-2</v>
      </c>
      <c r="S2395" s="17">
        <v>45545.694444444453</v>
      </c>
      <c r="T2395" s="12" t="s">
        <v>5074</v>
      </c>
      <c r="U2395" s="18">
        <v>45545</v>
      </c>
      <c r="V2395" s="18" t="str">
        <f>TEXT(Posts[[#This Row],[Post_Date]],"YYYY")</f>
        <v>2024</v>
      </c>
      <c r="W2395" s="12" t="s">
        <v>5097</v>
      </c>
      <c r="X2395" s="12" t="s">
        <v>5079</v>
      </c>
      <c r="Y2395" s="19">
        <v>16</v>
      </c>
      <c r="Z2395" s="12" t="s">
        <v>5069</v>
      </c>
      <c r="AA2395"/>
    </row>
    <row r="2396" spans="1:27" x14ac:dyDescent="0.25">
      <c r="A2396" s="12" t="s">
        <v>2436</v>
      </c>
      <c r="B2396" s="12" t="s">
        <v>5022</v>
      </c>
      <c r="C2396" s="12" t="s">
        <v>5028</v>
      </c>
      <c r="D2396" s="12" t="s">
        <v>5034</v>
      </c>
      <c r="E2396" s="12" t="s">
        <v>5039</v>
      </c>
      <c r="F2396" s="12" t="s">
        <v>5057</v>
      </c>
      <c r="G2396" s="12" t="s">
        <v>5043</v>
      </c>
      <c r="H2396" s="13">
        <v>26947</v>
      </c>
      <c r="I2396" s="14">
        <v>188701</v>
      </c>
      <c r="J2396" s="14">
        <v>30319</v>
      </c>
      <c r="K2396" s="14">
        <v>8411</v>
      </c>
      <c r="L2396" s="14">
        <v>5543</v>
      </c>
      <c r="M2396" s="15">
        <v>0.1428062802456494</v>
      </c>
      <c r="N2396" s="14">
        <v>227668</v>
      </c>
      <c r="O2396" s="14">
        <v>0</v>
      </c>
      <c r="P2396" s="14">
        <v>78562</v>
      </c>
      <c r="Q2396" s="14">
        <v>4963</v>
      </c>
      <c r="R2396" s="16">
        <v>2.18E-2</v>
      </c>
      <c r="S2396" s="17">
        <v>45312.449305555558</v>
      </c>
      <c r="T2396" s="17" t="s">
        <v>5077</v>
      </c>
      <c r="U2396" s="18">
        <v>45312</v>
      </c>
      <c r="V2396" s="18" t="str">
        <f>TEXT(Posts[[#This Row],[Post_Date]],"YYYY")</f>
        <v>2024</v>
      </c>
      <c r="W2396" s="18" t="s">
        <v>5086</v>
      </c>
      <c r="X2396" s="18" t="s">
        <v>5084</v>
      </c>
      <c r="Y2396" s="19">
        <v>10</v>
      </c>
      <c r="Z2396" s="12" t="s">
        <v>5069</v>
      </c>
      <c r="AA2396"/>
    </row>
    <row r="2397" spans="1:27" x14ac:dyDescent="0.25">
      <c r="A2397" s="12" t="s">
        <v>2438</v>
      </c>
      <c r="B2397" s="12" t="s">
        <v>5022</v>
      </c>
      <c r="C2397" s="12" t="s">
        <v>5029</v>
      </c>
      <c r="D2397" s="12" t="s">
        <v>5032</v>
      </c>
      <c r="E2397" s="12" t="s">
        <v>5035</v>
      </c>
      <c r="F2397" s="12" t="s">
        <v>5055</v>
      </c>
      <c r="G2397" s="12" t="s">
        <v>5047</v>
      </c>
      <c r="H2397" s="13">
        <v>31464</v>
      </c>
      <c r="I2397" s="14">
        <v>181575</v>
      </c>
      <c r="J2397" s="14">
        <v>32233</v>
      </c>
      <c r="K2397" s="14">
        <v>7385</v>
      </c>
      <c r="L2397" s="14">
        <v>7527</v>
      </c>
      <c r="M2397" s="15">
        <v>0.1732876368985046</v>
      </c>
      <c r="N2397" s="14">
        <v>230068</v>
      </c>
      <c r="O2397" s="14">
        <v>180644</v>
      </c>
      <c r="P2397" s="14">
        <v>0</v>
      </c>
      <c r="Q2397" s="14">
        <v>3312</v>
      </c>
      <c r="R2397" s="16">
        <v>1.44E-2</v>
      </c>
      <c r="S2397" s="17">
        <v>45511.7</v>
      </c>
      <c r="T2397" s="12" t="s">
        <v>5074</v>
      </c>
      <c r="U2397" s="18">
        <v>45511</v>
      </c>
      <c r="V2397" s="18" t="str">
        <f>TEXT(Posts[[#This Row],[Post_Date]],"YYYY")</f>
        <v>2024</v>
      </c>
      <c r="W2397" s="12" t="s">
        <v>5092</v>
      </c>
      <c r="X2397" s="12" t="s">
        <v>5085</v>
      </c>
      <c r="Y2397" s="19">
        <v>16</v>
      </c>
      <c r="Z2397" s="12" t="s">
        <v>5069</v>
      </c>
      <c r="AA2397"/>
    </row>
    <row r="2398" spans="1:27" x14ac:dyDescent="0.25">
      <c r="A2398" s="12" t="s">
        <v>2440</v>
      </c>
      <c r="B2398" s="12" t="s">
        <v>5022</v>
      </c>
      <c r="C2398" s="12" t="s">
        <v>5028</v>
      </c>
      <c r="D2398" s="12" t="s">
        <v>5030</v>
      </c>
      <c r="E2398" s="12" t="s">
        <v>5035</v>
      </c>
      <c r="F2398" s="12" t="s">
        <v>5051</v>
      </c>
      <c r="G2398" s="12" t="s">
        <v>5047</v>
      </c>
      <c r="H2398" s="13">
        <v>383323</v>
      </c>
      <c r="I2398" s="14">
        <v>3000498</v>
      </c>
      <c r="J2398" s="14">
        <v>437664</v>
      </c>
      <c r="K2398" s="14">
        <v>158964</v>
      </c>
      <c r="L2398" s="14">
        <v>82400</v>
      </c>
      <c r="M2398" s="15">
        <v>0.12775313174097591</v>
      </c>
      <c r="N2398" s="14">
        <v>3682417</v>
      </c>
      <c r="O2398" s="14">
        <v>3000498</v>
      </c>
      <c r="P2398" s="14">
        <v>0</v>
      </c>
      <c r="Q2398" s="14">
        <v>81013</v>
      </c>
      <c r="R2398" s="16">
        <v>2.1999999999999999E-2</v>
      </c>
      <c r="S2398" s="17">
        <v>45583.380555555559</v>
      </c>
      <c r="T2398" s="12" t="s">
        <v>5077</v>
      </c>
      <c r="U2398" s="18">
        <v>45583</v>
      </c>
      <c r="V2398" s="18" t="str">
        <f>TEXT(Posts[[#This Row],[Post_Date]],"YYYY")</f>
        <v>2024</v>
      </c>
      <c r="W2398" s="12" t="s">
        <v>5091</v>
      </c>
      <c r="X2398" s="12" t="s">
        <v>5082</v>
      </c>
      <c r="Y2398" s="19">
        <v>9</v>
      </c>
      <c r="Z2398" s="12" t="s">
        <v>5069</v>
      </c>
      <c r="AA2398"/>
    </row>
    <row r="2399" spans="1:27" x14ac:dyDescent="0.25">
      <c r="A2399" s="12" t="s">
        <v>2441</v>
      </c>
      <c r="B2399" s="12" t="s">
        <v>5022</v>
      </c>
      <c r="C2399" s="12" t="s">
        <v>5028</v>
      </c>
      <c r="D2399" s="12" t="s">
        <v>5030</v>
      </c>
      <c r="E2399" s="12" t="s">
        <v>5035</v>
      </c>
      <c r="F2399" s="12" t="s">
        <v>5051</v>
      </c>
      <c r="G2399" s="12" t="s">
        <v>5046</v>
      </c>
      <c r="H2399" s="13">
        <v>123138</v>
      </c>
      <c r="I2399" s="14">
        <v>1278394</v>
      </c>
      <c r="J2399" s="14">
        <v>165740</v>
      </c>
      <c r="K2399" s="14">
        <v>69009</v>
      </c>
      <c r="L2399" s="14">
        <v>70955</v>
      </c>
      <c r="M2399" s="15">
        <v>9.6322767275487012E-2</v>
      </c>
      <c r="N2399" s="14">
        <v>1551047</v>
      </c>
      <c r="O2399" s="14">
        <v>1278394</v>
      </c>
      <c r="P2399" s="14">
        <v>0</v>
      </c>
      <c r="Q2399" s="14">
        <v>19388</v>
      </c>
      <c r="R2399" s="16">
        <v>1.2500000000000001E-2</v>
      </c>
      <c r="S2399" s="17">
        <v>45539.453472222223</v>
      </c>
      <c r="T2399" s="12" t="s">
        <v>5077</v>
      </c>
      <c r="U2399" s="18">
        <v>45539</v>
      </c>
      <c r="V2399" s="18" t="str">
        <f>TEXT(Posts[[#This Row],[Post_Date]],"YYYY")</f>
        <v>2024</v>
      </c>
      <c r="W2399" s="12" t="s">
        <v>5097</v>
      </c>
      <c r="X2399" s="12" t="s">
        <v>5085</v>
      </c>
      <c r="Y2399" s="19">
        <v>10</v>
      </c>
      <c r="Z2399" s="12" t="s">
        <v>5068</v>
      </c>
      <c r="AA2399"/>
    </row>
    <row r="2400" spans="1:27" x14ac:dyDescent="0.25">
      <c r="A2400" s="12" t="s">
        <v>2442</v>
      </c>
      <c r="B2400" s="12" t="s">
        <v>5022</v>
      </c>
      <c r="C2400" s="12" t="s">
        <v>5029</v>
      </c>
      <c r="D2400" s="12" t="s">
        <v>5030</v>
      </c>
      <c r="E2400" s="12" t="s">
        <v>5035</v>
      </c>
      <c r="F2400" s="12" t="s">
        <v>5051</v>
      </c>
      <c r="G2400" s="12" t="s">
        <v>5044</v>
      </c>
      <c r="H2400" s="13">
        <v>193740</v>
      </c>
      <c r="I2400" s="14">
        <v>2000167</v>
      </c>
      <c r="J2400" s="14">
        <v>404494</v>
      </c>
      <c r="K2400" s="14">
        <v>93910</v>
      </c>
      <c r="L2400" s="14">
        <v>85720</v>
      </c>
      <c r="M2400" s="15">
        <v>9.6862014279974207E-2</v>
      </c>
      <c r="N2400" s="14">
        <v>2379150</v>
      </c>
      <c r="O2400" s="14">
        <v>2000167</v>
      </c>
      <c r="P2400" s="14">
        <v>0</v>
      </c>
      <c r="Q2400" s="14">
        <v>54006</v>
      </c>
      <c r="R2400" s="16">
        <v>2.2700000000000001E-2</v>
      </c>
      <c r="S2400" s="17">
        <v>45675.734722222223</v>
      </c>
      <c r="T2400" s="12" t="s">
        <v>5076</v>
      </c>
      <c r="U2400" s="18">
        <v>45675</v>
      </c>
      <c r="V2400" s="18" t="str">
        <f>TEXT(Posts[[#This Row],[Post_Date]],"YYYY")</f>
        <v>2025</v>
      </c>
      <c r="W2400" s="12" t="s">
        <v>5086</v>
      </c>
      <c r="X2400" s="12" t="s">
        <v>5083</v>
      </c>
      <c r="Y2400" s="19">
        <v>17</v>
      </c>
      <c r="Z2400" s="12" t="s">
        <v>5068</v>
      </c>
      <c r="AA2400"/>
    </row>
    <row r="2401" spans="1:27" x14ac:dyDescent="0.25">
      <c r="A2401" s="12" t="s">
        <v>2445</v>
      </c>
      <c r="B2401" s="12" t="s">
        <v>5022</v>
      </c>
      <c r="C2401" s="12" t="s">
        <v>5028</v>
      </c>
      <c r="D2401" s="12" t="s">
        <v>5032</v>
      </c>
      <c r="E2401" s="12" t="s">
        <v>5035</v>
      </c>
      <c r="F2401" s="12" t="s">
        <v>5055</v>
      </c>
      <c r="G2401" s="12" t="s">
        <v>5043</v>
      </c>
      <c r="H2401" s="13">
        <v>63822</v>
      </c>
      <c r="I2401" s="14">
        <v>313194</v>
      </c>
      <c r="J2401" s="14">
        <v>45883</v>
      </c>
      <c r="K2401" s="14">
        <v>15546</v>
      </c>
      <c r="L2401" s="14">
        <v>10730</v>
      </c>
      <c r="M2401" s="15">
        <v>0.2037779323658358</v>
      </c>
      <c r="N2401" s="14">
        <v>396682</v>
      </c>
      <c r="O2401" s="14">
        <v>268229</v>
      </c>
      <c r="P2401" s="14">
        <v>0</v>
      </c>
      <c r="Q2401" s="14">
        <v>9242</v>
      </c>
      <c r="R2401" s="16">
        <v>2.3300000000000001E-2</v>
      </c>
      <c r="S2401" s="17">
        <v>45414.67291666667</v>
      </c>
      <c r="T2401" s="12" t="s">
        <v>5074</v>
      </c>
      <c r="U2401" s="18">
        <v>45414</v>
      </c>
      <c r="V2401" s="18" t="str">
        <f>TEXT(Posts[[#This Row],[Post_Date]],"YYYY")</f>
        <v>2024</v>
      </c>
      <c r="W2401" s="12" t="s">
        <v>5096</v>
      </c>
      <c r="X2401" s="12" t="s">
        <v>5080</v>
      </c>
      <c r="Y2401" s="19">
        <v>16</v>
      </c>
      <c r="Z2401" s="12" t="s">
        <v>5070</v>
      </c>
      <c r="AA2401"/>
    </row>
    <row r="2402" spans="1:27" x14ac:dyDescent="0.25">
      <c r="A2402" s="12" t="s">
        <v>2452</v>
      </c>
      <c r="B2402" s="12" t="s">
        <v>5022</v>
      </c>
      <c r="C2402" s="12" t="s">
        <v>5028</v>
      </c>
      <c r="D2402" s="12" t="s">
        <v>5030</v>
      </c>
      <c r="E2402" s="12" t="s">
        <v>5039</v>
      </c>
      <c r="F2402" s="12" t="s">
        <v>5050</v>
      </c>
      <c r="G2402" s="12" t="s">
        <v>5048</v>
      </c>
      <c r="H2402" s="13">
        <v>42297</v>
      </c>
      <c r="I2402" s="14">
        <v>299937</v>
      </c>
      <c r="J2402" s="14">
        <v>49401</v>
      </c>
      <c r="K2402" s="14">
        <v>15686</v>
      </c>
      <c r="L2402" s="14">
        <v>9701</v>
      </c>
      <c r="M2402" s="15">
        <v>0.14102049758595711</v>
      </c>
      <c r="N2402" s="14">
        <v>366364</v>
      </c>
      <c r="O2402" s="14">
        <v>0</v>
      </c>
      <c r="P2402" s="14">
        <v>96291</v>
      </c>
      <c r="Q2402" s="14">
        <v>7693</v>
      </c>
      <c r="R2402" s="16">
        <v>2.1000000000000001E-2</v>
      </c>
      <c r="S2402" s="17">
        <v>45352.425694444442</v>
      </c>
      <c r="T2402" s="17" t="s">
        <v>5077</v>
      </c>
      <c r="U2402" s="18">
        <v>45352</v>
      </c>
      <c r="V2402" s="18" t="str">
        <f>TEXT(Posts[[#This Row],[Post_Date]],"YYYY")</f>
        <v>2024</v>
      </c>
      <c r="W2402" s="18" t="s">
        <v>5088</v>
      </c>
      <c r="X2402" s="18" t="s">
        <v>5082</v>
      </c>
      <c r="Y2402" s="19">
        <v>10</v>
      </c>
      <c r="Z2402" s="12" t="s">
        <v>5069</v>
      </c>
      <c r="AA2402"/>
    </row>
    <row r="2403" spans="1:27" x14ac:dyDescent="0.25">
      <c r="A2403" s="12" t="s">
        <v>2456</v>
      </c>
      <c r="B2403" s="12" t="s">
        <v>5022</v>
      </c>
      <c r="C2403" s="12" t="s">
        <v>5028</v>
      </c>
      <c r="D2403" s="12" t="s">
        <v>5030</v>
      </c>
      <c r="E2403" s="12" t="s">
        <v>5035</v>
      </c>
      <c r="F2403" s="12" t="s">
        <v>5051</v>
      </c>
      <c r="G2403" s="12" t="s">
        <v>5046</v>
      </c>
      <c r="H2403" s="13">
        <v>144191</v>
      </c>
      <c r="I2403" s="14">
        <v>1634624</v>
      </c>
      <c r="J2403" s="14">
        <v>228818</v>
      </c>
      <c r="K2403" s="14">
        <v>77225</v>
      </c>
      <c r="L2403" s="14">
        <v>75130</v>
      </c>
      <c r="M2403" s="15">
        <v>8.8210704961429895E-2</v>
      </c>
      <c r="N2403" s="14">
        <v>2086699</v>
      </c>
      <c r="O2403" s="14">
        <v>1634624</v>
      </c>
      <c r="P2403" s="14">
        <v>0</v>
      </c>
      <c r="Q2403" s="14">
        <v>41733</v>
      </c>
      <c r="R2403" s="16">
        <v>0.02</v>
      </c>
      <c r="S2403" s="17">
        <v>45747.477777777778</v>
      </c>
      <c r="T2403" s="12" t="s">
        <v>5077</v>
      </c>
      <c r="U2403" s="18">
        <v>45747</v>
      </c>
      <c r="V2403" s="18" t="str">
        <f>TEXT(Posts[[#This Row],[Post_Date]],"YYYY")</f>
        <v>2025</v>
      </c>
      <c r="W2403" s="12" t="s">
        <v>5088</v>
      </c>
      <c r="X2403" s="12" t="s">
        <v>5081</v>
      </c>
      <c r="Y2403" s="19">
        <v>11</v>
      </c>
      <c r="Z2403" s="12" t="s">
        <v>5068</v>
      </c>
      <c r="AA2403"/>
    </row>
    <row r="2404" spans="1:27" x14ac:dyDescent="0.25">
      <c r="A2404" s="12" t="s">
        <v>2458</v>
      </c>
      <c r="B2404" s="12" t="s">
        <v>5022</v>
      </c>
      <c r="C2404" s="12" t="s">
        <v>5028</v>
      </c>
      <c r="D2404" s="12" t="s">
        <v>5034</v>
      </c>
      <c r="E2404" s="12" t="s">
        <v>5039</v>
      </c>
      <c r="F2404" s="12" t="s">
        <v>5057</v>
      </c>
      <c r="G2404" s="12" t="s">
        <v>5047</v>
      </c>
      <c r="H2404" s="13">
        <v>22498</v>
      </c>
      <c r="I2404" s="14">
        <v>169322</v>
      </c>
      <c r="J2404" s="14">
        <v>41307</v>
      </c>
      <c r="K2404" s="14">
        <v>12521</v>
      </c>
      <c r="L2404" s="14">
        <v>8497</v>
      </c>
      <c r="M2404" s="15">
        <v>0.13287314481647799</v>
      </c>
      <c r="N2404" s="14">
        <v>217865</v>
      </c>
      <c r="O2404" s="14">
        <v>0</v>
      </c>
      <c r="P2404" s="14">
        <v>105032</v>
      </c>
      <c r="Q2404" s="14">
        <v>4291</v>
      </c>
      <c r="R2404" s="16">
        <v>1.9699999999999999E-2</v>
      </c>
      <c r="S2404" s="17">
        <v>45479.65</v>
      </c>
      <c r="T2404" s="17" t="s">
        <v>5074</v>
      </c>
      <c r="U2404" s="18">
        <v>45479</v>
      </c>
      <c r="V2404" s="18" t="str">
        <f>TEXT(Posts[[#This Row],[Post_Date]],"YYYY")</f>
        <v>2024</v>
      </c>
      <c r="W2404" s="18" t="s">
        <v>5093</v>
      </c>
      <c r="X2404" s="18" t="s">
        <v>5083</v>
      </c>
      <c r="Y2404" s="19">
        <v>15</v>
      </c>
      <c r="Z2404" s="12" t="s">
        <v>5069</v>
      </c>
      <c r="AA2404"/>
    </row>
    <row r="2405" spans="1:27" x14ac:dyDescent="0.25">
      <c r="A2405" s="12" t="s">
        <v>2462</v>
      </c>
      <c r="B2405" s="12" t="s">
        <v>5022</v>
      </c>
      <c r="C2405" s="12" t="s">
        <v>5028</v>
      </c>
      <c r="D2405" s="12" t="s">
        <v>5030</v>
      </c>
      <c r="E2405" s="12" t="s">
        <v>5039</v>
      </c>
      <c r="F2405" s="12" t="s">
        <v>5050</v>
      </c>
      <c r="G2405" s="12" t="s">
        <v>5044</v>
      </c>
      <c r="H2405" s="13">
        <v>54221</v>
      </c>
      <c r="I2405" s="14">
        <v>363463</v>
      </c>
      <c r="J2405" s="14">
        <v>82983</v>
      </c>
      <c r="K2405" s="14">
        <v>18820</v>
      </c>
      <c r="L2405" s="14">
        <v>12767</v>
      </c>
      <c r="M2405" s="15">
        <v>0.1491802738272453</v>
      </c>
      <c r="N2405" s="14">
        <v>454164</v>
      </c>
      <c r="O2405" s="14">
        <v>0</v>
      </c>
      <c r="P2405" s="14">
        <v>278223</v>
      </c>
      <c r="Q2405" s="14">
        <v>4859</v>
      </c>
      <c r="R2405" s="16">
        <v>1.0699999999999999E-2</v>
      </c>
      <c r="S2405" s="17">
        <v>45474.663194444453</v>
      </c>
      <c r="T2405" s="17" t="s">
        <v>5074</v>
      </c>
      <c r="U2405" s="18">
        <v>45474</v>
      </c>
      <c r="V2405" s="18" t="str">
        <f>TEXT(Posts[[#This Row],[Post_Date]],"YYYY")</f>
        <v>2024</v>
      </c>
      <c r="W2405" s="18" t="s">
        <v>5093</v>
      </c>
      <c r="X2405" s="18" t="s">
        <v>5081</v>
      </c>
      <c r="Y2405" s="19">
        <v>15</v>
      </c>
      <c r="Z2405" s="12" t="s">
        <v>5069</v>
      </c>
      <c r="AA2405"/>
    </row>
    <row r="2406" spans="1:27" x14ac:dyDescent="0.25">
      <c r="A2406" s="12" t="s">
        <v>2470</v>
      </c>
      <c r="B2406" s="12" t="s">
        <v>5022</v>
      </c>
      <c r="C2406" s="12" t="s">
        <v>5029</v>
      </c>
      <c r="D2406" s="12" t="s">
        <v>5032</v>
      </c>
      <c r="E2406" s="12" t="s">
        <v>5035</v>
      </c>
      <c r="F2406" s="12" t="s">
        <v>5056</v>
      </c>
      <c r="G2406" s="12" t="s">
        <v>5049</v>
      </c>
      <c r="H2406" s="13">
        <v>402508</v>
      </c>
      <c r="I2406" s="14">
        <v>1863830</v>
      </c>
      <c r="J2406" s="14">
        <v>425725</v>
      </c>
      <c r="K2406" s="14">
        <v>71517</v>
      </c>
      <c r="L2406" s="14">
        <v>57073</v>
      </c>
      <c r="M2406" s="15">
        <v>0.21595765263193539</v>
      </c>
      <c r="N2406" s="14">
        <v>2216255</v>
      </c>
      <c r="O2406" s="14">
        <v>1863830</v>
      </c>
      <c r="P2406" s="14">
        <v>0</v>
      </c>
      <c r="Q2406" s="14">
        <v>30362</v>
      </c>
      <c r="R2406" s="16">
        <v>1.37E-2</v>
      </c>
      <c r="S2406" s="17">
        <v>45602.709027777782</v>
      </c>
      <c r="T2406" s="12" t="s">
        <v>5076</v>
      </c>
      <c r="U2406" s="18">
        <v>45602</v>
      </c>
      <c r="V2406" s="18" t="str">
        <f>TEXT(Posts[[#This Row],[Post_Date]],"YYYY")</f>
        <v>2024</v>
      </c>
      <c r="W2406" s="12" t="s">
        <v>5095</v>
      </c>
      <c r="X2406" s="12" t="s">
        <v>5085</v>
      </c>
      <c r="Y2406" s="19">
        <v>17</v>
      </c>
      <c r="Z2406" s="12" t="s">
        <v>5070</v>
      </c>
      <c r="AA2406"/>
    </row>
    <row r="2407" spans="1:27" x14ac:dyDescent="0.25">
      <c r="A2407" s="12" t="s">
        <v>2474</v>
      </c>
      <c r="B2407" s="12" t="s">
        <v>5022</v>
      </c>
      <c r="C2407" s="12" t="s">
        <v>5028</v>
      </c>
      <c r="D2407" s="12" t="s">
        <v>5032</v>
      </c>
      <c r="E2407" s="12" t="s">
        <v>5035</v>
      </c>
      <c r="F2407" s="12" t="s">
        <v>5055</v>
      </c>
      <c r="G2407" s="12" t="s">
        <v>5049</v>
      </c>
      <c r="H2407" s="13">
        <v>53995</v>
      </c>
      <c r="I2407" s="14">
        <v>274523</v>
      </c>
      <c r="J2407" s="14">
        <v>58236</v>
      </c>
      <c r="K2407" s="14">
        <v>18263</v>
      </c>
      <c r="L2407" s="14">
        <v>5999</v>
      </c>
      <c r="M2407" s="15">
        <v>0.19668681953137179</v>
      </c>
      <c r="N2407" s="14">
        <v>332154</v>
      </c>
      <c r="O2407" s="14">
        <v>264997</v>
      </c>
      <c r="P2407" s="14">
        <v>0</v>
      </c>
      <c r="Q2407" s="14">
        <v>6643</v>
      </c>
      <c r="R2407" s="16">
        <v>0.02</v>
      </c>
      <c r="S2407" s="17">
        <v>45491.435416666667</v>
      </c>
      <c r="T2407" s="12" t="s">
        <v>5077</v>
      </c>
      <c r="U2407" s="18">
        <v>45491</v>
      </c>
      <c r="V2407" s="18" t="str">
        <f>TEXT(Posts[[#This Row],[Post_Date]],"YYYY")</f>
        <v>2024</v>
      </c>
      <c r="W2407" s="12" t="s">
        <v>5093</v>
      </c>
      <c r="X2407" s="12" t="s">
        <v>5080</v>
      </c>
      <c r="Y2407" s="19">
        <v>10</v>
      </c>
      <c r="Z2407" s="12" t="s">
        <v>5069</v>
      </c>
      <c r="AA2407"/>
    </row>
    <row r="2408" spans="1:27" x14ac:dyDescent="0.25">
      <c r="A2408" s="12" t="s">
        <v>2476</v>
      </c>
      <c r="B2408" s="12" t="s">
        <v>5022</v>
      </c>
      <c r="C2408" s="12" t="s">
        <v>5029</v>
      </c>
      <c r="D2408" s="12" t="s">
        <v>5030</v>
      </c>
      <c r="E2408" s="12" t="s">
        <v>5035</v>
      </c>
      <c r="F2408" s="12" t="s">
        <v>5051</v>
      </c>
      <c r="G2408" s="12" t="s">
        <v>5043</v>
      </c>
      <c r="H2408" s="13">
        <v>231344</v>
      </c>
      <c r="I2408" s="14">
        <v>1954884</v>
      </c>
      <c r="J2408" s="14">
        <v>233369</v>
      </c>
      <c r="K2408" s="14">
        <v>142453</v>
      </c>
      <c r="L2408" s="14">
        <v>82752</v>
      </c>
      <c r="M2408" s="15">
        <v>0.1183419190902547</v>
      </c>
      <c r="N2408" s="14">
        <v>2487145</v>
      </c>
      <c r="O2408" s="14">
        <v>1954884</v>
      </c>
      <c r="P2408" s="14">
        <v>0</v>
      </c>
      <c r="Q2408" s="14">
        <v>46509</v>
      </c>
      <c r="R2408" s="16">
        <v>1.8700000000000001E-2</v>
      </c>
      <c r="S2408" s="17">
        <v>45529.727777777778</v>
      </c>
      <c r="T2408" s="12" t="s">
        <v>5076</v>
      </c>
      <c r="U2408" s="18">
        <v>45529</v>
      </c>
      <c r="V2408" s="18" t="str">
        <f>TEXT(Posts[[#This Row],[Post_Date]],"YYYY")</f>
        <v>2024</v>
      </c>
      <c r="W2408" s="12" t="s">
        <v>5092</v>
      </c>
      <c r="X2408" s="12" t="s">
        <v>5084</v>
      </c>
      <c r="Y2408" s="19">
        <v>17</v>
      </c>
      <c r="Z2408" s="12" t="s">
        <v>5069</v>
      </c>
      <c r="AA2408"/>
    </row>
    <row r="2409" spans="1:27" x14ac:dyDescent="0.25">
      <c r="A2409" s="12" t="s">
        <v>2479</v>
      </c>
      <c r="B2409" s="12" t="s">
        <v>5022</v>
      </c>
      <c r="C2409" s="12" t="s">
        <v>5029</v>
      </c>
      <c r="D2409" s="12" t="s">
        <v>5030</v>
      </c>
      <c r="E2409" s="12" t="s">
        <v>5035</v>
      </c>
      <c r="F2409" s="12" t="s">
        <v>5051</v>
      </c>
      <c r="G2409" s="12" t="s">
        <v>5043</v>
      </c>
      <c r="H2409" s="13">
        <v>253091</v>
      </c>
      <c r="I2409" s="14">
        <v>2908570</v>
      </c>
      <c r="J2409" s="14">
        <v>654830</v>
      </c>
      <c r="K2409" s="14">
        <v>131493</v>
      </c>
      <c r="L2409" s="14">
        <v>112737</v>
      </c>
      <c r="M2409" s="15">
        <v>8.7015873773256897E-2</v>
      </c>
      <c r="N2409" s="14">
        <v>3707740</v>
      </c>
      <c r="O2409" s="14">
        <v>2908570</v>
      </c>
      <c r="P2409" s="14">
        <v>0</v>
      </c>
      <c r="Q2409" s="14">
        <v>87873</v>
      </c>
      <c r="R2409" s="16">
        <v>2.3699999999999999E-2</v>
      </c>
      <c r="S2409" s="17">
        <v>45686.467361111107</v>
      </c>
      <c r="T2409" s="12" t="s">
        <v>5077</v>
      </c>
      <c r="U2409" s="18">
        <v>45686</v>
      </c>
      <c r="V2409" s="18" t="str">
        <f>TEXT(Posts[[#This Row],[Post_Date]],"YYYY")</f>
        <v>2025</v>
      </c>
      <c r="W2409" s="12" t="s">
        <v>5086</v>
      </c>
      <c r="X2409" s="12" t="s">
        <v>5085</v>
      </c>
      <c r="Y2409" s="19">
        <v>11</v>
      </c>
      <c r="Z2409" s="12" t="s">
        <v>5068</v>
      </c>
      <c r="AA2409"/>
    </row>
    <row r="2410" spans="1:27" x14ac:dyDescent="0.25">
      <c r="A2410" s="12" t="s">
        <v>2481</v>
      </c>
      <c r="B2410" s="12" t="s">
        <v>5022</v>
      </c>
      <c r="C2410" s="12" t="s">
        <v>5029</v>
      </c>
      <c r="D2410" s="12" t="s">
        <v>5032</v>
      </c>
      <c r="E2410" s="12" t="s">
        <v>5035</v>
      </c>
      <c r="F2410" s="12" t="s">
        <v>5055</v>
      </c>
      <c r="G2410" s="12" t="s">
        <v>5048</v>
      </c>
      <c r="H2410" s="13">
        <v>76213</v>
      </c>
      <c r="I2410" s="14">
        <v>387797</v>
      </c>
      <c r="J2410" s="14">
        <v>88768</v>
      </c>
      <c r="K2410" s="14">
        <v>13603</v>
      </c>
      <c r="L2410" s="14">
        <v>13138</v>
      </c>
      <c r="M2410" s="15">
        <v>0.19652939767126579</v>
      </c>
      <c r="N2410" s="14">
        <v>468323</v>
      </c>
      <c r="O2410" s="14">
        <v>343362</v>
      </c>
      <c r="P2410" s="14">
        <v>0</v>
      </c>
      <c r="Q2410" s="14">
        <v>6603</v>
      </c>
      <c r="R2410" s="16">
        <v>1.41E-2</v>
      </c>
      <c r="S2410" s="17">
        <v>45545.62222222222</v>
      </c>
      <c r="T2410" s="12" t="s">
        <v>5074</v>
      </c>
      <c r="U2410" s="18">
        <v>45545</v>
      </c>
      <c r="V2410" s="18" t="str">
        <f>TEXT(Posts[[#This Row],[Post_Date]],"YYYY")</f>
        <v>2024</v>
      </c>
      <c r="W2410" s="12" t="s">
        <v>5097</v>
      </c>
      <c r="X2410" s="12" t="s">
        <v>5079</v>
      </c>
      <c r="Y2410" s="19">
        <v>14</v>
      </c>
      <c r="Z2410" s="12" t="s">
        <v>5069</v>
      </c>
      <c r="AA2410"/>
    </row>
    <row r="2411" spans="1:27" x14ac:dyDescent="0.25">
      <c r="A2411" s="12" t="s">
        <v>2483</v>
      </c>
      <c r="B2411" s="12" t="s">
        <v>5022</v>
      </c>
      <c r="C2411" s="12" t="s">
        <v>5028</v>
      </c>
      <c r="D2411" s="12" t="s">
        <v>5032</v>
      </c>
      <c r="E2411" s="12" t="s">
        <v>5035</v>
      </c>
      <c r="F2411" s="12" t="s">
        <v>5055</v>
      </c>
      <c r="G2411" s="12" t="s">
        <v>5048</v>
      </c>
      <c r="H2411" s="13">
        <v>52456</v>
      </c>
      <c r="I2411" s="14">
        <v>308815</v>
      </c>
      <c r="J2411" s="14">
        <v>35092</v>
      </c>
      <c r="K2411" s="14">
        <v>17212</v>
      </c>
      <c r="L2411" s="14">
        <v>6965</v>
      </c>
      <c r="M2411" s="15">
        <v>0.16986396142407981</v>
      </c>
      <c r="N2411" s="14">
        <v>361709</v>
      </c>
      <c r="O2411" s="14">
        <v>297835</v>
      </c>
      <c r="P2411" s="14">
        <v>0</v>
      </c>
      <c r="Q2411" s="14">
        <v>8319</v>
      </c>
      <c r="R2411" s="16">
        <v>2.3E-2</v>
      </c>
      <c r="S2411" s="17">
        <v>45471.460416666669</v>
      </c>
      <c r="T2411" s="12" t="s">
        <v>5077</v>
      </c>
      <c r="U2411" s="18">
        <v>45471</v>
      </c>
      <c r="V2411" s="18" t="str">
        <f>TEXT(Posts[[#This Row],[Post_Date]],"YYYY")</f>
        <v>2024</v>
      </c>
      <c r="W2411" s="12" t="s">
        <v>5089</v>
      </c>
      <c r="X2411" s="12" t="s">
        <v>5082</v>
      </c>
      <c r="Y2411" s="19">
        <v>11</v>
      </c>
      <c r="Z2411" s="12" t="s">
        <v>5069</v>
      </c>
      <c r="AA2411"/>
    </row>
    <row r="2412" spans="1:27" x14ac:dyDescent="0.25">
      <c r="A2412" s="12" t="s">
        <v>2491</v>
      </c>
      <c r="B2412" s="12" t="s">
        <v>5022</v>
      </c>
      <c r="C2412" s="12" t="s">
        <v>5028</v>
      </c>
      <c r="D2412" s="12" t="s">
        <v>5032</v>
      </c>
      <c r="E2412" s="12" t="s">
        <v>5035</v>
      </c>
      <c r="F2412" s="12" t="s">
        <v>5055</v>
      </c>
      <c r="G2412" s="12" t="s">
        <v>5044</v>
      </c>
      <c r="H2412" s="13">
        <v>37834</v>
      </c>
      <c r="I2412" s="14">
        <v>237122</v>
      </c>
      <c r="J2412" s="14">
        <v>41198</v>
      </c>
      <c r="K2412" s="14">
        <v>7332</v>
      </c>
      <c r="L2412" s="14">
        <v>6145</v>
      </c>
      <c r="M2412" s="15">
        <v>0.15955523103311869</v>
      </c>
      <c r="N2412" s="14">
        <v>278767</v>
      </c>
      <c r="O2412" s="14">
        <v>204526</v>
      </c>
      <c r="P2412" s="14">
        <v>0</v>
      </c>
      <c r="Q2412" s="14">
        <v>4042</v>
      </c>
      <c r="R2412" s="16">
        <v>1.4500000000000001E-2</v>
      </c>
      <c r="S2412" s="17">
        <v>45431.75277777778</v>
      </c>
      <c r="T2412" s="12" t="s">
        <v>5076</v>
      </c>
      <c r="U2412" s="18">
        <v>45431</v>
      </c>
      <c r="V2412" s="18" t="str">
        <f>TEXT(Posts[[#This Row],[Post_Date]],"YYYY")</f>
        <v>2024</v>
      </c>
      <c r="W2412" s="12" t="s">
        <v>5096</v>
      </c>
      <c r="X2412" s="12" t="s">
        <v>5084</v>
      </c>
      <c r="Y2412" s="19">
        <v>18</v>
      </c>
      <c r="Z2412" s="12" t="s">
        <v>5069</v>
      </c>
      <c r="AA2412"/>
    </row>
    <row r="2413" spans="1:27" x14ac:dyDescent="0.25">
      <c r="A2413" s="12" t="s">
        <v>2495</v>
      </c>
      <c r="B2413" s="12" t="s">
        <v>5022</v>
      </c>
      <c r="C2413" s="12" t="s">
        <v>5029</v>
      </c>
      <c r="D2413" s="12" t="s">
        <v>5032</v>
      </c>
      <c r="E2413" s="12" t="s">
        <v>5035</v>
      </c>
      <c r="F2413" s="12" t="s">
        <v>5055</v>
      </c>
      <c r="G2413" s="12" t="s">
        <v>5048</v>
      </c>
      <c r="H2413" s="13">
        <v>60774</v>
      </c>
      <c r="I2413" s="14">
        <v>331656</v>
      </c>
      <c r="J2413" s="14">
        <v>63121</v>
      </c>
      <c r="K2413" s="14">
        <v>17477</v>
      </c>
      <c r="L2413" s="14">
        <v>12044</v>
      </c>
      <c r="M2413" s="15">
        <v>0.1832470457889239</v>
      </c>
      <c r="N2413" s="14">
        <v>397804</v>
      </c>
      <c r="O2413" s="14">
        <v>295545</v>
      </c>
      <c r="P2413" s="14">
        <v>0</v>
      </c>
      <c r="Q2413" s="14">
        <v>8791</v>
      </c>
      <c r="R2413" s="16">
        <v>2.2100000000000002E-2</v>
      </c>
      <c r="S2413" s="17">
        <v>45632.536805555559</v>
      </c>
      <c r="T2413" s="12" t="s">
        <v>5075</v>
      </c>
      <c r="U2413" s="18">
        <v>45632</v>
      </c>
      <c r="V2413" s="18" t="str">
        <f>TEXT(Posts[[#This Row],[Post_Date]],"YYYY")</f>
        <v>2024</v>
      </c>
      <c r="W2413" s="12" t="s">
        <v>5094</v>
      </c>
      <c r="X2413" s="12" t="s">
        <v>5082</v>
      </c>
      <c r="Y2413" s="19">
        <v>12</v>
      </c>
      <c r="Z2413" s="12" t="s">
        <v>5069</v>
      </c>
      <c r="AA2413"/>
    </row>
    <row r="2414" spans="1:27" x14ac:dyDescent="0.25">
      <c r="A2414" s="12" t="s">
        <v>2498</v>
      </c>
      <c r="B2414" s="12" t="s">
        <v>5022</v>
      </c>
      <c r="C2414" s="12" t="s">
        <v>5028</v>
      </c>
      <c r="D2414" s="12" t="s">
        <v>5031</v>
      </c>
      <c r="E2414" s="12" t="s">
        <v>5035</v>
      </c>
      <c r="F2414" s="12" t="s">
        <v>5060</v>
      </c>
      <c r="G2414" s="12" t="s">
        <v>5047</v>
      </c>
      <c r="H2414" s="13">
        <v>271252</v>
      </c>
      <c r="I2414" s="14">
        <v>2938646</v>
      </c>
      <c r="J2414" s="14">
        <v>519877</v>
      </c>
      <c r="K2414" s="14">
        <v>158047</v>
      </c>
      <c r="L2414" s="14">
        <v>134601</v>
      </c>
      <c r="M2414" s="15">
        <v>9.2305108926154927E-2</v>
      </c>
      <c r="N2414" s="14">
        <v>3560154</v>
      </c>
      <c r="O2414" s="14">
        <v>2938646</v>
      </c>
      <c r="P2414" s="14">
        <v>0</v>
      </c>
      <c r="Q2414" s="14">
        <v>81527</v>
      </c>
      <c r="R2414" s="16">
        <v>2.29E-2</v>
      </c>
      <c r="S2414" s="17">
        <v>45655.529861111107</v>
      </c>
      <c r="T2414" s="12" t="s">
        <v>5075</v>
      </c>
      <c r="U2414" s="18">
        <v>45655</v>
      </c>
      <c r="V2414" s="18" t="str">
        <f>TEXT(Posts[[#This Row],[Post_Date]],"YYYY")</f>
        <v>2024</v>
      </c>
      <c r="W2414" s="12" t="s">
        <v>5094</v>
      </c>
      <c r="X2414" s="12" t="s">
        <v>5084</v>
      </c>
      <c r="Y2414" s="19">
        <v>12</v>
      </c>
      <c r="Z2414" s="12" t="s">
        <v>5068</v>
      </c>
      <c r="AA2414"/>
    </row>
    <row r="2415" spans="1:27" x14ac:dyDescent="0.25">
      <c r="A2415" s="12" t="s">
        <v>2506</v>
      </c>
      <c r="B2415" s="12" t="s">
        <v>5022</v>
      </c>
      <c r="C2415" s="12" t="s">
        <v>5028</v>
      </c>
      <c r="D2415" s="12" t="s">
        <v>5031</v>
      </c>
      <c r="E2415" s="12" t="s">
        <v>5035</v>
      </c>
      <c r="F2415" s="12" t="s">
        <v>5060</v>
      </c>
      <c r="G2415" s="12" t="s">
        <v>5049</v>
      </c>
      <c r="H2415" s="13">
        <v>173501</v>
      </c>
      <c r="I2415" s="14">
        <v>2710231</v>
      </c>
      <c r="J2415" s="14">
        <v>616381</v>
      </c>
      <c r="K2415" s="14">
        <v>195633</v>
      </c>
      <c r="L2415" s="14">
        <v>109741</v>
      </c>
      <c r="M2415" s="15">
        <v>6.4017323978269355E-2</v>
      </c>
      <c r="N2415" s="14">
        <v>3409166</v>
      </c>
      <c r="O2415" s="14">
        <v>2710231</v>
      </c>
      <c r="P2415" s="14">
        <v>0</v>
      </c>
      <c r="Q2415" s="14">
        <v>84206</v>
      </c>
      <c r="R2415" s="16">
        <v>2.47E-2</v>
      </c>
      <c r="S2415" s="17">
        <v>45465.447916666657</v>
      </c>
      <c r="T2415" s="12" t="s">
        <v>5077</v>
      </c>
      <c r="U2415" s="18">
        <v>45465</v>
      </c>
      <c r="V2415" s="18" t="str">
        <f>TEXT(Posts[[#This Row],[Post_Date]],"YYYY")</f>
        <v>2024</v>
      </c>
      <c r="W2415" s="12" t="s">
        <v>5089</v>
      </c>
      <c r="X2415" s="12" t="s">
        <v>5083</v>
      </c>
      <c r="Y2415" s="19">
        <v>10</v>
      </c>
      <c r="Z2415" s="12" t="s">
        <v>5068</v>
      </c>
      <c r="AA2415"/>
    </row>
    <row r="2416" spans="1:27" x14ac:dyDescent="0.25">
      <c r="A2416" s="12" t="s">
        <v>2509</v>
      </c>
      <c r="B2416" s="12" t="s">
        <v>5022</v>
      </c>
      <c r="C2416" s="12" t="s">
        <v>5028</v>
      </c>
      <c r="D2416" s="12" t="s">
        <v>5034</v>
      </c>
      <c r="E2416" s="12" t="s">
        <v>5039</v>
      </c>
      <c r="F2416" s="12" t="s">
        <v>5057</v>
      </c>
      <c r="G2416" s="12" t="s">
        <v>5049</v>
      </c>
      <c r="H2416" s="13">
        <v>18249</v>
      </c>
      <c r="I2416" s="14">
        <v>152617</v>
      </c>
      <c r="J2416" s="14">
        <v>18217</v>
      </c>
      <c r="K2416" s="14">
        <v>11797</v>
      </c>
      <c r="L2416" s="14">
        <v>7398</v>
      </c>
      <c r="M2416" s="15">
        <v>0.11957789972410771</v>
      </c>
      <c r="N2416" s="14">
        <v>190516</v>
      </c>
      <c r="O2416" s="14">
        <v>0</v>
      </c>
      <c r="P2416" s="14">
        <v>174851</v>
      </c>
      <c r="Q2416" s="14">
        <v>2686</v>
      </c>
      <c r="R2416" s="16">
        <v>1.41E-2</v>
      </c>
      <c r="S2416" s="17">
        <v>45368.690972222219</v>
      </c>
      <c r="T2416" s="17" t="s">
        <v>5074</v>
      </c>
      <c r="U2416" s="18">
        <v>45368</v>
      </c>
      <c r="V2416" s="18" t="str">
        <f>TEXT(Posts[[#This Row],[Post_Date]],"YYYY")</f>
        <v>2024</v>
      </c>
      <c r="W2416" s="18" t="s">
        <v>5088</v>
      </c>
      <c r="X2416" s="18" t="s">
        <v>5084</v>
      </c>
      <c r="Y2416" s="19">
        <v>16</v>
      </c>
      <c r="Z2416" s="12" t="s">
        <v>5069</v>
      </c>
      <c r="AA2416"/>
    </row>
    <row r="2417" spans="1:27" x14ac:dyDescent="0.25">
      <c r="A2417" s="12" t="s">
        <v>2510</v>
      </c>
      <c r="B2417" s="12" t="s">
        <v>5022</v>
      </c>
      <c r="C2417" s="12" t="s">
        <v>5028</v>
      </c>
      <c r="D2417" s="12" t="s">
        <v>5034</v>
      </c>
      <c r="E2417" s="12" t="s">
        <v>5039</v>
      </c>
      <c r="F2417" s="12" t="s">
        <v>5059</v>
      </c>
      <c r="G2417" s="12" t="s">
        <v>5042</v>
      </c>
      <c r="H2417" s="13">
        <v>226071</v>
      </c>
      <c r="I2417" s="14">
        <v>1707143</v>
      </c>
      <c r="J2417" s="14">
        <v>209468</v>
      </c>
      <c r="K2417" s="14">
        <v>118247</v>
      </c>
      <c r="L2417" s="14">
        <v>42477</v>
      </c>
      <c r="M2417" s="15">
        <v>0.1324266046712386</v>
      </c>
      <c r="N2417" s="14">
        <v>1942501</v>
      </c>
      <c r="O2417" s="14">
        <v>0</v>
      </c>
      <c r="P2417" s="14">
        <v>102880</v>
      </c>
      <c r="Q2417" s="14">
        <v>25446</v>
      </c>
      <c r="R2417" s="16">
        <v>1.3100000000000001E-2</v>
      </c>
      <c r="S2417" s="17">
        <v>45325.466666666667</v>
      </c>
      <c r="T2417" s="17" t="s">
        <v>5077</v>
      </c>
      <c r="U2417" s="18">
        <v>45325</v>
      </c>
      <c r="V2417" s="18" t="str">
        <f>TEXT(Posts[[#This Row],[Post_Date]],"YYYY")</f>
        <v>2024</v>
      </c>
      <c r="W2417" s="18" t="s">
        <v>5087</v>
      </c>
      <c r="X2417" s="18" t="s">
        <v>5083</v>
      </c>
      <c r="Y2417" s="19">
        <v>11</v>
      </c>
      <c r="Z2417" s="12" t="s">
        <v>5069</v>
      </c>
      <c r="AA2417"/>
    </row>
    <row r="2418" spans="1:27" x14ac:dyDescent="0.25">
      <c r="A2418" s="12" t="s">
        <v>2512</v>
      </c>
      <c r="B2418" s="12" t="s">
        <v>5022</v>
      </c>
      <c r="C2418" s="12" t="s">
        <v>5029</v>
      </c>
      <c r="D2418" s="12" t="s">
        <v>5032</v>
      </c>
      <c r="E2418" s="12" t="s">
        <v>5035</v>
      </c>
      <c r="F2418" s="12" t="s">
        <v>5055</v>
      </c>
      <c r="G2418" s="12" t="s">
        <v>5048</v>
      </c>
      <c r="H2418" s="13">
        <v>65723</v>
      </c>
      <c r="I2418" s="14">
        <v>414535</v>
      </c>
      <c r="J2418" s="14">
        <v>55236</v>
      </c>
      <c r="K2418" s="14">
        <v>16994</v>
      </c>
      <c r="L2418" s="14">
        <v>23997</v>
      </c>
      <c r="M2418" s="15">
        <v>0.15854764221205689</v>
      </c>
      <c r="N2418" s="14">
        <v>535094</v>
      </c>
      <c r="O2418" s="14">
        <v>354833</v>
      </c>
      <c r="P2418" s="14">
        <v>0</v>
      </c>
      <c r="Q2418" s="14">
        <v>6795</v>
      </c>
      <c r="R2418" s="16">
        <v>1.2699999999999999E-2</v>
      </c>
      <c r="S2418" s="17">
        <v>45711.59375</v>
      </c>
      <c r="T2418" s="12" t="s">
        <v>5074</v>
      </c>
      <c r="U2418" s="18">
        <v>45711</v>
      </c>
      <c r="V2418" s="18" t="str">
        <f>TEXT(Posts[[#This Row],[Post_Date]],"YYYY")</f>
        <v>2025</v>
      </c>
      <c r="W2418" s="12" t="s">
        <v>5087</v>
      </c>
      <c r="X2418" s="12" t="s">
        <v>5084</v>
      </c>
      <c r="Y2418" s="19">
        <v>14</v>
      </c>
      <c r="Z2418" s="12" t="s">
        <v>5069</v>
      </c>
      <c r="AA2418"/>
    </row>
    <row r="2419" spans="1:27" x14ac:dyDescent="0.25">
      <c r="A2419" s="12" t="s">
        <v>2513</v>
      </c>
      <c r="B2419" s="12" t="s">
        <v>5022</v>
      </c>
      <c r="C2419" s="12" t="s">
        <v>5028</v>
      </c>
      <c r="D2419" s="12" t="s">
        <v>5032</v>
      </c>
      <c r="E2419" s="12" t="s">
        <v>5035</v>
      </c>
      <c r="F2419" s="12" t="s">
        <v>5055</v>
      </c>
      <c r="G2419" s="12" t="s">
        <v>5046</v>
      </c>
      <c r="H2419" s="13">
        <v>35731</v>
      </c>
      <c r="I2419" s="14">
        <v>226483</v>
      </c>
      <c r="J2419" s="14">
        <v>56296</v>
      </c>
      <c r="K2419" s="14">
        <v>15940</v>
      </c>
      <c r="L2419" s="14">
        <v>6234</v>
      </c>
      <c r="M2419" s="15">
        <v>0.15776811605926999</v>
      </c>
      <c r="N2419" s="14">
        <v>258733</v>
      </c>
      <c r="O2419" s="14">
        <v>219984</v>
      </c>
      <c r="P2419" s="14">
        <v>0</v>
      </c>
      <c r="Q2419" s="14">
        <v>6287</v>
      </c>
      <c r="R2419" s="16">
        <v>2.4299999999999999E-2</v>
      </c>
      <c r="S2419" s="17">
        <v>45520.541666666657</v>
      </c>
      <c r="T2419" s="12" t="s">
        <v>5075</v>
      </c>
      <c r="U2419" s="18">
        <v>45520</v>
      </c>
      <c r="V2419" s="18" t="str">
        <f>TEXT(Posts[[#This Row],[Post_Date]],"YYYY")</f>
        <v>2024</v>
      </c>
      <c r="W2419" s="12" t="s">
        <v>5092</v>
      </c>
      <c r="X2419" s="12" t="s">
        <v>5082</v>
      </c>
      <c r="Y2419" s="19">
        <v>13</v>
      </c>
      <c r="Z2419" s="12" t="s">
        <v>5069</v>
      </c>
      <c r="AA2419"/>
    </row>
    <row r="2420" spans="1:27" x14ac:dyDescent="0.25">
      <c r="A2420" s="12" t="s">
        <v>2514</v>
      </c>
      <c r="B2420" s="12" t="s">
        <v>5022</v>
      </c>
      <c r="C2420" s="12" t="s">
        <v>5028</v>
      </c>
      <c r="D2420" s="12" t="s">
        <v>5031</v>
      </c>
      <c r="E2420" s="12" t="s">
        <v>5035</v>
      </c>
      <c r="F2420" s="12" t="s">
        <v>5058</v>
      </c>
      <c r="G2420" s="12" t="s">
        <v>5043</v>
      </c>
      <c r="H2420" s="13">
        <v>21617</v>
      </c>
      <c r="I2420" s="14">
        <v>244070</v>
      </c>
      <c r="J2420" s="14">
        <v>59425</v>
      </c>
      <c r="K2420" s="14">
        <v>16951</v>
      </c>
      <c r="L2420" s="14">
        <v>11949</v>
      </c>
      <c r="M2420" s="15">
        <v>8.8571924764084362E-2</v>
      </c>
      <c r="N2420" s="14">
        <v>277554</v>
      </c>
      <c r="O2420" s="14">
        <v>240926</v>
      </c>
      <c r="P2420" s="14">
        <v>0</v>
      </c>
      <c r="Q2420" s="14">
        <v>3469</v>
      </c>
      <c r="R2420" s="16">
        <v>1.2500000000000001E-2</v>
      </c>
      <c r="S2420" s="17">
        <v>45414.698611111111</v>
      </c>
      <c r="T2420" s="12" t="s">
        <v>5074</v>
      </c>
      <c r="U2420" s="18">
        <v>45414</v>
      </c>
      <c r="V2420" s="18" t="str">
        <f>TEXT(Posts[[#This Row],[Post_Date]],"YYYY")</f>
        <v>2024</v>
      </c>
      <c r="W2420" s="12" t="s">
        <v>5096</v>
      </c>
      <c r="X2420" s="12" t="s">
        <v>5080</v>
      </c>
      <c r="Y2420" s="19">
        <v>16</v>
      </c>
      <c r="Z2420" s="12" t="s">
        <v>5068</v>
      </c>
      <c r="AA2420"/>
    </row>
    <row r="2421" spans="1:27" x14ac:dyDescent="0.25">
      <c r="A2421" s="12" t="s">
        <v>2519</v>
      </c>
      <c r="B2421" s="12" t="s">
        <v>5022</v>
      </c>
      <c r="C2421" s="12" t="s">
        <v>5029</v>
      </c>
      <c r="D2421" s="12" t="s">
        <v>5032</v>
      </c>
      <c r="E2421" s="12" t="s">
        <v>5035</v>
      </c>
      <c r="F2421" s="12" t="s">
        <v>5055</v>
      </c>
      <c r="G2421" s="12" t="s">
        <v>5048</v>
      </c>
      <c r="H2421" s="13">
        <v>49209</v>
      </c>
      <c r="I2421" s="14">
        <v>211350</v>
      </c>
      <c r="J2421" s="14">
        <v>47141</v>
      </c>
      <c r="K2421" s="14">
        <v>8284</v>
      </c>
      <c r="L2421" s="14">
        <v>8154</v>
      </c>
      <c r="M2421" s="15">
        <v>0.2328356319404665</v>
      </c>
      <c r="N2421" s="14">
        <v>233062</v>
      </c>
      <c r="O2421" s="14">
        <v>201867</v>
      </c>
      <c r="P2421" s="14">
        <v>0</v>
      </c>
      <c r="Q2421" s="14">
        <v>4404</v>
      </c>
      <c r="R2421" s="16">
        <v>1.89E-2</v>
      </c>
      <c r="S2421" s="17">
        <v>45424.775000000001</v>
      </c>
      <c r="T2421" s="12" t="s">
        <v>5076</v>
      </c>
      <c r="U2421" s="18">
        <v>45424</v>
      </c>
      <c r="V2421" s="18" t="str">
        <f>TEXT(Posts[[#This Row],[Post_Date]],"YYYY")</f>
        <v>2024</v>
      </c>
      <c r="W2421" s="12" t="s">
        <v>5096</v>
      </c>
      <c r="X2421" s="12" t="s">
        <v>5084</v>
      </c>
      <c r="Y2421" s="19">
        <v>18</v>
      </c>
      <c r="Z2421" s="12" t="s">
        <v>5070</v>
      </c>
      <c r="AA2421"/>
    </row>
    <row r="2422" spans="1:27" x14ac:dyDescent="0.25">
      <c r="A2422" s="12" t="s">
        <v>2529</v>
      </c>
      <c r="B2422" s="12" t="s">
        <v>5022</v>
      </c>
      <c r="C2422" s="12" t="s">
        <v>5029</v>
      </c>
      <c r="D2422" s="12" t="s">
        <v>5031</v>
      </c>
      <c r="E2422" s="12" t="s">
        <v>5035</v>
      </c>
      <c r="F2422" s="12" t="s">
        <v>5058</v>
      </c>
      <c r="G2422" s="12" t="s">
        <v>5048</v>
      </c>
      <c r="H2422" s="13">
        <v>45273</v>
      </c>
      <c r="I2422" s="14">
        <v>553760</v>
      </c>
      <c r="J2422" s="14">
        <v>122305</v>
      </c>
      <c r="K2422" s="14">
        <v>16868</v>
      </c>
      <c r="L2422" s="14">
        <v>17997</v>
      </c>
      <c r="M2422" s="15">
        <v>8.1756437955457978E-2</v>
      </c>
      <c r="N2422" s="14">
        <v>628452</v>
      </c>
      <c r="O2422" s="14">
        <v>524707</v>
      </c>
      <c r="P2422" s="14">
        <v>0</v>
      </c>
      <c r="Q2422" s="14">
        <v>7290</v>
      </c>
      <c r="R2422" s="16">
        <v>1.1599999999999999E-2</v>
      </c>
      <c r="S2422" s="17">
        <v>45717.654166666667</v>
      </c>
      <c r="T2422" s="12" t="s">
        <v>5074</v>
      </c>
      <c r="U2422" s="18">
        <v>45717</v>
      </c>
      <c r="V2422" s="18" t="str">
        <f>TEXT(Posts[[#This Row],[Post_Date]],"YYYY")</f>
        <v>2025</v>
      </c>
      <c r="W2422" s="12" t="s">
        <v>5088</v>
      </c>
      <c r="X2422" s="12" t="s">
        <v>5083</v>
      </c>
      <c r="Y2422" s="19">
        <v>15</v>
      </c>
      <c r="Z2422" s="12" t="s">
        <v>5068</v>
      </c>
      <c r="AA2422"/>
    </row>
    <row r="2423" spans="1:27" x14ac:dyDescent="0.25">
      <c r="A2423" s="12" t="s">
        <v>2530</v>
      </c>
      <c r="B2423" s="12" t="s">
        <v>5022</v>
      </c>
      <c r="C2423" s="12" t="s">
        <v>5028</v>
      </c>
      <c r="D2423" s="12" t="s">
        <v>5032</v>
      </c>
      <c r="E2423" s="12" t="s">
        <v>5035</v>
      </c>
      <c r="F2423" s="12" t="s">
        <v>5056</v>
      </c>
      <c r="G2423" s="12" t="s">
        <v>5045</v>
      </c>
      <c r="H2423" s="13">
        <v>153191</v>
      </c>
      <c r="I2423" s="14">
        <v>864189</v>
      </c>
      <c r="J2423" s="14">
        <v>119992</v>
      </c>
      <c r="K2423" s="14">
        <v>47026</v>
      </c>
      <c r="L2423" s="14">
        <v>39845</v>
      </c>
      <c r="M2423" s="15">
        <v>0.1772659874787671</v>
      </c>
      <c r="N2423" s="14">
        <v>971573</v>
      </c>
      <c r="O2423" s="14">
        <v>864189</v>
      </c>
      <c r="P2423" s="14">
        <v>0</v>
      </c>
      <c r="Q2423" s="14">
        <v>13407</v>
      </c>
      <c r="R2423" s="16">
        <v>1.38E-2</v>
      </c>
      <c r="S2423" s="17">
        <v>45296.555555555547</v>
      </c>
      <c r="T2423" s="12" t="s">
        <v>5075</v>
      </c>
      <c r="U2423" s="18">
        <v>45296</v>
      </c>
      <c r="V2423" s="18" t="str">
        <f>TEXT(Posts[[#This Row],[Post_Date]],"YYYY")</f>
        <v>2024</v>
      </c>
      <c r="W2423" s="12" t="s">
        <v>5086</v>
      </c>
      <c r="X2423" s="12" t="s">
        <v>5082</v>
      </c>
      <c r="Y2423" s="19">
        <v>13</v>
      </c>
      <c r="Z2423" s="12" t="s">
        <v>5069</v>
      </c>
      <c r="AA2423"/>
    </row>
    <row r="2424" spans="1:27" x14ac:dyDescent="0.25">
      <c r="A2424" s="12" t="s">
        <v>2543</v>
      </c>
      <c r="B2424" s="12" t="s">
        <v>5022</v>
      </c>
      <c r="C2424" s="12" t="s">
        <v>5028</v>
      </c>
      <c r="D2424" s="12" t="s">
        <v>5030</v>
      </c>
      <c r="E2424" s="12" t="s">
        <v>5035</v>
      </c>
      <c r="F2424" s="12" t="s">
        <v>5051</v>
      </c>
      <c r="G2424" s="12" t="s">
        <v>5049</v>
      </c>
      <c r="H2424" s="13">
        <v>324765</v>
      </c>
      <c r="I2424" s="14">
        <v>2218744</v>
      </c>
      <c r="J2424" s="14">
        <v>289976</v>
      </c>
      <c r="K2424" s="14">
        <v>142314</v>
      </c>
      <c r="L2424" s="14">
        <v>112215</v>
      </c>
      <c r="M2424" s="15">
        <v>0.1463737754570209</v>
      </c>
      <c r="N2424" s="14">
        <v>2813305</v>
      </c>
      <c r="O2424" s="14">
        <v>2218744</v>
      </c>
      <c r="P2424" s="14">
        <v>0</v>
      </c>
      <c r="Q2424" s="14">
        <v>45294</v>
      </c>
      <c r="R2424" s="16">
        <v>1.61E-2</v>
      </c>
      <c r="S2424" s="17">
        <v>45482.459722222222</v>
      </c>
      <c r="T2424" s="12" t="s">
        <v>5077</v>
      </c>
      <c r="U2424" s="18">
        <v>45482</v>
      </c>
      <c r="V2424" s="18" t="str">
        <f>TEXT(Posts[[#This Row],[Post_Date]],"YYYY")</f>
        <v>2024</v>
      </c>
      <c r="W2424" s="12" t="s">
        <v>5093</v>
      </c>
      <c r="X2424" s="12" t="s">
        <v>5079</v>
      </c>
      <c r="Y2424" s="19">
        <v>11</v>
      </c>
      <c r="Z2424" s="12" t="s">
        <v>5069</v>
      </c>
      <c r="AA2424"/>
    </row>
    <row r="2425" spans="1:27" x14ac:dyDescent="0.25">
      <c r="A2425" s="12" t="s">
        <v>2544</v>
      </c>
      <c r="B2425" s="12" t="s">
        <v>5022</v>
      </c>
      <c r="C2425" s="12" t="s">
        <v>5028</v>
      </c>
      <c r="D2425" s="12" t="s">
        <v>5034</v>
      </c>
      <c r="E2425" s="12" t="s">
        <v>5039</v>
      </c>
      <c r="F2425" s="12" t="s">
        <v>5057</v>
      </c>
      <c r="G2425" s="12" t="s">
        <v>5048</v>
      </c>
      <c r="H2425" s="13">
        <v>27474</v>
      </c>
      <c r="I2425" s="14">
        <v>231795</v>
      </c>
      <c r="J2425" s="14">
        <v>56666</v>
      </c>
      <c r="K2425" s="14">
        <v>8377</v>
      </c>
      <c r="L2425" s="14">
        <v>6999</v>
      </c>
      <c r="M2425" s="15">
        <v>0.1185279907036168</v>
      </c>
      <c r="N2425" s="14">
        <v>292693</v>
      </c>
      <c r="O2425" s="14">
        <v>0</v>
      </c>
      <c r="P2425" s="14">
        <v>204649</v>
      </c>
      <c r="Q2425" s="14">
        <v>5473</v>
      </c>
      <c r="R2425" s="16">
        <v>1.8700000000000001E-2</v>
      </c>
      <c r="S2425" s="17">
        <v>45437.757638888892</v>
      </c>
      <c r="T2425" s="17" t="s">
        <v>5076</v>
      </c>
      <c r="U2425" s="18">
        <v>45437</v>
      </c>
      <c r="V2425" s="18" t="str">
        <f>TEXT(Posts[[#This Row],[Post_Date]],"YYYY")</f>
        <v>2024</v>
      </c>
      <c r="W2425" s="18" t="s">
        <v>5096</v>
      </c>
      <c r="X2425" s="18" t="s">
        <v>5083</v>
      </c>
      <c r="Y2425" s="19">
        <v>18</v>
      </c>
      <c r="Z2425" s="12" t="s">
        <v>5069</v>
      </c>
      <c r="AA2425"/>
    </row>
    <row r="2426" spans="1:27" x14ac:dyDescent="0.25">
      <c r="A2426" s="12" t="s">
        <v>2545</v>
      </c>
      <c r="B2426" s="12" t="s">
        <v>5022</v>
      </c>
      <c r="C2426" s="12" t="s">
        <v>5028</v>
      </c>
      <c r="D2426" s="12" t="s">
        <v>5032</v>
      </c>
      <c r="E2426" s="12" t="s">
        <v>5039</v>
      </c>
      <c r="F2426" s="12" t="s">
        <v>5055</v>
      </c>
      <c r="G2426" s="12" t="s">
        <v>5048</v>
      </c>
      <c r="H2426" s="13">
        <v>54451</v>
      </c>
      <c r="I2426" s="14">
        <v>255806</v>
      </c>
      <c r="J2426" s="14">
        <v>40046</v>
      </c>
      <c r="K2426" s="14">
        <v>19464</v>
      </c>
      <c r="L2426" s="14">
        <v>5487</v>
      </c>
      <c r="M2426" s="15">
        <v>0.2128635908305927</v>
      </c>
      <c r="N2426" s="14">
        <v>325187</v>
      </c>
      <c r="O2426" s="14">
        <v>0</v>
      </c>
      <c r="P2426" s="14">
        <v>107704</v>
      </c>
      <c r="Q2426" s="14">
        <v>6536</v>
      </c>
      <c r="R2426" s="16">
        <v>2.01E-2</v>
      </c>
      <c r="S2426" s="17">
        <v>45393.481944444437</v>
      </c>
      <c r="T2426" s="17" t="s">
        <v>5077</v>
      </c>
      <c r="U2426" s="18">
        <v>45393</v>
      </c>
      <c r="V2426" s="18" t="str">
        <f>TEXT(Posts[[#This Row],[Post_Date]],"YYYY")</f>
        <v>2024</v>
      </c>
      <c r="W2426" s="18" t="s">
        <v>5090</v>
      </c>
      <c r="X2426" s="18" t="s">
        <v>5080</v>
      </c>
      <c r="Y2426" s="19">
        <v>11</v>
      </c>
      <c r="Z2426" s="12" t="s">
        <v>5070</v>
      </c>
      <c r="AA2426"/>
    </row>
    <row r="2427" spans="1:27" x14ac:dyDescent="0.25">
      <c r="A2427" s="12" t="s">
        <v>2546</v>
      </c>
      <c r="B2427" s="12" t="s">
        <v>5022</v>
      </c>
      <c r="C2427" s="12" t="s">
        <v>5029</v>
      </c>
      <c r="D2427" s="12" t="s">
        <v>5032</v>
      </c>
      <c r="E2427" s="12" t="s">
        <v>5035</v>
      </c>
      <c r="F2427" s="12" t="s">
        <v>5055</v>
      </c>
      <c r="G2427" s="12" t="s">
        <v>5044</v>
      </c>
      <c r="H2427" s="13">
        <v>92539</v>
      </c>
      <c r="I2427" s="14">
        <v>374771</v>
      </c>
      <c r="J2427" s="14">
        <v>85189</v>
      </c>
      <c r="K2427" s="14">
        <v>13851</v>
      </c>
      <c r="L2427" s="14">
        <v>16193</v>
      </c>
      <c r="M2427" s="15">
        <v>0.2469226625857181</v>
      </c>
      <c r="N2427" s="14">
        <v>478815</v>
      </c>
      <c r="O2427" s="14">
        <v>343064</v>
      </c>
      <c r="P2427" s="14">
        <v>0</v>
      </c>
      <c r="Q2427" s="14">
        <v>7900</v>
      </c>
      <c r="R2427" s="16">
        <v>1.6500000000000001E-2</v>
      </c>
      <c r="S2427" s="17">
        <v>45557.732638888891</v>
      </c>
      <c r="T2427" s="12" t="s">
        <v>5076</v>
      </c>
      <c r="U2427" s="18">
        <v>45557</v>
      </c>
      <c r="V2427" s="18" t="str">
        <f>TEXT(Posts[[#This Row],[Post_Date]],"YYYY")</f>
        <v>2024</v>
      </c>
      <c r="W2427" s="12" t="s">
        <v>5097</v>
      </c>
      <c r="X2427" s="12" t="s">
        <v>5084</v>
      </c>
      <c r="Y2427" s="19">
        <v>17</v>
      </c>
      <c r="Z2427" s="12" t="s">
        <v>5070</v>
      </c>
      <c r="AA2427"/>
    </row>
    <row r="2428" spans="1:27" x14ac:dyDescent="0.25">
      <c r="A2428" s="12" t="s">
        <v>2549</v>
      </c>
      <c r="B2428" s="12" t="s">
        <v>5022</v>
      </c>
      <c r="C2428" s="12" t="s">
        <v>5028</v>
      </c>
      <c r="D2428" s="12" t="s">
        <v>5030</v>
      </c>
      <c r="E2428" s="12" t="s">
        <v>5035</v>
      </c>
      <c r="F2428" s="12" t="s">
        <v>5050</v>
      </c>
      <c r="G2428" s="12" t="s">
        <v>5046</v>
      </c>
      <c r="H2428" s="13">
        <v>35269</v>
      </c>
      <c r="I2428" s="14">
        <v>237502</v>
      </c>
      <c r="J2428" s="14">
        <v>25137</v>
      </c>
      <c r="K2428" s="14">
        <v>7552</v>
      </c>
      <c r="L2428" s="14">
        <v>12650</v>
      </c>
      <c r="M2428" s="15">
        <v>0.1485027311365443</v>
      </c>
      <c r="N2428" s="14">
        <v>289346</v>
      </c>
      <c r="O2428" s="14">
        <v>233174</v>
      </c>
      <c r="P2428" s="14">
        <v>0</v>
      </c>
      <c r="Q2428" s="14">
        <v>6220</v>
      </c>
      <c r="R2428" s="16">
        <v>2.1499999999999998E-2</v>
      </c>
      <c r="S2428" s="17">
        <v>45320.484722222223</v>
      </c>
      <c r="T2428" s="12" t="s">
        <v>5077</v>
      </c>
      <c r="U2428" s="18">
        <v>45320</v>
      </c>
      <c r="V2428" s="18" t="str">
        <f>TEXT(Posts[[#This Row],[Post_Date]],"YYYY")</f>
        <v>2024</v>
      </c>
      <c r="W2428" s="12" t="s">
        <v>5086</v>
      </c>
      <c r="X2428" s="12" t="s">
        <v>5081</v>
      </c>
      <c r="Y2428" s="19">
        <v>11</v>
      </c>
      <c r="Z2428" s="12" t="s">
        <v>5069</v>
      </c>
      <c r="AA2428"/>
    </row>
    <row r="2429" spans="1:27" x14ac:dyDescent="0.25">
      <c r="A2429" s="12" t="s">
        <v>2552</v>
      </c>
      <c r="B2429" s="12" t="s">
        <v>5022</v>
      </c>
      <c r="C2429" s="12" t="s">
        <v>5029</v>
      </c>
      <c r="D2429" s="12" t="s">
        <v>5030</v>
      </c>
      <c r="E2429" s="12" t="s">
        <v>5035</v>
      </c>
      <c r="F2429" s="12" t="s">
        <v>5050</v>
      </c>
      <c r="G2429" s="12" t="s">
        <v>5042</v>
      </c>
      <c r="H2429" s="13">
        <v>62611</v>
      </c>
      <c r="I2429" s="14">
        <v>586570</v>
      </c>
      <c r="J2429" s="14">
        <v>71919</v>
      </c>
      <c r="K2429" s="14">
        <v>25774</v>
      </c>
      <c r="L2429" s="14">
        <v>13924</v>
      </c>
      <c r="M2429" s="15">
        <v>0.10674192072580189</v>
      </c>
      <c r="N2429" s="14">
        <v>669965</v>
      </c>
      <c r="O2429" s="14">
        <v>585915</v>
      </c>
      <c r="P2429" s="14">
        <v>0</v>
      </c>
      <c r="Q2429" s="14">
        <v>12461</v>
      </c>
      <c r="R2429" s="16">
        <v>1.8599999999999998E-2</v>
      </c>
      <c r="S2429" s="17">
        <v>45508.813194444447</v>
      </c>
      <c r="T2429" s="12" t="s">
        <v>5076</v>
      </c>
      <c r="U2429" s="18">
        <v>45508</v>
      </c>
      <c r="V2429" s="18" t="str">
        <f>TEXT(Posts[[#This Row],[Post_Date]],"YYYY")</f>
        <v>2024</v>
      </c>
      <c r="W2429" s="12" t="s">
        <v>5092</v>
      </c>
      <c r="X2429" s="12" t="s">
        <v>5084</v>
      </c>
      <c r="Y2429" s="19">
        <v>19</v>
      </c>
      <c r="Z2429" s="12" t="s">
        <v>5069</v>
      </c>
      <c r="AA2429"/>
    </row>
    <row r="2430" spans="1:27" x14ac:dyDescent="0.25">
      <c r="A2430" s="12" t="s">
        <v>2556</v>
      </c>
      <c r="B2430" s="12" t="s">
        <v>5022</v>
      </c>
      <c r="C2430" s="12" t="s">
        <v>5029</v>
      </c>
      <c r="D2430" s="12" t="s">
        <v>5032</v>
      </c>
      <c r="E2430" s="12" t="s">
        <v>5035</v>
      </c>
      <c r="F2430" s="12" t="s">
        <v>5055</v>
      </c>
      <c r="G2430" s="12" t="s">
        <v>5049</v>
      </c>
      <c r="H2430" s="13">
        <v>35998</v>
      </c>
      <c r="I2430" s="14">
        <v>175257</v>
      </c>
      <c r="J2430" s="14">
        <v>42066</v>
      </c>
      <c r="K2430" s="14">
        <v>5564</v>
      </c>
      <c r="L2430" s="14">
        <v>8897</v>
      </c>
      <c r="M2430" s="15">
        <v>0.2054030314115253</v>
      </c>
      <c r="N2430" s="14">
        <v>218115</v>
      </c>
      <c r="O2430" s="14">
        <v>149724</v>
      </c>
      <c r="P2430" s="14">
        <v>0</v>
      </c>
      <c r="Q2430" s="14">
        <v>5365</v>
      </c>
      <c r="R2430" s="16">
        <v>2.46E-2</v>
      </c>
      <c r="S2430" s="17">
        <v>45607.438194444447</v>
      </c>
      <c r="T2430" s="12" t="s">
        <v>5077</v>
      </c>
      <c r="U2430" s="18">
        <v>45607</v>
      </c>
      <c r="V2430" s="18" t="str">
        <f>TEXT(Posts[[#This Row],[Post_Date]],"YYYY")</f>
        <v>2024</v>
      </c>
      <c r="W2430" s="12" t="s">
        <v>5095</v>
      </c>
      <c r="X2430" s="12" t="s">
        <v>5081</v>
      </c>
      <c r="Y2430" s="19">
        <v>10</v>
      </c>
      <c r="Z2430" s="12" t="s">
        <v>5070</v>
      </c>
      <c r="AA2430"/>
    </row>
    <row r="2431" spans="1:27" x14ac:dyDescent="0.25">
      <c r="A2431" s="12" t="s">
        <v>2559</v>
      </c>
      <c r="B2431" s="12" t="s">
        <v>5022</v>
      </c>
      <c r="C2431" s="12" t="s">
        <v>5028</v>
      </c>
      <c r="D2431" s="12" t="s">
        <v>5032</v>
      </c>
      <c r="E2431" s="12" t="s">
        <v>5035</v>
      </c>
      <c r="F2431" s="12" t="s">
        <v>5055</v>
      </c>
      <c r="G2431" s="12" t="s">
        <v>5045</v>
      </c>
      <c r="H2431" s="13">
        <v>32262</v>
      </c>
      <c r="I2431" s="14">
        <v>162187</v>
      </c>
      <c r="J2431" s="14">
        <v>39572</v>
      </c>
      <c r="K2431" s="14">
        <v>7939</v>
      </c>
      <c r="L2431" s="14">
        <v>3305</v>
      </c>
      <c r="M2431" s="15">
        <v>0.19892400498397231</v>
      </c>
      <c r="N2431" s="14">
        <v>187612</v>
      </c>
      <c r="O2431" s="14">
        <v>141199</v>
      </c>
      <c r="P2431" s="14">
        <v>0</v>
      </c>
      <c r="Q2431" s="14">
        <v>3208</v>
      </c>
      <c r="R2431" s="16">
        <v>1.7100000000000001E-2</v>
      </c>
      <c r="S2431" s="17">
        <v>45554.707638888889</v>
      </c>
      <c r="T2431" s="12" t="s">
        <v>5074</v>
      </c>
      <c r="U2431" s="18">
        <v>45554</v>
      </c>
      <c r="V2431" s="18" t="str">
        <f>TEXT(Posts[[#This Row],[Post_Date]],"YYYY")</f>
        <v>2024</v>
      </c>
      <c r="W2431" s="12" t="s">
        <v>5097</v>
      </c>
      <c r="X2431" s="12" t="s">
        <v>5080</v>
      </c>
      <c r="Y2431" s="19">
        <v>16</v>
      </c>
      <c r="Z2431" s="12" t="s">
        <v>5069</v>
      </c>
      <c r="AA2431"/>
    </row>
    <row r="2432" spans="1:27" x14ac:dyDescent="0.25">
      <c r="A2432" s="12" t="s">
        <v>2560</v>
      </c>
      <c r="B2432" s="12" t="s">
        <v>5022</v>
      </c>
      <c r="C2432" s="12" t="s">
        <v>5028</v>
      </c>
      <c r="D2432" s="12" t="s">
        <v>5032</v>
      </c>
      <c r="E2432" s="12" t="s">
        <v>5035</v>
      </c>
      <c r="F2432" s="12" t="s">
        <v>5055</v>
      </c>
      <c r="G2432" s="12" t="s">
        <v>5042</v>
      </c>
      <c r="H2432" s="13">
        <v>24165</v>
      </c>
      <c r="I2432" s="14">
        <v>151505</v>
      </c>
      <c r="J2432" s="14">
        <v>17861</v>
      </c>
      <c r="K2432" s="14">
        <v>5323</v>
      </c>
      <c r="L2432" s="14">
        <v>3499</v>
      </c>
      <c r="M2432" s="15">
        <v>0.1595043858822715</v>
      </c>
      <c r="N2432" s="14">
        <v>184631</v>
      </c>
      <c r="O2432" s="14">
        <v>135560</v>
      </c>
      <c r="P2432" s="14">
        <v>0</v>
      </c>
      <c r="Q2432" s="14">
        <v>2954</v>
      </c>
      <c r="R2432" s="16">
        <v>1.6E-2</v>
      </c>
      <c r="S2432" s="17">
        <v>45480.509722222218</v>
      </c>
      <c r="T2432" s="12" t="s">
        <v>5075</v>
      </c>
      <c r="U2432" s="18">
        <v>45480</v>
      </c>
      <c r="V2432" s="18" t="str">
        <f>TEXT(Posts[[#This Row],[Post_Date]],"YYYY")</f>
        <v>2024</v>
      </c>
      <c r="W2432" s="12" t="s">
        <v>5093</v>
      </c>
      <c r="X2432" s="12" t="s">
        <v>5084</v>
      </c>
      <c r="Y2432" s="19">
        <v>12</v>
      </c>
      <c r="Z2432" s="12" t="s">
        <v>5069</v>
      </c>
      <c r="AA2432"/>
    </row>
    <row r="2433" spans="1:27" x14ac:dyDescent="0.25">
      <c r="A2433" s="12" t="s">
        <v>2564</v>
      </c>
      <c r="B2433" s="12" t="s">
        <v>5022</v>
      </c>
      <c r="C2433" s="12" t="s">
        <v>5028</v>
      </c>
      <c r="D2433" s="12" t="s">
        <v>5031</v>
      </c>
      <c r="E2433" s="12" t="s">
        <v>5035</v>
      </c>
      <c r="F2433" s="12" t="s">
        <v>5058</v>
      </c>
      <c r="G2433" s="12" t="s">
        <v>5044</v>
      </c>
      <c r="H2433" s="13">
        <v>60739</v>
      </c>
      <c r="I2433" s="14">
        <v>934238</v>
      </c>
      <c r="J2433" s="14">
        <v>163589</v>
      </c>
      <c r="K2433" s="14">
        <v>73880</v>
      </c>
      <c r="L2433" s="14">
        <v>49741</v>
      </c>
      <c r="M2433" s="15">
        <v>6.5014555051025311E-2</v>
      </c>
      <c r="N2433" s="14">
        <v>1198017</v>
      </c>
      <c r="O2433" s="14">
        <v>877181</v>
      </c>
      <c r="P2433" s="14">
        <v>0</v>
      </c>
      <c r="Q2433" s="14">
        <v>24559</v>
      </c>
      <c r="R2433" s="16">
        <v>2.0500000000000001E-2</v>
      </c>
      <c r="S2433" s="17">
        <v>45381.727083333331</v>
      </c>
      <c r="T2433" s="12" t="s">
        <v>5076</v>
      </c>
      <c r="U2433" s="18">
        <v>45381</v>
      </c>
      <c r="V2433" s="18" t="str">
        <f>TEXT(Posts[[#This Row],[Post_Date]],"YYYY")</f>
        <v>2024</v>
      </c>
      <c r="W2433" s="12" t="s">
        <v>5088</v>
      </c>
      <c r="X2433" s="12" t="s">
        <v>5083</v>
      </c>
      <c r="Y2433" s="19">
        <v>17</v>
      </c>
      <c r="Z2433" s="12" t="s">
        <v>5068</v>
      </c>
      <c r="AA2433"/>
    </row>
    <row r="2434" spans="1:27" x14ac:dyDescent="0.25">
      <c r="A2434" s="12" t="s">
        <v>2573</v>
      </c>
      <c r="B2434" s="12" t="s">
        <v>5022</v>
      </c>
      <c r="C2434" s="12" t="s">
        <v>5028</v>
      </c>
      <c r="D2434" s="12" t="s">
        <v>5032</v>
      </c>
      <c r="E2434" s="12" t="s">
        <v>5035</v>
      </c>
      <c r="F2434" s="12" t="s">
        <v>5055</v>
      </c>
      <c r="G2434" s="12" t="s">
        <v>5044</v>
      </c>
      <c r="H2434" s="13">
        <v>70442</v>
      </c>
      <c r="I2434" s="14">
        <v>303995</v>
      </c>
      <c r="J2434" s="14">
        <v>52831</v>
      </c>
      <c r="K2434" s="14">
        <v>21622</v>
      </c>
      <c r="L2434" s="14">
        <v>11016</v>
      </c>
      <c r="M2434" s="15">
        <v>0.23172196833390021</v>
      </c>
      <c r="N2434" s="14">
        <v>394262</v>
      </c>
      <c r="O2434" s="14">
        <v>281704</v>
      </c>
      <c r="P2434" s="14">
        <v>0</v>
      </c>
      <c r="Q2434" s="14">
        <v>7175</v>
      </c>
      <c r="R2434" s="16">
        <v>1.8200000000000001E-2</v>
      </c>
      <c r="S2434" s="17">
        <v>45318.745833333327</v>
      </c>
      <c r="T2434" s="12" t="s">
        <v>5076</v>
      </c>
      <c r="U2434" s="18">
        <v>45318</v>
      </c>
      <c r="V2434" s="18" t="str">
        <f>TEXT(Posts[[#This Row],[Post_Date]],"YYYY")</f>
        <v>2024</v>
      </c>
      <c r="W2434" s="12" t="s">
        <v>5086</v>
      </c>
      <c r="X2434" s="12" t="s">
        <v>5083</v>
      </c>
      <c r="Y2434" s="19">
        <v>17</v>
      </c>
      <c r="Z2434" s="12" t="s">
        <v>5070</v>
      </c>
      <c r="AA2434"/>
    </row>
    <row r="2435" spans="1:27" x14ac:dyDescent="0.25">
      <c r="A2435" s="12" t="s">
        <v>2577</v>
      </c>
      <c r="B2435" s="12" t="s">
        <v>5022</v>
      </c>
      <c r="C2435" s="12" t="s">
        <v>5028</v>
      </c>
      <c r="D2435" s="12" t="s">
        <v>5032</v>
      </c>
      <c r="E2435" s="12" t="s">
        <v>5035</v>
      </c>
      <c r="F2435" s="12" t="s">
        <v>5056</v>
      </c>
      <c r="G2435" s="12" t="s">
        <v>5048</v>
      </c>
      <c r="H2435" s="13">
        <v>703467</v>
      </c>
      <c r="I2435" s="14">
        <v>2915564</v>
      </c>
      <c r="J2435" s="14">
        <v>344359</v>
      </c>
      <c r="K2435" s="14">
        <v>134987</v>
      </c>
      <c r="L2435" s="14">
        <v>123967</v>
      </c>
      <c r="M2435" s="15">
        <v>0.2412801976442509</v>
      </c>
      <c r="N2435" s="14">
        <v>3316266</v>
      </c>
      <c r="O2435" s="14">
        <v>2915564</v>
      </c>
      <c r="P2435" s="14">
        <v>0</v>
      </c>
      <c r="Q2435" s="14">
        <v>61019</v>
      </c>
      <c r="R2435" s="16">
        <v>1.84E-2</v>
      </c>
      <c r="S2435" s="17">
        <v>45777.704861111109</v>
      </c>
      <c r="T2435" s="12" t="s">
        <v>5074</v>
      </c>
      <c r="U2435" s="18">
        <v>45777</v>
      </c>
      <c r="V2435" s="18" t="str">
        <f>TEXT(Posts[[#This Row],[Post_Date]],"YYYY")</f>
        <v>2025</v>
      </c>
      <c r="W2435" s="12" t="s">
        <v>5090</v>
      </c>
      <c r="X2435" s="12" t="s">
        <v>5085</v>
      </c>
      <c r="Y2435" s="19">
        <v>16</v>
      </c>
      <c r="Z2435" s="12" t="s">
        <v>5070</v>
      </c>
      <c r="AA2435"/>
    </row>
    <row r="2436" spans="1:27" x14ac:dyDescent="0.25">
      <c r="A2436" s="12" t="s">
        <v>2585</v>
      </c>
      <c r="B2436" s="12" t="s">
        <v>5022</v>
      </c>
      <c r="C2436" s="12" t="s">
        <v>5028</v>
      </c>
      <c r="D2436" s="12" t="s">
        <v>5030</v>
      </c>
      <c r="E2436" s="12" t="s">
        <v>5035</v>
      </c>
      <c r="F2436" s="12" t="s">
        <v>5051</v>
      </c>
      <c r="G2436" s="12" t="s">
        <v>5044</v>
      </c>
      <c r="H2436" s="13">
        <v>157941</v>
      </c>
      <c r="I2436" s="14">
        <v>1596542</v>
      </c>
      <c r="J2436" s="14">
        <v>395773</v>
      </c>
      <c r="K2436" s="14">
        <v>50413</v>
      </c>
      <c r="L2436" s="14">
        <v>74239</v>
      </c>
      <c r="M2436" s="15">
        <v>9.8927437975862703E-2</v>
      </c>
      <c r="N2436" s="14">
        <v>1874732</v>
      </c>
      <c r="O2436" s="14">
        <v>1596542</v>
      </c>
      <c r="P2436" s="14">
        <v>0</v>
      </c>
      <c r="Q2436" s="14">
        <v>22309</v>
      </c>
      <c r="R2436" s="16">
        <v>1.1900000000000001E-2</v>
      </c>
      <c r="S2436" s="17">
        <v>45596.472916666673</v>
      </c>
      <c r="T2436" s="12" t="s">
        <v>5077</v>
      </c>
      <c r="U2436" s="18">
        <v>45596</v>
      </c>
      <c r="V2436" s="18" t="str">
        <f>TEXT(Posts[[#This Row],[Post_Date]],"YYYY")</f>
        <v>2024</v>
      </c>
      <c r="W2436" s="12" t="s">
        <v>5091</v>
      </c>
      <c r="X2436" s="12" t="s">
        <v>5080</v>
      </c>
      <c r="Y2436" s="19">
        <v>11</v>
      </c>
      <c r="Z2436" s="12" t="s">
        <v>5068</v>
      </c>
      <c r="AA2436"/>
    </row>
    <row r="2437" spans="1:27" x14ac:dyDescent="0.25">
      <c r="A2437" s="12" t="s">
        <v>2586</v>
      </c>
      <c r="B2437" s="12" t="s">
        <v>5022</v>
      </c>
      <c r="C2437" s="12" t="s">
        <v>5028</v>
      </c>
      <c r="D2437" s="12" t="s">
        <v>5030</v>
      </c>
      <c r="E2437" s="12" t="s">
        <v>5035</v>
      </c>
      <c r="F2437" s="12" t="s">
        <v>5051</v>
      </c>
      <c r="G2437" s="12" t="s">
        <v>5049</v>
      </c>
      <c r="H2437" s="13">
        <v>233467</v>
      </c>
      <c r="I2437" s="14">
        <v>1862823</v>
      </c>
      <c r="J2437" s="14">
        <v>366792</v>
      </c>
      <c r="K2437" s="14">
        <v>89066</v>
      </c>
      <c r="L2437" s="14">
        <v>87459</v>
      </c>
      <c r="M2437" s="15">
        <v>0.1253298562869096</v>
      </c>
      <c r="N2437" s="14">
        <v>2320792</v>
      </c>
      <c r="O2437" s="14">
        <v>1862823</v>
      </c>
      <c r="P2437" s="14">
        <v>0</v>
      </c>
      <c r="Q2437" s="14">
        <v>39221</v>
      </c>
      <c r="R2437" s="16">
        <v>1.6899999999999998E-2</v>
      </c>
      <c r="S2437" s="17">
        <v>45527.595833333333</v>
      </c>
      <c r="T2437" s="12" t="s">
        <v>5074</v>
      </c>
      <c r="U2437" s="18">
        <v>45527</v>
      </c>
      <c r="V2437" s="18" t="str">
        <f>TEXT(Posts[[#This Row],[Post_Date]],"YYYY")</f>
        <v>2024</v>
      </c>
      <c r="W2437" s="12" t="s">
        <v>5092</v>
      </c>
      <c r="X2437" s="12" t="s">
        <v>5082</v>
      </c>
      <c r="Y2437" s="19">
        <v>14</v>
      </c>
      <c r="Z2437" s="12" t="s">
        <v>5069</v>
      </c>
      <c r="AA2437"/>
    </row>
    <row r="2438" spans="1:27" x14ac:dyDescent="0.25">
      <c r="A2438" s="12" t="s">
        <v>2587</v>
      </c>
      <c r="B2438" s="12" t="s">
        <v>5022</v>
      </c>
      <c r="C2438" s="12" t="s">
        <v>5029</v>
      </c>
      <c r="D2438" s="12" t="s">
        <v>5032</v>
      </c>
      <c r="E2438" s="12" t="s">
        <v>5035</v>
      </c>
      <c r="F2438" s="12" t="s">
        <v>5055</v>
      </c>
      <c r="G2438" s="12" t="s">
        <v>5042</v>
      </c>
      <c r="H2438" s="13">
        <v>40853</v>
      </c>
      <c r="I2438" s="14">
        <v>180623</v>
      </c>
      <c r="J2438" s="14">
        <v>35859</v>
      </c>
      <c r="K2438" s="14">
        <v>7947</v>
      </c>
      <c r="L2438" s="14">
        <v>3820</v>
      </c>
      <c r="M2438" s="15">
        <v>0.22617973636944089</v>
      </c>
      <c r="N2438" s="14">
        <v>213670</v>
      </c>
      <c r="O2438" s="14">
        <v>177487</v>
      </c>
      <c r="P2438" s="14">
        <v>0</v>
      </c>
      <c r="Q2438" s="14">
        <v>4273</v>
      </c>
      <c r="R2438" s="16">
        <v>0.02</v>
      </c>
      <c r="S2438" s="17">
        <v>45644.498611111107</v>
      </c>
      <c r="T2438" s="12" t="s">
        <v>5077</v>
      </c>
      <c r="U2438" s="18">
        <v>45644</v>
      </c>
      <c r="V2438" s="18" t="str">
        <f>TEXT(Posts[[#This Row],[Post_Date]],"YYYY")</f>
        <v>2024</v>
      </c>
      <c r="W2438" s="12" t="s">
        <v>5094</v>
      </c>
      <c r="X2438" s="12" t="s">
        <v>5085</v>
      </c>
      <c r="Y2438" s="19">
        <v>11</v>
      </c>
      <c r="Z2438" s="12" t="s">
        <v>5070</v>
      </c>
      <c r="AA2438"/>
    </row>
    <row r="2439" spans="1:27" x14ac:dyDescent="0.25">
      <c r="A2439" s="12" t="s">
        <v>2592</v>
      </c>
      <c r="B2439" s="12" t="s">
        <v>5022</v>
      </c>
      <c r="C2439" s="12" t="s">
        <v>5028</v>
      </c>
      <c r="D2439" s="12" t="s">
        <v>5032</v>
      </c>
      <c r="E2439" s="12" t="s">
        <v>5039</v>
      </c>
      <c r="F2439" s="12" t="s">
        <v>5055</v>
      </c>
      <c r="G2439" s="12" t="s">
        <v>5043</v>
      </c>
      <c r="H2439" s="13">
        <v>84566</v>
      </c>
      <c r="I2439" s="14">
        <v>346322</v>
      </c>
      <c r="J2439" s="14">
        <v>55904</v>
      </c>
      <c r="K2439" s="14">
        <v>13325</v>
      </c>
      <c r="L2439" s="14">
        <v>17407</v>
      </c>
      <c r="M2439" s="15">
        <v>0.24418433415355659</v>
      </c>
      <c r="N2439" s="14">
        <v>438616</v>
      </c>
      <c r="O2439" s="14">
        <v>0</v>
      </c>
      <c r="P2439" s="14">
        <v>270145</v>
      </c>
      <c r="Q2439" s="14">
        <v>8026</v>
      </c>
      <c r="R2439" s="16">
        <v>1.83E-2</v>
      </c>
      <c r="S2439" s="17">
        <v>45656.46875</v>
      </c>
      <c r="T2439" s="17" t="s">
        <v>5077</v>
      </c>
      <c r="U2439" s="18">
        <v>45656</v>
      </c>
      <c r="V2439" s="18" t="str">
        <f>TEXT(Posts[[#This Row],[Post_Date]],"YYYY")</f>
        <v>2024</v>
      </c>
      <c r="W2439" s="18" t="s">
        <v>5094</v>
      </c>
      <c r="X2439" s="18" t="s">
        <v>5081</v>
      </c>
      <c r="Y2439" s="19">
        <v>11</v>
      </c>
      <c r="Z2439" s="12" t="s">
        <v>5070</v>
      </c>
      <c r="AA2439"/>
    </row>
    <row r="2440" spans="1:27" x14ac:dyDescent="0.25">
      <c r="A2440" s="12" t="s">
        <v>2596</v>
      </c>
      <c r="B2440" s="12" t="s">
        <v>5022</v>
      </c>
      <c r="C2440" s="12" t="s">
        <v>5028</v>
      </c>
      <c r="D2440" s="12" t="s">
        <v>5030</v>
      </c>
      <c r="E2440" s="12" t="s">
        <v>5039</v>
      </c>
      <c r="F2440" s="12" t="s">
        <v>5050</v>
      </c>
      <c r="G2440" s="12" t="s">
        <v>5049</v>
      </c>
      <c r="H2440" s="13">
        <v>15049</v>
      </c>
      <c r="I2440" s="14">
        <v>145854</v>
      </c>
      <c r="J2440" s="14">
        <v>34981</v>
      </c>
      <c r="K2440" s="14">
        <v>10766</v>
      </c>
      <c r="L2440" s="14">
        <v>4780</v>
      </c>
      <c r="M2440" s="15">
        <v>0.1031802276824941</v>
      </c>
      <c r="N2440" s="14">
        <v>177544</v>
      </c>
      <c r="O2440" s="14">
        <v>0</v>
      </c>
      <c r="P2440" s="14">
        <v>69323</v>
      </c>
      <c r="Q2440" s="14">
        <v>2059</v>
      </c>
      <c r="R2440" s="16">
        <v>1.1599999999999999E-2</v>
      </c>
      <c r="S2440" s="17">
        <v>45514.770138888889</v>
      </c>
      <c r="T2440" s="17" t="s">
        <v>5076</v>
      </c>
      <c r="U2440" s="18">
        <v>45514</v>
      </c>
      <c r="V2440" s="18" t="str">
        <f>TEXT(Posts[[#This Row],[Post_Date]],"YYYY")</f>
        <v>2024</v>
      </c>
      <c r="W2440" s="18" t="s">
        <v>5092</v>
      </c>
      <c r="X2440" s="18" t="s">
        <v>5083</v>
      </c>
      <c r="Y2440" s="19">
        <v>18</v>
      </c>
      <c r="Z2440" s="12" t="s">
        <v>5069</v>
      </c>
      <c r="AA2440"/>
    </row>
    <row r="2441" spans="1:27" x14ac:dyDescent="0.25">
      <c r="A2441" s="12" t="s">
        <v>2601</v>
      </c>
      <c r="B2441" s="12" t="s">
        <v>5022</v>
      </c>
      <c r="C2441" s="12" t="s">
        <v>5028</v>
      </c>
      <c r="D2441" s="12" t="s">
        <v>5030</v>
      </c>
      <c r="E2441" s="12" t="s">
        <v>5035</v>
      </c>
      <c r="F2441" s="12" t="s">
        <v>5051</v>
      </c>
      <c r="G2441" s="12" t="s">
        <v>5043</v>
      </c>
      <c r="H2441" s="13">
        <v>280202</v>
      </c>
      <c r="I2441" s="14">
        <v>2207248</v>
      </c>
      <c r="J2441" s="14">
        <v>489548</v>
      </c>
      <c r="K2441" s="14">
        <v>155971</v>
      </c>
      <c r="L2441" s="14">
        <v>100890</v>
      </c>
      <c r="M2441" s="15">
        <v>0.1269467203209195</v>
      </c>
      <c r="N2441" s="14">
        <v>2630163</v>
      </c>
      <c r="O2441" s="14">
        <v>2207248</v>
      </c>
      <c r="P2441" s="14">
        <v>0</v>
      </c>
      <c r="Q2441" s="14">
        <v>37874</v>
      </c>
      <c r="R2441" s="16">
        <v>1.44E-2</v>
      </c>
      <c r="S2441" s="17">
        <v>45618.77847222222</v>
      </c>
      <c r="T2441" s="12" t="s">
        <v>5076</v>
      </c>
      <c r="U2441" s="18">
        <v>45618</v>
      </c>
      <c r="V2441" s="18" t="str">
        <f>TEXT(Posts[[#This Row],[Post_Date]],"YYYY")</f>
        <v>2024</v>
      </c>
      <c r="W2441" s="12" t="s">
        <v>5095</v>
      </c>
      <c r="X2441" s="12" t="s">
        <v>5082</v>
      </c>
      <c r="Y2441" s="19">
        <v>18</v>
      </c>
      <c r="Z2441" s="12" t="s">
        <v>5069</v>
      </c>
      <c r="AA2441"/>
    </row>
    <row r="2442" spans="1:27" x14ac:dyDescent="0.25">
      <c r="A2442" s="12" t="s">
        <v>2604</v>
      </c>
      <c r="B2442" s="12" t="s">
        <v>5022</v>
      </c>
      <c r="C2442" s="12" t="s">
        <v>5028</v>
      </c>
      <c r="D2442" s="12" t="s">
        <v>5032</v>
      </c>
      <c r="E2442" s="12" t="s">
        <v>5039</v>
      </c>
      <c r="F2442" s="12" t="s">
        <v>5055</v>
      </c>
      <c r="G2442" s="12" t="s">
        <v>5043</v>
      </c>
      <c r="H2442" s="13">
        <v>106793</v>
      </c>
      <c r="I2442" s="14">
        <v>691503</v>
      </c>
      <c r="J2442" s="14">
        <v>119822</v>
      </c>
      <c r="K2442" s="14">
        <v>44999</v>
      </c>
      <c r="L2442" s="14">
        <v>41113</v>
      </c>
      <c r="M2442" s="15">
        <v>0.15443711623708881</v>
      </c>
      <c r="N2442" s="14">
        <v>821713</v>
      </c>
      <c r="O2442" s="14">
        <v>0</v>
      </c>
      <c r="P2442" s="14">
        <v>179546</v>
      </c>
      <c r="Q2442" s="14">
        <v>19392</v>
      </c>
      <c r="R2442" s="16">
        <v>2.3599999999999999E-2</v>
      </c>
      <c r="S2442" s="17">
        <v>45437.510416666657</v>
      </c>
      <c r="T2442" s="17" t="s">
        <v>5075</v>
      </c>
      <c r="U2442" s="18">
        <v>45437</v>
      </c>
      <c r="V2442" s="18" t="str">
        <f>TEXT(Posts[[#This Row],[Post_Date]],"YYYY")</f>
        <v>2024</v>
      </c>
      <c r="W2442" s="18" t="s">
        <v>5096</v>
      </c>
      <c r="X2442" s="18" t="s">
        <v>5083</v>
      </c>
      <c r="Y2442" s="19">
        <v>12</v>
      </c>
      <c r="Z2442" s="12" t="s">
        <v>5069</v>
      </c>
      <c r="AA2442"/>
    </row>
    <row r="2443" spans="1:27" x14ac:dyDescent="0.25">
      <c r="A2443" s="12" t="s">
        <v>2605</v>
      </c>
      <c r="B2443" s="12" t="s">
        <v>5022</v>
      </c>
      <c r="C2443" s="12" t="s">
        <v>5028</v>
      </c>
      <c r="D2443" s="12" t="s">
        <v>5032</v>
      </c>
      <c r="E2443" s="12" t="s">
        <v>5035</v>
      </c>
      <c r="F2443" s="12" t="s">
        <v>5055</v>
      </c>
      <c r="G2443" s="12" t="s">
        <v>5048</v>
      </c>
      <c r="H2443" s="13">
        <v>127637</v>
      </c>
      <c r="I2443" s="14">
        <v>521481</v>
      </c>
      <c r="J2443" s="14">
        <v>92646</v>
      </c>
      <c r="K2443" s="14">
        <v>15873</v>
      </c>
      <c r="L2443" s="14">
        <v>10465</v>
      </c>
      <c r="M2443" s="15">
        <v>0.24476046424728151</v>
      </c>
      <c r="N2443" s="14">
        <v>583815</v>
      </c>
      <c r="O2443" s="14">
        <v>504501</v>
      </c>
      <c r="P2443" s="14">
        <v>0</v>
      </c>
      <c r="Q2443" s="14">
        <v>14245</v>
      </c>
      <c r="R2443" s="16">
        <v>2.4400000000000002E-2</v>
      </c>
      <c r="S2443" s="17">
        <v>45512.518750000003</v>
      </c>
      <c r="T2443" s="12" t="s">
        <v>5075</v>
      </c>
      <c r="U2443" s="18">
        <v>45512</v>
      </c>
      <c r="V2443" s="18" t="str">
        <f>TEXT(Posts[[#This Row],[Post_Date]],"YYYY")</f>
        <v>2024</v>
      </c>
      <c r="W2443" s="12" t="s">
        <v>5092</v>
      </c>
      <c r="X2443" s="12" t="s">
        <v>5080</v>
      </c>
      <c r="Y2443" s="19">
        <v>12</v>
      </c>
      <c r="Z2443" s="12" t="s">
        <v>5070</v>
      </c>
      <c r="AA2443"/>
    </row>
    <row r="2444" spans="1:27" x14ac:dyDescent="0.25">
      <c r="A2444" s="12" t="s">
        <v>2607</v>
      </c>
      <c r="B2444" s="12" t="s">
        <v>5022</v>
      </c>
      <c r="C2444" s="12" t="s">
        <v>5028</v>
      </c>
      <c r="D2444" s="12" t="s">
        <v>5034</v>
      </c>
      <c r="E2444" s="12" t="s">
        <v>5039</v>
      </c>
      <c r="F2444" s="12" t="s">
        <v>5057</v>
      </c>
      <c r="G2444" s="12" t="s">
        <v>5044</v>
      </c>
      <c r="H2444" s="13">
        <v>37899</v>
      </c>
      <c r="I2444" s="14">
        <v>240572</v>
      </c>
      <c r="J2444" s="14">
        <v>42452</v>
      </c>
      <c r="K2444" s="14">
        <v>9327</v>
      </c>
      <c r="L2444" s="14">
        <v>12569</v>
      </c>
      <c r="M2444" s="15">
        <v>0.15753892562391811</v>
      </c>
      <c r="N2444" s="14">
        <v>307375</v>
      </c>
      <c r="O2444" s="14">
        <v>0</v>
      </c>
      <c r="P2444" s="14">
        <v>262822</v>
      </c>
      <c r="Q2444" s="14">
        <v>5286</v>
      </c>
      <c r="R2444" s="16">
        <v>1.72E-2</v>
      </c>
      <c r="S2444" s="17">
        <v>45438.724999999999</v>
      </c>
      <c r="T2444" s="17" t="s">
        <v>5076</v>
      </c>
      <c r="U2444" s="18">
        <v>45438</v>
      </c>
      <c r="V2444" s="18" t="str">
        <f>TEXT(Posts[[#This Row],[Post_Date]],"YYYY")</f>
        <v>2024</v>
      </c>
      <c r="W2444" s="18" t="s">
        <v>5096</v>
      </c>
      <c r="X2444" s="18" t="s">
        <v>5084</v>
      </c>
      <c r="Y2444" s="19">
        <v>17</v>
      </c>
      <c r="Z2444" s="12" t="s">
        <v>5069</v>
      </c>
      <c r="AA2444"/>
    </row>
    <row r="2445" spans="1:27" x14ac:dyDescent="0.25">
      <c r="A2445" s="12" t="s">
        <v>2609</v>
      </c>
      <c r="B2445" s="12" t="s">
        <v>5022</v>
      </c>
      <c r="C2445" s="12" t="s">
        <v>5028</v>
      </c>
      <c r="D2445" s="12" t="s">
        <v>5030</v>
      </c>
      <c r="E2445" s="12" t="s">
        <v>5035</v>
      </c>
      <c r="F2445" s="12" t="s">
        <v>5051</v>
      </c>
      <c r="G2445" s="12" t="s">
        <v>5042</v>
      </c>
      <c r="H2445" s="13">
        <v>137703</v>
      </c>
      <c r="I2445" s="14">
        <v>1661081</v>
      </c>
      <c r="J2445" s="14">
        <v>414161</v>
      </c>
      <c r="K2445" s="14">
        <v>57909</v>
      </c>
      <c r="L2445" s="14">
        <v>90072</v>
      </c>
      <c r="M2445" s="15">
        <v>8.290011311034956E-2</v>
      </c>
      <c r="N2445" s="14">
        <v>1986647</v>
      </c>
      <c r="O2445" s="14">
        <v>1661081</v>
      </c>
      <c r="P2445" s="14">
        <v>0</v>
      </c>
      <c r="Q2445" s="14">
        <v>41322</v>
      </c>
      <c r="R2445" s="16">
        <v>2.0799999999999999E-2</v>
      </c>
      <c r="S2445" s="17">
        <v>45479.697222222218</v>
      </c>
      <c r="T2445" s="12" t="s">
        <v>5074</v>
      </c>
      <c r="U2445" s="18">
        <v>45479</v>
      </c>
      <c r="V2445" s="18" t="str">
        <f>TEXT(Posts[[#This Row],[Post_Date]],"YYYY")</f>
        <v>2024</v>
      </c>
      <c r="W2445" s="12" t="s">
        <v>5093</v>
      </c>
      <c r="X2445" s="12" t="s">
        <v>5083</v>
      </c>
      <c r="Y2445" s="19">
        <v>16</v>
      </c>
      <c r="Z2445" s="12" t="s">
        <v>5068</v>
      </c>
      <c r="AA2445"/>
    </row>
    <row r="2446" spans="1:27" x14ac:dyDescent="0.25">
      <c r="A2446" s="12" t="s">
        <v>2612</v>
      </c>
      <c r="B2446" s="12" t="s">
        <v>5022</v>
      </c>
      <c r="C2446" s="12" t="s">
        <v>5028</v>
      </c>
      <c r="D2446" s="12" t="s">
        <v>5030</v>
      </c>
      <c r="E2446" s="12" t="s">
        <v>5035</v>
      </c>
      <c r="F2446" s="12" t="s">
        <v>5050</v>
      </c>
      <c r="G2446" s="12" t="s">
        <v>5047</v>
      </c>
      <c r="H2446" s="13">
        <v>56453</v>
      </c>
      <c r="I2446" s="14">
        <v>500293</v>
      </c>
      <c r="J2446" s="14">
        <v>81724</v>
      </c>
      <c r="K2446" s="14">
        <v>19307</v>
      </c>
      <c r="L2446" s="14">
        <v>17172</v>
      </c>
      <c r="M2446" s="15">
        <v>0.1128411770085208</v>
      </c>
      <c r="N2446" s="14">
        <v>569627</v>
      </c>
      <c r="O2446" s="14">
        <v>449141</v>
      </c>
      <c r="P2446" s="14">
        <v>0</v>
      </c>
      <c r="Q2446" s="14">
        <v>12987</v>
      </c>
      <c r="R2446" s="16">
        <v>2.2800000000000001E-2</v>
      </c>
      <c r="S2446" s="17">
        <v>45398.754166666673</v>
      </c>
      <c r="T2446" s="12" t="s">
        <v>5076</v>
      </c>
      <c r="U2446" s="18">
        <v>45398</v>
      </c>
      <c r="V2446" s="18" t="str">
        <f>TEXT(Posts[[#This Row],[Post_Date]],"YYYY")</f>
        <v>2024</v>
      </c>
      <c r="W2446" s="12" t="s">
        <v>5090</v>
      </c>
      <c r="X2446" s="12" t="s">
        <v>5079</v>
      </c>
      <c r="Y2446" s="19">
        <v>18</v>
      </c>
      <c r="Z2446" s="12" t="s">
        <v>5069</v>
      </c>
      <c r="AA2446"/>
    </row>
    <row r="2447" spans="1:27" x14ac:dyDescent="0.25">
      <c r="A2447" s="12" t="s">
        <v>2613</v>
      </c>
      <c r="B2447" s="12" t="s">
        <v>5022</v>
      </c>
      <c r="C2447" s="12" t="s">
        <v>5028</v>
      </c>
      <c r="D2447" s="12" t="s">
        <v>5032</v>
      </c>
      <c r="E2447" s="12" t="s">
        <v>5035</v>
      </c>
      <c r="F2447" s="12" t="s">
        <v>5055</v>
      </c>
      <c r="G2447" s="12" t="s">
        <v>5045</v>
      </c>
      <c r="H2447" s="13">
        <v>9610</v>
      </c>
      <c r="I2447" s="14">
        <v>56220</v>
      </c>
      <c r="J2447" s="14">
        <v>7341</v>
      </c>
      <c r="K2447" s="14">
        <v>2212</v>
      </c>
      <c r="L2447" s="14">
        <v>2224</v>
      </c>
      <c r="M2447" s="15">
        <v>0.17095006786515951</v>
      </c>
      <c r="N2447" s="14">
        <v>70813</v>
      </c>
      <c r="O2447" s="14">
        <v>49267</v>
      </c>
      <c r="P2447" s="14">
        <v>0</v>
      </c>
      <c r="Q2447" s="14">
        <v>1734</v>
      </c>
      <c r="R2447" s="16">
        <v>2.4500000000000001E-2</v>
      </c>
      <c r="S2447" s="17">
        <v>45539.534722222219</v>
      </c>
      <c r="T2447" s="12" t="s">
        <v>5075</v>
      </c>
      <c r="U2447" s="18">
        <v>45539</v>
      </c>
      <c r="V2447" s="18" t="str">
        <f>TEXT(Posts[[#This Row],[Post_Date]],"YYYY")</f>
        <v>2024</v>
      </c>
      <c r="W2447" s="12" t="s">
        <v>5097</v>
      </c>
      <c r="X2447" s="12" t="s">
        <v>5085</v>
      </c>
      <c r="Y2447" s="19">
        <v>12</v>
      </c>
      <c r="Z2447" s="12" t="s">
        <v>5069</v>
      </c>
      <c r="AA2447"/>
    </row>
    <row r="2448" spans="1:27" x14ac:dyDescent="0.25">
      <c r="A2448" s="12" t="s">
        <v>2615</v>
      </c>
      <c r="B2448" s="12" t="s">
        <v>5022</v>
      </c>
      <c r="C2448" s="12" t="s">
        <v>5028</v>
      </c>
      <c r="D2448" s="12" t="s">
        <v>5031</v>
      </c>
      <c r="E2448" s="12" t="s">
        <v>5035</v>
      </c>
      <c r="F2448" s="12" t="s">
        <v>5058</v>
      </c>
      <c r="G2448" s="12" t="s">
        <v>5046</v>
      </c>
      <c r="H2448" s="13">
        <v>41527</v>
      </c>
      <c r="I2448" s="14">
        <v>532788</v>
      </c>
      <c r="J2448" s="14">
        <v>108369</v>
      </c>
      <c r="K2448" s="14">
        <v>17840</v>
      </c>
      <c r="L2448" s="14">
        <v>28980</v>
      </c>
      <c r="M2448" s="15">
        <v>7.7944540640474527E-2</v>
      </c>
      <c r="N2448" s="14">
        <v>668948</v>
      </c>
      <c r="O2448" s="14">
        <v>473332</v>
      </c>
      <c r="P2448" s="14">
        <v>0</v>
      </c>
      <c r="Q2448" s="14">
        <v>15118</v>
      </c>
      <c r="R2448" s="16">
        <v>2.2599999999999999E-2</v>
      </c>
      <c r="S2448" s="17">
        <v>45709.436111111107</v>
      </c>
      <c r="T2448" s="12" t="s">
        <v>5077</v>
      </c>
      <c r="U2448" s="18">
        <v>45709</v>
      </c>
      <c r="V2448" s="18" t="str">
        <f>TEXT(Posts[[#This Row],[Post_Date]],"YYYY")</f>
        <v>2025</v>
      </c>
      <c r="W2448" s="12" t="s">
        <v>5087</v>
      </c>
      <c r="X2448" s="12" t="s">
        <v>5082</v>
      </c>
      <c r="Y2448" s="19">
        <v>10</v>
      </c>
      <c r="Z2448" s="12" t="s">
        <v>5068</v>
      </c>
      <c r="AA2448"/>
    </row>
    <row r="2449" spans="1:27" x14ac:dyDescent="0.25">
      <c r="A2449" s="12" t="s">
        <v>2617</v>
      </c>
      <c r="B2449" s="12" t="s">
        <v>5022</v>
      </c>
      <c r="C2449" s="12" t="s">
        <v>5028</v>
      </c>
      <c r="D2449" s="12" t="s">
        <v>5032</v>
      </c>
      <c r="E2449" s="12" t="s">
        <v>5039</v>
      </c>
      <c r="F2449" s="12" t="s">
        <v>5055</v>
      </c>
      <c r="G2449" s="12" t="s">
        <v>5049</v>
      </c>
      <c r="H2449" s="13">
        <v>28994</v>
      </c>
      <c r="I2449" s="14">
        <v>174321</v>
      </c>
      <c r="J2449" s="14">
        <v>37196</v>
      </c>
      <c r="K2449" s="14">
        <v>12321</v>
      </c>
      <c r="L2449" s="14">
        <v>3517</v>
      </c>
      <c r="M2449" s="15">
        <v>0.16632671755632061</v>
      </c>
      <c r="N2449" s="14">
        <v>209228</v>
      </c>
      <c r="O2449" s="14">
        <v>0</v>
      </c>
      <c r="P2449" s="14">
        <v>226209</v>
      </c>
      <c r="Q2449" s="14">
        <v>4561</v>
      </c>
      <c r="R2449" s="16">
        <v>2.18E-2</v>
      </c>
      <c r="S2449" s="17">
        <v>45352.685416666667</v>
      </c>
      <c r="T2449" s="17" t="s">
        <v>5074</v>
      </c>
      <c r="U2449" s="18">
        <v>45352</v>
      </c>
      <c r="V2449" s="18" t="str">
        <f>TEXT(Posts[[#This Row],[Post_Date]],"YYYY")</f>
        <v>2024</v>
      </c>
      <c r="W2449" s="18" t="s">
        <v>5088</v>
      </c>
      <c r="X2449" s="18" t="s">
        <v>5082</v>
      </c>
      <c r="Y2449" s="19">
        <v>16</v>
      </c>
      <c r="Z2449" s="12" t="s">
        <v>5069</v>
      </c>
      <c r="AA2449"/>
    </row>
    <row r="2450" spans="1:27" x14ac:dyDescent="0.25">
      <c r="A2450" s="12" t="s">
        <v>2620</v>
      </c>
      <c r="B2450" s="12" t="s">
        <v>5022</v>
      </c>
      <c r="C2450" s="12" t="s">
        <v>5028</v>
      </c>
      <c r="D2450" s="12" t="s">
        <v>5030</v>
      </c>
      <c r="E2450" s="12" t="s">
        <v>5035</v>
      </c>
      <c r="F2450" s="12" t="s">
        <v>5051</v>
      </c>
      <c r="G2450" s="12" t="s">
        <v>5045</v>
      </c>
      <c r="H2450" s="13">
        <v>153452</v>
      </c>
      <c r="I2450" s="14">
        <v>1607221</v>
      </c>
      <c r="J2450" s="14">
        <v>318339</v>
      </c>
      <c r="K2450" s="14">
        <v>83417</v>
      </c>
      <c r="L2450" s="14">
        <v>82030</v>
      </c>
      <c r="M2450" s="15">
        <v>9.5476682215820952E-2</v>
      </c>
      <c r="N2450" s="14">
        <v>1999147</v>
      </c>
      <c r="O2450" s="14">
        <v>1607221</v>
      </c>
      <c r="P2450" s="14">
        <v>0</v>
      </c>
      <c r="Q2450" s="14">
        <v>42581</v>
      </c>
      <c r="R2450" s="16">
        <v>2.1299999999999999E-2</v>
      </c>
      <c r="S2450" s="17">
        <v>45301.628472222219</v>
      </c>
      <c r="T2450" s="12" t="s">
        <v>5074</v>
      </c>
      <c r="U2450" s="18">
        <v>45301</v>
      </c>
      <c r="V2450" s="18" t="str">
        <f>TEXT(Posts[[#This Row],[Post_Date]],"YYYY")</f>
        <v>2024</v>
      </c>
      <c r="W2450" s="12" t="s">
        <v>5086</v>
      </c>
      <c r="X2450" s="12" t="s">
        <v>5085</v>
      </c>
      <c r="Y2450" s="19">
        <v>15</v>
      </c>
      <c r="Z2450" s="12" t="s">
        <v>5068</v>
      </c>
      <c r="AA2450"/>
    </row>
    <row r="2451" spans="1:27" x14ac:dyDescent="0.25">
      <c r="A2451" s="12" t="s">
        <v>2621</v>
      </c>
      <c r="B2451" s="12" t="s">
        <v>5022</v>
      </c>
      <c r="C2451" s="12" t="s">
        <v>5028</v>
      </c>
      <c r="D2451" s="12" t="s">
        <v>5032</v>
      </c>
      <c r="E2451" s="12" t="s">
        <v>5035</v>
      </c>
      <c r="F2451" s="12" t="s">
        <v>5055</v>
      </c>
      <c r="G2451" s="12" t="s">
        <v>5044</v>
      </c>
      <c r="H2451" s="13">
        <v>23920</v>
      </c>
      <c r="I2451" s="14">
        <v>113420</v>
      </c>
      <c r="J2451" s="14">
        <v>13494</v>
      </c>
      <c r="K2451" s="14">
        <v>3679</v>
      </c>
      <c r="L2451" s="14">
        <v>6251</v>
      </c>
      <c r="M2451" s="15">
        <v>0.2108989556173807</v>
      </c>
      <c r="N2451" s="14">
        <v>126572</v>
      </c>
      <c r="O2451" s="14">
        <v>101949</v>
      </c>
      <c r="P2451" s="14">
        <v>0</v>
      </c>
      <c r="Q2451" s="14">
        <v>1658</v>
      </c>
      <c r="R2451" s="16">
        <v>1.3100000000000001E-2</v>
      </c>
      <c r="S2451" s="17">
        <v>45740.69027777778</v>
      </c>
      <c r="T2451" s="12" t="s">
        <v>5074</v>
      </c>
      <c r="U2451" s="18">
        <v>45740</v>
      </c>
      <c r="V2451" s="18" t="str">
        <f>TEXT(Posts[[#This Row],[Post_Date]],"YYYY")</f>
        <v>2025</v>
      </c>
      <c r="W2451" s="12" t="s">
        <v>5088</v>
      </c>
      <c r="X2451" s="12" t="s">
        <v>5081</v>
      </c>
      <c r="Y2451" s="19">
        <v>16</v>
      </c>
      <c r="Z2451" s="12" t="s">
        <v>5070</v>
      </c>
      <c r="AA2451"/>
    </row>
    <row r="2452" spans="1:27" x14ac:dyDescent="0.25">
      <c r="A2452" s="12" t="s">
        <v>2624</v>
      </c>
      <c r="B2452" s="12" t="s">
        <v>5022</v>
      </c>
      <c r="C2452" s="12" t="s">
        <v>5028</v>
      </c>
      <c r="D2452" s="12" t="s">
        <v>5034</v>
      </c>
      <c r="E2452" s="12" t="s">
        <v>5039</v>
      </c>
      <c r="F2452" s="12" t="s">
        <v>5059</v>
      </c>
      <c r="G2452" s="12" t="s">
        <v>5046</v>
      </c>
      <c r="H2452" s="13">
        <v>266852</v>
      </c>
      <c r="I2452" s="14">
        <v>1774572</v>
      </c>
      <c r="J2452" s="14">
        <v>259088</v>
      </c>
      <c r="K2452" s="14">
        <v>138556</v>
      </c>
      <c r="L2452" s="14">
        <v>76553</v>
      </c>
      <c r="M2452" s="15">
        <v>0.1503759436449372</v>
      </c>
      <c r="N2452" s="14">
        <v>2302541</v>
      </c>
      <c r="O2452" s="14">
        <v>0</v>
      </c>
      <c r="P2452" s="14">
        <v>143116</v>
      </c>
      <c r="Q2452" s="14">
        <v>39833</v>
      </c>
      <c r="R2452" s="16">
        <v>1.7299999999999999E-2</v>
      </c>
      <c r="S2452" s="17">
        <v>45582.65902777778</v>
      </c>
      <c r="T2452" s="17" t="s">
        <v>5074</v>
      </c>
      <c r="U2452" s="18">
        <v>45582</v>
      </c>
      <c r="V2452" s="18" t="str">
        <f>TEXT(Posts[[#This Row],[Post_Date]],"YYYY")</f>
        <v>2024</v>
      </c>
      <c r="W2452" s="18" t="s">
        <v>5091</v>
      </c>
      <c r="X2452" s="18" t="s">
        <v>5080</v>
      </c>
      <c r="Y2452" s="19">
        <v>15</v>
      </c>
      <c r="Z2452" s="12" t="s">
        <v>5069</v>
      </c>
      <c r="AA2452"/>
    </row>
    <row r="2453" spans="1:27" x14ac:dyDescent="0.25">
      <c r="A2453" s="12" t="s">
        <v>2627</v>
      </c>
      <c r="B2453" s="12" t="s">
        <v>5022</v>
      </c>
      <c r="C2453" s="12" t="s">
        <v>5028</v>
      </c>
      <c r="D2453" s="12" t="s">
        <v>5031</v>
      </c>
      <c r="E2453" s="12" t="s">
        <v>5035</v>
      </c>
      <c r="F2453" s="12" t="s">
        <v>5058</v>
      </c>
      <c r="G2453" s="12" t="s">
        <v>5042</v>
      </c>
      <c r="H2453" s="13">
        <v>28020</v>
      </c>
      <c r="I2453" s="14">
        <v>437335</v>
      </c>
      <c r="J2453" s="14">
        <v>49920</v>
      </c>
      <c r="K2453" s="14">
        <v>22481</v>
      </c>
      <c r="L2453" s="14">
        <v>25947</v>
      </c>
      <c r="M2453" s="15">
        <v>6.4070442895534735E-2</v>
      </c>
      <c r="N2453" s="14">
        <v>509830</v>
      </c>
      <c r="O2453" s="14">
        <v>406528</v>
      </c>
      <c r="P2453" s="14">
        <v>0</v>
      </c>
      <c r="Q2453" s="14">
        <v>5353</v>
      </c>
      <c r="R2453" s="16">
        <v>1.0500000000000001E-2</v>
      </c>
      <c r="S2453" s="17">
        <v>45428.654166666667</v>
      </c>
      <c r="T2453" s="12" t="s">
        <v>5074</v>
      </c>
      <c r="U2453" s="18">
        <v>45428</v>
      </c>
      <c r="V2453" s="18" t="str">
        <f>TEXT(Posts[[#This Row],[Post_Date]],"YYYY")</f>
        <v>2024</v>
      </c>
      <c r="W2453" s="12" t="s">
        <v>5096</v>
      </c>
      <c r="X2453" s="12" t="s">
        <v>5080</v>
      </c>
      <c r="Y2453" s="19">
        <v>15</v>
      </c>
      <c r="Z2453" s="12" t="s">
        <v>5068</v>
      </c>
      <c r="AA2453"/>
    </row>
    <row r="2454" spans="1:27" x14ac:dyDescent="0.25">
      <c r="A2454" s="12" t="s">
        <v>2642</v>
      </c>
      <c r="B2454" s="12" t="s">
        <v>5022</v>
      </c>
      <c r="C2454" s="12" t="s">
        <v>5028</v>
      </c>
      <c r="D2454" s="12" t="s">
        <v>5031</v>
      </c>
      <c r="E2454" s="12" t="s">
        <v>5035</v>
      </c>
      <c r="F2454" s="12" t="s">
        <v>5060</v>
      </c>
      <c r="G2454" s="12" t="s">
        <v>5046</v>
      </c>
      <c r="H2454" s="13">
        <v>71773</v>
      </c>
      <c r="I2454" s="14">
        <v>1167792</v>
      </c>
      <c r="J2454" s="14">
        <v>273389</v>
      </c>
      <c r="K2454" s="14">
        <v>64031</v>
      </c>
      <c r="L2454" s="14">
        <v>48778</v>
      </c>
      <c r="M2454" s="15">
        <v>6.146120266567634E-2</v>
      </c>
      <c r="N2454" s="14">
        <v>1507969</v>
      </c>
      <c r="O2454" s="14">
        <v>1167792</v>
      </c>
      <c r="P2454" s="14">
        <v>0</v>
      </c>
      <c r="Q2454" s="14">
        <v>22921</v>
      </c>
      <c r="R2454" s="16">
        <v>1.52E-2</v>
      </c>
      <c r="S2454" s="17">
        <v>45770.802777777782</v>
      </c>
      <c r="T2454" s="12" t="s">
        <v>5076</v>
      </c>
      <c r="U2454" s="18">
        <v>45770</v>
      </c>
      <c r="V2454" s="18" t="str">
        <f>TEXT(Posts[[#This Row],[Post_Date]],"YYYY")</f>
        <v>2025</v>
      </c>
      <c r="W2454" s="12" t="s">
        <v>5090</v>
      </c>
      <c r="X2454" s="12" t="s">
        <v>5085</v>
      </c>
      <c r="Y2454" s="19">
        <v>19</v>
      </c>
      <c r="Z2454" s="12" t="s">
        <v>5068</v>
      </c>
      <c r="AA2454"/>
    </row>
    <row r="2455" spans="1:27" x14ac:dyDescent="0.25">
      <c r="A2455" s="12" t="s">
        <v>2648</v>
      </c>
      <c r="B2455" s="12" t="s">
        <v>5022</v>
      </c>
      <c r="C2455" s="12" t="s">
        <v>5028</v>
      </c>
      <c r="D2455" s="12" t="s">
        <v>5030</v>
      </c>
      <c r="E2455" s="12" t="s">
        <v>5035</v>
      </c>
      <c r="F2455" s="12" t="s">
        <v>5051</v>
      </c>
      <c r="G2455" s="12" t="s">
        <v>5048</v>
      </c>
      <c r="H2455" s="13">
        <v>250108</v>
      </c>
      <c r="I2455" s="14">
        <v>2026454</v>
      </c>
      <c r="J2455" s="14">
        <v>456524</v>
      </c>
      <c r="K2455" s="14">
        <v>82044</v>
      </c>
      <c r="L2455" s="14">
        <v>67141</v>
      </c>
      <c r="M2455" s="15">
        <v>0.1234217572471903</v>
      </c>
      <c r="N2455" s="14">
        <v>2581721</v>
      </c>
      <c r="O2455" s="14">
        <v>2026454</v>
      </c>
      <c r="P2455" s="14">
        <v>0</v>
      </c>
      <c r="Q2455" s="14">
        <v>63252</v>
      </c>
      <c r="R2455" s="16">
        <v>2.4500000000000001E-2</v>
      </c>
      <c r="S2455" s="17">
        <v>45485.477083333331</v>
      </c>
      <c r="T2455" s="12" t="s">
        <v>5077</v>
      </c>
      <c r="U2455" s="18">
        <v>45485</v>
      </c>
      <c r="V2455" s="18" t="str">
        <f>TEXT(Posts[[#This Row],[Post_Date]],"YYYY")</f>
        <v>2024</v>
      </c>
      <c r="W2455" s="12" t="s">
        <v>5093</v>
      </c>
      <c r="X2455" s="12" t="s">
        <v>5082</v>
      </c>
      <c r="Y2455" s="19">
        <v>11</v>
      </c>
      <c r="Z2455" s="12" t="s">
        <v>5069</v>
      </c>
      <c r="AA2455"/>
    </row>
    <row r="2456" spans="1:27" x14ac:dyDescent="0.25">
      <c r="A2456" s="12" t="s">
        <v>2650</v>
      </c>
      <c r="B2456" s="12" t="s">
        <v>5022</v>
      </c>
      <c r="C2456" s="12" t="s">
        <v>5029</v>
      </c>
      <c r="D2456" s="12" t="s">
        <v>5032</v>
      </c>
      <c r="E2456" s="12" t="s">
        <v>5035</v>
      </c>
      <c r="F2456" s="12" t="s">
        <v>5056</v>
      </c>
      <c r="G2456" s="12" t="s">
        <v>5042</v>
      </c>
      <c r="H2456" s="13">
        <v>482751</v>
      </c>
      <c r="I2456" s="14">
        <v>2533716</v>
      </c>
      <c r="J2456" s="14">
        <v>422609</v>
      </c>
      <c r="K2456" s="14">
        <v>119845</v>
      </c>
      <c r="L2456" s="14">
        <v>96403</v>
      </c>
      <c r="M2456" s="15">
        <v>0.19053103355055401</v>
      </c>
      <c r="N2456" s="14">
        <v>3166414</v>
      </c>
      <c r="O2456" s="14">
        <v>2533716</v>
      </c>
      <c r="P2456" s="14">
        <v>0</v>
      </c>
      <c r="Q2456" s="14">
        <v>34830</v>
      </c>
      <c r="R2456" s="16">
        <v>1.0999999999999999E-2</v>
      </c>
      <c r="S2456" s="17">
        <v>45644.50277777778</v>
      </c>
      <c r="T2456" s="12" t="s">
        <v>5075</v>
      </c>
      <c r="U2456" s="18">
        <v>45644</v>
      </c>
      <c r="V2456" s="18" t="str">
        <f>TEXT(Posts[[#This Row],[Post_Date]],"YYYY")</f>
        <v>2024</v>
      </c>
      <c r="W2456" s="12" t="s">
        <v>5094</v>
      </c>
      <c r="X2456" s="12" t="s">
        <v>5085</v>
      </c>
      <c r="Y2456" s="19">
        <v>12</v>
      </c>
      <c r="Z2456" s="12" t="s">
        <v>5069</v>
      </c>
      <c r="AA2456"/>
    </row>
    <row r="2457" spans="1:27" x14ac:dyDescent="0.25">
      <c r="A2457" s="12" t="s">
        <v>2651</v>
      </c>
      <c r="B2457" s="12" t="s">
        <v>5022</v>
      </c>
      <c r="C2457" s="12" t="s">
        <v>5028</v>
      </c>
      <c r="D2457" s="12" t="s">
        <v>5032</v>
      </c>
      <c r="E2457" s="12" t="s">
        <v>5035</v>
      </c>
      <c r="F2457" s="12" t="s">
        <v>5055</v>
      </c>
      <c r="G2457" s="12" t="s">
        <v>5049</v>
      </c>
      <c r="H2457" s="13">
        <v>95342</v>
      </c>
      <c r="I2457" s="14">
        <v>396912</v>
      </c>
      <c r="J2457" s="14">
        <v>67578</v>
      </c>
      <c r="K2457" s="14">
        <v>29476</v>
      </c>
      <c r="L2457" s="14">
        <v>13679</v>
      </c>
      <c r="M2457" s="15">
        <v>0.24021082685702241</v>
      </c>
      <c r="N2457" s="14">
        <v>510623</v>
      </c>
      <c r="O2457" s="14">
        <v>361325</v>
      </c>
      <c r="P2457" s="14">
        <v>0</v>
      </c>
      <c r="Q2457" s="14">
        <v>12459</v>
      </c>
      <c r="R2457" s="16">
        <v>2.4400000000000002E-2</v>
      </c>
      <c r="S2457" s="17">
        <v>45663.645833333343</v>
      </c>
      <c r="T2457" s="12" t="s">
        <v>5074</v>
      </c>
      <c r="U2457" s="18">
        <v>45663</v>
      </c>
      <c r="V2457" s="18" t="str">
        <f>TEXT(Posts[[#This Row],[Post_Date]],"YYYY")</f>
        <v>2025</v>
      </c>
      <c r="W2457" s="12" t="s">
        <v>5086</v>
      </c>
      <c r="X2457" s="12" t="s">
        <v>5081</v>
      </c>
      <c r="Y2457" s="19">
        <v>15</v>
      </c>
      <c r="Z2457" s="12" t="s">
        <v>5070</v>
      </c>
      <c r="AA2457"/>
    </row>
    <row r="2458" spans="1:27" x14ac:dyDescent="0.25">
      <c r="A2458" s="12" t="s">
        <v>2655</v>
      </c>
      <c r="B2458" s="12" t="s">
        <v>5022</v>
      </c>
      <c r="C2458" s="12" t="s">
        <v>5028</v>
      </c>
      <c r="D2458" s="12" t="s">
        <v>5034</v>
      </c>
      <c r="E2458" s="12" t="s">
        <v>5039</v>
      </c>
      <c r="F2458" s="12" t="s">
        <v>5057</v>
      </c>
      <c r="G2458" s="12" t="s">
        <v>5047</v>
      </c>
      <c r="H2458" s="13">
        <v>25651</v>
      </c>
      <c r="I2458" s="14">
        <v>247997</v>
      </c>
      <c r="J2458" s="14">
        <v>37735</v>
      </c>
      <c r="K2458" s="14">
        <v>12398</v>
      </c>
      <c r="L2458" s="14">
        <v>8539</v>
      </c>
      <c r="M2458" s="15">
        <v>0.1034328363276061</v>
      </c>
      <c r="N2458" s="14">
        <v>313783</v>
      </c>
      <c r="O2458" s="14">
        <v>0</v>
      </c>
      <c r="P2458" s="14">
        <v>163034</v>
      </c>
      <c r="Q2458" s="14">
        <v>3545</v>
      </c>
      <c r="R2458" s="16">
        <v>1.1299999999999999E-2</v>
      </c>
      <c r="S2458" s="17">
        <v>45470.71875</v>
      </c>
      <c r="T2458" s="17" t="s">
        <v>5076</v>
      </c>
      <c r="U2458" s="18">
        <v>45470</v>
      </c>
      <c r="V2458" s="18" t="str">
        <f>TEXT(Posts[[#This Row],[Post_Date]],"YYYY")</f>
        <v>2024</v>
      </c>
      <c r="W2458" s="18" t="s">
        <v>5089</v>
      </c>
      <c r="X2458" s="18" t="s">
        <v>5080</v>
      </c>
      <c r="Y2458" s="19">
        <v>17</v>
      </c>
      <c r="Z2458" s="12" t="s">
        <v>5069</v>
      </c>
      <c r="AA2458"/>
    </row>
    <row r="2459" spans="1:27" x14ac:dyDescent="0.25">
      <c r="A2459" s="12" t="s">
        <v>2657</v>
      </c>
      <c r="B2459" s="12" t="s">
        <v>5022</v>
      </c>
      <c r="C2459" s="12" t="s">
        <v>5028</v>
      </c>
      <c r="D2459" s="12" t="s">
        <v>5030</v>
      </c>
      <c r="E2459" s="12" t="s">
        <v>5035</v>
      </c>
      <c r="F2459" s="12" t="s">
        <v>5051</v>
      </c>
      <c r="G2459" s="12" t="s">
        <v>5045</v>
      </c>
      <c r="H2459" s="13">
        <v>158099</v>
      </c>
      <c r="I2459" s="14">
        <v>1592012</v>
      </c>
      <c r="J2459" s="14">
        <v>305236</v>
      </c>
      <c r="K2459" s="14">
        <v>66821</v>
      </c>
      <c r="L2459" s="14">
        <v>87076</v>
      </c>
      <c r="M2459" s="15">
        <v>9.9308136591924528E-2</v>
      </c>
      <c r="N2459" s="14">
        <v>1855362</v>
      </c>
      <c r="O2459" s="14">
        <v>1592012</v>
      </c>
      <c r="P2459" s="14">
        <v>0</v>
      </c>
      <c r="Q2459" s="14">
        <v>30427</v>
      </c>
      <c r="R2459" s="16">
        <v>1.6400000000000001E-2</v>
      </c>
      <c r="S2459" s="17">
        <v>45543.369444444441</v>
      </c>
      <c r="T2459" s="12" t="s">
        <v>5078</v>
      </c>
      <c r="U2459" s="18">
        <v>45543</v>
      </c>
      <c r="V2459" s="18" t="str">
        <f>TEXT(Posts[[#This Row],[Post_Date]],"YYYY")</f>
        <v>2024</v>
      </c>
      <c r="W2459" s="12" t="s">
        <v>5097</v>
      </c>
      <c r="X2459" s="12" t="s">
        <v>5084</v>
      </c>
      <c r="Y2459" s="19">
        <v>8</v>
      </c>
      <c r="Z2459" s="12" t="s">
        <v>5068</v>
      </c>
      <c r="AA2459"/>
    </row>
    <row r="2460" spans="1:27" x14ac:dyDescent="0.25">
      <c r="A2460" s="12" t="s">
        <v>2664</v>
      </c>
      <c r="B2460" s="12" t="s">
        <v>5022</v>
      </c>
      <c r="C2460" s="12" t="s">
        <v>5028</v>
      </c>
      <c r="D2460" s="12" t="s">
        <v>5030</v>
      </c>
      <c r="E2460" s="12" t="s">
        <v>5035</v>
      </c>
      <c r="F2460" s="12" t="s">
        <v>5051</v>
      </c>
      <c r="G2460" s="12" t="s">
        <v>5045</v>
      </c>
      <c r="H2460" s="13">
        <v>279746</v>
      </c>
      <c r="I2460" s="14">
        <v>2281530</v>
      </c>
      <c r="J2460" s="14">
        <v>345228</v>
      </c>
      <c r="K2460" s="14">
        <v>106694</v>
      </c>
      <c r="L2460" s="14">
        <v>135572</v>
      </c>
      <c r="M2460" s="15">
        <v>0.1226136918092903</v>
      </c>
      <c r="N2460" s="14">
        <v>2747798</v>
      </c>
      <c r="O2460" s="14">
        <v>2281530</v>
      </c>
      <c r="P2460" s="14">
        <v>0</v>
      </c>
      <c r="Q2460" s="14">
        <v>49185</v>
      </c>
      <c r="R2460" s="16">
        <v>1.7899999999999999E-2</v>
      </c>
      <c r="S2460" s="17">
        <v>45563.533333333333</v>
      </c>
      <c r="T2460" s="12" t="s">
        <v>5075</v>
      </c>
      <c r="U2460" s="18">
        <v>45563</v>
      </c>
      <c r="V2460" s="18" t="str">
        <f>TEXT(Posts[[#This Row],[Post_Date]],"YYYY")</f>
        <v>2024</v>
      </c>
      <c r="W2460" s="12" t="s">
        <v>5097</v>
      </c>
      <c r="X2460" s="12" t="s">
        <v>5083</v>
      </c>
      <c r="Y2460" s="19">
        <v>12</v>
      </c>
      <c r="Z2460" s="12" t="s">
        <v>5069</v>
      </c>
      <c r="AA2460"/>
    </row>
    <row r="2461" spans="1:27" x14ac:dyDescent="0.25">
      <c r="A2461" s="12" t="s">
        <v>2669</v>
      </c>
      <c r="B2461" s="12" t="s">
        <v>5022</v>
      </c>
      <c r="C2461" s="12" t="s">
        <v>5028</v>
      </c>
      <c r="D2461" s="12" t="s">
        <v>5030</v>
      </c>
      <c r="E2461" s="12" t="s">
        <v>5039</v>
      </c>
      <c r="F2461" s="12" t="s">
        <v>5050</v>
      </c>
      <c r="G2461" s="12" t="s">
        <v>5044</v>
      </c>
      <c r="H2461" s="13">
        <v>31271</v>
      </c>
      <c r="I2461" s="14">
        <v>214655</v>
      </c>
      <c r="J2461" s="14">
        <v>30215</v>
      </c>
      <c r="K2461" s="14">
        <v>14681</v>
      </c>
      <c r="L2461" s="14">
        <v>11616</v>
      </c>
      <c r="M2461" s="15">
        <v>0.145683623063462</v>
      </c>
      <c r="N2461" s="14">
        <v>269559</v>
      </c>
      <c r="O2461" s="14">
        <v>0</v>
      </c>
      <c r="P2461" s="14">
        <v>207766</v>
      </c>
      <c r="Q2461" s="14">
        <v>5472</v>
      </c>
      <c r="R2461" s="16">
        <v>2.0299999999999999E-2</v>
      </c>
      <c r="S2461" s="17">
        <v>45629.494444444441</v>
      </c>
      <c r="T2461" s="17" t="s">
        <v>5077</v>
      </c>
      <c r="U2461" s="18">
        <v>45629</v>
      </c>
      <c r="V2461" s="18" t="str">
        <f>TEXT(Posts[[#This Row],[Post_Date]],"YYYY")</f>
        <v>2024</v>
      </c>
      <c r="W2461" s="18" t="s">
        <v>5094</v>
      </c>
      <c r="X2461" s="18" t="s">
        <v>5079</v>
      </c>
      <c r="Y2461" s="19">
        <v>11</v>
      </c>
      <c r="Z2461" s="12" t="s">
        <v>5069</v>
      </c>
      <c r="AA2461"/>
    </row>
    <row r="2462" spans="1:27" x14ac:dyDescent="0.25">
      <c r="A2462" s="12" t="s">
        <v>2673</v>
      </c>
      <c r="B2462" s="12" t="s">
        <v>5022</v>
      </c>
      <c r="C2462" s="12" t="s">
        <v>5028</v>
      </c>
      <c r="D2462" s="12" t="s">
        <v>5032</v>
      </c>
      <c r="E2462" s="12" t="s">
        <v>5035</v>
      </c>
      <c r="F2462" s="12" t="s">
        <v>5055</v>
      </c>
      <c r="G2462" s="12" t="s">
        <v>5047</v>
      </c>
      <c r="H2462" s="13">
        <v>44309</v>
      </c>
      <c r="I2462" s="14">
        <v>221631</v>
      </c>
      <c r="J2462" s="14">
        <v>26147</v>
      </c>
      <c r="K2462" s="14">
        <v>16392</v>
      </c>
      <c r="L2462" s="14">
        <v>11340</v>
      </c>
      <c r="M2462" s="15">
        <v>0.1999265269216812</v>
      </c>
      <c r="N2462" s="14">
        <v>252249</v>
      </c>
      <c r="O2462" s="14">
        <v>212396</v>
      </c>
      <c r="P2462" s="14">
        <v>0</v>
      </c>
      <c r="Q2462" s="14">
        <v>5246</v>
      </c>
      <c r="R2462" s="16">
        <v>2.0799999999999999E-2</v>
      </c>
      <c r="S2462" s="17">
        <v>45434.387499999997</v>
      </c>
      <c r="T2462" s="12" t="s">
        <v>5077</v>
      </c>
      <c r="U2462" s="18">
        <v>45434</v>
      </c>
      <c r="V2462" s="18" t="str">
        <f>TEXT(Posts[[#This Row],[Post_Date]],"YYYY")</f>
        <v>2024</v>
      </c>
      <c r="W2462" s="12" t="s">
        <v>5096</v>
      </c>
      <c r="X2462" s="12" t="s">
        <v>5085</v>
      </c>
      <c r="Y2462" s="19">
        <v>9</v>
      </c>
      <c r="Z2462" s="12" t="s">
        <v>5069</v>
      </c>
      <c r="AA2462"/>
    </row>
    <row r="2463" spans="1:27" x14ac:dyDescent="0.25">
      <c r="A2463" s="12" t="s">
        <v>2678</v>
      </c>
      <c r="B2463" s="12" t="s">
        <v>5022</v>
      </c>
      <c r="C2463" s="12" t="s">
        <v>5028</v>
      </c>
      <c r="D2463" s="12" t="s">
        <v>5032</v>
      </c>
      <c r="E2463" s="12" t="s">
        <v>5035</v>
      </c>
      <c r="F2463" s="12" t="s">
        <v>5055</v>
      </c>
      <c r="G2463" s="12" t="s">
        <v>5048</v>
      </c>
      <c r="H2463" s="13">
        <v>68028</v>
      </c>
      <c r="I2463" s="14">
        <v>375305</v>
      </c>
      <c r="J2463" s="14">
        <v>75703</v>
      </c>
      <c r="K2463" s="14">
        <v>24104</v>
      </c>
      <c r="L2463" s="14">
        <v>10766</v>
      </c>
      <c r="M2463" s="15">
        <v>0.1812630064324354</v>
      </c>
      <c r="N2463" s="14">
        <v>486714</v>
      </c>
      <c r="O2463" s="14">
        <v>321242</v>
      </c>
      <c r="P2463" s="14">
        <v>0</v>
      </c>
      <c r="Q2463" s="14">
        <v>6862</v>
      </c>
      <c r="R2463" s="16">
        <v>1.41E-2</v>
      </c>
      <c r="S2463" s="17">
        <v>45472.667361111111</v>
      </c>
      <c r="T2463" s="12" t="s">
        <v>5074</v>
      </c>
      <c r="U2463" s="18">
        <v>45472</v>
      </c>
      <c r="V2463" s="18" t="str">
        <f>TEXT(Posts[[#This Row],[Post_Date]],"YYYY")</f>
        <v>2024</v>
      </c>
      <c r="W2463" s="12" t="s">
        <v>5089</v>
      </c>
      <c r="X2463" s="12" t="s">
        <v>5083</v>
      </c>
      <c r="Y2463" s="19">
        <v>16</v>
      </c>
      <c r="Z2463" s="12" t="s">
        <v>5069</v>
      </c>
      <c r="AA2463"/>
    </row>
    <row r="2464" spans="1:27" x14ac:dyDescent="0.25">
      <c r="A2464" s="12" t="s">
        <v>2681</v>
      </c>
      <c r="B2464" s="12" t="s">
        <v>5022</v>
      </c>
      <c r="C2464" s="12" t="s">
        <v>5028</v>
      </c>
      <c r="D2464" s="12" t="s">
        <v>5032</v>
      </c>
      <c r="E2464" s="12" t="s">
        <v>5035</v>
      </c>
      <c r="F2464" s="12" t="s">
        <v>5056</v>
      </c>
      <c r="G2464" s="12" t="s">
        <v>5047</v>
      </c>
      <c r="H2464" s="13">
        <v>273602</v>
      </c>
      <c r="I2464" s="14">
        <v>1162951</v>
      </c>
      <c r="J2464" s="14">
        <v>203262</v>
      </c>
      <c r="K2464" s="14">
        <v>85805</v>
      </c>
      <c r="L2464" s="14">
        <v>28309</v>
      </c>
      <c r="M2464" s="15">
        <v>0.2352658977716158</v>
      </c>
      <c r="N2464" s="14">
        <v>1463395</v>
      </c>
      <c r="O2464" s="14">
        <v>1162951</v>
      </c>
      <c r="P2464" s="14">
        <v>0</v>
      </c>
      <c r="Q2464" s="14">
        <v>19170</v>
      </c>
      <c r="R2464" s="16">
        <v>1.3100000000000001E-2</v>
      </c>
      <c r="S2464" s="17">
        <v>45685.679861111108</v>
      </c>
      <c r="T2464" s="12" t="s">
        <v>5074</v>
      </c>
      <c r="U2464" s="18">
        <v>45685</v>
      </c>
      <c r="V2464" s="18" t="str">
        <f>TEXT(Posts[[#This Row],[Post_Date]],"YYYY")</f>
        <v>2025</v>
      </c>
      <c r="W2464" s="12" t="s">
        <v>5086</v>
      </c>
      <c r="X2464" s="12" t="s">
        <v>5079</v>
      </c>
      <c r="Y2464" s="19">
        <v>16</v>
      </c>
      <c r="Z2464" s="12" t="s">
        <v>5070</v>
      </c>
      <c r="AA2464"/>
    </row>
    <row r="2465" spans="1:27" x14ac:dyDescent="0.25">
      <c r="A2465" s="12" t="s">
        <v>2682</v>
      </c>
      <c r="B2465" s="12" t="s">
        <v>5022</v>
      </c>
      <c r="C2465" s="12" t="s">
        <v>5028</v>
      </c>
      <c r="D2465" s="12" t="s">
        <v>5030</v>
      </c>
      <c r="E2465" s="12" t="s">
        <v>5039</v>
      </c>
      <c r="F2465" s="12" t="s">
        <v>5050</v>
      </c>
      <c r="G2465" s="12" t="s">
        <v>5048</v>
      </c>
      <c r="H2465" s="13">
        <v>72603</v>
      </c>
      <c r="I2465" s="14">
        <v>613975</v>
      </c>
      <c r="J2465" s="14">
        <v>98708</v>
      </c>
      <c r="K2465" s="14">
        <v>45204</v>
      </c>
      <c r="L2465" s="14">
        <v>25165</v>
      </c>
      <c r="M2465" s="15">
        <v>0.1182517278064547</v>
      </c>
      <c r="N2465" s="14">
        <v>678104</v>
      </c>
      <c r="O2465" s="14">
        <v>0</v>
      </c>
      <c r="P2465" s="14">
        <v>229178</v>
      </c>
      <c r="Q2465" s="14">
        <v>11527</v>
      </c>
      <c r="R2465" s="16">
        <v>1.7000000000000001E-2</v>
      </c>
      <c r="S2465" s="17">
        <v>45487.382638888892</v>
      </c>
      <c r="T2465" s="17" t="s">
        <v>5077</v>
      </c>
      <c r="U2465" s="18">
        <v>45487</v>
      </c>
      <c r="V2465" s="18" t="str">
        <f>TEXT(Posts[[#This Row],[Post_Date]],"YYYY")</f>
        <v>2024</v>
      </c>
      <c r="W2465" s="18" t="s">
        <v>5093</v>
      </c>
      <c r="X2465" s="18" t="s">
        <v>5084</v>
      </c>
      <c r="Y2465" s="19">
        <v>9</v>
      </c>
      <c r="Z2465" s="12" t="s">
        <v>5069</v>
      </c>
      <c r="AA2465"/>
    </row>
    <row r="2466" spans="1:27" x14ac:dyDescent="0.25">
      <c r="A2466" s="12" t="s">
        <v>2686</v>
      </c>
      <c r="B2466" s="12" t="s">
        <v>5022</v>
      </c>
      <c r="C2466" s="12" t="s">
        <v>5029</v>
      </c>
      <c r="D2466" s="12" t="s">
        <v>5032</v>
      </c>
      <c r="E2466" s="12" t="s">
        <v>5035</v>
      </c>
      <c r="F2466" s="12" t="s">
        <v>5055</v>
      </c>
      <c r="G2466" s="12" t="s">
        <v>5044</v>
      </c>
      <c r="H2466" s="13">
        <v>55143</v>
      </c>
      <c r="I2466" s="14">
        <v>252410</v>
      </c>
      <c r="J2466" s="14">
        <v>46960</v>
      </c>
      <c r="K2466" s="14">
        <v>19110</v>
      </c>
      <c r="L2466" s="14">
        <v>10157</v>
      </c>
      <c r="M2466" s="15">
        <v>0.21846991564220719</v>
      </c>
      <c r="N2466" s="14">
        <v>305098</v>
      </c>
      <c r="O2466" s="14">
        <v>234718</v>
      </c>
      <c r="P2466" s="14">
        <v>0</v>
      </c>
      <c r="Q2466" s="14">
        <v>4362</v>
      </c>
      <c r="R2466" s="16">
        <v>1.43E-2</v>
      </c>
      <c r="S2466" s="17">
        <v>45457.727777777778</v>
      </c>
      <c r="T2466" s="12" t="s">
        <v>5076</v>
      </c>
      <c r="U2466" s="18">
        <v>45457</v>
      </c>
      <c r="V2466" s="18" t="str">
        <f>TEXT(Posts[[#This Row],[Post_Date]],"YYYY")</f>
        <v>2024</v>
      </c>
      <c r="W2466" s="12" t="s">
        <v>5089</v>
      </c>
      <c r="X2466" s="12" t="s">
        <v>5082</v>
      </c>
      <c r="Y2466" s="19">
        <v>17</v>
      </c>
      <c r="Z2466" s="12" t="s">
        <v>5070</v>
      </c>
      <c r="AA2466"/>
    </row>
    <row r="2467" spans="1:27" x14ac:dyDescent="0.25">
      <c r="A2467" s="12" t="s">
        <v>2695</v>
      </c>
      <c r="B2467" s="12" t="s">
        <v>5022</v>
      </c>
      <c r="C2467" s="12" t="s">
        <v>5028</v>
      </c>
      <c r="D2467" s="12" t="s">
        <v>5030</v>
      </c>
      <c r="E2467" s="12" t="s">
        <v>5039</v>
      </c>
      <c r="F2467" s="12" t="s">
        <v>5050</v>
      </c>
      <c r="G2467" s="12" t="s">
        <v>5042</v>
      </c>
      <c r="H2467" s="13">
        <v>14107</v>
      </c>
      <c r="I2467" s="14">
        <v>152881</v>
      </c>
      <c r="J2467" s="14">
        <v>20886</v>
      </c>
      <c r="K2467" s="14">
        <v>6104</v>
      </c>
      <c r="L2467" s="14">
        <v>6279</v>
      </c>
      <c r="M2467" s="15">
        <v>9.2278605707572819E-2</v>
      </c>
      <c r="N2467" s="14">
        <v>184594</v>
      </c>
      <c r="O2467" s="14">
        <v>0</v>
      </c>
      <c r="P2467" s="14">
        <v>159955</v>
      </c>
      <c r="Q2467" s="14">
        <v>3045</v>
      </c>
      <c r="R2467" s="16">
        <v>1.6500000000000001E-2</v>
      </c>
      <c r="S2467" s="17">
        <v>45708.538194444453</v>
      </c>
      <c r="T2467" s="17" t="s">
        <v>5075</v>
      </c>
      <c r="U2467" s="18">
        <v>45708</v>
      </c>
      <c r="V2467" s="18" t="str">
        <f>TEXT(Posts[[#This Row],[Post_Date]],"YYYY")</f>
        <v>2025</v>
      </c>
      <c r="W2467" s="18" t="s">
        <v>5087</v>
      </c>
      <c r="X2467" s="18" t="s">
        <v>5080</v>
      </c>
      <c r="Y2467" s="19">
        <v>12</v>
      </c>
      <c r="Z2467" s="12" t="s">
        <v>5068</v>
      </c>
      <c r="AA2467"/>
    </row>
    <row r="2468" spans="1:27" x14ac:dyDescent="0.25">
      <c r="A2468" s="12" t="s">
        <v>2697</v>
      </c>
      <c r="B2468" s="12" t="s">
        <v>5022</v>
      </c>
      <c r="C2468" s="12" t="s">
        <v>5028</v>
      </c>
      <c r="D2468" s="12" t="s">
        <v>5030</v>
      </c>
      <c r="E2468" s="12" t="s">
        <v>5039</v>
      </c>
      <c r="F2468" s="12" t="s">
        <v>5050</v>
      </c>
      <c r="G2468" s="12" t="s">
        <v>5043</v>
      </c>
      <c r="H2468" s="13">
        <v>52034</v>
      </c>
      <c r="I2468" s="14">
        <v>405571</v>
      </c>
      <c r="J2468" s="14">
        <v>94347</v>
      </c>
      <c r="K2468" s="14">
        <v>12519</v>
      </c>
      <c r="L2468" s="14">
        <v>14684</v>
      </c>
      <c r="M2468" s="15">
        <v>0.1282981886933999</v>
      </c>
      <c r="N2468" s="14">
        <v>521258</v>
      </c>
      <c r="O2468" s="14">
        <v>0</v>
      </c>
      <c r="P2468" s="14">
        <v>138288</v>
      </c>
      <c r="Q2468" s="14">
        <v>7558</v>
      </c>
      <c r="R2468" s="16">
        <v>1.4500000000000001E-2</v>
      </c>
      <c r="S2468" s="17">
        <v>45366.664583333331</v>
      </c>
      <c r="T2468" s="17" t="s">
        <v>5074</v>
      </c>
      <c r="U2468" s="18">
        <v>45366</v>
      </c>
      <c r="V2468" s="18" t="str">
        <f>TEXT(Posts[[#This Row],[Post_Date]],"YYYY")</f>
        <v>2024</v>
      </c>
      <c r="W2468" s="18" t="s">
        <v>5088</v>
      </c>
      <c r="X2468" s="18" t="s">
        <v>5082</v>
      </c>
      <c r="Y2468" s="19">
        <v>15</v>
      </c>
      <c r="Z2468" s="12" t="s">
        <v>5069</v>
      </c>
      <c r="AA2468"/>
    </row>
    <row r="2469" spans="1:27" x14ac:dyDescent="0.25">
      <c r="A2469" s="12" t="s">
        <v>2700</v>
      </c>
      <c r="B2469" s="12" t="s">
        <v>5022</v>
      </c>
      <c r="C2469" s="12" t="s">
        <v>5028</v>
      </c>
      <c r="D2469" s="12" t="s">
        <v>5032</v>
      </c>
      <c r="E2469" s="12" t="s">
        <v>5035</v>
      </c>
      <c r="F2469" s="12" t="s">
        <v>5055</v>
      </c>
      <c r="G2469" s="12" t="s">
        <v>5043</v>
      </c>
      <c r="H2469" s="13">
        <v>58282</v>
      </c>
      <c r="I2469" s="14">
        <v>248463</v>
      </c>
      <c r="J2469" s="14">
        <v>56857</v>
      </c>
      <c r="K2469" s="14">
        <v>18582</v>
      </c>
      <c r="L2469" s="14">
        <v>14472</v>
      </c>
      <c r="M2469" s="15">
        <v>0.23457222466666519</v>
      </c>
      <c r="N2469" s="14">
        <v>317017</v>
      </c>
      <c r="O2469" s="14">
        <v>224377</v>
      </c>
      <c r="P2469" s="14">
        <v>0</v>
      </c>
      <c r="Q2469" s="14">
        <v>3613</v>
      </c>
      <c r="R2469" s="16">
        <v>1.14E-2</v>
      </c>
      <c r="S2469" s="17">
        <v>45507.479861111111</v>
      </c>
      <c r="T2469" s="12" t="s">
        <v>5077</v>
      </c>
      <c r="U2469" s="18">
        <v>45507</v>
      </c>
      <c r="V2469" s="18" t="str">
        <f>TEXT(Posts[[#This Row],[Post_Date]],"YYYY")</f>
        <v>2024</v>
      </c>
      <c r="W2469" s="12" t="s">
        <v>5092</v>
      </c>
      <c r="X2469" s="12" t="s">
        <v>5083</v>
      </c>
      <c r="Y2469" s="19">
        <v>11</v>
      </c>
      <c r="Z2469" s="12" t="s">
        <v>5070</v>
      </c>
      <c r="AA2469"/>
    </row>
    <row r="2470" spans="1:27" x14ac:dyDescent="0.25">
      <c r="A2470" s="12" t="s">
        <v>2701</v>
      </c>
      <c r="B2470" s="12" t="s">
        <v>5022</v>
      </c>
      <c r="C2470" s="12" t="s">
        <v>5028</v>
      </c>
      <c r="D2470" s="12" t="s">
        <v>5031</v>
      </c>
      <c r="E2470" s="12" t="s">
        <v>5035</v>
      </c>
      <c r="F2470" s="12" t="s">
        <v>5060</v>
      </c>
      <c r="G2470" s="12" t="s">
        <v>5044</v>
      </c>
      <c r="H2470" s="13">
        <v>148108</v>
      </c>
      <c r="I2470" s="14">
        <v>1725743</v>
      </c>
      <c r="J2470" s="14">
        <v>322725</v>
      </c>
      <c r="K2470" s="14">
        <v>90136</v>
      </c>
      <c r="L2470" s="14">
        <v>88002</v>
      </c>
      <c r="M2470" s="15">
        <v>8.5822910268976732E-2</v>
      </c>
      <c r="N2470" s="14">
        <v>2153665</v>
      </c>
      <c r="O2470" s="14">
        <v>1725743</v>
      </c>
      <c r="P2470" s="14">
        <v>0</v>
      </c>
      <c r="Q2470" s="14">
        <v>44580</v>
      </c>
      <c r="R2470" s="16">
        <v>2.07E-2</v>
      </c>
      <c r="S2470" s="17">
        <v>45421.44027777778</v>
      </c>
      <c r="T2470" s="12" t="s">
        <v>5077</v>
      </c>
      <c r="U2470" s="18">
        <v>45421</v>
      </c>
      <c r="V2470" s="18" t="str">
        <f>TEXT(Posts[[#This Row],[Post_Date]],"YYYY")</f>
        <v>2024</v>
      </c>
      <c r="W2470" s="12" t="s">
        <v>5096</v>
      </c>
      <c r="X2470" s="12" t="s">
        <v>5080</v>
      </c>
      <c r="Y2470" s="19">
        <v>10</v>
      </c>
      <c r="Z2470" s="12" t="s">
        <v>5068</v>
      </c>
      <c r="AA2470"/>
    </row>
    <row r="2471" spans="1:27" x14ac:dyDescent="0.25">
      <c r="A2471" s="12" t="s">
        <v>2702</v>
      </c>
      <c r="B2471" s="12" t="s">
        <v>5022</v>
      </c>
      <c r="C2471" s="12" t="s">
        <v>5029</v>
      </c>
      <c r="D2471" s="12" t="s">
        <v>5031</v>
      </c>
      <c r="E2471" s="12" t="s">
        <v>5035</v>
      </c>
      <c r="F2471" s="12" t="s">
        <v>5058</v>
      </c>
      <c r="G2471" s="12" t="s">
        <v>5044</v>
      </c>
      <c r="H2471" s="13">
        <v>17492</v>
      </c>
      <c r="I2471" s="14">
        <v>327438</v>
      </c>
      <c r="J2471" s="14">
        <v>78228</v>
      </c>
      <c r="K2471" s="14">
        <v>17282</v>
      </c>
      <c r="L2471" s="14">
        <v>11307</v>
      </c>
      <c r="M2471" s="15">
        <v>5.3423278312835387E-2</v>
      </c>
      <c r="N2471" s="14">
        <v>401410</v>
      </c>
      <c r="O2471" s="14">
        <v>304257</v>
      </c>
      <c r="P2471" s="14">
        <v>0</v>
      </c>
      <c r="Q2471" s="14">
        <v>5258</v>
      </c>
      <c r="R2471" s="16">
        <v>1.3100000000000001E-2</v>
      </c>
      <c r="S2471" s="17">
        <v>45381.488888888889</v>
      </c>
      <c r="T2471" s="12" t="s">
        <v>5077</v>
      </c>
      <c r="U2471" s="18">
        <v>45381</v>
      </c>
      <c r="V2471" s="18" t="str">
        <f>TEXT(Posts[[#This Row],[Post_Date]],"YYYY")</f>
        <v>2024</v>
      </c>
      <c r="W2471" s="12" t="s">
        <v>5088</v>
      </c>
      <c r="X2471" s="12" t="s">
        <v>5083</v>
      </c>
      <c r="Y2471" s="19">
        <v>11</v>
      </c>
      <c r="Z2471" s="12" t="s">
        <v>5068</v>
      </c>
      <c r="AA2471"/>
    </row>
    <row r="2472" spans="1:27" x14ac:dyDescent="0.25">
      <c r="A2472" s="12" t="s">
        <v>2707</v>
      </c>
      <c r="B2472" s="12" t="s">
        <v>5022</v>
      </c>
      <c r="C2472" s="12" t="s">
        <v>5029</v>
      </c>
      <c r="D2472" s="12" t="s">
        <v>5031</v>
      </c>
      <c r="E2472" s="12" t="s">
        <v>5035</v>
      </c>
      <c r="F2472" s="12" t="s">
        <v>5060</v>
      </c>
      <c r="G2472" s="12" t="s">
        <v>5044</v>
      </c>
      <c r="H2472" s="13">
        <v>46776</v>
      </c>
      <c r="I2472" s="14">
        <v>737463</v>
      </c>
      <c r="J2472" s="14">
        <v>123162</v>
      </c>
      <c r="K2472" s="14">
        <v>35499</v>
      </c>
      <c r="L2472" s="14">
        <v>15248</v>
      </c>
      <c r="M2472" s="15">
        <v>6.3429458025329524E-2</v>
      </c>
      <c r="N2472" s="14">
        <v>888214</v>
      </c>
      <c r="O2472" s="14">
        <v>737463</v>
      </c>
      <c r="P2472" s="14">
        <v>0</v>
      </c>
      <c r="Q2472" s="14">
        <v>18474</v>
      </c>
      <c r="R2472" s="16">
        <v>2.0799999999999999E-2</v>
      </c>
      <c r="S2472" s="17">
        <v>45663.547222222223</v>
      </c>
      <c r="T2472" s="12" t="s">
        <v>5075</v>
      </c>
      <c r="U2472" s="18">
        <v>45663</v>
      </c>
      <c r="V2472" s="18" t="str">
        <f>TEXT(Posts[[#This Row],[Post_Date]],"YYYY")</f>
        <v>2025</v>
      </c>
      <c r="W2472" s="12" t="s">
        <v>5086</v>
      </c>
      <c r="X2472" s="12" t="s">
        <v>5081</v>
      </c>
      <c r="Y2472" s="19">
        <v>13</v>
      </c>
      <c r="Z2472" s="12" t="s">
        <v>5068</v>
      </c>
      <c r="AA2472"/>
    </row>
    <row r="2473" spans="1:27" x14ac:dyDescent="0.25">
      <c r="A2473" s="12" t="s">
        <v>2711</v>
      </c>
      <c r="B2473" s="12" t="s">
        <v>5022</v>
      </c>
      <c r="C2473" s="12" t="s">
        <v>5029</v>
      </c>
      <c r="D2473" s="12" t="s">
        <v>5030</v>
      </c>
      <c r="E2473" s="12" t="s">
        <v>5035</v>
      </c>
      <c r="F2473" s="12" t="s">
        <v>5051</v>
      </c>
      <c r="G2473" s="12" t="s">
        <v>5049</v>
      </c>
      <c r="H2473" s="13">
        <v>419809</v>
      </c>
      <c r="I2473" s="14">
        <v>3321854</v>
      </c>
      <c r="J2473" s="14">
        <v>511122</v>
      </c>
      <c r="K2473" s="14">
        <v>137919</v>
      </c>
      <c r="L2473" s="14">
        <v>143425</v>
      </c>
      <c r="M2473" s="15">
        <v>0.1263780057099394</v>
      </c>
      <c r="N2473" s="14">
        <v>4184320</v>
      </c>
      <c r="O2473" s="14">
        <v>3321854</v>
      </c>
      <c r="P2473" s="14">
        <v>0</v>
      </c>
      <c r="Q2473" s="14">
        <v>54396</v>
      </c>
      <c r="R2473" s="16">
        <v>1.2999999999999999E-2</v>
      </c>
      <c r="S2473" s="17">
        <v>45459.449305555558</v>
      </c>
      <c r="T2473" s="12" t="s">
        <v>5077</v>
      </c>
      <c r="U2473" s="18">
        <v>45459</v>
      </c>
      <c r="V2473" s="18" t="str">
        <f>TEXT(Posts[[#This Row],[Post_Date]],"YYYY")</f>
        <v>2024</v>
      </c>
      <c r="W2473" s="12" t="s">
        <v>5089</v>
      </c>
      <c r="X2473" s="12" t="s">
        <v>5084</v>
      </c>
      <c r="Y2473" s="19">
        <v>10</v>
      </c>
      <c r="Z2473" s="12" t="s">
        <v>5069</v>
      </c>
      <c r="AA2473"/>
    </row>
    <row r="2474" spans="1:27" x14ac:dyDescent="0.25">
      <c r="A2474" s="12" t="s">
        <v>2713</v>
      </c>
      <c r="B2474" s="12" t="s">
        <v>5022</v>
      </c>
      <c r="C2474" s="12" t="s">
        <v>5028</v>
      </c>
      <c r="D2474" s="12" t="s">
        <v>5030</v>
      </c>
      <c r="E2474" s="12" t="s">
        <v>5035</v>
      </c>
      <c r="F2474" s="12" t="s">
        <v>5050</v>
      </c>
      <c r="G2474" s="12" t="s">
        <v>5047</v>
      </c>
      <c r="H2474" s="13">
        <v>105786</v>
      </c>
      <c r="I2474" s="14">
        <v>744094</v>
      </c>
      <c r="J2474" s="14">
        <v>155873</v>
      </c>
      <c r="K2474" s="14">
        <v>50199</v>
      </c>
      <c r="L2474" s="14">
        <v>20719</v>
      </c>
      <c r="M2474" s="15">
        <v>0.14216844955309729</v>
      </c>
      <c r="N2474" s="14">
        <v>888198</v>
      </c>
      <c r="O2474" s="14">
        <v>693322</v>
      </c>
      <c r="P2474" s="14">
        <v>0</v>
      </c>
      <c r="Q2474" s="14">
        <v>18652</v>
      </c>
      <c r="R2474" s="16">
        <v>2.1000000000000001E-2</v>
      </c>
      <c r="S2474" s="17">
        <v>45574.400000000001</v>
      </c>
      <c r="T2474" s="12" t="s">
        <v>5077</v>
      </c>
      <c r="U2474" s="18">
        <v>45574</v>
      </c>
      <c r="V2474" s="18" t="str">
        <f>TEXT(Posts[[#This Row],[Post_Date]],"YYYY")</f>
        <v>2024</v>
      </c>
      <c r="W2474" s="12" t="s">
        <v>5091</v>
      </c>
      <c r="X2474" s="12" t="s">
        <v>5085</v>
      </c>
      <c r="Y2474" s="19">
        <v>9</v>
      </c>
      <c r="Z2474" s="12" t="s">
        <v>5069</v>
      </c>
      <c r="AA2474"/>
    </row>
    <row r="2475" spans="1:27" x14ac:dyDescent="0.25">
      <c r="A2475" s="12" t="s">
        <v>2716</v>
      </c>
      <c r="B2475" s="12" t="s">
        <v>5022</v>
      </c>
      <c r="C2475" s="12" t="s">
        <v>5028</v>
      </c>
      <c r="D2475" s="12" t="s">
        <v>5032</v>
      </c>
      <c r="E2475" s="12" t="s">
        <v>5035</v>
      </c>
      <c r="F2475" s="12" t="s">
        <v>5055</v>
      </c>
      <c r="G2475" s="12" t="s">
        <v>5047</v>
      </c>
      <c r="H2475" s="13">
        <v>103166</v>
      </c>
      <c r="I2475" s="14">
        <v>520614</v>
      </c>
      <c r="J2475" s="14">
        <v>84445</v>
      </c>
      <c r="K2475" s="14">
        <v>18848</v>
      </c>
      <c r="L2475" s="14">
        <v>19156</v>
      </c>
      <c r="M2475" s="15">
        <v>0.19816276793492249</v>
      </c>
      <c r="N2475" s="14">
        <v>592899</v>
      </c>
      <c r="O2475" s="14">
        <v>463733</v>
      </c>
      <c r="P2475" s="14">
        <v>0</v>
      </c>
      <c r="Q2475" s="14">
        <v>10494</v>
      </c>
      <c r="R2475" s="16">
        <v>1.77E-2</v>
      </c>
      <c r="S2475" s="17">
        <v>45698.412499999999</v>
      </c>
      <c r="T2475" s="12" t="s">
        <v>5077</v>
      </c>
      <c r="U2475" s="18">
        <v>45698</v>
      </c>
      <c r="V2475" s="18" t="str">
        <f>TEXT(Posts[[#This Row],[Post_Date]],"YYYY")</f>
        <v>2025</v>
      </c>
      <c r="W2475" s="12" t="s">
        <v>5087</v>
      </c>
      <c r="X2475" s="12" t="s">
        <v>5081</v>
      </c>
      <c r="Y2475" s="19">
        <v>9</v>
      </c>
      <c r="Z2475" s="12" t="s">
        <v>5069</v>
      </c>
      <c r="AA2475"/>
    </row>
    <row r="2476" spans="1:27" x14ac:dyDescent="0.25">
      <c r="A2476" s="12" t="s">
        <v>2719</v>
      </c>
      <c r="B2476" s="12" t="s">
        <v>5022</v>
      </c>
      <c r="C2476" s="12" t="s">
        <v>5028</v>
      </c>
      <c r="D2476" s="12" t="s">
        <v>5030</v>
      </c>
      <c r="E2476" s="12" t="s">
        <v>5035</v>
      </c>
      <c r="F2476" s="12" t="s">
        <v>5051</v>
      </c>
      <c r="G2476" s="12" t="s">
        <v>5047</v>
      </c>
      <c r="H2476" s="13">
        <v>211213</v>
      </c>
      <c r="I2476" s="14">
        <v>2048576</v>
      </c>
      <c r="J2476" s="14">
        <v>266396</v>
      </c>
      <c r="K2476" s="14">
        <v>120786</v>
      </c>
      <c r="L2476" s="14">
        <v>79208</v>
      </c>
      <c r="M2476" s="15">
        <v>0.1031025697768792</v>
      </c>
      <c r="N2476" s="14">
        <v>2425447</v>
      </c>
      <c r="O2476" s="14">
        <v>2048576</v>
      </c>
      <c r="P2476" s="14">
        <v>0</v>
      </c>
      <c r="Q2476" s="14">
        <v>44385</v>
      </c>
      <c r="R2476" s="16">
        <v>1.83E-2</v>
      </c>
      <c r="S2476" s="17">
        <v>45530.484722222223</v>
      </c>
      <c r="T2476" s="12" t="s">
        <v>5077</v>
      </c>
      <c r="U2476" s="18">
        <v>45530</v>
      </c>
      <c r="V2476" s="18" t="str">
        <f>TEXT(Posts[[#This Row],[Post_Date]],"YYYY")</f>
        <v>2024</v>
      </c>
      <c r="W2476" s="12" t="s">
        <v>5092</v>
      </c>
      <c r="X2476" s="12" t="s">
        <v>5081</v>
      </c>
      <c r="Y2476" s="19">
        <v>11</v>
      </c>
      <c r="Z2476" s="12" t="s">
        <v>5069</v>
      </c>
      <c r="AA2476"/>
    </row>
    <row r="2477" spans="1:27" x14ac:dyDescent="0.25">
      <c r="A2477" s="12" t="s">
        <v>2725</v>
      </c>
      <c r="B2477" s="12" t="s">
        <v>5022</v>
      </c>
      <c r="C2477" s="12" t="s">
        <v>5028</v>
      </c>
      <c r="D2477" s="12" t="s">
        <v>5032</v>
      </c>
      <c r="E2477" s="12" t="s">
        <v>5035</v>
      </c>
      <c r="F2477" s="12" t="s">
        <v>5055</v>
      </c>
      <c r="G2477" s="12" t="s">
        <v>5046</v>
      </c>
      <c r="H2477" s="13">
        <v>239</v>
      </c>
      <c r="I2477" s="14">
        <v>1000</v>
      </c>
      <c r="J2477" s="14">
        <v>190</v>
      </c>
      <c r="K2477" s="14">
        <v>49</v>
      </c>
      <c r="L2477" s="14">
        <v>24</v>
      </c>
      <c r="M2477" s="15">
        <v>0.23982032100076189</v>
      </c>
      <c r="N2477" s="14">
        <v>1256</v>
      </c>
      <c r="O2477" s="14">
        <v>928</v>
      </c>
      <c r="P2477" s="14">
        <v>0</v>
      </c>
      <c r="Q2477" s="14">
        <v>23</v>
      </c>
      <c r="R2477" s="16">
        <v>1.84E-2</v>
      </c>
      <c r="S2477" s="17">
        <v>45397.722222222219</v>
      </c>
      <c r="T2477" s="12" t="s">
        <v>5076</v>
      </c>
      <c r="U2477" s="18">
        <v>45397</v>
      </c>
      <c r="V2477" s="18" t="str">
        <f>TEXT(Posts[[#This Row],[Post_Date]],"YYYY")</f>
        <v>2024</v>
      </c>
      <c r="W2477" s="12" t="s">
        <v>5090</v>
      </c>
      <c r="X2477" s="12" t="s">
        <v>5081</v>
      </c>
      <c r="Y2477" s="19">
        <v>17</v>
      </c>
      <c r="Z2477" s="12" t="s">
        <v>5070</v>
      </c>
      <c r="AA2477"/>
    </row>
    <row r="2478" spans="1:27" x14ac:dyDescent="0.25">
      <c r="A2478" s="12" t="s">
        <v>2730</v>
      </c>
      <c r="B2478" s="12" t="s">
        <v>5022</v>
      </c>
      <c r="C2478" s="12" t="s">
        <v>5028</v>
      </c>
      <c r="D2478" s="12" t="s">
        <v>5034</v>
      </c>
      <c r="E2478" s="12" t="s">
        <v>5039</v>
      </c>
      <c r="F2478" s="12" t="s">
        <v>5057</v>
      </c>
      <c r="G2478" s="12" t="s">
        <v>5045</v>
      </c>
      <c r="H2478" s="13">
        <v>29370</v>
      </c>
      <c r="I2478" s="14">
        <v>208812</v>
      </c>
      <c r="J2478" s="14">
        <v>44711</v>
      </c>
      <c r="K2478" s="14">
        <v>11331</v>
      </c>
      <c r="L2478" s="14">
        <v>5855</v>
      </c>
      <c r="M2478" s="15">
        <v>0.14065713596044421</v>
      </c>
      <c r="N2478" s="14">
        <v>234889</v>
      </c>
      <c r="O2478" s="14">
        <v>0</v>
      </c>
      <c r="P2478" s="14">
        <v>136262</v>
      </c>
      <c r="Q2478" s="14">
        <v>4368</v>
      </c>
      <c r="R2478" s="16">
        <v>1.8599999999999998E-2</v>
      </c>
      <c r="S2478" s="17">
        <v>45569.433333333327</v>
      </c>
      <c r="T2478" s="17" t="s">
        <v>5077</v>
      </c>
      <c r="U2478" s="18">
        <v>45569</v>
      </c>
      <c r="V2478" s="18" t="str">
        <f>TEXT(Posts[[#This Row],[Post_Date]],"YYYY")</f>
        <v>2024</v>
      </c>
      <c r="W2478" s="18" t="s">
        <v>5091</v>
      </c>
      <c r="X2478" s="18" t="s">
        <v>5082</v>
      </c>
      <c r="Y2478" s="19">
        <v>10</v>
      </c>
      <c r="Z2478" s="12" t="s">
        <v>5069</v>
      </c>
      <c r="AA2478"/>
    </row>
    <row r="2479" spans="1:27" x14ac:dyDescent="0.25">
      <c r="A2479" s="12" t="s">
        <v>2744</v>
      </c>
      <c r="B2479" s="12" t="s">
        <v>5022</v>
      </c>
      <c r="C2479" s="12" t="s">
        <v>5028</v>
      </c>
      <c r="D2479" s="12" t="s">
        <v>5032</v>
      </c>
      <c r="E2479" s="12" t="s">
        <v>5035</v>
      </c>
      <c r="F2479" s="12" t="s">
        <v>5055</v>
      </c>
      <c r="G2479" s="12" t="s">
        <v>5047</v>
      </c>
      <c r="H2479" s="13">
        <v>24023</v>
      </c>
      <c r="I2479" s="14">
        <v>105607</v>
      </c>
      <c r="J2479" s="14">
        <v>11630</v>
      </c>
      <c r="K2479" s="14">
        <v>4073</v>
      </c>
      <c r="L2479" s="14">
        <v>6270</v>
      </c>
      <c r="M2479" s="15">
        <v>0.2274827310339298</v>
      </c>
      <c r="N2479" s="14">
        <v>126064</v>
      </c>
      <c r="O2479" s="14">
        <v>93411</v>
      </c>
      <c r="P2479" s="14">
        <v>0</v>
      </c>
      <c r="Q2479" s="14">
        <v>1273</v>
      </c>
      <c r="R2479" s="16">
        <v>1.01E-2</v>
      </c>
      <c r="S2479" s="17">
        <v>45428.536805555559</v>
      </c>
      <c r="T2479" s="12" t="s">
        <v>5075</v>
      </c>
      <c r="U2479" s="18">
        <v>45428</v>
      </c>
      <c r="V2479" s="18" t="str">
        <f>TEXT(Posts[[#This Row],[Post_Date]],"YYYY")</f>
        <v>2024</v>
      </c>
      <c r="W2479" s="12" t="s">
        <v>5096</v>
      </c>
      <c r="X2479" s="12" t="s">
        <v>5080</v>
      </c>
      <c r="Y2479" s="19">
        <v>12</v>
      </c>
      <c r="Z2479" s="12" t="s">
        <v>5070</v>
      </c>
      <c r="AA2479"/>
    </row>
    <row r="2480" spans="1:27" x14ac:dyDescent="0.25">
      <c r="A2480" s="12" t="s">
        <v>2745</v>
      </c>
      <c r="B2480" s="12" t="s">
        <v>5022</v>
      </c>
      <c r="C2480" s="12" t="s">
        <v>5028</v>
      </c>
      <c r="D2480" s="12" t="s">
        <v>5030</v>
      </c>
      <c r="E2480" s="12" t="s">
        <v>5035</v>
      </c>
      <c r="F2480" s="12" t="s">
        <v>5050</v>
      </c>
      <c r="G2480" s="12" t="s">
        <v>5047</v>
      </c>
      <c r="H2480" s="13">
        <v>74930</v>
      </c>
      <c r="I2480" s="14">
        <v>503858</v>
      </c>
      <c r="J2480" s="14">
        <v>115938</v>
      </c>
      <c r="K2480" s="14">
        <v>36498</v>
      </c>
      <c r="L2480" s="14">
        <v>20386</v>
      </c>
      <c r="M2480" s="15">
        <v>0.14871254781227539</v>
      </c>
      <c r="N2480" s="14">
        <v>625457</v>
      </c>
      <c r="O2480" s="14">
        <v>432001</v>
      </c>
      <c r="P2480" s="14">
        <v>0</v>
      </c>
      <c r="Q2480" s="14">
        <v>14510</v>
      </c>
      <c r="R2480" s="16">
        <v>2.3199999999999998E-2</v>
      </c>
      <c r="S2480" s="17">
        <v>45726.529166666667</v>
      </c>
      <c r="T2480" s="12" t="s">
        <v>5075</v>
      </c>
      <c r="U2480" s="18">
        <v>45726</v>
      </c>
      <c r="V2480" s="18" t="str">
        <f>TEXT(Posts[[#This Row],[Post_Date]],"YYYY")</f>
        <v>2025</v>
      </c>
      <c r="W2480" s="12" t="s">
        <v>5088</v>
      </c>
      <c r="X2480" s="12" t="s">
        <v>5081</v>
      </c>
      <c r="Y2480" s="19">
        <v>12</v>
      </c>
      <c r="Z2480" s="12" t="s">
        <v>5069</v>
      </c>
      <c r="AA2480"/>
    </row>
    <row r="2481" spans="1:27" x14ac:dyDescent="0.25">
      <c r="A2481" s="12" t="s">
        <v>2750</v>
      </c>
      <c r="B2481" s="12" t="s">
        <v>5022</v>
      </c>
      <c r="C2481" s="12" t="s">
        <v>5029</v>
      </c>
      <c r="D2481" s="12" t="s">
        <v>5032</v>
      </c>
      <c r="E2481" s="12" t="s">
        <v>5035</v>
      </c>
      <c r="F2481" s="12" t="s">
        <v>5056</v>
      </c>
      <c r="G2481" s="12" t="s">
        <v>5046</v>
      </c>
      <c r="H2481" s="13">
        <v>420414</v>
      </c>
      <c r="I2481" s="14">
        <v>1822015</v>
      </c>
      <c r="J2481" s="14">
        <v>328325</v>
      </c>
      <c r="K2481" s="14">
        <v>56500</v>
      </c>
      <c r="L2481" s="14">
        <v>47999</v>
      </c>
      <c r="M2481" s="15">
        <v>0.2307417321436793</v>
      </c>
      <c r="N2481" s="14">
        <v>2238048</v>
      </c>
      <c r="O2481" s="14">
        <v>1822015</v>
      </c>
      <c r="P2481" s="14">
        <v>0</v>
      </c>
      <c r="Q2481" s="14">
        <v>30437</v>
      </c>
      <c r="R2481" s="16">
        <v>1.3599999999999999E-2</v>
      </c>
      <c r="S2481" s="17">
        <v>45584.498611111107</v>
      </c>
      <c r="T2481" s="12" t="s">
        <v>5077</v>
      </c>
      <c r="U2481" s="18">
        <v>45584</v>
      </c>
      <c r="V2481" s="18" t="str">
        <f>TEXT(Posts[[#This Row],[Post_Date]],"YYYY")</f>
        <v>2024</v>
      </c>
      <c r="W2481" s="12" t="s">
        <v>5091</v>
      </c>
      <c r="X2481" s="12" t="s">
        <v>5083</v>
      </c>
      <c r="Y2481" s="19">
        <v>11</v>
      </c>
      <c r="Z2481" s="12" t="s">
        <v>5070</v>
      </c>
      <c r="AA2481"/>
    </row>
    <row r="2482" spans="1:27" x14ac:dyDescent="0.25">
      <c r="A2482" s="12" t="s">
        <v>2757</v>
      </c>
      <c r="B2482" s="12" t="s">
        <v>5022</v>
      </c>
      <c r="C2482" s="12" t="s">
        <v>5028</v>
      </c>
      <c r="D2482" s="12" t="s">
        <v>5030</v>
      </c>
      <c r="E2482" s="12" t="s">
        <v>5035</v>
      </c>
      <c r="F2482" s="12" t="s">
        <v>5051</v>
      </c>
      <c r="G2482" s="12" t="s">
        <v>5046</v>
      </c>
      <c r="H2482" s="13">
        <v>139611</v>
      </c>
      <c r="I2482" s="14">
        <v>1002019</v>
      </c>
      <c r="J2482" s="14">
        <v>151680</v>
      </c>
      <c r="K2482" s="14">
        <v>33910</v>
      </c>
      <c r="L2482" s="14">
        <v>35789</v>
      </c>
      <c r="M2482" s="15">
        <v>0.1393305356929504</v>
      </c>
      <c r="N2482" s="14">
        <v>1236476</v>
      </c>
      <c r="O2482" s="14">
        <v>1002019</v>
      </c>
      <c r="P2482" s="14">
        <v>0</v>
      </c>
      <c r="Q2482" s="14">
        <v>30170</v>
      </c>
      <c r="R2482" s="16">
        <v>2.4400000000000002E-2</v>
      </c>
      <c r="S2482" s="17">
        <v>45690.643750000003</v>
      </c>
      <c r="T2482" s="12" t="s">
        <v>5074</v>
      </c>
      <c r="U2482" s="18">
        <v>45690</v>
      </c>
      <c r="V2482" s="18" t="str">
        <f>TEXT(Posts[[#This Row],[Post_Date]],"YYYY")</f>
        <v>2025</v>
      </c>
      <c r="W2482" s="12" t="s">
        <v>5087</v>
      </c>
      <c r="X2482" s="12" t="s">
        <v>5084</v>
      </c>
      <c r="Y2482" s="19">
        <v>15</v>
      </c>
      <c r="Z2482" s="12" t="s">
        <v>5069</v>
      </c>
      <c r="AA2482"/>
    </row>
    <row r="2483" spans="1:27" x14ac:dyDescent="0.25">
      <c r="A2483" s="12" t="s">
        <v>2758</v>
      </c>
      <c r="B2483" s="12" t="s">
        <v>5022</v>
      </c>
      <c r="C2483" s="12" t="s">
        <v>5029</v>
      </c>
      <c r="D2483" s="12" t="s">
        <v>5032</v>
      </c>
      <c r="E2483" s="12" t="s">
        <v>5035</v>
      </c>
      <c r="F2483" s="12" t="s">
        <v>5055</v>
      </c>
      <c r="G2483" s="12" t="s">
        <v>5048</v>
      </c>
      <c r="H2483" s="13">
        <v>2911</v>
      </c>
      <c r="I2483" s="14">
        <v>18781</v>
      </c>
      <c r="J2483" s="14">
        <v>2213</v>
      </c>
      <c r="K2483" s="14">
        <v>793</v>
      </c>
      <c r="L2483" s="14">
        <v>450</v>
      </c>
      <c r="M2483" s="15">
        <v>0.15503755287543269</v>
      </c>
      <c r="N2483" s="14">
        <v>23692</v>
      </c>
      <c r="O2483" s="14">
        <v>17572</v>
      </c>
      <c r="P2483" s="14">
        <v>0</v>
      </c>
      <c r="Q2483" s="14">
        <v>566</v>
      </c>
      <c r="R2483" s="16">
        <v>2.3900000000000001E-2</v>
      </c>
      <c r="S2483" s="17">
        <v>45662.441666666673</v>
      </c>
      <c r="T2483" s="12" t="s">
        <v>5077</v>
      </c>
      <c r="U2483" s="18">
        <v>45662</v>
      </c>
      <c r="V2483" s="18" t="str">
        <f>TEXT(Posts[[#This Row],[Post_Date]],"YYYY")</f>
        <v>2025</v>
      </c>
      <c r="W2483" s="12" t="s">
        <v>5086</v>
      </c>
      <c r="X2483" s="12" t="s">
        <v>5084</v>
      </c>
      <c r="Y2483" s="19">
        <v>10</v>
      </c>
      <c r="Z2483" s="12" t="s">
        <v>5069</v>
      </c>
      <c r="AA2483"/>
    </row>
    <row r="2484" spans="1:27" x14ac:dyDescent="0.25">
      <c r="A2484" s="12" t="s">
        <v>2766</v>
      </c>
      <c r="B2484" s="12" t="s">
        <v>5022</v>
      </c>
      <c r="C2484" s="12" t="s">
        <v>5028</v>
      </c>
      <c r="D2484" s="12" t="s">
        <v>5030</v>
      </c>
      <c r="E2484" s="12" t="s">
        <v>5039</v>
      </c>
      <c r="F2484" s="12" t="s">
        <v>5050</v>
      </c>
      <c r="G2484" s="12" t="s">
        <v>5043</v>
      </c>
      <c r="H2484" s="13">
        <v>19637</v>
      </c>
      <c r="I2484" s="14">
        <v>200823</v>
      </c>
      <c r="J2484" s="14">
        <v>45928</v>
      </c>
      <c r="K2484" s="14">
        <v>9462</v>
      </c>
      <c r="L2484" s="14">
        <v>6158</v>
      </c>
      <c r="M2484" s="15">
        <v>9.7786800173207261E-2</v>
      </c>
      <c r="N2484" s="14">
        <v>260462</v>
      </c>
      <c r="O2484" s="14">
        <v>0</v>
      </c>
      <c r="P2484" s="14">
        <v>277783</v>
      </c>
      <c r="Q2484" s="14">
        <v>4688</v>
      </c>
      <c r="R2484" s="16">
        <v>1.7999999999999999E-2</v>
      </c>
      <c r="S2484" s="17">
        <v>45427.76666666667</v>
      </c>
      <c r="T2484" s="17" t="s">
        <v>5076</v>
      </c>
      <c r="U2484" s="18">
        <v>45427</v>
      </c>
      <c r="V2484" s="18" t="str">
        <f>TEXT(Posts[[#This Row],[Post_Date]],"YYYY")</f>
        <v>2024</v>
      </c>
      <c r="W2484" s="18" t="s">
        <v>5096</v>
      </c>
      <c r="X2484" s="18" t="s">
        <v>5085</v>
      </c>
      <c r="Y2484" s="19">
        <v>18</v>
      </c>
      <c r="Z2484" s="12" t="s">
        <v>5068</v>
      </c>
      <c r="AA2484"/>
    </row>
    <row r="2485" spans="1:27" x14ac:dyDescent="0.25">
      <c r="A2485" s="12" t="s">
        <v>2771</v>
      </c>
      <c r="B2485" s="12" t="s">
        <v>5022</v>
      </c>
      <c r="C2485" s="12" t="s">
        <v>5028</v>
      </c>
      <c r="D2485" s="12" t="s">
        <v>5031</v>
      </c>
      <c r="E2485" s="12" t="s">
        <v>5035</v>
      </c>
      <c r="F2485" s="12" t="s">
        <v>5060</v>
      </c>
      <c r="G2485" s="12" t="s">
        <v>5046</v>
      </c>
      <c r="H2485" s="13">
        <v>96357</v>
      </c>
      <c r="I2485" s="14">
        <v>1514730</v>
      </c>
      <c r="J2485" s="14">
        <v>207700</v>
      </c>
      <c r="K2485" s="14">
        <v>90919</v>
      </c>
      <c r="L2485" s="14">
        <v>45901</v>
      </c>
      <c r="M2485" s="15">
        <v>6.3613759391691671E-2</v>
      </c>
      <c r="N2485" s="14">
        <v>1767222</v>
      </c>
      <c r="O2485" s="14">
        <v>1514730</v>
      </c>
      <c r="P2485" s="14">
        <v>0</v>
      </c>
      <c r="Q2485" s="14">
        <v>42766</v>
      </c>
      <c r="R2485" s="16">
        <v>2.4199999999999999E-2</v>
      </c>
      <c r="S2485" s="17">
        <v>45772.667361111111</v>
      </c>
      <c r="T2485" s="12" t="s">
        <v>5074</v>
      </c>
      <c r="U2485" s="18">
        <v>45772</v>
      </c>
      <c r="V2485" s="18" t="str">
        <f>TEXT(Posts[[#This Row],[Post_Date]],"YYYY")</f>
        <v>2025</v>
      </c>
      <c r="W2485" s="12" t="s">
        <v>5090</v>
      </c>
      <c r="X2485" s="12" t="s">
        <v>5082</v>
      </c>
      <c r="Y2485" s="19">
        <v>16</v>
      </c>
      <c r="Z2485" s="12" t="s">
        <v>5068</v>
      </c>
      <c r="AA2485"/>
    </row>
    <row r="2486" spans="1:27" x14ac:dyDescent="0.25">
      <c r="A2486" s="12" t="s">
        <v>2777</v>
      </c>
      <c r="B2486" s="12" t="s">
        <v>5022</v>
      </c>
      <c r="C2486" s="12" t="s">
        <v>5028</v>
      </c>
      <c r="D2486" s="12" t="s">
        <v>5032</v>
      </c>
      <c r="E2486" s="12" t="s">
        <v>5039</v>
      </c>
      <c r="F2486" s="12" t="s">
        <v>5055</v>
      </c>
      <c r="G2486" s="12" t="s">
        <v>5049</v>
      </c>
      <c r="H2486" s="13">
        <v>86258</v>
      </c>
      <c r="I2486" s="14">
        <v>404409</v>
      </c>
      <c r="J2486" s="14">
        <v>53429</v>
      </c>
      <c r="K2486" s="14">
        <v>23289</v>
      </c>
      <c r="L2486" s="14">
        <v>23927</v>
      </c>
      <c r="M2486" s="15">
        <v>0.2132946342006469</v>
      </c>
      <c r="N2486" s="14">
        <v>450790</v>
      </c>
      <c r="O2486" s="14">
        <v>0</v>
      </c>
      <c r="P2486" s="14">
        <v>120979</v>
      </c>
      <c r="Q2486" s="14">
        <v>7032</v>
      </c>
      <c r="R2486" s="16">
        <v>1.5599999999999999E-2</v>
      </c>
      <c r="S2486" s="17">
        <v>45489.455555555563</v>
      </c>
      <c r="T2486" s="17" t="s">
        <v>5077</v>
      </c>
      <c r="U2486" s="18">
        <v>45489</v>
      </c>
      <c r="V2486" s="18" t="str">
        <f>TEXT(Posts[[#This Row],[Post_Date]],"YYYY")</f>
        <v>2024</v>
      </c>
      <c r="W2486" s="18" t="s">
        <v>5093</v>
      </c>
      <c r="X2486" s="18" t="s">
        <v>5079</v>
      </c>
      <c r="Y2486" s="19">
        <v>10</v>
      </c>
      <c r="Z2486" s="12" t="s">
        <v>5070</v>
      </c>
      <c r="AA2486"/>
    </row>
    <row r="2487" spans="1:27" x14ac:dyDescent="0.25">
      <c r="A2487" s="12" t="s">
        <v>2779</v>
      </c>
      <c r="B2487" s="12" t="s">
        <v>5022</v>
      </c>
      <c r="C2487" s="12" t="s">
        <v>5028</v>
      </c>
      <c r="D2487" s="12" t="s">
        <v>5030</v>
      </c>
      <c r="E2487" s="12" t="s">
        <v>5035</v>
      </c>
      <c r="F2487" s="12" t="s">
        <v>5051</v>
      </c>
      <c r="G2487" s="12" t="s">
        <v>5044</v>
      </c>
      <c r="H2487" s="13">
        <v>195784</v>
      </c>
      <c r="I2487" s="14">
        <v>1384315</v>
      </c>
      <c r="J2487" s="14">
        <v>251173</v>
      </c>
      <c r="K2487" s="14">
        <v>85612</v>
      </c>
      <c r="L2487" s="14">
        <v>56581</v>
      </c>
      <c r="M2487" s="15">
        <v>0.14143040986799121</v>
      </c>
      <c r="N2487" s="14">
        <v>1642926</v>
      </c>
      <c r="O2487" s="14">
        <v>1384315</v>
      </c>
      <c r="P2487" s="14">
        <v>0</v>
      </c>
      <c r="Q2487" s="14">
        <v>39101</v>
      </c>
      <c r="R2487" s="16">
        <v>2.3800000000000002E-2</v>
      </c>
      <c r="S2487" s="17">
        <v>45369.643055555563</v>
      </c>
      <c r="T2487" s="12" t="s">
        <v>5074</v>
      </c>
      <c r="U2487" s="18">
        <v>45369</v>
      </c>
      <c r="V2487" s="18" t="str">
        <f>TEXT(Posts[[#This Row],[Post_Date]],"YYYY")</f>
        <v>2024</v>
      </c>
      <c r="W2487" s="12" t="s">
        <v>5088</v>
      </c>
      <c r="X2487" s="12" t="s">
        <v>5081</v>
      </c>
      <c r="Y2487" s="19">
        <v>15</v>
      </c>
      <c r="Z2487" s="12" t="s">
        <v>5069</v>
      </c>
      <c r="AA2487"/>
    </row>
    <row r="2488" spans="1:27" x14ac:dyDescent="0.25">
      <c r="A2488" s="12" t="s">
        <v>2782</v>
      </c>
      <c r="B2488" s="12" t="s">
        <v>5022</v>
      </c>
      <c r="C2488" s="12" t="s">
        <v>5029</v>
      </c>
      <c r="D2488" s="12" t="s">
        <v>5031</v>
      </c>
      <c r="E2488" s="12" t="s">
        <v>5035</v>
      </c>
      <c r="F2488" s="12" t="s">
        <v>5058</v>
      </c>
      <c r="G2488" s="12" t="s">
        <v>5044</v>
      </c>
      <c r="H2488" s="13">
        <v>73551</v>
      </c>
      <c r="I2488" s="14">
        <v>1009210</v>
      </c>
      <c r="J2488" s="14">
        <v>231215</v>
      </c>
      <c r="K2488" s="14">
        <v>35201</v>
      </c>
      <c r="L2488" s="14">
        <v>29890</v>
      </c>
      <c r="M2488" s="15">
        <v>7.2879913405251989E-2</v>
      </c>
      <c r="N2488" s="14">
        <v>1192187</v>
      </c>
      <c r="O2488" s="14">
        <v>900398</v>
      </c>
      <c r="P2488" s="14">
        <v>0</v>
      </c>
      <c r="Q2488" s="14">
        <v>14663</v>
      </c>
      <c r="R2488" s="16">
        <v>1.23E-2</v>
      </c>
      <c r="S2488" s="17">
        <v>45566.742361111108</v>
      </c>
      <c r="T2488" s="12" t="s">
        <v>5076</v>
      </c>
      <c r="U2488" s="18">
        <v>45566</v>
      </c>
      <c r="V2488" s="18" t="str">
        <f>TEXT(Posts[[#This Row],[Post_Date]],"YYYY")</f>
        <v>2024</v>
      </c>
      <c r="W2488" s="12" t="s">
        <v>5091</v>
      </c>
      <c r="X2488" s="12" t="s">
        <v>5079</v>
      </c>
      <c r="Y2488" s="19">
        <v>17</v>
      </c>
      <c r="Z2488" s="12" t="s">
        <v>5068</v>
      </c>
      <c r="AA2488"/>
    </row>
    <row r="2489" spans="1:27" x14ac:dyDescent="0.25">
      <c r="A2489" s="12" t="s">
        <v>2789</v>
      </c>
      <c r="B2489" s="12" t="s">
        <v>5022</v>
      </c>
      <c r="C2489" s="12" t="s">
        <v>5028</v>
      </c>
      <c r="D2489" s="12" t="s">
        <v>5032</v>
      </c>
      <c r="E2489" s="12" t="s">
        <v>5035</v>
      </c>
      <c r="F2489" s="12" t="s">
        <v>5055</v>
      </c>
      <c r="G2489" s="12" t="s">
        <v>5048</v>
      </c>
      <c r="H2489" s="13">
        <v>28453</v>
      </c>
      <c r="I2489" s="14">
        <v>185548</v>
      </c>
      <c r="J2489" s="14">
        <v>39647</v>
      </c>
      <c r="K2489" s="14">
        <v>11515</v>
      </c>
      <c r="L2489" s="14">
        <v>10565</v>
      </c>
      <c r="M2489" s="15">
        <v>0.15334710822748501</v>
      </c>
      <c r="N2489" s="14">
        <v>233159</v>
      </c>
      <c r="O2489" s="14">
        <v>169699</v>
      </c>
      <c r="P2489" s="14">
        <v>0</v>
      </c>
      <c r="Q2489" s="14">
        <v>3637</v>
      </c>
      <c r="R2489" s="16">
        <v>1.5599999999999999E-2</v>
      </c>
      <c r="S2489" s="17">
        <v>45619.523611111108</v>
      </c>
      <c r="T2489" s="12" t="s">
        <v>5075</v>
      </c>
      <c r="U2489" s="18">
        <v>45619</v>
      </c>
      <c r="V2489" s="18" t="str">
        <f>TEXT(Posts[[#This Row],[Post_Date]],"YYYY")</f>
        <v>2024</v>
      </c>
      <c r="W2489" s="12" t="s">
        <v>5095</v>
      </c>
      <c r="X2489" s="12" t="s">
        <v>5083</v>
      </c>
      <c r="Y2489" s="19">
        <v>12</v>
      </c>
      <c r="Z2489" s="12" t="s">
        <v>5069</v>
      </c>
      <c r="AA2489"/>
    </row>
    <row r="2490" spans="1:27" x14ac:dyDescent="0.25">
      <c r="A2490" s="12" t="s">
        <v>2791</v>
      </c>
      <c r="B2490" s="12" t="s">
        <v>5022</v>
      </c>
      <c r="C2490" s="12" t="s">
        <v>5028</v>
      </c>
      <c r="D2490" s="12" t="s">
        <v>5032</v>
      </c>
      <c r="E2490" s="12" t="s">
        <v>5035</v>
      </c>
      <c r="F2490" s="12" t="s">
        <v>5055</v>
      </c>
      <c r="G2490" s="12" t="s">
        <v>5045</v>
      </c>
      <c r="H2490" s="13">
        <v>38878</v>
      </c>
      <c r="I2490" s="14">
        <v>197065</v>
      </c>
      <c r="J2490" s="14">
        <v>38525</v>
      </c>
      <c r="K2490" s="14">
        <v>8847</v>
      </c>
      <c r="L2490" s="14">
        <v>5380</v>
      </c>
      <c r="M2490" s="15">
        <v>0.1972874367539568</v>
      </c>
      <c r="N2490" s="14">
        <v>241073</v>
      </c>
      <c r="O2490" s="14">
        <v>189396</v>
      </c>
      <c r="P2490" s="14">
        <v>0</v>
      </c>
      <c r="Q2490" s="14">
        <v>5062</v>
      </c>
      <c r="R2490" s="16">
        <v>2.1000000000000001E-2</v>
      </c>
      <c r="S2490" s="17">
        <v>45697.694444444453</v>
      </c>
      <c r="T2490" s="12" t="s">
        <v>5074</v>
      </c>
      <c r="U2490" s="18">
        <v>45697</v>
      </c>
      <c r="V2490" s="18" t="str">
        <f>TEXT(Posts[[#This Row],[Post_Date]],"YYYY")</f>
        <v>2025</v>
      </c>
      <c r="W2490" s="12" t="s">
        <v>5087</v>
      </c>
      <c r="X2490" s="12" t="s">
        <v>5084</v>
      </c>
      <c r="Y2490" s="19">
        <v>16</v>
      </c>
      <c r="Z2490" s="12" t="s">
        <v>5069</v>
      </c>
      <c r="AA2490"/>
    </row>
    <row r="2491" spans="1:27" x14ac:dyDescent="0.25">
      <c r="A2491" s="12" t="s">
        <v>2795</v>
      </c>
      <c r="B2491" s="12" t="s">
        <v>5022</v>
      </c>
      <c r="C2491" s="12" t="s">
        <v>5028</v>
      </c>
      <c r="D2491" s="12" t="s">
        <v>5031</v>
      </c>
      <c r="E2491" s="12" t="s">
        <v>5035</v>
      </c>
      <c r="F2491" s="12" t="s">
        <v>5058</v>
      </c>
      <c r="G2491" s="12" t="s">
        <v>5042</v>
      </c>
      <c r="H2491" s="13">
        <v>2062</v>
      </c>
      <c r="I2491" s="14">
        <v>31184</v>
      </c>
      <c r="J2491" s="14">
        <v>7786</v>
      </c>
      <c r="K2491" s="14">
        <v>1478</v>
      </c>
      <c r="L2491" s="14">
        <v>1662</v>
      </c>
      <c r="M2491" s="15">
        <v>6.6149820101150489E-2</v>
      </c>
      <c r="N2491" s="14">
        <v>38653</v>
      </c>
      <c r="O2491" s="14">
        <v>28996</v>
      </c>
      <c r="P2491" s="14">
        <v>0</v>
      </c>
      <c r="Q2491" s="14">
        <v>699</v>
      </c>
      <c r="R2491" s="16">
        <v>1.8100000000000002E-2</v>
      </c>
      <c r="S2491" s="17">
        <v>45342.700694444437</v>
      </c>
      <c r="T2491" s="12" t="s">
        <v>5074</v>
      </c>
      <c r="U2491" s="18">
        <v>45342</v>
      </c>
      <c r="V2491" s="18" t="str">
        <f>TEXT(Posts[[#This Row],[Post_Date]],"YYYY")</f>
        <v>2024</v>
      </c>
      <c r="W2491" s="12" t="s">
        <v>5087</v>
      </c>
      <c r="X2491" s="12" t="s">
        <v>5079</v>
      </c>
      <c r="Y2491" s="19">
        <v>16</v>
      </c>
      <c r="Z2491" s="12" t="s">
        <v>5068</v>
      </c>
      <c r="AA2491"/>
    </row>
    <row r="2492" spans="1:27" x14ac:dyDescent="0.25">
      <c r="A2492" s="12" t="s">
        <v>2798</v>
      </c>
      <c r="B2492" s="12" t="s">
        <v>5022</v>
      </c>
      <c r="C2492" s="12" t="s">
        <v>5028</v>
      </c>
      <c r="D2492" s="12" t="s">
        <v>5032</v>
      </c>
      <c r="E2492" s="12" t="s">
        <v>5035</v>
      </c>
      <c r="F2492" s="12" t="s">
        <v>5056</v>
      </c>
      <c r="G2492" s="12" t="s">
        <v>5043</v>
      </c>
      <c r="H2492" s="13">
        <v>480580</v>
      </c>
      <c r="I2492" s="14">
        <v>2131365</v>
      </c>
      <c r="J2492" s="14">
        <v>510853</v>
      </c>
      <c r="K2492" s="14">
        <v>154562</v>
      </c>
      <c r="L2492" s="14">
        <v>48396</v>
      </c>
      <c r="M2492" s="15">
        <v>0.22548017143592791</v>
      </c>
      <c r="N2492" s="14">
        <v>2767956</v>
      </c>
      <c r="O2492" s="14">
        <v>2131365</v>
      </c>
      <c r="P2492" s="14">
        <v>0</v>
      </c>
      <c r="Q2492" s="14">
        <v>48716</v>
      </c>
      <c r="R2492" s="16">
        <v>1.7600000000000001E-2</v>
      </c>
      <c r="S2492" s="17">
        <v>45650.5625</v>
      </c>
      <c r="T2492" s="12" t="s">
        <v>5075</v>
      </c>
      <c r="U2492" s="18">
        <v>45650</v>
      </c>
      <c r="V2492" s="18" t="str">
        <f>TEXT(Posts[[#This Row],[Post_Date]],"YYYY")</f>
        <v>2024</v>
      </c>
      <c r="W2492" s="12" t="s">
        <v>5094</v>
      </c>
      <c r="X2492" s="12" t="s">
        <v>5079</v>
      </c>
      <c r="Y2492" s="19">
        <v>13</v>
      </c>
      <c r="Z2492" s="12" t="s">
        <v>5070</v>
      </c>
      <c r="AA2492"/>
    </row>
    <row r="2493" spans="1:27" x14ac:dyDescent="0.25">
      <c r="A2493" s="12" t="s">
        <v>2803</v>
      </c>
      <c r="B2493" s="12" t="s">
        <v>5022</v>
      </c>
      <c r="C2493" s="12" t="s">
        <v>5028</v>
      </c>
      <c r="D2493" s="12" t="s">
        <v>5031</v>
      </c>
      <c r="E2493" s="12" t="s">
        <v>5035</v>
      </c>
      <c r="F2493" s="12" t="s">
        <v>5058</v>
      </c>
      <c r="G2493" s="12" t="s">
        <v>5048</v>
      </c>
      <c r="H2493" s="13">
        <v>41395</v>
      </c>
      <c r="I2493" s="14">
        <v>496258</v>
      </c>
      <c r="J2493" s="14">
        <v>111762</v>
      </c>
      <c r="K2493" s="14">
        <v>15709</v>
      </c>
      <c r="L2493" s="14">
        <v>15252</v>
      </c>
      <c r="M2493" s="15">
        <v>8.3415719084100892E-2</v>
      </c>
      <c r="N2493" s="14">
        <v>592497</v>
      </c>
      <c r="O2493" s="14">
        <v>442402</v>
      </c>
      <c r="P2493" s="14">
        <v>0</v>
      </c>
      <c r="Q2493" s="14">
        <v>7702</v>
      </c>
      <c r="R2493" s="16">
        <v>1.2999999999999999E-2</v>
      </c>
      <c r="S2493" s="17">
        <v>45316.727777777778</v>
      </c>
      <c r="T2493" s="12" t="s">
        <v>5076</v>
      </c>
      <c r="U2493" s="18">
        <v>45316</v>
      </c>
      <c r="V2493" s="18" t="str">
        <f>TEXT(Posts[[#This Row],[Post_Date]],"YYYY")</f>
        <v>2024</v>
      </c>
      <c r="W2493" s="12" t="s">
        <v>5086</v>
      </c>
      <c r="X2493" s="12" t="s">
        <v>5080</v>
      </c>
      <c r="Y2493" s="19">
        <v>17</v>
      </c>
      <c r="Z2493" s="12" t="s">
        <v>5068</v>
      </c>
      <c r="AA2493"/>
    </row>
    <row r="2494" spans="1:27" x14ac:dyDescent="0.25">
      <c r="A2494" s="12" t="s">
        <v>2810</v>
      </c>
      <c r="B2494" s="12" t="s">
        <v>5022</v>
      </c>
      <c r="C2494" s="12" t="s">
        <v>5028</v>
      </c>
      <c r="D2494" s="12" t="s">
        <v>5032</v>
      </c>
      <c r="E2494" s="12" t="s">
        <v>5035</v>
      </c>
      <c r="F2494" s="12" t="s">
        <v>5055</v>
      </c>
      <c r="G2494" s="12" t="s">
        <v>5048</v>
      </c>
      <c r="H2494" s="13">
        <v>73386</v>
      </c>
      <c r="I2494" s="14">
        <v>329991</v>
      </c>
      <c r="J2494" s="14">
        <v>42924</v>
      </c>
      <c r="K2494" s="14">
        <v>24565</v>
      </c>
      <c r="L2494" s="14">
        <v>10852</v>
      </c>
      <c r="M2494" s="15">
        <v>0.22238994979457011</v>
      </c>
      <c r="N2494" s="14">
        <v>363874</v>
      </c>
      <c r="O2494" s="14">
        <v>315802</v>
      </c>
      <c r="P2494" s="14">
        <v>0</v>
      </c>
      <c r="Q2494" s="14">
        <v>6513</v>
      </c>
      <c r="R2494" s="16">
        <v>1.7899999999999999E-2</v>
      </c>
      <c r="S2494" s="17">
        <v>45659.508333333331</v>
      </c>
      <c r="T2494" s="12" t="s">
        <v>5075</v>
      </c>
      <c r="U2494" s="18">
        <v>45659</v>
      </c>
      <c r="V2494" s="18" t="str">
        <f>TEXT(Posts[[#This Row],[Post_Date]],"YYYY")</f>
        <v>2025</v>
      </c>
      <c r="W2494" s="12" t="s">
        <v>5086</v>
      </c>
      <c r="X2494" s="12" t="s">
        <v>5080</v>
      </c>
      <c r="Y2494" s="19">
        <v>12</v>
      </c>
      <c r="Z2494" s="12" t="s">
        <v>5070</v>
      </c>
      <c r="AA2494"/>
    </row>
    <row r="2495" spans="1:27" x14ac:dyDescent="0.25">
      <c r="A2495" s="12" t="s">
        <v>2817</v>
      </c>
      <c r="B2495" s="12" t="s">
        <v>5022</v>
      </c>
      <c r="C2495" s="12" t="s">
        <v>5028</v>
      </c>
      <c r="D2495" s="12" t="s">
        <v>5032</v>
      </c>
      <c r="E2495" s="12" t="s">
        <v>5035</v>
      </c>
      <c r="F2495" s="12" t="s">
        <v>5055</v>
      </c>
      <c r="G2495" s="12" t="s">
        <v>5042</v>
      </c>
      <c r="H2495" s="13">
        <v>25995</v>
      </c>
      <c r="I2495" s="14">
        <v>139123</v>
      </c>
      <c r="J2495" s="14">
        <v>28353</v>
      </c>
      <c r="K2495" s="14">
        <v>9411</v>
      </c>
      <c r="L2495" s="14">
        <v>3625</v>
      </c>
      <c r="M2495" s="15">
        <v>0.18684930759863469</v>
      </c>
      <c r="N2495" s="14">
        <v>164181</v>
      </c>
      <c r="O2495" s="14">
        <v>118715</v>
      </c>
      <c r="P2495" s="14">
        <v>0</v>
      </c>
      <c r="Q2495" s="14">
        <v>2462</v>
      </c>
      <c r="R2495" s="16">
        <v>1.4999999999999999E-2</v>
      </c>
      <c r="S2495" s="17">
        <v>45381.515277777777</v>
      </c>
      <c r="T2495" s="12" t="s">
        <v>5075</v>
      </c>
      <c r="U2495" s="18">
        <v>45381</v>
      </c>
      <c r="V2495" s="18" t="str">
        <f>TEXT(Posts[[#This Row],[Post_Date]],"YYYY")</f>
        <v>2024</v>
      </c>
      <c r="W2495" s="12" t="s">
        <v>5088</v>
      </c>
      <c r="X2495" s="12" t="s">
        <v>5083</v>
      </c>
      <c r="Y2495" s="19">
        <v>12</v>
      </c>
      <c r="Z2495" s="12" t="s">
        <v>5069</v>
      </c>
      <c r="AA2495"/>
    </row>
    <row r="2496" spans="1:27" x14ac:dyDescent="0.25">
      <c r="A2496" s="12" t="s">
        <v>2818</v>
      </c>
      <c r="B2496" s="12" t="s">
        <v>5022</v>
      </c>
      <c r="C2496" s="12" t="s">
        <v>5028</v>
      </c>
      <c r="D2496" s="12" t="s">
        <v>5030</v>
      </c>
      <c r="E2496" s="12" t="s">
        <v>5039</v>
      </c>
      <c r="F2496" s="12" t="s">
        <v>5050</v>
      </c>
      <c r="G2496" s="12" t="s">
        <v>5043</v>
      </c>
      <c r="H2496" s="13">
        <v>3815</v>
      </c>
      <c r="I2496" s="14">
        <v>29245</v>
      </c>
      <c r="J2496" s="14">
        <v>4337</v>
      </c>
      <c r="K2496" s="14">
        <v>1881</v>
      </c>
      <c r="L2496" s="14">
        <v>837</v>
      </c>
      <c r="M2496" s="15">
        <v>0.1304622445030266</v>
      </c>
      <c r="N2496" s="14">
        <v>36318</v>
      </c>
      <c r="O2496" s="14">
        <v>0</v>
      </c>
      <c r="P2496" s="14">
        <v>283761</v>
      </c>
      <c r="Q2496" s="14">
        <v>443</v>
      </c>
      <c r="R2496" s="16">
        <v>1.2200000000000001E-2</v>
      </c>
      <c r="S2496" s="17">
        <v>45616.554861111108</v>
      </c>
      <c r="T2496" s="17" t="s">
        <v>5075</v>
      </c>
      <c r="U2496" s="18">
        <v>45616</v>
      </c>
      <c r="V2496" s="18" t="str">
        <f>TEXT(Posts[[#This Row],[Post_Date]],"YYYY")</f>
        <v>2024</v>
      </c>
      <c r="W2496" s="18" t="s">
        <v>5095</v>
      </c>
      <c r="X2496" s="18" t="s">
        <v>5085</v>
      </c>
      <c r="Y2496" s="19">
        <v>13</v>
      </c>
      <c r="Z2496" s="12" t="s">
        <v>5069</v>
      </c>
      <c r="AA2496"/>
    </row>
    <row r="2497" spans="1:27" x14ac:dyDescent="0.25">
      <c r="A2497" s="12" t="s">
        <v>2823</v>
      </c>
      <c r="B2497" s="12" t="s">
        <v>5022</v>
      </c>
      <c r="C2497" s="12" t="s">
        <v>5028</v>
      </c>
      <c r="D2497" s="12" t="s">
        <v>5032</v>
      </c>
      <c r="E2497" s="12" t="s">
        <v>5039</v>
      </c>
      <c r="F2497" s="12" t="s">
        <v>5055</v>
      </c>
      <c r="G2497" s="12" t="s">
        <v>5043</v>
      </c>
      <c r="H2497" s="13">
        <v>44531</v>
      </c>
      <c r="I2497" s="14">
        <v>258031</v>
      </c>
      <c r="J2497" s="14">
        <v>43909</v>
      </c>
      <c r="K2497" s="14">
        <v>11758</v>
      </c>
      <c r="L2497" s="14">
        <v>9682</v>
      </c>
      <c r="M2497" s="15">
        <v>0.17258260196906181</v>
      </c>
      <c r="N2497" s="14">
        <v>302356</v>
      </c>
      <c r="O2497" s="14">
        <v>0</v>
      </c>
      <c r="P2497" s="14">
        <v>191551</v>
      </c>
      <c r="Q2497" s="14">
        <v>4656</v>
      </c>
      <c r="R2497" s="16">
        <v>1.54E-2</v>
      </c>
      <c r="S2497" s="17">
        <v>45452.453472222223</v>
      </c>
      <c r="T2497" s="17" t="s">
        <v>5077</v>
      </c>
      <c r="U2497" s="18">
        <v>45452</v>
      </c>
      <c r="V2497" s="18" t="str">
        <f>TEXT(Posts[[#This Row],[Post_Date]],"YYYY")</f>
        <v>2024</v>
      </c>
      <c r="W2497" s="18" t="s">
        <v>5089</v>
      </c>
      <c r="X2497" s="18" t="s">
        <v>5084</v>
      </c>
      <c r="Y2497" s="19">
        <v>10</v>
      </c>
      <c r="Z2497" s="12" t="s">
        <v>5069</v>
      </c>
      <c r="AA2497"/>
    </row>
    <row r="2498" spans="1:27" x14ac:dyDescent="0.25">
      <c r="A2498" s="12" t="s">
        <v>2830</v>
      </c>
      <c r="B2498" s="12" t="s">
        <v>5022</v>
      </c>
      <c r="C2498" s="12" t="s">
        <v>5029</v>
      </c>
      <c r="D2498" s="12" t="s">
        <v>5030</v>
      </c>
      <c r="E2498" s="12" t="s">
        <v>5035</v>
      </c>
      <c r="F2498" s="12" t="s">
        <v>5051</v>
      </c>
      <c r="G2498" s="12" t="s">
        <v>5043</v>
      </c>
      <c r="H2498" s="13">
        <v>270626</v>
      </c>
      <c r="I2498" s="14">
        <v>2260965</v>
      </c>
      <c r="J2498" s="14">
        <v>252302</v>
      </c>
      <c r="K2498" s="14">
        <v>106634</v>
      </c>
      <c r="L2498" s="14">
        <v>107361</v>
      </c>
      <c r="M2498" s="15">
        <v>0.11969515631691439</v>
      </c>
      <c r="N2498" s="14">
        <v>2712518</v>
      </c>
      <c r="O2498" s="14">
        <v>2260965</v>
      </c>
      <c r="P2498" s="14">
        <v>0</v>
      </c>
      <c r="Q2498" s="14">
        <v>46384</v>
      </c>
      <c r="R2498" s="16">
        <v>1.7100000000000001E-2</v>
      </c>
      <c r="S2498" s="17">
        <v>45652.476388888892</v>
      </c>
      <c r="T2498" s="12" t="s">
        <v>5077</v>
      </c>
      <c r="U2498" s="18">
        <v>45652</v>
      </c>
      <c r="V2498" s="18" t="str">
        <f>TEXT(Posts[[#This Row],[Post_Date]],"YYYY")</f>
        <v>2024</v>
      </c>
      <c r="W2498" s="12" t="s">
        <v>5094</v>
      </c>
      <c r="X2498" s="12" t="s">
        <v>5080</v>
      </c>
      <c r="Y2498" s="19">
        <v>11</v>
      </c>
      <c r="Z2498" s="12" t="s">
        <v>5069</v>
      </c>
      <c r="AA2498"/>
    </row>
    <row r="2499" spans="1:27" x14ac:dyDescent="0.25">
      <c r="A2499" s="12" t="s">
        <v>2835</v>
      </c>
      <c r="B2499" s="12" t="s">
        <v>5022</v>
      </c>
      <c r="C2499" s="12" t="s">
        <v>5028</v>
      </c>
      <c r="D2499" s="12" t="s">
        <v>5032</v>
      </c>
      <c r="E2499" s="12" t="s">
        <v>5035</v>
      </c>
      <c r="F2499" s="12" t="s">
        <v>5055</v>
      </c>
      <c r="G2499" s="12" t="s">
        <v>5049</v>
      </c>
      <c r="H2499" s="13">
        <v>67742</v>
      </c>
      <c r="I2499" s="14">
        <v>383511</v>
      </c>
      <c r="J2499" s="14">
        <v>89778</v>
      </c>
      <c r="K2499" s="14">
        <v>25397</v>
      </c>
      <c r="L2499" s="14">
        <v>14806</v>
      </c>
      <c r="M2499" s="15">
        <v>0.1766378855665513</v>
      </c>
      <c r="N2499" s="14">
        <v>428497</v>
      </c>
      <c r="O2499" s="14">
        <v>362788</v>
      </c>
      <c r="P2499" s="14">
        <v>0</v>
      </c>
      <c r="Q2499" s="14">
        <v>6513</v>
      </c>
      <c r="R2499" s="16">
        <v>1.52E-2</v>
      </c>
      <c r="S2499" s="17">
        <v>45485.709027777782</v>
      </c>
      <c r="T2499" s="12" t="s">
        <v>5076</v>
      </c>
      <c r="U2499" s="18">
        <v>45485</v>
      </c>
      <c r="V2499" s="18" t="str">
        <f>TEXT(Posts[[#This Row],[Post_Date]],"YYYY")</f>
        <v>2024</v>
      </c>
      <c r="W2499" s="12" t="s">
        <v>5093</v>
      </c>
      <c r="X2499" s="12" t="s">
        <v>5082</v>
      </c>
      <c r="Y2499" s="19">
        <v>17</v>
      </c>
      <c r="Z2499" s="12" t="s">
        <v>5069</v>
      </c>
      <c r="AA2499"/>
    </row>
    <row r="2500" spans="1:27" x14ac:dyDescent="0.25">
      <c r="A2500" s="12" t="s">
        <v>2836</v>
      </c>
      <c r="B2500" s="12" t="s">
        <v>5022</v>
      </c>
      <c r="C2500" s="12" t="s">
        <v>5028</v>
      </c>
      <c r="D2500" s="12" t="s">
        <v>5032</v>
      </c>
      <c r="E2500" s="12" t="s">
        <v>5035</v>
      </c>
      <c r="F2500" s="12" t="s">
        <v>5055</v>
      </c>
      <c r="G2500" s="12" t="s">
        <v>5044</v>
      </c>
      <c r="H2500" s="13">
        <v>47222</v>
      </c>
      <c r="I2500" s="14">
        <v>234349</v>
      </c>
      <c r="J2500" s="14">
        <v>39739</v>
      </c>
      <c r="K2500" s="14">
        <v>14167</v>
      </c>
      <c r="L2500" s="14">
        <v>4747</v>
      </c>
      <c r="M2500" s="15">
        <v>0.20150617679295729</v>
      </c>
      <c r="N2500" s="14">
        <v>304172</v>
      </c>
      <c r="O2500" s="14">
        <v>233250</v>
      </c>
      <c r="P2500" s="14">
        <v>0</v>
      </c>
      <c r="Q2500" s="14">
        <v>7391</v>
      </c>
      <c r="R2500" s="16">
        <v>2.4299999999999999E-2</v>
      </c>
      <c r="S2500" s="17">
        <v>45301.701388888891</v>
      </c>
      <c r="T2500" s="12" t="s">
        <v>5074</v>
      </c>
      <c r="U2500" s="18">
        <v>45301</v>
      </c>
      <c r="V2500" s="18" t="str">
        <f>TEXT(Posts[[#This Row],[Post_Date]],"YYYY")</f>
        <v>2024</v>
      </c>
      <c r="W2500" s="12" t="s">
        <v>5086</v>
      </c>
      <c r="X2500" s="12" t="s">
        <v>5085</v>
      </c>
      <c r="Y2500" s="19">
        <v>16</v>
      </c>
      <c r="Z2500" s="12" t="s">
        <v>5070</v>
      </c>
      <c r="AA2500"/>
    </row>
    <row r="2501" spans="1:27" x14ac:dyDescent="0.25">
      <c r="A2501" s="12" t="s">
        <v>2842</v>
      </c>
      <c r="B2501" s="12" t="s">
        <v>5022</v>
      </c>
      <c r="C2501" s="12" t="s">
        <v>5028</v>
      </c>
      <c r="D2501" s="12" t="s">
        <v>5030</v>
      </c>
      <c r="E2501" s="12" t="s">
        <v>5035</v>
      </c>
      <c r="F2501" s="12" t="s">
        <v>5050</v>
      </c>
      <c r="G2501" s="12" t="s">
        <v>5049</v>
      </c>
      <c r="H2501" s="13">
        <v>71739</v>
      </c>
      <c r="I2501" s="14">
        <v>492033</v>
      </c>
      <c r="J2501" s="14">
        <v>71849</v>
      </c>
      <c r="K2501" s="14">
        <v>17268</v>
      </c>
      <c r="L2501" s="14">
        <v>11075</v>
      </c>
      <c r="M2501" s="15">
        <v>0.14580268410843189</v>
      </c>
      <c r="N2501" s="14">
        <v>575567</v>
      </c>
      <c r="O2501" s="14">
        <v>433365</v>
      </c>
      <c r="P2501" s="14">
        <v>0</v>
      </c>
      <c r="Q2501" s="14">
        <v>6734</v>
      </c>
      <c r="R2501" s="16">
        <v>1.17E-2</v>
      </c>
      <c r="S2501" s="17">
        <v>45628.428472222222</v>
      </c>
      <c r="T2501" s="12" t="s">
        <v>5077</v>
      </c>
      <c r="U2501" s="18">
        <v>45628</v>
      </c>
      <c r="V2501" s="18" t="str">
        <f>TEXT(Posts[[#This Row],[Post_Date]],"YYYY")</f>
        <v>2024</v>
      </c>
      <c r="W2501" s="12" t="s">
        <v>5094</v>
      </c>
      <c r="X2501" s="12" t="s">
        <v>5081</v>
      </c>
      <c r="Y2501" s="19">
        <v>10</v>
      </c>
      <c r="Z2501" s="12" t="s">
        <v>5069</v>
      </c>
      <c r="AA2501"/>
    </row>
    <row r="2502" spans="1:27" x14ac:dyDescent="0.25">
      <c r="A2502" s="12" t="s">
        <v>2845</v>
      </c>
      <c r="B2502" s="12" t="s">
        <v>5022</v>
      </c>
      <c r="C2502" s="12" t="s">
        <v>5028</v>
      </c>
      <c r="D2502" s="12" t="s">
        <v>5034</v>
      </c>
      <c r="E2502" s="12" t="s">
        <v>5039</v>
      </c>
      <c r="F2502" s="12" t="s">
        <v>5057</v>
      </c>
      <c r="G2502" s="12" t="s">
        <v>5043</v>
      </c>
      <c r="H2502" s="13">
        <v>41752</v>
      </c>
      <c r="I2502" s="14">
        <v>339642</v>
      </c>
      <c r="J2502" s="14">
        <v>45847</v>
      </c>
      <c r="K2502" s="14">
        <v>18934</v>
      </c>
      <c r="L2502" s="14">
        <v>11165</v>
      </c>
      <c r="M2502" s="15">
        <v>0.12293138188588951</v>
      </c>
      <c r="N2502" s="14">
        <v>384077</v>
      </c>
      <c r="O2502" s="14">
        <v>0</v>
      </c>
      <c r="P2502" s="14">
        <v>163293</v>
      </c>
      <c r="Q2502" s="14">
        <v>7489</v>
      </c>
      <c r="R2502" s="16">
        <v>1.95E-2</v>
      </c>
      <c r="S2502" s="17">
        <v>45467.697916666657</v>
      </c>
      <c r="T2502" s="17" t="s">
        <v>5074</v>
      </c>
      <c r="U2502" s="18">
        <v>45467</v>
      </c>
      <c r="V2502" s="18" t="str">
        <f>TEXT(Posts[[#This Row],[Post_Date]],"YYYY")</f>
        <v>2024</v>
      </c>
      <c r="W2502" s="18" t="s">
        <v>5089</v>
      </c>
      <c r="X2502" s="18" t="s">
        <v>5081</v>
      </c>
      <c r="Y2502" s="19">
        <v>16</v>
      </c>
      <c r="Z2502" s="12" t="s">
        <v>5069</v>
      </c>
      <c r="AA2502"/>
    </row>
    <row r="2503" spans="1:27" x14ac:dyDescent="0.25">
      <c r="A2503" s="12" t="s">
        <v>2850</v>
      </c>
      <c r="B2503" s="12" t="s">
        <v>5022</v>
      </c>
      <c r="C2503" s="12" t="s">
        <v>5028</v>
      </c>
      <c r="D2503" s="12" t="s">
        <v>5034</v>
      </c>
      <c r="E2503" s="12" t="s">
        <v>5039</v>
      </c>
      <c r="F2503" s="12" t="s">
        <v>5057</v>
      </c>
      <c r="G2503" s="12" t="s">
        <v>5042</v>
      </c>
      <c r="H2503" s="13">
        <v>22409</v>
      </c>
      <c r="I2503" s="14">
        <v>171696</v>
      </c>
      <c r="J2503" s="14">
        <v>24666</v>
      </c>
      <c r="K2503" s="14">
        <v>6262</v>
      </c>
      <c r="L2503" s="14">
        <v>9223</v>
      </c>
      <c r="M2503" s="15">
        <v>0.1305194334842911</v>
      </c>
      <c r="N2503" s="14">
        <v>214513</v>
      </c>
      <c r="O2503" s="14">
        <v>0</v>
      </c>
      <c r="P2503" s="14">
        <v>100381</v>
      </c>
      <c r="Q2503" s="14">
        <v>3432</v>
      </c>
      <c r="R2503" s="16">
        <v>1.6E-2</v>
      </c>
      <c r="S2503" s="17">
        <v>45453.491666666669</v>
      </c>
      <c r="T2503" s="17" t="s">
        <v>5077</v>
      </c>
      <c r="U2503" s="18">
        <v>45453</v>
      </c>
      <c r="V2503" s="18" t="str">
        <f>TEXT(Posts[[#This Row],[Post_Date]],"YYYY")</f>
        <v>2024</v>
      </c>
      <c r="W2503" s="18" t="s">
        <v>5089</v>
      </c>
      <c r="X2503" s="18" t="s">
        <v>5081</v>
      </c>
      <c r="Y2503" s="19">
        <v>11</v>
      </c>
      <c r="Z2503" s="12" t="s">
        <v>5069</v>
      </c>
      <c r="AA2503"/>
    </row>
    <row r="2504" spans="1:27" x14ac:dyDescent="0.25">
      <c r="A2504" s="12" t="s">
        <v>2853</v>
      </c>
      <c r="B2504" s="12" t="s">
        <v>5022</v>
      </c>
      <c r="C2504" s="12" t="s">
        <v>5029</v>
      </c>
      <c r="D2504" s="12" t="s">
        <v>5032</v>
      </c>
      <c r="E2504" s="12" t="s">
        <v>5035</v>
      </c>
      <c r="F2504" s="12" t="s">
        <v>5055</v>
      </c>
      <c r="G2504" s="12" t="s">
        <v>5045</v>
      </c>
      <c r="H2504" s="13">
        <v>43515</v>
      </c>
      <c r="I2504" s="14">
        <v>181909</v>
      </c>
      <c r="J2504" s="14">
        <v>33568</v>
      </c>
      <c r="K2504" s="14">
        <v>12148</v>
      </c>
      <c r="L2504" s="14">
        <v>5602</v>
      </c>
      <c r="M2504" s="15">
        <v>0.23921377550349979</v>
      </c>
      <c r="N2504" s="14">
        <v>212934</v>
      </c>
      <c r="O2504" s="14">
        <v>161694</v>
      </c>
      <c r="P2504" s="14">
        <v>0</v>
      </c>
      <c r="Q2504" s="14">
        <v>4599</v>
      </c>
      <c r="R2504" s="16">
        <v>2.1600000000000001E-2</v>
      </c>
      <c r="S2504" s="17">
        <v>45704.48333333333</v>
      </c>
      <c r="T2504" s="12" t="s">
        <v>5077</v>
      </c>
      <c r="U2504" s="18">
        <v>45704</v>
      </c>
      <c r="V2504" s="18" t="str">
        <f>TEXT(Posts[[#This Row],[Post_Date]],"YYYY")</f>
        <v>2025</v>
      </c>
      <c r="W2504" s="12" t="s">
        <v>5087</v>
      </c>
      <c r="X2504" s="12" t="s">
        <v>5084</v>
      </c>
      <c r="Y2504" s="19">
        <v>11</v>
      </c>
      <c r="Z2504" s="12" t="s">
        <v>5070</v>
      </c>
      <c r="AA2504"/>
    </row>
    <row r="2505" spans="1:27" x14ac:dyDescent="0.25">
      <c r="A2505" s="12" t="s">
        <v>2862</v>
      </c>
      <c r="B2505" s="12" t="s">
        <v>5022</v>
      </c>
      <c r="C2505" s="12" t="s">
        <v>5028</v>
      </c>
      <c r="D2505" s="12" t="s">
        <v>5032</v>
      </c>
      <c r="E2505" s="12" t="s">
        <v>5035</v>
      </c>
      <c r="F2505" s="12" t="s">
        <v>5055</v>
      </c>
      <c r="G2505" s="12" t="s">
        <v>5043</v>
      </c>
      <c r="H2505" s="13">
        <v>39862</v>
      </c>
      <c r="I2505" s="14">
        <v>184328</v>
      </c>
      <c r="J2505" s="14">
        <v>26757</v>
      </c>
      <c r="K2505" s="14">
        <v>6540</v>
      </c>
      <c r="L2505" s="14">
        <v>7298</v>
      </c>
      <c r="M2505" s="15">
        <v>0.21625930097264101</v>
      </c>
      <c r="N2505" s="14">
        <v>216721</v>
      </c>
      <c r="O2505" s="14">
        <v>179929</v>
      </c>
      <c r="P2505" s="14">
        <v>0</v>
      </c>
      <c r="Q2505" s="14">
        <v>5136</v>
      </c>
      <c r="R2505" s="16">
        <v>2.3699999999999999E-2</v>
      </c>
      <c r="S2505" s="17">
        <v>45604.731249999997</v>
      </c>
      <c r="T2505" s="12" t="s">
        <v>5076</v>
      </c>
      <c r="U2505" s="18">
        <v>45604</v>
      </c>
      <c r="V2505" s="18" t="str">
        <f>TEXT(Posts[[#This Row],[Post_Date]],"YYYY")</f>
        <v>2024</v>
      </c>
      <c r="W2505" s="12" t="s">
        <v>5095</v>
      </c>
      <c r="X2505" s="12" t="s">
        <v>5082</v>
      </c>
      <c r="Y2505" s="19">
        <v>17</v>
      </c>
      <c r="Z2505" s="12" t="s">
        <v>5070</v>
      </c>
      <c r="AA2505"/>
    </row>
    <row r="2506" spans="1:27" x14ac:dyDescent="0.25">
      <c r="A2506" s="12" t="s">
        <v>2872</v>
      </c>
      <c r="B2506" s="12" t="s">
        <v>5022</v>
      </c>
      <c r="C2506" s="12" t="s">
        <v>5028</v>
      </c>
      <c r="D2506" s="12" t="s">
        <v>5032</v>
      </c>
      <c r="E2506" s="12" t="s">
        <v>5035</v>
      </c>
      <c r="F2506" s="12" t="s">
        <v>5055</v>
      </c>
      <c r="G2506" s="12" t="s">
        <v>5046</v>
      </c>
      <c r="H2506" s="13">
        <v>61721</v>
      </c>
      <c r="I2506" s="14">
        <v>383547</v>
      </c>
      <c r="J2506" s="14">
        <v>61467</v>
      </c>
      <c r="K2506" s="14">
        <v>12866</v>
      </c>
      <c r="L2506" s="14">
        <v>19445</v>
      </c>
      <c r="M2506" s="15">
        <v>0.16092385108416821</v>
      </c>
      <c r="N2506" s="14">
        <v>427367</v>
      </c>
      <c r="O2506" s="14">
        <v>335077</v>
      </c>
      <c r="P2506" s="14">
        <v>0</v>
      </c>
      <c r="Q2506" s="14">
        <v>8333</v>
      </c>
      <c r="R2506" s="16">
        <v>1.95E-2</v>
      </c>
      <c r="S2506" s="17">
        <v>45617.401388888888</v>
      </c>
      <c r="T2506" s="12" t="s">
        <v>5077</v>
      </c>
      <c r="U2506" s="18">
        <v>45617</v>
      </c>
      <c r="V2506" s="18" t="str">
        <f>TEXT(Posts[[#This Row],[Post_Date]],"YYYY")</f>
        <v>2024</v>
      </c>
      <c r="W2506" s="12" t="s">
        <v>5095</v>
      </c>
      <c r="X2506" s="12" t="s">
        <v>5080</v>
      </c>
      <c r="Y2506" s="19">
        <v>9</v>
      </c>
      <c r="Z2506" s="12" t="s">
        <v>5069</v>
      </c>
      <c r="AA2506"/>
    </row>
    <row r="2507" spans="1:27" x14ac:dyDescent="0.25">
      <c r="A2507" s="12" t="s">
        <v>2873</v>
      </c>
      <c r="B2507" s="12" t="s">
        <v>5022</v>
      </c>
      <c r="C2507" s="12" t="s">
        <v>5028</v>
      </c>
      <c r="D2507" s="12" t="s">
        <v>5032</v>
      </c>
      <c r="E2507" s="12" t="s">
        <v>5035</v>
      </c>
      <c r="F2507" s="12" t="s">
        <v>5055</v>
      </c>
      <c r="G2507" s="12" t="s">
        <v>5042</v>
      </c>
      <c r="H2507" s="13">
        <v>36270</v>
      </c>
      <c r="I2507" s="14">
        <v>172462</v>
      </c>
      <c r="J2507" s="14">
        <v>41100</v>
      </c>
      <c r="K2507" s="14">
        <v>5613</v>
      </c>
      <c r="L2507" s="14">
        <v>6755</v>
      </c>
      <c r="M2507" s="15">
        <v>0.21030882082926911</v>
      </c>
      <c r="N2507" s="14">
        <v>214647</v>
      </c>
      <c r="O2507" s="14">
        <v>159644</v>
      </c>
      <c r="P2507" s="14">
        <v>0</v>
      </c>
      <c r="Q2507" s="14">
        <v>3842</v>
      </c>
      <c r="R2507" s="16">
        <v>1.7899999999999999E-2</v>
      </c>
      <c r="S2507" s="17">
        <v>45396.709027777782</v>
      </c>
      <c r="T2507" s="12" t="s">
        <v>5076</v>
      </c>
      <c r="U2507" s="18">
        <v>45396</v>
      </c>
      <c r="V2507" s="18" t="str">
        <f>TEXT(Posts[[#This Row],[Post_Date]],"YYYY")</f>
        <v>2024</v>
      </c>
      <c r="W2507" s="12" t="s">
        <v>5090</v>
      </c>
      <c r="X2507" s="12" t="s">
        <v>5084</v>
      </c>
      <c r="Y2507" s="19">
        <v>17</v>
      </c>
      <c r="Z2507" s="12" t="s">
        <v>5070</v>
      </c>
      <c r="AA2507"/>
    </row>
    <row r="2508" spans="1:27" x14ac:dyDescent="0.25">
      <c r="A2508" s="12" t="s">
        <v>2886</v>
      </c>
      <c r="B2508" s="12" t="s">
        <v>5022</v>
      </c>
      <c r="C2508" s="12" t="s">
        <v>5028</v>
      </c>
      <c r="D2508" s="12" t="s">
        <v>5032</v>
      </c>
      <c r="E2508" s="12" t="s">
        <v>5035</v>
      </c>
      <c r="F2508" s="12" t="s">
        <v>5056</v>
      </c>
      <c r="G2508" s="12" t="s">
        <v>5047</v>
      </c>
      <c r="H2508" s="13">
        <v>214156</v>
      </c>
      <c r="I2508" s="14">
        <v>948486</v>
      </c>
      <c r="J2508" s="14">
        <v>210234</v>
      </c>
      <c r="K2508" s="14">
        <v>35908</v>
      </c>
      <c r="L2508" s="14">
        <v>26954</v>
      </c>
      <c r="M2508" s="15">
        <v>0.225787499760806</v>
      </c>
      <c r="N2508" s="14">
        <v>1112766</v>
      </c>
      <c r="O2508" s="14">
        <v>948486</v>
      </c>
      <c r="P2508" s="14">
        <v>0</v>
      </c>
      <c r="Q2508" s="14">
        <v>26150</v>
      </c>
      <c r="R2508" s="16">
        <v>2.35E-2</v>
      </c>
      <c r="S2508" s="17">
        <v>45454.512499999997</v>
      </c>
      <c r="T2508" s="12" t="s">
        <v>5075</v>
      </c>
      <c r="U2508" s="18">
        <v>45454</v>
      </c>
      <c r="V2508" s="18" t="str">
        <f>TEXT(Posts[[#This Row],[Post_Date]],"YYYY")</f>
        <v>2024</v>
      </c>
      <c r="W2508" s="12" t="s">
        <v>5089</v>
      </c>
      <c r="X2508" s="12" t="s">
        <v>5079</v>
      </c>
      <c r="Y2508" s="19">
        <v>12</v>
      </c>
      <c r="Z2508" s="12" t="s">
        <v>5070</v>
      </c>
      <c r="AA2508"/>
    </row>
    <row r="2509" spans="1:27" x14ac:dyDescent="0.25">
      <c r="A2509" s="12" t="s">
        <v>2891</v>
      </c>
      <c r="B2509" s="12" t="s">
        <v>5022</v>
      </c>
      <c r="C2509" s="12" t="s">
        <v>5028</v>
      </c>
      <c r="D2509" s="12" t="s">
        <v>5032</v>
      </c>
      <c r="E2509" s="12" t="s">
        <v>5035</v>
      </c>
      <c r="F2509" s="12" t="s">
        <v>5055</v>
      </c>
      <c r="G2509" s="12" t="s">
        <v>5048</v>
      </c>
      <c r="H2509" s="13">
        <v>87701</v>
      </c>
      <c r="I2509" s="14">
        <v>393327</v>
      </c>
      <c r="J2509" s="14">
        <v>50677</v>
      </c>
      <c r="K2509" s="14">
        <v>13147</v>
      </c>
      <c r="L2509" s="14">
        <v>21522</v>
      </c>
      <c r="M2509" s="15">
        <v>0.2229741803613349</v>
      </c>
      <c r="N2509" s="14">
        <v>495008</v>
      </c>
      <c r="O2509" s="14">
        <v>342174</v>
      </c>
      <c r="P2509" s="14">
        <v>0</v>
      </c>
      <c r="Q2509" s="14">
        <v>12325</v>
      </c>
      <c r="R2509" s="16">
        <v>2.4899999999999999E-2</v>
      </c>
      <c r="S2509" s="17">
        <v>45759.67291666667</v>
      </c>
      <c r="T2509" s="12" t="s">
        <v>5074</v>
      </c>
      <c r="U2509" s="18">
        <v>45759</v>
      </c>
      <c r="V2509" s="18" t="str">
        <f>TEXT(Posts[[#This Row],[Post_Date]],"YYYY")</f>
        <v>2025</v>
      </c>
      <c r="W2509" s="12" t="s">
        <v>5090</v>
      </c>
      <c r="X2509" s="12" t="s">
        <v>5083</v>
      </c>
      <c r="Y2509" s="19">
        <v>16</v>
      </c>
      <c r="Z2509" s="12" t="s">
        <v>5070</v>
      </c>
      <c r="AA2509"/>
    </row>
    <row r="2510" spans="1:27" x14ac:dyDescent="0.25">
      <c r="A2510" s="12" t="s">
        <v>2892</v>
      </c>
      <c r="B2510" s="12" t="s">
        <v>5022</v>
      </c>
      <c r="C2510" s="12" t="s">
        <v>5028</v>
      </c>
      <c r="D2510" s="12" t="s">
        <v>5034</v>
      </c>
      <c r="E2510" s="12" t="s">
        <v>5039</v>
      </c>
      <c r="F2510" s="12" t="s">
        <v>5057</v>
      </c>
      <c r="G2510" s="12" t="s">
        <v>5046</v>
      </c>
      <c r="H2510" s="13">
        <v>24591</v>
      </c>
      <c r="I2510" s="14">
        <v>169480</v>
      </c>
      <c r="J2510" s="14">
        <v>23896</v>
      </c>
      <c r="K2510" s="14">
        <v>7607</v>
      </c>
      <c r="L2510" s="14">
        <v>7190</v>
      </c>
      <c r="M2510" s="15">
        <v>0.14509810540052639</v>
      </c>
      <c r="N2510" s="14">
        <v>195174</v>
      </c>
      <c r="O2510" s="14">
        <v>0</v>
      </c>
      <c r="P2510" s="14">
        <v>68239</v>
      </c>
      <c r="Q2510" s="14">
        <v>2888</v>
      </c>
      <c r="R2510" s="16">
        <v>1.4800000000000001E-2</v>
      </c>
      <c r="S2510" s="17">
        <v>45393.777777777781</v>
      </c>
      <c r="T2510" s="17" t="s">
        <v>5076</v>
      </c>
      <c r="U2510" s="18">
        <v>45393</v>
      </c>
      <c r="V2510" s="18" t="str">
        <f>TEXT(Posts[[#This Row],[Post_Date]],"YYYY")</f>
        <v>2024</v>
      </c>
      <c r="W2510" s="18" t="s">
        <v>5090</v>
      </c>
      <c r="X2510" s="18" t="s">
        <v>5080</v>
      </c>
      <c r="Y2510" s="19">
        <v>18</v>
      </c>
      <c r="Z2510" s="12" t="s">
        <v>5069</v>
      </c>
      <c r="AA2510"/>
    </row>
    <row r="2511" spans="1:27" x14ac:dyDescent="0.25">
      <c r="A2511" s="12" t="s">
        <v>2894</v>
      </c>
      <c r="B2511" s="12" t="s">
        <v>5022</v>
      </c>
      <c r="C2511" s="12" t="s">
        <v>5028</v>
      </c>
      <c r="D2511" s="12" t="s">
        <v>5032</v>
      </c>
      <c r="E2511" s="12" t="s">
        <v>5039</v>
      </c>
      <c r="F2511" s="12" t="s">
        <v>5055</v>
      </c>
      <c r="G2511" s="12" t="s">
        <v>5045</v>
      </c>
      <c r="H2511" s="13">
        <v>59472</v>
      </c>
      <c r="I2511" s="14">
        <v>279315</v>
      </c>
      <c r="J2511" s="14">
        <v>65705</v>
      </c>
      <c r="K2511" s="14">
        <v>15299</v>
      </c>
      <c r="L2511" s="14">
        <v>16104</v>
      </c>
      <c r="M2511" s="15">
        <v>0.212921381721627</v>
      </c>
      <c r="N2511" s="14">
        <v>357068</v>
      </c>
      <c r="O2511" s="14">
        <v>0</v>
      </c>
      <c r="P2511" s="14">
        <v>194114</v>
      </c>
      <c r="Q2511" s="14">
        <v>5713</v>
      </c>
      <c r="R2511" s="16">
        <v>1.6E-2</v>
      </c>
      <c r="S2511" s="17">
        <v>45375.51666666667</v>
      </c>
      <c r="T2511" s="17" t="s">
        <v>5075</v>
      </c>
      <c r="U2511" s="18">
        <v>45375</v>
      </c>
      <c r="V2511" s="18" t="str">
        <f>TEXT(Posts[[#This Row],[Post_Date]],"YYYY")</f>
        <v>2024</v>
      </c>
      <c r="W2511" s="18" t="s">
        <v>5088</v>
      </c>
      <c r="X2511" s="18" t="s">
        <v>5084</v>
      </c>
      <c r="Y2511" s="19">
        <v>12</v>
      </c>
      <c r="Z2511" s="12" t="s">
        <v>5070</v>
      </c>
      <c r="AA2511"/>
    </row>
    <row r="2512" spans="1:27" x14ac:dyDescent="0.25">
      <c r="A2512" s="12" t="s">
        <v>2903</v>
      </c>
      <c r="B2512" s="12" t="s">
        <v>5022</v>
      </c>
      <c r="C2512" s="12" t="s">
        <v>5028</v>
      </c>
      <c r="D2512" s="12" t="s">
        <v>5032</v>
      </c>
      <c r="E2512" s="12" t="s">
        <v>5035</v>
      </c>
      <c r="F2512" s="12" t="s">
        <v>5055</v>
      </c>
      <c r="G2512" s="12" t="s">
        <v>5045</v>
      </c>
      <c r="H2512" s="13">
        <v>47176</v>
      </c>
      <c r="I2512" s="14">
        <v>253042</v>
      </c>
      <c r="J2512" s="14">
        <v>38561</v>
      </c>
      <c r="K2512" s="14">
        <v>14066</v>
      </c>
      <c r="L2512" s="14">
        <v>14513</v>
      </c>
      <c r="M2512" s="15">
        <v>0.1864365176526343</v>
      </c>
      <c r="N2512" s="14">
        <v>280236</v>
      </c>
      <c r="O2512" s="14">
        <v>217508</v>
      </c>
      <c r="P2512" s="14">
        <v>0</v>
      </c>
      <c r="Q2512" s="14">
        <v>5352</v>
      </c>
      <c r="R2512" s="16">
        <v>1.9099999999999999E-2</v>
      </c>
      <c r="S2512" s="17">
        <v>45433.772916666669</v>
      </c>
      <c r="T2512" s="12" t="s">
        <v>5076</v>
      </c>
      <c r="U2512" s="18">
        <v>45433</v>
      </c>
      <c r="V2512" s="18" t="str">
        <f>TEXT(Posts[[#This Row],[Post_Date]],"YYYY")</f>
        <v>2024</v>
      </c>
      <c r="W2512" s="12" t="s">
        <v>5096</v>
      </c>
      <c r="X2512" s="12" t="s">
        <v>5079</v>
      </c>
      <c r="Y2512" s="19">
        <v>18</v>
      </c>
      <c r="Z2512" s="12" t="s">
        <v>5069</v>
      </c>
      <c r="AA2512"/>
    </row>
    <row r="2513" spans="1:27" x14ac:dyDescent="0.25">
      <c r="A2513" s="12" t="s">
        <v>2904</v>
      </c>
      <c r="B2513" s="12" t="s">
        <v>5022</v>
      </c>
      <c r="C2513" s="12" t="s">
        <v>5028</v>
      </c>
      <c r="D2513" s="12" t="s">
        <v>5032</v>
      </c>
      <c r="E2513" s="12" t="s">
        <v>5035</v>
      </c>
      <c r="F2513" s="12" t="s">
        <v>5055</v>
      </c>
      <c r="G2513" s="12" t="s">
        <v>5049</v>
      </c>
      <c r="H2513" s="13">
        <v>73932</v>
      </c>
      <c r="I2513" s="14">
        <v>367322</v>
      </c>
      <c r="J2513" s="14">
        <v>69128</v>
      </c>
      <c r="K2513" s="14">
        <v>16104</v>
      </c>
      <c r="L2513" s="14">
        <v>13189</v>
      </c>
      <c r="M2513" s="15">
        <v>0.20127517264408579</v>
      </c>
      <c r="N2513" s="14">
        <v>454029</v>
      </c>
      <c r="O2513" s="14">
        <v>345607</v>
      </c>
      <c r="P2513" s="14">
        <v>0</v>
      </c>
      <c r="Q2513" s="14">
        <v>4585</v>
      </c>
      <c r="R2513" s="16">
        <v>1.01E-2</v>
      </c>
      <c r="S2513" s="17">
        <v>45322.481944444437</v>
      </c>
      <c r="T2513" s="12" t="s">
        <v>5077</v>
      </c>
      <c r="U2513" s="18">
        <v>45322</v>
      </c>
      <c r="V2513" s="18" t="str">
        <f>TEXT(Posts[[#This Row],[Post_Date]],"YYYY")</f>
        <v>2024</v>
      </c>
      <c r="W2513" s="12" t="s">
        <v>5086</v>
      </c>
      <c r="X2513" s="12" t="s">
        <v>5085</v>
      </c>
      <c r="Y2513" s="19">
        <v>11</v>
      </c>
      <c r="Z2513" s="12" t="s">
        <v>5070</v>
      </c>
      <c r="AA2513"/>
    </row>
    <row r="2514" spans="1:27" x14ac:dyDescent="0.25">
      <c r="A2514" s="12" t="s">
        <v>2905</v>
      </c>
      <c r="B2514" s="12" t="s">
        <v>5022</v>
      </c>
      <c r="C2514" s="12" t="s">
        <v>5028</v>
      </c>
      <c r="D2514" s="12" t="s">
        <v>5032</v>
      </c>
      <c r="E2514" s="12" t="s">
        <v>5039</v>
      </c>
      <c r="F2514" s="12" t="s">
        <v>5055</v>
      </c>
      <c r="G2514" s="12" t="s">
        <v>5048</v>
      </c>
      <c r="H2514" s="13">
        <v>39304</v>
      </c>
      <c r="I2514" s="14">
        <v>250087</v>
      </c>
      <c r="J2514" s="14">
        <v>58425</v>
      </c>
      <c r="K2514" s="14">
        <v>8016</v>
      </c>
      <c r="L2514" s="14">
        <v>5717</v>
      </c>
      <c r="M2514" s="15">
        <v>0.1571617368212469</v>
      </c>
      <c r="N2514" s="14">
        <v>291353</v>
      </c>
      <c r="O2514" s="14">
        <v>0</v>
      </c>
      <c r="P2514" s="14">
        <v>108194</v>
      </c>
      <c r="Q2514" s="14">
        <v>3700</v>
      </c>
      <c r="R2514" s="16">
        <v>1.2699999999999999E-2</v>
      </c>
      <c r="S2514" s="17">
        <v>45659.647222222222</v>
      </c>
      <c r="T2514" s="17" t="s">
        <v>5074</v>
      </c>
      <c r="U2514" s="18">
        <v>45659</v>
      </c>
      <c r="V2514" s="18" t="str">
        <f>TEXT(Posts[[#This Row],[Post_Date]],"YYYY")</f>
        <v>2025</v>
      </c>
      <c r="W2514" s="18" t="s">
        <v>5086</v>
      </c>
      <c r="X2514" s="18" t="s">
        <v>5080</v>
      </c>
      <c r="Y2514" s="19">
        <v>15</v>
      </c>
      <c r="Z2514" s="12" t="s">
        <v>5069</v>
      </c>
      <c r="AA2514"/>
    </row>
    <row r="2515" spans="1:27" x14ac:dyDescent="0.25">
      <c r="A2515" s="12" t="s">
        <v>2906</v>
      </c>
      <c r="B2515" s="12" t="s">
        <v>5022</v>
      </c>
      <c r="C2515" s="12" t="s">
        <v>5028</v>
      </c>
      <c r="D2515" s="12" t="s">
        <v>5032</v>
      </c>
      <c r="E2515" s="12" t="s">
        <v>5035</v>
      </c>
      <c r="F2515" s="12" t="s">
        <v>5055</v>
      </c>
      <c r="G2515" s="12" t="s">
        <v>5047</v>
      </c>
      <c r="H2515" s="13">
        <v>25713</v>
      </c>
      <c r="I2515" s="14">
        <v>164089</v>
      </c>
      <c r="J2515" s="14">
        <v>21228</v>
      </c>
      <c r="K2515" s="14">
        <v>5994</v>
      </c>
      <c r="L2515" s="14">
        <v>9411</v>
      </c>
      <c r="M2515" s="15">
        <v>0.15670762208890651</v>
      </c>
      <c r="N2515" s="14">
        <v>185229</v>
      </c>
      <c r="O2515" s="14">
        <v>153389</v>
      </c>
      <c r="P2515" s="14">
        <v>0</v>
      </c>
      <c r="Q2515" s="14">
        <v>3204</v>
      </c>
      <c r="R2515" s="16">
        <v>1.7299999999999999E-2</v>
      </c>
      <c r="S2515" s="17">
        <v>45693.697222222218</v>
      </c>
      <c r="T2515" s="12" t="s">
        <v>5074</v>
      </c>
      <c r="U2515" s="18">
        <v>45693</v>
      </c>
      <c r="V2515" s="18" t="str">
        <f>TEXT(Posts[[#This Row],[Post_Date]],"YYYY")</f>
        <v>2025</v>
      </c>
      <c r="W2515" s="12" t="s">
        <v>5087</v>
      </c>
      <c r="X2515" s="12" t="s">
        <v>5085</v>
      </c>
      <c r="Y2515" s="19">
        <v>16</v>
      </c>
      <c r="Z2515" s="12" t="s">
        <v>5069</v>
      </c>
      <c r="AA2515"/>
    </row>
    <row r="2516" spans="1:27" x14ac:dyDescent="0.25">
      <c r="A2516" s="12" t="s">
        <v>2915</v>
      </c>
      <c r="B2516" s="12" t="s">
        <v>5022</v>
      </c>
      <c r="C2516" s="12" t="s">
        <v>5028</v>
      </c>
      <c r="D2516" s="12" t="s">
        <v>5032</v>
      </c>
      <c r="E2516" s="12" t="s">
        <v>5035</v>
      </c>
      <c r="F2516" s="12" t="s">
        <v>5055</v>
      </c>
      <c r="G2516" s="12" t="s">
        <v>5043</v>
      </c>
      <c r="H2516" s="13">
        <v>15553</v>
      </c>
      <c r="I2516" s="14">
        <v>84122</v>
      </c>
      <c r="J2516" s="14">
        <v>20377</v>
      </c>
      <c r="K2516" s="14">
        <v>3010</v>
      </c>
      <c r="L2516" s="14">
        <v>2808</v>
      </c>
      <c r="M2516" s="15">
        <v>0.18489325202309989</v>
      </c>
      <c r="N2516" s="14">
        <v>97910</v>
      </c>
      <c r="O2516" s="14">
        <v>80776</v>
      </c>
      <c r="P2516" s="14">
        <v>0</v>
      </c>
      <c r="Q2516" s="14">
        <v>1556</v>
      </c>
      <c r="R2516" s="16">
        <v>1.5900000000000001E-2</v>
      </c>
      <c r="S2516" s="17">
        <v>45687.645138888889</v>
      </c>
      <c r="T2516" s="12" t="s">
        <v>5074</v>
      </c>
      <c r="U2516" s="18">
        <v>45687</v>
      </c>
      <c r="V2516" s="18" t="str">
        <f>TEXT(Posts[[#This Row],[Post_Date]],"YYYY")</f>
        <v>2025</v>
      </c>
      <c r="W2516" s="12" t="s">
        <v>5086</v>
      </c>
      <c r="X2516" s="12" t="s">
        <v>5080</v>
      </c>
      <c r="Y2516" s="19">
        <v>15</v>
      </c>
      <c r="Z2516" s="12" t="s">
        <v>5069</v>
      </c>
      <c r="AA2516"/>
    </row>
    <row r="2517" spans="1:27" x14ac:dyDescent="0.25">
      <c r="A2517" s="12" t="s">
        <v>2918</v>
      </c>
      <c r="B2517" s="12" t="s">
        <v>5022</v>
      </c>
      <c r="C2517" s="12" t="s">
        <v>5028</v>
      </c>
      <c r="D2517" s="12" t="s">
        <v>5034</v>
      </c>
      <c r="E2517" s="12" t="s">
        <v>5039</v>
      </c>
      <c r="F2517" s="12" t="s">
        <v>5057</v>
      </c>
      <c r="G2517" s="12" t="s">
        <v>5047</v>
      </c>
      <c r="H2517" s="13">
        <v>14600</v>
      </c>
      <c r="I2517" s="14">
        <v>133699</v>
      </c>
      <c r="J2517" s="14">
        <v>24297</v>
      </c>
      <c r="K2517" s="14">
        <v>7270</v>
      </c>
      <c r="L2517" s="14">
        <v>4712</v>
      </c>
      <c r="M2517" s="15">
        <v>0.1092007847653674</v>
      </c>
      <c r="N2517" s="14">
        <v>166291</v>
      </c>
      <c r="O2517" s="14">
        <v>0</v>
      </c>
      <c r="P2517" s="14">
        <v>270969</v>
      </c>
      <c r="Q2517" s="14">
        <v>3059</v>
      </c>
      <c r="R2517" s="16">
        <v>1.84E-2</v>
      </c>
      <c r="S2517" s="17">
        <v>45620.368750000001</v>
      </c>
      <c r="T2517" s="17" t="s">
        <v>5078</v>
      </c>
      <c r="U2517" s="18">
        <v>45620</v>
      </c>
      <c r="V2517" s="18" t="str">
        <f>TEXT(Posts[[#This Row],[Post_Date]],"YYYY")</f>
        <v>2024</v>
      </c>
      <c r="W2517" s="18" t="s">
        <v>5095</v>
      </c>
      <c r="X2517" s="18" t="s">
        <v>5084</v>
      </c>
      <c r="Y2517" s="19">
        <v>8</v>
      </c>
      <c r="Z2517" s="12" t="s">
        <v>5069</v>
      </c>
      <c r="AA2517"/>
    </row>
    <row r="2518" spans="1:27" x14ac:dyDescent="0.25">
      <c r="A2518" s="12" t="s">
        <v>2932</v>
      </c>
      <c r="B2518" s="12" t="s">
        <v>5022</v>
      </c>
      <c r="C2518" s="12" t="s">
        <v>5028</v>
      </c>
      <c r="D2518" s="12" t="s">
        <v>5032</v>
      </c>
      <c r="E2518" s="12" t="s">
        <v>5035</v>
      </c>
      <c r="F2518" s="12" t="s">
        <v>5055</v>
      </c>
      <c r="G2518" s="12" t="s">
        <v>5048</v>
      </c>
      <c r="H2518" s="13">
        <v>70206</v>
      </c>
      <c r="I2518" s="14">
        <v>297321</v>
      </c>
      <c r="J2518" s="14">
        <v>45520</v>
      </c>
      <c r="K2518" s="14">
        <v>23737</v>
      </c>
      <c r="L2518" s="14">
        <v>11113</v>
      </c>
      <c r="M2518" s="15">
        <v>0.23612968249847921</v>
      </c>
      <c r="N2518" s="14">
        <v>328507</v>
      </c>
      <c r="O2518" s="14">
        <v>277049</v>
      </c>
      <c r="P2518" s="14">
        <v>0</v>
      </c>
      <c r="Q2518" s="14">
        <v>4401</v>
      </c>
      <c r="R2518" s="16">
        <v>1.34E-2</v>
      </c>
      <c r="S2518" s="17">
        <v>45732.540277777778</v>
      </c>
      <c r="T2518" s="12" t="s">
        <v>5075</v>
      </c>
      <c r="U2518" s="18">
        <v>45732</v>
      </c>
      <c r="V2518" s="18" t="str">
        <f>TEXT(Posts[[#This Row],[Post_Date]],"YYYY")</f>
        <v>2025</v>
      </c>
      <c r="W2518" s="12" t="s">
        <v>5088</v>
      </c>
      <c r="X2518" s="12" t="s">
        <v>5084</v>
      </c>
      <c r="Y2518" s="19">
        <v>12</v>
      </c>
      <c r="Z2518" s="12" t="s">
        <v>5070</v>
      </c>
      <c r="AA2518"/>
    </row>
    <row r="2519" spans="1:27" x14ac:dyDescent="0.25">
      <c r="A2519" s="12" t="s">
        <v>2940</v>
      </c>
      <c r="B2519" s="12" t="s">
        <v>5022</v>
      </c>
      <c r="C2519" s="12" t="s">
        <v>5028</v>
      </c>
      <c r="D2519" s="12" t="s">
        <v>5034</v>
      </c>
      <c r="E2519" s="12" t="s">
        <v>5039</v>
      </c>
      <c r="F2519" s="12" t="s">
        <v>5057</v>
      </c>
      <c r="G2519" s="12" t="s">
        <v>5044</v>
      </c>
      <c r="H2519" s="13">
        <v>44086</v>
      </c>
      <c r="I2519" s="14">
        <v>249473</v>
      </c>
      <c r="J2519" s="14">
        <v>39565</v>
      </c>
      <c r="K2519" s="14">
        <v>13370</v>
      </c>
      <c r="L2519" s="14">
        <v>13498</v>
      </c>
      <c r="M2519" s="15">
        <v>0.17671933043663299</v>
      </c>
      <c r="N2519" s="14">
        <v>306625</v>
      </c>
      <c r="O2519" s="14">
        <v>0</v>
      </c>
      <c r="P2519" s="14">
        <v>61193</v>
      </c>
      <c r="Q2519" s="14">
        <v>4292</v>
      </c>
      <c r="R2519" s="16">
        <v>1.4E-2</v>
      </c>
      <c r="S2519" s="17">
        <v>45419.431944444441</v>
      </c>
      <c r="T2519" s="17" t="s">
        <v>5077</v>
      </c>
      <c r="U2519" s="18">
        <v>45419</v>
      </c>
      <c r="V2519" s="18" t="str">
        <f>TEXT(Posts[[#This Row],[Post_Date]],"YYYY")</f>
        <v>2024</v>
      </c>
      <c r="W2519" s="18" t="s">
        <v>5096</v>
      </c>
      <c r="X2519" s="18" t="s">
        <v>5079</v>
      </c>
      <c r="Y2519" s="19">
        <v>10</v>
      </c>
      <c r="Z2519" s="12" t="s">
        <v>5069</v>
      </c>
      <c r="AA2519"/>
    </row>
    <row r="2520" spans="1:27" x14ac:dyDescent="0.25">
      <c r="A2520" s="12" t="s">
        <v>2945</v>
      </c>
      <c r="B2520" s="12" t="s">
        <v>5022</v>
      </c>
      <c r="C2520" s="12" t="s">
        <v>5028</v>
      </c>
      <c r="D2520" s="12" t="s">
        <v>5030</v>
      </c>
      <c r="E2520" s="12" t="s">
        <v>5035</v>
      </c>
      <c r="F2520" s="12" t="s">
        <v>5051</v>
      </c>
      <c r="G2520" s="12" t="s">
        <v>5045</v>
      </c>
      <c r="H2520" s="13">
        <v>348924</v>
      </c>
      <c r="I2520" s="14">
        <v>2704181</v>
      </c>
      <c r="J2520" s="14">
        <v>630910</v>
      </c>
      <c r="K2520" s="14">
        <v>132581</v>
      </c>
      <c r="L2520" s="14">
        <v>152356</v>
      </c>
      <c r="M2520" s="15">
        <v>0.12903138398301581</v>
      </c>
      <c r="N2520" s="14">
        <v>3213306</v>
      </c>
      <c r="O2520" s="14">
        <v>2704181</v>
      </c>
      <c r="P2520" s="14">
        <v>0</v>
      </c>
      <c r="Q2520" s="14">
        <v>43379</v>
      </c>
      <c r="R2520" s="16">
        <v>1.35E-2</v>
      </c>
      <c r="S2520" s="17">
        <v>45461.690972222219</v>
      </c>
      <c r="T2520" s="12" t="s">
        <v>5074</v>
      </c>
      <c r="U2520" s="18">
        <v>45461</v>
      </c>
      <c r="V2520" s="18" t="str">
        <f>TEXT(Posts[[#This Row],[Post_Date]],"YYYY")</f>
        <v>2024</v>
      </c>
      <c r="W2520" s="12" t="s">
        <v>5089</v>
      </c>
      <c r="X2520" s="12" t="s">
        <v>5079</v>
      </c>
      <c r="Y2520" s="19">
        <v>16</v>
      </c>
      <c r="Z2520" s="12" t="s">
        <v>5069</v>
      </c>
      <c r="AA2520"/>
    </row>
    <row r="2521" spans="1:27" x14ac:dyDescent="0.25">
      <c r="A2521" s="12" t="s">
        <v>2947</v>
      </c>
      <c r="B2521" s="12" t="s">
        <v>5022</v>
      </c>
      <c r="C2521" s="12" t="s">
        <v>5028</v>
      </c>
      <c r="D2521" s="12" t="s">
        <v>5032</v>
      </c>
      <c r="E2521" s="12" t="s">
        <v>5035</v>
      </c>
      <c r="F2521" s="12" t="s">
        <v>5055</v>
      </c>
      <c r="G2521" s="12" t="s">
        <v>5046</v>
      </c>
      <c r="H2521" s="13">
        <v>55637</v>
      </c>
      <c r="I2521" s="14">
        <v>259127</v>
      </c>
      <c r="J2521" s="14">
        <v>42686</v>
      </c>
      <c r="K2521" s="14">
        <v>16077</v>
      </c>
      <c r="L2521" s="14">
        <v>14974</v>
      </c>
      <c r="M2521" s="15">
        <v>0.21471100408700791</v>
      </c>
      <c r="N2521" s="14">
        <v>290865</v>
      </c>
      <c r="O2521" s="14">
        <v>252286</v>
      </c>
      <c r="P2521" s="14">
        <v>0</v>
      </c>
      <c r="Q2521" s="14">
        <v>6980</v>
      </c>
      <c r="R2521" s="16">
        <v>2.4E-2</v>
      </c>
      <c r="S2521" s="17">
        <v>45685.43472222222</v>
      </c>
      <c r="T2521" s="12" t="s">
        <v>5077</v>
      </c>
      <c r="U2521" s="18">
        <v>45685</v>
      </c>
      <c r="V2521" s="18" t="str">
        <f>TEXT(Posts[[#This Row],[Post_Date]],"YYYY")</f>
        <v>2025</v>
      </c>
      <c r="W2521" s="12" t="s">
        <v>5086</v>
      </c>
      <c r="X2521" s="12" t="s">
        <v>5079</v>
      </c>
      <c r="Y2521" s="19">
        <v>10</v>
      </c>
      <c r="Z2521" s="12" t="s">
        <v>5070</v>
      </c>
      <c r="AA2521"/>
    </row>
    <row r="2522" spans="1:27" x14ac:dyDescent="0.25">
      <c r="A2522" s="12" t="s">
        <v>2949</v>
      </c>
      <c r="B2522" s="12" t="s">
        <v>5022</v>
      </c>
      <c r="C2522" s="12" t="s">
        <v>5028</v>
      </c>
      <c r="D2522" s="12" t="s">
        <v>5032</v>
      </c>
      <c r="E2522" s="12" t="s">
        <v>5035</v>
      </c>
      <c r="F2522" s="12" t="s">
        <v>5055</v>
      </c>
      <c r="G2522" s="12" t="s">
        <v>5049</v>
      </c>
      <c r="H2522" s="13">
        <v>71359</v>
      </c>
      <c r="I2522" s="14">
        <v>457428</v>
      </c>
      <c r="J2522" s="14">
        <v>93576</v>
      </c>
      <c r="K2522" s="14">
        <v>21834</v>
      </c>
      <c r="L2522" s="14">
        <v>25385</v>
      </c>
      <c r="M2522" s="15">
        <v>0.1560007531008499</v>
      </c>
      <c r="N2522" s="14">
        <v>592445</v>
      </c>
      <c r="O2522" s="14">
        <v>395217</v>
      </c>
      <c r="P2522" s="14">
        <v>0</v>
      </c>
      <c r="Q2522" s="14">
        <v>12559</v>
      </c>
      <c r="R2522" s="16">
        <v>2.12E-2</v>
      </c>
      <c r="S2522" s="17">
        <v>45712.661805555559</v>
      </c>
      <c r="T2522" s="12" t="s">
        <v>5074</v>
      </c>
      <c r="U2522" s="18">
        <v>45712</v>
      </c>
      <c r="V2522" s="18" t="str">
        <f>TEXT(Posts[[#This Row],[Post_Date]],"YYYY")</f>
        <v>2025</v>
      </c>
      <c r="W2522" s="12" t="s">
        <v>5087</v>
      </c>
      <c r="X2522" s="12" t="s">
        <v>5081</v>
      </c>
      <c r="Y2522" s="19">
        <v>15</v>
      </c>
      <c r="Z2522" s="12" t="s">
        <v>5069</v>
      </c>
      <c r="AA2522"/>
    </row>
    <row r="2523" spans="1:27" x14ac:dyDescent="0.25">
      <c r="A2523" s="12" t="s">
        <v>2952</v>
      </c>
      <c r="B2523" s="12" t="s">
        <v>5022</v>
      </c>
      <c r="C2523" s="12" t="s">
        <v>5028</v>
      </c>
      <c r="D2523" s="12" t="s">
        <v>5030</v>
      </c>
      <c r="E2523" s="12" t="s">
        <v>5035</v>
      </c>
      <c r="F2523" s="12" t="s">
        <v>5051</v>
      </c>
      <c r="G2523" s="12" t="s">
        <v>5048</v>
      </c>
      <c r="H2523" s="13">
        <v>353779</v>
      </c>
      <c r="I2523" s="14">
        <v>3205564</v>
      </c>
      <c r="J2523" s="14">
        <v>507207</v>
      </c>
      <c r="K2523" s="14">
        <v>163680</v>
      </c>
      <c r="L2523" s="14">
        <v>171079</v>
      </c>
      <c r="M2523" s="15">
        <v>0.11036429862638029</v>
      </c>
      <c r="N2523" s="14">
        <v>3831439</v>
      </c>
      <c r="O2523" s="14">
        <v>3205564</v>
      </c>
      <c r="P2523" s="14">
        <v>0</v>
      </c>
      <c r="Q2523" s="14">
        <v>57471</v>
      </c>
      <c r="R2523" s="16">
        <v>1.4999999999999999E-2</v>
      </c>
      <c r="S2523" s="17">
        <v>45428.525694444441</v>
      </c>
      <c r="T2523" s="12" t="s">
        <v>5075</v>
      </c>
      <c r="U2523" s="18">
        <v>45428</v>
      </c>
      <c r="V2523" s="18" t="str">
        <f>TEXT(Posts[[#This Row],[Post_Date]],"YYYY")</f>
        <v>2024</v>
      </c>
      <c r="W2523" s="12" t="s">
        <v>5096</v>
      </c>
      <c r="X2523" s="12" t="s">
        <v>5080</v>
      </c>
      <c r="Y2523" s="19">
        <v>12</v>
      </c>
      <c r="Z2523" s="12" t="s">
        <v>5069</v>
      </c>
      <c r="AA2523"/>
    </row>
    <row r="2524" spans="1:27" x14ac:dyDescent="0.25">
      <c r="A2524" s="12" t="s">
        <v>2957</v>
      </c>
      <c r="B2524" s="12" t="s">
        <v>5022</v>
      </c>
      <c r="C2524" s="12" t="s">
        <v>5028</v>
      </c>
      <c r="D2524" s="12" t="s">
        <v>5031</v>
      </c>
      <c r="E2524" s="12" t="s">
        <v>5035</v>
      </c>
      <c r="F2524" s="12" t="s">
        <v>5058</v>
      </c>
      <c r="G2524" s="12" t="s">
        <v>5042</v>
      </c>
      <c r="H2524" s="13">
        <v>21821</v>
      </c>
      <c r="I2524" s="14">
        <v>420185</v>
      </c>
      <c r="J2524" s="14">
        <v>84310</v>
      </c>
      <c r="K2524" s="14">
        <v>26170</v>
      </c>
      <c r="L2524" s="14">
        <v>17805</v>
      </c>
      <c r="M2524" s="15">
        <v>5.1933355228313299E-2</v>
      </c>
      <c r="N2524" s="14">
        <v>466050</v>
      </c>
      <c r="O2524" s="14">
        <v>364207</v>
      </c>
      <c r="P2524" s="14">
        <v>0</v>
      </c>
      <c r="Q2524" s="14">
        <v>6431</v>
      </c>
      <c r="R2524" s="16">
        <v>1.38E-2</v>
      </c>
      <c r="S2524" s="17">
        <v>45442.720833333333</v>
      </c>
      <c r="T2524" s="12" t="s">
        <v>5076</v>
      </c>
      <c r="U2524" s="18">
        <v>45442</v>
      </c>
      <c r="V2524" s="18" t="str">
        <f>TEXT(Posts[[#This Row],[Post_Date]],"YYYY")</f>
        <v>2024</v>
      </c>
      <c r="W2524" s="12" t="s">
        <v>5096</v>
      </c>
      <c r="X2524" s="12" t="s">
        <v>5080</v>
      </c>
      <c r="Y2524" s="19">
        <v>17</v>
      </c>
      <c r="Z2524" s="12" t="s">
        <v>5068</v>
      </c>
      <c r="AA2524"/>
    </row>
    <row r="2525" spans="1:27" x14ac:dyDescent="0.25">
      <c r="A2525" s="12" t="s">
        <v>2962</v>
      </c>
      <c r="B2525" s="12" t="s">
        <v>5022</v>
      </c>
      <c r="C2525" s="12" t="s">
        <v>5028</v>
      </c>
      <c r="D2525" s="12" t="s">
        <v>5032</v>
      </c>
      <c r="E2525" s="12" t="s">
        <v>5035</v>
      </c>
      <c r="F2525" s="12" t="s">
        <v>5056</v>
      </c>
      <c r="G2525" s="12" t="s">
        <v>5046</v>
      </c>
      <c r="H2525" s="13">
        <v>566976</v>
      </c>
      <c r="I2525" s="14">
        <v>2299834</v>
      </c>
      <c r="J2525" s="14">
        <v>568263</v>
      </c>
      <c r="K2525" s="14">
        <v>161512</v>
      </c>
      <c r="L2525" s="14">
        <v>125112</v>
      </c>
      <c r="M2525" s="15">
        <v>0.24652910605793851</v>
      </c>
      <c r="N2525" s="14">
        <v>2695238</v>
      </c>
      <c r="O2525" s="14">
        <v>2299834</v>
      </c>
      <c r="P2525" s="14">
        <v>0</v>
      </c>
      <c r="Q2525" s="14">
        <v>55252</v>
      </c>
      <c r="R2525" s="16">
        <v>2.0500000000000001E-2</v>
      </c>
      <c r="S2525" s="17">
        <v>45304.638888888891</v>
      </c>
      <c r="T2525" s="12" t="s">
        <v>5074</v>
      </c>
      <c r="U2525" s="18">
        <v>45304</v>
      </c>
      <c r="V2525" s="18" t="str">
        <f>TEXT(Posts[[#This Row],[Post_Date]],"YYYY")</f>
        <v>2024</v>
      </c>
      <c r="W2525" s="12" t="s">
        <v>5086</v>
      </c>
      <c r="X2525" s="12" t="s">
        <v>5083</v>
      </c>
      <c r="Y2525" s="19">
        <v>15</v>
      </c>
      <c r="Z2525" s="12" t="s">
        <v>5070</v>
      </c>
      <c r="AA2525"/>
    </row>
    <row r="2526" spans="1:27" x14ac:dyDescent="0.25">
      <c r="A2526" s="12" t="s">
        <v>2969</v>
      </c>
      <c r="B2526" s="12" t="s">
        <v>5022</v>
      </c>
      <c r="C2526" s="12" t="s">
        <v>5028</v>
      </c>
      <c r="D2526" s="12" t="s">
        <v>5032</v>
      </c>
      <c r="E2526" s="12" t="s">
        <v>5039</v>
      </c>
      <c r="F2526" s="12" t="s">
        <v>5055</v>
      </c>
      <c r="G2526" s="12" t="s">
        <v>5048</v>
      </c>
      <c r="H2526" s="13">
        <v>87285</v>
      </c>
      <c r="I2526" s="14">
        <v>420994</v>
      </c>
      <c r="J2526" s="14">
        <v>91494</v>
      </c>
      <c r="K2526" s="14">
        <v>32749</v>
      </c>
      <c r="L2526" s="14">
        <v>18190</v>
      </c>
      <c r="M2526" s="15">
        <v>0.20733288155396259</v>
      </c>
      <c r="N2526" s="14">
        <v>520516</v>
      </c>
      <c r="O2526" s="14">
        <v>0</v>
      </c>
      <c r="P2526" s="14">
        <v>134368</v>
      </c>
      <c r="Q2526" s="14">
        <v>5933</v>
      </c>
      <c r="R2526" s="16">
        <v>1.14E-2</v>
      </c>
      <c r="S2526" s="17">
        <v>45557.45416666667</v>
      </c>
      <c r="T2526" s="17" t="s">
        <v>5077</v>
      </c>
      <c r="U2526" s="18">
        <v>45557</v>
      </c>
      <c r="V2526" s="18" t="str">
        <f>TEXT(Posts[[#This Row],[Post_Date]],"YYYY")</f>
        <v>2024</v>
      </c>
      <c r="W2526" s="18" t="s">
        <v>5097</v>
      </c>
      <c r="X2526" s="18" t="s">
        <v>5084</v>
      </c>
      <c r="Y2526" s="19">
        <v>10</v>
      </c>
      <c r="Z2526" s="12" t="s">
        <v>5070</v>
      </c>
      <c r="AA2526"/>
    </row>
    <row r="2527" spans="1:27" x14ac:dyDescent="0.25">
      <c r="A2527" s="12" t="s">
        <v>2971</v>
      </c>
      <c r="B2527" s="12" t="s">
        <v>5022</v>
      </c>
      <c r="C2527" s="12" t="s">
        <v>5028</v>
      </c>
      <c r="D2527" s="12" t="s">
        <v>5030</v>
      </c>
      <c r="E2527" s="12" t="s">
        <v>5035</v>
      </c>
      <c r="F2527" s="12" t="s">
        <v>5051</v>
      </c>
      <c r="G2527" s="12" t="s">
        <v>5045</v>
      </c>
      <c r="H2527" s="13">
        <v>213123</v>
      </c>
      <c r="I2527" s="14">
        <v>1457914</v>
      </c>
      <c r="J2527" s="14">
        <v>192144</v>
      </c>
      <c r="K2527" s="14">
        <v>82520</v>
      </c>
      <c r="L2527" s="14">
        <v>39454</v>
      </c>
      <c r="M2527" s="15">
        <v>0.14618375452902341</v>
      </c>
      <c r="N2527" s="14">
        <v>1788859</v>
      </c>
      <c r="O2527" s="14">
        <v>1457914</v>
      </c>
      <c r="P2527" s="14">
        <v>0</v>
      </c>
      <c r="Q2527" s="14">
        <v>44184</v>
      </c>
      <c r="R2527" s="16">
        <v>2.47E-2</v>
      </c>
      <c r="S2527" s="17">
        <v>45388.402777777781</v>
      </c>
      <c r="T2527" s="12" t="s">
        <v>5077</v>
      </c>
      <c r="U2527" s="18">
        <v>45388</v>
      </c>
      <c r="V2527" s="18" t="str">
        <f>TEXT(Posts[[#This Row],[Post_Date]],"YYYY")</f>
        <v>2024</v>
      </c>
      <c r="W2527" s="12" t="s">
        <v>5090</v>
      </c>
      <c r="X2527" s="12" t="s">
        <v>5083</v>
      </c>
      <c r="Y2527" s="19">
        <v>9</v>
      </c>
      <c r="Z2527" s="12" t="s">
        <v>5069</v>
      </c>
      <c r="AA2527"/>
    </row>
    <row r="2528" spans="1:27" x14ac:dyDescent="0.25">
      <c r="A2528" s="12" t="s">
        <v>2972</v>
      </c>
      <c r="B2528" s="12" t="s">
        <v>5022</v>
      </c>
      <c r="C2528" s="12" t="s">
        <v>5028</v>
      </c>
      <c r="D2528" s="12" t="s">
        <v>5032</v>
      </c>
      <c r="E2528" s="12" t="s">
        <v>5035</v>
      </c>
      <c r="F2528" s="12" t="s">
        <v>5055</v>
      </c>
      <c r="G2528" s="12" t="s">
        <v>5042</v>
      </c>
      <c r="H2528" s="13">
        <v>74708</v>
      </c>
      <c r="I2528" s="14">
        <v>343920</v>
      </c>
      <c r="J2528" s="14">
        <v>76080</v>
      </c>
      <c r="K2528" s="14">
        <v>18292</v>
      </c>
      <c r="L2528" s="14">
        <v>9365</v>
      </c>
      <c r="M2528" s="15">
        <v>0.21722576208914071</v>
      </c>
      <c r="N2528" s="14">
        <v>422799</v>
      </c>
      <c r="O2528" s="14">
        <v>326211</v>
      </c>
      <c r="P2528" s="14">
        <v>0</v>
      </c>
      <c r="Q2528" s="14">
        <v>5919</v>
      </c>
      <c r="R2528" s="16">
        <v>1.4E-2</v>
      </c>
      <c r="S2528" s="17">
        <v>45422.745833333327</v>
      </c>
      <c r="T2528" s="12" t="s">
        <v>5076</v>
      </c>
      <c r="U2528" s="18">
        <v>45422</v>
      </c>
      <c r="V2528" s="18" t="str">
        <f>TEXT(Posts[[#This Row],[Post_Date]],"YYYY")</f>
        <v>2024</v>
      </c>
      <c r="W2528" s="12" t="s">
        <v>5096</v>
      </c>
      <c r="X2528" s="12" t="s">
        <v>5082</v>
      </c>
      <c r="Y2528" s="19">
        <v>17</v>
      </c>
      <c r="Z2528" s="12" t="s">
        <v>5070</v>
      </c>
      <c r="AA2528"/>
    </row>
    <row r="2529" spans="1:27" x14ac:dyDescent="0.25">
      <c r="A2529" s="12" t="s">
        <v>2975</v>
      </c>
      <c r="B2529" s="12" t="s">
        <v>5022</v>
      </c>
      <c r="C2529" s="12" t="s">
        <v>5028</v>
      </c>
      <c r="D2529" s="12" t="s">
        <v>5031</v>
      </c>
      <c r="E2529" s="12" t="s">
        <v>5035</v>
      </c>
      <c r="F2529" s="12" t="s">
        <v>5058</v>
      </c>
      <c r="G2529" s="12" t="s">
        <v>5045</v>
      </c>
      <c r="H2529" s="13">
        <v>36400</v>
      </c>
      <c r="I2529" s="14">
        <v>380139</v>
      </c>
      <c r="J2529" s="14">
        <v>51484</v>
      </c>
      <c r="K2529" s="14">
        <v>28669</v>
      </c>
      <c r="L2529" s="14">
        <v>15245</v>
      </c>
      <c r="M2529" s="15">
        <v>9.5756377656238401E-2</v>
      </c>
      <c r="N2529" s="14">
        <v>468037</v>
      </c>
      <c r="O2529" s="14">
        <v>365835</v>
      </c>
      <c r="P2529" s="14">
        <v>0</v>
      </c>
      <c r="Q2529" s="14">
        <v>6926</v>
      </c>
      <c r="R2529" s="16">
        <v>1.4800000000000001E-2</v>
      </c>
      <c r="S2529" s="17">
        <v>45711.535416666673</v>
      </c>
      <c r="T2529" s="12" t="s">
        <v>5075</v>
      </c>
      <c r="U2529" s="18">
        <v>45711</v>
      </c>
      <c r="V2529" s="18" t="str">
        <f>TEXT(Posts[[#This Row],[Post_Date]],"YYYY")</f>
        <v>2025</v>
      </c>
      <c r="W2529" s="12" t="s">
        <v>5087</v>
      </c>
      <c r="X2529" s="12" t="s">
        <v>5084</v>
      </c>
      <c r="Y2529" s="19">
        <v>12</v>
      </c>
      <c r="Z2529" s="12" t="s">
        <v>5068</v>
      </c>
      <c r="AA2529"/>
    </row>
    <row r="2530" spans="1:27" x14ac:dyDescent="0.25">
      <c r="A2530" s="12" t="s">
        <v>2977</v>
      </c>
      <c r="B2530" s="12" t="s">
        <v>5022</v>
      </c>
      <c r="C2530" s="12" t="s">
        <v>5029</v>
      </c>
      <c r="D2530" s="12" t="s">
        <v>5030</v>
      </c>
      <c r="E2530" s="12" t="s">
        <v>5035</v>
      </c>
      <c r="F2530" s="12" t="s">
        <v>5051</v>
      </c>
      <c r="G2530" s="12" t="s">
        <v>5043</v>
      </c>
      <c r="H2530" s="13">
        <v>107511</v>
      </c>
      <c r="I2530" s="14">
        <v>1122212</v>
      </c>
      <c r="J2530" s="14">
        <v>161631</v>
      </c>
      <c r="K2530" s="14">
        <v>42046</v>
      </c>
      <c r="L2530" s="14">
        <v>38989</v>
      </c>
      <c r="M2530" s="15">
        <v>9.5803515108192225E-2</v>
      </c>
      <c r="N2530" s="14">
        <v>1327621</v>
      </c>
      <c r="O2530" s="14">
        <v>1122212</v>
      </c>
      <c r="P2530" s="14">
        <v>0</v>
      </c>
      <c r="Q2530" s="14">
        <v>21109</v>
      </c>
      <c r="R2530" s="16">
        <v>1.5900000000000001E-2</v>
      </c>
      <c r="S2530" s="17">
        <v>45456.727083333331</v>
      </c>
      <c r="T2530" s="12" t="s">
        <v>5076</v>
      </c>
      <c r="U2530" s="18">
        <v>45456</v>
      </c>
      <c r="V2530" s="18" t="str">
        <f>TEXT(Posts[[#This Row],[Post_Date]],"YYYY")</f>
        <v>2024</v>
      </c>
      <c r="W2530" s="12" t="s">
        <v>5089</v>
      </c>
      <c r="X2530" s="12" t="s">
        <v>5080</v>
      </c>
      <c r="Y2530" s="19">
        <v>17</v>
      </c>
      <c r="Z2530" s="12" t="s">
        <v>5068</v>
      </c>
      <c r="AA2530"/>
    </row>
    <row r="2531" spans="1:27" x14ac:dyDescent="0.25">
      <c r="A2531" s="12" t="s">
        <v>2980</v>
      </c>
      <c r="B2531" s="12" t="s">
        <v>5022</v>
      </c>
      <c r="C2531" s="12" t="s">
        <v>5028</v>
      </c>
      <c r="D2531" s="12" t="s">
        <v>5031</v>
      </c>
      <c r="E2531" s="12" t="s">
        <v>5035</v>
      </c>
      <c r="F2531" s="12" t="s">
        <v>5058</v>
      </c>
      <c r="G2531" s="12" t="s">
        <v>5048</v>
      </c>
      <c r="H2531" s="13">
        <v>30811</v>
      </c>
      <c r="I2531" s="14">
        <v>461894</v>
      </c>
      <c r="J2531" s="14">
        <v>59878</v>
      </c>
      <c r="K2531" s="14">
        <v>14006</v>
      </c>
      <c r="L2531" s="14">
        <v>22297</v>
      </c>
      <c r="M2531" s="15">
        <v>6.6706279052078238E-2</v>
      </c>
      <c r="N2531" s="14">
        <v>594685</v>
      </c>
      <c r="O2531" s="14">
        <v>439882</v>
      </c>
      <c r="P2531" s="14">
        <v>0</v>
      </c>
      <c r="Q2531" s="14">
        <v>7433</v>
      </c>
      <c r="R2531" s="16">
        <v>1.2500000000000001E-2</v>
      </c>
      <c r="S2531" s="17">
        <v>45702.652083333327</v>
      </c>
      <c r="T2531" s="12" t="s">
        <v>5074</v>
      </c>
      <c r="U2531" s="18">
        <v>45702</v>
      </c>
      <c r="V2531" s="18" t="str">
        <f>TEXT(Posts[[#This Row],[Post_Date]],"YYYY")</f>
        <v>2025</v>
      </c>
      <c r="W2531" s="12" t="s">
        <v>5087</v>
      </c>
      <c r="X2531" s="12" t="s">
        <v>5082</v>
      </c>
      <c r="Y2531" s="19">
        <v>15</v>
      </c>
      <c r="Z2531" s="12" t="s">
        <v>5068</v>
      </c>
      <c r="AA2531"/>
    </row>
    <row r="2532" spans="1:27" x14ac:dyDescent="0.25">
      <c r="A2532" s="12" t="s">
        <v>2983</v>
      </c>
      <c r="B2532" s="12" t="s">
        <v>5022</v>
      </c>
      <c r="C2532" s="12" t="s">
        <v>5028</v>
      </c>
      <c r="D2532" s="12" t="s">
        <v>5030</v>
      </c>
      <c r="E2532" s="12" t="s">
        <v>5039</v>
      </c>
      <c r="F2532" s="12" t="s">
        <v>5050</v>
      </c>
      <c r="G2532" s="12" t="s">
        <v>5042</v>
      </c>
      <c r="H2532" s="13">
        <v>23055</v>
      </c>
      <c r="I2532" s="14">
        <v>257234</v>
      </c>
      <c r="J2532" s="14">
        <v>53958</v>
      </c>
      <c r="K2532" s="14">
        <v>17385</v>
      </c>
      <c r="L2532" s="14">
        <v>12830</v>
      </c>
      <c r="M2532" s="15">
        <v>8.9629843651886101E-2</v>
      </c>
      <c r="N2532" s="14">
        <v>300707</v>
      </c>
      <c r="O2532" s="14">
        <v>0</v>
      </c>
      <c r="P2532" s="14">
        <v>180572</v>
      </c>
      <c r="Q2532" s="14">
        <v>7156</v>
      </c>
      <c r="R2532" s="16">
        <v>2.3800000000000002E-2</v>
      </c>
      <c r="S2532" s="17">
        <v>45407.743055555547</v>
      </c>
      <c r="T2532" s="17" t="s">
        <v>5076</v>
      </c>
      <c r="U2532" s="18">
        <v>45407</v>
      </c>
      <c r="V2532" s="18" t="str">
        <f>TEXT(Posts[[#This Row],[Post_Date]],"YYYY")</f>
        <v>2024</v>
      </c>
      <c r="W2532" s="18" t="s">
        <v>5090</v>
      </c>
      <c r="X2532" s="18" t="s">
        <v>5080</v>
      </c>
      <c r="Y2532" s="19">
        <v>17</v>
      </c>
      <c r="Z2532" s="12" t="s">
        <v>5068</v>
      </c>
      <c r="AA2532"/>
    </row>
    <row r="2533" spans="1:27" x14ac:dyDescent="0.25">
      <c r="A2533" s="12" t="s">
        <v>2986</v>
      </c>
      <c r="B2533" s="12" t="s">
        <v>5022</v>
      </c>
      <c r="C2533" s="12" t="s">
        <v>5029</v>
      </c>
      <c r="D2533" s="12" t="s">
        <v>5030</v>
      </c>
      <c r="E2533" s="12" t="s">
        <v>5035</v>
      </c>
      <c r="F2533" s="12" t="s">
        <v>5051</v>
      </c>
      <c r="G2533" s="12" t="s">
        <v>5044</v>
      </c>
      <c r="H2533" s="13">
        <v>285716</v>
      </c>
      <c r="I2533" s="14">
        <v>2736508</v>
      </c>
      <c r="J2533" s="14">
        <v>421924</v>
      </c>
      <c r="K2533" s="14">
        <v>117736</v>
      </c>
      <c r="L2533" s="14">
        <v>148598</v>
      </c>
      <c r="M2533" s="15">
        <v>0.1044092194918091</v>
      </c>
      <c r="N2533" s="14">
        <v>3215207</v>
      </c>
      <c r="O2533" s="14">
        <v>2736508</v>
      </c>
      <c r="P2533" s="14">
        <v>0</v>
      </c>
      <c r="Q2533" s="14">
        <v>61731</v>
      </c>
      <c r="R2533" s="16">
        <v>1.9199999999999998E-2</v>
      </c>
      <c r="S2533" s="17">
        <v>45311.634027777778</v>
      </c>
      <c r="T2533" s="12" t="s">
        <v>5074</v>
      </c>
      <c r="U2533" s="18">
        <v>45311</v>
      </c>
      <c r="V2533" s="18" t="str">
        <f>TEXT(Posts[[#This Row],[Post_Date]],"YYYY")</f>
        <v>2024</v>
      </c>
      <c r="W2533" s="12" t="s">
        <v>5086</v>
      </c>
      <c r="X2533" s="12" t="s">
        <v>5083</v>
      </c>
      <c r="Y2533" s="19">
        <v>15</v>
      </c>
      <c r="Z2533" s="12" t="s">
        <v>5069</v>
      </c>
      <c r="AA2533"/>
    </row>
    <row r="2534" spans="1:27" x14ac:dyDescent="0.25">
      <c r="A2534" s="12" t="s">
        <v>2988</v>
      </c>
      <c r="B2534" s="12" t="s">
        <v>5022</v>
      </c>
      <c r="C2534" s="12" t="s">
        <v>5028</v>
      </c>
      <c r="D2534" s="12" t="s">
        <v>5032</v>
      </c>
      <c r="E2534" s="12" t="s">
        <v>5035</v>
      </c>
      <c r="F2534" s="12" t="s">
        <v>5055</v>
      </c>
      <c r="G2534" s="12" t="s">
        <v>5042</v>
      </c>
      <c r="H2534" s="13">
        <v>39386</v>
      </c>
      <c r="I2534" s="14">
        <v>184804</v>
      </c>
      <c r="J2534" s="14">
        <v>34782</v>
      </c>
      <c r="K2534" s="14">
        <v>12532</v>
      </c>
      <c r="L2534" s="14">
        <v>6751</v>
      </c>
      <c r="M2534" s="15">
        <v>0.21312536802963161</v>
      </c>
      <c r="N2534" s="14">
        <v>218816</v>
      </c>
      <c r="O2534" s="14">
        <v>164329</v>
      </c>
      <c r="P2534" s="14">
        <v>0</v>
      </c>
      <c r="Q2534" s="14">
        <v>4879</v>
      </c>
      <c r="R2534" s="16">
        <v>2.23E-2</v>
      </c>
      <c r="S2534" s="17">
        <v>45458.502083333333</v>
      </c>
      <c r="T2534" s="12" t="s">
        <v>5075</v>
      </c>
      <c r="U2534" s="18">
        <v>45458</v>
      </c>
      <c r="V2534" s="18" t="str">
        <f>TEXT(Posts[[#This Row],[Post_Date]],"YYYY")</f>
        <v>2024</v>
      </c>
      <c r="W2534" s="12" t="s">
        <v>5089</v>
      </c>
      <c r="X2534" s="12" t="s">
        <v>5083</v>
      </c>
      <c r="Y2534" s="19">
        <v>12</v>
      </c>
      <c r="Z2534" s="12" t="s">
        <v>5070</v>
      </c>
      <c r="AA2534"/>
    </row>
    <row r="2535" spans="1:27" x14ac:dyDescent="0.25">
      <c r="A2535" s="12" t="s">
        <v>2998</v>
      </c>
      <c r="B2535" s="12" t="s">
        <v>5022</v>
      </c>
      <c r="C2535" s="12" t="s">
        <v>5028</v>
      </c>
      <c r="D2535" s="12" t="s">
        <v>5031</v>
      </c>
      <c r="E2535" s="12" t="s">
        <v>5035</v>
      </c>
      <c r="F2535" s="12" t="s">
        <v>5058</v>
      </c>
      <c r="G2535" s="12" t="s">
        <v>5042</v>
      </c>
      <c r="H2535" s="13">
        <v>60042</v>
      </c>
      <c r="I2535" s="14">
        <v>896674</v>
      </c>
      <c r="J2535" s="14">
        <v>125907</v>
      </c>
      <c r="K2535" s="14">
        <v>53743</v>
      </c>
      <c r="L2535" s="14">
        <v>33856</v>
      </c>
      <c r="M2535" s="15">
        <v>6.6960809738061719E-2</v>
      </c>
      <c r="N2535" s="14">
        <v>1093397</v>
      </c>
      <c r="O2535" s="14">
        <v>882003</v>
      </c>
      <c r="P2535" s="14">
        <v>0</v>
      </c>
      <c r="Q2535" s="14">
        <v>20774</v>
      </c>
      <c r="R2535" s="16">
        <v>1.9E-2</v>
      </c>
      <c r="S2535" s="17">
        <v>45757.491666666669</v>
      </c>
      <c r="T2535" s="12" t="s">
        <v>5077</v>
      </c>
      <c r="U2535" s="18">
        <v>45757</v>
      </c>
      <c r="V2535" s="18" t="str">
        <f>TEXT(Posts[[#This Row],[Post_Date]],"YYYY")</f>
        <v>2025</v>
      </c>
      <c r="W2535" s="12" t="s">
        <v>5090</v>
      </c>
      <c r="X2535" s="12" t="s">
        <v>5080</v>
      </c>
      <c r="Y2535" s="19">
        <v>11</v>
      </c>
      <c r="Z2535" s="12" t="s">
        <v>5068</v>
      </c>
      <c r="AA2535"/>
    </row>
    <row r="2536" spans="1:27" x14ac:dyDescent="0.25">
      <c r="A2536" s="12" t="s">
        <v>3004</v>
      </c>
      <c r="B2536" s="12" t="s">
        <v>5022</v>
      </c>
      <c r="C2536" s="12" t="s">
        <v>5028</v>
      </c>
      <c r="D2536" s="12" t="s">
        <v>5034</v>
      </c>
      <c r="E2536" s="12" t="s">
        <v>5039</v>
      </c>
      <c r="F2536" s="12" t="s">
        <v>5057</v>
      </c>
      <c r="G2536" s="12" t="s">
        <v>5042</v>
      </c>
      <c r="H2536" s="13">
        <v>53962</v>
      </c>
      <c r="I2536" s="14">
        <v>331292</v>
      </c>
      <c r="J2536" s="14">
        <v>67783</v>
      </c>
      <c r="K2536" s="14">
        <v>13657</v>
      </c>
      <c r="L2536" s="14">
        <v>7532</v>
      </c>
      <c r="M2536" s="15">
        <v>0.1628858675470842</v>
      </c>
      <c r="N2536" s="14">
        <v>396324</v>
      </c>
      <c r="O2536" s="14">
        <v>0</v>
      </c>
      <c r="P2536" s="14">
        <v>92321</v>
      </c>
      <c r="Q2536" s="14">
        <v>8600</v>
      </c>
      <c r="R2536" s="16">
        <v>2.1700000000000001E-2</v>
      </c>
      <c r="S2536" s="17">
        <v>45427.530555555553</v>
      </c>
      <c r="T2536" s="17" t="s">
        <v>5075</v>
      </c>
      <c r="U2536" s="18">
        <v>45427</v>
      </c>
      <c r="V2536" s="18" t="str">
        <f>TEXT(Posts[[#This Row],[Post_Date]],"YYYY")</f>
        <v>2024</v>
      </c>
      <c r="W2536" s="18" t="s">
        <v>5096</v>
      </c>
      <c r="X2536" s="18" t="s">
        <v>5085</v>
      </c>
      <c r="Y2536" s="19">
        <v>12</v>
      </c>
      <c r="Z2536" s="12" t="s">
        <v>5069</v>
      </c>
      <c r="AA2536"/>
    </row>
    <row r="2537" spans="1:27" x14ac:dyDescent="0.25">
      <c r="A2537" s="12" t="s">
        <v>3011</v>
      </c>
      <c r="B2537" s="12" t="s">
        <v>5022</v>
      </c>
      <c r="C2537" s="12" t="s">
        <v>5028</v>
      </c>
      <c r="D2537" s="12" t="s">
        <v>5031</v>
      </c>
      <c r="E2537" s="12" t="s">
        <v>5035</v>
      </c>
      <c r="F2537" s="12" t="s">
        <v>5060</v>
      </c>
      <c r="G2537" s="12" t="s">
        <v>5047</v>
      </c>
      <c r="H2537" s="13">
        <v>68717</v>
      </c>
      <c r="I2537" s="14">
        <v>1061058</v>
      </c>
      <c r="J2537" s="14">
        <v>144148</v>
      </c>
      <c r="K2537" s="14">
        <v>51409</v>
      </c>
      <c r="L2537" s="14">
        <v>46351</v>
      </c>
      <c r="M2537" s="15">
        <v>6.4763526894643347E-2</v>
      </c>
      <c r="N2537" s="14">
        <v>1241597</v>
      </c>
      <c r="O2537" s="14">
        <v>1061058</v>
      </c>
      <c r="P2537" s="14">
        <v>0</v>
      </c>
      <c r="Q2537" s="14">
        <v>27439</v>
      </c>
      <c r="R2537" s="16">
        <v>2.2100000000000002E-2</v>
      </c>
      <c r="S2537" s="17">
        <v>45495.677777777782</v>
      </c>
      <c r="T2537" s="12" t="s">
        <v>5074</v>
      </c>
      <c r="U2537" s="18">
        <v>45495</v>
      </c>
      <c r="V2537" s="18" t="str">
        <f>TEXT(Posts[[#This Row],[Post_Date]],"YYYY")</f>
        <v>2024</v>
      </c>
      <c r="W2537" s="12" t="s">
        <v>5093</v>
      </c>
      <c r="X2537" s="12" t="s">
        <v>5081</v>
      </c>
      <c r="Y2537" s="19">
        <v>16</v>
      </c>
      <c r="Z2537" s="12" t="s">
        <v>5068</v>
      </c>
      <c r="AA2537"/>
    </row>
    <row r="2538" spans="1:27" x14ac:dyDescent="0.25">
      <c r="A2538" s="12" t="s">
        <v>3016</v>
      </c>
      <c r="B2538" s="12" t="s">
        <v>5022</v>
      </c>
      <c r="C2538" s="12" t="s">
        <v>5028</v>
      </c>
      <c r="D2538" s="12" t="s">
        <v>5031</v>
      </c>
      <c r="E2538" s="12" t="s">
        <v>5035</v>
      </c>
      <c r="F2538" s="12" t="s">
        <v>5058</v>
      </c>
      <c r="G2538" s="12" t="s">
        <v>5049</v>
      </c>
      <c r="H2538" s="13">
        <v>37332</v>
      </c>
      <c r="I2538" s="14">
        <v>438527</v>
      </c>
      <c r="J2538" s="14">
        <v>87370</v>
      </c>
      <c r="K2538" s="14">
        <v>27050</v>
      </c>
      <c r="L2538" s="14">
        <v>15482</v>
      </c>
      <c r="M2538" s="15">
        <v>8.5131777503552053E-2</v>
      </c>
      <c r="N2538" s="14">
        <v>536168</v>
      </c>
      <c r="O2538" s="14">
        <v>411409</v>
      </c>
      <c r="P2538" s="14">
        <v>0</v>
      </c>
      <c r="Q2538" s="14">
        <v>5736</v>
      </c>
      <c r="R2538" s="16">
        <v>1.0699999999999999E-2</v>
      </c>
      <c r="S2538" s="17">
        <v>45721.463888888888</v>
      </c>
      <c r="T2538" s="12" t="s">
        <v>5077</v>
      </c>
      <c r="U2538" s="18">
        <v>45721</v>
      </c>
      <c r="V2538" s="18" t="str">
        <f>TEXT(Posts[[#This Row],[Post_Date]],"YYYY")</f>
        <v>2025</v>
      </c>
      <c r="W2538" s="12" t="s">
        <v>5088</v>
      </c>
      <c r="X2538" s="12" t="s">
        <v>5085</v>
      </c>
      <c r="Y2538" s="19">
        <v>11</v>
      </c>
      <c r="Z2538" s="12" t="s">
        <v>5068</v>
      </c>
      <c r="AA2538"/>
    </row>
    <row r="2539" spans="1:27" x14ac:dyDescent="0.25">
      <c r="A2539" s="12" t="s">
        <v>3017</v>
      </c>
      <c r="B2539" s="12" t="s">
        <v>5022</v>
      </c>
      <c r="C2539" s="12" t="s">
        <v>5028</v>
      </c>
      <c r="D2539" s="12" t="s">
        <v>5032</v>
      </c>
      <c r="E2539" s="12" t="s">
        <v>5035</v>
      </c>
      <c r="F2539" s="12" t="s">
        <v>5056</v>
      </c>
      <c r="G2539" s="12" t="s">
        <v>5045</v>
      </c>
      <c r="H2539" s="13">
        <v>184147</v>
      </c>
      <c r="I2539" s="14">
        <v>1137884</v>
      </c>
      <c r="J2539" s="14">
        <v>252681</v>
      </c>
      <c r="K2539" s="14">
        <v>35631</v>
      </c>
      <c r="L2539" s="14">
        <v>43267</v>
      </c>
      <c r="M2539" s="15">
        <v>0.16183369397949299</v>
      </c>
      <c r="N2539" s="14">
        <v>1424301</v>
      </c>
      <c r="O2539" s="14">
        <v>1137884</v>
      </c>
      <c r="P2539" s="14">
        <v>0</v>
      </c>
      <c r="Q2539" s="14">
        <v>16094</v>
      </c>
      <c r="R2539" s="16">
        <v>1.1299999999999999E-2</v>
      </c>
      <c r="S2539" s="17">
        <v>45480.429861111108</v>
      </c>
      <c r="T2539" s="12" t="s">
        <v>5077</v>
      </c>
      <c r="U2539" s="18">
        <v>45480</v>
      </c>
      <c r="V2539" s="18" t="str">
        <f>TEXT(Posts[[#This Row],[Post_Date]],"YYYY")</f>
        <v>2024</v>
      </c>
      <c r="W2539" s="12" t="s">
        <v>5093</v>
      </c>
      <c r="X2539" s="12" t="s">
        <v>5084</v>
      </c>
      <c r="Y2539" s="19">
        <v>10</v>
      </c>
      <c r="Z2539" s="12" t="s">
        <v>5069</v>
      </c>
      <c r="AA2539"/>
    </row>
    <row r="2540" spans="1:27" x14ac:dyDescent="0.25">
      <c r="A2540" s="12" t="s">
        <v>3022</v>
      </c>
      <c r="B2540" s="12" t="s">
        <v>5022</v>
      </c>
      <c r="C2540" s="12" t="s">
        <v>5028</v>
      </c>
      <c r="D2540" s="12" t="s">
        <v>5031</v>
      </c>
      <c r="E2540" s="12" t="s">
        <v>5035</v>
      </c>
      <c r="F2540" s="12" t="s">
        <v>5060</v>
      </c>
      <c r="G2540" s="12" t="s">
        <v>5049</v>
      </c>
      <c r="H2540" s="13">
        <v>346299</v>
      </c>
      <c r="I2540" s="14">
        <v>3798836</v>
      </c>
      <c r="J2540" s="14">
        <v>947727</v>
      </c>
      <c r="K2540" s="14">
        <v>170723</v>
      </c>
      <c r="L2540" s="14">
        <v>125303</v>
      </c>
      <c r="M2540" s="15">
        <v>9.1159339883489621E-2</v>
      </c>
      <c r="N2540" s="14">
        <v>4317585</v>
      </c>
      <c r="O2540" s="14">
        <v>3798836</v>
      </c>
      <c r="P2540" s="14">
        <v>0</v>
      </c>
      <c r="Q2540" s="14">
        <v>74262</v>
      </c>
      <c r="R2540" s="16">
        <v>1.72E-2</v>
      </c>
      <c r="S2540" s="17">
        <v>45305.686805555553</v>
      </c>
      <c r="T2540" s="12" t="s">
        <v>5074</v>
      </c>
      <c r="U2540" s="18">
        <v>45305</v>
      </c>
      <c r="V2540" s="18" t="str">
        <f>TEXT(Posts[[#This Row],[Post_Date]],"YYYY")</f>
        <v>2024</v>
      </c>
      <c r="W2540" s="12" t="s">
        <v>5086</v>
      </c>
      <c r="X2540" s="12" t="s">
        <v>5084</v>
      </c>
      <c r="Y2540" s="19">
        <v>16</v>
      </c>
      <c r="Z2540" s="12" t="s">
        <v>5068</v>
      </c>
      <c r="AA2540"/>
    </row>
    <row r="2541" spans="1:27" x14ac:dyDescent="0.25">
      <c r="A2541" s="12" t="s">
        <v>3025</v>
      </c>
      <c r="B2541" s="12" t="s">
        <v>5022</v>
      </c>
      <c r="C2541" s="12" t="s">
        <v>5028</v>
      </c>
      <c r="D2541" s="12" t="s">
        <v>5030</v>
      </c>
      <c r="E2541" s="12" t="s">
        <v>5035</v>
      </c>
      <c r="F2541" s="12" t="s">
        <v>5051</v>
      </c>
      <c r="G2541" s="12" t="s">
        <v>5046</v>
      </c>
      <c r="H2541" s="13">
        <v>317052</v>
      </c>
      <c r="I2541" s="14">
        <v>2345148</v>
      </c>
      <c r="J2541" s="14">
        <v>469022</v>
      </c>
      <c r="K2541" s="14">
        <v>166256</v>
      </c>
      <c r="L2541" s="14">
        <v>82017</v>
      </c>
      <c r="M2541" s="15">
        <v>0.13519503291649429</v>
      </c>
      <c r="N2541" s="14">
        <v>2977713</v>
      </c>
      <c r="O2541" s="14">
        <v>2345148</v>
      </c>
      <c r="P2541" s="14">
        <v>0</v>
      </c>
      <c r="Q2541" s="14">
        <v>42879</v>
      </c>
      <c r="R2541" s="16">
        <v>1.44E-2</v>
      </c>
      <c r="S2541" s="17">
        <v>45711.504166666673</v>
      </c>
      <c r="T2541" s="12" t="s">
        <v>5075</v>
      </c>
      <c r="U2541" s="18">
        <v>45711</v>
      </c>
      <c r="V2541" s="18" t="str">
        <f>TEXT(Posts[[#This Row],[Post_Date]],"YYYY")</f>
        <v>2025</v>
      </c>
      <c r="W2541" s="12" t="s">
        <v>5087</v>
      </c>
      <c r="X2541" s="12" t="s">
        <v>5084</v>
      </c>
      <c r="Y2541" s="19">
        <v>12</v>
      </c>
      <c r="Z2541" s="12" t="s">
        <v>5069</v>
      </c>
      <c r="AA2541"/>
    </row>
    <row r="2542" spans="1:27" x14ac:dyDescent="0.25">
      <c r="A2542" s="12" t="s">
        <v>3031</v>
      </c>
      <c r="B2542" s="12" t="s">
        <v>5022</v>
      </c>
      <c r="C2542" s="12" t="s">
        <v>5028</v>
      </c>
      <c r="D2542" s="12" t="s">
        <v>5032</v>
      </c>
      <c r="E2542" s="12" t="s">
        <v>5035</v>
      </c>
      <c r="F2542" s="12" t="s">
        <v>5055</v>
      </c>
      <c r="G2542" s="12" t="s">
        <v>5048</v>
      </c>
      <c r="H2542" s="13">
        <v>19589</v>
      </c>
      <c r="I2542" s="14">
        <v>107353</v>
      </c>
      <c r="J2542" s="14">
        <v>19955</v>
      </c>
      <c r="K2542" s="14">
        <v>5023</v>
      </c>
      <c r="L2542" s="14">
        <v>2928</v>
      </c>
      <c r="M2542" s="15">
        <v>0.18248008391942791</v>
      </c>
      <c r="N2542" s="14">
        <v>125043</v>
      </c>
      <c r="O2542" s="14">
        <v>92155</v>
      </c>
      <c r="P2542" s="14">
        <v>0</v>
      </c>
      <c r="Q2542" s="14">
        <v>3088</v>
      </c>
      <c r="R2542" s="16">
        <v>2.47E-2</v>
      </c>
      <c r="S2542" s="17">
        <v>45730.743055555547</v>
      </c>
      <c r="T2542" s="12" t="s">
        <v>5076</v>
      </c>
      <c r="U2542" s="18">
        <v>45730</v>
      </c>
      <c r="V2542" s="18" t="str">
        <f>TEXT(Posts[[#This Row],[Post_Date]],"YYYY")</f>
        <v>2025</v>
      </c>
      <c r="W2542" s="12" t="s">
        <v>5088</v>
      </c>
      <c r="X2542" s="12" t="s">
        <v>5082</v>
      </c>
      <c r="Y2542" s="19">
        <v>17</v>
      </c>
      <c r="Z2542" s="12" t="s">
        <v>5069</v>
      </c>
      <c r="AA2542"/>
    </row>
    <row r="2543" spans="1:27" x14ac:dyDescent="0.25">
      <c r="A2543" s="12" t="s">
        <v>3033</v>
      </c>
      <c r="B2543" s="12" t="s">
        <v>5022</v>
      </c>
      <c r="C2543" s="12" t="s">
        <v>5029</v>
      </c>
      <c r="D2543" s="12" t="s">
        <v>5032</v>
      </c>
      <c r="E2543" s="12" t="s">
        <v>5035</v>
      </c>
      <c r="F2543" s="12" t="s">
        <v>5055</v>
      </c>
      <c r="G2543" s="12" t="s">
        <v>5049</v>
      </c>
      <c r="H2543" s="13">
        <v>58427</v>
      </c>
      <c r="I2543" s="14">
        <v>282762</v>
      </c>
      <c r="J2543" s="14">
        <v>49135</v>
      </c>
      <c r="K2543" s="14">
        <v>18850</v>
      </c>
      <c r="L2543" s="14">
        <v>12064</v>
      </c>
      <c r="M2543" s="15">
        <v>0.2066303345431488</v>
      </c>
      <c r="N2543" s="14">
        <v>326397</v>
      </c>
      <c r="O2543" s="14">
        <v>251239</v>
      </c>
      <c r="P2543" s="14">
        <v>0</v>
      </c>
      <c r="Q2543" s="14">
        <v>5875</v>
      </c>
      <c r="R2543" s="16">
        <v>1.7999999999999999E-2</v>
      </c>
      <c r="S2543" s="17">
        <v>45548.415277777778</v>
      </c>
      <c r="T2543" s="12" t="s">
        <v>5077</v>
      </c>
      <c r="U2543" s="18">
        <v>45548</v>
      </c>
      <c r="V2543" s="18" t="str">
        <f>TEXT(Posts[[#This Row],[Post_Date]],"YYYY")</f>
        <v>2024</v>
      </c>
      <c r="W2543" s="12" t="s">
        <v>5097</v>
      </c>
      <c r="X2543" s="12" t="s">
        <v>5082</v>
      </c>
      <c r="Y2543" s="19">
        <v>9</v>
      </c>
      <c r="Z2543" s="12" t="s">
        <v>5070</v>
      </c>
      <c r="AA2543"/>
    </row>
    <row r="2544" spans="1:27" x14ac:dyDescent="0.25">
      <c r="A2544" s="12" t="s">
        <v>3034</v>
      </c>
      <c r="B2544" s="12" t="s">
        <v>5022</v>
      </c>
      <c r="C2544" s="12" t="s">
        <v>5028</v>
      </c>
      <c r="D2544" s="12" t="s">
        <v>5032</v>
      </c>
      <c r="E2544" s="12" t="s">
        <v>5039</v>
      </c>
      <c r="F2544" s="12" t="s">
        <v>5055</v>
      </c>
      <c r="G2544" s="12" t="s">
        <v>5047</v>
      </c>
      <c r="H2544" s="13">
        <v>48799</v>
      </c>
      <c r="I2544" s="14">
        <v>281476</v>
      </c>
      <c r="J2544" s="14">
        <v>48801</v>
      </c>
      <c r="K2544" s="14">
        <v>9795</v>
      </c>
      <c r="L2544" s="14">
        <v>10083</v>
      </c>
      <c r="M2544" s="15">
        <v>0.17337155164146739</v>
      </c>
      <c r="N2544" s="14">
        <v>338603</v>
      </c>
      <c r="O2544" s="14">
        <v>0</v>
      </c>
      <c r="P2544" s="14">
        <v>256723</v>
      </c>
      <c r="Q2544" s="14">
        <v>5451</v>
      </c>
      <c r="R2544" s="16">
        <v>1.61E-2</v>
      </c>
      <c r="S2544" s="17">
        <v>45632.574305555558</v>
      </c>
      <c r="T2544" s="17" t="s">
        <v>5075</v>
      </c>
      <c r="U2544" s="18">
        <v>45632</v>
      </c>
      <c r="V2544" s="18" t="str">
        <f>TEXT(Posts[[#This Row],[Post_Date]],"YYYY")</f>
        <v>2024</v>
      </c>
      <c r="W2544" s="18" t="s">
        <v>5094</v>
      </c>
      <c r="X2544" s="18" t="s">
        <v>5082</v>
      </c>
      <c r="Y2544" s="19">
        <v>13</v>
      </c>
      <c r="Z2544" s="12" t="s">
        <v>5069</v>
      </c>
      <c r="AA2544"/>
    </row>
    <row r="2545" spans="1:27" x14ac:dyDescent="0.25">
      <c r="A2545" s="12" t="s">
        <v>3037</v>
      </c>
      <c r="B2545" s="12" t="s">
        <v>5022</v>
      </c>
      <c r="C2545" s="12" t="s">
        <v>5028</v>
      </c>
      <c r="D2545" s="12" t="s">
        <v>5032</v>
      </c>
      <c r="E2545" s="12" t="s">
        <v>5035</v>
      </c>
      <c r="F2545" s="12" t="s">
        <v>5055</v>
      </c>
      <c r="G2545" s="12" t="s">
        <v>5042</v>
      </c>
      <c r="H2545" s="13">
        <v>48658</v>
      </c>
      <c r="I2545" s="14">
        <v>202066</v>
      </c>
      <c r="J2545" s="14">
        <v>31073</v>
      </c>
      <c r="K2545" s="14">
        <v>7482</v>
      </c>
      <c r="L2545" s="14">
        <v>6673</v>
      </c>
      <c r="M2545" s="15">
        <v>0.24080526572375149</v>
      </c>
      <c r="N2545" s="14">
        <v>223504</v>
      </c>
      <c r="O2545" s="14">
        <v>185794</v>
      </c>
      <c r="P2545" s="14">
        <v>0</v>
      </c>
      <c r="Q2545" s="14">
        <v>2682</v>
      </c>
      <c r="R2545" s="16">
        <v>1.2E-2</v>
      </c>
      <c r="S2545" s="17">
        <v>45602.509027777778</v>
      </c>
      <c r="T2545" s="12" t="s">
        <v>5075</v>
      </c>
      <c r="U2545" s="18">
        <v>45602</v>
      </c>
      <c r="V2545" s="18" t="str">
        <f>TEXT(Posts[[#This Row],[Post_Date]],"YYYY")</f>
        <v>2024</v>
      </c>
      <c r="W2545" s="12" t="s">
        <v>5095</v>
      </c>
      <c r="X2545" s="12" t="s">
        <v>5085</v>
      </c>
      <c r="Y2545" s="19">
        <v>12</v>
      </c>
      <c r="Z2545" s="12" t="s">
        <v>5070</v>
      </c>
      <c r="AA2545"/>
    </row>
    <row r="2546" spans="1:27" x14ac:dyDescent="0.25">
      <c r="A2546" s="12" t="s">
        <v>3042</v>
      </c>
      <c r="B2546" s="12" t="s">
        <v>5022</v>
      </c>
      <c r="C2546" s="12" t="s">
        <v>5028</v>
      </c>
      <c r="D2546" s="12" t="s">
        <v>5032</v>
      </c>
      <c r="E2546" s="12" t="s">
        <v>5035</v>
      </c>
      <c r="F2546" s="12" t="s">
        <v>5056</v>
      </c>
      <c r="G2546" s="12" t="s">
        <v>5047</v>
      </c>
      <c r="H2546" s="13">
        <v>400368</v>
      </c>
      <c r="I2546" s="14">
        <v>2486058</v>
      </c>
      <c r="J2546" s="14">
        <v>406442</v>
      </c>
      <c r="K2546" s="14">
        <v>151419</v>
      </c>
      <c r="L2546" s="14">
        <v>83692</v>
      </c>
      <c r="M2546" s="15">
        <v>0.16104543158834869</v>
      </c>
      <c r="N2546" s="14">
        <v>2749015</v>
      </c>
      <c r="O2546" s="14">
        <v>2486058</v>
      </c>
      <c r="P2546" s="14">
        <v>0</v>
      </c>
      <c r="Q2546" s="14">
        <v>52781</v>
      </c>
      <c r="R2546" s="16">
        <v>1.9199999999999998E-2</v>
      </c>
      <c r="S2546" s="17">
        <v>45493.545138888891</v>
      </c>
      <c r="T2546" s="12" t="s">
        <v>5075</v>
      </c>
      <c r="U2546" s="18">
        <v>45493</v>
      </c>
      <c r="V2546" s="18" t="str">
        <f>TEXT(Posts[[#This Row],[Post_Date]],"YYYY")</f>
        <v>2024</v>
      </c>
      <c r="W2546" s="12" t="s">
        <v>5093</v>
      </c>
      <c r="X2546" s="12" t="s">
        <v>5083</v>
      </c>
      <c r="Y2546" s="19">
        <v>13</v>
      </c>
      <c r="Z2546" s="12" t="s">
        <v>5069</v>
      </c>
      <c r="AA2546"/>
    </row>
    <row r="2547" spans="1:27" x14ac:dyDescent="0.25">
      <c r="A2547" s="12" t="s">
        <v>3046</v>
      </c>
      <c r="B2547" s="12" t="s">
        <v>5022</v>
      </c>
      <c r="C2547" s="12" t="s">
        <v>5029</v>
      </c>
      <c r="D2547" s="12" t="s">
        <v>5032</v>
      </c>
      <c r="E2547" s="12" t="s">
        <v>5035</v>
      </c>
      <c r="F2547" s="12" t="s">
        <v>5055</v>
      </c>
      <c r="G2547" s="12" t="s">
        <v>5043</v>
      </c>
      <c r="H2547" s="13">
        <v>70500</v>
      </c>
      <c r="I2547" s="14">
        <v>300817</v>
      </c>
      <c r="J2547" s="14">
        <v>60034</v>
      </c>
      <c r="K2547" s="14">
        <v>19300</v>
      </c>
      <c r="L2547" s="14">
        <v>11810</v>
      </c>
      <c r="M2547" s="15">
        <v>0.23436449678313129</v>
      </c>
      <c r="N2547" s="14">
        <v>371027</v>
      </c>
      <c r="O2547" s="14">
        <v>274874</v>
      </c>
      <c r="P2547" s="14">
        <v>0</v>
      </c>
      <c r="Q2547" s="14">
        <v>9275</v>
      </c>
      <c r="R2547" s="16">
        <v>2.5000000000000001E-2</v>
      </c>
      <c r="S2547" s="17">
        <v>45648.706944444442</v>
      </c>
      <c r="T2547" s="12" t="s">
        <v>5074</v>
      </c>
      <c r="U2547" s="18">
        <v>45648</v>
      </c>
      <c r="V2547" s="18" t="str">
        <f>TEXT(Posts[[#This Row],[Post_Date]],"YYYY")</f>
        <v>2024</v>
      </c>
      <c r="W2547" s="12" t="s">
        <v>5094</v>
      </c>
      <c r="X2547" s="12" t="s">
        <v>5084</v>
      </c>
      <c r="Y2547" s="19">
        <v>16</v>
      </c>
      <c r="Z2547" s="12" t="s">
        <v>5070</v>
      </c>
      <c r="AA2547"/>
    </row>
    <row r="2548" spans="1:27" x14ac:dyDescent="0.25">
      <c r="A2548" s="12" t="s">
        <v>3054</v>
      </c>
      <c r="B2548" s="12" t="s">
        <v>5022</v>
      </c>
      <c r="C2548" s="12" t="s">
        <v>5028</v>
      </c>
      <c r="D2548" s="12" t="s">
        <v>5030</v>
      </c>
      <c r="E2548" s="12" t="s">
        <v>5039</v>
      </c>
      <c r="F2548" s="12" t="s">
        <v>5051</v>
      </c>
      <c r="G2548" s="12" t="s">
        <v>5046</v>
      </c>
      <c r="H2548" s="13">
        <v>360098</v>
      </c>
      <c r="I2548" s="14">
        <v>2686216</v>
      </c>
      <c r="J2548" s="14">
        <v>586911</v>
      </c>
      <c r="K2548" s="14">
        <v>202684</v>
      </c>
      <c r="L2548" s="14">
        <v>77174</v>
      </c>
      <c r="M2548" s="15">
        <v>0.13405415702181089</v>
      </c>
      <c r="N2548" s="14">
        <v>3236554</v>
      </c>
      <c r="O2548" s="14">
        <v>0</v>
      </c>
      <c r="P2548" s="14">
        <v>260618</v>
      </c>
      <c r="Q2548" s="14">
        <v>35278</v>
      </c>
      <c r="R2548" s="16">
        <v>1.09E-2</v>
      </c>
      <c r="S2548" s="17">
        <v>45302.537499999999</v>
      </c>
      <c r="T2548" s="17" t="s">
        <v>5075</v>
      </c>
      <c r="U2548" s="18">
        <v>45302</v>
      </c>
      <c r="V2548" s="18" t="str">
        <f>TEXT(Posts[[#This Row],[Post_Date]],"YYYY")</f>
        <v>2024</v>
      </c>
      <c r="W2548" s="18" t="s">
        <v>5086</v>
      </c>
      <c r="X2548" s="18" t="s">
        <v>5080</v>
      </c>
      <c r="Y2548" s="19">
        <v>12</v>
      </c>
      <c r="Z2548" s="12" t="s">
        <v>5069</v>
      </c>
      <c r="AA2548"/>
    </row>
    <row r="2549" spans="1:27" x14ac:dyDescent="0.25">
      <c r="A2549" s="12" t="s">
        <v>3055</v>
      </c>
      <c r="B2549" s="12" t="s">
        <v>5022</v>
      </c>
      <c r="C2549" s="12" t="s">
        <v>5028</v>
      </c>
      <c r="D2549" s="12" t="s">
        <v>5032</v>
      </c>
      <c r="E2549" s="12" t="s">
        <v>5035</v>
      </c>
      <c r="F2549" s="12" t="s">
        <v>5055</v>
      </c>
      <c r="G2549" s="12" t="s">
        <v>5043</v>
      </c>
      <c r="H2549" s="13">
        <v>50192</v>
      </c>
      <c r="I2549" s="14">
        <v>253807</v>
      </c>
      <c r="J2549" s="14">
        <v>29612</v>
      </c>
      <c r="K2549" s="14">
        <v>17698</v>
      </c>
      <c r="L2549" s="14">
        <v>6933</v>
      </c>
      <c r="M2549" s="15">
        <v>0.19775871455918709</v>
      </c>
      <c r="N2549" s="14">
        <v>320208</v>
      </c>
      <c r="O2549" s="14">
        <v>234471</v>
      </c>
      <c r="P2549" s="14">
        <v>0</v>
      </c>
      <c r="Q2549" s="14">
        <v>5539</v>
      </c>
      <c r="R2549" s="16">
        <v>1.7299999999999999E-2</v>
      </c>
      <c r="S2549" s="17">
        <v>45603.45</v>
      </c>
      <c r="T2549" s="12" t="s">
        <v>5077</v>
      </c>
      <c r="U2549" s="18">
        <v>45603</v>
      </c>
      <c r="V2549" s="18" t="str">
        <f>TEXT(Posts[[#This Row],[Post_Date]],"YYYY")</f>
        <v>2024</v>
      </c>
      <c r="W2549" s="12" t="s">
        <v>5095</v>
      </c>
      <c r="X2549" s="12" t="s">
        <v>5080</v>
      </c>
      <c r="Y2549" s="19">
        <v>10</v>
      </c>
      <c r="Z2549" s="12" t="s">
        <v>5069</v>
      </c>
      <c r="AA2549"/>
    </row>
    <row r="2550" spans="1:27" x14ac:dyDescent="0.25">
      <c r="A2550" s="12" t="s">
        <v>3057</v>
      </c>
      <c r="B2550" s="12" t="s">
        <v>5022</v>
      </c>
      <c r="C2550" s="12" t="s">
        <v>5028</v>
      </c>
      <c r="D2550" s="12" t="s">
        <v>5031</v>
      </c>
      <c r="E2550" s="12" t="s">
        <v>5035</v>
      </c>
      <c r="F2550" s="12" t="s">
        <v>5060</v>
      </c>
      <c r="G2550" s="12" t="s">
        <v>5049</v>
      </c>
      <c r="H2550" s="13">
        <v>120381</v>
      </c>
      <c r="I2550" s="14">
        <v>2335753</v>
      </c>
      <c r="J2550" s="14">
        <v>548680</v>
      </c>
      <c r="K2550" s="14">
        <v>130716</v>
      </c>
      <c r="L2550" s="14">
        <v>93978</v>
      </c>
      <c r="M2550" s="15">
        <v>5.153863866393265E-2</v>
      </c>
      <c r="N2550" s="14">
        <v>2598408</v>
      </c>
      <c r="O2550" s="14">
        <v>2335753</v>
      </c>
      <c r="P2550" s="14">
        <v>0</v>
      </c>
      <c r="Q2550" s="14">
        <v>49629</v>
      </c>
      <c r="R2550" s="16">
        <v>1.9099999999999999E-2</v>
      </c>
      <c r="S2550" s="17">
        <v>45742.717361111107</v>
      </c>
      <c r="T2550" s="12" t="s">
        <v>5076</v>
      </c>
      <c r="U2550" s="18">
        <v>45742</v>
      </c>
      <c r="V2550" s="18" t="str">
        <f>TEXT(Posts[[#This Row],[Post_Date]],"YYYY")</f>
        <v>2025</v>
      </c>
      <c r="W2550" s="12" t="s">
        <v>5088</v>
      </c>
      <c r="X2550" s="12" t="s">
        <v>5085</v>
      </c>
      <c r="Y2550" s="19">
        <v>17</v>
      </c>
      <c r="Z2550" s="12" t="s">
        <v>5068</v>
      </c>
      <c r="AA2550"/>
    </row>
    <row r="2551" spans="1:27" x14ac:dyDescent="0.25">
      <c r="A2551" s="12" t="s">
        <v>3059</v>
      </c>
      <c r="B2551" s="12" t="s">
        <v>5022</v>
      </c>
      <c r="C2551" s="12" t="s">
        <v>5029</v>
      </c>
      <c r="D2551" s="12" t="s">
        <v>5031</v>
      </c>
      <c r="E2551" s="12" t="s">
        <v>5035</v>
      </c>
      <c r="F2551" s="12" t="s">
        <v>5058</v>
      </c>
      <c r="G2551" s="12" t="s">
        <v>5047</v>
      </c>
      <c r="H2551" s="13">
        <v>32079</v>
      </c>
      <c r="I2551" s="14">
        <v>526154</v>
      </c>
      <c r="J2551" s="14">
        <v>97154</v>
      </c>
      <c r="K2551" s="14">
        <v>38303</v>
      </c>
      <c r="L2551" s="14">
        <v>29350</v>
      </c>
      <c r="M2551" s="15">
        <v>6.0969882566763833E-2</v>
      </c>
      <c r="N2551" s="14">
        <v>647036</v>
      </c>
      <c r="O2551" s="14">
        <v>476846</v>
      </c>
      <c r="P2551" s="14">
        <v>0</v>
      </c>
      <c r="Q2551" s="14">
        <v>10999</v>
      </c>
      <c r="R2551" s="16">
        <v>1.7000000000000001E-2</v>
      </c>
      <c r="S2551" s="17">
        <v>45590.681944444441</v>
      </c>
      <c r="T2551" s="12" t="s">
        <v>5074</v>
      </c>
      <c r="U2551" s="18">
        <v>45590</v>
      </c>
      <c r="V2551" s="18" t="str">
        <f>TEXT(Posts[[#This Row],[Post_Date]],"YYYY")</f>
        <v>2024</v>
      </c>
      <c r="W2551" s="12" t="s">
        <v>5091</v>
      </c>
      <c r="X2551" s="12" t="s">
        <v>5082</v>
      </c>
      <c r="Y2551" s="19">
        <v>16</v>
      </c>
      <c r="Z2551" s="12" t="s">
        <v>5068</v>
      </c>
      <c r="AA2551"/>
    </row>
    <row r="2552" spans="1:27" x14ac:dyDescent="0.25">
      <c r="A2552" s="12" t="s">
        <v>3062</v>
      </c>
      <c r="B2552" s="12" t="s">
        <v>5022</v>
      </c>
      <c r="C2552" s="12" t="s">
        <v>5028</v>
      </c>
      <c r="D2552" s="12" t="s">
        <v>5032</v>
      </c>
      <c r="E2552" s="12" t="s">
        <v>5035</v>
      </c>
      <c r="F2552" s="12" t="s">
        <v>5055</v>
      </c>
      <c r="G2552" s="12" t="s">
        <v>5043</v>
      </c>
      <c r="H2552" s="13">
        <v>226</v>
      </c>
      <c r="I2552" s="14">
        <v>1000</v>
      </c>
      <c r="J2552" s="14">
        <v>188</v>
      </c>
      <c r="K2552" s="14">
        <v>48</v>
      </c>
      <c r="L2552" s="14">
        <v>44</v>
      </c>
      <c r="M2552" s="15">
        <v>0.22683700366192069</v>
      </c>
      <c r="N2552" s="14">
        <v>1275</v>
      </c>
      <c r="O2552" s="14">
        <v>859</v>
      </c>
      <c r="P2552" s="14">
        <v>0</v>
      </c>
      <c r="Q2552" s="14">
        <v>30</v>
      </c>
      <c r="R2552" s="16">
        <v>2.3599999999999999E-2</v>
      </c>
      <c r="S2552" s="17">
        <v>45735.476388888892</v>
      </c>
      <c r="T2552" s="12" t="s">
        <v>5077</v>
      </c>
      <c r="U2552" s="18">
        <v>45735</v>
      </c>
      <c r="V2552" s="18" t="str">
        <f>TEXT(Posts[[#This Row],[Post_Date]],"YYYY")</f>
        <v>2025</v>
      </c>
      <c r="W2552" s="12" t="s">
        <v>5088</v>
      </c>
      <c r="X2552" s="12" t="s">
        <v>5085</v>
      </c>
      <c r="Y2552" s="19">
        <v>11</v>
      </c>
      <c r="Z2552" s="12" t="s">
        <v>5070</v>
      </c>
      <c r="AA2552"/>
    </row>
    <row r="2553" spans="1:27" x14ac:dyDescent="0.25">
      <c r="A2553" s="12" t="s">
        <v>3068</v>
      </c>
      <c r="B2553" s="12" t="s">
        <v>5022</v>
      </c>
      <c r="C2553" s="12" t="s">
        <v>5028</v>
      </c>
      <c r="D2553" s="12" t="s">
        <v>5031</v>
      </c>
      <c r="E2553" s="12" t="s">
        <v>5035</v>
      </c>
      <c r="F2553" s="12" t="s">
        <v>5060</v>
      </c>
      <c r="G2553" s="12" t="s">
        <v>5045</v>
      </c>
      <c r="H2553" s="13">
        <v>172379</v>
      </c>
      <c r="I2553" s="14">
        <v>3005997</v>
      </c>
      <c r="J2553" s="14">
        <v>393684</v>
      </c>
      <c r="K2553" s="14">
        <v>169454</v>
      </c>
      <c r="L2553" s="14">
        <v>84649</v>
      </c>
      <c r="M2553" s="15">
        <v>5.7345357364885607E-2</v>
      </c>
      <c r="N2553" s="14">
        <v>3379154</v>
      </c>
      <c r="O2553" s="14">
        <v>3005997</v>
      </c>
      <c r="P2553" s="14">
        <v>0</v>
      </c>
      <c r="Q2553" s="14">
        <v>72989</v>
      </c>
      <c r="R2553" s="16">
        <v>2.1600000000000001E-2</v>
      </c>
      <c r="S2553" s="17">
        <v>45435.455555555563</v>
      </c>
      <c r="T2553" s="12" t="s">
        <v>5077</v>
      </c>
      <c r="U2553" s="18">
        <v>45435</v>
      </c>
      <c r="V2553" s="18" t="str">
        <f>TEXT(Posts[[#This Row],[Post_Date]],"YYYY")</f>
        <v>2024</v>
      </c>
      <c r="W2553" s="12" t="s">
        <v>5096</v>
      </c>
      <c r="X2553" s="12" t="s">
        <v>5080</v>
      </c>
      <c r="Y2553" s="19">
        <v>10</v>
      </c>
      <c r="Z2553" s="12" t="s">
        <v>5068</v>
      </c>
      <c r="AA2553"/>
    </row>
    <row r="2554" spans="1:27" x14ac:dyDescent="0.25">
      <c r="A2554" s="12" t="s">
        <v>3069</v>
      </c>
      <c r="B2554" s="12" t="s">
        <v>5022</v>
      </c>
      <c r="C2554" s="12" t="s">
        <v>5028</v>
      </c>
      <c r="D2554" s="12" t="s">
        <v>5030</v>
      </c>
      <c r="E2554" s="12" t="s">
        <v>5039</v>
      </c>
      <c r="F2554" s="12" t="s">
        <v>5050</v>
      </c>
      <c r="G2554" s="12" t="s">
        <v>5046</v>
      </c>
      <c r="H2554" s="13">
        <v>36596</v>
      </c>
      <c r="I2554" s="14">
        <v>259242</v>
      </c>
      <c r="J2554" s="14">
        <v>45794</v>
      </c>
      <c r="K2554" s="14">
        <v>8803</v>
      </c>
      <c r="L2554" s="14">
        <v>11275</v>
      </c>
      <c r="M2554" s="15">
        <v>0.1411681681672789</v>
      </c>
      <c r="N2554" s="14">
        <v>286790</v>
      </c>
      <c r="O2554" s="14">
        <v>0</v>
      </c>
      <c r="P2554" s="14">
        <v>76678</v>
      </c>
      <c r="Q2554" s="14">
        <v>5592</v>
      </c>
      <c r="R2554" s="16">
        <v>1.95E-2</v>
      </c>
      <c r="S2554" s="17">
        <v>45437.804861111108</v>
      </c>
      <c r="T2554" s="17" t="s">
        <v>5076</v>
      </c>
      <c r="U2554" s="18">
        <v>45437</v>
      </c>
      <c r="V2554" s="18" t="str">
        <f>TEXT(Posts[[#This Row],[Post_Date]],"YYYY")</f>
        <v>2024</v>
      </c>
      <c r="W2554" s="18" t="s">
        <v>5096</v>
      </c>
      <c r="X2554" s="18" t="s">
        <v>5083</v>
      </c>
      <c r="Y2554" s="19">
        <v>19</v>
      </c>
      <c r="Z2554" s="12" t="s">
        <v>5069</v>
      </c>
      <c r="AA2554"/>
    </row>
    <row r="2555" spans="1:27" x14ac:dyDescent="0.25">
      <c r="A2555" s="12" t="s">
        <v>3080</v>
      </c>
      <c r="B2555" s="12" t="s">
        <v>5022</v>
      </c>
      <c r="C2555" s="12" t="s">
        <v>5028</v>
      </c>
      <c r="D2555" s="12" t="s">
        <v>5031</v>
      </c>
      <c r="E2555" s="12" t="s">
        <v>5035</v>
      </c>
      <c r="F2555" s="12" t="s">
        <v>5058</v>
      </c>
      <c r="G2555" s="12" t="s">
        <v>5045</v>
      </c>
      <c r="H2555" s="13">
        <v>48795</v>
      </c>
      <c r="I2555" s="14">
        <v>583342</v>
      </c>
      <c r="J2555" s="14">
        <v>107351</v>
      </c>
      <c r="K2555" s="14">
        <v>24907</v>
      </c>
      <c r="L2555" s="14">
        <v>17035</v>
      </c>
      <c r="M2555" s="15">
        <v>8.3648872375131647E-2</v>
      </c>
      <c r="N2555" s="14">
        <v>713001</v>
      </c>
      <c r="O2555" s="14">
        <v>502277</v>
      </c>
      <c r="P2555" s="14">
        <v>0</v>
      </c>
      <c r="Q2555" s="14">
        <v>8413</v>
      </c>
      <c r="R2555" s="16">
        <v>1.18E-2</v>
      </c>
      <c r="S2555" s="17">
        <v>45711.422222222223</v>
      </c>
      <c r="T2555" s="12" t="s">
        <v>5077</v>
      </c>
      <c r="U2555" s="18">
        <v>45711</v>
      </c>
      <c r="V2555" s="18" t="str">
        <f>TEXT(Posts[[#This Row],[Post_Date]],"YYYY")</f>
        <v>2025</v>
      </c>
      <c r="W2555" s="12" t="s">
        <v>5087</v>
      </c>
      <c r="X2555" s="12" t="s">
        <v>5084</v>
      </c>
      <c r="Y2555" s="19">
        <v>10</v>
      </c>
      <c r="Z2555" s="12" t="s">
        <v>5068</v>
      </c>
      <c r="AA2555"/>
    </row>
    <row r="2556" spans="1:27" x14ac:dyDescent="0.25">
      <c r="A2556" s="12" t="s">
        <v>3082</v>
      </c>
      <c r="B2556" s="12" t="s">
        <v>5022</v>
      </c>
      <c r="C2556" s="12" t="s">
        <v>5029</v>
      </c>
      <c r="D2556" s="12" t="s">
        <v>5032</v>
      </c>
      <c r="E2556" s="12" t="s">
        <v>5035</v>
      </c>
      <c r="F2556" s="12" t="s">
        <v>5055</v>
      </c>
      <c r="G2556" s="12" t="s">
        <v>5045</v>
      </c>
      <c r="H2556" s="13">
        <v>92796</v>
      </c>
      <c r="I2556" s="14">
        <v>461599</v>
      </c>
      <c r="J2556" s="14">
        <v>110925</v>
      </c>
      <c r="K2556" s="14">
        <v>33756</v>
      </c>
      <c r="L2556" s="14">
        <v>14504</v>
      </c>
      <c r="M2556" s="15">
        <v>0.20103354340420579</v>
      </c>
      <c r="N2556" s="14">
        <v>522258</v>
      </c>
      <c r="O2556" s="14">
        <v>439925</v>
      </c>
      <c r="P2556" s="14">
        <v>0</v>
      </c>
      <c r="Q2556" s="14">
        <v>5744</v>
      </c>
      <c r="R2556" s="16">
        <v>1.0999999999999999E-2</v>
      </c>
      <c r="S2556" s="17">
        <v>45596.743750000001</v>
      </c>
      <c r="T2556" s="12" t="s">
        <v>5076</v>
      </c>
      <c r="U2556" s="18">
        <v>45596</v>
      </c>
      <c r="V2556" s="18" t="str">
        <f>TEXT(Posts[[#This Row],[Post_Date]],"YYYY")</f>
        <v>2024</v>
      </c>
      <c r="W2556" s="12" t="s">
        <v>5091</v>
      </c>
      <c r="X2556" s="12" t="s">
        <v>5080</v>
      </c>
      <c r="Y2556" s="19">
        <v>17</v>
      </c>
      <c r="Z2556" s="12" t="s">
        <v>5070</v>
      </c>
      <c r="AA2556"/>
    </row>
    <row r="2557" spans="1:27" x14ac:dyDescent="0.25">
      <c r="A2557" s="12" t="s">
        <v>3085</v>
      </c>
      <c r="B2557" s="12" t="s">
        <v>5022</v>
      </c>
      <c r="C2557" s="12" t="s">
        <v>5028</v>
      </c>
      <c r="D2557" s="12" t="s">
        <v>5031</v>
      </c>
      <c r="E2557" s="12" t="s">
        <v>5035</v>
      </c>
      <c r="F2557" s="12" t="s">
        <v>5058</v>
      </c>
      <c r="G2557" s="12" t="s">
        <v>5049</v>
      </c>
      <c r="H2557" s="13">
        <v>43670</v>
      </c>
      <c r="I2557" s="14">
        <v>464928</v>
      </c>
      <c r="J2557" s="14">
        <v>112165</v>
      </c>
      <c r="K2557" s="14">
        <v>18589</v>
      </c>
      <c r="L2557" s="14">
        <v>10055</v>
      </c>
      <c r="M2557" s="15">
        <v>9.3929264372007229E-2</v>
      </c>
      <c r="N2557" s="14">
        <v>556817</v>
      </c>
      <c r="O2557" s="14">
        <v>448275</v>
      </c>
      <c r="P2557" s="14">
        <v>0</v>
      </c>
      <c r="Q2557" s="14">
        <v>5846</v>
      </c>
      <c r="R2557" s="16">
        <v>1.0500000000000001E-2</v>
      </c>
      <c r="S2557" s="17">
        <v>45428.663888888892</v>
      </c>
      <c r="T2557" s="12" t="s">
        <v>5074</v>
      </c>
      <c r="U2557" s="18">
        <v>45428</v>
      </c>
      <c r="V2557" s="18" t="str">
        <f>TEXT(Posts[[#This Row],[Post_Date]],"YYYY")</f>
        <v>2024</v>
      </c>
      <c r="W2557" s="12" t="s">
        <v>5096</v>
      </c>
      <c r="X2557" s="12" t="s">
        <v>5080</v>
      </c>
      <c r="Y2557" s="19">
        <v>15</v>
      </c>
      <c r="Z2557" s="12" t="s">
        <v>5068</v>
      </c>
      <c r="AA2557"/>
    </row>
    <row r="2558" spans="1:27" x14ac:dyDescent="0.25">
      <c r="A2558" s="12" t="s">
        <v>3086</v>
      </c>
      <c r="B2558" s="12" t="s">
        <v>5022</v>
      </c>
      <c r="C2558" s="12" t="s">
        <v>5028</v>
      </c>
      <c r="D2558" s="12" t="s">
        <v>5030</v>
      </c>
      <c r="E2558" s="12" t="s">
        <v>5039</v>
      </c>
      <c r="F2558" s="12" t="s">
        <v>5051</v>
      </c>
      <c r="G2558" s="12" t="s">
        <v>5049</v>
      </c>
      <c r="H2558" s="13">
        <v>57341</v>
      </c>
      <c r="I2558" s="14">
        <v>527481</v>
      </c>
      <c r="J2558" s="14">
        <v>128519</v>
      </c>
      <c r="K2558" s="14">
        <v>37519</v>
      </c>
      <c r="L2558" s="14">
        <v>24508</v>
      </c>
      <c r="M2558" s="15">
        <v>0.10870800636067381</v>
      </c>
      <c r="N2558" s="14">
        <v>597410</v>
      </c>
      <c r="O2558" s="14">
        <v>0</v>
      </c>
      <c r="P2558" s="14">
        <v>233580</v>
      </c>
      <c r="Q2558" s="14">
        <v>7885</v>
      </c>
      <c r="R2558" s="16">
        <v>1.32E-2</v>
      </c>
      <c r="S2558" s="17">
        <v>45423.630555555559</v>
      </c>
      <c r="T2558" s="17" t="s">
        <v>5074</v>
      </c>
      <c r="U2558" s="18">
        <v>45423</v>
      </c>
      <c r="V2558" s="18" t="str">
        <f>TEXT(Posts[[#This Row],[Post_Date]],"YYYY")</f>
        <v>2024</v>
      </c>
      <c r="W2558" s="18" t="s">
        <v>5096</v>
      </c>
      <c r="X2558" s="18" t="s">
        <v>5083</v>
      </c>
      <c r="Y2558" s="19">
        <v>15</v>
      </c>
      <c r="Z2558" s="12" t="s">
        <v>5069</v>
      </c>
      <c r="AA2558"/>
    </row>
    <row r="2559" spans="1:27" x14ac:dyDescent="0.25">
      <c r="A2559" s="12" t="s">
        <v>3088</v>
      </c>
      <c r="B2559" s="12" t="s">
        <v>5022</v>
      </c>
      <c r="C2559" s="12" t="s">
        <v>5029</v>
      </c>
      <c r="D2559" s="12" t="s">
        <v>5031</v>
      </c>
      <c r="E2559" s="12" t="s">
        <v>5035</v>
      </c>
      <c r="F2559" s="12" t="s">
        <v>5060</v>
      </c>
      <c r="G2559" s="12" t="s">
        <v>5048</v>
      </c>
      <c r="H2559" s="13">
        <v>128885</v>
      </c>
      <c r="I2559" s="14">
        <v>1865668</v>
      </c>
      <c r="J2559" s="14">
        <v>409173</v>
      </c>
      <c r="K2559" s="14">
        <v>113969</v>
      </c>
      <c r="L2559" s="14">
        <v>60816</v>
      </c>
      <c r="M2559" s="15">
        <v>6.9082611302801591E-2</v>
      </c>
      <c r="N2559" s="14">
        <v>2113359</v>
      </c>
      <c r="O2559" s="14">
        <v>1865668</v>
      </c>
      <c r="P2559" s="14">
        <v>0</v>
      </c>
      <c r="Q2559" s="14">
        <v>34025</v>
      </c>
      <c r="R2559" s="16">
        <v>1.61E-2</v>
      </c>
      <c r="S2559" s="17">
        <v>45324.495833333327</v>
      </c>
      <c r="T2559" s="12" t="s">
        <v>5077</v>
      </c>
      <c r="U2559" s="18">
        <v>45324</v>
      </c>
      <c r="V2559" s="18" t="str">
        <f>TEXT(Posts[[#This Row],[Post_Date]],"YYYY")</f>
        <v>2024</v>
      </c>
      <c r="W2559" s="12" t="s">
        <v>5087</v>
      </c>
      <c r="X2559" s="12" t="s">
        <v>5082</v>
      </c>
      <c r="Y2559" s="19">
        <v>11</v>
      </c>
      <c r="Z2559" s="12" t="s">
        <v>5068</v>
      </c>
      <c r="AA2559"/>
    </row>
    <row r="2560" spans="1:27" x14ac:dyDescent="0.25">
      <c r="A2560" s="12" t="s">
        <v>3095</v>
      </c>
      <c r="B2560" s="12" t="s">
        <v>5022</v>
      </c>
      <c r="C2560" s="12" t="s">
        <v>5028</v>
      </c>
      <c r="D2560" s="12" t="s">
        <v>5034</v>
      </c>
      <c r="E2560" s="12" t="s">
        <v>5039</v>
      </c>
      <c r="F2560" s="12" t="s">
        <v>5059</v>
      </c>
      <c r="G2560" s="12" t="s">
        <v>5043</v>
      </c>
      <c r="H2560" s="13">
        <v>449560</v>
      </c>
      <c r="I2560" s="14">
        <v>2919578</v>
      </c>
      <c r="J2560" s="14">
        <v>617733</v>
      </c>
      <c r="K2560" s="14">
        <v>156699</v>
      </c>
      <c r="L2560" s="14">
        <v>92818</v>
      </c>
      <c r="M2560" s="15">
        <v>0.15398127400512959</v>
      </c>
      <c r="N2560" s="14">
        <v>3679804</v>
      </c>
      <c r="O2560" s="14">
        <v>0</v>
      </c>
      <c r="P2560" s="14">
        <v>224178</v>
      </c>
      <c r="Q2560" s="14">
        <v>89419</v>
      </c>
      <c r="R2560" s="16">
        <v>2.4299999999999999E-2</v>
      </c>
      <c r="S2560" s="17">
        <v>45711.747916666667</v>
      </c>
      <c r="T2560" s="17" t="s">
        <v>5076</v>
      </c>
      <c r="U2560" s="18">
        <v>45711</v>
      </c>
      <c r="V2560" s="18" t="str">
        <f>TEXT(Posts[[#This Row],[Post_Date]],"YYYY")</f>
        <v>2025</v>
      </c>
      <c r="W2560" s="18" t="s">
        <v>5087</v>
      </c>
      <c r="X2560" s="18" t="s">
        <v>5084</v>
      </c>
      <c r="Y2560" s="19">
        <v>17</v>
      </c>
      <c r="Z2560" s="12" t="s">
        <v>5069</v>
      </c>
      <c r="AA2560"/>
    </row>
    <row r="2561" spans="1:27" x14ac:dyDescent="0.25">
      <c r="A2561" s="12" t="s">
        <v>3101</v>
      </c>
      <c r="B2561" s="12" t="s">
        <v>5022</v>
      </c>
      <c r="C2561" s="12" t="s">
        <v>5028</v>
      </c>
      <c r="D2561" s="12" t="s">
        <v>5033</v>
      </c>
      <c r="E2561" s="12" t="s">
        <v>5035</v>
      </c>
      <c r="F2561" s="12" t="s">
        <v>5055</v>
      </c>
      <c r="G2561" s="12" t="s">
        <v>5049</v>
      </c>
      <c r="H2561" s="13">
        <v>70433</v>
      </c>
      <c r="I2561" s="14">
        <v>295947</v>
      </c>
      <c r="J2561" s="14">
        <v>69062</v>
      </c>
      <c r="K2561" s="14">
        <v>15527</v>
      </c>
      <c r="L2561" s="14">
        <v>16500</v>
      </c>
      <c r="M2561" s="15">
        <v>0.23799270472339301</v>
      </c>
      <c r="N2561" s="14">
        <v>376786</v>
      </c>
      <c r="O2561" s="14">
        <v>277329</v>
      </c>
      <c r="P2561" s="14">
        <v>0</v>
      </c>
      <c r="Q2561" s="14">
        <v>5501</v>
      </c>
      <c r="R2561" s="16">
        <v>1.46E-2</v>
      </c>
      <c r="S2561" s="17">
        <v>45389.65625</v>
      </c>
      <c r="T2561" s="12" t="s">
        <v>5074</v>
      </c>
      <c r="U2561" s="18">
        <v>45389</v>
      </c>
      <c r="V2561" s="18" t="str">
        <f>TEXT(Posts[[#This Row],[Post_Date]],"YYYY")</f>
        <v>2024</v>
      </c>
      <c r="W2561" s="12" t="s">
        <v>5090</v>
      </c>
      <c r="X2561" s="12" t="s">
        <v>5084</v>
      </c>
      <c r="Y2561" s="19">
        <v>15</v>
      </c>
      <c r="Z2561" s="12" t="s">
        <v>5070</v>
      </c>
      <c r="AA2561"/>
    </row>
    <row r="2562" spans="1:27" x14ac:dyDescent="0.25">
      <c r="A2562" s="12" t="s">
        <v>3102</v>
      </c>
      <c r="B2562" s="12" t="s">
        <v>5022</v>
      </c>
      <c r="C2562" s="12" t="s">
        <v>5028</v>
      </c>
      <c r="D2562" s="12" t="s">
        <v>5031</v>
      </c>
      <c r="E2562" s="12" t="s">
        <v>5035</v>
      </c>
      <c r="F2562" s="12" t="s">
        <v>5060</v>
      </c>
      <c r="G2562" s="12" t="s">
        <v>5046</v>
      </c>
      <c r="H2562" s="13">
        <v>37393</v>
      </c>
      <c r="I2562" s="14">
        <v>471165</v>
      </c>
      <c r="J2562" s="14">
        <v>113042</v>
      </c>
      <c r="K2562" s="14">
        <v>30982</v>
      </c>
      <c r="L2562" s="14">
        <v>26917</v>
      </c>
      <c r="M2562" s="15">
        <v>7.9363489819678348E-2</v>
      </c>
      <c r="N2562" s="14">
        <v>593382</v>
      </c>
      <c r="O2562" s="14">
        <v>471165</v>
      </c>
      <c r="P2562" s="14">
        <v>0</v>
      </c>
      <c r="Q2562" s="14">
        <v>7654</v>
      </c>
      <c r="R2562" s="16">
        <v>1.29E-2</v>
      </c>
      <c r="S2562" s="17">
        <v>45559.479861111111</v>
      </c>
      <c r="T2562" s="12" t="s">
        <v>5077</v>
      </c>
      <c r="U2562" s="18">
        <v>45559</v>
      </c>
      <c r="V2562" s="18" t="str">
        <f>TEXT(Posts[[#This Row],[Post_Date]],"YYYY")</f>
        <v>2024</v>
      </c>
      <c r="W2562" s="12" t="s">
        <v>5097</v>
      </c>
      <c r="X2562" s="12" t="s">
        <v>5079</v>
      </c>
      <c r="Y2562" s="19">
        <v>11</v>
      </c>
      <c r="Z2562" s="12" t="s">
        <v>5068</v>
      </c>
      <c r="AA2562"/>
    </row>
    <row r="2563" spans="1:27" x14ac:dyDescent="0.25">
      <c r="A2563" s="12" t="s">
        <v>3103</v>
      </c>
      <c r="B2563" s="12" t="s">
        <v>5022</v>
      </c>
      <c r="C2563" s="12" t="s">
        <v>5028</v>
      </c>
      <c r="D2563" s="12" t="s">
        <v>5031</v>
      </c>
      <c r="E2563" s="12" t="s">
        <v>5035</v>
      </c>
      <c r="F2563" s="12" t="s">
        <v>5058</v>
      </c>
      <c r="G2563" s="12" t="s">
        <v>5049</v>
      </c>
      <c r="H2563" s="13">
        <v>25398</v>
      </c>
      <c r="I2563" s="14">
        <v>288738</v>
      </c>
      <c r="J2563" s="14">
        <v>55262</v>
      </c>
      <c r="K2563" s="14">
        <v>10334</v>
      </c>
      <c r="L2563" s="14">
        <v>9141</v>
      </c>
      <c r="M2563" s="15">
        <v>8.796405123760298E-2</v>
      </c>
      <c r="N2563" s="14">
        <v>373560</v>
      </c>
      <c r="O2563" s="14">
        <v>267914</v>
      </c>
      <c r="P2563" s="14">
        <v>0</v>
      </c>
      <c r="Q2563" s="14">
        <v>8928</v>
      </c>
      <c r="R2563" s="16">
        <v>2.3900000000000001E-2</v>
      </c>
      <c r="S2563" s="17">
        <v>45400.518750000003</v>
      </c>
      <c r="T2563" s="12" t="s">
        <v>5075</v>
      </c>
      <c r="U2563" s="18">
        <v>45400</v>
      </c>
      <c r="V2563" s="18" t="str">
        <f>TEXT(Posts[[#This Row],[Post_Date]],"YYYY")</f>
        <v>2024</v>
      </c>
      <c r="W2563" s="12" t="s">
        <v>5090</v>
      </c>
      <c r="X2563" s="12" t="s">
        <v>5080</v>
      </c>
      <c r="Y2563" s="19">
        <v>12</v>
      </c>
      <c r="Z2563" s="12" t="s">
        <v>5068</v>
      </c>
      <c r="AA2563"/>
    </row>
    <row r="2564" spans="1:27" x14ac:dyDescent="0.25">
      <c r="A2564" s="12" t="s">
        <v>3104</v>
      </c>
      <c r="B2564" s="12" t="s">
        <v>5022</v>
      </c>
      <c r="C2564" s="12" t="s">
        <v>5029</v>
      </c>
      <c r="D2564" s="12" t="s">
        <v>5030</v>
      </c>
      <c r="E2564" s="12" t="s">
        <v>5035</v>
      </c>
      <c r="F2564" s="12" t="s">
        <v>5051</v>
      </c>
      <c r="G2564" s="12" t="s">
        <v>5045</v>
      </c>
      <c r="H2564" s="13">
        <v>184528</v>
      </c>
      <c r="I2564" s="14">
        <v>1532119</v>
      </c>
      <c r="J2564" s="14">
        <v>315820</v>
      </c>
      <c r="K2564" s="14">
        <v>102192</v>
      </c>
      <c r="L2564" s="14">
        <v>48136</v>
      </c>
      <c r="M2564" s="15">
        <v>0.1204403786736222</v>
      </c>
      <c r="N2564" s="14">
        <v>1776544</v>
      </c>
      <c r="O2564" s="14">
        <v>1532119</v>
      </c>
      <c r="P2564" s="14">
        <v>0</v>
      </c>
      <c r="Q2564" s="14">
        <v>30201</v>
      </c>
      <c r="R2564" s="16">
        <v>1.7000000000000001E-2</v>
      </c>
      <c r="S2564" s="17">
        <v>45346.447916666657</v>
      </c>
      <c r="T2564" s="12" t="s">
        <v>5077</v>
      </c>
      <c r="U2564" s="18">
        <v>45346</v>
      </c>
      <c r="V2564" s="18" t="str">
        <f>TEXT(Posts[[#This Row],[Post_Date]],"YYYY")</f>
        <v>2024</v>
      </c>
      <c r="W2564" s="12" t="s">
        <v>5087</v>
      </c>
      <c r="X2564" s="12" t="s">
        <v>5083</v>
      </c>
      <c r="Y2564" s="19">
        <v>10</v>
      </c>
      <c r="Z2564" s="12" t="s">
        <v>5069</v>
      </c>
      <c r="AA2564"/>
    </row>
    <row r="2565" spans="1:27" x14ac:dyDescent="0.25">
      <c r="A2565" s="12" t="s">
        <v>3107</v>
      </c>
      <c r="B2565" s="12" t="s">
        <v>5022</v>
      </c>
      <c r="C2565" s="12" t="s">
        <v>5028</v>
      </c>
      <c r="D2565" s="12" t="s">
        <v>5034</v>
      </c>
      <c r="E2565" s="12" t="s">
        <v>5039</v>
      </c>
      <c r="F2565" s="12" t="s">
        <v>5057</v>
      </c>
      <c r="G2565" s="12" t="s">
        <v>5044</v>
      </c>
      <c r="H2565" s="13">
        <v>51534</v>
      </c>
      <c r="I2565" s="14">
        <v>358344</v>
      </c>
      <c r="J2565" s="14">
        <v>61823</v>
      </c>
      <c r="K2565" s="14">
        <v>25670</v>
      </c>
      <c r="L2565" s="14">
        <v>8675</v>
      </c>
      <c r="M2565" s="15">
        <v>0.14381373209055451</v>
      </c>
      <c r="N2565" s="14">
        <v>404285</v>
      </c>
      <c r="O2565" s="14">
        <v>0</v>
      </c>
      <c r="P2565" s="14">
        <v>294330</v>
      </c>
      <c r="Q2565" s="14">
        <v>6064</v>
      </c>
      <c r="R2565" s="16">
        <v>1.4999999999999999E-2</v>
      </c>
      <c r="S2565" s="17">
        <v>45373.431250000001</v>
      </c>
      <c r="T2565" s="17" t="s">
        <v>5077</v>
      </c>
      <c r="U2565" s="18">
        <v>45373</v>
      </c>
      <c r="V2565" s="18" t="str">
        <f>TEXT(Posts[[#This Row],[Post_Date]],"YYYY")</f>
        <v>2024</v>
      </c>
      <c r="W2565" s="18" t="s">
        <v>5088</v>
      </c>
      <c r="X2565" s="18" t="s">
        <v>5082</v>
      </c>
      <c r="Y2565" s="19">
        <v>10</v>
      </c>
      <c r="Z2565" s="12" t="s">
        <v>5069</v>
      </c>
      <c r="AA2565"/>
    </row>
    <row r="2566" spans="1:27" x14ac:dyDescent="0.25">
      <c r="A2566" s="12" t="s">
        <v>3108</v>
      </c>
      <c r="B2566" s="12" t="s">
        <v>5022</v>
      </c>
      <c r="C2566" s="12" t="s">
        <v>5028</v>
      </c>
      <c r="D2566" s="12" t="s">
        <v>5034</v>
      </c>
      <c r="E2566" s="12" t="s">
        <v>5039</v>
      </c>
      <c r="F2566" s="12" t="s">
        <v>5057</v>
      </c>
      <c r="G2566" s="12" t="s">
        <v>5047</v>
      </c>
      <c r="H2566" s="13">
        <v>31152</v>
      </c>
      <c r="I2566" s="14">
        <v>279133</v>
      </c>
      <c r="J2566" s="14">
        <v>49817</v>
      </c>
      <c r="K2566" s="14">
        <v>11378</v>
      </c>
      <c r="L2566" s="14">
        <v>13607</v>
      </c>
      <c r="M2566" s="15">
        <v>0.11160346351106019</v>
      </c>
      <c r="N2566" s="14">
        <v>311779</v>
      </c>
      <c r="O2566" s="14">
        <v>0</v>
      </c>
      <c r="P2566" s="14">
        <v>193330</v>
      </c>
      <c r="Q2566" s="14">
        <v>7638</v>
      </c>
      <c r="R2566" s="16">
        <v>2.4500000000000001E-2</v>
      </c>
      <c r="S2566" s="17">
        <v>45642.377083333333</v>
      </c>
      <c r="T2566" s="17" t="s">
        <v>5077</v>
      </c>
      <c r="U2566" s="18">
        <v>45642</v>
      </c>
      <c r="V2566" s="18" t="str">
        <f>TEXT(Posts[[#This Row],[Post_Date]],"YYYY")</f>
        <v>2024</v>
      </c>
      <c r="W2566" s="18" t="s">
        <v>5094</v>
      </c>
      <c r="X2566" s="18" t="s">
        <v>5081</v>
      </c>
      <c r="Y2566" s="19">
        <v>9</v>
      </c>
      <c r="Z2566" s="12" t="s">
        <v>5069</v>
      </c>
      <c r="AA2566"/>
    </row>
    <row r="2567" spans="1:27" x14ac:dyDescent="0.25">
      <c r="A2567" s="12" t="s">
        <v>3111</v>
      </c>
      <c r="B2567" s="12" t="s">
        <v>5022</v>
      </c>
      <c r="C2567" s="12" t="s">
        <v>5028</v>
      </c>
      <c r="D2567" s="12" t="s">
        <v>5033</v>
      </c>
      <c r="E2567" s="12" t="s">
        <v>5035</v>
      </c>
      <c r="F2567" s="12" t="s">
        <v>5055</v>
      </c>
      <c r="G2567" s="12" t="s">
        <v>5042</v>
      </c>
      <c r="H2567" s="13">
        <v>84578</v>
      </c>
      <c r="I2567" s="14">
        <v>530243</v>
      </c>
      <c r="J2567" s="14">
        <v>90358</v>
      </c>
      <c r="K2567" s="14">
        <v>40641</v>
      </c>
      <c r="L2567" s="14">
        <v>25870</v>
      </c>
      <c r="M2567" s="15">
        <v>0.15950967448958439</v>
      </c>
      <c r="N2567" s="14">
        <v>591476</v>
      </c>
      <c r="O2567" s="14">
        <v>461127</v>
      </c>
      <c r="P2567" s="14">
        <v>0</v>
      </c>
      <c r="Q2567" s="14">
        <v>6506</v>
      </c>
      <c r="R2567" s="16">
        <v>1.0999999999999999E-2</v>
      </c>
      <c r="S2567" s="17">
        <v>45614.73333333333</v>
      </c>
      <c r="T2567" s="12" t="s">
        <v>5076</v>
      </c>
      <c r="U2567" s="18">
        <v>45614</v>
      </c>
      <c r="V2567" s="18" t="str">
        <f>TEXT(Posts[[#This Row],[Post_Date]],"YYYY")</f>
        <v>2024</v>
      </c>
      <c r="W2567" s="12" t="s">
        <v>5095</v>
      </c>
      <c r="X2567" s="12" t="s">
        <v>5081</v>
      </c>
      <c r="Y2567" s="19">
        <v>17</v>
      </c>
      <c r="Z2567" s="12" t="s">
        <v>5069</v>
      </c>
      <c r="AA2567"/>
    </row>
    <row r="2568" spans="1:27" x14ac:dyDescent="0.25">
      <c r="A2568" s="12" t="s">
        <v>3113</v>
      </c>
      <c r="B2568" s="12" t="s">
        <v>5022</v>
      </c>
      <c r="C2568" s="12" t="s">
        <v>5029</v>
      </c>
      <c r="D2568" s="12" t="s">
        <v>5031</v>
      </c>
      <c r="E2568" s="12" t="s">
        <v>5035</v>
      </c>
      <c r="F2568" s="12" t="s">
        <v>5060</v>
      </c>
      <c r="G2568" s="12" t="s">
        <v>5048</v>
      </c>
      <c r="H2568" s="13">
        <v>99940</v>
      </c>
      <c r="I2568" s="14">
        <v>1169612</v>
      </c>
      <c r="J2568" s="14">
        <v>212768</v>
      </c>
      <c r="K2568" s="14">
        <v>91101</v>
      </c>
      <c r="L2568" s="14">
        <v>58370</v>
      </c>
      <c r="M2568" s="15">
        <v>8.5447493743079972E-2</v>
      </c>
      <c r="N2568" s="14">
        <v>1485435</v>
      </c>
      <c r="O2568" s="14">
        <v>1169612</v>
      </c>
      <c r="P2568" s="14">
        <v>0</v>
      </c>
      <c r="Q2568" s="14">
        <v>35798</v>
      </c>
      <c r="R2568" s="16">
        <v>2.41E-2</v>
      </c>
      <c r="S2568" s="17">
        <v>45602.753472222219</v>
      </c>
      <c r="T2568" s="12" t="s">
        <v>5076</v>
      </c>
      <c r="U2568" s="18">
        <v>45602</v>
      </c>
      <c r="V2568" s="18" t="str">
        <f>TEXT(Posts[[#This Row],[Post_Date]],"YYYY")</f>
        <v>2024</v>
      </c>
      <c r="W2568" s="12" t="s">
        <v>5095</v>
      </c>
      <c r="X2568" s="12" t="s">
        <v>5085</v>
      </c>
      <c r="Y2568" s="19">
        <v>18</v>
      </c>
      <c r="Z2568" s="12" t="s">
        <v>5068</v>
      </c>
      <c r="AA2568"/>
    </row>
    <row r="2569" spans="1:27" x14ac:dyDescent="0.25">
      <c r="A2569" s="12" t="s">
        <v>3115</v>
      </c>
      <c r="B2569" s="12" t="s">
        <v>5022</v>
      </c>
      <c r="C2569" s="12" t="s">
        <v>5028</v>
      </c>
      <c r="D2569" s="12" t="s">
        <v>5033</v>
      </c>
      <c r="E2569" s="12" t="s">
        <v>5035</v>
      </c>
      <c r="F2569" s="12" t="s">
        <v>5055</v>
      </c>
      <c r="G2569" s="12" t="s">
        <v>5047</v>
      </c>
      <c r="H2569" s="13">
        <v>8330</v>
      </c>
      <c r="I2569" s="14">
        <v>47606</v>
      </c>
      <c r="J2569" s="14">
        <v>7431</v>
      </c>
      <c r="K2569" s="14">
        <v>3187</v>
      </c>
      <c r="L2569" s="14">
        <v>2696</v>
      </c>
      <c r="M2569" s="15">
        <v>0.17498731798507161</v>
      </c>
      <c r="N2569" s="14">
        <v>56724</v>
      </c>
      <c r="O2569" s="14">
        <v>45580</v>
      </c>
      <c r="P2569" s="14">
        <v>0</v>
      </c>
      <c r="Q2569" s="14">
        <v>1412</v>
      </c>
      <c r="R2569" s="16">
        <v>2.4899999999999999E-2</v>
      </c>
      <c r="S2569" s="17">
        <v>45351.712500000001</v>
      </c>
      <c r="T2569" s="12" t="s">
        <v>5076</v>
      </c>
      <c r="U2569" s="18">
        <v>45351</v>
      </c>
      <c r="V2569" s="18" t="str">
        <f>TEXT(Posts[[#This Row],[Post_Date]],"YYYY")</f>
        <v>2024</v>
      </c>
      <c r="W2569" s="12" t="s">
        <v>5087</v>
      </c>
      <c r="X2569" s="12" t="s">
        <v>5080</v>
      </c>
      <c r="Y2569" s="19">
        <v>17</v>
      </c>
      <c r="Z2569" s="12" t="s">
        <v>5069</v>
      </c>
      <c r="AA2569"/>
    </row>
    <row r="2570" spans="1:27" x14ac:dyDescent="0.25">
      <c r="A2570" s="12" t="s">
        <v>3116</v>
      </c>
      <c r="B2570" s="12" t="s">
        <v>5022</v>
      </c>
      <c r="C2570" s="12" t="s">
        <v>5029</v>
      </c>
      <c r="D2570" s="12" t="s">
        <v>5031</v>
      </c>
      <c r="E2570" s="12" t="s">
        <v>5035</v>
      </c>
      <c r="F2570" s="12" t="s">
        <v>5060</v>
      </c>
      <c r="G2570" s="12" t="s">
        <v>5046</v>
      </c>
      <c r="H2570" s="13">
        <v>88522</v>
      </c>
      <c r="I2570" s="14">
        <v>1418225</v>
      </c>
      <c r="J2570" s="14">
        <v>334232</v>
      </c>
      <c r="K2570" s="14">
        <v>82867</v>
      </c>
      <c r="L2570" s="14">
        <v>72632</v>
      </c>
      <c r="M2570" s="15">
        <v>6.2417951235602523E-2</v>
      </c>
      <c r="N2570" s="14">
        <v>1785386</v>
      </c>
      <c r="O2570" s="14">
        <v>1418225</v>
      </c>
      <c r="P2570" s="14">
        <v>0</v>
      </c>
      <c r="Q2570" s="14">
        <v>27137</v>
      </c>
      <c r="R2570" s="16">
        <v>1.52E-2</v>
      </c>
      <c r="S2570" s="17">
        <v>45335.53402777778</v>
      </c>
      <c r="T2570" s="12" t="s">
        <v>5075</v>
      </c>
      <c r="U2570" s="18">
        <v>45335</v>
      </c>
      <c r="V2570" s="18" t="str">
        <f>TEXT(Posts[[#This Row],[Post_Date]],"YYYY")</f>
        <v>2024</v>
      </c>
      <c r="W2570" s="12" t="s">
        <v>5087</v>
      </c>
      <c r="X2570" s="12" t="s">
        <v>5079</v>
      </c>
      <c r="Y2570" s="19">
        <v>12</v>
      </c>
      <c r="Z2570" s="12" t="s">
        <v>5068</v>
      </c>
      <c r="AA2570"/>
    </row>
    <row r="2571" spans="1:27" x14ac:dyDescent="0.25">
      <c r="A2571" s="12" t="s">
        <v>3118</v>
      </c>
      <c r="B2571" s="12" t="s">
        <v>5022</v>
      </c>
      <c r="C2571" s="12" t="s">
        <v>5028</v>
      </c>
      <c r="D2571" s="12" t="s">
        <v>5030</v>
      </c>
      <c r="E2571" s="12" t="s">
        <v>5039</v>
      </c>
      <c r="F2571" s="12" t="s">
        <v>5050</v>
      </c>
      <c r="G2571" s="12" t="s">
        <v>5044</v>
      </c>
      <c r="H2571" s="13">
        <v>16623</v>
      </c>
      <c r="I2571" s="14">
        <v>167421</v>
      </c>
      <c r="J2571" s="14">
        <v>25129</v>
      </c>
      <c r="K2571" s="14">
        <v>5322</v>
      </c>
      <c r="L2571" s="14">
        <v>8916</v>
      </c>
      <c r="M2571" s="15">
        <v>9.9289279517643186E-2</v>
      </c>
      <c r="N2571" s="14">
        <v>212611</v>
      </c>
      <c r="O2571" s="14">
        <v>0</v>
      </c>
      <c r="P2571" s="14">
        <v>208177</v>
      </c>
      <c r="Q2571" s="14">
        <v>2445</v>
      </c>
      <c r="R2571" s="16">
        <v>1.15E-2</v>
      </c>
      <c r="S2571" s="17">
        <v>45733.359722222223</v>
      </c>
      <c r="T2571" s="17" t="s">
        <v>5078</v>
      </c>
      <c r="U2571" s="18">
        <v>45733</v>
      </c>
      <c r="V2571" s="18" t="str">
        <f>TEXT(Posts[[#This Row],[Post_Date]],"YYYY")</f>
        <v>2025</v>
      </c>
      <c r="W2571" s="18" t="s">
        <v>5088</v>
      </c>
      <c r="X2571" s="18" t="s">
        <v>5081</v>
      </c>
      <c r="Y2571" s="19">
        <v>8</v>
      </c>
      <c r="Z2571" s="12" t="s">
        <v>5068</v>
      </c>
      <c r="AA2571"/>
    </row>
    <row r="2572" spans="1:27" x14ac:dyDescent="0.25">
      <c r="A2572" s="12" t="s">
        <v>3120</v>
      </c>
      <c r="B2572" s="12" t="s">
        <v>5022</v>
      </c>
      <c r="C2572" s="12" t="s">
        <v>5028</v>
      </c>
      <c r="D2572" s="12" t="s">
        <v>5033</v>
      </c>
      <c r="E2572" s="12" t="s">
        <v>5035</v>
      </c>
      <c r="F2572" s="12" t="s">
        <v>5055</v>
      </c>
      <c r="G2572" s="12" t="s">
        <v>5044</v>
      </c>
      <c r="H2572" s="13">
        <v>58838</v>
      </c>
      <c r="I2572" s="14">
        <v>326706</v>
      </c>
      <c r="J2572" s="14">
        <v>69226</v>
      </c>
      <c r="K2572" s="14">
        <v>20103</v>
      </c>
      <c r="L2572" s="14">
        <v>12113</v>
      </c>
      <c r="M2572" s="15">
        <v>0.18009509907078311</v>
      </c>
      <c r="N2572" s="14">
        <v>418322</v>
      </c>
      <c r="O2572" s="14">
        <v>310592</v>
      </c>
      <c r="P2572" s="14">
        <v>0</v>
      </c>
      <c r="Q2572" s="14">
        <v>4225</v>
      </c>
      <c r="R2572" s="16">
        <v>1.01E-2</v>
      </c>
      <c r="S2572" s="17">
        <v>45602.511805555558</v>
      </c>
      <c r="T2572" s="12" t="s">
        <v>5075</v>
      </c>
      <c r="U2572" s="18">
        <v>45602</v>
      </c>
      <c r="V2572" s="18" t="str">
        <f>TEXT(Posts[[#This Row],[Post_Date]],"YYYY")</f>
        <v>2024</v>
      </c>
      <c r="W2572" s="12" t="s">
        <v>5095</v>
      </c>
      <c r="X2572" s="12" t="s">
        <v>5085</v>
      </c>
      <c r="Y2572" s="19">
        <v>12</v>
      </c>
      <c r="Z2572" s="12" t="s">
        <v>5069</v>
      </c>
      <c r="AA2572"/>
    </row>
    <row r="2573" spans="1:27" x14ac:dyDescent="0.25">
      <c r="A2573" s="12" t="s">
        <v>3121</v>
      </c>
      <c r="B2573" s="12" t="s">
        <v>5022</v>
      </c>
      <c r="C2573" s="12" t="s">
        <v>5028</v>
      </c>
      <c r="D2573" s="12" t="s">
        <v>5033</v>
      </c>
      <c r="E2573" s="12" t="s">
        <v>5035</v>
      </c>
      <c r="F2573" s="12" t="s">
        <v>5056</v>
      </c>
      <c r="G2573" s="12" t="s">
        <v>5047</v>
      </c>
      <c r="H2573" s="13">
        <v>591996</v>
      </c>
      <c r="I2573" s="14">
        <v>2403487</v>
      </c>
      <c r="J2573" s="14">
        <v>475037</v>
      </c>
      <c r="K2573" s="14">
        <v>119976</v>
      </c>
      <c r="L2573" s="14">
        <v>56094</v>
      </c>
      <c r="M2573" s="15">
        <v>0.24630718512097749</v>
      </c>
      <c r="N2573" s="14">
        <v>2783576</v>
      </c>
      <c r="O2573" s="14">
        <v>2403487</v>
      </c>
      <c r="P2573" s="14">
        <v>0</v>
      </c>
      <c r="Q2573" s="14">
        <v>68754</v>
      </c>
      <c r="R2573" s="16">
        <v>2.47E-2</v>
      </c>
      <c r="S2573" s="17">
        <v>45747.695833333331</v>
      </c>
      <c r="T2573" s="12" t="s">
        <v>5074</v>
      </c>
      <c r="U2573" s="18">
        <v>45747</v>
      </c>
      <c r="V2573" s="18" t="str">
        <f>TEXT(Posts[[#This Row],[Post_Date]],"YYYY")</f>
        <v>2025</v>
      </c>
      <c r="W2573" s="12" t="s">
        <v>5088</v>
      </c>
      <c r="X2573" s="12" t="s">
        <v>5081</v>
      </c>
      <c r="Y2573" s="19">
        <v>16</v>
      </c>
      <c r="Z2573" s="12" t="s">
        <v>5070</v>
      </c>
      <c r="AA2573"/>
    </row>
    <row r="2574" spans="1:27" x14ac:dyDescent="0.25">
      <c r="A2574" s="12" t="s">
        <v>3123</v>
      </c>
      <c r="B2574" s="12" t="s">
        <v>5022</v>
      </c>
      <c r="C2574" s="12" t="s">
        <v>5028</v>
      </c>
      <c r="D2574" s="12" t="s">
        <v>5034</v>
      </c>
      <c r="E2574" s="12" t="s">
        <v>5039</v>
      </c>
      <c r="F2574" s="12" t="s">
        <v>5057</v>
      </c>
      <c r="G2574" s="12" t="s">
        <v>5045</v>
      </c>
      <c r="H2574" s="13">
        <v>37375</v>
      </c>
      <c r="I2574" s="14">
        <v>283847</v>
      </c>
      <c r="J2574" s="14">
        <v>49007</v>
      </c>
      <c r="K2574" s="14">
        <v>16659</v>
      </c>
      <c r="L2574" s="14">
        <v>7350</v>
      </c>
      <c r="M2574" s="15">
        <v>0.1316743644498421</v>
      </c>
      <c r="N2574" s="14">
        <v>330657</v>
      </c>
      <c r="O2574" s="14">
        <v>0</v>
      </c>
      <c r="P2574" s="14">
        <v>152522</v>
      </c>
      <c r="Q2574" s="14">
        <v>7373</v>
      </c>
      <c r="R2574" s="16">
        <v>2.23E-2</v>
      </c>
      <c r="S2574" s="17">
        <v>45607.501388888893</v>
      </c>
      <c r="T2574" s="17" t="s">
        <v>5075</v>
      </c>
      <c r="U2574" s="18">
        <v>45607</v>
      </c>
      <c r="V2574" s="18" t="str">
        <f>TEXT(Posts[[#This Row],[Post_Date]],"YYYY")</f>
        <v>2024</v>
      </c>
      <c r="W2574" s="18" t="s">
        <v>5095</v>
      </c>
      <c r="X2574" s="18" t="s">
        <v>5081</v>
      </c>
      <c r="Y2574" s="19">
        <v>12</v>
      </c>
      <c r="Z2574" s="12" t="s">
        <v>5069</v>
      </c>
      <c r="AA2574"/>
    </row>
    <row r="2575" spans="1:27" x14ac:dyDescent="0.25">
      <c r="A2575" s="12" t="s">
        <v>3125</v>
      </c>
      <c r="B2575" s="12" t="s">
        <v>5022</v>
      </c>
      <c r="C2575" s="12" t="s">
        <v>5028</v>
      </c>
      <c r="D2575" s="12" t="s">
        <v>5033</v>
      </c>
      <c r="E2575" s="12" t="s">
        <v>5035</v>
      </c>
      <c r="F2575" s="12" t="s">
        <v>5055</v>
      </c>
      <c r="G2575" s="12" t="s">
        <v>5044</v>
      </c>
      <c r="H2575" s="13">
        <v>57985</v>
      </c>
      <c r="I2575" s="14">
        <v>317059</v>
      </c>
      <c r="J2575" s="14">
        <v>76987</v>
      </c>
      <c r="K2575" s="14">
        <v>18441</v>
      </c>
      <c r="L2575" s="14">
        <v>15204</v>
      </c>
      <c r="M2575" s="15">
        <v>0.1828849181098374</v>
      </c>
      <c r="N2575" s="14">
        <v>399585</v>
      </c>
      <c r="O2575" s="14">
        <v>306822</v>
      </c>
      <c r="P2575" s="14">
        <v>0</v>
      </c>
      <c r="Q2575" s="14">
        <v>9430</v>
      </c>
      <c r="R2575" s="16">
        <v>2.3599999999999999E-2</v>
      </c>
      <c r="S2575" s="17">
        <v>45500.749305555553</v>
      </c>
      <c r="T2575" s="12" t="s">
        <v>5076</v>
      </c>
      <c r="U2575" s="18">
        <v>45500</v>
      </c>
      <c r="V2575" s="18" t="str">
        <f>TEXT(Posts[[#This Row],[Post_Date]],"YYYY")</f>
        <v>2024</v>
      </c>
      <c r="W2575" s="12" t="s">
        <v>5093</v>
      </c>
      <c r="X2575" s="12" t="s">
        <v>5083</v>
      </c>
      <c r="Y2575" s="19">
        <v>17</v>
      </c>
      <c r="Z2575" s="12" t="s">
        <v>5069</v>
      </c>
      <c r="AA2575"/>
    </row>
    <row r="2576" spans="1:27" x14ac:dyDescent="0.25">
      <c r="A2576" s="12" t="s">
        <v>3126</v>
      </c>
      <c r="B2576" s="12" t="s">
        <v>5022</v>
      </c>
      <c r="C2576" s="12" t="s">
        <v>5028</v>
      </c>
      <c r="D2576" s="12" t="s">
        <v>5031</v>
      </c>
      <c r="E2576" s="12" t="s">
        <v>5035</v>
      </c>
      <c r="F2576" s="12" t="s">
        <v>5058</v>
      </c>
      <c r="G2576" s="12" t="s">
        <v>5046</v>
      </c>
      <c r="H2576" s="13">
        <v>45861</v>
      </c>
      <c r="I2576" s="14">
        <v>693026</v>
      </c>
      <c r="J2576" s="14">
        <v>168948</v>
      </c>
      <c r="K2576" s="14">
        <v>41458</v>
      </c>
      <c r="L2576" s="14">
        <v>31499</v>
      </c>
      <c r="M2576" s="15">
        <v>6.6175494146019254E-2</v>
      </c>
      <c r="N2576" s="14">
        <v>880041</v>
      </c>
      <c r="O2576" s="14">
        <v>671822</v>
      </c>
      <c r="P2576" s="14">
        <v>0</v>
      </c>
      <c r="Q2576" s="14">
        <v>13200</v>
      </c>
      <c r="R2576" s="16">
        <v>1.4999999999999999E-2</v>
      </c>
      <c r="S2576" s="17">
        <v>45328.434027777781</v>
      </c>
      <c r="T2576" s="12" t="s">
        <v>5077</v>
      </c>
      <c r="U2576" s="18">
        <v>45328</v>
      </c>
      <c r="V2576" s="18" t="str">
        <f>TEXT(Posts[[#This Row],[Post_Date]],"YYYY")</f>
        <v>2024</v>
      </c>
      <c r="W2576" s="12" t="s">
        <v>5087</v>
      </c>
      <c r="X2576" s="12" t="s">
        <v>5079</v>
      </c>
      <c r="Y2576" s="19">
        <v>10</v>
      </c>
      <c r="Z2576" s="12" t="s">
        <v>5068</v>
      </c>
      <c r="AA2576"/>
    </row>
    <row r="2577" spans="1:27" x14ac:dyDescent="0.25">
      <c r="A2577" s="12" t="s">
        <v>3128</v>
      </c>
      <c r="B2577" s="12" t="s">
        <v>5022</v>
      </c>
      <c r="C2577" s="12" t="s">
        <v>5028</v>
      </c>
      <c r="D2577" s="12" t="s">
        <v>5030</v>
      </c>
      <c r="E2577" s="12" t="s">
        <v>5035</v>
      </c>
      <c r="F2577" s="12" t="s">
        <v>5051</v>
      </c>
      <c r="G2577" s="12" t="s">
        <v>5044</v>
      </c>
      <c r="H2577" s="13">
        <v>100</v>
      </c>
      <c r="I2577" s="14">
        <v>1000</v>
      </c>
      <c r="J2577" s="14">
        <v>249</v>
      </c>
      <c r="K2577" s="14">
        <v>60</v>
      </c>
      <c r="L2577" s="14">
        <v>51</v>
      </c>
      <c r="M2577" s="15">
        <v>0.10033955091506851</v>
      </c>
      <c r="N2577" s="14">
        <v>1166</v>
      </c>
      <c r="O2577" s="14">
        <v>1000</v>
      </c>
      <c r="P2577" s="14">
        <v>0</v>
      </c>
      <c r="Q2577" s="14">
        <v>28</v>
      </c>
      <c r="R2577" s="16">
        <v>2.4400000000000002E-2</v>
      </c>
      <c r="S2577" s="17">
        <v>45352.47152777778</v>
      </c>
      <c r="T2577" s="12" t="s">
        <v>5077</v>
      </c>
      <c r="U2577" s="18">
        <v>45352</v>
      </c>
      <c r="V2577" s="18" t="str">
        <f>TEXT(Posts[[#This Row],[Post_Date]],"YYYY")</f>
        <v>2024</v>
      </c>
      <c r="W2577" s="12" t="s">
        <v>5088</v>
      </c>
      <c r="X2577" s="12" t="s">
        <v>5082</v>
      </c>
      <c r="Y2577" s="19">
        <v>11</v>
      </c>
      <c r="Z2577" s="12" t="s">
        <v>5069</v>
      </c>
      <c r="AA2577"/>
    </row>
    <row r="2578" spans="1:27" x14ac:dyDescent="0.25">
      <c r="A2578" s="12" t="s">
        <v>3130</v>
      </c>
      <c r="B2578" s="12" t="s">
        <v>5022</v>
      </c>
      <c r="C2578" s="12" t="s">
        <v>5028</v>
      </c>
      <c r="D2578" s="12" t="s">
        <v>5033</v>
      </c>
      <c r="E2578" s="12" t="s">
        <v>5035</v>
      </c>
      <c r="F2578" s="12" t="s">
        <v>5055</v>
      </c>
      <c r="G2578" s="12" t="s">
        <v>5048</v>
      </c>
      <c r="H2578" s="13">
        <v>95892</v>
      </c>
      <c r="I2578" s="14">
        <v>460585</v>
      </c>
      <c r="J2578" s="14">
        <v>86757</v>
      </c>
      <c r="K2578" s="14">
        <v>34893</v>
      </c>
      <c r="L2578" s="14">
        <v>25760</v>
      </c>
      <c r="M2578" s="15">
        <v>0.20819789994143889</v>
      </c>
      <c r="N2578" s="14">
        <v>596087</v>
      </c>
      <c r="O2578" s="14">
        <v>448782</v>
      </c>
      <c r="P2578" s="14">
        <v>0</v>
      </c>
      <c r="Q2578" s="14">
        <v>6199</v>
      </c>
      <c r="R2578" s="16">
        <v>1.04E-2</v>
      </c>
      <c r="S2578" s="17">
        <v>45373.395138888889</v>
      </c>
      <c r="T2578" s="12" t="s">
        <v>5077</v>
      </c>
      <c r="U2578" s="18">
        <v>45373</v>
      </c>
      <c r="V2578" s="18" t="str">
        <f>TEXT(Posts[[#This Row],[Post_Date]],"YYYY")</f>
        <v>2024</v>
      </c>
      <c r="W2578" s="12" t="s">
        <v>5088</v>
      </c>
      <c r="X2578" s="12" t="s">
        <v>5082</v>
      </c>
      <c r="Y2578" s="19">
        <v>9</v>
      </c>
      <c r="Z2578" s="12" t="s">
        <v>5070</v>
      </c>
      <c r="AA2578"/>
    </row>
    <row r="2579" spans="1:27" x14ac:dyDescent="0.25">
      <c r="A2579" s="12" t="s">
        <v>3133</v>
      </c>
      <c r="B2579" s="12" t="s">
        <v>5022</v>
      </c>
      <c r="C2579" s="12" t="s">
        <v>5028</v>
      </c>
      <c r="D2579" s="12" t="s">
        <v>5033</v>
      </c>
      <c r="E2579" s="12" t="s">
        <v>5035</v>
      </c>
      <c r="F2579" s="12" t="s">
        <v>5055</v>
      </c>
      <c r="G2579" s="12" t="s">
        <v>5046</v>
      </c>
      <c r="H2579" s="13">
        <v>45879</v>
      </c>
      <c r="I2579" s="14">
        <v>208224</v>
      </c>
      <c r="J2579" s="14">
        <v>34113</v>
      </c>
      <c r="K2579" s="14">
        <v>9500</v>
      </c>
      <c r="L2579" s="14">
        <v>10508</v>
      </c>
      <c r="M2579" s="15">
        <v>0.2203384947402946</v>
      </c>
      <c r="N2579" s="14">
        <v>263715</v>
      </c>
      <c r="O2579" s="14">
        <v>181245</v>
      </c>
      <c r="P2579" s="14">
        <v>0</v>
      </c>
      <c r="Q2579" s="14">
        <v>5300</v>
      </c>
      <c r="R2579" s="16">
        <v>2.01E-2</v>
      </c>
      <c r="S2579" s="17">
        <v>45525.484027777777</v>
      </c>
      <c r="T2579" s="12" t="s">
        <v>5077</v>
      </c>
      <c r="U2579" s="18">
        <v>45525</v>
      </c>
      <c r="V2579" s="18" t="str">
        <f>TEXT(Posts[[#This Row],[Post_Date]],"YYYY")</f>
        <v>2024</v>
      </c>
      <c r="W2579" s="12" t="s">
        <v>5092</v>
      </c>
      <c r="X2579" s="12" t="s">
        <v>5085</v>
      </c>
      <c r="Y2579" s="19">
        <v>11</v>
      </c>
      <c r="Z2579" s="12" t="s">
        <v>5070</v>
      </c>
      <c r="AA2579"/>
    </row>
    <row r="2580" spans="1:27" x14ac:dyDescent="0.25">
      <c r="A2580" s="12" t="s">
        <v>3135</v>
      </c>
      <c r="B2580" s="12" t="s">
        <v>5022</v>
      </c>
      <c r="C2580" s="12" t="s">
        <v>5029</v>
      </c>
      <c r="D2580" s="12" t="s">
        <v>5033</v>
      </c>
      <c r="E2580" s="12" t="s">
        <v>5035</v>
      </c>
      <c r="F2580" s="12" t="s">
        <v>5055</v>
      </c>
      <c r="G2580" s="12" t="s">
        <v>5044</v>
      </c>
      <c r="H2580" s="13">
        <v>82165</v>
      </c>
      <c r="I2580" s="14">
        <v>534080</v>
      </c>
      <c r="J2580" s="14">
        <v>132861</v>
      </c>
      <c r="K2580" s="14">
        <v>16045</v>
      </c>
      <c r="L2580" s="14">
        <v>14894</v>
      </c>
      <c r="M2580" s="15">
        <v>0.1538456763321715</v>
      </c>
      <c r="N2580" s="14">
        <v>607611</v>
      </c>
      <c r="O2580" s="14">
        <v>521656</v>
      </c>
      <c r="P2580" s="14">
        <v>0</v>
      </c>
      <c r="Q2580" s="14">
        <v>10815</v>
      </c>
      <c r="R2580" s="16">
        <v>1.78E-2</v>
      </c>
      <c r="S2580" s="17">
        <v>45580.530555555553</v>
      </c>
      <c r="T2580" s="12" t="s">
        <v>5075</v>
      </c>
      <c r="U2580" s="18">
        <v>45580</v>
      </c>
      <c r="V2580" s="18" t="str">
        <f>TEXT(Posts[[#This Row],[Post_Date]],"YYYY")</f>
        <v>2024</v>
      </c>
      <c r="W2580" s="12" t="s">
        <v>5091</v>
      </c>
      <c r="X2580" s="12" t="s">
        <v>5079</v>
      </c>
      <c r="Y2580" s="19">
        <v>12</v>
      </c>
      <c r="Z2580" s="12" t="s">
        <v>5069</v>
      </c>
      <c r="AA2580"/>
    </row>
    <row r="2581" spans="1:27" x14ac:dyDescent="0.25">
      <c r="A2581" s="12" t="s">
        <v>3138</v>
      </c>
      <c r="B2581" s="12" t="s">
        <v>5022</v>
      </c>
      <c r="C2581" s="12" t="s">
        <v>5028</v>
      </c>
      <c r="D2581" s="12" t="s">
        <v>5031</v>
      </c>
      <c r="E2581" s="12" t="s">
        <v>5035</v>
      </c>
      <c r="F2581" s="12" t="s">
        <v>5058</v>
      </c>
      <c r="G2581" s="12" t="s">
        <v>5047</v>
      </c>
      <c r="H2581" s="13">
        <v>26022</v>
      </c>
      <c r="I2581" s="14">
        <v>382281</v>
      </c>
      <c r="J2581" s="14">
        <v>60103</v>
      </c>
      <c r="K2581" s="14">
        <v>13345</v>
      </c>
      <c r="L2581" s="14">
        <v>15656</v>
      </c>
      <c r="M2581" s="15">
        <v>6.807047343794434E-2</v>
      </c>
      <c r="N2581" s="14">
        <v>459845</v>
      </c>
      <c r="O2581" s="14">
        <v>365986</v>
      </c>
      <c r="P2581" s="14">
        <v>0</v>
      </c>
      <c r="Q2581" s="14">
        <v>6253</v>
      </c>
      <c r="R2581" s="16">
        <v>1.3599999999999999E-2</v>
      </c>
      <c r="S2581" s="17">
        <v>45405.809027777781</v>
      </c>
      <c r="T2581" s="12" t="s">
        <v>5076</v>
      </c>
      <c r="U2581" s="18">
        <v>45405</v>
      </c>
      <c r="V2581" s="18" t="str">
        <f>TEXT(Posts[[#This Row],[Post_Date]],"YYYY")</f>
        <v>2024</v>
      </c>
      <c r="W2581" s="12" t="s">
        <v>5090</v>
      </c>
      <c r="X2581" s="12" t="s">
        <v>5079</v>
      </c>
      <c r="Y2581" s="19">
        <v>19</v>
      </c>
      <c r="Z2581" s="12" t="s">
        <v>5068</v>
      </c>
      <c r="AA2581"/>
    </row>
    <row r="2582" spans="1:27" x14ac:dyDescent="0.25">
      <c r="A2582" s="12" t="s">
        <v>3144</v>
      </c>
      <c r="B2582" s="12" t="s">
        <v>5022</v>
      </c>
      <c r="C2582" s="12" t="s">
        <v>5029</v>
      </c>
      <c r="D2582" s="12" t="s">
        <v>5033</v>
      </c>
      <c r="E2582" s="12" t="s">
        <v>5035</v>
      </c>
      <c r="F2582" s="12" t="s">
        <v>5055</v>
      </c>
      <c r="G2582" s="12" t="s">
        <v>5043</v>
      </c>
      <c r="H2582" s="13">
        <v>70689</v>
      </c>
      <c r="I2582" s="14">
        <v>397653</v>
      </c>
      <c r="J2582" s="14">
        <v>85170</v>
      </c>
      <c r="K2582" s="14">
        <v>27254</v>
      </c>
      <c r="L2582" s="14">
        <v>18505</v>
      </c>
      <c r="M2582" s="15">
        <v>0.177766576609445</v>
      </c>
      <c r="N2582" s="14">
        <v>454581</v>
      </c>
      <c r="O2582" s="14">
        <v>396267</v>
      </c>
      <c r="P2582" s="14">
        <v>0</v>
      </c>
      <c r="Q2582" s="14">
        <v>10909</v>
      </c>
      <c r="R2582" s="16">
        <v>2.4E-2</v>
      </c>
      <c r="S2582" s="17">
        <v>45367.460416666669</v>
      </c>
      <c r="T2582" s="12" t="s">
        <v>5077</v>
      </c>
      <c r="U2582" s="18">
        <v>45367</v>
      </c>
      <c r="V2582" s="18" t="str">
        <f>TEXT(Posts[[#This Row],[Post_Date]],"YYYY")</f>
        <v>2024</v>
      </c>
      <c r="W2582" s="12" t="s">
        <v>5088</v>
      </c>
      <c r="X2582" s="12" t="s">
        <v>5083</v>
      </c>
      <c r="Y2582" s="19">
        <v>11</v>
      </c>
      <c r="Z2582" s="12" t="s">
        <v>5069</v>
      </c>
      <c r="AA2582"/>
    </row>
    <row r="2583" spans="1:27" x14ac:dyDescent="0.25">
      <c r="A2583" s="12" t="s">
        <v>3148</v>
      </c>
      <c r="B2583" s="12" t="s">
        <v>5022</v>
      </c>
      <c r="C2583" s="12" t="s">
        <v>5029</v>
      </c>
      <c r="D2583" s="12" t="s">
        <v>5033</v>
      </c>
      <c r="E2583" s="12" t="s">
        <v>5035</v>
      </c>
      <c r="F2583" s="12" t="s">
        <v>5055</v>
      </c>
      <c r="G2583" s="12" t="s">
        <v>5049</v>
      </c>
      <c r="H2583" s="13">
        <v>21894</v>
      </c>
      <c r="I2583" s="14">
        <v>103386</v>
      </c>
      <c r="J2583" s="14">
        <v>15531</v>
      </c>
      <c r="K2583" s="14">
        <v>6025</v>
      </c>
      <c r="L2583" s="14">
        <v>5303</v>
      </c>
      <c r="M2583" s="15">
        <v>0.21177133430764111</v>
      </c>
      <c r="N2583" s="14">
        <v>114201</v>
      </c>
      <c r="O2583" s="14">
        <v>91409</v>
      </c>
      <c r="P2583" s="14">
        <v>0</v>
      </c>
      <c r="Q2583" s="14">
        <v>2786</v>
      </c>
      <c r="R2583" s="16">
        <v>2.4400000000000002E-2</v>
      </c>
      <c r="S2583" s="17">
        <v>45395.45</v>
      </c>
      <c r="T2583" s="12" t="s">
        <v>5077</v>
      </c>
      <c r="U2583" s="18">
        <v>45395</v>
      </c>
      <c r="V2583" s="18" t="str">
        <f>TEXT(Posts[[#This Row],[Post_Date]],"YYYY")</f>
        <v>2024</v>
      </c>
      <c r="W2583" s="12" t="s">
        <v>5090</v>
      </c>
      <c r="X2583" s="12" t="s">
        <v>5083</v>
      </c>
      <c r="Y2583" s="19">
        <v>10</v>
      </c>
      <c r="Z2583" s="12" t="s">
        <v>5070</v>
      </c>
      <c r="AA2583"/>
    </row>
    <row r="2584" spans="1:27" x14ac:dyDescent="0.25">
      <c r="A2584" s="12" t="s">
        <v>3149</v>
      </c>
      <c r="B2584" s="12" t="s">
        <v>5022</v>
      </c>
      <c r="C2584" s="12" t="s">
        <v>5028</v>
      </c>
      <c r="D2584" s="12" t="s">
        <v>5030</v>
      </c>
      <c r="E2584" s="12" t="s">
        <v>5039</v>
      </c>
      <c r="F2584" s="12" t="s">
        <v>5050</v>
      </c>
      <c r="G2584" s="12" t="s">
        <v>5044</v>
      </c>
      <c r="H2584" s="13">
        <v>54019</v>
      </c>
      <c r="I2584" s="14">
        <v>438930</v>
      </c>
      <c r="J2584" s="14">
        <v>107717</v>
      </c>
      <c r="K2584" s="14">
        <v>30941</v>
      </c>
      <c r="L2584" s="14">
        <v>21966</v>
      </c>
      <c r="M2584" s="15">
        <v>0.1230713876282849</v>
      </c>
      <c r="N2584" s="14">
        <v>549574</v>
      </c>
      <c r="O2584" s="14">
        <v>0</v>
      </c>
      <c r="P2584" s="14">
        <v>147265</v>
      </c>
      <c r="Q2584" s="14">
        <v>6375</v>
      </c>
      <c r="R2584" s="16">
        <v>1.1599999999999999E-2</v>
      </c>
      <c r="S2584" s="17">
        <v>45672.420138888891</v>
      </c>
      <c r="T2584" s="17" t="s">
        <v>5077</v>
      </c>
      <c r="U2584" s="18">
        <v>45672</v>
      </c>
      <c r="V2584" s="18" t="str">
        <f>TEXT(Posts[[#This Row],[Post_Date]],"YYYY")</f>
        <v>2025</v>
      </c>
      <c r="W2584" s="18" t="s">
        <v>5086</v>
      </c>
      <c r="X2584" s="18" t="s">
        <v>5085</v>
      </c>
      <c r="Y2584" s="19">
        <v>10</v>
      </c>
      <c r="Z2584" s="12" t="s">
        <v>5069</v>
      </c>
      <c r="AA2584"/>
    </row>
    <row r="2585" spans="1:27" x14ac:dyDescent="0.25">
      <c r="A2585" s="12" t="s">
        <v>3153</v>
      </c>
      <c r="B2585" s="12" t="s">
        <v>5022</v>
      </c>
      <c r="C2585" s="12" t="s">
        <v>5028</v>
      </c>
      <c r="D2585" s="12" t="s">
        <v>5033</v>
      </c>
      <c r="E2585" s="12" t="s">
        <v>5035</v>
      </c>
      <c r="F2585" s="12" t="s">
        <v>5056</v>
      </c>
      <c r="G2585" s="12" t="s">
        <v>5042</v>
      </c>
      <c r="H2585" s="13">
        <v>506984</v>
      </c>
      <c r="I2585" s="14">
        <v>2281810</v>
      </c>
      <c r="J2585" s="14">
        <v>269612</v>
      </c>
      <c r="K2585" s="14">
        <v>93737</v>
      </c>
      <c r="L2585" s="14">
        <v>80288</v>
      </c>
      <c r="M2585" s="15">
        <v>0.22218522328749751</v>
      </c>
      <c r="N2585" s="14">
        <v>2674463</v>
      </c>
      <c r="O2585" s="14">
        <v>2281810</v>
      </c>
      <c r="P2585" s="14">
        <v>0</v>
      </c>
      <c r="Q2585" s="14">
        <v>50814</v>
      </c>
      <c r="R2585" s="16">
        <v>1.9E-2</v>
      </c>
      <c r="S2585" s="17">
        <v>45329.73333333333</v>
      </c>
      <c r="T2585" s="12" t="s">
        <v>5076</v>
      </c>
      <c r="U2585" s="18">
        <v>45329</v>
      </c>
      <c r="V2585" s="18" t="str">
        <f>TEXT(Posts[[#This Row],[Post_Date]],"YYYY")</f>
        <v>2024</v>
      </c>
      <c r="W2585" s="12" t="s">
        <v>5087</v>
      </c>
      <c r="X2585" s="12" t="s">
        <v>5085</v>
      </c>
      <c r="Y2585" s="19">
        <v>17</v>
      </c>
      <c r="Z2585" s="12" t="s">
        <v>5070</v>
      </c>
      <c r="AA2585"/>
    </row>
    <row r="2586" spans="1:27" x14ac:dyDescent="0.25">
      <c r="A2586" s="12" t="s">
        <v>3157</v>
      </c>
      <c r="B2586" s="12" t="s">
        <v>5022</v>
      </c>
      <c r="C2586" s="12" t="s">
        <v>5029</v>
      </c>
      <c r="D2586" s="12" t="s">
        <v>5031</v>
      </c>
      <c r="E2586" s="12" t="s">
        <v>5035</v>
      </c>
      <c r="F2586" s="12" t="s">
        <v>5060</v>
      </c>
      <c r="G2586" s="12" t="s">
        <v>5048</v>
      </c>
      <c r="H2586" s="13">
        <v>184602</v>
      </c>
      <c r="I2586" s="14">
        <v>2745943</v>
      </c>
      <c r="J2586" s="14">
        <v>584825</v>
      </c>
      <c r="K2586" s="14">
        <v>141871</v>
      </c>
      <c r="L2586" s="14">
        <v>115041</v>
      </c>
      <c r="M2586" s="15">
        <v>6.7227199856911515E-2</v>
      </c>
      <c r="N2586" s="14">
        <v>3054625</v>
      </c>
      <c r="O2586" s="14">
        <v>2745943</v>
      </c>
      <c r="P2586" s="14">
        <v>0</v>
      </c>
      <c r="Q2586" s="14">
        <v>62314</v>
      </c>
      <c r="R2586" s="16">
        <v>2.0400000000000001E-2</v>
      </c>
      <c r="S2586" s="17">
        <v>45350.529861111107</v>
      </c>
      <c r="T2586" s="12" t="s">
        <v>5075</v>
      </c>
      <c r="U2586" s="18">
        <v>45350</v>
      </c>
      <c r="V2586" s="18" t="str">
        <f>TEXT(Posts[[#This Row],[Post_Date]],"YYYY")</f>
        <v>2024</v>
      </c>
      <c r="W2586" s="12" t="s">
        <v>5087</v>
      </c>
      <c r="X2586" s="12" t="s">
        <v>5085</v>
      </c>
      <c r="Y2586" s="19">
        <v>12</v>
      </c>
      <c r="Z2586" s="12" t="s">
        <v>5068</v>
      </c>
      <c r="AA2586"/>
    </row>
    <row r="2587" spans="1:27" x14ac:dyDescent="0.25">
      <c r="A2587" s="12" t="s">
        <v>3160</v>
      </c>
      <c r="B2587" s="12" t="s">
        <v>5022</v>
      </c>
      <c r="C2587" s="12" t="s">
        <v>5028</v>
      </c>
      <c r="D2587" s="12" t="s">
        <v>5033</v>
      </c>
      <c r="E2587" s="12" t="s">
        <v>5039</v>
      </c>
      <c r="F2587" s="12" t="s">
        <v>5055</v>
      </c>
      <c r="G2587" s="12" t="s">
        <v>5046</v>
      </c>
      <c r="H2587" s="13">
        <v>20099</v>
      </c>
      <c r="I2587" s="14">
        <v>84063</v>
      </c>
      <c r="J2587" s="14">
        <v>8451</v>
      </c>
      <c r="K2587" s="14">
        <v>5100</v>
      </c>
      <c r="L2587" s="14">
        <v>1781</v>
      </c>
      <c r="M2587" s="15">
        <v>0.23909880777419701</v>
      </c>
      <c r="N2587" s="14">
        <v>100945</v>
      </c>
      <c r="O2587" s="14">
        <v>0</v>
      </c>
      <c r="P2587" s="14">
        <v>251058</v>
      </c>
      <c r="Q2587" s="14">
        <v>2321</v>
      </c>
      <c r="R2587" s="16">
        <v>2.3E-2</v>
      </c>
      <c r="S2587" s="17">
        <v>45431.506249999999</v>
      </c>
      <c r="T2587" s="17" t="s">
        <v>5075</v>
      </c>
      <c r="U2587" s="18">
        <v>45431</v>
      </c>
      <c r="V2587" s="18" t="str">
        <f>TEXT(Posts[[#This Row],[Post_Date]],"YYYY")</f>
        <v>2024</v>
      </c>
      <c r="W2587" s="18" t="s">
        <v>5096</v>
      </c>
      <c r="X2587" s="18" t="s">
        <v>5084</v>
      </c>
      <c r="Y2587" s="19">
        <v>12</v>
      </c>
      <c r="Z2587" s="12" t="s">
        <v>5070</v>
      </c>
      <c r="AA2587"/>
    </row>
    <row r="2588" spans="1:27" x14ac:dyDescent="0.25">
      <c r="A2588" s="12" t="s">
        <v>3161</v>
      </c>
      <c r="B2588" s="12" t="s">
        <v>5022</v>
      </c>
      <c r="C2588" s="12" t="s">
        <v>5028</v>
      </c>
      <c r="D2588" s="12" t="s">
        <v>5030</v>
      </c>
      <c r="E2588" s="12" t="s">
        <v>5035</v>
      </c>
      <c r="F2588" s="12" t="s">
        <v>5051</v>
      </c>
      <c r="G2588" s="12" t="s">
        <v>5043</v>
      </c>
      <c r="H2588" s="13">
        <v>84739</v>
      </c>
      <c r="I2588" s="14">
        <v>932348</v>
      </c>
      <c r="J2588" s="14">
        <v>170142</v>
      </c>
      <c r="K2588" s="14">
        <v>40540</v>
      </c>
      <c r="L2588" s="14">
        <v>47966</v>
      </c>
      <c r="M2588" s="15">
        <v>9.0888071043397953E-2</v>
      </c>
      <c r="N2588" s="14">
        <v>1075876</v>
      </c>
      <c r="O2588" s="14">
        <v>932348</v>
      </c>
      <c r="P2588" s="14">
        <v>0</v>
      </c>
      <c r="Q2588" s="14">
        <v>26681</v>
      </c>
      <c r="R2588" s="16">
        <v>2.4799999999999999E-2</v>
      </c>
      <c r="S2588" s="17">
        <v>45512.443749999999</v>
      </c>
      <c r="T2588" s="12" t="s">
        <v>5077</v>
      </c>
      <c r="U2588" s="18">
        <v>45512</v>
      </c>
      <c r="V2588" s="18" t="str">
        <f>TEXT(Posts[[#This Row],[Post_Date]],"YYYY")</f>
        <v>2024</v>
      </c>
      <c r="W2588" s="12" t="s">
        <v>5092</v>
      </c>
      <c r="X2588" s="12" t="s">
        <v>5080</v>
      </c>
      <c r="Y2588" s="19">
        <v>10</v>
      </c>
      <c r="Z2588" s="12" t="s">
        <v>5068</v>
      </c>
      <c r="AA2588"/>
    </row>
    <row r="2589" spans="1:27" x14ac:dyDescent="0.25">
      <c r="A2589" s="12" t="s">
        <v>3162</v>
      </c>
      <c r="B2589" s="12" t="s">
        <v>5022</v>
      </c>
      <c r="C2589" s="12" t="s">
        <v>5028</v>
      </c>
      <c r="D2589" s="12" t="s">
        <v>5030</v>
      </c>
      <c r="E2589" s="12" t="s">
        <v>5039</v>
      </c>
      <c r="F2589" s="12" t="s">
        <v>5050</v>
      </c>
      <c r="G2589" s="12" t="s">
        <v>5042</v>
      </c>
      <c r="H2589" s="13">
        <v>26002</v>
      </c>
      <c r="I2589" s="14">
        <v>319618</v>
      </c>
      <c r="J2589" s="14">
        <v>40111</v>
      </c>
      <c r="K2589" s="14">
        <v>24053</v>
      </c>
      <c r="L2589" s="14">
        <v>8957</v>
      </c>
      <c r="M2589" s="15">
        <v>8.1354000774110979E-2</v>
      </c>
      <c r="N2589" s="14">
        <v>414837</v>
      </c>
      <c r="O2589" s="14">
        <v>0</v>
      </c>
      <c r="P2589" s="14">
        <v>51827</v>
      </c>
      <c r="Q2589" s="14">
        <v>6471</v>
      </c>
      <c r="R2589" s="16">
        <v>1.5599999999999999E-2</v>
      </c>
      <c r="S2589" s="17">
        <v>45741.479861111111</v>
      </c>
      <c r="T2589" s="17" t="s">
        <v>5077</v>
      </c>
      <c r="U2589" s="18">
        <v>45741</v>
      </c>
      <c r="V2589" s="18" t="str">
        <f>TEXT(Posts[[#This Row],[Post_Date]],"YYYY")</f>
        <v>2025</v>
      </c>
      <c r="W2589" s="18" t="s">
        <v>5088</v>
      </c>
      <c r="X2589" s="18" t="s">
        <v>5079</v>
      </c>
      <c r="Y2589" s="19">
        <v>11</v>
      </c>
      <c r="Z2589" s="12" t="s">
        <v>5068</v>
      </c>
      <c r="AA2589"/>
    </row>
    <row r="2590" spans="1:27" x14ac:dyDescent="0.25">
      <c r="A2590" s="12" t="s">
        <v>3169</v>
      </c>
      <c r="B2590" s="12" t="s">
        <v>5022</v>
      </c>
      <c r="C2590" s="12" t="s">
        <v>5028</v>
      </c>
      <c r="D2590" s="12" t="s">
        <v>5030</v>
      </c>
      <c r="E2590" s="12" t="s">
        <v>5035</v>
      </c>
      <c r="F2590" s="12" t="s">
        <v>5051</v>
      </c>
      <c r="G2590" s="12" t="s">
        <v>5046</v>
      </c>
      <c r="H2590" s="13">
        <v>195394</v>
      </c>
      <c r="I2590" s="14">
        <v>1987797</v>
      </c>
      <c r="J2590" s="14">
        <v>494819</v>
      </c>
      <c r="K2590" s="14">
        <v>124341</v>
      </c>
      <c r="L2590" s="14">
        <v>57046</v>
      </c>
      <c r="M2590" s="15">
        <v>9.8297145104664307E-2</v>
      </c>
      <c r="N2590" s="14">
        <v>2267607</v>
      </c>
      <c r="O2590" s="14">
        <v>1987797</v>
      </c>
      <c r="P2590" s="14">
        <v>0</v>
      </c>
      <c r="Q2590" s="14">
        <v>53742</v>
      </c>
      <c r="R2590" s="16">
        <v>2.3699999999999999E-2</v>
      </c>
      <c r="S2590" s="17">
        <v>45571.688888888893</v>
      </c>
      <c r="T2590" s="12" t="s">
        <v>5074</v>
      </c>
      <c r="U2590" s="18">
        <v>45571</v>
      </c>
      <c r="V2590" s="18" t="str">
        <f>TEXT(Posts[[#This Row],[Post_Date]],"YYYY")</f>
        <v>2024</v>
      </c>
      <c r="W2590" s="12" t="s">
        <v>5091</v>
      </c>
      <c r="X2590" s="12" t="s">
        <v>5084</v>
      </c>
      <c r="Y2590" s="19">
        <v>16</v>
      </c>
      <c r="Z2590" s="12" t="s">
        <v>5068</v>
      </c>
      <c r="AA2590"/>
    </row>
    <row r="2591" spans="1:27" x14ac:dyDescent="0.25">
      <c r="A2591" s="12" t="s">
        <v>3202</v>
      </c>
      <c r="B2591" s="12" t="s">
        <v>5022</v>
      </c>
      <c r="C2591" s="12" t="s">
        <v>5028</v>
      </c>
      <c r="D2591" s="12" t="s">
        <v>5030</v>
      </c>
      <c r="E2591" s="12" t="s">
        <v>5039</v>
      </c>
      <c r="F2591" s="12" t="s">
        <v>5050</v>
      </c>
      <c r="G2591" s="12" t="s">
        <v>5047</v>
      </c>
      <c r="H2591" s="13">
        <v>35909</v>
      </c>
      <c r="I2591" s="14">
        <v>261438</v>
      </c>
      <c r="J2591" s="14">
        <v>50342</v>
      </c>
      <c r="K2591" s="14">
        <v>15078</v>
      </c>
      <c r="L2591" s="14">
        <v>6153</v>
      </c>
      <c r="M2591" s="15">
        <v>0.1373534937655754</v>
      </c>
      <c r="N2591" s="14">
        <v>325725</v>
      </c>
      <c r="O2591" s="14">
        <v>0</v>
      </c>
      <c r="P2591" s="14">
        <v>200512</v>
      </c>
      <c r="Q2591" s="14">
        <v>5439</v>
      </c>
      <c r="R2591" s="16">
        <v>1.67E-2</v>
      </c>
      <c r="S2591" s="17">
        <v>45753.71875</v>
      </c>
      <c r="T2591" s="17" t="s">
        <v>5076</v>
      </c>
      <c r="U2591" s="18">
        <v>45753</v>
      </c>
      <c r="V2591" s="18" t="str">
        <f>TEXT(Posts[[#This Row],[Post_Date]],"YYYY")</f>
        <v>2025</v>
      </c>
      <c r="W2591" s="18" t="s">
        <v>5090</v>
      </c>
      <c r="X2591" s="18" t="s">
        <v>5084</v>
      </c>
      <c r="Y2591" s="19">
        <v>17</v>
      </c>
      <c r="Z2591" s="12" t="s">
        <v>5069</v>
      </c>
      <c r="AA2591"/>
    </row>
    <row r="2592" spans="1:27" x14ac:dyDescent="0.25">
      <c r="A2592" s="12" t="s">
        <v>3211</v>
      </c>
      <c r="B2592" s="12" t="s">
        <v>5022</v>
      </c>
      <c r="C2592" s="12" t="s">
        <v>5029</v>
      </c>
      <c r="D2592" s="12" t="s">
        <v>5033</v>
      </c>
      <c r="E2592" s="12" t="s">
        <v>5035</v>
      </c>
      <c r="F2592" s="12" t="s">
        <v>5055</v>
      </c>
      <c r="G2592" s="12" t="s">
        <v>5044</v>
      </c>
      <c r="H2592" s="13">
        <v>33459</v>
      </c>
      <c r="I2592" s="14">
        <v>143197</v>
      </c>
      <c r="J2592" s="14">
        <v>23377</v>
      </c>
      <c r="K2592" s="14">
        <v>7477</v>
      </c>
      <c r="L2592" s="14">
        <v>3123</v>
      </c>
      <c r="M2592" s="15">
        <v>0.23366095592438679</v>
      </c>
      <c r="N2592" s="14">
        <v>167873</v>
      </c>
      <c r="O2592" s="14">
        <v>126207</v>
      </c>
      <c r="P2592" s="14">
        <v>0</v>
      </c>
      <c r="Q2592" s="14">
        <v>2249</v>
      </c>
      <c r="R2592" s="16">
        <v>1.34E-2</v>
      </c>
      <c r="S2592" s="17">
        <v>45531.806944444441</v>
      </c>
      <c r="T2592" s="12" t="s">
        <v>5076</v>
      </c>
      <c r="U2592" s="18">
        <v>45531</v>
      </c>
      <c r="V2592" s="18" t="str">
        <f>TEXT(Posts[[#This Row],[Post_Date]],"YYYY")</f>
        <v>2024</v>
      </c>
      <c r="W2592" s="12" t="s">
        <v>5092</v>
      </c>
      <c r="X2592" s="12" t="s">
        <v>5079</v>
      </c>
      <c r="Y2592" s="19">
        <v>19</v>
      </c>
      <c r="Z2592" s="12" t="s">
        <v>5070</v>
      </c>
      <c r="AA2592"/>
    </row>
    <row r="2593" spans="1:27" x14ac:dyDescent="0.25">
      <c r="A2593" s="12" t="s">
        <v>3213</v>
      </c>
      <c r="B2593" s="12" t="s">
        <v>5022</v>
      </c>
      <c r="C2593" s="12" t="s">
        <v>5029</v>
      </c>
      <c r="D2593" s="12" t="s">
        <v>5033</v>
      </c>
      <c r="E2593" s="12" t="s">
        <v>5035</v>
      </c>
      <c r="F2593" s="12" t="s">
        <v>5055</v>
      </c>
      <c r="G2593" s="12" t="s">
        <v>5046</v>
      </c>
      <c r="H2593" s="13">
        <v>85169</v>
      </c>
      <c r="I2593" s="14">
        <v>382254</v>
      </c>
      <c r="J2593" s="14">
        <v>92735</v>
      </c>
      <c r="K2593" s="14">
        <v>13548</v>
      </c>
      <c r="L2593" s="14">
        <v>8148</v>
      </c>
      <c r="M2593" s="15">
        <v>0.22280764415741661</v>
      </c>
      <c r="N2593" s="14">
        <v>466958</v>
      </c>
      <c r="O2593" s="14">
        <v>335616</v>
      </c>
      <c r="P2593" s="14">
        <v>0</v>
      </c>
      <c r="Q2593" s="14">
        <v>7331</v>
      </c>
      <c r="R2593" s="16">
        <v>1.5699999999999999E-2</v>
      </c>
      <c r="S2593" s="17">
        <v>45614.716666666667</v>
      </c>
      <c r="T2593" s="12" t="s">
        <v>5076</v>
      </c>
      <c r="U2593" s="18">
        <v>45614</v>
      </c>
      <c r="V2593" s="18" t="str">
        <f>TEXT(Posts[[#This Row],[Post_Date]],"YYYY")</f>
        <v>2024</v>
      </c>
      <c r="W2593" s="12" t="s">
        <v>5095</v>
      </c>
      <c r="X2593" s="12" t="s">
        <v>5081</v>
      </c>
      <c r="Y2593" s="19">
        <v>17</v>
      </c>
      <c r="Z2593" s="12" t="s">
        <v>5070</v>
      </c>
      <c r="AA2593"/>
    </row>
    <row r="2594" spans="1:27" x14ac:dyDescent="0.25">
      <c r="A2594" s="12" t="s">
        <v>3231</v>
      </c>
      <c r="B2594" s="12" t="s">
        <v>5022</v>
      </c>
      <c r="C2594" s="12" t="s">
        <v>5028</v>
      </c>
      <c r="D2594" s="12" t="s">
        <v>5033</v>
      </c>
      <c r="E2594" s="12" t="s">
        <v>5035</v>
      </c>
      <c r="F2594" s="12" t="s">
        <v>5055</v>
      </c>
      <c r="G2594" s="12" t="s">
        <v>5045</v>
      </c>
      <c r="H2594" s="13">
        <v>49039</v>
      </c>
      <c r="I2594" s="14">
        <v>281281</v>
      </c>
      <c r="J2594" s="14">
        <v>53817</v>
      </c>
      <c r="K2594" s="14">
        <v>21101</v>
      </c>
      <c r="L2594" s="14">
        <v>9080</v>
      </c>
      <c r="M2594" s="15">
        <v>0.17434410874797071</v>
      </c>
      <c r="N2594" s="14">
        <v>319911</v>
      </c>
      <c r="O2594" s="14">
        <v>250488</v>
      </c>
      <c r="P2594" s="14">
        <v>0</v>
      </c>
      <c r="Q2594" s="14">
        <v>6174</v>
      </c>
      <c r="R2594" s="16">
        <v>1.9300000000000001E-2</v>
      </c>
      <c r="S2594" s="17">
        <v>45724.334722222222</v>
      </c>
      <c r="T2594" s="12" t="s">
        <v>5078</v>
      </c>
      <c r="U2594" s="18">
        <v>45724</v>
      </c>
      <c r="V2594" s="18" t="str">
        <f>TEXT(Posts[[#This Row],[Post_Date]],"YYYY")</f>
        <v>2025</v>
      </c>
      <c r="W2594" s="12" t="s">
        <v>5088</v>
      </c>
      <c r="X2594" s="12" t="s">
        <v>5083</v>
      </c>
      <c r="Y2594" s="19">
        <v>8</v>
      </c>
      <c r="Z2594" s="12" t="s">
        <v>5069</v>
      </c>
      <c r="AA2594"/>
    </row>
    <row r="2595" spans="1:27" x14ac:dyDescent="0.25">
      <c r="A2595" s="12" t="s">
        <v>3239</v>
      </c>
      <c r="B2595" s="12" t="s">
        <v>5022</v>
      </c>
      <c r="C2595" s="12" t="s">
        <v>5028</v>
      </c>
      <c r="D2595" s="12" t="s">
        <v>5033</v>
      </c>
      <c r="E2595" s="12" t="s">
        <v>5039</v>
      </c>
      <c r="F2595" s="12" t="s">
        <v>5055</v>
      </c>
      <c r="G2595" s="12" t="s">
        <v>5045</v>
      </c>
      <c r="H2595" s="13">
        <v>43343</v>
      </c>
      <c r="I2595" s="14">
        <v>228656</v>
      </c>
      <c r="J2595" s="14">
        <v>28467</v>
      </c>
      <c r="K2595" s="14">
        <v>14185</v>
      </c>
      <c r="L2595" s="14">
        <v>12012</v>
      </c>
      <c r="M2595" s="15">
        <v>0.1895584317960938</v>
      </c>
      <c r="N2595" s="14">
        <v>267503</v>
      </c>
      <c r="O2595" s="14">
        <v>0</v>
      </c>
      <c r="P2595" s="14">
        <v>198827</v>
      </c>
      <c r="Q2595" s="14">
        <v>3129</v>
      </c>
      <c r="R2595" s="16">
        <v>1.17E-2</v>
      </c>
      <c r="S2595" s="17">
        <v>45312.658333333333</v>
      </c>
      <c r="T2595" s="17" t="s">
        <v>5074</v>
      </c>
      <c r="U2595" s="18">
        <v>45312</v>
      </c>
      <c r="V2595" s="18" t="str">
        <f>TEXT(Posts[[#This Row],[Post_Date]],"YYYY")</f>
        <v>2024</v>
      </c>
      <c r="W2595" s="18" t="s">
        <v>5086</v>
      </c>
      <c r="X2595" s="18" t="s">
        <v>5084</v>
      </c>
      <c r="Y2595" s="19">
        <v>15</v>
      </c>
      <c r="Z2595" s="12" t="s">
        <v>5069</v>
      </c>
      <c r="AA2595"/>
    </row>
    <row r="2596" spans="1:27" x14ac:dyDescent="0.25">
      <c r="A2596" s="12" t="s">
        <v>3241</v>
      </c>
      <c r="B2596" s="12" t="s">
        <v>5022</v>
      </c>
      <c r="C2596" s="12" t="s">
        <v>5029</v>
      </c>
      <c r="D2596" s="12" t="s">
        <v>5033</v>
      </c>
      <c r="E2596" s="12" t="s">
        <v>5035</v>
      </c>
      <c r="F2596" s="12" t="s">
        <v>5056</v>
      </c>
      <c r="G2596" s="12" t="s">
        <v>5047</v>
      </c>
      <c r="H2596" s="13">
        <v>266604</v>
      </c>
      <c r="I2596" s="14">
        <v>1316622</v>
      </c>
      <c r="J2596" s="14">
        <v>271561</v>
      </c>
      <c r="K2596" s="14">
        <v>94055</v>
      </c>
      <c r="L2596" s="14">
        <v>41376</v>
      </c>
      <c r="M2596" s="15">
        <v>0.20249116332656941</v>
      </c>
      <c r="N2596" s="14">
        <v>1497027</v>
      </c>
      <c r="O2596" s="14">
        <v>1316622</v>
      </c>
      <c r="P2596" s="14">
        <v>0</v>
      </c>
      <c r="Q2596" s="14">
        <v>17515</v>
      </c>
      <c r="R2596" s="16">
        <v>1.17E-2</v>
      </c>
      <c r="S2596" s="17">
        <v>45329.743055555547</v>
      </c>
      <c r="T2596" s="12" t="s">
        <v>5076</v>
      </c>
      <c r="U2596" s="18">
        <v>45329</v>
      </c>
      <c r="V2596" s="18" t="str">
        <f>TEXT(Posts[[#This Row],[Post_Date]],"YYYY")</f>
        <v>2024</v>
      </c>
      <c r="W2596" s="12" t="s">
        <v>5087</v>
      </c>
      <c r="X2596" s="12" t="s">
        <v>5085</v>
      </c>
      <c r="Y2596" s="19">
        <v>17</v>
      </c>
      <c r="Z2596" s="12" t="s">
        <v>5070</v>
      </c>
      <c r="AA2596"/>
    </row>
    <row r="2597" spans="1:27" x14ac:dyDescent="0.25">
      <c r="A2597" s="12" t="s">
        <v>3253</v>
      </c>
      <c r="B2597" s="12" t="s">
        <v>5022</v>
      </c>
      <c r="C2597" s="12" t="s">
        <v>5028</v>
      </c>
      <c r="D2597" s="12" t="s">
        <v>5033</v>
      </c>
      <c r="E2597" s="12" t="s">
        <v>5035</v>
      </c>
      <c r="F2597" s="12" t="s">
        <v>5055</v>
      </c>
      <c r="G2597" s="12" t="s">
        <v>5045</v>
      </c>
      <c r="H2597" s="13">
        <v>38652</v>
      </c>
      <c r="I2597" s="14">
        <v>215563</v>
      </c>
      <c r="J2597" s="14">
        <v>32595</v>
      </c>
      <c r="K2597" s="14">
        <v>17141</v>
      </c>
      <c r="L2597" s="14">
        <v>6489</v>
      </c>
      <c r="M2597" s="15">
        <v>0.17930983675178391</v>
      </c>
      <c r="N2597" s="14">
        <v>257448</v>
      </c>
      <c r="O2597" s="14">
        <v>214070</v>
      </c>
      <c r="P2597" s="14">
        <v>0</v>
      </c>
      <c r="Q2597" s="14">
        <v>5509</v>
      </c>
      <c r="R2597" s="16">
        <v>2.1399999999999999E-2</v>
      </c>
      <c r="S2597" s="17">
        <v>45706.396527777782</v>
      </c>
      <c r="T2597" s="12" t="s">
        <v>5077</v>
      </c>
      <c r="U2597" s="18">
        <v>45706</v>
      </c>
      <c r="V2597" s="18" t="str">
        <f>TEXT(Posts[[#This Row],[Post_Date]],"YYYY")</f>
        <v>2025</v>
      </c>
      <c r="W2597" s="12" t="s">
        <v>5087</v>
      </c>
      <c r="X2597" s="12" t="s">
        <v>5079</v>
      </c>
      <c r="Y2597" s="19">
        <v>9</v>
      </c>
      <c r="Z2597" s="12" t="s">
        <v>5069</v>
      </c>
      <c r="AA2597"/>
    </row>
    <row r="2598" spans="1:27" x14ac:dyDescent="0.25">
      <c r="A2598" s="12" t="s">
        <v>3254</v>
      </c>
      <c r="B2598" s="12" t="s">
        <v>5022</v>
      </c>
      <c r="C2598" s="12" t="s">
        <v>5028</v>
      </c>
      <c r="D2598" s="12" t="s">
        <v>5032</v>
      </c>
      <c r="E2598" s="12" t="s">
        <v>5035</v>
      </c>
      <c r="F2598" s="12" t="s">
        <v>5055</v>
      </c>
      <c r="G2598" s="12" t="s">
        <v>5049</v>
      </c>
      <c r="H2598" s="13">
        <v>21360</v>
      </c>
      <c r="I2598" s="14">
        <v>117412</v>
      </c>
      <c r="J2598" s="14">
        <v>26575</v>
      </c>
      <c r="K2598" s="14">
        <v>7904</v>
      </c>
      <c r="L2598" s="14">
        <v>7007</v>
      </c>
      <c r="M2598" s="15">
        <v>0.18193027053741109</v>
      </c>
      <c r="N2598" s="14">
        <v>143559</v>
      </c>
      <c r="O2598" s="14">
        <v>100339</v>
      </c>
      <c r="P2598" s="14">
        <v>0</v>
      </c>
      <c r="Q2598" s="14">
        <v>3316</v>
      </c>
      <c r="R2598" s="16">
        <v>2.3099999999999999E-2</v>
      </c>
      <c r="S2598" s="17">
        <v>45509.679861111108</v>
      </c>
      <c r="T2598" s="12" t="s">
        <v>5074</v>
      </c>
      <c r="U2598" s="18">
        <v>45509</v>
      </c>
      <c r="V2598" s="18" t="str">
        <f>TEXT(Posts[[#This Row],[Post_Date]],"YYYY")</f>
        <v>2024</v>
      </c>
      <c r="W2598" s="12" t="s">
        <v>5092</v>
      </c>
      <c r="X2598" s="12" t="s">
        <v>5081</v>
      </c>
      <c r="Y2598" s="19">
        <v>16</v>
      </c>
      <c r="Z2598" s="12" t="s">
        <v>5069</v>
      </c>
      <c r="AA2598"/>
    </row>
    <row r="2599" spans="1:27" x14ac:dyDescent="0.25">
      <c r="A2599" s="12" t="s">
        <v>3256</v>
      </c>
      <c r="B2599" s="12" t="s">
        <v>5022</v>
      </c>
      <c r="C2599" s="12" t="s">
        <v>5028</v>
      </c>
      <c r="D2599" s="12" t="s">
        <v>5032</v>
      </c>
      <c r="E2599" s="12" t="s">
        <v>5035</v>
      </c>
      <c r="F2599" s="12" t="s">
        <v>5055</v>
      </c>
      <c r="G2599" s="12" t="s">
        <v>5043</v>
      </c>
      <c r="H2599" s="13">
        <v>27136</v>
      </c>
      <c r="I2599" s="14">
        <v>173801</v>
      </c>
      <c r="J2599" s="14">
        <v>31659</v>
      </c>
      <c r="K2599" s="14">
        <v>13405</v>
      </c>
      <c r="L2599" s="14">
        <v>4632</v>
      </c>
      <c r="M2599" s="15">
        <v>0.15613284782230599</v>
      </c>
      <c r="N2599" s="14">
        <v>201344</v>
      </c>
      <c r="O2599" s="14">
        <v>157484</v>
      </c>
      <c r="P2599" s="14">
        <v>0</v>
      </c>
      <c r="Q2599" s="14">
        <v>2315</v>
      </c>
      <c r="R2599" s="16">
        <v>1.15E-2</v>
      </c>
      <c r="S2599" s="17">
        <v>45571.714583333327</v>
      </c>
      <c r="T2599" s="12" t="s">
        <v>5076</v>
      </c>
      <c r="U2599" s="18">
        <v>45571</v>
      </c>
      <c r="V2599" s="18" t="str">
        <f>TEXT(Posts[[#This Row],[Post_Date]],"YYYY")</f>
        <v>2024</v>
      </c>
      <c r="W2599" s="12" t="s">
        <v>5091</v>
      </c>
      <c r="X2599" s="12" t="s">
        <v>5084</v>
      </c>
      <c r="Y2599" s="19">
        <v>17</v>
      </c>
      <c r="Z2599" s="12" t="s">
        <v>5069</v>
      </c>
      <c r="AA2599"/>
    </row>
    <row r="2600" spans="1:27" x14ac:dyDescent="0.25">
      <c r="A2600" s="12" t="s">
        <v>3258</v>
      </c>
      <c r="B2600" s="12" t="s">
        <v>5022</v>
      </c>
      <c r="C2600" s="12" t="s">
        <v>5028</v>
      </c>
      <c r="D2600" s="12" t="s">
        <v>5032</v>
      </c>
      <c r="E2600" s="12" t="s">
        <v>5039</v>
      </c>
      <c r="F2600" s="12" t="s">
        <v>5055</v>
      </c>
      <c r="G2600" s="12" t="s">
        <v>5042</v>
      </c>
      <c r="H2600" s="13">
        <v>199</v>
      </c>
      <c r="I2600" s="14">
        <v>1000</v>
      </c>
      <c r="J2600" s="14">
        <v>106</v>
      </c>
      <c r="K2600" s="14">
        <v>77</v>
      </c>
      <c r="L2600" s="14">
        <v>58</v>
      </c>
      <c r="M2600" s="15">
        <v>0.19925361695038149</v>
      </c>
      <c r="N2600" s="14">
        <v>1155</v>
      </c>
      <c r="O2600" s="14">
        <v>0</v>
      </c>
      <c r="P2600" s="14">
        <v>232881</v>
      </c>
      <c r="Q2600" s="14">
        <v>22</v>
      </c>
      <c r="R2600" s="16">
        <v>1.9800000000000002E-2</v>
      </c>
      <c r="S2600" s="17">
        <v>45462.45416666667</v>
      </c>
      <c r="T2600" s="17" t="s">
        <v>5077</v>
      </c>
      <c r="U2600" s="18">
        <v>45462</v>
      </c>
      <c r="V2600" s="18" t="str">
        <f>TEXT(Posts[[#This Row],[Post_Date]],"YYYY")</f>
        <v>2024</v>
      </c>
      <c r="W2600" s="18" t="s">
        <v>5089</v>
      </c>
      <c r="X2600" s="18" t="s">
        <v>5085</v>
      </c>
      <c r="Y2600" s="19">
        <v>10</v>
      </c>
      <c r="Z2600" s="12" t="s">
        <v>5069</v>
      </c>
      <c r="AA2600"/>
    </row>
    <row r="2601" spans="1:27" x14ac:dyDescent="0.25">
      <c r="A2601" s="12" t="s">
        <v>3262</v>
      </c>
      <c r="B2601" s="12" t="s">
        <v>5022</v>
      </c>
      <c r="C2601" s="12" t="s">
        <v>5028</v>
      </c>
      <c r="D2601" s="12" t="s">
        <v>5032</v>
      </c>
      <c r="E2601" s="12" t="s">
        <v>5035</v>
      </c>
      <c r="F2601" s="12" t="s">
        <v>5055</v>
      </c>
      <c r="G2601" s="12" t="s">
        <v>5048</v>
      </c>
      <c r="H2601" s="13">
        <v>39657</v>
      </c>
      <c r="I2601" s="14">
        <v>183183</v>
      </c>
      <c r="J2601" s="14">
        <v>37395</v>
      </c>
      <c r="K2601" s="14">
        <v>14116</v>
      </c>
      <c r="L2601" s="14">
        <v>8248</v>
      </c>
      <c r="M2601" s="15">
        <v>0.21649102631579831</v>
      </c>
      <c r="N2601" s="14">
        <v>206938</v>
      </c>
      <c r="O2601" s="14">
        <v>157554</v>
      </c>
      <c r="P2601" s="14">
        <v>0</v>
      </c>
      <c r="Q2601" s="14">
        <v>2234</v>
      </c>
      <c r="R2601" s="16">
        <v>1.0800000000000001E-2</v>
      </c>
      <c r="S2601" s="17">
        <v>45637.628472222219</v>
      </c>
      <c r="T2601" s="12" t="s">
        <v>5074</v>
      </c>
      <c r="U2601" s="18">
        <v>45637</v>
      </c>
      <c r="V2601" s="18" t="str">
        <f>TEXT(Posts[[#This Row],[Post_Date]],"YYYY")</f>
        <v>2024</v>
      </c>
      <c r="W2601" s="12" t="s">
        <v>5094</v>
      </c>
      <c r="X2601" s="12" t="s">
        <v>5085</v>
      </c>
      <c r="Y2601" s="19">
        <v>15</v>
      </c>
      <c r="Z2601" s="12" t="s">
        <v>5070</v>
      </c>
      <c r="AA2601"/>
    </row>
    <row r="2602" spans="1:27" x14ac:dyDescent="0.25">
      <c r="A2602" s="12" t="s">
        <v>3269</v>
      </c>
      <c r="B2602" s="12" t="s">
        <v>5022</v>
      </c>
      <c r="C2602" s="12" t="s">
        <v>5028</v>
      </c>
      <c r="D2602" s="12" t="s">
        <v>5034</v>
      </c>
      <c r="E2602" s="12" t="s">
        <v>5039</v>
      </c>
      <c r="F2602" s="12" t="s">
        <v>5057</v>
      </c>
      <c r="G2602" s="12" t="s">
        <v>5044</v>
      </c>
      <c r="H2602" s="13">
        <v>32245</v>
      </c>
      <c r="I2602" s="14">
        <v>317556</v>
      </c>
      <c r="J2602" s="14">
        <v>34085</v>
      </c>
      <c r="K2602" s="14">
        <v>15806</v>
      </c>
      <c r="L2602" s="14">
        <v>17194</v>
      </c>
      <c r="M2602" s="15">
        <v>0.101542801465275</v>
      </c>
      <c r="N2602" s="14">
        <v>397257</v>
      </c>
      <c r="O2602" s="14">
        <v>0</v>
      </c>
      <c r="P2602" s="14">
        <v>179288</v>
      </c>
      <c r="Q2602" s="14">
        <v>5919</v>
      </c>
      <c r="R2602" s="16">
        <v>1.49E-2</v>
      </c>
      <c r="S2602" s="17">
        <v>45478.525694444441</v>
      </c>
      <c r="T2602" s="17" t="s">
        <v>5075</v>
      </c>
      <c r="U2602" s="18">
        <v>45478</v>
      </c>
      <c r="V2602" s="18" t="str">
        <f>TEXT(Posts[[#This Row],[Post_Date]],"YYYY")</f>
        <v>2024</v>
      </c>
      <c r="W2602" s="18" t="s">
        <v>5093</v>
      </c>
      <c r="X2602" s="18" t="s">
        <v>5082</v>
      </c>
      <c r="Y2602" s="19">
        <v>12</v>
      </c>
      <c r="Z2602" s="12" t="s">
        <v>5069</v>
      </c>
      <c r="AA2602"/>
    </row>
    <row r="2603" spans="1:27" x14ac:dyDescent="0.25">
      <c r="A2603" s="12" t="s">
        <v>3275</v>
      </c>
      <c r="B2603" s="12" t="s">
        <v>5022</v>
      </c>
      <c r="C2603" s="12" t="s">
        <v>5028</v>
      </c>
      <c r="D2603" s="12" t="s">
        <v>5032</v>
      </c>
      <c r="E2603" s="12" t="s">
        <v>5039</v>
      </c>
      <c r="F2603" s="12" t="s">
        <v>5055</v>
      </c>
      <c r="G2603" s="12" t="s">
        <v>5044</v>
      </c>
      <c r="H2603" s="13">
        <v>51903</v>
      </c>
      <c r="I2603" s="14">
        <v>220599</v>
      </c>
      <c r="J2603" s="14">
        <v>53867</v>
      </c>
      <c r="K2603" s="14">
        <v>9328</v>
      </c>
      <c r="L2603" s="14">
        <v>4492</v>
      </c>
      <c r="M2603" s="15">
        <v>0.2352831102672876</v>
      </c>
      <c r="N2603" s="14">
        <v>261798</v>
      </c>
      <c r="O2603" s="14">
        <v>0</v>
      </c>
      <c r="P2603" s="14">
        <v>139742</v>
      </c>
      <c r="Q2603" s="14">
        <v>4738</v>
      </c>
      <c r="R2603" s="16">
        <v>1.8100000000000002E-2</v>
      </c>
      <c r="S2603" s="17">
        <v>45390.5</v>
      </c>
      <c r="T2603" s="17" t="s">
        <v>5075</v>
      </c>
      <c r="U2603" s="18">
        <v>45390</v>
      </c>
      <c r="V2603" s="18" t="str">
        <f>TEXT(Posts[[#This Row],[Post_Date]],"YYYY")</f>
        <v>2024</v>
      </c>
      <c r="W2603" s="18" t="s">
        <v>5090</v>
      </c>
      <c r="X2603" s="18" t="s">
        <v>5081</v>
      </c>
      <c r="Y2603" s="19">
        <v>12</v>
      </c>
      <c r="Z2603" s="12" t="s">
        <v>5070</v>
      </c>
      <c r="AA2603"/>
    </row>
    <row r="2604" spans="1:27" x14ac:dyDescent="0.25">
      <c r="A2604" s="12" t="s">
        <v>3279</v>
      </c>
      <c r="B2604" s="12" t="s">
        <v>5022</v>
      </c>
      <c r="C2604" s="12" t="s">
        <v>5028</v>
      </c>
      <c r="D2604" s="12" t="s">
        <v>5031</v>
      </c>
      <c r="E2604" s="12" t="s">
        <v>5035</v>
      </c>
      <c r="F2604" s="12" t="s">
        <v>5058</v>
      </c>
      <c r="G2604" s="12" t="s">
        <v>5046</v>
      </c>
      <c r="H2604" s="13">
        <v>35356</v>
      </c>
      <c r="I2604" s="14">
        <v>536295</v>
      </c>
      <c r="J2604" s="14">
        <v>90788</v>
      </c>
      <c r="K2604" s="14">
        <v>20076</v>
      </c>
      <c r="L2604" s="14">
        <v>26253</v>
      </c>
      <c r="M2604" s="15">
        <v>6.5927050179459434E-2</v>
      </c>
      <c r="N2604" s="14">
        <v>609957</v>
      </c>
      <c r="O2604" s="14">
        <v>530686</v>
      </c>
      <c r="P2604" s="14">
        <v>0</v>
      </c>
      <c r="Q2604" s="14">
        <v>13785</v>
      </c>
      <c r="R2604" s="16">
        <v>2.2599999999999999E-2</v>
      </c>
      <c r="S2604" s="17">
        <v>45602.712500000001</v>
      </c>
      <c r="T2604" s="12" t="s">
        <v>5076</v>
      </c>
      <c r="U2604" s="18">
        <v>45602</v>
      </c>
      <c r="V2604" s="18" t="str">
        <f>TEXT(Posts[[#This Row],[Post_Date]],"YYYY")</f>
        <v>2024</v>
      </c>
      <c r="W2604" s="12" t="s">
        <v>5095</v>
      </c>
      <c r="X2604" s="12" t="s">
        <v>5085</v>
      </c>
      <c r="Y2604" s="19">
        <v>17</v>
      </c>
      <c r="Z2604" s="12" t="s">
        <v>5068</v>
      </c>
      <c r="AA2604"/>
    </row>
    <row r="2605" spans="1:27" x14ac:dyDescent="0.25">
      <c r="A2605" s="12" t="s">
        <v>3282</v>
      </c>
      <c r="B2605" s="12" t="s">
        <v>5022</v>
      </c>
      <c r="C2605" s="12" t="s">
        <v>5028</v>
      </c>
      <c r="D2605" s="12" t="s">
        <v>5030</v>
      </c>
      <c r="E2605" s="12" t="s">
        <v>5039</v>
      </c>
      <c r="F2605" s="12" t="s">
        <v>5050</v>
      </c>
      <c r="G2605" s="12" t="s">
        <v>5047</v>
      </c>
      <c r="H2605" s="13">
        <v>47487</v>
      </c>
      <c r="I2605" s="14">
        <v>326645</v>
      </c>
      <c r="J2605" s="14">
        <v>69928</v>
      </c>
      <c r="K2605" s="14">
        <v>21651</v>
      </c>
      <c r="L2605" s="14">
        <v>15574</v>
      </c>
      <c r="M2605" s="15">
        <v>0.14538024714581971</v>
      </c>
      <c r="N2605" s="14">
        <v>412979</v>
      </c>
      <c r="O2605" s="14">
        <v>0</v>
      </c>
      <c r="P2605" s="14">
        <v>211422</v>
      </c>
      <c r="Q2605" s="14">
        <v>10283</v>
      </c>
      <c r="R2605" s="16">
        <v>2.4899999999999999E-2</v>
      </c>
      <c r="S2605" s="17">
        <v>45654.445138888892</v>
      </c>
      <c r="T2605" s="17" t="s">
        <v>5077</v>
      </c>
      <c r="U2605" s="18">
        <v>45654</v>
      </c>
      <c r="V2605" s="18" t="str">
        <f>TEXT(Posts[[#This Row],[Post_Date]],"YYYY")</f>
        <v>2024</v>
      </c>
      <c r="W2605" s="18" t="s">
        <v>5094</v>
      </c>
      <c r="X2605" s="18" t="s">
        <v>5083</v>
      </c>
      <c r="Y2605" s="19">
        <v>10</v>
      </c>
      <c r="Z2605" s="12" t="s">
        <v>5069</v>
      </c>
      <c r="AA2605"/>
    </row>
    <row r="2606" spans="1:27" x14ac:dyDescent="0.25">
      <c r="A2606" s="12" t="s">
        <v>3283</v>
      </c>
      <c r="B2606" s="12" t="s">
        <v>5022</v>
      </c>
      <c r="C2606" s="12" t="s">
        <v>5028</v>
      </c>
      <c r="D2606" s="12" t="s">
        <v>5030</v>
      </c>
      <c r="E2606" s="12" t="s">
        <v>5035</v>
      </c>
      <c r="F2606" s="12" t="s">
        <v>5051</v>
      </c>
      <c r="G2606" s="12" t="s">
        <v>5043</v>
      </c>
      <c r="H2606" s="13">
        <v>199808</v>
      </c>
      <c r="I2606" s="14">
        <v>1343545</v>
      </c>
      <c r="J2606" s="14">
        <v>321928</v>
      </c>
      <c r="K2606" s="14">
        <v>79169</v>
      </c>
      <c r="L2606" s="14">
        <v>36488</v>
      </c>
      <c r="M2606" s="15">
        <v>0.14871753593898279</v>
      </c>
      <c r="N2606" s="14">
        <v>1656240</v>
      </c>
      <c r="O2606" s="14">
        <v>1343545</v>
      </c>
      <c r="P2606" s="14">
        <v>0</v>
      </c>
      <c r="Q2606" s="14">
        <v>35277</v>
      </c>
      <c r="R2606" s="16">
        <v>2.1299999999999999E-2</v>
      </c>
      <c r="S2606" s="17">
        <v>45745.507638888892</v>
      </c>
      <c r="T2606" s="12" t="s">
        <v>5075</v>
      </c>
      <c r="U2606" s="18">
        <v>45745</v>
      </c>
      <c r="V2606" s="18" t="str">
        <f>TEXT(Posts[[#This Row],[Post_Date]],"YYYY")</f>
        <v>2025</v>
      </c>
      <c r="W2606" s="12" t="s">
        <v>5088</v>
      </c>
      <c r="X2606" s="12" t="s">
        <v>5083</v>
      </c>
      <c r="Y2606" s="19">
        <v>12</v>
      </c>
      <c r="Z2606" s="12" t="s">
        <v>5069</v>
      </c>
      <c r="AA2606"/>
    </row>
    <row r="2607" spans="1:27" x14ac:dyDescent="0.25">
      <c r="A2607" s="12" t="s">
        <v>3285</v>
      </c>
      <c r="B2607" s="12" t="s">
        <v>5022</v>
      </c>
      <c r="C2607" s="12" t="s">
        <v>5028</v>
      </c>
      <c r="D2607" s="12" t="s">
        <v>5032</v>
      </c>
      <c r="E2607" s="12" t="s">
        <v>5035</v>
      </c>
      <c r="F2607" s="12" t="s">
        <v>5055</v>
      </c>
      <c r="G2607" s="12" t="s">
        <v>5042</v>
      </c>
      <c r="H2607" s="13">
        <v>59712</v>
      </c>
      <c r="I2607" s="14">
        <v>257268</v>
      </c>
      <c r="J2607" s="14">
        <v>60044</v>
      </c>
      <c r="K2607" s="14">
        <v>11960</v>
      </c>
      <c r="L2607" s="14">
        <v>5783</v>
      </c>
      <c r="M2607" s="15">
        <v>0.23210294633068609</v>
      </c>
      <c r="N2607" s="14">
        <v>307485</v>
      </c>
      <c r="O2607" s="14">
        <v>240443</v>
      </c>
      <c r="P2607" s="14">
        <v>0</v>
      </c>
      <c r="Q2607" s="14">
        <v>4151</v>
      </c>
      <c r="R2607" s="16">
        <v>1.35E-2</v>
      </c>
      <c r="S2607" s="17">
        <v>45684.746527777781</v>
      </c>
      <c r="T2607" s="12" t="s">
        <v>5076</v>
      </c>
      <c r="U2607" s="18">
        <v>45684</v>
      </c>
      <c r="V2607" s="18" t="str">
        <f>TEXT(Posts[[#This Row],[Post_Date]],"YYYY")</f>
        <v>2025</v>
      </c>
      <c r="W2607" s="12" t="s">
        <v>5086</v>
      </c>
      <c r="X2607" s="12" t="s">
        <v>5081</v>
      </c>
      <c r="Y2607" s="19">
        <v>17</v>
      </c>
      <c r="Z2607" s="12" t="s">
        <v>5070</v>
      </c>
      <c r="AA2607"/>
    </row>
    <row r="2608" spans="1:27" x14ac:dyDescent="0.25">
      <c r="A2608" s="12" t="s">
        <v>3291</v>
      </c>
      <c r="B2608" s="12" t="s">
        <v>5022</v>
      </c>
      <c r="C2608" s="12" t="s">
        <v>5028</v>
      </c>
      <c r="D2608" s="12" t="s">
        <v>5030</v>
      </c>
      <c r="E2608" s="12" t="s">
        <v>5035</v>
      </c>
      <c r="F2608" s="12" t="s">
        <v>5051</v>
      </c>
      <c r="G2608" s="12" t="s">
        <v>5047</v>
      </c>
      <c r="H2608" s="13">
        <v>314196</v>
      </c>
      <c r="I2608" s="14">
        <v>2250458</v>
      </c>
      <c r="J2608" s="14">
        <v>502935</v>
      </c>
      <c r="K2608" s="14">
        <v>147259</v>
      </c>
      <c r="L2608" s="14">
        <v>56825</v>
      </c>
      <c r="M2608" s="15">
        <v>0.13961461799604791</v>
      </c>
      <c r="N2608" s="14">
        <v>2775894</v>
      </c>
      <c r="O2608" s="14">
        <v>2250458</v>
      </c>
      <c r="P2608" s="14">
        <v>0</v>
      </c>
      <c r="Q2608" s="14">
        <v>29146</v>
      </c>
      <c r="R2608" s="16">
        <v>1.0500000000000001E-2</v>
      </c>
      <c r="S2608" s="17">
        <v>45661.709722222222</v>
      </c>
      <c r="T2608" s="12" t="s">
        <v>5076</v>
      </c>
      <c r="U2608" s="18">
        <v>45661</v>
      </c>
      <c r="V2608" s="18" t="str">
        <f>TEXT(Posts[[#This Row],[Post_Date]],"YYYY")</f>
        <v>2025</v>
      </c>
      <c r="W2608" s="12" t="s">
        <v>5086</v>
      </c>
      <c r="X2608" s="12" t="s">
        <v>5083</v>
      </c>
      <c r="Y2608" s="19">
        <v>17</v>
      </c>
      <c r="Z2608" s="12" t="s">
        <v>5069</v>
      </c>
      <c r="AA2608"/>
    </row>
    <row r="2609" spans="1:27" x14ac:dyDescent="0.25">
      <c r="A2609" s="12" t="s">
        <v>3292</v>
      </c>
      <c r="B2609" s="12" t="s">
        <v>5022</v>
      </c>
      <c r="C2609" s="12" t="s">
        <v>5028</v>
      </c>
      <c r="D2609" s="12" t="s">
        <v>5032</v>
      </c>
      <c r="E2609" s="12" t="s">
        <v>5039</v>
      </c>
      <c r="F2609" s="12" t="s">
        <v>5055</v>
      </c>
      <c r="G2609" s="12" t="s">
        <v>5046</v>
      </c>
      <c r="H2609" s="13">
        <v>36781</v>
      </c>
      <c r="I2609" s="14">
        <v>212009</v>
      </c>
      <c r="J2609" s="14">
        <v>49475</v>
      </c>
      <c r="K2609" s="14">
        <v>10871</v>
      </c>
      <c r="L2609" s="14">
        <v>7746</v>
      </c>
      <c r="M2609" s="15">
        <v>0.17349178503137599</v>
      </c>
      <c r="N2609" s="14">
        <v>251987</v>
      </c>
      <c r="O2609" s="14">
        <v>0</v>
      </c>
      <c r="P2609" s="14">
        <v>70567</v>
      </c>
      <c r="Q2609" s="14">
        <v>2595</v>
      </c>
      <c r="R2609" s="16">
        <v>1.03E-2</v>
      </c>
      <c r="S2609" s="17">
        <v>45608.370833333327</v>
      </c>
      <c r="T2609" s="17" t="s">
        <v>5078</v>
      </c>
      <c r="U2609" s="18">
        <v>45608</v>
      </c>
      <c r="V2609" s="18" t="str">
        <f>TEXT(Posts[[#This Row],[Post_Date]],"YYYY")</f>
        <v>2024</v>
      </c>
      <c r="W2609" s="18" t="s">
        <v>5095</v>
      </c>
      <c r="X2609" s="18" t="s">
        <v>5079</v>
      </c>
      <c r="Y2609" s="19">
        <v>8</v>
      </c>
      <c r="Z2609" s="12" t="s">
        <v>5069</v>
      </c>
      <c r="AA2609"/>
    </row>
    <row r="2610" spans="1:27" x14ac:dyDescent="0.25">
      <c r="A2610" s="12" t="s">
        <v>3293</v>
      </c>
      <c r="B2610" s="12" t="s">
        <v>5022</v>
      </c>
      <c r="C2610" s="12" t="s">
        <v>5028</v>
      </c>
      <c r="D2610" s="12" t="s">
        <v>5030</v>
      </c>
      <c r="E2610" s="12" t="s">
        <v>5035</v>
      </c>
      <c r="F2610" s="12" t="s">
        <v>5051</v>
      </c>
      <c r="G2610" s="12" t="s">
        <v>5047</v>
      </c>
      <c r="H2610" s="13">
        <v>210755</v>
      </c>
      <c r="I2610" s="14">
        <v>1426589</v>
      </c>
      <c r="J2610" s="14">
        <v>285502</v>
      </c>
      <c r="K2610" s="14">
        <v>89142</v>
      </c>
      <c r="L2610" s="14">
        <v>79957</v>
      </c>
      <c r="M2610" s="15">
        <v>0.1477339395868548</v>
      </c>
      <c r="N2610" s="14">
        <v>1806287</v>
      </c>
      <c r="O2610" s="14">
        <v>1426589</v>
      </c>
      <c r="P2610" s="14">
        <v>0</v>
      </c>
      <c r="Q2610" s="14">
        <v>36125</v>
      </c>
      <c r="R2610" s="16">
        <v>0.02</v>
      </c>
      <c r="S2610" s="17">
        <v>45777.71597222222</v>
      </c>
      <c r="T2610" s="12" t="s">
        <v>5076</v>
      </c>
      <c r="U2610" s="18">
        <v>45777</v>
      </c>
      <c r="V2610" s="18" t="str">
        <f>TEXT(Posts[[#This Row],[Post_Date]],"YYYY")</f>
        <v>2025</v>
      </c>
      <c r="W2610" s="12" t="s">
        <v>5090</v>
      </c>
      <c r="X2610" s="12" t="s">
        <v>5085</v>
      </c>
      <c r="Y2610" s="19">
        <v>17</v>
      </c>
      <c r="Z2610" s="12" t="s">
        <v>5069</v>
      </c>
      <c r="AA2610"/>
    </row>
    <row r="2611" spans="1:27" x14ac:dyDescent="0.25">
      <c r="A2611" s="12" t="s">
        <v>3298</v>
      </c>
      <c r="B2611" s="12" t="s">
        <v>5022</v>
      </c>
      <c r="C2611" s="12" t="s">
        <v>5028</v>
      </c>
      <c r="D2611" s="12" t="s">
        <v>5034</v>
      </c>
      <c r="E2611" s="12" t="s">
        <v>5039</v>
      </c>
      <c r="F2611" s="12" t="s">
        <v>5057</v>
      </c>
      <c r="G2611" s="12" t="s">
        <v>5044</v>
      </c>
      <c r="H2611" s="13">
        <v>19794</v>
      </c>
      <c r="I2611" s="14">
        <v>117379</v>
      </c>
      <c r="J2611" s="14">
        <v>21369</v>
      </c>
      <c r="K2611" s="14">
        <v>6648</v>
      </c>
      <c r="L2611" s="14">
        <v>2514</v>
      </c>
      <c r="M2611" s="15">
        <v>0.16863386038157799</v>
      </c>
      <c r="N2611" s="14">
        <v>151438</v>
      </c>
      <c r="O2611" s="14">
        <v>0</v>
      </c>
      <c r="P2611" s="14">
        <v>118843</v>
      </c>
      <c r="Q2611" s="14">
        <v>2074</v>
      </c>
      <c r="R2611" s="16">
        <v>1.37E-2</v>
      </c>
      <c r="S2611" s="17">
        <v>45505.564583333333</v>
      </c>
      <c r="T2611" s="17" t="s">
        <v>5075</v>
      </c>
      <c r="U2611" s="18">
        <v>45505</v>
      </c>
      <c r="V2611" s="18" t="str">
        <f>TEXT(Posts[[#This Row],[Post_Date]],"YYYY")</f>
        <v>2024</v>
      </c>
      <c r="W2611" s="18" t="s">
        <v>5092</v>
      </c>
      <c r="X2611" s="18" t="s">
        <v>5080</v>
      </c>
      <c r="Y2611" s="19">
        <v>13</v>
      </c>
      <c r="Z2611" s="12" t="s">
        <v>5069</v>
      </c>
      <c r="AA2611"/>
    </row>
    <row r="2612" spans="1:27" x14ac:dyDescent="0.25">
      <c r="A2612" s="12" t="s">
        <v>3299</v>
      </c>
      <c r="B2612" s="12" t="s">
        <v>5022</v>
      </c>
      <c r="C2612" s="12" t="s">
        <v>5028</v>
      </c>
      <c r="D2612" s="12" t="s">
        <v>5032</v>
      </c>
      <c r="E2612" s="12" t="s">
        <v>5035</v>
      </c>
      <c r="F2612" s="12" t="s">
        <v>5055</v>
      </c>
      <c r="G2612" s="12" t="s">
        <v>5048</v>
      </c>
      <c r="H2612" s="13">
        <v>28002</v>
      </c>
      <c r="I2612" s="14">
        <v>143323</v>
      </c>
      <c r="J2612" s="14">
        <v>15229</v>
      </c>
      <c r="K2612" s="14">
        <v>7020</v>
      </c>
      <c r="L2612" s="14">
        <v>6436</v>
      </c>
      <c r="M2612" s="15">
        <v>0.19537745620645819</v>
      </c>
      <c r="N2612" s="14">
        <v>160861</v>
      </c>
      <c r="O2612" s="14">
        <v>126641</v>
      </c>
      <c r="P2612" s="14">
        <v>0</v>
      </c>
      <c r="Q2612" s="14">
        <v>3056</v>
      </c>
      <c r="R2612" s="16">
        <v>1.9E-2</v>
      </c>
      <c r="S2612" s="17">
        <v>45770.740972222222</v>
      </c>
      <c r="T2612" s="12" t="s">
        <v>5076</v>
      </c>
      <c r="U2612" s="18">
        <v>45770</v>
      </c>
      <c r="V2612" s="18" t="str">
        <f>TEXT(Posts[[#This Row],[Post_Date]],"YYYY")</f>
        <v>2025</v>
      </c>
      <c r="W2612" s="12" t="s">
        <v>5090</v>
      </c>
      <c r="X2612" s="12" t="s">
        <v>5085</v>
      </c>
      <c r="Y2612" s="19">
        <v>17</v>
      </c>
      <c r="Z2612" s="12" t="s">
        <v>5069</v>
      </c>
      <c r="AA2612"/>
    </row>
    <row r="2613" spans="1:27" x14ac:dyDescent="0.25">
      <c r="A2613" s="12" t="s">
        <v>3307</v>
      </c>
      <c r="B2613" s="12" t="s">
        <v>5022</v>
      </c>
      <c r="C2613" s="12" t="s">
        <v>5029</v>
      </c>
      <c r="D2613" s="12" t="s">
        <v>5032</v>
      </c>
      <c r="E2613" s="12" t="s">
        <v>5035</v>
      </c>
      <c r="F2613" s="12" t="s">
        <v>5055</v>
      </c>
      <c r="G2613" s="12" t="s">
        <v>5044</v>
      </c>
      <c r="H2613" s="13">
        <v>31753</v>
      </c>
      <c r="I2613" s="14">
        <v>156539</v>
      </c>
      <c r="J2613" s="14">
        <v>30436</v>
      </c>
      <c r="K2613" s="14">
        <v>9862</v>
      </c>
      <c r="L2613" s="14">
        <v>7725</v>
      </c>
      <c r="M2613" s="15">
        <v>0.20284611651725809</v>
      </c>
      <c r="N2613" s="14">
        <v>200280</v>
      </c>
      <c r="O2613" s="14">
        <v>144635</v>
      </c>
      <c r="P2613" s="14">
        <v>0</v>
      </c>
      <c r="Q2613" s="14">
        <v>3745</v>
      </c>
      <c r="R2613" s="16">
        <v>1.8700000000000001E-2</v>
      </c>
      <c r="S2613" s="17">
        <v>45452.657638888893</v>
      </c>
      <c r="T2613" s="12" t="s">
        <v>5074</v>
      </c>
      <c r="U2613" s="18">
        <v>45452</v>
      </c>
      <c r="V2613" s="18" t="str">
        <f>TEXT(Posts[[#This Row],[Post_Date]],"YYYY")</f>
        <v>2024</v>
      </c>
      <c r="W2613" s="12" t="s">
        <v>5089</v>
      </c>
      <c r="X2613" s="12" t="s">
        <v>5084</v>
      </c>
      <c r="Y2613" s="19">
        <v>15</v>
      </c>
      <c r="Z2613" s="12" t="s">
        <v>5070</v>
      </c>
      <c r="AA2613"/>
    </row>
    <row r="2614" spans="1:27" x14ac:dyDescent="0.25">
      <c r="A2614" s="12" t="s">
        <v>3314</v>
      </c>
      <c r="B2614" s="12" t="s">
        <v>5022</v>
      </c>
      <c r="C2614" s="12" t="s">
        <v>5029</v>
      </c>
      <c r="D2614" s="12" t="s">
        <v>5030</v>
      </c>
      <c r="E2614" s="12" t="s">
        <v>5035</v>
      </c>
      <c r="F2614" s="12" t="s">
        <v>5051</v>
      </c>
      <c r="G2614" s="12" t="s">
        <v>5043</v>
      </c>
      <c r="H2614" s="13">
        <v>344865</v>
      </c>
      <c r="I2614" s="14">
        <v>2897100</v>
      </c>
      <c r="J2614" s="14">
        <v>338783</v>
      </c>
      <c r="K2614" s="14">
        <v>96428</v>
      </c>
      <c r="L2614" s="14">
        <v>145504</v>
      </c>
      <c r="M2614" s="15">
        <v>0.119038076307187</v>
      </c>
      <c r="N2614" s="14">
        <v>3281995</v>
      </c>
      <c r="O2614" s="14">
        <v>2897100</v>
      </c>
      <c r="P2614" s="14">
        <v>0</v>
      </c>
      <c r="Q2614" s="14">
        <v>40368</v>
      </c>
      <c r="R2614" s="16">
        <v>1.23E-2</v>
      </c>
      <c r="S2614" s="17">
        <v>45506.643750000003</v>
      </c>
      <c r="T2614" s="12" t="s">
        <v>5074</v>
      </c>
      <c r="U2614" s="18">
        <v>45506</v>
      </c>
      <c r="V2614" s="18" t="str">
        <f>TEXT(Posts[[#This Row],[Post_Date]],"YYYY")</f>
        <v>2024</v>
      </c>
      <c r="W2614" s="12" t="s">
        <v>5092</v>
      </c>
      <c r="X2614" s="12" t="s">
        <v>5082</v>
      </c>
      <c r="Y2614" s="19">
        <v>15</v>
      </c>
      <c r="Z2614" s="12" t="s">
        <v>5069</v>
      </c>
      <c r="AA2614"/>
    </row>
    <row r="2615" spans="1:27" x14ac:dyDescent="0.25">
      <c r="A2615" s="12" t="s">
        <v>3316</v>
      </c>
      <c r="B2615" s="12" t="s">
        <v>5022</v>
      </c>
      <c r="C2615" s="12" t="s">
        <v>5029</v>
      </c>
      <c r="D2615" s="12" t="s">
        <v>5030</v>
      </c>
      <c r="E2615" s="12" t="s">
        <v>5035</v>
      </c>
      <c r="F2615" s="12" t="s">
        <v>5051</v>
      </c>
      <c r="G2615" s="12" t="s">
        <v>5045</v>
      </c>
      <c r="H2615" s="13">
        <v>275927</v>
      </c>
      <c r="I2615" s="14">
        <v>2535678</v>
      </c>
      <c r="J2615" s="14">
        <v>466809</v>
      </c>
      <c r="K2615" s="14">
        <v>173532</v>
      </c>
      <c r="L2615" s="14">
        <v>127576</v>
      </c>
      <c r="M2615" s="15">
        <v>0.1088178889579062</v>
      </c>
      <c r="N2615" s="14">
        <v>3129375</v>
      </c>
      <c r="O2615" s="14">
        <v>2535678</v>
      </c>
      <c r="P2615" s="14">
        <v>0</v>
      </c>
      <c r="Q2615" s="14">
        <v>46627</v>
      </c>
      <c r="R2615" s="16">
        <v>1.49E-2</v>
      </c>
      <c r="S2615" s="17">
        <v>45731.533333333333</v>
      </c>
      <c r="T2615" s="12" t="s">
        <v>5075</v>
      </c>
      <c r="U2615" s="18">
        <v>45731</v>
      </c>
      <c r="V2615" s="18" t="str">
        <f>TEXT(Posts[[#This Row],[Post_Date]],"YYYY")</f>
        <v>2025</v>
      </c>
      <c r="W2615" s="12" t="s">
        <v>5088</v>
      </c>
      <c r="X2615" s="12" t="s">
        <v>5083</v>
      </c>
      <c r="Y2615" s="19">
        <v>12</v>
      </c>
      <c r="Z2615" s="12" t="s">
        <v>5069</v>
      </c>
      <c r="AA2615"/>
    </row>
    <row r="2616" spans="1:27" x14ac:dyDescent="0.25">
      <c r="A2616" s="12" t="s">
        <v>3320</v>
      </c>
      <c r="B2616" s="12" t="s">
        <v>5022</v>
      </c>
      <c r="C2616" s="12" t="s">
        <v>5028</v>
      </c>
      <c r="D2616" s="12" t="s">
        <v>5032</v>
      </c>
      <c r="E2616" s="12" t="s">
        <v>5035</v>
      </c>
      <c r="F2616" s="12" t="s">
        <v>5055</v>
      </c>
      <c r="G2616" s="12" t="s">
        <v>5047</v>
      </c>
      <c r="H2616" s="13">
        <v>42924</v>
      </c>
      <c r="I2616" s="14">
        <v>191665</v>
      </c>
      <c r="J2616" s="14">
        <v>36806</v>
      </c>
      <c r="K2616" s="14">
        <v>6249</v>
      </c>
      <c r="L2616" s="14">
        <v>4594</v>
      </c>
      <c r="M2616" s="15">
        <v>0.2239545688308445</v>
      </c>
      <c r="N2616" s="14">
        <v>237731</v>
      </c>
      <c r="O2616" s="14">
        <v>189687</v>
      </c>
      <c r="P2616" s="14">
        <v>0</v>
      </c>
      <c r="Q2616" s="14">
        <v>4825</v>
      </c>
      <c r="R2616" s="16">
        <v>2.0299999999999999E-2</v>
      </c>
      <c r="S2616" s="17">
        <v>45749.477083333331</v>
      </c>
      <c r="T2616" s="12" t="s">
        <v>5077</v>
      </c>
      <c r="U2616" s="18">
        <v>45749</v>
      </c>
      <c r="V2616" s="18" t="str">
        <f>TEXT(Posts[[#This Row],[Post_Date]],"YYYY")</f>
        <v>2025</v>
      </c>
      <c r="W2616" s="12" t="s">
        <v>5090</v>
      </c>
      <c r="X2616" s="12" t="s">
        <v>5085</v>
      </c>
      <c r="Y2616" s="19">
        <v>11</v>
      </c>
      <c r="Z2616" s="12" t="s">
        <v>5070</v>
      </c>
      <c r="AA2616"/>
    </row>
    <row r="2617" spans="1:27" x14ac:dyDescent="0.25">
      <c r="A2617" s="12" t="s">
        <v>3323</v>
      </c>
      <c r="B2617" s="12" t="s">
        <v>5022</v>
      </c>
      <c r="C2617" s="12" t="s">
        <v>5028</v>
      </c>
      <c r="D2617" s="12" t="s">
        <v>5030</v>
      </c>
      <c r="E2617" s="12" t="s">
        <v>5035</v>
      </c>
      <c r="F2617" s="12" t="s">
        <v>5051</v>
      </c>
      <c r="G2617" s="12" t="s">
        <v>5043</v>
      </c>
      <c r="H2617" s="13">
        <v>216872</v>
      </c>
      <c r="I2617" s="14">
        <v>2281180</v>
      </c>
      <c r="J2617" s="14">
        <v>481700</v>
      </c>
      <c r="K2617" s="14">
        <v>104836</v>
      </c>
      <c r="L2617" s="14">
        <v>55177</v>
      </c>
      <c r="M2617" s="15">
        <v>9.5070159625655168E-2</v>
      </c>
      <c r="N2617" s="14">
        <v>2836303</v>
      </c>
      <c r="O2617" s="14">
        <v>2281180</v>
      </c>
      <c r="P2617" s="14">
        <v>0</v>
      </c>
      <c r="Q2617" s="14">
        <v>59845</v>
      </c>
      <c r="R2617" s="16">
        <v>2.1100000000000001E-2</v>
      </c>
      <c r="S2617" s="17">
        <v>45530.418055555558</v>
      </c>
      <c r="T2617" s="12" t="s">
        <v>5077</v>
      </c>
      <c r="U2617" s="18">
        <v>45530</v>
      </c>
      <c r="V2617" s="18" t="str">
        <f>TEXT(Posts[[#This Row],[Post_Date]],"YYYY")</f>
        <v>2024</v>
      </c>
      <c r="W2617" s="12" t="s">
        <v>5092</v>
      </c>
      <c r="X2617" s="12" t="s">
        <v>5081</v>
      </c>
      <c r="Y2617" s="19">
        <v>10</v>
      </c>
      <c r="Z2617" s="12" t="s">
        <v>5068</v>
      </c>
      <c r="AA2617"/>
    </row>
    <row r="2618" spans="1:27" x14ac:dyDescent="0.25">
      <c r="A2618" s="12" t="s">
        <v>3325</v>
      </c>
      <c r="B2618" s="12" t="s">
        <v>5022</v>
      </c>
      <c r="C2618" s="12" t="s">
        <v>5028</v>
      </c>
      <c r="D2618" s="12" t="s">
        <v>5032</v>
      </c>
      <c r="E2618" s="12" t="s">
        <v>5039</v>
      </c>
      <c r="F2618" s="12" t="s">
        <v>5055</v>
      </c>
      <c r="G2618" s="12" t="s">
        <v>5044</v>
      </c>
      <c r="H2618" s="13">
        <v>18746</v>
      </c>
      <c r="I2618" s="14">
        <v>75823</v>
      </c>
      <c r="J2618" s="14">
        <v>7817</v>
      </c>
      <c r="K2618" s="14">
        <v>2642</v>
      </c>
      <c r="L2618" s="14">
        <v>2397</v>
      </c>
      <c r="M2618" s="15">
        <v>0.2472468164135411</v>
      </c>
      <c r="N2618" s="14">
        <v>93409</v>
      </c>
      <c r="O2618" s="14">
        <v>0</v>
      </c>
      <c r="P2618" s="14">
        <v>74628</v>
      </c>
      <c r="Q2618" s="14">
        <v>1092</v>
      </c>
      <c r="R2618" s="16">
        <v>1.17E-2</v>
      </c>
      <c r="S2618" s="17">
        <v>45401.724999999999</v>
      </c>
      <c r="T2618" s="17" t="s">
        <v>5076</v>
      </c>
      <c r="U2618" s="18">
        <v>45401</v>
      </c>
      <c r="V2618" s="18" t="str">
        <f>TEXT(Posts[[#This Row],[Post_Date]],"YYYY")</f>
        <v>2024</v>
      </c>
      <c r="W2618" s="18" t="s">
        <v>5090</v>
      </c>
      <c r="X2618" s="18" t="s">
        <v>5082</v>
      </c>
      <c r="Y2618" s="19">
        <v>17</v>
      </c>
      <c r="Z2618" s="12" t="s">
        <v>5070</v>
      </c>
      <c r="AA2618"/>
    </row>
    <row r="2619" spans="1:27" x14ac:dyDescent="0.25">
      <c r="A2619" s="12" t="s">
        <v>3328</v>
      </c>
      <c r="B2619" s="12" t="s">
        <v>5022</v>
      </c>
      <c r="C2619" s="12" t="s">
        <v>5028</v>
      </c>
      <c r="D2619" s="12" t="s">
        <v>5034</v>
      </c>
      <c r="E2619" s="12" t="s">
        <v>5039</v>
      </c>
      <c r="F2619" s="12" t="s">
        <v>5057</v>
      </c>
      <c r="G2619" s="12" t="s">
        <v>5045</v>
      </c>
      <c r="H2619" s="13">
        <v>32553</v>
      </c>
      <c r="I2619" s="14">
        <v>200240</v>
      </c>
      <c r="J2619" s="14">
        <v>29228</v>
      </c>
      <c r="K2619" s="14">
        <v>13675</v>
      </c>
      <c r="L2619" s="14">
        <v>6453</v>
      </c>
      <c r="M2619" s="15">
        <v>0.16257158000630681</v>
      </c>
      <c r="N2619" s="14">
        <v>236620</v>
      </c>
      <c r="O2619" s="14">
        <v>0</v>
      </c>
      <c r="P2619" s="14">
        <v>125400</v>
      </c>
      <c r="Q2619" s="14">
        <v>2934</v>
      </c>
      <c r="R2619" s="16">
        <v>1.24E-2</v>
      </c>
      <c r="S2619" s="17">
        <v>45586.486111111109</v>
      </c>
      <c r="T2619" s="17" t="s">
        <v>5077</v>
      </c>
      <c r="U2619" s="18">
        <v>45586</v>
      </c>
      <c r="V2619" s="18" t="str">
        <f>TEXT(Posts[[#This Row],[Post_Date]],"YYYY")</f>
        <v>2024</v>
      </c>
      <c r="W2619" s="18" t="s">
        <v>5091</v>
      </c>
      <c r="X2619" s="18" t="s">
        <v>5081</v>
      </c>
      <c r="Y2619" s="19">
        <v>11</v>
      </c>
      <c r="Z2619" s="12" t="s">
        <v>5069</v>
      </c>
      <c r="AA2619"/>
    </row>
    <row r="2620" spans="1:27" x14ac:dyDescent="0.25">
      <c r="A2620" s="12" t="s">
        <v>3329</v>
      </c>
      <c r="B2620" s="12" t="s">
        <v>5022</v>
      </c>
      <c r="C2620" s="12" t="s">
        <v>5029</v>
      </c>
      <c r="D2620" s="12" t="s">
        <v>5032</v>
      </c>
      <c r="E2620" s="12" t="s">
        <v>5035</v>
      </c>
      <c r="F2620" s="12" t="s">
        <v>5055</v>
      </c>
      <c r="G2620" s="12" t="s">
        <v>5046</v>
      </c>
      <c r="H2620" s="13">
        <v>89889</v>
      </c>
      <c r="I2620" s="14">
        <v>394682</v>
      </c>
      <c r="J2620" s="14">
        <v>78444</v>
      </c>
      <c r="K2620" s="14">
        <v>21988</v>
      </c>
      <c r="L2620" s="14">
        <v>9309</v>
      </c>
      <c r="M2620" s="15">
        <v>0.2277517439694777</v>
      </c>
      <c r="N2620" s="14">
        <v>484885</v>
      </c>
      <c r="O2620" s="14">
        <v>365959</v>
      </c>
      <c r="P2620" s="14">
        <v>0</v>
      </c>
      <c r="Q2620" s="14">
        <v>9115</v>
      </c>
      <c r="R2620" s="16">
        <v>1.8800000000000001E-2</v>
      </c>
      <c r="S2620" s="17">
        <v>45478.460416666669</v>
      </c>
      <c r="T2620" s="12" t="s">
        <v>5077</v>
      </c>
      <c r="U2620" s="18">
        <v>45478</v>
      </c>
      <c r="V2620" s="18" t="str">
        <f>TEXT(Posts[[#This Row],[Post_Date]],"YYYY")</f>
        <v>2024</v>
      </c>
      <c r="W2620" s="12" t="s">
        <v>5093</v>
      </c>
      <c r="X2620" s="12" t="s">
        <v>5082</v>
      </c>
      <c r="Y2620" s="19">
        <v>11</v>
      </c>
      <c r="Z2620" s="12" t="s">
        <v>5070</v>
      </c>
      <c r="AA2620"/>
    </row>
    <row r="2621" spans="1:27" x14ac:dyDescent="0.25">
      <c r="A2621" s="12" t="s">
        <v>3330</v>
      </c>
      <c r="B2621" s="12" t="s">
        <v>5022</v>
      </c>
      <c r="C2621" s="12" t="s">
        <v>5028</v>
      </c>
      <c r="D2621" s="12" t="s">
        <v>5032</v>
      </c>
      <c r="E2621" s="12" t="s">
        <v>5035</v>
      </c>
      <c r="F2621" s="12" t="s">
        <v>5055</v>
      </c>
      <c r="G2621" s="12" t="s">
        <v>5042</v>
      </c>
      <c r="H2621" s="13">
        <v>108048</v>
      </c>
      <c r="I2621" s="14">
        <v>548797</v>
      </c>
      <c r="J2621" s="14">
        <v>67669</v>
      </c>
      <c r="K2621" s="14">
        <v>27834</v>
      </c>
      <c r="L2621" s="14">
        <v>24786</v>
      </c>
      <c r="M2621" s="15">
        <v>0.1968831730288283</v>
      </c>
      <c r="N2621" s="14">
        <v>689533</v>
      </c>
      <c r="O2621" s="14">
        <v>475958</v>
      </c>
      <c r="P2621" s="14">
        <v>0</v>
      </c>
      <c r="Q2621" s="14">
        <v>17031</v>
      </c>
      <c r="R2621" s="16">
        <v>2.47E-2</v>
      </c>
      <c r="S2621" s="17">
        <v>45303.652083333327</v>
      </c>
      <c r="T2621" s="12" t="s">
        <v>5074</v>
      </c>
      <c r="U2621" s="18">
        <v>45303</v>
      </c>
      <c r="V2621" s="18" t="str">
        <f>TEXT(Posts[[#This Row],[Post_Date]],"YYYY")</f>
        <v>2024</v>
      </c>
      <c r="W2621" s="12" t="s">
        <v>5086</v>
      </c>
      <c r="X2621" s="12" t="s">
        <v>5082</v>
      </c>
      <c r="Y2621" s="19">
        <v>15</v>
      </c>
      <c r="Z2621" s="12" t="s">
        <v>5069</v>
      </c>
      <c r="AA2621"/>
    </row>
    <row r="2622" spans="1:27" x14ac:dyDescent="0.25">
      <c r="A2622" s="12" t="s">
        <v>3331</v>
      </c>
      <c r="B2622" s="12" t="s">
        <v>5022</v>
      </c>
      <c r="C2622" s="12" t="s">
        <v>5028</v>
      </c>
      <c r="D2622" s="12" t="s">
        <v>5032</v>
      </c>
      <c r="E2622" s="12" t="s">
        <v>5035</v>
      </c>
      <c r="F2622" s="12" t="s">
        <v>5055</v>
      </c>
      <c r="G2622" s="12" t="s">
        <v>5043</v>
      </c>
      <c r="H2622" s="13">
        <v>55999</v>
      </c>
      <c r="I2622" s="14">
        <v>362441</v>
      </c>
      <c r="J2622" s="14">
        <v>44346</v>
      </c>
      <c r="K2622" s="14">
        <v>17145</v>
      </c>
      <c r="L2622" s="14">
        <v>7870</v>
      </c>
      <c r="M2622" s="15">
        <v>0.15450725840814011</v>
      </c>
      <c r="N2622" s="14">
        <v>450838</v>
      </c>
      <c r="O2622" s="14">
        <v>332796</v>
      </c>
      <c r="P2622" s="14">
        <v>0</v>
      </c>
      <c r="Q2622" s="14">
        <v>8475</v>
      </c>
      <c r="R2622" s="16">
        <v>1.8800000000000001E-2</v>
      </c>
      <c r="S2622" s="17">
        <v>45518.525000000001</v>
      </c>
      <c r="T2622" s="12" t="s">
        <v>5075</v>
      </c>
      <c r="U2622" s="18">
        <v>45518</v>
      </c>
      <c r="V2622" s="18" t="str">
        <f>TEXT(Posts[[#This Row],[Post_Date]],"YYYY")</f>
        <v>2024</v>
      </c>
      <c r="W2622" s="12" t="s">
        <v>5092</v>
      </c>
      <c r="X2622" s="12" t="s">
        <v>5085</v>
      </c>
      <c r="Y2622" s="19">
        <v>12</v>
      </c>
      <c r="Z2622" s="12" t="s">
        <v>5069</v>
      </c>
      <c r="AA2622"/>
    </row>
    <row r="2623" spans="1:27" x14ac:dyDescent="0.25">
      <c r="A2623" s="12" t="s">
        <v>3337</v>
      </c>
      <c r="B2623" s="12" t="s">
        <v>5022</v>
      </c>
      <c r="C2623" s="12" t="s">
        <v>5028</v>
      </c>
      <c r="D2623" s="12" t="s">
        <v>5034</v>
      </c>
      <c r="E2623" s="12" t="s">
        <v>5039</v>
      </c>
      <c r="F2623" s="12" t="s">
        <v>5057</v>
      </c>
      <c r="G2623" s="12" t="s">
        <v>5042</v>
      </c>
      <c r="H2623" s="13">
        <v>66802</v>
      </c>
      <c r="I2623" s="14">
        <v>432246</v>
      </c>
      <c r="J2623" s="14">
        <v>75907</v>
      </c>
      <c r="K2623" s="14">
        <v>28687</v>
      </c>
      <c r="L2623" s="14">
        <v>16930</v>
      </c>
      <c r="M2623" s="15">
        <v>0.1545485585830419</v>
      </c>
      <c r="N2623" s="14">
        <v>500314</v>
      </c>
      <c r="O2623" s="14">
        <v>0</v>
      </c>
      <c r="P2623" s="14">
        <v>140845</v>
      </c>
      <c r="Q2623" s="14">
        <v>5503</v>
      </c>
      <c r="R2623" s="16">
        <v>1.0999999999999999E-2</v>
      </c>
      <c r="S2623" s="17">
        <v>45462.422222222223</v>
      </c>
      <c r="T2623" s="17" t="s">
        <v>5077</v>
      </c>
      <c r="U2623" s="18">
        <v>45462</v>
      </c>
      <c r="V2623" s="18" t="str">
        <f>TEXT(Posts[[#This Row],[Post_Date]],"YYYY")</f>
        <v>2024</v>
      </c>
      <c r="W2623" s="18" t="s">
        <v>5089</v>
      </c>
      <c r="X2623" s="18" t="s">
        <v>5085</v>
      </c>
      <c r="Y2623" s="19">
        <v>10</v>
      </c>
      <c r="Z2623" s="12" t="s">
        <v>5069</v>
      </c>
      <c r="AA2623"/>
    </row>
    <row r="2624" spans="1:27" x14ac:dyDescent="0.25">
      <c r="A2624" s="12" t="s">
        <v>3345</v>
      </c>
      <c r="B2624" s="12" t="s">
        <v>5022</v>
      </c>
      <c r="C2624" s="12" t="s">
        <v>5028</v>
      </c>
      <c r="D2624" s="12" t="s">
        <v>5031</v>
      </c>
      <c r="E2624" s="12" t="s">
        <v>5035</v>
      </c>
      <c r="F2624" s="12" t="s">
        <v>5060</v>
      </c>
      <c r="G2624" s="12" t="s">
        <v>5046</v>
      </c>
      <c r="H2624" s="13">
        <v>78624</v>
      </c>
      <c r="I2624" s="14">
        <v>1316615</v>
      </c>
      <c r="J2624" s="14">
        <v>307222</v>
      </c>
      <c r="K2624" s="14">
        <v>90334</v>
      </c>
      <c r="L2624" s="14">
        <v>75128</v>
      </c>
      <c r="M2624" s="15">
        <v>5.971701748021041E-2</v>
      </c>
      <c r="N2624" s="14">
        <v>1464900</v>
      </c>
      <c r="O2624" s="14">
        <v>1316615</v>
      </c>
      <c r="P2624" s="14">
        <v>0</v>
      </c>
      <c r="Q2624" s="14">
        <v>17285</v>
      </c>
      <c r="R2624" s="16">
        <v>1.18E-2</v>
      </c>
      <c r="S2624" s="17">
        <v>45292.704861111109</v>
      </c>
      <c r="T2624" s="12" t="s">
        <v>5074</v>
      </c>
      <c r="U2624" s="18">
        <v>45292</v>
      </c>
      <c r="V2624" s="18" t="str">
        <f>TEXT(Posts[[#This Row],[Post_Date]],"YYYY")</f>
        <v>2024</v>
      </c>
      <c r="W2624" s="12" t="s">
        <v>5086</v>
      </c>
      <c r="X2624" s="12" t="s">
        <v>5081</v>
      </c>
      <c r="Y2624" s="19">
        <v>16</v>
      </c>
      <c r="Z2624" s="12" t="s">
        <v>5068</v>
      </c>
      <c r="AA2624"/>
    </row>
    <row r="2625" spans="1:27" x14ac:dyDescent="0.25">
      <c r="A2625" s="12" t="s">
        <v>3350</v>
      </c>
      <c r="B2625" s="12" t="s">
        <v>5022</v>
      </c>
      <c r="C2625" s="12" t="s">
        <v>5028</v>
      </c>
      <c r="D2625" s="12" t="s">
        <v>5032</v>
      </c>
      <c r="E2625" s="12" t="s">
        <v>5035</v>
      </c>
      <c r="F2625" s="12" t="s">
        <v>5055</v>
      </c>
      <c r="G2625" s="12" t="s">
        <v>5043</v>
      </c>
      <c r="H2625" s="13">
        <v>76922</v>
      </c>
      <c r="I2625" s="14">
        <v>389659</v>
      </c>
      <c r="J2625" s="14">
        <v>73390</v>
      </c>
      <c r="K2625" s="14">
        <v>24594</v>
      </c>
      <c r="L2625" s="14">
        <v>17906</v>
      </c>
      <c r="M2625" s="15">
        <v>0.1974099890641893</v>
      </c>
      <c r="N2625" s="14">
        <v>433175</v>
      </c>
      <c r="O2625" s="14">
        <v>380976</v>
      </c>
      <c r="P2625" s="14">
        <v>0</v>
      </c>
      <c r="Q2625" s="14">
        <v>6844</v>
      </c>
      <c r="R2625" s="16">
        <v>1.5800000000000002E-2</v>
      </c>
      <c r="S2625" s="17">
        <v>45301.718055555553</v>
      </c>
      <c r="T2625" s="12" t="s">
        <v>5076</v>
      </c>
      <c r="U2625" s="18">
        <v>45301</v>
      </c>
      <c r="V2625" s="18" t="str">
        <f>TEXT(Posts[[#This Row],[Post_Date]],"YYYY")</f>
        <v>2024</v>
      </c>
      <c r="W2625" s="12" t="s">
        <v>5086</v>
      </c>
      <c r="X2625" s="12" t="s">
        <v>5085</v>
      </c>
      <c r="Y2625" s="19">
        <v>17</v>
      </c>
      <c r="Z2625" s="12" t="s">
        <v>5069</v>
      </c>
      <c r="AA2625"/>
    </row>
    <row r="2626" spans="1:27" x14ac:dyDescent="0.25">
      <c r="A2626" s="12" t="s">
        <v>3353</v>
      </c>
      <c r="B2626" s="12" t="s">
        <v>5022</v>
      </c>
      <c r="C2626" s="12" t="s">
        <v>5028</v>
      </c>
      <c r="D2626" s="12" t="s">
        <v>5032</v>
      </c>
      <c r="E2626" s="12" t="s">
        <v>5035</v>
      </c>
      <c r="F2626" s="12" t="s">
        <v>5055</v>
      </c>
      <c r="G2626" s="12" t="s">
        <v>5049</v>
      </c>
      <c r="H2626" s="13">
        <v>32950</v>
      </c>
      <c r="I2626" s="14">
        <v>149665</v>
      </c>
      <c r="J2626" s="14">
        <v>28510</v>
      </c>
      <c r="K2626" s="14">
        <v>7299</v>
      </c>
      <c r="L2626" s="14">
        <v>5107</v>
      </c>
      <c r="M2626" s="15">
        <v>0.22016100126338531</v>
      </c>
      <c r="N2626" s="14">
        <v>189385</v>
      </c>
      <c r="O2626" s="14">
        <v>148082</v>
      </c>
      <c r="P2626" s="14">
        <v>0</v>
      </c>
      <c r="Q2626" s="14">
        <v>4374</v>
      </c>
      <c r="R2626" s="16">
        <v>2.3099999999999999E-2</v>
      </c>
      <c r="S2626" s="17">
        <v>45584.536805555559</v>
      </c>
      <c r="T2626" s="12" t="s">
        <v>5075</v>
      </c>
      <c r="U2626" s="18">
        <v>45584</v>
      </c>
      <c r="V2626" s="18" t="str">
        <f>TEXT(Posts[[#This Row],[Post_Date]],"YYYY")</f>
        <v>2024</v>
      </c>
      <c r="W2626" s="12" t="s">
        <v>5091</v>
      </c>
      <c r="X2626" s="12" t="s">
        <v>5083</v>
      </c>
      <c r="Y2626" s="19">
        <v>12</v>
      </c>
      <c r="Z2626" s="12" t="s">
        <v>5070</v>
      </c>
      <c r="AA2626"/>
    </row>
    <row r="2627" spans="1:27" x14ac:dyDescent="0.25">
      <c r="A2627" s="12" t="s">
        <v>3356</v>
      </c>
      <c r="B2627" s="12" t="s">
        <v>5022</v>
      </c>
      <c r="C2627" s="12" t="s">
        <v>5029</v>
      </c>
      <c r="D2627" s="12" t="s">
        <v>5032</v>
      </c>
      <c r="E2627" s="12" t="s">
        <v>5035</v>
      </c>
      <c r="F2627" s="12" t="s">
        <v>5056</v>
      </c>
      <c r="G2627" s="12" t="s">
        <v>5046</v>
      </c>
      <c r="H2627" s="13">
        <v>365445</v>
      </c>
      <c r="I2627" s="14">
        <v>2092395</v>
      </c>
      <c r="J2627" s="14">
        <v>403214</v>
      </c>
      <c r="K2627" s="14">
        <v>113992</v>
      </c>
      <c r="L2627" s="14">
        <v>122795</v>
      </c>
      <c r="M2627" s="15">
        <v>0.1746542419324956</v>
      </c>
      <c r="N2627" s="14">
        <v>2699173</v>
      </c>
      <c r="O2627" s="14">
        <v>2092395</v>
      </c>
      <c r="P2627" s="14">
        <v>0</v>
      </c>
      <c r="Q2627" s="14">
        <v>61001</v>
      </c>
      <c r="R2627" s="16">
        <v>2.2599999999999999E-2</v>
      </c>
      <c r="S2627" s="17">
        <v>45702.729861111111</v>
      </c>
      <c r="T2627" s="12" t="s">
        <v>5076</v>
      </c>
      <c r="U2627" s="18">
        <v>45702</v>
      </c>
      <c r="V2627" s="18" t="str">
        <f>TEXT(Posts[[#This Row],[Post_Date]],"YYYY")</f>
        <v>2025</v>
      </c>
      <c r="W2627" s="12" t="s">
        <v>5087</v>
      </c>
      <c r="X2627" s="12" t="s">
        <v>5082</v>
      </c>
      <c r="Y2627" s="19">
        <v>17</v>
      </c>
      <c r="Z2627" s="12" t="s">
        <v>5069</v>
      </c>
      <c r="AA2627"/>
    </row>
    <row r="2628" spans="1:27" x14ac:dyDescent="0.25">
      <c r="A2628" s="12" t="s">
        <v>3361</v>
      </c>
      <c r="B2628" s="12" t="s">
        <v>5022</v>
      </c>
      <c r="C2628" s="12" t="s">
        <v>5028</v>
      </c>
      <c r="D2628" s="12" t="s">
        <v>5032</v>
      </c>
      <c r="E2628" s="12" t="s">
        <v>5035</v>
      </c>
      <c r="F2628" s="12" t="s">
        <v>5055</v>
      </c>
      <c r="G2628" s="12" t="s">
        <v>5043</v>
      </c>
      <c r="H2628" s="13">
        <v>63129</v>
      </c>
      <c r="I2628" s="14">
        <v>399226</v>
      </c>
      <c r="J2628" s="14">
        <v>65400</v>
      </c>
      <c r="K2628" s="14">
        <v>15048</v>
      </c>
      <c r="L2628" s="14">
        <v>23576</v>
      </c>
      <c r="M2628" s="15">
        <v>0.15813066506301529</v>
      </c>
      <c r="N2628" s="14">
        <v>458474</v>
      </c>
      <c r="O2628" s="14">
        <v>351322</v>
      </c>
      <c r="P2628" s="14">
        <v>0</v>
      </c>
      <c r="Q2628" s="14">
        <v>10682</v>
      </c>
      <c r="R2628" s="16">
        <v>2.3300000000000001E-2</v>
      </c>
      <c r="S2628" s="17">
        <v>45719.42291666667</v>
      </c>
      <c r="T2628" s="12" t="s">
        <v>5077</v>
      </c>
      <c r="U2628" s="18">
        <v>45719</v>
      </c>
      <c r="V2628" s="18" t="str">
        <f>TEXT(Posts[[#This Row],[Post_Date]],"YYYY")</f>
        <v>2025</v>
      </c>
      <c r="W2628" s="12" t="s">
        <v>5088</v>
      </c>
      <c r="X2628" s="12" t="s">
        <v>5081</v>
      </c>
      <c r="Y2628" s="19">
        <v>10</v>
      </c>
      <c r="Z2628" s="12" t="s">
        <v>5069</v>
      </c>
      <c r="AA2628"/>
    </row>
    <row r="2629" spans="1:27" x14ac:dyDescent="0.25">
      <c r="A2629" s="12" t="s">
        <v>3364</v>
      </c>
      <c r="B2629" s="12" t="s">
        <v>5022</v>
      </c>
      <c r="C2629" s="12" t="s">
        <v>5029</v>
      </c>
      <c r="D2629" s="12" t="s">
        <v>5032</v>
      </c>
      <c r="E2629" s="12" t="s">
        <v>5035</v>
      </c>
      <c r="F2629" s="12" t="s">
        <v>5055</v>
      </c>
      <c r="G2629" s="12" t="s">
        <v>5046</v>
      </c>
      <c r="H2629" s="13">
        <v>38447</v>
      </c>
      <c r="I2629" s="14">
        <v>228690</v>
      </c>
      <c r="J2629" s="14">
        <v>29219</v>
      </c>
      <c r="K2629" s="14">
        <v>9437</v>
      </c>
      <c r="L2629" s="14">
        <v>10623</v>
      </c>
      <c r="M2629" s="15">
        <v>0.16811933191871969</v>
      </c>
      <c r="N2629" s="14">
        <v>272998</v>
      </c>
      <c r="O2629" s="14">
        <v>219822</v>
      </c>
      <c r="P2629" s="14">
        <v>0</v>
      </c>
      <c r="Q2629" s="14">
        <v>3603</v>
      </c>
      <c r="R2629" s="16">
        <v>1.32E-2</v>
      </c>
      <c r="S2629" s="17">
        <v>45306.418055555558</v>
      </c>
      <c r="T2629" s="12" t="s">
        <v>5077</v>
      </c>
      <c r="U2629" s="18">
        <v>45306</v>
      </c>
      <c r="V2629" s="18" t="str">
        <f>TEXT(Posts[[#This Row],[Post_Date]],"YYYY")</f>
        <v>2024</v>
      </c>
      <c r="W2629" s="12" t="s">
        <v>5086</v>
      </c>
      <c r="X2629" s="12" t="s">
        <v>5081</v>
      </c>
      <c r="Y2629" s="19">
        <v>10</v>
      </c>
      <c r="Z2629" s="12" t="s">
        <v>5069</v>
      </c>
      <c r="AA2629"/>
    </row>
    <row r="2630" spans="1:27" x14ac:dyDescent="0.25">
      <c r="A2630" s="12" t="s">
        <v>3365</v>
      </c>
      <c r="B2630" s="12" t="s">
        <v>5022</v>
      </c>
      <c r="C2630" s="12" t="s">
        <v>5028</v>
      </c>
      <c r="D2630" s="12" t="s">
        <v>5032</v>
      </c>
      <c r="E2630" s="12" t="s">
        <v>5035</v>
      </c>
      <c r="F2630" s="12" t="s">
        <v>5055</v>
      </c>
      <c r="G2630" s="12" t="s">
        <v>5048</v>
      </c>
      <c r="H2630" s="13">
        <v>21874</v>
      </c>
      <c r="I2630" s="14">
        <v>141164</v>
      </c>
      <c r="J2630" s="14">
        <v>31177</v>
      </c>
      <c r="K2630" s="14">
        <v>8590</v>
      </c>
      <c r="L2630" s="14">
        <v>3587</v>
      </c>
      <c r="M2630" s="15">
        <v>0.15495720674429239</v>
      </c>
      <c r="N2630" s="14">
        <v>165839</v>
      </c>
      <c r="O2630" s="14">
        <v>136504</v>
      </c>
      <c r="P2630" s="14">
        <v>0</v>
      </c>
      <c r="Q2630" s="14">
        <v>3548</v>
      </c>
      <c r="R2630" s="16">
        <v>2.1399999999999999E-2</v>
      </c>
      <c r="S2630" s="17">
        <v>45696.70416666667</v>
      </c>
      <c r="T2630" s="12" t="s">
        <v>5074</v>
      </c>
      <c r="U2630" s="18">
        <v>45696</v>
      </c>
      <c r="V2630" s="18" t="str">
        <f>TEXT(Posts[[#This Row],[Post_Date]],"YYYY")</f>
        <v>2025</v>
      </c>
      <c r="W2630" s="12" t="s">
        <v>5087</v>
      </c>
      <c r="X2630" s="12" t="s">
        <v>5083</v>
      </c>
      <c r="Y2630" s="19">
        <v>16</v>
      </c>
      <c r="Z2630" s="12" t="s">
        <v>5069</v>
      </c>
      <c r="AA2630"/>
    </row>
    <row r="2631" spans="1:27" x14ac:dyDescent="0.25">
      <c r="A2631" s="12" t="s">
        <v>3377</v>
      </c>
      <c r="B2631" s="12" t="s">
        <v>5022</v>
      </c>
      <c r="C2631" s="12" t="s">
        <v>5028</v>
      </c>
      <c r="D2631" s="12" t="s">
        <v>5032</v>
      </c>
      <c r="E2631" s="12" t="s">
        <v>5035</v>
      </c>
      <c r="F2631" s="12" t="s">
        <v>5055</v>
      </c>
      <c r="G2631" s="12" t="s">
        <v>5043</v>
      </c>
      <c r="H2631" s="13">
        <v>63406</v>
      </c>
      <c r="I2631" s="14">
        <v>258494</v>
      </c>
      <c r="J2631" s="14">
        <v>51925</v>
      </c>
      <c r="K2631" s="14">
        <v>8327</v>
      </c>
      <c r="L2631" s="14">
        <v>7455</v>
      </c>
      <c r="M2631" s="15">
        <v>0.24529134546944589</v>
      </c>
      <c r="N2631" s="14">
        <v>307901</v>
      </c>
      <c r="O2631" s="14">
        <v>249706</v>
      </c>
      <c r="P2631" s="14">
        <v>0</v>
      </c>
      <c r="Q2631" s="14">
        <v>3971</v>
      </c>
      <c r="R2631" s="16">
        <v>1.29E-2</v>
      </c>
      <c r="S2631" s="17">
        <v>45506.67083333333</v>
      </c>
      <c r="T2631" s="12" t="s">
        <v>5074</v>
      </c>
      <c r="U2631" s="18">
        <v>45506</v>
      </c>
      <c r="V2631" s="18" t="str">
        <f>TEXT(Posts[[#This Row],[Post_Date]],"YYYY")</f>
        <v>2024</v>
      </c>
      <c r="W2631" s="12" t="s">
        <v>5092</v>
      </c>
      <c r="X2631" s="12" t="s">
        <v>5082</v>
      </c>
      <c r="Y2631" s="19">
        <v>16</v>
      </c>
      <c r="Z2631" s="12" t="s">
        <v>5070</v>
      </c>
      <c r="AA2631"/>
    </row>
    <row r="2632" spans="1:27" x14ac:dyDescent="0.25">
      <c r="A2632" s="12" t="s">
        <v>3378</v>
      </c>
      <c r="B2632" s="12" t="s">
        <v>5022</v>
      </c>
      <c r="C2632" s="12" t="s">
        <v>5028</v>
      </c>
      <c r="D2632" s="12" t="s">
        <v>5032</v>
      </c>
      <c r="E2632" s="12" t="s">
        <v>5035</v>
      </c>
      <c r="F2632" s="12" t="s">
        <v>5055</v>
      </c>
      <c r="G2632" s="12" t="s">
        <v>5042</v>
      </c>
      <c r="H2632" s="13">
        <v>18582</v>
      </c>
      <c r="I2632" s="14">
        <v>111800</v>
      </c>
      <c r="J2632" s="14">
        <v>16730</v>
      </c>
      <c r="K2632" s="14">
        <v>7337</v>
      </c>
      <c r="L2632" s="14">
        <v>4521</v>
      </c>
      <c r="M2632" s="15">
        <v>0.16620921076894851</v>
      </c>
      <c r="N2632" s="14">
        <v>126565</v>
      </c>
      <c r="O2632" s="14">
        <v>101723</v>
      </c>
      <c r="P2632" s="14">
        <v>0</v>
      </c>
      <c r="Q2632" s="14">
        <v>2480</v>
      </c>
      <c r="R2632" s="16">
        <v>1.9599999999999999E-2</v>
      </c>
      <c r="S2632" s="17">
        <v>45628.463194444441</v>
      </c>
      <c r="T2632" s="12" t="s">
        <v>5077</v>
      </c>
      <c r="U2632" s="18">
        <v>45628</v>
      </c>
      <c r="V2632" s="18" t="str">
        <f>TEXT(Posts[[#This Row],[Post_Date]],"YYYY")</f>
        <v>2024</v>
      </c>
      <c r="W2632" s="12" t="s">
        <v>5094</v>
      </c>
      <c r="X2632" s="12" t="s">
        <v>5081</v>
      </c>
      <c r="Y2632" s="19">
        <v>11</v>
      </c>
      <c r="Z2632" s="12" t="s">
        <v>5069</v>
      </c>
      <c r="AA2632"/>
    </row>
    <row r="2633" spans="1:27" x14ac:dyDescent="0.25">
      <c r="A2633" s="12" t="s">
        <v>3379</v>
      </c>
      <c r="B2633" s="12" t="s">
        <v>5022</v>
      </c>
      <c r="C2633" s="12" t="s">
        <v>5028</v>
      </c>
      <c r="D2633" s="12" t="s">
        <v>5032</v>
      </c>
      <c r="E2633" s="12" t="s">
        <v>5035</v>
      </c>
      <c r="F2633" s="12" t="s">
        <v>5056</v>
      </c>
      <c r="G2633" s="12" t="s">
        <v>5043</v>
      </c>
      <c r="H2633" s="13">
        <v>409016</v>
      </c>
      <c r="I2633" s="14">
        <v>1763182</v>
      </c>
      <c r="J2633" s="14">
        <v>369685</v>
      </c>
      <c r="K2633" s="14">
        <v>121652</v>
      </c>
      <c r="L2633" s="14">
        <v>103192</v>
      </c>
      <c r="M2633" s="15">
        <v>0.2319764592492975</v>
      </c>
      <c r="N2633" s="14">
        <v>2115292</v>
      </c>
      <c r="O2633" s="14">
        <v>1763182</v>
      </c>
      <c r="P2633" s="14">
        <v>0</v>
      </c>
      <c r="Q2633" s="14">
        <v>52036</v>
      </c>
      <c r="R2633" s="16">
        <v>2.46E-2</v>
      </c>
      <c r="S2633" s="17">
        <v>45444.743055555547</v>
      </c>
      <c r="T2633" s="12" t="s">
        <v>5076</v>
      </c>
      <c r="U2633" s="18">
        <v>45444</v>
      </c>
      <c r="V2633" s="18" t="str">
        <f>TEXT(Posts[[#This Row],[Post_Date]],"YYYY")</f>
        <v>2024</v>
      </c>
      <c r="W2633" s="12" t="s">
        <v>5089</v>
      </c>
      <c r="X2633" s="12" t="s">
        <v>5083</v>
      </c>
      <c r="Y2633" s="19">
        <v>17</v>
      </c>
      <c r="Z2633" s="12" t="s">
        <v>5070</v>
      </c>
      <c r="AA2633"/>
    </row>
    <row r="2634" spans="1:27" x14ac:dyDescent="0.25">
      <c r="A2634" s="12" t="s">
        <v>3383</v>
      </c>
      <c r="B2634" s="12" t="s">
        <v>5022</v>
      </c>
      <c r="C2634" s="12" t="s">
        <v>5028</v>
      </c>
      <c r="D2634" s="12" t="s">
        <v>5032</v>
      </c>
      <c r="E2634" s="12" t="s">
        <v>5035</v>
      </c>
      <c r="F2634" s="12" t="s">
        <v>5056</v>
      </c>
      <c r="G2634" s="12" t="s">
        <v>5048</v>
      </c>
      <c r="H2634" s="13">
        <v>293554</v>
      </c>
      <c r="I2634" s="14">
        <v>1267480</v>
      </c>
      <c r="J2634" s="14">
        <v>294285</v>
      </c>
      <c r="K2634" s="14">
        <v>85530</v>
      </c>
      <c r="L2634" s="14">
        <v>63756</v>
      </c>
      <c r="M2634" s="15">
        <v>0.23160461767310361</v>
      </c>
      <c r="N2634" s="14">
        <v>1559572</v>
      </c>
      <c r="O2634" s="14">
        <v>1267480</v>
      </c>
      <c r="P2634" s="14">
        <v>0</v>
      </c>
      <c r="Q2634" s="14">
        <v>20742</v>
      </c>
      <c r="R2634" s="16">
        <v>1.3299999999999999E-2</v>
      </c>
      <c r="S2634" s="17">
        <v>45651.652777777781</v>
      </c>
      <c r="T2634" s="12" t="s">
        <v>5074</v>
      </c>
      <c r="U2634" s="18">
        <v>45651</v>
      </c>
      <c r="V2634" s="18" t="str">
        <f>TEXT(Posts[[#This Row],[Post_Date]],"YYYY")</f>
        <v>2024</v>
      </c>
      <c r="W2634" s="12" t="s">
        <v>5094</v>
      </c>
      <c r="X2634" s="12" t="s">
        <v>5085</v>
      </c>
      <c r="Y2634" s="19">
        <v>15</v>
      </c>
      <c r="Z2634" s="12" t="s">
        <v>5070</v>
      </c>
      <c r="AA2634"/>
    </row>
    <row r="2635" spans="1:27" x14ac:dyDescent="0.25">
      <c r="A2635" s="12" t="s">
        <v>3384</v>
      </c>
      <c r="B2635" s="12" t="s">
        <v>5022</v>
      </c>
      <c r="C2635" s="12" t="s">
        <v>5028</v>
      </c>
      <c r="D2635" s="12" t="s">
        <v>5030</v>
      </c>
      <c r="E2635" s="12" t="s">
        <v>5035</v>
      </c>
      <c r="F2635" s="12" t="s">
        <v>5051</v>
      </c>
      <c r="G2635" s="12" t="s">
        <v>5044</v>
      </c>
      <c r="H2635" s="13">
        <v>257524</v>
      </c>
      <c r="I2635" s="14">
        <v>1743899</v>
      </c>
      <c r="J2635" s="14">
        <v>307024</v>
      </c>
      <c r="K2635" s="14">
        <v>65393</v>
      </c>
      <c r="L2635" s="14">
        <v>57876</v>
      </c>
      <c r="M2635" s="15">
        <v>0.14767166192309639</v>
      </c>
      <c r="N2635" s="14">
        <v>1966042</v>
      </c>
      <c r="O2635" s="14">
        <v>1743899</v>
      </c>
      <c r="P2635" s="14">
        <v>0</v>
      </c>
      <c r="Q2635" s="14">
        <v>31849</v>
      </c>
      <c r="R2635" s="16">
        <v>1.6199999999999999E-2</v>
      </c>
      <c r="S2635" s="17">
        <v>45596.629861111112</v>
      </c>
      <c r="T2635" s="12" t="s">
        <v>5074</v>
      </c>
      <c r="U2635" s="18">
        <v>45596</v>
      </c>
      <c r="V2635" s="18" t="str">
        <f>TEXT(Posts[[#This Row],[Post_Date]],"YYYY")</f>
        <v>2024</v>
      </c>
      <c r="W2635" s="12" t="s">
        <v>5091</v>
      </c>
      <c r="X2635" s="12" t="s">
        <v>5080</v>
      </c>
      <c r="Y2635" s="19">
        <v>15</v>
      </c>
      <c r="Z2635" s="12" t="s">
        <v>5069</v>
      </c>
      <c r="AA2635"/>
    </row>
    <row r="2636" spans="1:27" x14ac:dyDescent="0.25">
      <c r="A2636" s="12" t="s">
        <v>3385</v>
      </c>
      <c r="B2636" s="12" t="s">
        <v>5022</v>
      </c>
      <c r="C2636" s="12" t="s">
        <v>5028</v>
      </c>
      <c r="D2636" s="12" t="s">
        <v>5032</v>
      </c>
      <c r="E2636" s="12" t="s">
        <v>5035</v>
      </c>
      <c r="F2636" s="12" t="s">
        <v>5055</v>
      </c>
      <c r="G2636" s="12" t="s">
        <v>5045</v>
      </c>
      <c r="H2636" s="13">
        <v>37891</v>
      </c>
      <c r="I2636" s="14">
        <v>174556</v>
      </c>
      <c r="J2636" s="14">
        <v>35839</v>
      </c>
      <c r="K2636" s="14">
        <v>11278</v>
      </c>
      <c r="L2636" s="14">
        <v>6698</v>
      </c>
      <c r="M2636" s="15">
        <v>0.21707165877624329</v>
      </c>
      <c r="N2636" s="14">
        <v>196732</v>
      </c>
      <c r="O2636" s="14">
        <v>173565</v>
      </c>
      <c r="P2636" s="14">
        <v>0</v>
      </c>
      <c r="Q2636" s="14">
        <v>4190</v>
      </c>
      <c r="R2636" s="16">
        <v>2.1299999999999999E-2</v>
      </c>
      <c r="S2636" s="17">
        <v>45495.605555555558</v>
      </c>
      <c r="T2636" s="12" t="s">
        <v>5074</v>
      </c>
      <c r="U2636" s="18">
        <v>45495</v>
      </c>
      <c r="V2636" s="18" t="str">
        <f>TEXT(Posts[[#This Row],[Post_Date]],"YYYY")</f>
        <v>2024</v>
      </c>
      <c r="W2636" s="12" t="s">
        <v>5093</v>
      </c>
      <c r="X2636" s="12" t="s">
        <v>5081</v>
      </c>
      <c r="Y2636" s="19">
        <v>14</v>
      </c>
      <c r="Z2636" s="12" t="s">
        <v>5070</v>
      </c>
      <c r="AA2636"/>
    </row>
    <row r="2637" spans="1:27" x14ac:dyDescent="0.25">
      <c r="A2637" s="12" t="s">
        <v>3393</v>
      </c>
      <c r="B2637" s="12" t="s">
        <v>5022</v>
      </c>
      <c r="C2637" s="12" t="s">
        <v>5028</v>
      </c>
      <c r="D2637" s="12" t="s">
        <v>5030</v>
      </c>
      <c r="E2637" s="12" t="s">
        <v>5035</v>
      </c>
      <c r="F2637" s="12" t="s">
        <v>5051</v>
      </c>
      <c r="G2637" s="12" t="s">
        <v>5046</v>
      </c>
      <c r="H2637" s="13">
        <v>323294</v>
      </c>
      <c r="I2637" s="14">
        <v>3042859</v>
      </c>
      <c r="J2637" s="14">
        <v>580840</v>
      </c>
      <c r="K2637" s="14">
        <v>166522</v>
      </c>
      <c r="L2637" s="14">
        <v>171980</v>
      </c>
      <c r="M2637" s="15">
        <v>0.10624683609492409</v>
      </c>
      <c r="N2637" s="14">
        <v>3576647</v>
      </c>
      <c r="O2637" s="14">
        <v>3042859</v>
      </c>
      <c r="P2637" s="14">
        <v>0</v>
      </c>
      <c r="Q2637" s="14">
        <v>76897</v>
      </c>
      <c r="R2637" s="16">
        <v>2.1499999999999998E-2</v>
      </c>
      <c r="S2637" s="17">
        <v>45402.500694444447</v>
      </c>
      <c r="T2637" s="12" t="s">
        <v>5075</v>
      </c>
      <c r="U2637" s="18">
        <v>45402</v>
      </c>
      <c r="V2637" s="18" t="str">
        <f>TEXT(Posts[[#This Row],[Post_Date]],"YYYY")</f>
        <v>2024</v>
      </c>
      <c r="W2637" s="12" t="s">
        <v>5090</v>
      </c>
      <c r="X2637" s="12" t="s">
        <v>5083</v>
      </c>
      <c r="Y2637" s="19">
        <v>12</v>
      </c>
      <c r="Z2637" s="12" t="s">
        <v>5069</v>
      </c>
      <c r="AA2637"/>
    </row>
    <row r="2638" spans="1:27" x14ac:dyDescent="0.25">
      <c r="A2638" s="12" t="s">
        <v>3398</v>
      </c>
      <c r="B2638" s="12" t="s">
        <v>5022</v>
      </c>
      <c r="C2638" s="12" t="s">
        <v>5029</v>
      </c>
      <c r="D2638" s="12" t="s">
        <v>5032</v>
      </c>
      <c r="E2638" s="12" t="s">
        <v>5035</v>
      </c>
      <c r="F2638" s="12" t="s">
        <v>5055</v>
      </c>
      <c r="G2638" s="12" t="s">
        <v>5046</v>
      </c>
      <c r="H2638" s="13">
        <v>84631</v>
      </c>
      <c r="I2638" s="14">
        <v>480408</v>
      </c>
      <c r="J2638" s="14">
        <v>75527</v>
      </c>
      <c r="K2638" s="14">
        <v>34382</v>
      </c>
      <c r="L2638" s="14">
        <v>19028</v>
      </c>
      <c r="M2638" s="15">
        <v>0.17616497692066921</v>
      </c>
      <c r="N2638" s="14">
        <v>552120</v>
      </c>
      <c r="O2638" s="14">
        <v>479770</v>
      </c>
      <c r="P2638" s="14">
        <v>0</v>
      </c>
      <c r="Q2638" s="14">
        <v>12257</v>
      </c>
      <c r="R2638" s="16">
        <v>2.2200000000000001E-2</v>
      </c>
      <c r="S2638" s="17">
        <v>45352.53125</v>
      </c>
      <c r="T2638" s="12" t="s">
        <v>5075</v>
      </c>
      <c r="U2638" s="18">
        <v>45352</v>
      </c>
      <c r="V2638" s="18" t="str">
        <f>TEXT(Posts[[#This Row],[Post_Date]],"YYYY")</f>
        <v>2024</v>
      </c>
      <c r="W2638" s="12" t="s">
        <v>5088</v>
      </c>
      <c r="X2638" s="12" t="s">
        <v>5082</v>
      </c>
      <c r="Y2638" s="19">
        <v>12</v>
      </c>
      <c r="Z2638" s="12" t="s">
        <v>5069</v>
      </c>
      <c r="AA2638"/>
    </row>
    <row r="2639" spans="1:27" x14ac:dyDescent="0.25">
      <c r="A2639" s="12" t="s">
        <v>3404</v>
      </c>
      <c r="B2639" s="12" t="s">
        <v>5022</v>
      </c>
      <c r="C2639" s="12" t="s">
        <v>5028</v>
      </c>
      <c r="D2639" s="12" t="s">
        <v>5034</v>
      </c>
      <c r="E2639" s="12" t="s">
        <v>5039</v>
      </c>
      <c r="F2639" s="12" t="s">
        <v>5059</v>
      </c>
      <c r="G2639" s="12" t="s">
        <v>5046</v>
      </c>
      <c r="H2639" s="13">
        <v>241648</v>
      </c>
      <c r="I2639" s="14">
        <v>2198405</v>
      </c>
      <c r="J2639" s="14">
        <v>386644</v>
      </c>
      <c r="K2639" s="14">
        <v>172136</v>
      </c>
      <c r="L2639" s="14">
        <v>127246</v>
      </c>
      <c r="M2639" s="15">
        <v>0.10992005430875409</v>
      </c>
      <c r="N2639" s="14">
        <v>2718870</v>
      </c>
      <c r="O2639" s="14">
        <v>0</v>
      </c>
      <c r="P2639" s="14">
        <v>249453</v>
      </c>
      <c r="Q2639" s="14">
        <v>42414</v>
      </c>
      <c r="R2639" s="16">
        <v>1.5599999999999999E-2</v>
      </c>
      <c r="S2639" s="17">
        <v>45321.451388888891</v>
      </c>
      <c r="T2639" s="17" t="s">
        <v>5077</v>
      </c>
      <c r="U2639" s="18">
        <v>45321</v>
      </c>
      <c r="V2639" s="18" t="str">
        <f>TEXT(Posts[[#This Row],[Post_Date]],"YYYY")</f>
        <v>2024</v>
      </c>
      <c r="W2639" s="18" t="s">
        <v>5086</v>
      </c>
      <c r="X2639" s="18" t="s">
        <v>5079</v>
      </c>
      <c r="Y2639" s="19">
        <v>10</v>
      </c>
      <c r="Z2639" s="12" t="s">
        <v>5069</v>
      </c>
      <c r="AA2639"/>
    </row>
    <row r="2640" spans="1:27" x14ac:dyDescent="0.25">
      <c r="A2640" s="12" t="s">
        <v>3409</v>
      </c>
      <c r="B2640" s="12" t="s">
        <v>5022</v>
      </c>
      <c r="C2640" s="12" t="s">
        <v>5028</v>
      </c>
      <c r="D2640" s="12" t="s">
        <v>5034</v>
      </c>
      <c r="E2640" s="12" t="s">
        <v>5039</v>
      </c>
      <c r="F2640" s="12" t="s">
        <v>5057</v>
      </c>
      <c r="G2640" s="12" t="s">
        <v>5045</v>
      </c>
      <c r="H2640" s="13">
        <v>44123</v>
      </c>
      <c r="I2640" s="14">
        <v>371163</v>
      </c>
      <c r="J2640" s="14">
        <v>39627</v>
      </c>
      <c r="K2640" s="14">
        <v>18290</v>
      </c>
      <c r="L2640" s="14">
        <v>12519</v>
      </c>
      <c r="M2640" s="15">
        <v>0.1188776989025285</v>
      </c>
      <c r="N2640" s="14">
        <v>468903</v>
      </c>
      <c r="O2640" s="14">
        <v>0</v>
      </c>
      <c r="P2640" s="14">
        <v>291763</v>
      </c>
      <c r="Q2640" s="14">
        <v>9659</v>
      </c>
      <c r="R2640" s="16">
        <v>2.06E-2</v>
      </c>
      <c r="S2640" s="17">
        <v>45556.638888888891</v>
      </c>
      <c r="T2640" s="17" t="s">
        <v>5074</v>
      </c>
      <c r="U2640" s="18">
        <v>45556</v>
      </c>
      <c r="V2640" s="18" t="str">
        <f>TEXT(Posts[[#This Row],[Post_Date]],"YYYY")</f>
        <v>2024</v>
      </c>
      <c r="W2640" s="18" t="s">
        <v>5097</v>
      </c>
      <c r="X2640" s="18" t="s">
        <v>5083</v>
      </c>
      <c r="Y2640" s="19">
        <v>15</v>
      </c>
      <c r="Z2640" s="12" t="s">
        <v>5069</v>
      </c>
      <c r="AA2640"/>
    </row>
    <row r="2641" spans="1:27" x14ac:dyDescent="0.25">
      <c r="A2641" s="12" t="s">
        <v>3410</v>
      </c>
      <c r="B2641" s="12" t="s">
        <v>5022</v>
      </c>
      <c r="C2641" s="12" t="s">
        <v>5028</v>
      </c>
      <c r="D2641" s="12" t="s">
        <v>5032</v>
      </c>
      <c r="E2641" s="12" t="s">
        <v>5039</v>
      </c>
      <c r="F2641" s="12" t="s">
        <v>5055</v>
      </c>
      <c r="G2641" s="12" t="s">
        <v>5044</v>
      </c>
      <c r="H2641" s="13">
        <v>24807</v>
      </c>
      <c r="I2641" s="14">
        <v>146735</v>
      </c>
      <c r="J2641" s="14">
        <v>24817</v>
      </c>
      <c r="K2641" s="14">
        <v>10453</v>
      </c>
      <c r="L2641" s="14">
        <v>7041</v>
      </c>
      <c r="M2641" s="15">
        <v>0.16906214525932989</v>
      </c>
      <c r="N2641" s="14">
        <v>189798</v>
      </c>
      <c r="O2641" s="14">
        <v>0</v>
      </c>
      <c r="P2641" s="14">
        <v>252777</v>
      </c>
      <c r="Q2641" s="14">
        <v>4555</v>
      </c>
      <c r="R2641" s="16">
        <v>2.4E-2</v>
      </c>
      <c r="S2641" s="17">
        <v>45695.425000000003</v>
      </c>
      <c r="T2641" s="17" t="s">
        <v>5077</v>
      </c>
      <c r="U2641" s="18">
        <v>45695</v>
      </c>
      <c r="V2641" s="18" t="str">
        <f>TEXT(Posts[[#This Row],[Post_Date]],"YYYY")</f>
        <v>2025</v>
      </c>
      <c r="W2641" s="18" t="s">
        <v>5087</v>
      </c>
      <c r="X2641" s="18" t="s">
        <v>5082</v>
      </c>
      <c r="Y2641" s="19">
        <v>10</v>
      </c>
      <c r="Z2641" s="12" t="s">
        <v>5069</v>
      </c>
      <c r="AA2641"/>
    </row>
    <row r="2642" spans="1:27" x14ac:dyDescent="0.25">
      <c r="A2642" s="12" t="s">
        <v>3412</v>
      </c>
      <c r="B2642" s="12" t="s">
        <v>5022</v>
      </c>
      <c r="C2642" s="12" t="s">
        <v>5029</v>
      </c>
      <c r="D2642" s="12" t="s">
        <v>5031</v>
      </c>
      <c r="E2642" s="12" t="s">
        <v>5035</v>
      </c>
      <c r="F2642" s="12" t="s">
        <v>5060</v>
      </c>
      <c r="G2642" s="12" t="s">
        <v>5048</v>
      </c>
      <c r="H2642" s="13">
        <v>134083</v>
      </c>
      <c r="I2642" s="14">
        <v>1686313</v>
      </c>
      <c r="J2642" s="14">
        <v>402875</v>
      </c>
      <c r="K2642" s="14">
        <v>117944</v>
      </c>
      <c r="L2642" s="14">
        <v>99949</v>
      </c>
      <c r="M2642" s="15">
        <v>7.9512923640073008E-2</v>
      </c>
      <c r="N2642" s="14">
        <v>2126961</v>
      </c>
      <c r="O2642" s="14">
        <v>1686313</v>
      </c>
      <c r="P2642" s="14">
        <v>0</v>
      </c>
      <c r="Q2642" s="14">
        <v>39561</v>
      </c>
      <c r="R2642" s="16">
        <v>1.8599999999999998E-2</v>
      </c>
      <c r="S2642" s="17">
        <v>45715.669444444437</v>
      </c>
      <c r="T2642" s="12" t="s">
        <v>5074</v>
      </c>
      <c r="U2642" s="18">
        <v>45715</v>
      </c>
      <c r="V2642" s="18" t="str">
        <f>TEXT(Posts[[#This Row],[Post_Date]],"YYYY")</f>
        <v>2025</v>
      </c>
      <c r="W2642" s="12" t="s">
        <v>5087</v>
      </c>
      <c r="X2642" s="12" t="s">
        <v>5080</v>
      </c>
      <c r="Y2642" s="19">
        <v>16</v>
      </c>
      <c r="Z2642" s="12" t="s">
        <v>5068</v>
      </c>
      <c r="AA2642"/>
    </row>
    <row r="2643" spans="1:27" x14ac:dyDescent="0.25">
      <c r="A2643" s="12" t="s">
        <v>3416</v>
      </c>
      <c r="B2643" s="12" t="s">
        <v>5022</v>
      </c>
      <c r="C2643" s="12" t="s">
        <v>5029</v>
      </c>
      <c r="D2643" s="12" t="s">
        <v>5030</v>
      </c>
      <c r="E2643" s="12" t="s">
        <v>5035</v>
      </c>
      <c r="F2643" s="12" t="s">
        <v>5050</v>
      </c>
      <c r="G2643" s="12" t="s">
        <v>5044</v>
      </c>
      <c r="H2643" s="13">
        <v>969</v>
      </c>
      <c r="I2643" s="14">
        <v>11133</v>
      </c>
      <c r="J2643" s="14">
        <v>2616</v>
      </c>
      <c r="K2643" s="14">
        <v>336</v>
      </c>
      <c r="L2643" s="14">
        <v>384</v>
      </c>
      <c r="M2643" s="15">
        <v>8.7085945668051765E-2</v>
      </c>
      <c r="N2643" s="14">
        <v>12621</v>
      </c>
      <c r="O2643" s="14">
        <v>10939</v>
      </c>
      <c r="P2643" s="14">
        <v>0</v>
      </c>
      <c r="Q2643" s="14">
        <v>169</v>
      </c>
      <c r="R2643" s="16">
        <v>1.34E-2</v>
      </c>
      <c r="S2643" s="17">
        <v>45749.645138888889</v>
      </c>
      <c r="T2643" s="12" t="s">
        <v>5074</v>
      </c>
      <c r="U2643" s="18">
        <v>45749</v>
      </c>
      <c r="V2643" s="18" t="str">
        <f>TEXT(Posts[[#This Row],[Post_Date]],"YYYY")</f>
        <v>2025</v>
      </c>
      <c r="W2643" s="12" t="s">
        <v>5090</v>
      </c>
      <c r="X2643" s="12" t="s">
        <v>5085</v>
      </c>
      <c r="Y2643" s="19">
        <v>15</v>
      </c>
      <c r="Z2643" s="12" t="s">
        <v>5068</v>
      </c>
      <c r="AA2643"/>
    </row>
    <row r="2644" spans="1:27" x14ac:dyDescent="0.25">
      <c r="A2644" s="12" t="s">
        <v>3422</v>
      </c>
      <c r="B2644" s="12" t="s">
        <v>5022</v>
      </c>
      <c r="C2644" s="12" t="s">
        <v>5028</v>
      </c>
      <c r="D2644" s="12" t="s">
        <v>5031</v>
      </c>
      <c r="E2644" s="12" t="s">
        <v>5035</v>
      </c>
      <c r="F2644" s="12" t="s">
        <v>5060</v>
      </c>
      <c r="G2644" s="12" t="s">
        <v>5046</v>
      </c>
      <c r="H2644" s="13">
        <v>179423</v>
      </c>
      <c r="I2644" s="14">
        <v>2596497</v>
      </c>
      <c r="J2644" s="14">
        <v>573000</v>
      </c>
      <c r="K2644" s="14">
        <v>184629</v>
      </c>
      <c r="L2644" s="14">
        <v>101046</v>
      </c>
      <c r="M2644" s="15">
        <v>6.9102297395966461E-2</v>
      </c>
      <c r="N2644" s="14">
        <v>2956101</v>
      </c>
      <c r="O2644" s="14">
        <v>2596497</v>
      </c>
      <c r="P2644" s="14">
        <v>0</v>
      </c>
      <c r="Q2644" s="14">
        <v>35768</v>
      </c>
      <c r="R2644" s="16">
        <v>1.21E-2</v>
      </c>
      <c r="S2644" s="17">
        <v>45591.440972222219</v>
      </c>
      <c r="T2644" s="12" t="s">
        <v>5077</v>
      </c>
      <c r="U2644" s="18">
        <v>45591</v>
      </c>
      <c r="V2644" s="18" t="str">
        <f>TEXT(Posts[[#This Row],[Post_Date]],"YYYY")</f>
        <v>2024</v>
      </c>
      <c r="W2644" s="12" t="s">
        <v>5091</v>
      </c>
      <c r="X2644" s="12" t="s">
        <v>5083</v>
      </c>
      <c r="Y2644" s="19">
        <v>10</v>
      </c>
      <c r="Z2644" s="12" t="s">
        <v>5068</v>
      </c>
      <c r="AA2644"/>
    </row>
    <row r="2645" spans="1:27" x14ac:dyDescent="0.25">
      <c r="A2645" s="12" t="s">
        <v>3423</v>
      </c>
      <c r="B2645" s="12" t="s">
        <v>5022</v>
      </c>
      <c r="C2645" s="12" t="s">
        <v>5028</v>
      </c>
      <c r="D2645" s="12" t="s">
        <v>5030</v>
      </c>
      <c r="E2645" s="12" t="s">
        <v>5035</v>
      </c>
      <c r="F2645" s="12" t="s">
        <v>5051</v>
      </c>
      <c r="G2645" s="12" t="s">
        <v>5049</v>
      </c>
      <c r="H2645" s="13">
        <v>321378</v>
      </c>
      <c r="I2645" s="14">
        <v>2198942</v>
      </c>
      <c r="J2645" s="14">
        <v>512219</v>
      </c>
      <c r="K2645" s="14">
        <v>137526</v>
      </c>
      <c r="L2645" s="14">
        <v>56658</v>
      </c>
      <c r="M2645" s="15">
        <v>0.14615152005331711</v>
      </c>
      <c r="N2645" s="14">
        <v>2829992</v>
      </c>
      <c r="O2645" s="14">
        <v>2198942</v>
      </c>
      <c r="P2645" s="14">
        <v>0</v>
      </c>
      <c r="Q2645" s="14">
        <v>65089</v>
      </c>
      <c r="R2645" s="16">
        <v>2.3E-2</v>
      </c>
      <c r="S2645" s="17">
        <v>45525.582638888889</v>
      </c>
      <c r="T2645" s="12" t="s">
        <v>5075</v>
      </c>
      <c r="U2645" s="18">
        <v>45525</v>
      </c>
      <c r="V2645" s="18" t="str">
        <f>TEXT(Posts[[#This Row],[Post_Date]],"YYYY")</f>
        <v>2024</v>
      </c>
      <c r="W2645" s="12" t="s">
        <v>5092</v>
      </c>
      <c r="X2645" s="12" t="s">
        <v>5085</v>
      </c>
      <c r="Y2645" s="19">
        <v>13</v>
      </c>
      <c r="Z2645" s="12" t="s">
        <v>5069</v>
      </c>
      <c r="AA2645"/>
    </row>
    <row r="2646" spans="1:27" x14ac:dyDescent="0.25">
      <c r="A2646" s="12" t="s">
        <v>3424</v>
      </c>
      <c r="B2646" s="12" t="s">
        <v>5022</v>
      </c>
      <c r="C2646" s="12" t="s">
        <v>5028</v>
      </c>
      <c r="D2646" s="12" t="s">
        <v>5032</v>
      </c>
      <c r="E2646" s="12" t="s">
        <v>5035</v>
      </c>
      <c r="F2646" s="12" t="s">
        <v>5055</v>
      </c>
      <c r="G2646" s="12" t="s">
        <v>5049</v>
      </c>
      <c r="H2646" s="13">
        <v>41706</v>
      </c>
      <c r="I2646" s="14">
        <v>206370</v>
      </c>
      <c r="J2646" s="14">
        <v>51255</v>
      </c>
      <c r="K2646" s="14">
        <v>10662</v>
      </c>
      <c r="L2646" s="14">
        <v>9037</v>
      </c>
      <c r="M2646" s="15">
        <v>0.20209519844137891</v>
      </c>
      <c r="N2646" s="14">
        <v>259086</v>
      </c>
      <c r="O2646" s="14">
        <v>177453</v>
      </c>
      <c r="P2646" s="14">
        <v>0</v>
      </c>
      <c r="Q2646" s="14">
        <v>5544</v>
      </c>
      <c r="R2646" s="16">
        <v>2.1399999999999999E-2</v>
      </c>
      <c r="S2646" s="17">
        <v>45532.734027777777</v>
      </c>
      <c r="T2646" s="12" t="s">
        <v>5076</v>
      </c>
      <c r="U2646" s="18">
        <v>45532</v>
      </c>
      <c r="V2646" s="18" t="str">
        <f>TEXT(Posts[[#This Row],[Post_Date]],"YYYY")</f>
        <v>2024</v>
      </c>
      <c r="W2646" s="12" t="s">
        <v>5092</v>
      </c>
      <c r="X2646" s="12" t="s">
        <v>5085</v>
      </c>
      <c r="Y2646" s="19">
        <v>17</v>
      </c>
      <c r="Z2646" s="12" t="s">
        <v>5070</v>
      </c>
      <c r="AA2646"/>
    </row>
    <row r="2647" spans="1:27" x14ac:dyDescent="0.25">
      <c r="A2647" s="12" t="s">
        <v>3425</v>
      </c>
      <c r="B2647" s="12" t="s">
        <v>5022</v>
      </c>
      <c r="C2647" s="12" t="s">
        <v>5029</v>
      </c>
      <c r="D2647" s="12" t="s">
        <v>5032</v>
      </c>
      <c r="E2647" s="12" t="s">
        <v>5035</v>
      </c>
      <c r="F2647" s="12" t="s">
        <v>5056</v>
      </c>
      <c r="G2647" s="12" t="s">
        <v>5049</v>
      </c>
      <c r="H2647" s="13">
        <v>429079</v>
      </c>
      <c r="I2647" s="14">
        <v>2150618</v>
      </c>
      <c r="J2647" s="14">
        <v>438273</v>
      </c>
      <c r="K2647" s="14">
        <v>160231</v>
      </c>
      <c r="L2647" s="14">
        <v>118207</v>
      </c>
      <c r="M2647" s="15">
        <v>0.19951469173576311</v>
      </c>
      <c r="N2647" s="14">
        <v>2786340</v>
      </c>
      <c r="O2647" s="14">
        <v>2150618</v>
      </c>
      <c r="P2647" s="14">
        <v>0</v>
      </c>
      <c r="Q2647" s="14">
        <v>33436</v>
      </c>
      <c r="R2647" s="16">
        <v>1.2E-2</v>
      </c>
      <c r="S2647" s="17">
        <v>45367.537499999999</v>
      </c>
      <c r="T2647" s="12" t="s">
        <v>5075</v>
      </c>
      <c r="U2647" s="18">
        <v>45367</v>
      </c>
      <c r="V2647" s="18" t="str">
        <f>TEXT(Posts[[#This Row],[Post_Date]],"YYYY")</f>
        <v>2024</v>
      </c>
      <c r="W2647" s="12" t="s">
        <v>5088</v>
      </c>
      <c r="X2647" s="12" t="s">
        <v>5083</v>
      </c>
      <c r="Y2647" s="19">
        <v>12</v>
      </c>
      <c r="Z2647" s="12" t="s">
        <v>5069</v>
      </c>
      <c r="AA2647"/>
    </row>
    <row r="2648" spans="1:27" x14ac:dyDescent="0.25">
      <c r="A2648" s="12" t="s">
        <v>3426</v>
      </c>
      <c r="B2648" s="12" t="s">
        <v>5022</v>
      </c>
      <c r="C2648" s="12" t="s">
        <v>5028</v>
      </c>
      <c r="D2648" s="12" t="s">
        <v>5032</v>
      </c>
      <c r="E2648" s="12" t="s">
        <v>5035</v>
      </c>
      <c r="F2648" s="12" t="s">
        <v>5055</v>
      </c>
      <c r="G2648" s="12" t="s">
        <v>5049</v>
      </c>
      <c r="H2648" s="13">
        <v>29149</v>
      </c>
      <c r="I2648" s="14">
        <v>154192</v>
      </c>
      <c r="J2648" s="14">
        <v>27262</v>
      </c>
      <c r="K2648" s="14">
        <v>11030</v>
      </c>
      <c r="L2648" s="14">
        <v>5719</v>
      </c>
      <c r="M2648" s="15">
        <v>0.18904714051002519</v>
      </c>
      <c r="N2648" s="14">
        <v>182634</v>
      </c>
      <c r="O2648" s="14">
        <v>131727</v>
      </c>
      <c r="P2648" s="14">
        <v>0</v>
      </c>
      <c r="Q2648" s="14">
        <v>4072</v>
      </c>
      <c r="R2648" s="16">
        <v>2.23E-2</v>
      </c>
      <c r="S2648" s="17">
        <v>45596.821527777778</v>
      </c>
      <c r="T2648" s="12" t="s">
        <v>5076</v>
      </c>
      <c r="U2648" s="18">
        <v>45596</v>
      </c>
      <c r="V2648" s="18" t="str">
        <f>TEXT(Posts[[#This Row],[Post_Date]],"YYYY")</f>
        <v>2024</v>
      </c>
      <c r="W2648" s="12" t="s">
        <v>5091</v>
      </c>
      <c r="X2648" s="12" t="s">
        <v>5080</v>
      </c>
      <c r="Y2648" s="19">
        <v>19</v>
      </c>
      <c r="Z2648" s="12" t="s">
        <v>5069</v>
      </c>
      <c r="AA2648"/>
    </row>
    <row r="2649" spans="1:27" x14ac:dyDescent="0.25">
      <c r="A2649" s="12" t="s">
        <v>3431</v>
      </c>
      <c r="B2649" s="12" t="s">
        <v>5022</v>
      </c>
      <c r="C2649" s="12" t="s">
        <v>5029</v>
      </c>
      <c r="D2649" s="12" t="s">
        <v>5031</v>
      </c>
      <c r="E2649" s="12" t="s">
        <v>5035</v>
      </c>
      <c r="F2649" s="12" t="s">
        <v>5060</v>
      </c>
      <c r="G2649" s="12" t="s">
        <v>5048</v>
      </c>
      <c r="H2649" s="13">
        <v>167209</v>
      </c>
      <c r="I2649" s="14">
        <v>3123796</v>
      </c>
      <c r="J2649" s="14">
        <v>700740</v>
      </c>
      <c r="K2649" s="14">
        <v>230796</v>
      </c>
      <c r="L2649" s="14">
        <v>142774</v>
      </c>
      <c r="M2649" s="15">
        <v>5.3527794889845083E-2</v>
      </c>
      <c r="N2649" s="14">
        <v>3992215</v>
      </c>
      <c r="O2649" s="14">
        <v>3123796</v>
      </c>
      <c r="P2649" s="14">
        <v>0</v>
      </c>
      <c r="Q2649" s="14">
        <v>58685</v>
      </c>
      <c r="R2649" s="16">
        <v>1.47E-2</v>
      </c>
      <c r="S2649" s="17">
        <v>45730.506249999999</v>
      </c>
      <c r="T2649" s="12" t="s">
        <v>5075</v>
      </c>
      <c r="U2649" s="18">
        <v>45730</v>
      </c>
      <c r="V2649" s="18" t="str">
        <f>TEXT(Posts[[#This Row],[Post_Date]],"YYYY")</f>
        <v>2025</v>
      </c>
      <c r="W2649" s="12" t="s">
        <v>5088</v>
      </c>
      <c r="X2649" s="12" t="s">
        <v>5082</v>
      </c>
      <c r="Y2649" s="19">
        <v>12</v>
      </c>
      <c r="Z2649" s="12" t="s">
        <v>5068</v>
      </c>
      <c r="AA2649"/>
    </row>
    <row r="2650" spans="1:27" x14ac:dyDescent="0.25">
      <c r="A2650" s="12" t="s">
        <v>3433</v>
      </c>
      <c r="B2650" s="12" t="s">
        <v>5022</v>
      </c>
      <c r="C2650" s="12" t="s">
        <v>5028</v>
      </c>
      <c r="D2650" s="12" t="s">
        <v>5030</v>
      </c>
      <c r="E2650" s="12" t="s">
        <v>5035</v>
      </c>
      <c r="F2650" s="12" t="s">
        <v>5051</v>
      </c>
      <c r="G2650" s="12" t="s">
        <v>5044</v>
      </c>
      <c r="H2650" s="13">
        <v>272570</v>
      </c>
      <c r="I2650" s="14">
        <v>2425608</v>
      </c>
      <c r="J2650" s="14">
        <v>333393</v>
      </c>
      <c r="K2650" s="14">
        <v>186958</v>
      </c>
      <c r="L2650" s="14">
        <v>141063</v>
      </c>
      <c r="M2650" s="15">
        <v>0.11237215377850961</v>
      </c>
      <c r="N2650" s="14">
        <v>3096115</v>
      </c>
      <c r="O2650" s="14">
        <v>2425608</v>
      </c>
      <c r="P2650" s="14">
        <v>0</v>
      </c>
      <c r="Q2650" s="14">
        <v>63779</v>
      </c>
      <c r="R2650" s="16">
        <v>2.06E-2</v>
      </c>
      <c r="S2650" s="17">
        <v>45473.424305555563</v>
      </c>
      <c r="T2650" s="12" t="s">
        <v>5077</v>
      </c>
      <c r="U2650" s="18">
        <v>45473</v>
      </c>
      <c r="V2650" s="18" t="str">
        <f>TEXT(Posts[[#This Row],[Post_Date]],"YYYY")</f>
        <v>2024</v>
      </c>
      <c r="W2650" s="12" t="s">
        <v>5089</v>
      </c>
      <c r="X2650" s="12" t="s">
        <v>5084</v>
      </c>
      <c r="Y2650" s="19">
        <v>10</v>
      </c>
      <c r="Z2650" s="12" t="s">
        <v>5069</v>
      </c>
      <c r="AA2650"/>
    </row>
    <row r="2651" spans="1:27" x14ac:dyDescent="0.25">
      <c r="A2651" s="12" t="s">
        <v>3435</v>
      </c>
      <c r="B2651" s="12" t="s">
        <v>5022</v>
      </c>
      <c r="C2651" s="12" t="s">
        <v>5028</v>
      </c>
      <c r="D2651" s="12" t="s">
        <v>5031</v>
      </c>
      <c r="E2651" s="12" t="s">
        <v>5035</v>
      </c>
      <c r="F2651" s="12" t="s">
        <v>5060</v>
      </c>
      <c r="G2651" s="12" t="s">
        <v>5048</v>
      </c>
      <c r="H2651" s="13">
        <v>116523</v>
      </c>
      <c r="I2651" s="14">
        <v>2045886</v>
      </c>
      <c r="J2651" s="14">
        <v>415011</v>
      </c>
      <c r="K2651" s="14">
        <v>161162</v>
      </c>
      <c r="L2651" s="14">
        <v>45614</v>
      </c>
      <c r="M2651" s="15">
        <v>5.6955004066321528E-2</v>
      </c>
      <c r="N2651" s="14">
        <v>2307334</v>
      </c>
      <c r="O2651" s="14">
        <v>2045886</v>
      </c>
      <c r="P2651" s="14">
        <v>0</v>
      </c>
      <c r="Q2651" s="14">
        <v>45915</v>
      </c>
      <c r="R2651" s="16">
        <v>1.9900000000000001E-2</v>
      </c>
      <c r="S2651" s="17">
        <v>45323.397222222222</v>
      </c>
      <c r="T2651" s="12" t="s">
        <v>5077</v>
      </c>
      <c r="U2651" s="18">
        <v>45323</v>
      </c>
      <c r="V2651" s="18" t="str">
        <f>TEXT(Posts[[#This Row],[Post_Date]],"YYYY")</f>
        <v>2024</v>
      </c>
      <c r="W2651" s="12" t="s">
        <v>5087</v>
      </c>
      <c r="X2651" s="12" t="s">
        <v>5080</v>
      </c>
      <c r="Y2651" s="19">
        <v>9</v>
      </c>
      <c r="Z2651" s="12" t="s">
        <v>5068</v>
      </c>
      <c r="AA2651"/>
    </row>
    <row r="2652" spans="1:27" x14ac:dyDescent="0.25">
      <c r="A2652" s="12" t="s">
        <v>3436</v>
      </c>
      <c r="B2652" s="12" t="s">
        <v>5022</v>
      </c>
      <c r="C2652" s="12" t="s">
        <v>5028</v>
      </c>
      <c r="D2652" s="12" t="s">
        <v>5032</v>
      </c>
      <c r="E2652" s="12" t="s">
        <v>5035</v>
      </c>
      <c r="F2652" s="12" t="s">
        <v>5056</v>
      </c>
      <c r="G2652" s="12" t="s">
        <v>5049</v>
      </c>
      <c r="H2652" s="13">
        <v>418637</v>
      </c>
      <c r="I2652" s="14">
        <v>2012378</v>
      </c>
      <c r="J2652" s="14">
        <v>337513</v>
      </c>
      <c r="K2652" s="14">
        <v>99097</v>
      </c>
      <c r="L2652" s="14">
        <v>103253</v>
      </c>
      <c r="M2652" s="15">
        <v>0.20803137493099261</v>
      </c>
      <c r="N2652" s="14">
        <v>2278259</v>
      </c>
      <c r="O2652" s="14">
        <v>2012378</v>
      </c>
      <c r="P2652" s="14">
        <v>0</v>
      </c>
      <c r="Q2652" s="14">
        <v>30073</v>
      </c>
      <c r="R2652" s="16">
        <v>1.32E-2</v>
      </c>
      <c r="S2652" s="17">
        <v>45562.633333333331</v>
      </c>
      <c r="T2652" s="12" t="s">
        <v>5074</v>
      </c>
      <c r="U2652" s="18">
        <v>45562</v>
      </c>
      <c r="V2652" s="18" t="str">
        <f>TEXT(Posts[[#This Row],[Post_Date]],"YYYY")</f>
        <v>2024</v>
      </c>
      <c r="W2652" s="12" t="s">
        <v>5097</v>
      </c>
      <c r="X2652" s="12" t="s">
        <v>5082</v>
      </c>
      <c r="Y2652" s="19">
        <v>15</v>
      </c>
      <c r="Z2652" s="12" t="s">
        <v>5070</v>
      </c>
      <c r="AA2652"/>
    </row>
    <row r="2653" spans="1:27" x14ac:dyDescent="0.25">
      <c r="A2653" s="12" t="s">
        <v>3438</v>
      </c>
      <c r="B2653" s="12" t="s">
        <v>5022</v>
      </c>
      <c r="C2653" s="12" t="s">
        <v>5028</v>
      </c>
      <c r="D2653" s="12" t="s">
        <v>5030</v>
      </c>
      <c r="E2653" s="12" t="s">
        <v>5039</v>
      </c>
      <c r="F2653" s="12" t="s">
        <v>5050</v>
      </c>
      <c r="G2653" s="12" t="s">
        <v>5045</v>
      </c>
      <c r="H2653" s="13">
        <v>22836</v>
      </c>
      <c r="I2653" s="14">
        <v>197883</v>
      </c>
      <c r="J2653" s="14">
        <v>25324</v>
      </c>
      <c r="K2653" s="14">
        <v>8266</v>
      </c>
      <c r="L2653" s="14">
        <v>10234</v>
      </c>
      <c r="M2653" s="15">
        <v>0.1154064196016836</v>
      </c>
      <c r="N2653" s="14">
        <v>221363</v>
      </c>
      <c r="O2653" s="14">
        <v>0</v>
      </c>
      <c r="P2653" s="14">
        <v>159368</v>
      </c>
      <c r="Q2653" s="14">
        <v>4936</v>
      </c>
      <c r="R2653" s="16">
        <v>2.23E-2</v>
      </c>
      <c r="S2653" s="17">
        <v>45373.724999999999</v>
      </c>
      <c r="T2653" s="17" t="s">
        <v>5076</v>
      </c>
      <c r="U2653" s="18">
        <v>45373</v>
      </c>
      <c r="V2653" s="18" t="str">
        <f>TEXT(Posts[[#This Row],[Post_Date]],"YYYY")</f>
        <v>2024</v>
      </c>
      <c r="W2653" s="18" t="s">
        <v>5088</v>
      </c>
      <c r="X2653" s="18" t="s">
        <v>5082</v>
      </c>
      <c r="Y2653" s="19">
        <v>17</v>
      </c>
      <c r="Z2653" s="12" t="s">
        <v>5069</v>
      </c>
      <c r="AA2653"/>
    </row>
    <row r="2654" spans="1:27" x14ac:dyDescent="0.25">
      <c r="A2654" s="12" t="s">
        <v>3446</v>
      </c>
      <c r="B2654" s="12" t="s">
        <v>5022</v>
      </c>
      <c r="C2654" s="12" t="s">
        <v>5028</v>
      </c>
      <c r="D2654" s="12" t="s">
        <v>5031</v>
      </c>
      <c r="E2654" s="12" t="s">
        <v>5035</v>
      </c>
      <c r="F2654" s="12" t="s">
        <v>5058</v>
      </c>
      <c r="G2654" s="12" t="s">
        <v>5049</v>
      </c>
      <c r="H2654" s="13">
        <v>49338</v>
      </c>
      <c r="I2654" s="14">
        <v>664193</v>
      </c>
      <c r="J2654" s="14">
        <v>117567</v>
      </c>
      <c r="K2654" s="14">
        <v>28220</v>
      </c>
      <c r="L2654" s="14">
        <v>25640</v>
      </c>
      <c r="M2654" s="15">
        <v>7.4283396138666052E-2</v>
      </c>
      <c r="N2654" s="14">
        <v>805493</v>
      </c>
      <c r="O2654" s="14">
        <v>617204</v>
      </c>
      <c r="P2654" s="14">
        <v>0</v>
      </c>
      <c r="Q2654" s="14">
        <v>16512</v>
      </c>
      <c r="R2654" s="16">
        <v>2.0500000000000001E-2</v>
      </c>
      <c r="S2654" s="17">
        <v>45470.765277777777</v>
      </c>
      <c r="T2654" s="12" t="s">
        <v>5076</v>
      </c>
      <c r="U2654" s="18">
        <v>45470</v>
      </c>
      <c r="V2654" s="18" t="str">
        <f>TEXT(Posts[[#This Row],[Post_Date]],"YYYY")</f>
        <v>2024</v>
      </c>
      <c r="W2654" s="12" t="s">
        <v>5089</v>
      </c>
      <c r="X2654" s="12" t="s">
        <v>5080</v>
      </c>
      <c r="Y2654" s="19">
        <v>18</v>
      </c>
      <c r="Z2654" s="12" t="s">
        <v>5068</v>
      </c>
      <c r="AA2654"/>
    </row>
    <row r="2655" spans="1:27" x14ac:dyDescent="0.25">
      <c r="A2655" s="12" t="s">
        <v>3449</v>
      </c>
      <c r="B2655" s="12" t="s">
        <v>5022</v>
      </c>
      <c r="C2655" s="12" t="s">
        <v>5028</v>
      </c>
      <c r="D2655" s="12" t="s">
        <v>5034</v>
      </c>
      <c r="E2655" s="12" t="s">
        <v>5039</v>
      </c>
      <c r="F2655" s="12" t="s">
        <v>5057</v>
      </c>
      <c r="G2655" s="12" t="s">
        <v>5048</v>
      </c>
      <c r="H2655" s="13">
        <v>26365</v>
      </c>
      <c r="I2655" s="14">
        <v>175161</v>
      </c>
      <c r="J2655" s="14">
        <v>36945</v>
      </c>
      <c r="K2655" s="14">
        <v>9583</v>
      </c>
      <c r="L2655" s="14">
        <v>3703</v>
      </c>
      <c r="M2655" s="15">
        <v>0.150521373902987</v>
      </c>
      <c r="N2655" s="14">
        <v>214286</v>
      </c>
      <c r="O2655" s="14">
        <v>0</v>
      </c>
      <c r="P2655" s="14">
        <v>152859</v>
      </c>
      <c r="Q2655" s="14">
        <v>4264</v>
      </c>
      <c r="R2655" s="16">
        <v>1.9900000000000001E-2</v>
      </c>
      <c r="S2655" s="17">
        <v>45611.417361111111</v>
      </c>
      <c r="T2655" s="17" t="s">
        <v>5077</v>
      </c>
      <c r="U2655" s="18">
        <v>45611</v>
      </c>
      <c r="V2655" s="18" t="str">
        <f>TEXT(Posts[[#This Row],[Post_Date]],"YYYY")</f>
        <v>2024</v>
      </c>
      <c r="W2655" s="18" t="s">
        <v>5095</v>
      </c>
      <c r="X2655" s="18" t="s">
        <v>5082</v>
      </c>
      <c r="Y2655" s="19">
        <v>10</v>
      </c>
      <c r="Z2655" s="12" t="s">
        <v>5069</v>
      </c>
      <c r="AA2655"/>
    </row>
    <row r="2656" spans="1:27" x14ac:dyDescent="0.25">
      <c r="A2656" s="12" t="s">
        <v>3451</v>
      </c>
      <c r="B2656" s="12" t="s">
        <v>5022</v>
      </c>
      <c r="C2656" s="12" t="s">
        <v>5028</v>
      </c>
      <c r="D2656" s="12" t="s">
        <v>5030</v>
      </c>
      <c r="E2656" s="12" t="s">
        <v>5035</v>
      </c>
      <c r="F2656" s="12" t="s">
        <v>5050</v>
      </c>
      <c r="G2656" s="12" t="s">
        <v>5042</v>
      </c>
      <c r="H2656" s="13">
        <v>92658</v>
      </c>
      <c r="I2656" s="14">
        <v>659318</v>
      </c>
      <c r="J2656" s="14">
        <v>155343</v>
      </c>
      <c r="K2656" s="14">
        <v>20894</v>
      </c>
      <c r="L2656" s="14">
        <v>24988</v>
      </c>
      <c r="M2656" s="15">
        <v>0.14053675738080451</v>
      </c>
      <c r="N2656" s="14">
        <v>814805</v>
      </c>
      <c r="O2656" s="14">
        <v>576310</v>
      </c>
      <c r="P2656" s="14">
        <v>0</v>
      </c>
      <c r="Q2656" s="14">
        <v>11814</v>
      </c>
      <c r="R2656" s="16">
        <v>1.4500000000000001E-2</v>
      </c>
      <c r="S2656" s="17">
        <v>45745.711111111108</v>
      </c>
      <c r="T2656" s="12" t="s">
        <v>5076</v>
      </c>
      <c r="U2656" s="18">
        <v>45745</v>
      </c>
      <c r="V2656" s="18" t="str">
        <f>TEXT(Posts[[#This Row],[Post_Date]],"YYYY")</f>
        <v>2025</v>
      </c>
      <c r="W2656" s="12" t="s">
        <v>5088</v>
      </c>
      <c r="X2656" s="12" t="s">
        <v>5083</v>
      </c>
      <c r="Y2656" s="19">
        <v>17</v>
      </c>
      <c r="Z2656" s="12" t="s">
        <v>5069</v>
      </c>
      <c r="AA2656"/>
    </row>
    <row r="2657" spans="1:27" x14ac:dyDescent="0.25">
      <c r="A2657" s="12" t="s">
        <v>3455</v>
      </c>
      <c r="B2657" s="12" t="s">
        <v>5022</v>
      </c>
      <c r="C2657" s="12" t="s">
        <v>5028</v>
      </c>
      <c r="D2657" s="12" t="s">
        <v>5034</v>
      </c>
      <c r="E2657" s="12" t="s">
        <v>5039</v>
      </c>
      <c r="F2657" s="12" t="s">
        <v>5057</v>
      </c>
      <c r="G2657" s="12" t="s">
        <v>5042</v>
      </c>
      <c r="H2657" s="13">
        <v>35551</v>
      </c>
      <c r="I2657" s="14">
        <v>207522</v>
      </c>
      <c r="J2657" s="14">
        <v>47240</v>
      </c>
      <c r="K2657" s="14">
        <v>12831</v>
      </c>
      <c r="L2657" s="14">
        <v>5321</v>
      </c>
      <c r="M2657" s="15">
        <v>0.1713124689731754</v>
      </c>
      <c r="N2657" s="14">
        <v>255238</v>
      </c>
      <c r="O2657" s="14">
        <v>0</v>
      </c>
      <c r="P2657" s="14">
        <v>97836</v>
      </c>
      <c r="Q2657" s="14">
        <v>3292</v>
      </c>
      <c r="R2657" s="16">
        <v>1.29E-2</v>
      </c>
      <c r="S2657" s="17">
        <v>45678.728472222218</v>
      </c>
      <c r="T2657" s="17" t="s">
        <v>5076</v>
      </c>
      <c r="U2657" s="18">
        <v>45678</v>
      </c>
      <c r="V2657" s="18" t="str">
        <f>TEXT(Posts[[#This Row],[Post_Date]],"YYYY")</f>
        <v>2025</v>
      </c>
      <c r="W2657" s="18" t="s">
        <v>5086</v>
      </c>
      <c r="X2657" s="18" t="s">
        <v>5079</v>
      </c>
      <c r="Y2657" s="19">
        <v>17</v>
      </c>
      <c r="Z2657" s="12" t="s">
        <v>5069</v>
      </c>
      <c r="AA2657"/>
    </row>
    <row r="2658" spans="1:27" x14ac:dyDescent="0.25">
      <c r="A2658" s="12" t="s">
        <v>3462</v>
      </c>
      <c r="B2658" s="12" t="s">
        <v>5022</v>
      </c>
      <c r="C2658" s="12" t="s">
        <v>5028</v>
      </c>
      <c r="D2658" s="12" t="s">
        <v>5031</v>
      </c>
      <c r="E2658" s="12" t="s">
        <v>5035</v>
      </c>
      <c r="F2658" s="12" t="s">
        <v>5060</v>
      </c>
      <c r="G2658" s="12" t="s">
        <v>5046</v>
      </c>
      <c r="H2658" s="13">
        <v>105239</v>
      </c>
      <c r="I2658" s="14">
        <v>2068818</v>
      </c>
      <c r="J2658" s="14">
        <v>456029</v>
      </c>
      <c r="K2658" s="14">
        <v>102050</v>
      </c>
      <c r="L2658" s="14">
        <v>58311</v>
      </c>
      <c r="M2658" s="15">
        <v>5.0869512076228057E-2</v>
      </c>
      <c r="N2658" s="14">
        <v>2302590</v>
      </c>
      <c r="O2658" s="14">
        <v>2068818</v>
      </c>
      <c r="P2658" s="14">
        <v>0</v>
      </c>
      <c r="Q2658" s="14">
        <v>26710</v>
      </c>
      <c r="R2658" s="16">
        <v>1.1599999999999999E-2</v>
      </c>
      <c r="S2658" s="17">
        <v>45520.614583333343</v>
      </c>
      <c r="T2658" s="12" t="s">
        <v>5074</v>
      </c>
      <c r="U2658" s="18">
        <v>45520</v>
      </c>
      <c r="V2658" s="18" t="str">
        <f>TEXT(Posts[[#This Row],[Post_Date]],"YYYY")</f>
        <v>2024</v>
      </c>
      <c r="W2658" s="12" t="s">
        <v>5092</v>
      </c>
      <c r="X2658" s="12" t="s">
        <v>5082</v>
      </c>
      <c r="Y2658" s="19">
        <v>14</v>
      </c>
      <c r="Z2658" s="12" t="s">
        <v>5068</v>
      </c>
      <c r="AA2658"/>
    </row>
    <row r="2659" spans="1:27" x14ac:dyDescent="0.25">
      <c r="A2659" s="12" t="s">
        <v>3465</v>
      </c>
      <c r="B2659" s="12" t="s">
        <v>5022</v>
      </c>
      <c r="C2659" s="12" t="s">
        <v>5028</v>
      </c>
      <c r="D2659" s="12" t="s">
        <v>5034</v>
      </c>
      <c r="E2659" s="12" t="s">
        <v>5039</v>
      </c>
      <c r="F2659" s="12" t="s">
        <v>5057</v>
      </c>
      <c r="G2659" s="12" t="s">
        <v>5043</v>
      </c>
      <c r="H2659" s="13">
        <v>23797</v>
      </c>
      <c r="I2659" s="14">
        <v>206701</v>
      </c>
      <c r="J2659" s="14">
        <v>24434</v>
      </c>
      <c r="K2659" s="14">
        <v>7278</v>
      </c>
      <c r="L2659" s="14">
        <v>11545</v>
      </c>
      <c r="M2659" s="15">
        <v>0.11513169784677731</v>
      </c>
      <c r="N2659" s="14">
        <v>251574</v>
      </c>
      <c r="O2659" s="14">
        <v>0</v>
      </c>
      <c r="P2659" s="14">
        <v>283613</v>
      </c>
      <c r="Q2659" s="14">
        <v>3974</v>
      </c>
      <c r="R2659" s="16">
        <v>1.5800000000000002E-2</v>
      </c>
      <c r="S2659" s="17">
        <v>45735.433333333327</v>
      </c>
      <c r="T2659" s="17" t="s">
        <v>5077</v>
      </c>
      <c r="U2659" s="18">
        <v>45735</v>
      </c>
      <c r="V2659" s="18" t="str">
        <f>TEXT(Posts[[#This Row],[Post_Date]],"YYYY")</f>
        <v>2025</v>
      </c>
      <c r="W2659" s="18" t="s">
        <v>5088</v>
      </c>
      <c r="X2659" s="18" t="s">
        <v>5085</v>
      </c>
      <c r="Y2659" s="19">
        <v>10</v>
      </c>
      <c r="Z2659" s="12" t="s">
        <v>5069</v>
      </c>
      <c r="AA2659"/>
    </row>
    <row r="2660" spans="1:27" x14ac:dyDescent="0.25">
      <c r="A2660" s="12" t="s">
        <v>3467</v>
      </c>
      <c r="B2660" s="12" t="s">
        <v>5022</v>
      </c>
      <c r="C2660" s="12" t="s">
        <v>5028</v>
      </c>
      <c r="D2660" s="12" t="s">
        <v>5033</v>
      </c>
      <c r="E2660" s="12" t="s">
        <v>5035</v>
      </c>
      <c r="F2660" s="12" t="s">
        <v>5055</v>
      </c>
      <c r="G2660" s="12" t="s">
        <v>5042</v>
      </c>
      <c r="H2660" s="13">
        <v>68833</v>
      </c>
      <c r="I2660" s="14">
        <v>326766</v>
      </c>
      <c r="J2660" s="14">
        <v>49039</v>
      </c>
      <c r="K2660" s="14">
        <v>15158</v>
      </c>
      <c r="L2660" s="14">
        <v>11772</v>
      </c>
      <c r="M2660" s="15">
        <v>0.21065053767683459</v>
      </c>
      <c r="N2660" s="14">
        <v>405584</v>
      </c>
      <c r="O2660" s="14">
        <v>305649</v>
      </c>
      <c r="P2660" s="14">
        <v>0</v>
      </c>
      <c r="Q2660" s="14">
        <v>6813</v>
      </c>
      <c r="R2660" s="16">
        <v>1.6799999999999999E-2</v>
      </c>
      <c r="S2660" s="17">
        <v>45366.688194444447</v>
      </c>
      <c r="T2660" s="12" t="s">
        <v>5074</v>
      </c>
      <c r="U2660" s="18">
        <v>45366</v>
      </c>
      <c r="V2660" s="18" t="str">
        <f>TEXT(Posts[[#This Row],[Post_Date]],"YYYY")</f>
        <v>2024</v>
      </c>
      <c r="W2660" s="12" t="s">
        <v>5088</v>
      </c>
      <c r="X2660" s="12" t="s">
        <v>5082</v>
      </c>
      <c r="Y2660" s="19">
        <v>16</v>
      </c>
      <c r="Z2660" s="12" t="s">
        <v>5070</v>
      </c>
      <c r="AA2660"/>
    </row>
    <row r="2661" spans="1:27" x14ac:dyDescent="0.25">
      <c r="A2661" s="12" t="s">
        <v>3473</v>
      </c>
      <c r="B2661" s="12" t="s">
        <v>5022</v>
      </c>
      <c r="C2661" s="12" t="s">
        <v>5028</v>
      </c>
      <c r="D2661" s="12" t="s">
        <v>5034</v>
      </c>
      <c r="E2661" s="12" t="s">
        <v>5039</v>
      </c>
      <c r="F2661" s="12" t="s">
        <v>5057</v>
      </c>
      <c r="G2661" s="12" t="s">
        <v>5042</v>
      </c>
      <c r="H2661" s="13">
        <v>25516</v>
      </c>
      <c r="I2661" s="14">
        <v>188605</v>
      </c>
      <c r="J2661" s="14">
        <v>24187</v>
      </c>
      <c r="K2661" s="14">
        <v>6285</v>
      </c>
      <c r="L2661" s="14">
        <v>5195</v>
      </c>
      <c r="M2661" s="15">
        <v>0.1352915908919991</v>
      </c>
      <c r="N2661" s="14">
        <v>222951</v>
      </c>
      <c r="O2661" s="14">
        <v>0</v>
      </c>
      <c r="P2661" s="14">
        <v>79549</v>
      </c>
      <c r="Q2661" s="14">
        <v>4213</v>
      </c>
      <c r="R2661" s="16">
        <v>1.89E-2</v>
      </c>
      <c r="S2661" s="17">
        <v>45767.586111111108</v>
      </c>
      <c r="T2661" s="17" t="s">
        <v>5074</v>
      </c>
      <c r="U2661" s="18">
        <v>45767</v>
      </c>
      <c r="V2661" s="18" t="str">
        <f>TEXT(Posts[[#This Row],[Post_Date]],"YYYY")</f>
        <v>2025</v>
      </c>
      <c r="W2661" s="18" t="s">
        <v>5090</v>
      </c>
      <c r="X2661" s="18" t="s">
        <v>5084</v>
      </c>
      <c r="Y2661" s="19">
        <v>14</v>
      </c>
      <c r="Z2661" s="12" t="s">
        <v>5069</v>
      </c>
      <c r="AA2661"/>
    </row>
    <row r="2662" spans="1:27" x14ac:dyDescent="0.25">
      <c r="A2662" s="12" t="s">
        <v>3474</v>
      </c>
      <c r="B2662" s="12" t="s">
        <v>5022</v>
      </c>
      <c r="C2662" s="12" t="s">
        <v>5028</v>
      </c>
      <c r="D2662" s="12" t="s">
        <v>5030</v>
      </c>
      <c r="E2662" s="12" t="s">
        <v>5039</v>
      </c>
      <c r="F2662" s="12" t="s">
        <v>5050</v>
      </c>
      <c r="G2662" s="12" t="s">
        <v>5049</v>
      </c>
      <c r="H2662" s="13">
        <v>21976</v>
      </c>
      <c r="I2662" s="14">
        <v>242920</v>
      </c>
      <c r="J2662" s="14">
        <v>30367</v>
      </c>
      <c r="K2662" s="14">
        <v>12702</v>
      </c>
      <c r="L2662" s="14">
        <v>8163</v>
      </c>
      <c r="M2662" s="15">
        <v>9.0467102669184341E-2</v>
      </c>
      <c r="N2662" s="14">
        <v>289932</v>
      </c>
      <c r="O2662" s="14">
        <v>0</v>
      </c>
      <c r="P2662" s="14">
        <v>157293</v>
      </c>
      <c r="Q2662" s="14">
        <v>6001</v>
      </c>
      <c r="R2662" s="16">
        <v>2.07E-2</v>
      </c>
      <c r="S2662" s="17">
        <v>45547.790277777778</v>
      </c>
      <c r="T2662" s="17" t="s">
        <v>5076</v>
      </c>
      <c r="U2662" s="18">
        <v>45547</v>
      </c>
      <c r="V2662" s="18" t="str">
        <f>TEXT(Posts[[#This Row],[Post_Date]],"YYYY")</f>
        <v>2024</v>
      </c>
      <c r="W2662" s="18" t="s">
        <v>5097</v>
      </c>
      <c r="X2662" s="18" t="s">
        <v>5080</v>
      </c>
      <c r="Y2662" s="19">
        <v>18</v>
      </c>
      <c r="Z2662" s="12" t="s">
        <v>5068</v>
      </c>
      <c r="AA2662"/>
    </row>
    <row r="2663" spans="1:27" x14ac:dyDescent="0.25">
      <c r="A2663" s="12" t="s">
        <v>3478</v>
      </c>
      <c r="B2663" s="12" t="s">
        <v>5022</v>
      </c>
      <c r="C2663" s="12" t="s">
        <v>5028</v>
      </c>
      <c r="D2663" s="12" t="s">
        <v>5030</v>
      </c>
      <c r="E2663" s="12" t="s">
        <v>5035</v>
      </c>
      <c r="F2663" s="12" t="s">
        <v>5051</v>
      </c>
      <c r="G2663" s="12" t="s">
        <v>5049</v>
      </c>
      <c r="H2663" s="13">
        <v>324409</v>
      </c>
      <c r="I2663" s="14">
        <v>2208089</v>
      </c>
      <c r="J2663" s="14">
        <v>485435</v>
      </c>
      <c r="K2663" s="14">
        <v>81473</v>
      </c>
      <c r="L2663" s="14">
        <v>63803</v>
      </c>
      <c r="M2663" s="15">
        <v>0.14691862353543661</v>
      </c>
      <c r="N2663" s="14">
        <v>2683770</v>
      </c>
      <c r="O2663" s="14">
        <v>2208089</v>
      </c>
      <c r="P2663" s="14">
        <v>0</v>
      </c>
      <c r="Q2663" s="14">
        <v>60384</v>
      </c>
      <c r="R2663" s="16">
        <v>2.2499999999999999E-2</v>
      </c>
      <c r="S2663" s="17">
        <v>45714.815972222219</v>
      </c>
      <c r="T2663" s="12" t="s">
        <v>5076</v>
      </c>
      <c r="U2663" s="18">
        <v>45714</v>
      </c>
      <c r="V2663" s="18" t="str">
        <f>TEXT(Posts[[#This Row],[Post_Date]],"YYYY")</f>
        <v>2025</v>
      </c>
      <c r="W2663" s="12" t="s">
        <v>5087</v>
      </c>
      <c r="X2663" s="12" t="s">
        <v>5085</v>
      </c>
      <c r="Y2663" s="19">
        <v>19</v>
      </c>
      <c r="Z2663" s="12" t="s">
        <v>5069</v>
      </c>
      <c r="AA2663"/>
    </row>
    <row r="2664" spans="1:27" x14ac:dyDescent="0.25">
      <c r="A2664" s="12" t="s">
        <v>3481</v>
      </c>
      <c r="B2664" s="12" t="s">
        <v>5022</v>
      </c>
      <c r="C2664" s="12" t="s">
        <v>5029</v>
      </c>
      <c r="D2664" s="12" t="s">
        <v>5030</v>
      </c>
      <c r="E2664" s="12" t="s">
        <v>5035</v>
      </c>
      <c r="F2664" s="12" t="s">
        <v>5050</v>
      </c>
      <c r="G2664" s="12" t="s">
        <v>5042</v>
      </c>
      <c r="H2664" s="13">
        <v>29831</v>
      </c>
      <c r="I2664" s="14">
        <v>316242</v>
      </c>
      <c r="J2664" s="14">
        <v>32995</v>
      </c>
      <c r="K2664" s="14">
        <v>25007</v>
      </c>
      <c r="L2664" s="14">
        <v>14228</v>
      </c>
      <c r="M2664" s="15">
        <v>9.4331930556934937E-2</v>
      </c>
      <c r="N2664" s="14">
        <v>379535</v>
      </c>
      <c r="O2664" s="14">
        <v>281837</v>
      </c>
      <c r="P2664" s="14">
        <v>0</v>
      </c>
      <c r="Q2664" s="14">
        <v>7135</v>
      </c>
      <c r="R2664" s="16">
        <v>1.8800000000000001E-2</v>
      </c>
      <c r="S2664" s="17">
        <v>45470.65347222222</v>
      </c>
      <c r="T2664" s="12" t="s">
        <v>5074</v>
      </c>
      <c r="U2664" s="18">
        <v>45470</v>
      </c>
      <c r="V2664" s="18" t="str">
        <f>TEXT(Posts[[#This Row],[Post_Date]],"YYYY")</f>
        <v>2024</v>
      </c>
      <c r="W2664" s="12" t="s">
        <v>5089</v>
      </c>
      <c r="X2664" s="12" t="s">
        <v>5080</v>
      </c>
      <c r="Y2664" s="19">
        <v>15</v>
      </c>
      <c r="Z2664" s="12" t="s">
        <v>5068</v>
      </c>
      <c r="AA2664"/>
    </row>
    <row r="2665" spans="1:27" x14ac:dyDescent="0.25">
      <c r="A2665" s="12" t="s">
        <v>3484</v>
      </c>
      <c r="B2665" s="12" t="s">
        <v>5022</v>
      </c>
      <c r="C2665" s="12" t="s">
        <v>5028</v>
      </c>
      <c r="D2665" s="12" t="s">
        <v>5033</v>
      </c>
      <c r="E2665" s="12" t="s">
        <v>5035</v>
      </c>
      <c r="F2665" s="12" t="s">
        <v>5055</v>
      </c>
      <c r="G2665" s="12" t="s">
        <v>5045</v>
      </c>
      <c r="H2665" s="13">
        <v>38502</v>
      </c>
      <c r="I2665" s="14">
        <v>221752</v>
      </c>
      <c r="J2665" s="14">
        <v>23264</v>
      </c>
      <c r="K2665" s="14">
        <v>9389</v>
      </c>
      <c r="L2665" s="14">
        <v>13125</v>
      </c>
      <c r="M2665" s="15">
        <v>0.1736298926299982</v>
      </c>
      <c r="N2665" s="14">
        <v>280682</v>
      </c>
      <c r="O2665" s="14">
        <v>220487</v>
      </c>
      <c r="P2665" s="14">
        <v>0</v>
      </c>
      <c r="Q2665" s="14">
        <v>4041</v>
      </c>
      <c r="R2665" s="16">
        <v>1.44E-2</v>
      </c>
      <c r="S2665" s="17">
        <v>45775.535416666673</v>
      </c>
      <c r="T2665" s="12" t="s">
        <v>5075</v>
      </c>
      <c r="U2665" s="18">
        <v>45775</v>
      </c>
      <c r="V2665" s="18" t="str">
        <f>TEXT(Posts[[#This Row],[Post_Date]],"YYYY")</f>
        <v>2025</v>
      </c>
      <c r="W2665" s="12" t="s">
        <v>5090</v>
      </c>
      <c r="X2665" s="12" t="s">
        <v>5081</v>
      </c>
      <c r="Y2665" s="19">
        <v>12</v>
      </c>
      <c r="Z2665" s="12" t="s">
        <v>5069</v>
      </c>
      <c r="AA2665"/>
    </row>
    <row r="2666" spans="1:27" x14ac:dyDescent="0.25">
      <c r="A2666" s="12" t="s">
        <v>3485</v>
      </c>
      <c r="B2666" s="12" t="s">
        <v>5022</v>
      </c>
      <c r="C2666" s="12" t="s">
        <v>5028</v>
      </c>
      <c r="D2666" s="12" t="s">
        <v>5031</v>
      </c>
      <c r="E2666" s="12" t="s">
        <v>5035</v>
      </c>
      <c r="F2666" s="12" t="s">
        <v>5058</v>
      </c>
      <c r="G2666" s="12" t="s">
        <v>5046</v>
      </c>
      <c r="H2666" s="13">
        <v>44118</v>
      </c>
      <c r="I2666" s="14">
        <v>639795</v>
      </c>
      <c r="J2666" s="14">
        <v>106712</v>
      </c>
      <c r="K2666" s="14">
        <v>50648</v>
      </c>
      <c r="L2666" s="14">
        <v>20378</v>
      </c>
      <c r="M2666" s="15">
        <v>6.8957084719543024E-2</v>
      </c>
      <c r="N2666" s="14">
        <v>734523</v>
      </c>
      <c r="O2666" s="14">
        <v>623968</v>
      </c>
      <c r="P2666" s="14">
        <v>0</v>
      </c>
      <c r="Q2666" s="14">
        <v>17995</v>
      </c>
      <c r="R2666" s="16">
        <v>2.4500000000000001E-2</v>
      </c>
      <c r="S2666" s="17">
        <v>45615.689583333333</v>
      </c>
      <c r="T2666" s="12" t="s">
        <v>5074</v>
      </c>
      <c r="U2666" s="18">
        <v>45615</v>
      </c>
      <c r="V2666" s="18" t="str">
        <f>TEXT(Posts[[#This Row],[Post_Date]],"YYYY")</f>
        <v>2024</v>
      </c>
      <c r="W2666" s="12" t="s">
        <v>5095</v>
      </c>
      <c r="X2666" s="12" t="s">
        <v>5079</v>
      </c>
      <c r="Y2666" s="19">
        <v>16</v>
      </c>
      <c r="Z2666" s="12" t="s">
        <v>5068</v>
      </c>
      <c r="AA2666"/>
    </row>
    <row r="2667" spans="1:27" x14ac:dyDescent="0.25">
      <c r="A2667" s="12" t="s">
        <v>3486</v>
      </c>
      <c r="B2667" s="12" t="s">
        <v>5022</v>
      </c>
      <c r="C2667" s="12" t="s">
        <v>5028</v>
      </c>
      <c r="D2667" s="12" t="s">
        <v>5031</v>
      </c>
      <c r="E2667" s="12" t="s">
        <v>5035</v>
      </c>
      <c r="F2667" s="12" t="s">
        <v>5060</v>
      </c>
      <c r="G2667" s="12" t="s">
        <v>5044</v>
      </c>
      <c r="H2667" s="13">
        <v>165734</v>
      </c>
      <c r="I2667" s="14">
        <v>2117079</v>
      </c>
      <c r="J2667" s="14">
        <v>414327</v>
      </c>
      <c r="K2667" s="14">
        <v>103541</v>
      </c>
      <c r="L2667" s="14">
        <v>95384</v>
      </c>
      <c r="M2667" s="15">
        <v>7.8284695062796991E-2</v>
      </c>
      <c r="N2667" s="14">
        <v>2457926</v>
      </c>
      <c r="O2667" s="14">
        <v>2117079</v>
      </c>
      <c r="P2667" s="14">
        <v>0</v>
      </c>
      <c r="Q2667" s="14">
        <v>42030</v>
      </c>
      <c r="R2667" s="16">
        <v>1.7100000000000001E-2</v>
      </c>
      <c r="S2667" s="17">
        <v>45688.678472222222</v>
      </c>
      <c r="T2667" s="12" t="s">
        <v>5074</v>
      </c>
      <c r="U2667" s="18">
        <v>45688</v>
      </c>
      <c r="V2667" s="18" t="str">
        <f>TEXT(Posts[[#This Row],[Post_Date]],"YYYY")</f>
        <v>2025</v>
      </c>
      <c r="W2667" s="12" t="s">
        <v>5086</v>
      </c>
      <c r="X2667" s="12" t="s">
        <v>5082</v>
      </c>
      <c r="Y2667" s="19">
        <v>16</v>
      </c>
      <c r="Z2667" s="12" t="s">
        <v>5068</v>
      </c>
      <c r="AA2667"/>
    </row>
    <row r="2668" spans="1:27" x14ac:dyDescent="0.25">
      <c r="A2668" s="12" t="s">
        <v>3487</v>
      </c>
      <c r="B2668" s="12" t="s">
        <v>5022</v>
      </c>
      <c r="C2668" s="12" t="s">
        <v>5028</v>
      </c>
      <c r="D2668" s="12" t="s">
        <v>5031</v>
      </c>
      <c r="E2668" s="12" t="s">
        <v>5035</v>
      </c>
      <c r="F2668" s="12" t="s">
        <v>5060</v>
      </c>
      <c r="G2668" s="12" t="s">
        <v>5043</v>
      </c>
      <c r="H2668" s="13">
        <v>50929</v>
      </c>
      <c r="I2668" s="14">
        <v>905378</v>
      </c>
      <c r="J2668" s="14">
        <v>97460</v>
      </c>
      <c r="K2668" s="14">
        <v>68452</v>
      </c>
      <c r="L2668" s="14">
        <v>50092</v>
      </c>
      <c r="M2668" s="15">
        <v>5.6251923869379467E-2</v>
      </c>
      <c r="N2668" s="14">
        <v>1171703</v>
      </c>
      <c r="O2668" s="14">
        <v>905378</v>
      </c>
      <c r="P2668" s="14">
        <v>0</v>
      </c>
      <c r="Q2668" s="14">
        <v>18395</v>
      </c>
      <c r="R2668" s="16">
        <v>1.5699999999999999E-2</v>
      </c>
      <c r="S2668" s="17">
        <v>45619.456944444442</v>
      </c>
      <c r="T2668" s="12" t="s">
        <v>5077</v>
      </c>
      <c r="U2668" s="18">
        <v>45619</v>
      </c>
      <c r="V2668" s="18" t="str">
        <f>TEXT(Posts[[#This Row],[Post_Date]],"YYYY")</f>
        <v>2024</v>
      </c>
      <c r="W2668" s="12" t="s">
        <v>5095</v>
      </c>
      <c r="X2668" s="12" t="s">
        <v>5083</v>
      </c>
      <c r="Y2668" s="19">
        <v>10</v>
      </c>
      <c r="Z2668" s="12" t="s">
        <v>5068</v>
      </c>
      <c r="AA2668"/>
    </row>
    <row r="2669" spans="1:27" x14ac:dyDescent="0.25">
      <c r="A2669" s="12" t="s">
        <v>3492</v>
      </c>
      <c r="B2669" s="12" t="s">
        <v>5022</v>
      </c>
      <c r="C2669" s="12" t="s">
        <v>5028</v>
      </c>
      <c r="D2669" s="12" t="s">
        <v>5033</v>
      </c>
      <c r="E2669" s="12" t="s">
        <v>5035</v>
      </c>
      <c r="F2669" s="12" t="s">
        <v>5055</v>
      </c>
      <c r="G2669" s="12" t="s">
        <v>5046</v>
      </c>
      <c r="H2669" s="13">
        <v>41685</v>
      </c>
      <c r="I2669" s="14">
        <v>223552</v>
      </c>
      <c r="J2669" s="14">
        <v>26458</v>
      </c>
      <c r="K2669" s="14">
        <v>15672</v>
      </c>
      <c r="L2669" s="14">
        <v>11482</v>
      </c>
      <c r="M2669" s="15">
        <v>0.18646977552930241</v>
      </c>
      <c r="N2669" s="14">
        <v>246872</v>
      </c>
      <c r="O2669" s="14">
        <v>194078</v>
      </c>
      <c r="P2669" s="14">
        <v>0</v>
      </c>
      <c r="Q2669" s="14">
        <v>4665</v>
      </c>
      <c r="R2669" s="16">
        <v>1.89E-2</v>
      </c>
      <c r="S2669" s="17">
        <v>45656.39166666667</v>
      </c>
      <c r="T2669" s="12" t="s">
        <v>5077</v>
      </c>
      <c r="U2669" s="18">
        <v>45656</v>
      </c>
      <c r="V2669" s="18" t="str">
        <f>TEXT(Posts[[#This Row],[Post_Date]],"YYYY")</f>
        <v>2024</v>
      </c>
      <c r="W2669" s="12" t="s">
        <v>5094</v>
      </c>
      <c r="X2669" s="12" t="s">
        <v>5081</v>
      </c>
      <c r="Y2669" s="19">
        <v>9</v>
      </c>
      <c r="Z2669" s="12" t="s">
        <v>5069</v>
      </c>
      <c r="AA2669"/>
    </row>
    <row r="2670" spans="1:27" x14ac:dyDescent="0.25">
      <c r="A2670" s="12" t="s">
        <v>3493</v>
      </c>
      <c r="B2670" s="12" t="s">
        <v>5022</v>
      </c>
      <c r="C2670" s="12" t="s">
        <v>5029</v>
      </c>
      <c r="D2670" s="12" t="s">
        <v>5030</v>
      </c>
      <c r="E2670" s="12" t="s">
        <v>5035</v>
      </c>
      <c r="F2670" s="12" t="s">
        <v>5051</v>
      </c>
      <c r="G2670" s="12" t="s">
        <v>5047</v>
      </c>
      <c r="H2670" s="13">
        <v>210540</v>
      </c>
      <c r="I2670" s="14">
        <v>1513744</v>
      </c>
      <c r="J2670" s="14">
        <v>331231</v>
      </c>
      <c r="K2670" s="14">
        <v>101214</v>
      </c>
      <c r="L2670" s="14">
        <v>84890</v>
      </c>
      <c r="M2670" s="15">
        <v>0.13908599029260379</v>
      </c>
      <c r="N2670" s="14">
        <v>1736689</v>
      </c>
      <c r="O2670" s="14">
        <v>1513744</v>
      </c>
      <c r="P2670" s="14">
        <v>0</v>
      </c>
      <c r="Q2670" s="14">
        <v>37686</v>
      </c>
      <c r="R2670" s="16">
        <v>2.1700000000000001E-2</v>
      </c>
      <c r="S2670" s="17">
        <v>45697.636111111111</v>
      </c>
      <c r="T2670" s="12" t="s">
        <v>5074</v>
      </c>
      <c r="U2670" s="18">
        <v>45697</v>
      </c>
      <c r="V2670" s="18" t="str">
        <f>TEXT(Posts[[#This Row],[Post_Date]],"YYYY")</f>
        <v>2025</v>
      </c>
      <c r="W2670" s="12" t="s">
        <v>5087</v>
      </c>
      <c r="X2670" s="12" t="s">
        <v>5084</v>
      </c>
      <c r="Y2670" s="19">
        <v>15</v>
      </c>
      <c r="Z2670" s="12" t="s">
        <v>5069</v>
      </c>
      <c r="AA2670"/>
    </row>
    <row r="2671" spans="1:27" x14ac:dyDescent="0.25">
      <c r="A2671" s="12" t="s">
        <v>3494</v>
      </c>
      <c r="B2671" s="12" t="s">
        <v>5022</v>
      </c>
      <c r="C2671" s="12" t="s">
        <v>5028</v>
      </c>
      <c r="D2671" s="12" t="s">
        <v>5030</v>
      </c>
      <c r="E2671" s="12" t="s">
        <v>5035</v>
      </c>
      <c r="F2671" s="12" t="s">
        <v>5051</v>
      </c>
      <c r="G2671" s="12" t="s">
        <v>5042</v>
      </c>
      <c r="H2671" s="13">
        <v>251053</v>
      </c>
      <c r="I2671" s="14">
        <v>1868651</v>
      </c>
      <c r="J2671" s="14">
        <v>314763</v>
      </c>
      <c r="K2671" s="14">
        <v>73296</v>
      </c>
      <c r="L2671" s="14">
        <v>65121</v>
      </c>
      <c r="M2671" s="15">
        <v>0.13435003259467329</v>
      </c>
      <c r="N2671" s="14">
        <v>2250694</v>
      </c>
      <c r="O2671" s="14">
        <v>1868651</v>
      </c>
      <c r="P2671" s="14">
        <v>0</v>
      </c>
      <c r="Q2671" s="14">
        <v>48614</v>
      </c>
      <c r="R2671" s="16">
        <v>2.1600000000000001E-2</v>
      </c>
      <c r="S2671" s="17">
        <v>45304.786805555559</v>
      </c>
      <c r="T2671" s="12" t="s">
        <v>5076</v>
      </c>
      <c r="U2671" s="18">
        <v>45304</v>
      </c>
      <c r="V2671" s="18" t="str">
        <f>TEXT(Posts[[#This Row],[Post_Date]],"YYYY")</f>
        <v>2024</v>
      </c>
      <c r="W2671" s="12" t="s">
        <v>5086</v>
      </c>
      <c r="X2671" s="12" t="s">
        <v>5083</v>
      </c>
      <c r="Y2671" s="19">
        <v>18</v>
      </c>
      <c r="Z2671" s="12" t="s">
        <v>5069</v>
      </c>
      <c r="AA2671"/>
    </row>
    <row r="2672" spans="1:27" x14ac:dyDescent="0.25">
      <c r="A2672" s="12" t="s">
        <v>3510</v>
      </c>
      <c r="B2672" s="12" t="s">
        <v>5022</v>
      </c>
      <c r="C2672" s="12" t="s">
        <v>5028</v>
      </c>
      <c r="D2672" s="12" t="s">
        <v>5030</v>
      </c>
      <c r="E2672" s="12" t="s">
        <v>5035</v>
      </c>
      <c r="F2672" s="12" t="s">
        <v>5051</v>
      </c>
      <c r="G2672" s="12" t="s">
        <v>5046</v>
      </c>
      <c r="H2672" s="13">
        <v>262083</v>
      </c>
      <c r="I2672" s="14">
        <v>1909131</v>
      </c>
      <c r="J2672" s="14">
        <v>226742</v>
      </c>
      <c r="K2672" s="14">
        <v>95750</v>
      </c>
      <c r="L2672" s="14">
        <v>114317</v>
      </c>
      <c r="M2672" s="15">
        <v>0.1372791473236151</v>
      </c>
      <c r="N2672" s="14">
        <v>2166236</v>
      </c>
      <c r="O2672" s="14">
        <v>1909131</v>
      </c>
      <c r="P2672" s="14">
        <v>0</v>
      </c>
      <c r="Q2672" s="14">
        <v>44841</v>
      </c>
      <c r="R2672" s="16">
        <v>2.07E-2</v>
      </c>
      <c r="S2672" s="17">
        <v>45576.692361111112</v>
      </c>
      <c r="T2672" s="12" t="s">
        <v>5074</v>
      </c>
      <c r="U2672" s="18">
        <v>45576</v>
      </c>
      <c r="V2672" s="18" t="str">
        <f>TEXT(Posts[[#This Row],[Post_Date]],"YYYY")</f>
        <v>2024</v>
      </c>
      <c r="W2672" s="12" t="s">
        <v>5091</v>
      </c>
      <c r="X2672" s="12" t="s">
        <v>5082</v>
      </c>
      <c r="Y2672" s="19">
        <v>16</v>
      </c>
      <c r="Z2672" s="12" t="s">
        <v>5069</v>
      </c>
      <c r="AA2672"/>
    </row>
    <row r="2673" spans="1:27" x14ac:dyDescent="0.25">
      <c r="A2673" s="12" t="s">
        <v>3516</v>
      </c>
      <c r="B2673" s="12" t="s">
        <v>5022</v>
      </c>
      <c r="C2673" s="12" t="s">
        <v>5029</v>
      </c>
      <c r="D2673" s="12" t="s">
        <v>5033</v>
      </c>
      <c r="E2673" s="12" t="s">
        <v>5035</v>
      </c>
      <c r="F2673" s="12" t="s">
        <v>5055</v>
      </c>
      <c r="G2673" s="12" t="s">
        <v>5049</v>
      </c>
      <c r="H2673" s="13">
        <v>48377</v>
      </c>
      <c r="I2673" s="14">
        <v>215579</v>
      </c>
      <c r="J2673" s="14">
        <v>48370</v>
      </c>
      <c r="K2673" s="14">
        <v>16722</v>
      </c>
      <c r="L2673" s="14">
        <v>5614</v>
      </c>
      <c r="M2673" s="15">
        <v>0.22440899569261569</v>
      </c>
      <c r="N2673" s="14">
        <v>258596</v>
      </c>
      <c r="O2673" s="14">
        <v>195065</v>
      </c>
      <c r="P2673" s="14">
        <v>0</v>
      </c>
      <c r="Q2673" s="14">
        <v>3749</v>
      </c>
      <c r="R2673" s="16">
        <v>1.4500000000000001E-2</v>
      </c>
      <c r="S2673" s="17">
        <v>45414.536805555559</v>
      </c>
      <c r="T2673" s="12" t="s">
        <v>5075</v>
      </c>
      <c r="U2673" s="18">
        <v>45414</v>
      </c>
      <c r="V2673" s="18" t="str">
        <f>TEXT(Posts[[#This Row],[Post_Date]],"YYYY")</f>
        <v>2024</v>
      </c>
      <c r="W2673" s="12" t="s">
        <v>5096</v>
      </c>
      <c r="X2673" s="12" t="s">
        <v>5080</v>
      </c>
      <c r="Y2673" s="19">
        <v>12</v>
      </c>
      <c r="Z2673" s="12" t="s">
        <v>5070</v>
      </c>
      <c r="AA2673"/>
    </row>
    <row r="2674" spans="1:27" x14ac:dyDescent="0.25">
      <c r="A2674" s="12" t="s">
        <v>3517</v>
      </c>
      <c r="B2674" s="12" t="s">
        <v>5022</v>
      </c>
      <c r="C2674" s="12" t="s">
        <v>5028</v>
      </c>
      <c r="D2674" s="12" t="s">
        <v>5031</v>
      </c>
      <c r="E2674" s="12" t="s">
        <v>5035</v>
      </c>
      <c r="F2674" s="12" t="s">
        <v>5060</v>
      </c>
      <c r="G2674" s="12" t="s">
        <v>5049</v>
      </c>
      <c r="H2674" s="13">
        <v>36707</v>
      </c>
      <c r="I2674" s="14">
        <v>661197</v>
      </c>
      <c r="J2674" s="14">
        <v>149371</v>
      </c>
      <c r="K2674" s="14">
        <v>45041</v>
      </c>
      <c r="L2674" s="14">
        <v>32289</v>
      </c>
      <c r="M2674" s="15">
        <v>5.5516467479475959E-2</v>
      </c>
      <c r="N2674" s="14">
        <v>859179</v>
      </c>
      <c r="O2674" s="14">
        <v>661197</v>
      </c>
      <c r="P2674" s="14">
        <v>0</v>
      </c>
      <c r="Q2674" s="14">
        <v>8935</v>
      </c>
      <c r="R2674" s="16">
        <v>1.04E-2</v>
      </c>
      <c r="S2674" s="17">
        <v>45508.673611111109</v>
      </c>
      <c r="T2674" s="12" t="s">
        <v>5074</v>
      </c>
      <c r="U2674" s="18">
        <v>45508</v>
      </c>
      <c r="V2674" s="18" t="str">
        <f>TEXT(Posts[[#This Row],[Post_Date]],"YYYY")</f>
        <v>2024</v>
      </c>
      <c r="W2674" s="12" t="s">
        <v>5092</v>
      </c>
      <c r="X2674" s="12" t="s">
        <v>5084</v>
      </c>
      <c r="Y2674" s="19">
        <v>16</v>
      </c>
      <c r="Z2674" s="12" t="s">
        <v>5068</v>
      </c>
      <c r="AA2674"/>
    </row>
    <row r="2675" spans="1:27" x14ac:dyDescent="0.25">
      <c r="A2675" s="12" t="s">
        <v>3521</v>
      </c>
      <c r="B2675" s="12" t="s">
        <v>5022</v>
      </c>
      <c r="C2675" s="12" t="s">
        <v>5028</v>
      </c>
      <c r="D2675" s="12" t="s">
        <v>5031</v>
      </c>
      <c r="E2675" s="12" t="s">
        <v>5035</v>
      </c>
      <c r="F2675" s="12" t="s">
        <v>5058</v>
      </c>
      <c r="G2675" s="12" t="s">
        <v>5048</v>
      </c>
      <c r="H2675" s="13">
        <v>44303</v>
      </c>
      <c r="I2675" s="14">
        <v>498466</v>
      </c>
      <c r="J2675" s="14">
        <v>121910</v>
      </c>
      <c r="K2675" s="14">
        <v>24813</v>
      </c>
      <c r="L2675" s="14">
        <v>10493</v>
      </c>
      <c r="M2675" s="15">
        <v>8.8879427172959477E-2</v>
      </c>
      <c r="N2675" s="14">
        <v>570678</v>
      </c>
      <c r="O2675" s="14">
        <v>461293</v>
      </c>
      <c r="P2675" s="14">
        <v>0</v>
      </c>
      <c r="Q2675" s="14">
        <v>12497</v>
      </c>
      <c r="R2675" s="16">
        <v>2.1899999999999999E-2</v>
      </c>
      <c r="S2675" s="17">
        <v>45328.61041666667</v>
      </c>
      <c r="T2675" s="12" t="s">
        <v>5074</v>
      </c>
      <c r="U2675" s="18">
        <v>45328</v>
      </c>
      <c r="V2675" s="18" t="str">
        <f>TEXT(Posts[[#This Row],[Post_Date]],"YYYY")</f>
        <v>2024</v>
      </c>
      <c r="W2675" s="12" t="s">
        <v>5087</v>
      </c>
      <c r="X2675" s="12" t="s">
        <v>5079</v>
      </c>
      <c r="Y2675" s="19">
        <v>14</v>
      </c>
      <c r="Z2675" s="12" t="s">
        <v>5068</v>
      </c>
      <c r="AA2675"/>
    </row>
    <row r="2676" spans="1:27" x14ac:dyDescent="0.25">
      <c r="A2676" s="12" t="s">
        <v>3522</v>
      </c>
      <c r="B2676" s="12" t="s">
        <v>5022</v>
      </c>
      <c r="C2676" s="12" t="s">
        <v>5028</v>
      </c>
      <c r="D2676" s="12" t="s">
        <v>5030</v>
      </c>
      <c r="E2676" s="12" t="s">
        <v>5035</v>
      </c>
      <c r="F2676" s="12" t="s">
        <v>5051</v>
      </c>
      <c r="G2676" s="12" t="s">
        <v>5045</v>
      </c>
      <c r="H2676" s="13">
        <v>290271</v>
      </c>
      <c r="I2676" s="14">
        <v>2121873</v>
      </c>
      <c r="J2676" s="14">
        <v>513057</v>
      </c>
      <c r="K2676" s="14">
        <v>65116</v>
      </c>
      <c r="L2676" s="14">
        <v>88778</v>
      </c>
      <c r="M2676" s="15">
        <v>0.13679988772284851</v>
      </c>
      <c r="N2676" s="14">
        <v>2366143</v>
      </c>
      <c r="O2676" s="14">
        <v>2121873</v>
      </c>
      <c r="P2676" s="14">
        <v>0</v>
      </c>
      <c r="Q2676" s="14">
        <v>49452</v>
      </c>
      <c r="R2676" s="16">
        <v>2.0899999999999998E-2</v>
      </c>
      <c r="S2676" s="17">
        <v>45735.632638888892</v>
      </c>
      <c r="T2676" s="12" t="s">
        <v>5074</v>
      </c>
      <c r="U2676" s="18">
        <v>45735</v>
      </c>
      <c r="V2676" s="18" t="str">
        <f>TEXT(Posts[[#This Row],[Post_Date]],"YYYY")</f>
        <v>2025</v>
      </c>
      <c r="W2676" s="12" t="s">
        <v>5088</v>
      </c>
      <c r="X2676" s="12" t="s">
        <v>5085</v>
      </c>
      <c r="Y2676" s="19">
        <v>15</v>
      </c>
      <c r="Z2676" s="12" t="s">
        <v>5069</v>
      </c>
      <c r="AA2676"/>
    </row>
    <row r="2677" spans="1:27" x14ac:dyDescent="0.25">
      <c r="A2677" s="12" t="s">
        <v>3525</v>
      </c>
      <c r="B2677" s="12" t="s">
        <v>5022</v>
      </c>
      <c r="C2677" s="12" t="s">
        <v>5028</v>
      </c>
      <c r="D2677" s="12" t="s">
        <v>5031</v>
      </c>
      <c r="E2677" s="12" t="s">
        <v>5035</v>
      </c>
      <c r="F2677" s="12" t="s">
        <v>5058</v>
      </c>
      <c r="G2677" s="12" t="s">
        <v>5042</v>
      </c>
      <c r="H2677" s="13">
        <v>55810</v>
      </c>
      <c r="I2677" s="14">
        <v>742155</v>
      </c>
      <c r="J2677" s="14">
        <v>145966</v>
      </c>
      <c r="K2677" s="14">
        <v>51999</v>
      </c>
      <c r="L2677" s="14">
        <v>38187</v>
      </c>
      <c r="M2677" s="15">
        <v>7.5200768562650303E-2</v>
      </c>
      <c r="N2677" s="14">
        <v>844727</v>
      </c>
      <c r="O2677" s="14">
        <v>670683</v>
      </c>
      <c r="P2677" s="14">
        <v>0</v>
      </c>
      <c r="Q2677" s="14">
        <v>14698</v>
      </c>
      <c r="R2677" s="16">
        <v>1.7399999999999999E-2</v>
      </c>
      <c r="S2677" s="17">
        <v>45499.625</v>
      </c>
      <c r="T2677" s="12" t="s">
        <v>5074</v>
      </c>
      <c r="U2677" s="18">
        <v>45499</v>
      </c>
      <c r="V2677" s="18" t="str">
        <f>TEXT(Posts[[#This Row],[Post_Date]],"YYYY")</f>
        <v>2024</v>
      </c>
      <c r="W2677" s="12" t="s">
        <v>5093</v>
      </c>
      <c r="X2677" s="12" t="s">
        <v>5082</v>
      </c>
      <c r="Y2677" s="19">
        <v>15</v>
      </c>
      <c r="Z2677" s="12" t="s">
        <v>5068</v>
      </c>
      <c r="AA2677"/>
    </row>
    <row r="2678" spans="1:27" x14ac:dyDescent="0.25">
      <c r="A2678" s="12" t="s">
        <v>3534</v>
      </c>
      <c r="B2678" s="12" t="s">
        <v>5022</v>
      </c>
      <c r="C2678" s="12" t="s">
        <v>5028</v>
      </c>
      <c r="D2678" s="12" t="s">
        <v>5034</v>
      </c>
      <c r="E2678" s="12" t="s">
        <v>5039</v>
      </c>
      <c r="F2678" s="12" t="s">
        <v>5057</v>
      </c>
      <c r="G2678" s="12" t="s">
        <v>5044</v>
      </c>
      <c r="H2678" s="13">
        <v>131</v>
      </c>
      <c r="I2678" s="14">
        <v>1000</v>
      </c>
      <c r="J2678" s="14">
        <v>118</v>
      </c>
      <c r="K2678" s="14">
        <v>60</v>
      </c>
      <c r="L2678" s="14">
        <v>59</v>
      </c>
      <c r="M2678" s="15">
        <v>0.13108692923165169</v>
      </c>
      <c r="N2678" s="14">
        <v>1219</v>
      </c>
      <c r="O2678" s="14">
        <v>0</v>
      </c>
      <c r="P2678" s="14">
        <v>246467</v>
      </c>
      <c r="Q2678" s="14">
        <v>24</v>
      </c>
      <c r="R2678" s="16">
        <v>2.0299999999999999E-2</v>
      </c>
      <c r="S2678" s="17">
        <v>45587.738194444442</v>
      </c>
      <c r="T2678" s="17" t="s">
        <v>5076</v>
      </c>
      <c r="U2678" s="18">
        <v>45587</v>
      </c>
      <c r="V2678" s="18" t="str">
        <f>TEXT(Posts[[#This Row],[Post_Date]],"YYYY")</f>
        <v>2024</v>
      </c>
      <c r="W2678" s="18" t="s">
        <v>5091</v>
      </c>
      <c r="X2678" s="18" t="s">
        <v>5079</v>
      </c>
      <c r="Y2678" s="19">
        <v>17</v>
      </c>
      <c r="Z2678" s="12" t="s">
        <v>5069</v>
      </c>
      <c r="AA2678"/>
    </row>
    <row r="2679" spans="1:27" x14ac:dyDescent="0.25">
      <c r="A2679" s="12" t="s">
        <v>3538</v>
      </c>
      <c r="B2679" s="12" t="s">
        <v>5022</v>
      </c>
      <c r="C2679" s="12" t="s">
        <v>5028</v>
      </c>
      <c r="D2679" s="12" t="s">
        <v>5033</v>
      </c>
      <c r="E2679" s="12" t="s">
        <v>5035</v>
      </c>
      <c r="F2679" s="12" t="s">
        <v>5055</v>
      </c>
      <c r="G2679" s="12" t="s">
        <v>5043</v>
      </c>
      <c r="H2679" s="13">
        <v>13290</v>
      </c>
      <c r="I2679" s="14">
        <v>62993</v>
      </c>
      <c r="J2679" s="14">
        <v>11351</v>
      </c>
      <c r="K2679" s="14">
        <v>3220</v>
      </c>
      <c r="L2679" s="14">
        <v>1976</v>
      </c>
      <c r="M2679" s="15">
        <v>0.21098547472726309</v>
      </c>
      <c r="N2679" s="14">
        <v>80682</v>
      </c>
      <c r="O2679" s="14">
        <v>60084</v>
      </c>
      <c r="P2679" s="14">
        <v>0</v>
      </c>
      <c r="Q2679" s="14">
        <v>1670</v>
      </c>
      <c r="R2679" s="16">
        <v>2.07E-2</v>
      </c>
      <c r="S2679" s="17">
        <v>45553.474999999999</v>
      </c>
      <c r="T2679" s="12" t="s">
        <v>5077</v>
      </c>
      <c r="U2679" s="18">
        <v>45553</v>
      </c>
      <c r="V2679" s="18" t="str">
        <f>TEXT(Posts[[#This Row],[Post_Date]],"YYYY")</f>
        <v>2024</v>
      </c>
      <c r="W2679" s="12" t="s">
        <v>5097</v>
      </c>
      <c r="X2679" s="12" t="s">
        <v>5085</v>
      </c>
      <c r="Y2679" s="19">
        <v>11</v>
      </c>
      <c r="Z2679" s="12" t="s">
        <v>5070</v>
      </c>
      <c r="AA2679"/>
    </row>
    <row r="2680" spans="1:27" x14ac:dyDescent="0.25">
      <c r="A2680" s="12" t="s">
        <v>3539</v>
      </c>
      <c r="B2680" s="12" t="s">
        <v>5022</v>
      </c>
      <c r="C2680" s="12" t="s">
        <v>5028</v>
      </c>
      <c r="D2680" s="12" t="s">
        <v>5033</v>
      </c>
      <c r="E2680" s="12" t="s">
        <v>5035</v>
      </c>
      <c r="F2680" s="12" t="s">
        <v>5055</v>
      </c>
      <c r="G2680" s="12" t="s">
        <v>5048</v>
      </c>
      <c r="H2680" s="13">
        <v>54140</v>
      </c>
      <c r="I2680" s="14">
        <v>306271</v>
      </c>
      <c r="J2680" s="14">
        <v>73105</v>
      </c>
      <c r="K2680" s="14">
        <v>17437</v>
      </c>
      <c r="L2680" s="14">
        <v>16862</v>
      </c>
      <c r="M2680" s="15">
        <v>0.17677450753253779</v>
      </c>
      <c r="N2680" s="14">
        <v>344545</v>
      </c>
      <c r="O2680" s="14">
        <v>262839</v>
      </c>
      <c r="P2680" s="14">
        <v>0</v>
      </c>
      <c r="Q2680" s="14">
        <v>8269</v>
      </c>
      <c r="R2680" s="16">
        <v>2.4E-2</v>
      </c>
      <c r="S2680" s="17">
        <v>45544.455555555563</v>
      </c>
      <c r="T2680" s="12" t="s">
        <v>5077</v>
      </c>
      <c r="U2680" s="18">
        <v>45544</v>
      </c>
      <c r="V2680" s="18" t="str">
        <f>TEXT(Posts[[#This Row],[Post_Date]],"YYYY")</f>
        <v>2024</v>
      </c>
      <c r="W2680" s="12" t="s">
        <v>5097</v>
      </c>
      <c r="X2680" s="12" t="s">
        <v>5081</v>
      </c>
      <c r="Y2680" s="19">
        <v>10</v>
      </c>
      <c r="Z2680" s="12" t="s">
        <v>5069</v>
      </c>
      <c r="AA2680"/>
    </row>
    <row r="2681" spans="1:27" x14ac:dyDescent="0.25">
      <c r="A2681" s="12" t="s">
        <v>3541</v>
      </c>
      <c r="B2681" s="12" t="s">
        <v>5022</v>
      </c>
      <c r="C2681" s="12" t="s">
        <v>5028</v>
      </c>
      <c r="D2681" s="12" t="s">
        <v>5031</v>
      </c>
      <c r="E2681" s="12" t="s">
        <v>5035</v>
      </c>
      <c r="F2681" s="12" t="s">
        <v>5060</v>
      </c>
      <c r="G2681" s="12" t="s">
        <v>5044</v>
      </c>
      <c r="H2681" s="13">
        <v>234434</v>
      </c>
      <c r="I2681" s="14">
        <v>2347517</v>
      </c>
      <c r="J2681" s="14">
        <v>264961</v>
      </c>
      <c r="K2681" s="14">
        <v>108863</v>
      </c>
      <c r="L2681" s="14">
        <v>88648</v>
      </c>
      <c r="M2681" s="15">
        <v>9.9864813008215855E-2</v>
      </c>
      <c r="N2681" s="14">
        <v>2795979</v>
      </c>
      <c r="O2681" s="14">
        <v>2347517</v>
      </c>
      <c r="P2681" s="14">
        <v>0</v>
      </c>
      <c r="Q2681" s="14">
        <v>56758</v>
      </c>
      <c r="R2681" s="16">
        <v>2.0299999999999999E-2</v>
      </c>
      <c r="S2681" s="17">
        <v>45669.738888888889</v>
      </c>
      <c r="T2681" s="12" t="s">
        <v>5076</v>
      </c>
      <c r="U2681" s="18">
        <v>45669</v>
      </c>
      <c r="V2681" s="18" t="str">
        <f>TEXT(Posts[[#This Row],[Post_Date]],"YYYY")</f>
        <v>2025</v>
      </c>
      <c r="W2681" s="12" t="s">
        <v>5086</v>
      </c>
      <c r="X2681" s="12" t="s">
        <v>5084</v>
      </c>
      <c r="Y2681" s="19">
        <v>17</v>
      </c>
      <c r="Z2681" s="12" t="s">
        <v>5068</v>
      </c>
      <c r="AA2681"/>
    </row>
    <row r="2682" spans="1:27" x14ac:dyDescent="0.25">
      <c r="A2682" s="12" t="s">
        <v>3542</v>
      </c>
      <c r="B2682" s="12" t="s">
        <v>5022</v>
      </c>
      <c r="C2682" s="12" t="s">
        <v>5028</v>
      </c>
      <c r="D2682" s="12" t="s">
        <v>5033</v>
      </c>
      <c r="E2682" s="12" t="s">
        <v>5035</v>
      </c>
      <c r="F2682" s="12" t="s">
        <v>5055</v>
      </c>
      <c r="G2682" s="12" t="s">
        <v>5049</v>
      </c>
      <c r="H2682" s="13">
        <v>43166</v>
      </c>
      <c r="I2682" s="14">
        <v>267949</v>
      </c>
      <c r="J2682" s="14">
        <v>57936</v>
      </c>
      <c r="K2682" s="14">
        <v>13978</v>
      </c>
      <c r="L2682" s="14">
        <v>5650</v>
      </c>
      <c r="M2682" s="15">
        <v>0.16109853962563561</v>
      </c>
      <c r="N2682" s="14">
        <v>332798</v>
      </c>
      <c r="O2682" s="14">
        <v>246628</v>
      </c>
      <c r="P2682" s="14">
        <v>0</v>
      </c>
      <c r="Q2682" s="14">
        <v>6090</v>
      </c>
      <c r="R2682" s="16">
        <v>1.83E-2</v>
      </c>
      <c r="S2682" s="17">
        <v>45409.481944444437</v>
      </c>
      <c r="T2682" s="12" t="s">
        <v>5077</v>
      </c>
      <c r="U2682" s="18">
        <v>45409</v>
      </c>
      <c r="V2682" s="18" t="str">
        <f>TEXT(Posts[[#This Row],[Post_Date]],"YYYY")</f>
        <v>2024</v>
      </c>
      <c r="W2682" s="12" t="s">
        <v>5090</v>
      </c>
      <c r="X2682" s="12" t="s">
        <v>5083</v>
      </c>
      <c r="Y2682" s="19">
        <v>11</v>
      </c>
      <c r="Z2682" s="12" t="s">
        <v>5069</v>
      </c>
      <c r="AA2682"/>
    </row>
    <row r="2683" spans="1:27" x14ac:dyDescent="0.25">
      <c r="A2683" s="12" t="s">
        <v>3543</v>
      </c>
      <c r="B2683" s="12" t="s">
        <v>5022</v>
      </c>
      <c r="C2683" s="12" t="s">
        <v>5028</v>
      </c>
      <c r="D2683" s="12" t="s">
        <v>5033</v>
      </c>
      <c r="E2683" s="12" t="s">
        <v>5035</v>
      </c>
      <c r="F2683" s="12" t="s">
        <v>5055</v>
      </c>
      <c r="G2683" s="12" t="s">
        <v>5047</v>
      </c>
      <c r="H2683" s="13">
        <v>51855</v>
      </c>
      <c r="I2683" s="14">
        <v>253690</v>
      </c>
      <c r="J2683" s="14">
        <v>47482</v>
      </c>
      <c r="K2683" s="14">
        <v>9677</v>
      </c>
      <c r="L2683" s="14">
        <v>7312</v>
      </c>
      <c r="M2683" s="15">
        <v>0.20440548173642101</v>
      </c>
      <c r="N2683" s="14">
        <v>290991</v>
      </c>
      <c r="O2683" s="14">
        <v>225019</v>
      </c>
      <c r="P2683" s="14">
        <v>0</v>
      </c>
      <c r="Q2683" s="14">
        <v>5703</v>
      </c>
      <c r="R2683" s="16">
        <v>1.9599999999999999E-2</v>
      </c>
      <c r="S2683" s="17">
        <v>45460.444444444453</v>
      </c>
      <c r="T2683" s="12" t="s">
        <v>5077</v>
      </c>
      <c r="U2683" s="18">
        <v>45460</v>
      </c>
      <c r="V2683" s="18" t="str">
        <f>TEXT(Posts[[#This Row],[Post_Date]],"YYYY")</f>
        <v>2024</v>
      </c>
      <c r="W2683" s="12" t="s">
        <v>5089</v>
      </c>
      <c r="X2683" s="12" t="s">
        <v>5081</v>
      </c>
      <c r="Y2683" s="19">
        <v>10</v>
      </c>
      <c r="Z2683" s="12" t="s">
        <v>5070</v>
      </c>
      <c r="AA2683"/>
    </row>
    <row r="2684" spans="1:27" x14ac:dyDescent="0.25">
      <c r="A2684" s="12" t="s">
        <v>3544</v>
      </c>
      <c r="B2684" s="12" t="s">
        <v>5022</v>
      </c>
      <c r="C2684" s="12" t="s">
        <v>5028</v>
      </c>
      <c r="D2684" s="12" t="s">
        <v>5031</v>
      </c>
      <c r="E2684" s="12" t="s">
        <v>5035</v>
      </c>
      <c r="F2684" s="12" t="s">
        <v>5058</v>
      </c>
      <c r="G2684" s="12" t="s">
        <v>5042</v>
      </c>
      <c r="H2684" s="13">
        <v>50898</v>
      </c>
      <c r="I2684" s="14">
        <v>704279</v>
      </c>
      <c r="J2684" s="14">
        <v>115932</v>
      </c>
      <c r="K2684" s="14">
        <v>53812</v>
      </c>
      <c r="L2684" s="14">
        <v>28784</v>
      </c>
      <c r="M2684" s="15">
        <v>7.2269903767863047E-2</v>
      </c>
      <c r="N2684" s="14">
        <v>801764</v>
      </c>
      <c r="O2684" s="14">
        <v>600864</v>
      </c>
      <c r="P2684" s="14">
        <v>0</v>
      </c>
      <c r="Q2684" s="14">
        <v>10743</v>
      </c>
      <c r="R2684" s="16">
        <v>1.34E-2</v>
      </c>
      <c r="S2684" s="17">
        <v>45293.734027777777</v>
      </c>
      <c r="T2684" s="12" t="s">
        <v>5076</v>
      </c>
      <c r="U2684" s="18">
        <v>45293</v>
      </c>
      <c r="V2684" s="18" t="str">
        <f>TEXT(Posts[[#This Row],[Post_Date]],"YYYY")</f>
        <v>2024</v>
      </c>
      <c r="W2684" s="12" t="s">
        <v>5086</v>
      </c>
      <c r="X2684" s="12" t="s">
        <v>5079</v>
      </c>
      <c r="Y2684" s="19">
        <v>17</v>
      </c>
      <c r="Z2684" s="12" t="s">
        <v>5068</v>
      </c>
      <c r="AA2684"/>
    </row>
    <row r="2685" spans="1:27" x14ac:dyDescent="0.25">
      <c r="A2685" s="12" t="s">
        <v>3548</v>
      </c>
      <c r="B2685" s="12" t="s">
        <v>5022</v>
      </c>
      <c r="C2685" s="12" t="s">
        <v>5028</v>
      </c>
      <c r="D2685" s="12" t="s">
        <v>5030</v>
      </c>
      <c r="E2685" s="12" t="s">
        <v>5039</v>
      </c>
      <c r="F2685" s="12" t="s">
        <v>5050</v>
      </c>
      <c r="G2685" s="12" t="s">
        <v>5045</v>
      </c>
      <c r="H2685" s="13">
        <v>20707</v>
      </c>
      <c r="I2685" s="14">
        <v>183611</v>
      </c>
      <c r="J2685" s="14">
        <v>26129</v>
      </c>
      <c r="K2685" s="14">
        <v>13633</v>
      </c>
      <c r="L2685" s="14">
        <v>6604</v>
      </c>
      <c r="M2685" s="15">
        <v>0.11277796925047499</v>
      </c>
      <c r="N2685" s="14">
        <v>216693</v>
      </c>
      <c r="O2685" s="14">
        <v>0</v>
      </c>
      <c r="P2685" s="14">
        <v>151337</v>
      </c>
      <c r="Q2685" s="14">
        <v>4550</v>
      </c>
      <c r="R2685" s="16">
        <v>2.1000000000000001E-2</v>
      </c>
      <c r="S2685" s="17">
        <v>45662.697222222218</v>
      </c>
      <c r="T2685" s="17" t="s">
        <v>5074</v>
      </c>
      <c r="U2685" s="18">
        <v>45662</v>
      </c>
      <c r="V2685" s="18" t="str">
        <f>TEXT(Posts[[#This Row],[Post_Date]],"YYYY")</f>
        <v>2025</v>
      </c>
      <c r="W2685" s="18" t="s">
        <v>5086</v>
      </c>
      <c r="X2685" s="18" t="s">
        <v>5084</v>
      </c>
      <c r="Y2685" s="19">
        <v>16</v>
      </c>
      <c r="Z2685" s="12" t="s">
        <v>5069</v>
      </c>
      <c r="AA2685"/>
    </row>
    <row r="2686" spans="1:27" x14ac:dyDescent="0.25">
      <c r="A2686" s="12" t="s">
        <v>3549</v>
      </c>
      <c r="B2686" s="12" t="s">
        <v>5022</v>
      </c>
      <c r="C2686" s="12" t="s">
        <v>5028</v>
      </c>
      <c r="D2686" s="12" t="s">
        <v>5033</v>
      </c>
      <c r="E2686" s="12" t="s">
        <v>5035</v>
      </c>
      <c r="F2686" s="12" t="s">
        <v>5055</v>
      </c>
      <c r="G2686" s="12" t="s">
        <v>5047</v>
      </c>
      <c r="H2686" s="13">
        <v>52246</v>
      </c>
      <c r="I2686" s="14">
        <v>210873</v>
      </c>
      <c r="J2686" s="14">
        <v>31187</v>
      </c>
      <c r="K2686" s="14">
        <v>7113</v>
      </c>
      <c r="L2686" s="14">
        <v>5501</v>
      </c>
      <c r="M2686" s="15">
        <v>0.2477644578284551</v>
      </c>
      <c r="N2686" s="14">
        <v>233852</v>
      </c>
      <c r="O2686" s="14">
        <v>206922</v>
      </c>
      <c r="P2686" s="14">
        <v>0</v>
      </c>
      <c r="Q2686" s="14">
        <v>5776</v>
      </c>
      <c r="R2686" s="16">
        <v>2.47E-2</v>
      </c>
      <c r="S2686" s="17">
        <v>45406.681250000001</v>
      </c>
      <c r="T2686" s="12" t="s">
        <v>5074</v>
      </c>
      <c r="U2686" s="18">
        <v>45406</v>
      </c>
      <c r="V2686" s="18" t="str">
        <f>TEXT(Posts[[#This Row],[Post_Date]],"YYYY")</f>
        <v>2024</v>
      </c>
      <c r="W2686" s="12" t="s">
        <v>5090</v>
      </c>
      <c r="X2686" s="12" t="s">
        <v>5085</v>
      </c>
      <c r="Y2686" s="19">
        <v>16</v>
      </c>
      <c r="Z2686" s="12" t="s">
        <v>5070</v>
      </c>
      <c r="AA2686"/>
    </row>
    <row r="2687" spans="1:27" x14ac:dyDescent="0.25">
      <c r="A2687" s="12" t="s">
        <v>3551</v>
      </c>
      <c r="B2687" s="12" t="s">
        <v>5022</v>
      </c>
      <c r="C2687" s="12" t="s">
        <v>5028</v>
      </c>
      <c r="D2687" s="12" t="s">
        <v>5030</v>
      </c>
      <c r="E2687" s="12" t="s">
        <v>5039</v>
      </c>
      <c r="F2687" s="12" t="s">
        <v>5050</v>
      </c>
      <c r="G2687" s="12" t="s">
        <v>5046</v>
      </c>
      <c r="H2687" s="13">
        <v>18003</v>
      </c>
      <c r="I2687" s="14">
        <v>173085</v>
      </c>
      <c r="J2687" s="14">
        <v>42540</v>
      </c>
      <c r="K2687" s="14">
        <v>6739</v>
      </c>
      <c r="L2687" s="14">
        <v>7001</v>
      </c>
      <c r="M2687" s="15">
        <v>0.10401728902848439</v>
      </c>
      <c r="N2687" s="14">
        <v>198689</v>
      </c>
      <c r="O2687" s="14">
        <v>0</v>
      </c>
      <c r="P2687" s="14">
        <v>283087</v>
      </c>
      <c r="Q2687" s="14">
        <v>3755</v>
      </c>
      <c r="R2687" s="16">
        <v>1.89E-2</v>
      </c>
      <c r="S2687" s="17">
        <v>45766.470138888893</v>
      </c>
      <c r="T2687" s="17" t="s">
        <v>5077</v>
      </c>
      <c r="U2687" s="18">
        <v>45766</v>
      </c>
      <c r="V2687" s="18" t="str">
        <f>TEXT(Posts[[#This Row],[Post_Date]],"YYYY")</f>
        <v>2025</v>
      </c>
      <c r="W2687" s="18" t="s">
        <v>5090</v>
      </c>
      <c r="X2687" s="18" t="s">
        <v>5083</v>
      </c>
      <c r="Y2687" s="19">
        <v>11</v>
      </c>
      <c r="Z2687" s="12" t="s">
        <v>5069</v>
      </c>
      <c r="AA2687"/>
    </row>
    <row r="2688" spans="1:27" x14ac:dyDescent="0.25">
      <c r="A2688" s="12" t="s">
        <v>3554</v>
      </c>
      <c r="B2688" s="12" t="s">
        <v>5022</v>
      </c>
      <c r="C2688" s="12" t="s">
        <v>5029</v>
      </c>
      <c r="D2688" s="12" t="s">
        <v>5030</v>
      </c>
      <c r="E2688" s="12" t="s">
        <v>5035</v>
      </c>
      <c r="F2688" s="12" t="s">
        <v>5051</v>
      </c>
      <c r="G2688" s="12" t="s">
        <v>5047</v>
      </c>
      <c r="H2688" s="13">
        <v>106710</v>
      </c>
      <c r="I2688" s="14">
        <v>1295292</v>
      </c>
      <c r="J2688" s="14">
        <v>199008</v>
      </c>
      <c r="K2688" s="14">
        <v>38923</v>
      </c>
      <c r="L2688" s="14">
        <v>67577</v>
      </c>
      <c r="M2688" s="15">
        <v>8.2383285969201026E-2</v>
      </c>
      <c r="N2688" s="14">
        <v>1655211</v>
      </c>
      <c r="O2688" s="14">
        <v>1295292</v>
      </c>
      <c r="P2688" s="14">
        <v>0</v>
      </c>
      <c r="Q2688" s="14">
        <v>30786</v>
      </c>
      <c r="R2688" s="16">
        <v>1.8599999999999998E-2</v>
      </c>
      <c r="S2688" s="17">
        <v>45442.553472222222</v>
      </c>
      <c r="T2688" s="12" t="s">
        <v>5075</v>
      </c>
      <c r="U2688" s="18">
        <v>45442</v>
      </c>
      <c r="V2688" s="18" t="str">
        <f>TEXT(Posts[[#This Row],[Post_Date]],"YYYY")</f>
        <v>2024</v>
      </c>
      <c r="W2688" s="12" t="s">
        <v>5096</v>
      </c>
      <c r="X2688" s="12" t="s">
        <v>5080</v>
      </c>
      <c r="Y2688" s="19">
        <v>13</v>
      </c>
      <c r="Z2688" s="12" t="s">
        <v>5068</v>
      </c>
      <c r="AA2688"/>
    </row>
    <row r="2689" spans="1:27" x14ac:dyDescent="0.25">
      <c r="A2689" s="12" t="s">
        <v>3558</v>
      </c>
      <c r="B2689" s="12" t="s">
        <v>5022</v>
      </c>
      <c r="C2689" s="12" t="s">
        <v>5028</v>
      </c>
      <c r="D2689" s="12" t="s">
        <v>5030</v>
      </c>
      <c r="E2689" s="12" t="s">
        <v>5035</v>
      </c>
      <c r="F2689" s="12" t="s">
        <v>5051</v>
      </c>
      <c r="G2689" s="12" t="s">
        <v>5048</v>
      </c>
      <c r="H2689" s="13">
        <v>276036</v>
      </c>
      <c r="I2689" s="14">
        <v>2500688</v>
      </c>
      <c r="J2689" s="14">
        <v>477778</v>
      </c>
      <c r="K2689" s="14">
        <v>111464</v>
      </c>
      <c r="L2689" s="14">
        <v>142554</v>
      </c>
      <c r="M2689" s="15">
        <v>0.1103840840882797</v>
      </c>
      <c r="N2689" s="14">
        <v>3026772</v>
      </c>
      <c r="O2689" s="14">
        <v>2500688</v>
      </c>
      <c r="P2689" s="14">
        <v>0</v>
      </c>
      <c r="Q2689" s="14">
        <v>44493</v>
      </c>
      <c r="R2689" s="16">
        <v>1.47E-2</v>
      </c>
      <c r="S2689" s="17">
        <v>45778.400694444441</v>
      </c>
      <c r="T2689" s="12" t="s">
        <v>5077</v>
      </c>
      <c r="U2689" s="18">
        <v>45778</v>
      </c>
      <c r="V2689" s="18" t="str">
        <f>TEXT(Posts[[#This Row],[Post_Date]],"YYYY")</f>
        <v>2025</v>
      </c>
      <c r="W2689" s="12" t="s">
        <v>5096</v>
      </c>
      <c r="X2689" s="12" t="s">
        <v>5080</v>
      </c>
      <c r="Y2689" s="19">
        <v>9</v>
      </c>
      <c r="Z2689" s="12" t="s">
        <v>5069</v>
      </c>
      <c r="AA2689"/>
    </row>
    <row r="2690" spans="1:27" x14ac:dyDescent="0.25">
      <c r="A2690" s="12" t="s">
        <v>3561</v>
      </c>
      <c r="B2690" s="12" t="s">
        <v>5022</v>
      </c>
      <c r="C2690" s="12" t="s">
        <v>5029</v>
      </c>
      <c r="D2690" s="12" t="s">
        <v>5031</v>
      </c>
      <c r="E2690" s="12" t="s">
        <v>5035</v>
      </c>
      <c r="F2690" s="12" t="s">
        <v>5058</v>
      </c>
      <c r="G2690" s="12" t="s">
        <v>5042</v>
      </c>
      <c r="H2690" s="13">
        <v>30339</v>
      </c>
      <c r="I2690" s="14">
        <v>525354</v>
      </c>
      <c r="J2690" s="14">
        <v>60785</v>
      </c>
      <c r="K2690" s="14">
        <v>20831</v>
      </c>
      <c r="L2690" s="14">
        <v>31496</v>
      </c>
      <c r="M2690" s="15">
        <v>5.7751083412880648E-2</v>
      </c>
      <c r="N2690" s="14">
        <v>598442</v>
      </c>
      <c r="O2690" s="14">
        <v>489796</v>
      </c>
      <c r="P2690" s="14">
        <v>0</v>
      </c>
      <c r="Q2690" s="14">
        <v>8737</v>
      </c>
      <c r="R2690" s="16">
        <v>1.46E-2</v>
      </c>
      <c r="S2690" s="17">
        <v>45410.731944444437</v>
      </c>
      <c r="T2690" s="12" t="s">
        <v>5076</v>
      </c>
      <c r="U2690" s="18">
        <v>45410</v>
      </c>
      <c r="V2690" s="18" t="str">
        <f>TEXT(Posts[[#This Row],[Post_Date]],"YYYY")</f>
        <v>2024</v>
      </c>
      <c r="W2690" s="12" t="s">
        <v>5090</v>
      </c>
      <c r="X2690" s="12" t="s">
        <v>5084</v>
      </c>
      <c r="Y2690" s="19">
        <v>17</v>
      </c>
      <c r="Z2690" s="12" t="s">
        <v>5068</v>
      </c>
      <c r="AA2690"/>
    </row>
    <row r="2691" spans="1:27" x14ac:dyDescent="0.25">
      <c r="A2691" s="12" t="s">
        <v>3567</v>
      </c>
      <c r="B2691" s="12" t="s">
        <v>5022</v>
      </c>
      <c r="C2691" s="12" t="s">
        <v>5028</v>
      </c>
      <c r="D2691" s="12" t="s">
        <v>5033</v>
      </c>
      <c r="E2691" s="12" t="s">
        <v>5035</v>
      </c>
      <c r="F2691" s="12" t="s">
        <v>5055</v>
      </c>
      <c r="G2691" s="12" t="s">
        <v>5045</v>
      </c>
      <c r="H2691" s="13">
        <v>54655</v>
      </c>
      <c r="I2691" s="14">
        <v>225239</v>
      </c>
      <c r="J2691" s="14">
        <v>46812</v>
      </c>
      <c r="K2691" s="14">
        <v>12276</v>
      </c>
      <c r="L2691" s="14">
        <v>11271</v>
      </c>
      <c r="M2691" s="15">
        <v>0.24265732806758639</v>
      </c>
      <c r="N2691" s="14">
        <v>270975</v>
      </c>
      <c r="O2691" s="14">
        <v>218372</v>
      </c>
      <c r="P2691" s="14">
        <v>0</v>
      </c>
      <c r="Q2691" s="14">
        <v>3549</v>
      </c>
      <c r="R2691" s="16">
        <v>1.3100000000000001E-2</v>
      </c>
      <c r="S2691" s="17">
        <v>45643.740972222222</v>
      </c>
      <c r="T2691" s="12" t="s">
        <v>5076</v>
      </c>
      <c r="U2691" s="18">
        <v>45643</v>
      </c>
      <c r="V2691" s="18" t="str">
        <f>TEXT(Posts[[#This Row],[Post_Date]],"YYYY")</f>
        <v>2024</v>
      </c>
      <c r="W2691" s="12" t="s">
        <v>5094</v>
      </c>
      <c r="X2691" s="12" t="s">
        <v>5079</v>
      </c>
      <c r="Y2691" s="19">
        <v>17</v>
      </c>
      <c r="Z2691" s="12" t="s">
        <v>5070</v>
      </c>
      <c r="AA2691"/>
    </row>
    <row r="2692" spans="1:27" x14ac:dyDescent="0.25">
      <c r="A2692" s="12" t="s">
        <v>3573</v>
      </c>
      <c r="B2692" s="12" t="s">
        <v>5022</v>
      </c>
      <c r="C2692" s="12" t="s">
        <v>5028</v>
      </c>
      <c r="D2692" s="12" t="s">
        <v>5030</v>
      </c>
      <c r="E2692" s="12" t="s">
        <v>5035</v>
      </c>
      <c r="F2692" s="12" t="s">
        <v>5051</v>
      </c>
      <c r="G2692" s="12" t="s">
        <v>5042</v>
      </c>
      <c r="H2692" s="13">
        <v>365668</v>
      </c>
      <c r="I2692" s="14">
        <v>2626242</v>
      </c>
      <c r="J2692" s="14">
        <v>270803</v>
      </c>
      <c r="K2692" s="14">
        <v>127482</v>
      </c>
      <c r="L2692" s="14">
        <v>130871</v>
      </c>
      <c r="M2692" s="15">
        <v>0.1392364812548304</v>
      </c>
      <c r="N2692" s="14">
        <v>2979605</v>
      </c>
      <c r="O2692" s="14">
        <v>2626242</v>
      </c>
      <c r="P2692" s="14">
        <v>0</v>
      </c>
      <c r="Q2692" s="14">
        <v>34265</v>
      </c>
      <c r="R2692" s="16">
        <v>1.15E-2</v>
      </c>
      <c r="S2692" s="17">
        <v>45395.370138888888</v>
      </c>
      <c r="T2692" s="12" t="s">
        <v>5078</v>
      </c>
      <c r="U2692" s="18">
        <v>45395</v>
      </c>
      <c r="V2692" s="18" t="str">
        <f>TEXT(Posts[[#This Row],[Post_Date]],"YYYY")</f>
        <v>2024</v>
      </c>
      <c r="W2692" s="12" t="s">
        <v>5090</v>
      </c>
      <c r="X2692" s="12" t="s">
        <v>5083</v>
      </c>
      <c r="Y2692" s="19">
        <v>8</v>
      </c>
      <c r="Z2692" s="12" t="s">
        <v>5069</v>
      </c>
      <c r="AA2692"/>
    </row>
    <row r="2693" spans="1:27" x14ac:dyDescent="0.25">
      <c r="A2693" s="12" t="s">
        <v>3575</v>
      </c>
      <c r="B2693" s="12" t="s">
        <v>5022</v>
      </c>
      <c r="C2693" s="12" t="s">
        <v>5028</v>
      </c>
      <c r="D2693" s="12" t="s">
        <v>5033</v>
      </c>
      <c r="E2693" s="12" t="s">
        <v>5035</v>
      </c>
      <c r="F2693" s="12" t="s">
        <v>5056</v>
      </c>
      <c r="G2693" s="12" t="s">
        <v>5049</v>
      </c>
      <c r="H2693" s="13">
        <v>431564</v>
      </c>
      <c r="I2693" s="14">
        <v>2582065</v>
      </c>
      <c r="J2693" s="14">
        <v>368421</v>
      </c>
      <c r="K2693" s="14">
        <v>181963</v>
      </c>
      <c r="L2693" s="14">
        <v>70862</v>
      </c>
      <c r="M2693" s="15">
        <v>0.1671390968919354</v>
      </c>
      <c r="N2693" s="14">
        <v>2989907</v>
      </c>
      <c r="O2693" s="14">
        <v>2582065</v>
      </c>
      <c r="P2693" s="14">
        <v>0</v>
      </c>
      <c r="Q2693" s="14">
        <v>44250</v>
      </c>
      <c r="R2693" s="16">
        <v>1.4800000000000001E-2</v>
      </c>
      <c r="S2693" s="17">
        <v>45572.71875</v>
      </c>
      <c r="T2693" s="12" t="s">
        <v>5076</v>
      </c>
      <c r="U2693" s="18">
        <v>45572</v>
      </c>
      <c r="V2693" s="18" t="str">
        <f>TEXT(Posts[[#This Row],[Post_Date]],"YYYY")</f>
        <v>2024</v>
      </c>
      <c r="W2693" s="12" t="s">
        <v>5091</v>
      </c>
      <c r="X2693" s="12" t="s">
        <v>5081</v>
      </c>
      <c r="Y2693" s="19">
        <v>17</v>
      </c>
      <c r="Z2693" s="12" t="s">
        <v>5069</v>
      </c>
      <c r="AA2693"/>
    </row>
    <row r="2694" spans="1:27" x14ac:dyDescent="0.25">
      <c r="A2694" s="12" t="s">
        <v>3578</v>
      </c>
      <c r="B2694" s="12" t="s">
        <v>5022</v>
      </c>
      <c r="C2694" s="12" t="s">
        <v>5028</v>
      </c>
      <c r="D2694" s="12" t="s">
        <v>5033</v>
      </c>
      <c r="E2694" s="12" t="s">
        <v>5039</v>
      </c>
      <c r="F2694" s="12" t="s">
        <v>5055</v>
      </c>
      <c r="G2694" s="12" t="s">
        <v>5045</v>
      </c>
      <c r="H2694" s="13">
        <v>52484</v>
      </c>
      <c r="I2694" s="14">
        <v>218181</v>
      </c>
      <c r="J2694" s="14">
        <v>35089</v>
      </c>
      <c r="K2694" s="14">
        <v>9024</v>
      </c>
      <c r="L2694" s="14">
        <v>6495</v>
      </c>
      <c r="M2694" s="15">
        <v>0.2405568841468009</v>
      </c>
      <c r="N2694" s="14">
        <v>278944</v>
      </c>
      <c r="O2694" s="14">
        <v>0</v>
      </c>
      <c r="P2694" s="14">
        <v>182689</v>
      </c>
      <c r="Q2694" s="14">
        <v>2901</v>
      </c>
      <c r="R2694" s="16">
        <v>1.04E-2</v>
      </c>
      <c r="S2694" s="17">
        <v>45689.504166666673</v>
      </c>
      <c r="T2694" s="17" t="s">
        <v>5075</v>
      </c>
      <c r="U2694" s="18">
        <v>45689</v>
      </c>
      <c r="V2694" s="18" t="str">
        <f>TEXT(Posts[[#This Row],[Post_Date]],"YYYY")</f>
        <v>2025</v>
      </c>
      <c r="W2694" s="18" t="s">
        <v>5087</v>
      </c>
      <c r="X2694" s="18" t="s">
        <v>5083</v>
      </c>
      <c r="Y2694" s="19">
        <v>12</v>
      </c>
      <c r="Z2694" s="12" t="s">
        <v>5070</v>
      </c>
      <c r="AA2694"/>
    </row>
    <row r="2695" spans="1:27" x14ac:dyDescent="0.25">
      <c r="A2695" s="12" t="s">
        <v>3583</v>
      </c>
      <c r="B2695" s="12" t="s">
        <v>5022</v>
      </c>
      <c r="C2695" s="12" t="s">
        <v>5028</v>
      </c>
      <c r="D2695" s="12" t="s">
        <v>5033</v>
      </c>
      <c r="E2695" s="12" t="s">
        <v>5035</v>
      </c>
      <c r="F2695" s="12" t="s">
        <v>5055</v>
      </c>
      <c r="G2695" s="12" t="s">
        <v>5045</v>
      </c>
      <c r="H2695" s="13">
        <v>57675</v>
      </c>
      <c r="I2695" s="14">
        <v>247131</v>
      </c>
      <c r="J2695" s="14">
        <v>48037</v>
      </c>
      <c r="K2695" s="14">
        <v>13301</v>
      </c>
      <c r="L2695" s="14">
        <v>6177</v>
      </c>
      <c r="M2695" s="15">
        <v>0.23337855963963511</v>
      </c>
      <c r="N2695" s="14">
        <v>280271</v>
      </c>
      <c r="O2695" s="14">
        <v>242848</v>
      </c>
      <c r="P2695" s="14">
        <v>0</v>
      </c>
      <c r="Q2695" s="14">
        <v>6418</v>
      </c>
      <c r="R2695" s="16">
        <v>2.29E-2</v>
      </c>
      <c r="S2695" s="17">
        <v>45350.702777777777</v>
      </c>
      <c r="T2695" s="12" t="s">
        <v>5074</v>
      </c>
      <c r="U2695" s="18">
        <v>45350</v>
      </c>
      <c r="V2695" s="18" t="str">
        <f>TEXT(Posts[[#This Row],[Post_Date]],"YYYY")</f>
        <v>2024</v>
      </c>
      <c r="W2695" s="12" t="s">
        <v>5087</v>
      </c>
      <c r="X2695" s="12" t="s">
        <v>5085</v>
      </c>
      <c r="Y2695" s="19">
        <v>16</v>
      </c>
      <c r="Z2695" s="12" t="s">
        <v>5070</v>
      </c>
      <c r="AA2695"/>
    </row>
    <row r="2696" spans="1:27" x14ac:dyDescent="0.25">
      <c r="A2696" s="12" t="s">
        <v>3587</v>
      </c>
      <c r="B2696" s="12" t="s">
        <v>5022</v>
      </c>
      <c r="C2696" s="12" t="s">
        <v>5028</v>
      </c>
      <c r="D2696" s="12" t="s">
        <v>5030</v>
      </c>
      <c r="E2696" s="12" t="s">
        <v>5035</v>
      </c>
      <c r="F2696" s="12" t="s">
        <v>5051</v>
      </c>
      <c r="G2696" s="12" t="s">
        <v>5044</v>
      </c>
      <c r="H2696" s="13">
        <v>137295</v>
      </c>
      <c r="I2696" s="14">
        <v>929251</v>
      </c>
      <c r="J2696" s="14">
        <v>150102</v>
      </c>
      <c r="K2696" s="14">
        <v>66701</v>
      </c>
      <c r="L2696" s="14">
        <v>32733</v>
      </c>
      <c r="M2696" s="15">
        <v>0.14774852715203229</v>
      </c>
      <c r="N2696" s="14">
        <v>1034007</v>
      </c>
      <c r="O2696" s="14">
        <v>929251</v>
      </c>
      <c r="P2696" s="14">
        <v>0</v>
      </c>
      <c r="Q2696" s="14">
        <v>23368</v>
      </c>
      <c r="R2696" s="16">
        <v>2.2599999999999999E-2</v>
      </c>
      <c r="S2696" s="17">
        <v>45697.453472222223</v>
      </c>
      <c r="T2696" s="12" t="s">
        <v>5077</v>
      </c>
      <c r="U2696" s="18">
        <v>45697</v>
      </c>
      <c r="V2696" s="18" t="str">
        <f>TEXT(Posts[[#This Row],[Post_Date]],"YYYY")</f>
        <v>2025</v>
      </c>
      <c r="W2696" s="12" t="s">
        <v>5087</v>
      </c>
      <c r="X2696" s="12" t="s">
        <v>5084</v>
      </c>
      <c r="Y2696" s="19">
        <v>10</v>
      </c>
      <c r="Z2696" s="12" t="s">
        <v>5069</v>
      </c>
      <c r="AA2696"/>
    </row>
    <row r="2697" spans="1:27" x14ac:dyDescent="0.25">
      <c r="A2697" s="12" t="s">
        <v>3589</v>
      </c>
      <c r="B2697" s="12" t="s">
        <v>5022</v>
      </c>
      <c r="C2697" s="12" t="s">
        <v>5028</v>
      </c>
      <c r="D2697" s="12" t="s">
        <v>5033</v>
      </c>
      <c r="E2697" s="12" t="s">
        <v>5035</v>
      </c>
      <c r="F2697" s="12" t="s">
        <v>5055</v>
      </c>
      <c r="G2697" s="12" t="s">
        <v>5049</v>
      </c>
      <c r="H2697" s="13">
        <v>37686</v>
      </c>
      <c r="I2697" s="14">
        <v>183543</v>
      </c>
      <c r="J2697" s="14">
        <v>37209</v>
      </c>
      <c r="K2697" s="14">
        <v>9788</v>
      </c>
      <c r="L2697" s="14">
        <v>6142</v>
      </c>
      <c r="M2697" s="15">
        <v>0.2053284471827177</v>
      </c>
      <c r="N2697" s="14">
        <v>224625</v>
      </c>
      <c r="O2697" s="14">
        <v>171540</v>
      </c>
      <c r="P2697" s="14">
        <v>0</v>
      </c>
      <c r="Q2697" s="14">
        <v>2897</v>
      </c>
      <c r="R2697" s="16">
        <v>1.29E-2</v>
      </c>
      <c r="S2697" s="17">
        <v>45333.556250000001</v>
      </c>
      <c r="T2697" s="12" t="s">
        <v>5075</v>
      </c>
      <c r="U2697" s="18">
        <v>45333</v>
      </c>
      <c r="V2697" s="18" t="str">
        <f>TEXT(Posts[[#This Row],[Post_Date]],"YYYY")</f>
        <v>2024</v>
      </c>
      <c r="W2697" s="12" t="s">
        <v>5087</v>
      </c>
      <c r="X2697" s="12" t="s">
        <v>5084</v>
      </c>
      <c r="Y2697" s="19">
        <v>13</v>
      </c>
      <c r="Z2697" s="12" t="s">
        <v>5070</v>
      </c>
      <c r="AA2697"/>
    </row>
    <row r="2698" spans="1:27" x14ac:dyDescent="0.25">
      <c r="A2698" s="12" t="s">
        <v>3593</v>
      </c>
      <c r="B2698" s="12" t="s">
        <v>5022</v>
      </c>
      <c r="C2698" s="12" t="s">
        <v>5029</v>
      </c>
      <c r="D2698" s="12" t="s">
        <v>5031</v>
      </c>
      <c r="E2698" s="12" t="s">
        <v>5035</v>
      </c>
      <c r="F2698" s="12" t="s">
        <v>5058</v>
      </c>
      <c r="G2698" s="12" t="s">
        <v>5045</v>
      </c>
      <c r="H2698" s="13">
        <v>45100</v>
      </c>
      <c r="I2698" s="14">
        <v>455958</v>
      </c>
      <c r="J2698" s="14">
        <v>64606</v>
      </c>
      <c r="K2698" s="14">
        <v>24931</v>
      </c>
      <c r="L2698" s="14">
        <v>17082</v>
      </c>
      <c r="M2698" s="15">
        <v>9.8912882573470653E-2</v>
      </c>
      <c r="N2698" s="14">
        <v>526088</v>
      </c>
      <c r="O2698" s="14">
        <v>423111</v>
      </c>
      <c r="P2698" s="14">
        <v>0</v>
      </c>
      <c r="Q2698" s="14">
        <v>5471</v>
      </c>
      <c r="R2698" s="16">
        <v>1.04E-2</v>
      </c>
      <c r="S2698" s="17">
        <v>45393.609027777777</v>
      </c>
      <c r="T2698" s="12" t="s">
        <v>5074</v>
      </c>
      <c r="U2698" s="18">
        <v>45393</v>
      </c>
      <c r="V2698" s="18" t="str">
        <f>TEXT(Posts[[#This Row],[Post_Date]],"YYYY")</f>
        <v>2024</v>
      </c>
      <c r="W2698" s="12" t="s">
        <v>5090</v>
      </c>
      <c r="X2698" s="12" t="s">
        <v>5080</v>
      </c>
      <c r="Y2698" s="19">
        <v>14</v>
      </c>
      <c r="Z2698" s="12" t="s">
        <v>5068</v>
      </c>
      <c r="AA2698"/>
    </row>
    <row r="2699" spans="1:27" x14ac:dyDescent="0.25">
      <c r="A2699" s="12" t="s">
        <v>3594</v>
      </c>
      <c r="B2699" s="12" t="s">
        <v>5022</v>
      </c>
      <c r="C2699" s="12" t="s">
        <v>5028</v>
      </c>
      <c r="D2699" s="12" t="s">
        <v>5033</v>
      </c>
      <c r="E2699" s="12" t="s">
        <v>5035</v>
      </c>
      <c r="F2699" s="12" t="s">
        <v>5055</v>
      </c>
      <c r="G2699" s="12" t="s">
        <v>5046</v>
      </c>
      <c r="H2699" s="13">
        <v>37370</v>
      </c>
      <c r="I2699" s="14">
        <v>178373</v>
      </c>
      <c r="J2699" s="14">
        <v>19257</v>
      </c>
      <c r="K2699" s="14">
        <v>12197</v>
      </c>
      <c r="L2699" s="14">
        <v>8318</v>
      </c>
      <c r="M2699" s="15">
        <v>0.20950803520618069</v>
      </c>
      <c r="N2699" s="14">
        <v>213995</v>
      </c>
      <c r="O2699" s="14">
        <v>172189</v>
      </c>
      <c r="P2699" s="14">
        <v>0</v>
      </c>
      <c r="Q2699" s="14">
        <v>5114</v>
      </c>
      <c r="R2699" s="16">
        <v>2.3900000000000001E-2</v>
      </c>
      <c r="S2699" s="17">
        <v>45395.679166666669</v>
      </c>
      <c r="T2699" s="12" t="s">
        <v>5074</v>
      </c>
      <c r="U2699" s="18">
        <v>45395</v>
      </c>
      <c r="V2699" s="18" t="str">
        <f>TEXT(Posts[[#This Row],[Post_Date]],"YYYY")</f>
        <v>2024</v>
      </c>
      <c r="W2699" s="12" t="s">
        <v>5090</v>
      </c>
      <c r="X2699" s="12" t="s">
        <v>5083</v>
      </c>
      <c r="Y2699" s="19">
        <v>16</v>
      </c>
      <c r="Z2699" s="12" t="s">
        <v>5070</v>
      </c>
      <c r="AA2699"/>
    </row>
    <row r="2700" spans="1:27" x14ac:dyDescent="0.25">
      <c r="A2700" s="12" t="s">
        <v>3599</v>
      </c>
      <c r="B2700" s="12" t="s">
        <v>5022</v>
      </c>
      <c r="C2700" s="12" t="s">
        <v>5029</v>
      </c>
      <c r="D2700" s="12" t="s">
        <v>5031</v>
      </c>
      <c r="E2700" s="12" t="s">
        <v>5035</v>
      </c>
      <c r="F2700" s="12" t="s">
        <v>5060</v>
      </c>
      <c r="G2700" s="12" t="s">
        <v>5047</v>
      </c>
      <c r="H2700" s="13">
        <v>125683</v>
      </c>
      <c r="I2700" s="14">
        <v>2227581</v>
      </c>
      <c r="J2700" s="14">
        <v>275608</v>
      </c>
      <c r="K2700" s="14">
        <v>72672</v>
      </c>
      <c r="L2700" s="14">
        <v>96153</v>
      </c>
      <c r="M2700" s="15">
        <v>5.6421450989741467E-2</v>
      </c>
      <c r="N2700" s="14">
        <v>2888501</v>
      </c>
      <c r="O2700" s="14">
        <v>2227581</v>
      </c>
      <c r="P2700" s="14">
        <v>0</v>
      </c>
      <c r="Q2700" s="14">
        <v>69901</v>
      </c>
      <c r="R2700" s="16">
        <v>2.4199999999999999E-2</v>
      </c>
      <c r="S2700" s="17">
        <v>45377.820833333331</v>
      </c>
      <c r="T2700" s="12" t="s">
        <v>5076</v>
      </c>
      <c r="U2700" s="18">
        <v>45377</v>
      </c>
      <c r="V2700" s="18" t="str">
        <f>TEXT(Posts[[#This Row],[Post_Date]],"YYYY")</f>
        <v>2024</v>
      </c>
      <c r="W2700" s="12" t="s">
        <v>5088</v>
      </c>
      <c r="X2700" s="12" t="s">
        <v>5079</v>
      </c>
      <c r="Y2700" s="19">
        <v>19</v>
      </c>
      <c r="Z2700" s="12" t="s">
        <v>5068</v>
      </c>
      <c r="AA2700"/>
    </row>
    <row r="2701" spans="1:27" x14ac:dyDescent="0.25">
      <c r="A2701" s="12" t="s">
        <v>3605</v>
      </c>
      <c r="B2701" s="12" t="s">
        <v>5022</v>
      </c>
      <c r="C2701" s="12" t="s">
        <v>5028</v>
      </c>
      <c r="D2701" s="12" t="s">
        <v>5033</v>
      </c>
      <c r="E2701" s="12" t="s">
        <v>5035</v>
      </c>
      <c r="F2701" s="12" t="s">
        <v>5055</v>
      </c>
      <c r="G2701" s="12" t="s">
        <v>5043</v>
      </c>
      <c r="H2701" s="13">
        <v>71914</v>
      </c>
      <c r="I2701" s="14">
        <v>294361</v>
      </c>
      <c r="J2701" s="14">
        <v>56861</v>
      </c>
      <c r="K2701" s="14">
        <v>12883</v>
      </c>
      <c r="L2701" s="14">
        <v>6094</v>
      </c>
      <c r="M2701" s="15">
        <v>0.24430573703753791</v>
      </c>
      <c r="N2701" s="14">
        <v>356336</v>
      </c>
      <c r="O2701" s="14">
        <v>258219</v>
      </c>
      <c r="P2701" s="14">
        <v>0</v>
      </c>
      <c r="Q2701" s="14">
        <v>3705</v>
      </c>
      <c r="R2701" s="16">
        <v>1.04E-2</v>
      </c>
      <c r="S2701" s="17">
        <v>45585.486805555563</v>
      </c>
      <c r="T2701" s="12" t="s">
        <v>5077</v>
      </c>
      <c r="U2701" s="18">
        <v>45585</v>
      </c>
      <c r="V2701" s="18" t="str">
        <f>TEXT(Posts[[#This Row],[Post_Date]],"YYYY")</f>
        <v>2024</v>
      </c>
      <c r="W2701" s="12" t="s">
        <v>5091</v>
      </c>
      <c r="X2701" s="12" t="s">
        <v>5084</v>
      </c>
      <c r="Y2701" s="19">
        <v>11</v>
      </c>
      <c r="Z2701" s="12" t="s">
        <v>5070</v>
      </c>
      <c r="AA2701"/>
    </row>
    <row r="2702" spans="1:27" x14ac:dyDescent="0.25">
      <c r="A2702" s="12" t="s">
        <v>3621</v>
      </c>
      <c r="B2702" s="12" t="s">
        <v>5022</v>
      </c>
      <c r="C2702" s="12" t="s">
        <v>5028</v>
      </c>
      <c r="D2702" s="12" t="s">
        <v>5030</v>
      </c>
      <c r="E2702" s="12" t="s">
        <v>5035</v>
      </c>
      <c r="F2702" s="12" t="s">
        <v>5051</v>
      </c>
      <c r="G2702" s="12" t="s">
        <v>5048</v>
      </c>
      <c r="H2702" s="13">
        <v>140247</v>
      </c>
      <c r="I2702" s="14">
        <v>1331876</v>
      </c>
      <c r="J2702" s="14">
        <v>185256</v>
      </c>
      <c r="K2702" s="14">
        <v>51452</v>
      </c>
      <c r="L2702" s="14">
        <v>34038</v>
      </c>
      <c r="M2702" s="15">
        <v>0.1053004750202461</v>
      </c>
      <c r="N2702" s="14">
        <v>1562659</v>
      </c>
      <c r="O2702" s="14">
        <v>1331876</v>
      </c>
      <c r="P2702" s="14">
        <v>0</v>
      </c>
      <c r="Q2702" s="14">
        <v>24690</v>
      </c>
      <c r="R2702" s="16">
        <v>1.5800000000000002E-2</v>
      </c>
      <c r="S2702" s="17">
        <v>45739.625694444447</v>
      </c>
      <c r="T2702" s="12" t="s">
        <v>5074</v>
      </c>
      <c r="U2702" s="18">
        <v>45739</v>
      </c>
      <c r="V2702" s="18" t="str">
        <f>TEXT(Posts[[#This Row],[Post_Date]],"YYYY")</f>
        <v>2025</v>
      </c>
      <c r="W2702" s="12" t="s">
        <v>5088</v>
      </c>
      <c r="X2702" s="12" t="s">
        <v>5084</v>
      </c>
      <c r="Y2702" s="19">
        <v>15</v>
      </c>
      <c r="Z2702" s="12" t="s">
        <v>5069</v>
      </c>
      <c r="AA2702"/>
    </row>
    <row r="2703" spans="1:27" x14ac:dyDescent="0.25">
      <c r="A2703" s="12" t="s">
        <v>3622</v>
      </c>
      <c r="B2703" s="12" t="s">
        <v>5022</v>
      </c>
      <c r="C2703" s="12" t="s">
        <v>5028</v>
      </c>
      <c r="D2703" s="12" t="s">
        <v>5030</v>
      </c>
      <c r="E2703" s="12" t="s">
        <v>5035</v>
      </c>
      <c r="F2703" s="12" t="s">
        <v>5051</v>
      </c>
      <c r="G2703" s="12" t="s">
        <v>5043</v>
      </c>
      <c r="H2703" s="13">
        <v>52753</v>
      </c>
      <c r="I2703" s="14">
        <v>538716</v>
      </c>
      <c r="J2703" s="14">
        <v>93745</v>
      </c>
      <c r="K2703" s="14">
        <v>17857</v>
      </c>
      <c r="L2703" s="14">
        <v>31169</v>
      </c>
      <c r="M2703" s="15">
        <v>9.7924868289637729E-2</v>
      </c>
      <c r="N2703" s="14">
        <v>675037</v>
      </c>
      <c r="O2703" s="14">
        <v>538716</v>
      </c>
      <c r="P2703" s="14">
        <v>0</v>
      </c>
      <c r="Q2703" s="14">
        <v>16065</v>
      </c>
      <c r="R2703" s="16">
        <v>2.3800000000000002E-2</v>
      </c>
      <c r="S2703" s="17">
        <v>45632.404861111107</v>
      </c>
      <c r="T2703" s="12" t="s">
        <v>5077</v>
      </c>
      <c r="U2703" s="18">
        <v>45632</v>
      </c>
      <c r="V2703" s="18" t="str">
        <f>TEXT(Posts[[#This Row],[Post_Date]],"YYYY")</f>
        <v>2024</v>
      </c>
      <c r="W2703" s="12" t="s">
        <v>5094</v>
      </c>
      <c r="X2703" s="12" t="s">
        <v>5082</v>
      </c>
      <c r="Y2703" s="19">
        <v>9</v>
      </c>
      <c r="Z2703" s="12" t="s">
        <v>5068</v>
      </c>
      <c r="AA2703"/>
    </row>
    <row r="2704" spans="1:27" x14ac:dyDescent="0.25">
      <c r="A2704" s="12" t="s">
        <v>3625</v>
      </c>
      <c r="B2704" s="12" t="s">
        <v>5022</v>
      </c>
      <c r="C2704" s="12" t="s">
        <v>5029</v>
      </c>
      <c r="D2704" s="12" t="s">
        <v>5030</v>
      </c>
      <c r="E2704" s="12" t="s">
        <v>5035</v>
      </c>
      <c r="F2704" s="12" t="s">
        <v>5051</v>
      </c>
      <c r="G2704" s="12" t="s">
        <v>5042</v>
      </c>
      <c r="H2704" s="13">
        <v>179206</v>
      </c>
      <c r="I2704" s="14">
        <v>1351728</v>
      </c>
      <c r="J2704" s="14">
        <v>262633</v>
      </c>
      <c r="K2704" s="14">
        <v>102556</v>
      </c>
      <c r="L2704" s="14">
        <v>44146</v>
      </c>
      <c r="M2704" s="15">
        <v>0.13257561004991089</v>
      </c>
      <c r="N2704" s="14">
        <v>1545604</v>
      </c>
      <c r="O2704" s="14">
        <v>1351728</v>
      </c>
      <c r="P2704" s="14">
        <v>0</v>
      </c>
      <c r="Q2704" s="14">
        <v>28129</v>
      </c>
      <c r="R2704" s="16">
        <v>1.8200000000000001E-2</v>
      </c>
      <c r="S2704" s="17">
        <v>45397.487500000003</v>
      </c>
      <c r="T2704" s="12" t="s">
        <v>5077</v>
      </c>
      <c r="U2704" s="18">
        <v>45397</v>
      </c>
      <c r="V2704" s="18" t="str">
        <f>TEXT(Posts[[#This Row],[Post_Date]],"YYYY")</f>
        <v>2024</v>
      </c>
      <c r="W2704" s="12" t="s">
        <v>5090</v>
      </c>
      <c r="X2704" s="12" t="s">
        <v>5081</v>
      </c>
      <c r="Y2704" s="19">
        <v>11</v>
      </c>
      <c r="Z2704" s="12" t="s">
        <v>5069</v>
      </c>
      <c r="AA2704"/>
    </row>
    <row r="2705" spans="1:27" x14ac:dyDescent="0.25">
      <c r="A2705" s="12" t="s">
        <v>3626</v>
      </c>
      <c r="B2705" s="12" t="s">
        <v>5022</v>
      </c>
      <c r="C2705" s="12" t="s">
        <v>5028</v>
      </c>
      <c r="D2705" s="12" t="s">
        <v>5031</v>
      </c>
      <c r="E2705" s="12" t="s">
        <v>5035</v>
      </c>
      <c r="F2705" s="12" t="s">
        <v>5058</v>
      </c>
      <c r="G2705" s="12" t="s">
        <v>5047</v>
      </c>
      <c r="H2705" s="13">
        <v>64024</v>
      </c>
      <c r="I2705" s="14">
        <v>684335</v>
      </c>
      <c r="J2705" s="14">
        <v>79372</v>
      </c>
      <c r="K2705" s="14">
        <v>24994</v>
      </c>
      <c r="L2705" s="14">
        <v>15389</v>
      </c>
      <c r="M2705" s="15">
        <v>9.3557595883712125E-2</v>
      </c>
      <c r="N2705" s="14">
        <v>764763</v>
      </c>
      <c r="O2705" s="14">
        <v>665437</v>
      </c>
      <c r="P2705" s="14">
        <v>0</v>
      </c>
      <c r="Q2705" s="14">
        <v>8182</v>
      </c>
      <c r="R2705" s="16">
        <v>1.0699999999999999E-2</v>
      </c>
      <c r="S2705" s="17">
        <v>45398.631249999999</v>
      </c>
      <c r="T2705" s="12" t="s">
        <v>5074</v>
      </c>
      <c r="U2705" s="18">
        <v>45398</v>
      </c>
      <c r="V2705" s="18" t="str">
        <f>TEXT(Posts[[#This Row],[Post_Date]],"YYYY")</f>
        <v>2024</v>
      </c>
      <c r="W2705" s="12" t="s">
        <v>5090</v>
      </c>
      <c r="X2705" s="12" t="s">
        <v>5079</v>
      </c>
      <c r="Y2705" s="19">
        <v>15</v>
      </c>
      <c r="Z2705" s="12" t="s">
        <v>5068</v>
      </c>
      <c r="AA2705"/>
    </row>
    <row r="2706" spans="1:27" x14ac:dyDescent="0.25">
      <c r="A2706" s="12" t="s">
        <v>3629</v>
      </c>
      <c r="B2706" s="12" t="s">
        <v>5022</v>
      </c>
      <c r="C2706" s="12" t="s">
        <v>5028</v>
      </c>
      <c r="D2706" s="12" t="s">
        <v>5030</v>
      </c>
      <c r="E2706" s="12" t="s">
        <v>5039</v>
      </c>
      <c r="F2706" s="12" t="s">
        <v>5050</v>
      </c>
      <c r="G2706" s="12" t="s">
        <v>5044</v>
      </c>
      <c r="H2706" s="13">
        <v>29386</v>
      </c>
      <c r="I2706" s="14">
        <v>204980</v>
      </c>
      <c r="J2706" s="14">
        <v>27208</v>
      </c>
      <c r="K2706" s="14">
        <v>15080</v>
      </c>
      <c r="L2706" s="14">
        <v>11496</v>
      </c>
      <c r="M2706" s="15">
        <v>0.14336475639313889</v>
      </c>
      <c r="N2706" s="14">
        <v>239374</v>
      </c>
      <c r="O2706" s="14">
        <v>0</v>
      </c>
      <c r="P2706" s="14">
        <v>138700</v>
      </c>
      <c r="Q2706" s="14">
        <v>2968</v>
      </c>
      <c r="R2706" s="16">
        <v>1.24E-2</v>
      </c>
      <c r="S2706" s="17">
        <v>45485.64166666667</v>
      </c>
      <c r="T2706" s="17" t="s">
        <v>5074</v>
      </c>
      <c r="U2706" s="18">
        <v>45485</v>
      </c>
      <c r="V2706" s="18" t="str">
        <f>TEXT(Posts[[#This Row],[Post_Date]],"YYYY")</f>
        <v>2024</v>
      </c>
      <c r="W2706" s="18" t="s">
        <v>5093</v>
      </c>
      <c r="X2706" s="18" t="s">
        <v>5082</v>
      </c>
      <c r="Y2706" s="19">
        <v>15</v>
      </c>
      <c r="Z2706" s="12" t="s">
        <v>5069</v>
      </c>
      <c r="AA2706"/>
    </row>
    <row r="2707" spans="1:27" x14ac:dyDescent="0.25">
      <c r="A2707" s="12" t="s">
        <v>3631</v>
      </c>
      <c r="B2707" s="12" t="s">
        <v>5022</v>
      </c>
      <c r="C2707" s="12" t="s">
        <v>5028</v>
      </c>
      <c r="D2707" s="12" t="s">
        <v>5030</v>
      </c>
      <c r="E2707" s="12" t="s">
        <v>5039</v>
      </c>
      <c r="F2707" s="12" t="s">
        <v>5050</v>
      </c>
      <c r="G2707" s="12" t="s">
        <v>5048</v>
      </c>
      <c r="H2707" s="13">
        <v>29204</v>
      </c>
      <c r="I2707" s="14">
        <v>340761</v>
      </c>
      <c r="J2707" s="14">
        <v>46280</v>
      </c>
      <c r="K2707" s="14">
        <v>22790</v>
      </c>
      <c r="L2707" s="14">
        <v>17684</v>
      </c>
      <c r="M2707" s="15">
        <v>8.570255703472425E-2</v>
      </c>
      <c r="N2707" s="14">
        <v>391684</v>
      </c>
      <c r="O2707" s="14">
        <v>0</v>
      </c>
      <c r="P2707" s="14">
        <v>228967</v>
      </c>
      <c r="Q2707" s="14">
        <v>9439</v>
      </c>
      <c r="R2707" s="16">
        <v>2.41E-2</v>
      </c>
      <c r="S2707" s="17">
        <v>45636.636111111111</v>
      </c>
      <c r="T2707" s="17" t="s">
        <v>5074</v>
      </c>
      <c r="U2707" s="18">
        <v>45636</v>
      </c>
      <c r="V2707" s="18" t="str">
        <f>TEXT(Posts[[#This Row],[Post_Date]],"YYYY")</f>
        <v>2024</v>
      </c>
      <c r="W2707" s="18" t="s">
        <v>5094</v>
      </c>
      <c r="X2707" s="18" t="s">
        <v>5079</v>
      </c>
      <c r="Y2707" s="19">
        <v>15</v>
      </c>
      <c r="Z2707" s="12" t="s">
        <v>5068</v>
      </c>
      <c r="AA2707"/>
    </row>
    <row r="2708" spans="1:27" x14ac:dyDescent="0.25">
      <c r="A2708" s="12" t="s">
        <v>3637</v>
      </c>
      <c r="B2708" s="12" t="s">
        <v>5022</v>
      </c>
      <c r="C2708" s="12" t="s">
        <v>5028</v>
      </c>
      <c r="D2708" s="12" t="s">
        <v>5034</v>
      </c>
      <c r="E2708" s="12" t="s">
        <v>5039</v>
      </c>
      <c r="F2708" s="12" t="s">
        <v>5057</v>
      </c>
      <c r="G2708" s="12" t="s">
        <v>5049</v>
      </c>
      <c r="H2708" s="13">
        <v>47554</v>
      </c>
      <c r="I2708" s="14">
        <v>310404</v>
      </c>
      <c r="J2708" s="14">
        <v>73083</v>
      </c>
      <c r="K2708" s="14">
        <v>11852</v>
      </c>
      <c r="L2708" s="14">
        <v>7279</v>
      </c>
      <c r="M2708" s="15">
        <v>0.15320286963471219</v>
      </c>
      <c r="N2708" s="14">
        <v>387273</v>
      </c>
      <c r="O2708" s="14">
        <v>0</v>
      </c>
      <c r="P2708" s="14">
        <v>118300</v>
      </c>
      <c r="Q2708" s="14">
        <v>8984</v>
      </c>
      <c r="R2708" s="16">
        <v>2.3199999999999998E-2</v>
      </c>
      <c r="S2708" s="17">
        <v>45315.660416666673</v>
      </c>
      <c r="T2708" s="17" t="s">
        <v>5074</v>
      </c>
      <c r="U2708" s="18">
        <v>45315</v>
      </c>
      <c r="V2708" s="18" t="str">
        <f>TEXT(Posts[[#This Row],[Post_Date]],"YYYY")</f>
        <v>2024</v>
      </c>
      <c r="W2708" s="18" t="s">
        <v>5086</v>
      </c>
      <c r="X2708" s="18" t="s">
        <v>5085</v>
      </c>
      <c r="Y2708" s="19">
        <v>15</v>
      </c>
      <c r="Z2708" s="12" t="s">
        <v>5069</v>
      </c>
      <c r="AA2708"/>
    </row>
    <row r="2709" spans="1:27" x14ac:dyDescent="0.25">
      <c r="A2709" s="12" t="s">
        <v>3644</v>
      </c>
      <c r="B2709" s="12" t="s">
        <v>5022</v>
      </c>
      <c r="C2709" s="12" t="s">
        <v>5028</v>
      </c>
      <c r="D2709" s="12" t="s">
        <v>5033</v>
      </c>
      <c r="E2709" s="12" t="s">
        <v>5039</v>
      </c>
      <c r="F2709" s="12" t="s">
        <v>5055</v>
      </c>
      <c r="G2709" s="12" t="s">
        <v>5048</v>
      </c>
      <c r="H2709" s="13">
        <v>41972</v>
      </c>
      <c r="I2709" s="14">
        <v>248282</v>
      </c>
      <c r="J2709" s="14">
        <v>52015</v>
      </c>
      <c r="K2709" s="14">
        <v>9739</v>
      </c>
      <c r="L2709" s="14">
        <v>8408</v>
      </c>
      <c r="M2709" s="15">
        <v>0.16905007083448531</v>
      </c>
      <c r="N2709" s="14">
        <v>306046</v>
      </c>
      <c r="O2709" s="14">
        <v>0</v>
      </c>
      <c r="P2709" s="14">
        <v>170522</v>
      </c>
      <c r="Q2709" s="14">
        <v>4621</v>
      </c>
      <c r="R2709" s="16">
        <v>1.5100000000000001E-2</v>
      </c>
      <c r="S2709" s="17">
        <v>45725.424305555563</v>
      </c>
      <c r="T2709" s="17" t="s">
        <v>5077</v>
      </c>
      <c r="U2709" s="18">
        <v>45725</v>
      </c>
      <c r="V2709" s="18" t="str">
        <f>TEXT(Posts[[#This Row],[Post_Date]],"YYYY")</f>
        <v>2025</v>
      </c>
      <c r="W2709" s="18" t="s">
        <v>5088</v>
      </c>
      <c r="X2709" s="18" t="s">
        <v>5084</v>
      </c>
      <c r="Y2709" s="19">
        <v>10</v>
      </c>
      <c r="Z2709" s="12" t="s">
        <v>5069</v>
      </c>
      <c r="AA2709"/>
    </row>
    <row r="2710" spans="1:27" x14ac:dyDescent="0.25">
      <c r="A2710" s="12" t="s">
        <v>3646</v>
      </c>
      <c r="B2710" s="12" t="s">
        <v>5022</v>
      </c>
      <c r="C2710" s="12" t="s">
        <v>5028</v>
      </c>
      <c r="D2710" s="12" t="s">
        <v>5030</v>
      </c>
      <c r="E2710" s="12" t="s">
        <v>5039</v>
      </c>
      <c r="F2710" s="12" t="s">
        <v>5050</v>
      </c>
      <c r="G2710" s="12" t="s">
        <v>5042</v>
      </c>
      <c r="H2710" s="13">
        <v>26937</v>
      </c>
      <c r="I2710" s="14">
        <v>185586</v>
      </c>
      <c r="J2710" s="14">
        <v>27460</v>
      </c>
      <c r="K2710" s="14">
        <v>8740</v>
      </c>
      <c r="L2710" s="14">
        <v>10389</v>
      </c>
      <c r="M2710" s="15">
        <v>0.14515035761910869</v>
      </c>
      <c r="N2710" s="14">
        <v>231678</v>
      </c>
      <c r="O2710" s="14">
        <v>0</v>
      </c>
      <c r="P2710" s="14">
        <v>293045</v>
      </c>
      <c r="Q2710" s="14">
        <v>4031</v>
      </c>
      <c r="R2710" s="16">
        <v>1.7399999999999999E-2</v>
      </c>
      <c r="S2710" s="17">
        <v>45707.722222222219</v>
      </c>
      <c r="T2710" s="17" t="s">
        <v>5076</v>
      </c>
      <c r="U2710" s="18">
        <v>45707</v>
      </c>
      <c r="V2710" s="18" t="str">
        <f>TEXT(Posts[[#This Row],[Post_Date]],"YYYY")</f>
        <v>2025</v>
      </c>
      <c r="W2710" s="18" t="s">
        <v>5087</v>
      </c>
      <c r="X2710" s="18" t="s">
        <v>5085</v>
      </c>
      <c r="Y2710" s="19">
        <v>17</v>
      </c>
      <c r="Z2710" s="12" t="s">
        <v>5069</v>
      </c>
      <c r="AA2710"/>
    </row>
    <row r="2711" spans="1:27" x14ac:dyDescent="0.25">
      <c r="A2711" s="12" t="s">
        <v>3649</v>
      </c>
      <c r="B2711" s="12" t="s">
        <v>5022</v>
      </c>
      <c r="C2711" s="12" t="s">
        <v>5028</v>
      </c>
      <c r="D2711" s="12" t="s">
        <v>5031</v>
      </c>
      <c r="E2711" s="12" t="s">
        <v>5035</v>
      </c>
      <c r="F2711" s="12" t="s">
        <v>5058</v>
      </c>
      <c r="G2711" s="12" t="s">
        <v>5045</v>
      </c>
      <c r="H2711" s="13">
        <v>36984</v>
      </c>
      <c r="I2711" s="14">
        <v>540578</v>
      </c>
      <c r="J2711" s="14">
        <v>63179</v>
      </c>
      <c r="K2711" s="14">
        <v>35792</v>
      </c>
      <c r="L2711" s="14">
        <v>19150</v>
      </c>
      <c r="M2711" s="15">
        <v>6.8416738411254549E-2</v>
      </c>
      <c r="N2711" s="14">
        <v>602569</v>
      </c>
      <c r="O2711" s="14">
        <v>517396</v>
      </c>
      <c r="P2711" s="14">
        <v>0</v>
      </c>
      <c r="Q2711" s="14">
        <v>15064</v>
      </c>
      <c r="R2711" s="16">
        <v>2.5000000000000001E-2</v>
      </c>
      <c r="S2711" s="17">
        <v>45666.500694444447</v>
      </c>
      <c r="T2711" s="12" t="s">
        <v>5075</v>
      </c>
      <c r="U2711" s="18">
        <v>45666</v>
      </c>
      <c r="V2711" s="18" t="str">
        <f>TEXT(Posts[[#This Row],[Post_Date]],"YYYY")</f>
        <v>2025</v>
      </c>
      <c r="W2711" s="12" t="s">
        <v>5086</v>
      </c>
      <c r="X2711" s="12" t="s">
        <v>5080</v>
      </c>
      <c r="Y2711" s="19">
        <v>12</v>
      </c>
      <c r="Z2711" s="12" t="s">
        <v>5068</v>
      </c>
      <c r="AA2711"/>
    </row>
    <row r="2712" spans="1:27" x14ac:dyDescent="0.25">
      <c r="A2712" s="12" t="s">
        <v>3650</v>
      </c>
      <c r="B2712" s="12" t="s">
        <v>5022</v>
      </c>
      <c r="C2712" s="12" t="s">
        <v>5028</v>
      </c>
      <c r="D2712" s="12" t="s">
        <v>5033</v>
      </c>
      <c r="E2712" s="12" t="s">
        <v>5035</v>
      </c>
      <c r="F2712" s="12" t="s">
        <v>5056</v>
      </c>
      <c r="G2712" s="12" t="s">
        <v>5047</v>
      </c>
      <c r="H2712" s="13">
        <v>334001</v>
      </c>
      <c r="I2712" s="14">
        <v>1790743</v>
      </c>
      <c r="J2712" s="14">
        <v>397382</v>
      </c>
      <c r="K2712" s="14">
        <v>105620</v>
      </c>
      <c r="L2712" s="14">
        <v>52702</v>
      </c>
      <c r="M2712" s="15">
        <v>0.18651579401832849</v>
      </c>
      <c r="N2712" s="14">
        <v>2290246</v>
      </c>
      <c r="O2712" s="14">
        <v>1790743</v>
      </c>
      <c r="P2712" s="14">
        <v>0</v>
      </c>
      <c r="Q2712" s="14">
        <v>34811</v>
      </c>
      <c r="R2712" s="16">
        <v>1.52E-2</v>
      </c>
      <c r="S2712" s="17">
        <v>45652.613194444442</v>
      </c>
      <c r="T2712" s="12" t="s">
        <v>5074</v>
      </c>
      <c r="U2712" s="18">
        <v>45652</v>
      </c>
      <c r="V2712" s="18" t="str">
        <f>TEXT(Posts[[#This Row],[Post_Date]],"YYYY")</f>
        <v>2024</v>
      </c>
      <c r="W2712" s="12" t="s">
        <v>5094</v>
      </c>
      <c r="X2712" s="12" t="s">
        <v>5080</v>
      </c>
      <c r="Y2712" s="19">
        <v>14</v>
      </c>
      <c r="Z2712" s="12" t="s">
        <v>5069</v>
      </c>
      <c r="AA2712"/>
    </row>
    <row r="2713" spans="1:27" x14ac:dyDescent="0.25">
      <c r="A2713" s="12" t="s">
        <v>3655</v>
      </c>
      <c r="B2713" s="12" t="s">
        <v>5022</v>
      </c>
      <c r="C2713" s="12" t="s">
        <v>5028</v>
      </c>
      <c r="D2713" s="12" t="s">
        <v>5033</v>
      </c>
      <c r="E2713" s="12" t="s">
        <v>5035</v>
      </c>
      <c r="F2713" s="12" t="s">
        <v>5055</v>
      </c>
      <c r="G2713" s="12" t="s">
        <v>5048</v>
      </c>
      <c r="H2713" s="13">
        <v>16829</v>
      </c>
      <c r="I2713" s="14">
        <v>78780</v>
      </c>
      <c r="J2713" s="14">
        <v>15436</v>
      </c>
      <c r="K2713" s="14">
        <v>4000</v>
      </c>
      <c r="L2713" s="14">
        <v>3449</v>
      </c>
      <c r="M2713" s="15">
        <v>0.21363124243575471</v>
      </c>
      <c r="N2713" s="14">
        <v>93275</v>
      </c>
      <c r="O2713" s="14">
        <v>75134</v>
      </c>
      <c r="P2713" s="14">
        <v>0</v>
      </c>
      <c r="Q2713" s="14">
        <v>1109</v>
      </c>
      <c r="R2713" s="16">
        <v>1.1900000000000001E-2</v>
      </c>
      <c r="S2713" s="17">
        <v>45736.429166666669</v>
      </c>
      <c r="T2713" s="12" t="s">
        <v>5077</v>
      </c>
      <c r="U2713" s="18">
        <v>45736</v>
      </c>
      <c r="V2713" s="18" t="str">
        <f>TEXT(Posts[[#This Row],[Post_Date]],"YYYY")</f>
        <v>2025</v>
      </c>
      <c r="W2713" s="12" t="s">
        <v>5088</v>
      </c>
      <c r="X2713" s="12" t="s">
        <v>5080</v>
      </c>
      <c r="Y2713" s="19">
        <v>10</v>
      </c>
      <c r="Z2713" s="12" t="s">
        <v>5070</v>
      </c>
      <c r="AA2713"/>
    </row>
    <row r="2714" spans="1:27" x14ac:dyDescent="0.25">
      <c r="A2714" s="12" t="s">
        <v>3656</v>
      </c>
      <c r="B2714" s="12" t="s">
        <v>5022</v>
      </c>
      <c r="C2714" s="12" t="s">
        <v>5028</v>
      </c>
      <c r="D2714" s="12" t="s">
        <v>5033</v>
      </c>
      <c r="E2714" s="12" t="s">
        <v>5035</v>
      </c>
      <c r="F2714" s="12" t="s">
        <v>5056</v>
      </c>
      <c r="G2714" s="12" t="s">
        <v>5044</v>
      </c>
      <c r="H2714" s="13">
        <v>293587</v>
      </c>
      <c r="I2714" s="14">
        <v>1545259</v>
      </c>
      <c r="J2714" s="14">
        <v>189988</v>
      </c>
      <c r="K2714" s="14">
        <v>82627</v>
      </c>
      <c r="L2714" s="14">
        <v>73611</v>
      </c>
      <c r="M2714" s="15">
        <v>0.1899926129012425</v>
      </c>
      <c r="N2714" s="14">
        <v>1946804</v>
      </c>
      <c r="O2714" s="14">
        <v>1545259</v>
      </c>
      <c r="P2714" s="14">
        <v>0</v>
      </c>
      <c r="Q2714" s="14">
        <v>32706</v>
      </c>
      <c r="R2714" s="16">
        <v>1.6799999999999999E-2</v>
      </c>
      <c r="S2714" s="17">
        <v>45379.615972222222</v>
      </c>
      <c r="T2714" s="12" t="s">
        <v>5074</v>
      </c>
      <c r="U2714" s="18">
        <v>45379</v>
      </c>
      <c r="V2714" s="18" t="str">
        <f>TEXT(Posts[[#This Row],[Post_Date]],"YYYY")</f>
        <v>2024</v>
      </c>
      <c r="W2714" s="12" t="s">
        <v>5088</v>
      </c>
      <c r="X2714" s="12" t="s">
        <v>5080</v>
      </c>
      <c r="Y2714" s="19">
        <v>14</v>
      </c>
      <c r="Z2714" s="12" t="s">
        <v>5069</v>
      </c>
      <c r="AA2714"/>
    </row>
    <row r="2715" spans="1:27" x14ac:dyDescent="0.25">
      <c r="A2715" s="12" t="s">
        <v>3659</v>
      </c>
      <c r="B2715" s="12" t="s">
        <v>5022</v>
      </c>
      <c r="C2715" s="12" t="s">
        <v>5028</v>
      </c>
      <c r="D2715" s="12" t="s">
        <v>5033</v>
      </c>
      <c r="E2715" s="12" t="s">
        <v>5035</v>
      </c>
      <c r="F2715" s="12" t="s">
        <v>5055</v>
      </c>
      <c r="G2715" s="12" t="s">
        <v>5044</v>
      </c>
      <c r="H2715" s="13">
        <v>20909</v>
      </c>
      <c r="I2715" s="14">
        <v>103935</v>
      </c>
      <c r="J2715" s="14">
        <v>11439</v>
      </c>
      <c r="K2715" s="14">
        <v>5731</v>
      </c>
      <c r="L2715" s="14">
        <v>4155</v>
      </c>
      <c r="M2715" s="15">
        <v>0.201175379663006</v>
      </c>
      <c r="N2715" s="14">
        <v>129022</v>
      </c>
      <c r="O2715" s="14">
        <v>91615</v>
      </c>
      <c r="P2715" s="14">
        <v>0</v>
      </c>
      <c r="Q2715" s="14">
        <v>2902</v>
      </c>
      <c r="R2715" s="16">
        <v>2.2499999999999999E-2</v>
      </c>
      <c r="S2715" s="17">
        <v>45328.573611111111</v>
      </c>
      <c r="T2715" s="12" t="s">
        <v>5075</v>
      </c>
      <c r="U2715" s="18">
        <v>45328</v>
      </c>
      <c r="V2715" s="18" t="str">
        <f>TEXT(Posts[[#This Row],[Post_Date]],"YYYY")</f>
        <v>2024</v>
      </c>
      <c r="W2715" s="12" t="s">
        <v>5087</v>
      </c>
      <c r="X2715" s="12" t="s">
        <v>5079</v>
      </c>
      <c r="Y2715" s="19">
        <v>13</v>
      </c>
      <c r="Z2715" s="12" t="s">
        <v>5070</v>
      </c>
      <c r="AA2715"/>
    </row>
    <row r="2716" spans="1:27" x14ac:dyDescent="0.25">
      <c r="A2716" s="12" t="s">
        <v>3671</v>
      </c>
      <c r="B2716" s="12" t="s">
        <v>5022</v>
      </c>
      <c r="C2716" s="12" t="s">
        <v>5028</v>
      </c>
      <c r="D2716" s="12" t="s">
        <v>5033</v>
      </c>
      <c r="E2716" s="12" t="s">
        <v>5035</v>
      </c>
      <c r="F2716" s="12" t="s">
        <v>5055</v>
      </c>
      <c r="G2716" s="12" t="s">
        <v>5048</v>
      </c>
      <c r="H2716" s="13">
        <v>18931</v>
      </c>
      <c r="I2716" s="14">
        <v>114525</v>
      </c>
      <c r="J2716" s="14">
        <v>14720</v>
      </c>
      <c r="K2716" s="14">
        <v>6062</v>
      </c>
      <c r="L2716" s="14">
        <v>5101</v>
      </c>
      <c r="M2716" s="15">
        <v>0.16530389332887979</v>
      </c>
      <c r="N2716" s="14">
        <v>131670</v>
      </c>
      <c r="O2716" s="14">
        <v>99219</v>
      </c>
      <c r="P2716" s="14">
        <v>0</v>
      </c>
      <c r="Q2716" s="14">
        <v>3278</v>
      </c>
      <c r="R2716" s="16">
        <v>2.4899999999999999E-2</v>
      </c>
      <c r="S2716" s="17">
        <v>45447.630555555559</v>
      </c>
      <c r="T2716" s="12" t="s">
        <v>5074</v>
      </c>
      <c r="U2716" s="18">
        <v>45447</v>
      </c>
      <c r="V2716" s="18" t="str">
        <f>TEXT(Posts[[#This Row],[Post_Date]],"YYYY")</f>
        <v>2024</v>
      </c>
      <c r="W2716" s="12" t="s">
        <v>5089</v>
      </c>
      <c r="X2716" s="12" t="s">
        <v>5079</v>
      </c>
      <c r="Y2716" s="19">
        <v>15</v>
      </c>
      <c r="Z2716" s="12" t="s">
        <v>5069</v>
      </c>
      <c r="AA2716"/>
    </row>
    <row r="2717" spans="1:27" x14ac:dyDescent="0.25">
      <c r="A2717" s="12" t="s">
        <v>3672</v>
      </c>
      <c r="B2717" s="12" t="s">
        <v>5022</v>
      </c>
      <c r="C2717" s="12" t="s">
        <v>5028</v>
      </c>
      <c r="D2717" s="12" t="s">
        <v>5034</v>
      </c>
      <c r="E2717" s="12" t="s">
        <v>5039</v>
      </c>
      <c r="F2717" s="12" t="s">
        <v>5057</v>
      </c>
      <c r="G2717" s="12" t="s">
        <v>5047</v>
      </c>
      <c r="H2717" s="13">
        <v>43046</v>
      </c>
      <c r="I2717" s="14">
        <v>325049</v>
      </c>
      <c r="J2717" s="14">
        <v>47165</v>
      </c>
      <c r="K2717" s="14">
        <v>19723</v>
      </c>
      <c r="L2717" s="14">
        <v>18797</v>
      </c>
      <c r="M2717" s="15">
        <v>0.13243025819360699</v>
      </c>
      <c r="N2717" s="14">
        <v>401418</v>
      </c>
      <c r="O2717" s="14">
        <v>0</v>
      </c>
      <c r="P2717" s="14">
        <v>245726</v>
      </c>
      <c r="Q2717" s="14">
        <v>7024</v>
      </c>
      <c r="R2717" s="16">
        <v>1.7500000000000002E-2</v>
      </c>
      <c r="S2717" s="17">
        <v>45656.488888888889</v>
      </c>
      <c r="T2717" s="17" t="s">
        <v>5077</v>
      </c>
      <c r="U2717" s="18">
        <v>45656</v>
      </c>
      <c r="V2717" s="18" t="str">
        <f>TEXT(Posts[[#This Row],[Post_Date]],"YYYY")</f>
        <v>2024</v>
      </c>
      <c r="W2717" s="18" t="s">
        <v>5094</v>
      </c>
      <c r="X2717" s="18" t="s">
        <v>5081</v>
      </c>
      <c r="Y2717" s="19">
        <v>11</v>
      </c>
      <c r="Z2717" s="12" t="s">
        <v>5069</v>
      </c>
      <c r="AA2717"/>
    </row>
    <row r="2718" spans="1:27" x14ac:dyDescent="0.25">
      <c r="A2718" s="12" t="s">
        <v>3680</v>
      </c>
      <c r="B2718" s="12" t="s">
        <v>5022</v>
      </c>
      <c r="C2718" s="12" t="s">
        <v>5028</v>
      </c>
      <c r="D2718" s="12" t="s">
        <v>5032</v>
      </c>
      <c r="E2718" s="12" t="s">
        <v>5035</v>
      </c>
      <c r="F2718" s="12" t="s">
        <v>5055</v>
      </c>
      <c r="G2718" s="12" t="s">
        <v>5042</v>
      </c>
      <c r="H2718" s="13">
        <v>52900</v>
      </c>
      <c r="I2718" s="14">
        <v>245848</v>
      </c>
      <c r="J2718" s="14">
        <v>46639</v>
      </c>
      <c r="K2718" s="14">
        <v>9737</v>
      </c>
      <c r="L2718" s="14">
        <v>7087</v>
      </c>
      <c r="M2718" s="15">
        <v>0.21517416694857949</v>
      </c>
      <c r="N2718" s="14">
        <v>272760</v>
      </c>
      <c r="O2718" s="14">
        <v>240218</v>
      </c>
      <c r="P2718" s="14">
        <v>0</v>
      </c>
      <c r="Q2718" s="14">
        <v>3054</v>
      </c>
      <c r="R2718" s="16">
        <v>1.12E-2</v>
      </c>
      <c r="S2718" s="17">
        <v>45309.436805555553</v>
      </c>
      <c r="T2718" s="12" t="s">
        <v>5077</v>
      </c>
      <c r="U2718" s="18">
        <v>45309</v>
      </c>
      <c r="V2718" s="18" t="str">
        <f>TEXT(Posts[[#This Row],[Post_Date]],"YYYY")</f>
        <v>2024</v>
      </c>
      <c r="W2718" s="12" t="s">
        <v>5086</v>
      </c>
      <c r="X2718" s="12" t="s">
        <v>5080</v>
      </c>
      <c r="Y2718" s="19">
        <v>10</v>
      </c>
      <c r="Z2718" s="12" t="s">
        <v>5070</v>
      </c>
      <c r="AA2718"/>
    </row>
    <row r="2719" spans="1:27" x14ac:dyDescent="0.25">
      <c r="A2719" s="12" t="s">
        <v>3682</v>
      </c>
      <c r="B2719" s="12" t="s">
        <v>5022</v>
      </c>
      <c r="C2719" s="12" t="s">
        <v>5028</v>
      </c>
      <c r="D2719" s="12" t="s">
        <v>5032</v>
      </c>
      <c r="E2719" s="12" t="s">
        <v>5035</v>
      </c>
      <c r="F2719" s="12" t="s">
        <v>5056</v>
      </c>
      <c r="G2719" s="12" t="s">
        <v>5043</v>
      </c>
      <c r="H2719" s="13">
        <v>217903</v>
      </c>
      <c r="I2719" s="14">
        <v>1084689</v>
      </c>
      <c r="J2719" s="14">
        <v>236169</v>
      </c>
      <c r="K2719" s="14">
        <v>85488</v>
      </c>
      <c r="L2719" s="14">
        <v>32099</v>
      </c>
      <c r="M2719" s="15">
        <v>0.20089038797248421</v>
      </c>
      <c r="N2719" s="14">
        <v>1380232</v>
      </c>
      <c r="O2719" s="14">
        <v>1084689</v>
      </c>
      <c r="P2719" s="14">
        <v>0</v>
      </c>
      <c r="Q2719" s="14">
        <v>18495</v>
      </c>
      <c r="R2719" s="16">
        <v>1.34E-2</v>
      </c>
      <c r="S2719" s="17">
        <v>45438.532638888893</v>
      </c>
      <c r="T2719" s="12" t="s">
        <v>5075</v>
      </c>
      <c r="U2719" s="18">
        <v>45438</v>
      </c>
      <c r="V2719" s="18" t="str">
        <f>TEXT(Posts[[#This Row],[Post_Date]],"YYYY")</f>
        <v>2024</v>
      </c>
      <c r="W2719" s="12" t="s">
        <v>5096</v>
      </c>
      <c r="X2719" s="12" t="s">
        <v>5084</v>
      </c>
      <c r="Y2719" s="19">
        <v>12</v>
      </c>
      <c r="Z2719" s="12" t="s">
        <v>5070</v>
      </c>
      <c r="AA2719"/>
    </row>
    <row r="2720" spans="1:27" x14ac:dyDescent="0.25">
      <c r="A2720" s="12" t="s">
        <v>3686</v>
      </c>
      <c r="B2720" s="12" t="s">
        <v>5022</v>
      </c>
      <c r="C2720" s="12" t="s">
        <v>5028</v>
      </c>
      <c r="D2720" s="12" t="s">
        <v>5034</v>
      </c>
      <c r="E2720" s="12" t="s">
        <v>5039</v>
      </c>
      <c r="F2720" s="12" t="s">
        <v>5057</v>
      </c>
      <c r="G2720" s="12" t="s">
        <v>5043</v>
      </c>
      <c r="H2720" s="13">
        <v>56253</v>
      </c>
      <c r="I2720" s="14">
        <v>312923</v>
      </c>
      <c r="J2720" s="14">
        <v>70559</v>
      </c>
      <c r="K2720" s="14">
        <v>14006</v>
      </c>
      <c r="L2720" s="14">
        <v>9828</v>
      </c>
      <c r="M2720" s="15">
        <v>0.1797665161740723</v>
      </c>
      <c r="N2720" s="14">
        <v>393836</v>
      </c>
      <c r="O2720" s="14">
        <v>0</v>
      </c>
      <c r="P2720" s="14">
        <v>284434</v>
      </c>
      <c r="Q2720" s="14">
        <v>8388</v>
      </c>
      <c r="R2720" s="16">
        <v>2.1299999999999999E-2</v>
      </c>
      <c r="S2720" s="17">
        <v>45636.507638888892</v>
      </c>
      <c r="T2720" s="17" t="s">
        <v>5075</v>
      </c>
      <c r="U2720" s="18">
        <v>45636</v>
      </c>
      <c r="V2720" s="18" t="str">
        <f>TEXT(Posts[[#This Row],[Post_Date]],"YYYY")</f>
        <v>2024</v>
      </c>
      <c r="W2720" s="18" t="s">
        <v>5094</v>
      </c>
      <c r="X2720" s="18" t="s">
        <v>5079</v>
      </c>
      <c r="Y2720" s="19">
        <v>12</v>
      </c>
      <c r="Z2720" s="12" t="s">
        <v>5069</v>
      </c>
      <c r="AA2720"/>
    </row>
    <row r="2721" spans="1:27" x14ac:dyDescent="0.25">
      <c r="A2721" s="12" t="s">
        <v>3690</v>
      </c>
      <c r="B2721" s="12" t="s">
        <v>5022</v>
      </c>
      <c r="C2721" s="12" t="s">
        <v>5028</v>
      </c>
      <c r="D2721" s="12" t="s">
        <v>5032</v>
      </c>
      <c r="E2721" s="12" t="s">
        <v>5035</v>
      </c>
      <c r="F2721" s="12" t="s">
        <v>5055</v>
      </c>
      <c r="G2721" s="12" t="s">
        <v>5044</v>
      </c>
      <c r="H2721" s="13">
        <v>9476</v>
      </c>
      <c r="I2721" s="14">
        <v>58243</v>
      </c>
      <c r="J2721" s="14">
        <v>10260</v>
      </c>
      <c r="K2721" s="14">
        <v>4191</v>
      </c>
      <c r="L2721" s="14">
        <v>3181</v>
      </c>
      <c r="M2721" s="15">
        <v>0.1626993813391176</v>
      </c>
      <c r="N2721" s="14">
        <v>70150</v>
      </c>
      <c r="O2721" s="14">
        <v>57342</v>
      </c>
      <c r="P2721" s="14">
        <v>0</v>
      </c>
      <c r="Q2721" s="14">
        <v>918</v>
      </c>
      <c r="R2721" s="16">
        <v>1.3100000000000001E-2</v>
      </c>
      <c r="S2721" s="17">
        <v>45584.489583333343</v>
      </c>
      <c r="T2721" s="12" t="s">
        <v>5077</v>
      </c>
      <c r="U2721" s="18">
        <v>45584</v>
      </c>
      <c r="V2721" s="18" t="str">
        <f>TEXT(Posts[[#This Row],[Post_Date]],"YYYY")</f>
        <v>2024</v>
      </c>
      <c r="W2721" s="12" t="s">
        <v>5091</v>
      </c>
      <c r="X2721" s="12" t="s">
        <v>5083</v>
      </c>
      <c r="Y2721" s="19">
        <v>11</v>
      </c>
      <c r="Z2721" s="12" t="s">
        <v>5069</v>
      </c>
      <c r="AA2721"/>
    </row>
    <row r="2722" spans="1:27" x14ac:dyDescent="0.25">
      <c r="A2722" s="12" t="s">
        <v>3694</v>
      </c>
      <c r="B2722" s="12" t="s">
        <v>5022</v>
      </c>
      <c r="C2722" s="12" t="s">
        <v>5028</v>
      </c>
      <c r="D2722" s="12" t="s">
        <v>5031</v>
      </c>
      <c r="E2722" s="12" t="s">
        <v>5035</v>
      </c>
      <c r="F2722" s="12" t="s">
        <v>5058</v>
      </c>
      <c r="G2722" s="12" t="s">
        <v>5049</v>
      </c>
      <c r="H2722" s="13">
        <v>23516</v>
      </c>
      <c r="I2722" s="14">
        <v>319273</v>
      </c>
      <c r="J2722" s="14">
        <v>62572</v>
      </c>
      <c r="K2722" s="14">
        <v>13199</v>
      </c>
      <c r="L2722" s="14">
        <v>9184</v>
      </c>
      <c r="M2722" s="15">
        <v>7.3657494864191791E-2</v>
      </c>
      <c r="N2722" s="14">
        <v>406282</v>
      </c>
      <c r="O2722" s="14">
        <v>302719</v>
      </c>
      <c r="P2722" s="14">
        <v>0</v>
      </c>
      <c r="Q2722" s="14">
        <v>4875</v>
      </c>
      <c r="R2722" s="16">
        <v>1.2E-2</v>
      </c>
      <c r="S2722" s="17">
        <v>45323.453472222223</v>
      </c>
      <c r="T2722" s="12" t="s">
        <v>5077</v>
      </c>
      <c r="U2722" s="18">
        <v>45323</v>
      </c>
      <c r="V2722" s="18" t="str">
        <f>TEXT(Posts[[#This Row],[Post_Date]],"YYYY")</f>
        <v>2024</v>
      </c>
      <c r="W2722" s="12" t="s">
        <v>5087</v>
      </c>
      <c r="X2722" s="12" t="s">
        <v>5080</v>
      </c>
      <c r="Y2722" s="19">
        <v>10</v>
      </c>
      <c r="Z2722" s="12" t="s">
        <v>5068</v>
      </c>
      <c r="AA2722"/>
    </row>
    <row r="2723" spans="1:27" x14ac:dyDescent="0.25">
      <c r="A2723" s="12" t="s">
        <v>3699</v>
      </c>
      <c r="B2723" s="12" t="s">
        <v>5022</v>
      </c>
      <c r="C2723" s="12" t="s">
        <v>5028</v>
      </c>
      <c r="D2723" s="12" t="s">
        <v>5032</v>
      </c>
      <c r="E2723" s="12" t="s">
        <v>5035</v>
      </c>
      <c r="F2723" s="12" t="s">
        <v>5055</v>
      </c>
      <c r="G2723" s="12" t="s">
        <v>5044</v>
      </c>
      <c r="H2723" s="13">
        <v>41603</v>
      </c>
      <c r="I2723" s="14">
        <v>269529</v>
      </c>
      <c r="J2723" s="14">
        <v>60638</v>
      </c>
      <c r="K2723" s="14">
        <v>12446</v>
      </c>
      <c r="L2723" s="14">
        <v>8112</v>
      </c>
      <c r="M2723" s="15">
        <v>0.1543552467859779</v>
      </c>
      <c r="N2723" s="14">
        <v>311518</v>
      </c>
      <c r="O2723" s="14">
        <v>267352</v>
      </c>
      <c r="P2723" s="14">
        <v>0</v>
      </c>
      <c r="Q2723" s="14">
        <v>6853</v>
      </c>
      <c r="R2723" s="16">
        <v>2.1999999999999999E-2</v>
      </c>
      <c r="S2723" s="17">
        <v>45711.527083333327</v>
      </c>
      <c r="T2723" s="12" t="s">
        <v>5075</v>
      </c>
      <c r="U2723" s="18">
        <v>45711</v>
      </c>
      <c r="V2723" s="18" t="str">
        <f>TEXT(Posts[[#This Row],[Post_Date]],"YYYY")</f>
        <v>2025</v>
      </c>
      <c r="W2723" s="12" t="s">
        <v>5087</v>
      </c>
      <c r="X2723" s="12" t="s">
        <v>5084</v>
      </c>
      <c r="Y2723" s="19">
        <v>12</v>
      </c>
      <c r="Z2723" s="12" t="s">
        <v>5069</v>
      </c>
      <c r="AA2723"/>
    </row>
    <row r="2724" spans="1:27" x14ac:dyDescent="0.25">
      <c r="A2724" s="12" t="s">
        <v>3708</v>
      </c>
      <c r="B2724" s="12" t="s">
        <v>5022</v>
      </c>
      <c r="C2724" s="12" t="s">
        <v>5028</v>
      </c>
      <c r="D2724" s="12" t="s">
        <v>5031</v>
      </c>
      <c r="E2724" s="12" t="s">
        <v>5035</v>
      </c>
      <c r="F2724" s="12" t="s">
        <v>5058</v>
      </c>
      <c r="G2724" s="12" t="s">
        <v>5048</v>
      </c>
      <c r="H2724" s="13">
        <v>36793</v>
      </c>
      <c r="I2724" s="14">
        <v>632535</v>
      </c>
      <c r="J2724" s="14">
        <v>151488</v>
      </c>
      <c r="K2724" s="14">
        <v>46070</v>
      </c>
      <c r="L2724" s="14">
        <v>24298</v>
      </c>
      <c r="M2724" s="15">
        <v>5.8168586730816901E-2</v>
      </c>
      <c r="N2724" s="14">
        <v>800346</v>
      </c>
      <c r="O2724" s="14">
        <v>592740</v>
      </c>
      <c r="P2724" s="14">
        <v>0</v>
      </c>
      <c r="Q2724" s="14">
        <v>19288</v>
      </c>
      <c r="R2724" s="16">
        <v>2.41E-2</v>
      </c>
      <c r="S2724" s="17">
        <v>45412.597916666673</v>
      </c>
      <c r="T2724" s="12" t="s">
        <v>5074</v>
      </c>
      <c r="U2724" s="18">
        <v>45412</v>
      </c>
      <c r="V2724" s="18" t="str">
        <f>TEXT(Posts[[#This Row],[Post_Date]],"YYYY")</f>
        <v>2024</v>
      </c>
      <c r="W2724" s="12" t="s">
        <v>5090</v>
      </c>
      <c r="X2724" s="12" t="s">
        <v>5079</v>
      </c>
      <c r="Y2724" s="19">
        <v>14</v>
      </c>
      <c r="Z2724" s="12" t="s">
        <v>5068</v>
      </c>
      <c r="AA2724"/>
    </row>
    <row r="2725" spans="1:27" x14ac:dyDescent="0.25">
      <c r="A2725" s="12" t="s">
        <v>3712</v>
      </c>
      <c r="B2725" s="12" t="s">
        <v>5022</v>
      </c>
      <c r="C2725" s="12" t="s">
        <v>5028</v>
      </c>
      <c r="D2725" s="12" t="s">
        <v>5030</v>
      </c>
      <c r="E2725" s="12" t="s">
        <v>5035</v>
      </c>
      <c r="F2725" s="12" t="s">
        <v>5051</v>
      </c>
      <c r="G2725" s="12" t="s">
        <v>5047</v>
      </c>
      <c r="H2725" s="13">
        <v>188351</v>
      </c>
      <c r="I2725" s="14">
        <v>1297206</v>
      </c>
      <c r="J2725" s="14">
        <v>242906</v>
      </c>
      <c r="K2725" s="14">
        <v>94455</v>
      </c>
      <c r="L2725" s="14">
        <v>41944</v>
      </c>
      <c r="M2725" s="15">
        <v>0.1451975680839977</v>
      </c>
      <c r="N2725" s="14">
        <v>1640101</v>
      </c>
      <c r="O2725" s="14">
        <v>1297206</v>
      </c>
      <c r="P2725" s="14">
        <v>0</v>
      </c>
      <c r="Q2725" s="14">
        <v>35426</v>
      </c>
      <c r="R2725" s="16">
        <v>2.1600000000000001E-2</v>
      </c>
      <c r="S2725" s="17">
        <v>45673.717361111107</v>
      </c>
      <c r="T2725" s="12" t="s">
        <v>5076</v>
      </c>
      <c r="U2725" s="18">
        <v>45673</v>
      </c>
      <c r="V2725" s="18" t="str">
        <f>TEXT(Posts[[#This Row],[Post_Date]],"YYYY")</f>
        <v>2025</v>
      </c>
      <c r="W2725" s="12" t="s">
        <v>5086</v>
      </c>
      <c r="X2725" s="12" t="s">
        <v>5080</v>
      </c>
      <c r="Y2725" s="19">
        <v>17</v>
      </c>
      <c r="Z2725" s="12" t="s">
        <v>5069</v>
      </c>
      <c r="AA2725"/>
    </row>
    <row r="2726" spans="1:27" x14ac:dyDescent="0.25">
      <c r="A2726" s="12" t="s">
        <v>3715</v>
      </c>
      <c r="B2726" s="12" t="s">
        <v>5022</v>
      </c>
      <c r="C2726" s="12" t="s">
        <v>5029</v>
      </c>
      <c r="D2726" s="12" t="s">
        <v>5032</v>
      </c>
      <c r="E2726" s="12" t="s">
        <v>5035</v>
      </c>
      <c r="F2726" s="12" t="s">
        <v>5055</v>
      </c>
      <c r="G2726" s="12" t="s">
        <v>5048</v>
      </c>
      <c r="H2726" s="13">
        <v>56092</v>
      </c>
      <c r="I2726" s="14">
        <v>316907</v>
      </c>
      <c r="J2726" s="14">
        <v>33430</v>
      </c>
      <c r="K2726" s="14">
        <v>16418</v>
      </c>
      <c r="L2726" s="14">
        <v>7828</v>
      </c>
      <c r="M2726" s="15">
        <v>0.17699944383008889</v>
      </c>
      <c r="N2726" s="14">
        <v>375017</v>
      </c>
      <c r="O2726" s="14">
        <v>284908</v>
      </c>
      <c r="P2726" s="14">
        <v>0</v>
      </c>
      <c r="Q2726" s="14">
        <v>9150</v>
      </c>
      <c r="R2726" s="16">
        <v>2.4400000000000002E-2</v>
      </c>
      <c r="S2726" s="17">
        <v>45362.436805555553</v>
      </c>
      <c r="T2726" s="12" t="s">
        <v>5077</v>
      </c>
      <c r="U2726" s="18">
        <v>45362</v>
      </c>
      <c r="V2726" s="18" t="str">
        <f>TEXT(Posts[[#This Row],[Post_Date]],"YYYY")</f>
        <v>2024</v>
      </c>
      <c r="W2726" s="12" t="s">
        <v>5088</v>
      </c>
      <c r="X2726" s="12" t="s">
        <v>5081</v>
      </c>
      <c r="Y2726" s="19">
        <v>10</v>
      </c>
      <c r="Z2726" s="12" t="s">
        <v>5069</v>
      </c>
      <c r="AA2726"/>
    </row>
    <row r="2727" spans="1:27" x14ac:dyDescent="0.25">
      <c r="A2727" s="12" t="s">
        <v>3722</v>
      </c>
      <c r="B2727" s="12" t="s">
        <v>5022</v>
      </c>
      <c r="C2727" s="12" t="s">
        <v>5029</v>
      </c>
      <c r="D2727" s="12" t="s">
        <v>5032</v>
      </c>
      <c r="E2727" s="12" t="s">
        <v>5035</v>
      </c>
      <c r="F2727" s="12" t="s">
        <v>5055</v>
      </c>
      <c r="G2727" s="12" t="s">
        <v>5049</v>
      </c>
      <c r="H2727" s="13">
        <v>62205</v>
      </c>
      <c r="I2727" s="14">
        <v>328488</v>
      </c>
      <c r="J2727" s="14">
        <v>77847</v>
      </c>
      <c r="K2727" s="14">
        <v>16562</v>
      </c>
      <c r="L2727" s="14">
        <v>12726</v>
      </c>
      <c r="M2727" s="15">
        <v>0.189368834882406</v>
      </c>
      <c r="N2727" s="14">
        <v>416876</v>
      </c>
      <c r="O2727" s="14">
        <v>279636</v>
      </c>
      <c r="P2727" s="14">
        <v>0</v>
      </c>
      <c r="Q2727" s="14">
        <v>5169</v>
      </c>
      <c r="R2727" s="16">
        <v>1.24E-2</v>
      </c>
      <c r="S2727" s="17">
        <v>45699.669444444437</v>
      </c>
      <c r="T2727" s="12" t="s">
        <v>5074</v>
      </c>
      <c r="U2727" s="18">
        <v>45699</v>
      </c>
      <c r="V2727" s="18" t="str">
        <f>TEXT(Posts[[#This Row],[Post_Date]],"YYYY")</f>
        <v>2025</v>
      </c>
      <c r="W2727" s="12" t="s">
        <v>5087</v>
      </c>
      <c r="X2727" s="12" t="s">
        <v>5079</v>
      </c>
      <c r="Y2727" s="19">
        <v>16</v>
      </c>
      <c r="Z2727" s="12" t="s">
        <v>5069</v>
      </c>
      <c r="AA2727"/>
    </row>
    <row r="2728" spans="1:27" x14ac:dyDescent="0.25">
      <c r="A2728" s="12" t="s">
        <v>3727</v>
      </c>
      <c r="B2728" s="12" t="s">
        <v>5022</v>
      </c>
      <c r="C2728" s="12" t="s">
        <v>5028</v>
      </c>
      <c r="D2728" s="12" t="s">
        <v>5030</v>
      </c>
      <c r="E2728" s="12" t="s">
        <v>5039</v>
      </c>
      <c r="F2728" s="12" t="s">
        <v>5050</v>
      </c>
      <c r="G2728" s="12" t="s">
        <v>5043</v>
      </c>
      <c r="H2728" s="13">
        <v>14569</v>
      </c>
      <c r="I2728" s="14">
        <v>148052</v>
      </c>
      <c r="J2728" s="14">
        <v>26880</v>
      </c>
      <c r="K2728" s="14">
        <v>7299</v>
      </c>
      <c r="L2728" s="14">
        <v>5581</v>
      </c>
      <c r="M2728" s="15">
        <v>9.8407731338818555E-2</v>
      </c>
      <c r="N2728" s="14">
        <v>178361</v>
      </c>
      <c r="O2728" s="14">
        <v>0</v>
      </c>
      <c r="P2728" s="14">
        <v>82099</v>
      </c>
      <c r="Q2728" s="14">
        <v>2657</v>
      </c>
      <c r="R2728" s="16">
        <v>1.49E-2</v>
      </c>
      <c r="S2728" s="17">
        <v>45391.490277777782</v>
      </c>
      <c r="T2728" s="17" t="s">
        <v>5077</v>
      </c>
      <c r="U2728" s="18">
        <v>45391</v>
      </c>
      <c r="V2728" s="18" t="str">
        <f>TEXT(Posts[[#This Row],[Post_Date]],"YYYY")</f>
        <v>2024</v>
      </c>
      <c r="W2728" s="18" t="s">
        <v>5090</v>
      </c>
      <c r="X2728" s="18" t="s">
        <v>5079</v>
      </c>
      <c r="Y2728" s="19">
        <v>11</v>
      </c>
      <c r="Z2728" s="12" t="s">
        <v>5068</v>
      </c>
      <c r="AA2728"/>
    </row>
    <row r="2729" spans="1:27" x14ac:dyDescent="0.25">
      <c r="A2729" s="12" t="s">
        <v>3729</v>
      </c>
      <c r="B2729" s="12" t="s">
        <v>5022</v>
      </c>
      <c r="C2729" s="12" t="s">
        <v>5028</v>
      </c>
      <c r="D2729" s="12" t="s">
        <v>5031</v>
      </c>
      <c r="E2729" s="12" t="s">
        <v>5035</v>
      </c>
      <c r="F2729" s="12" t="s">
        <v>5060</v>
      </c>
      <c r="G2729" s="12" t="s">
        <v>5049</v>
      </c>
      <c r="H2729" s="13">
        <v>203746</v>
      </c>
      <c r="I2729" s="14">
        <v>2369536</v>
      </c>
      <c r="J2729" s="14">
        <v>408523</v>
      </c>
      <c r="K2729" s="14">
        <v>87155</v>
      </c>
      <c r="L2729" s="14">
        <v>83808</v>
      </c>
      <c r="M2729" s="15">
        <v>8.5985688498548513E-2</v>
      </c>
      <c r="N2729" s="14">
        <v>2661400</v>
      </c>
      <c r="O2729" s="14">
        <v>2369536</v>
      </c>
      <c r="P2729" s="14">
        <v>0</v>
      </c>
      <c r="Q2729" s="14">
        <v>27678</v>
      </c>
      <c r="R2729" s="16">
        <v>1.04E-2</v>
      </c>
      <c r="S2729" s="17">
        <v>45738.475694444453</v>
      </c>
      <c r="T2729" s="12" t="s">
        <v>5077</v>
      </c>
      <c r="U2729" s="18">
        <v>45738</v>
      </c>
      <c r="V2729" s="18" t="str">
        <f>TEXT(Posts[[#This Row],[Post_Date]],"YYYY")</f>
        <v>2025</v>
      </c>
      <c r="W2729" s="12" t="s">
        <v>5088</v>
      </c>
      <c r="X2729" s="12" t="s">
        <v>5083</v>
      </c>
      <c r="Y2729" s="19">
        <v>11</v>
      </c>
      <c r="Z2729" s="12" t="s">
        <v>5068</v>
      </c>
      <c r="AA2729"/>
    </row>
    <row r="2730" spans="1:27" x14ac:dyDescent="0.25">
      <c r="A2730" s="12" t="s">
        <v>3732</v>
      </c>
      <c r="B2730" s="12" t="s">
        <v>5022</v>
      </c>
      <c r="C2730" s="12" t="s">
        <v>5028</v>
      </c>
      <c r="D2730" s="12" t="s">
        <v>5030</v>
      </c>
      <c r="E2730" s="12" t="s">
        <v>5035</v>
      </c>
      <c r="F2730" s="12" t="s">
        <v>5050</v>
      </c>
      <c r="G2730" s="12" t="s">
        <v>5044</v>
      </c>
      <c r="H2730" s="13">
        <v>65281</v>
      </c>
      <c r="I2730" s="14">
        <v>786327</v>
      </c>
      <c r="J2730" s="14">
        <v>179824</v>
      </c>
      <c r="K2730" s="14">
        <v>42606</v>
      </c>
      <c r="L2730" s="14">
        <v>42057</v>
      </c>
      <c r="M2730" s="15">
        <v>8.3020760815756531E-2</v>
      </c>
      <c r="N2730" s="14">
        <v>914971</v>
      </c>
      <c r="O2730" s="14">
        <v>678361</v>
      </c>
      <c r="P2730" s="14">
        <v>0</v>
      </c>
      <c r="Q2730" s="14">
        <v>18756</v>
      </c>
      <c r="R2730" s="16">
        <v>2.0500000000000001E-2</v>
      </c>
      <c r="S2730" s="17">
        <v>45407.479166666657</v>
      </c>
      <c r="T2730" s="12" t="s">
        <v>5077</v>
      </c>
      <c r="U2730" s="18">
        <v>45407</v>
      </c>
      <c r="V2730" s="18" t="str">
        <f>TEXT(Posts[[#This Row],[Post_Date]],"YYYY")</f>
        <v>2024</v>
      </c>
      <c r="W2730" s="12" t="s">
        <v>5090</v>
      </c>
      <c r="X2730" s="12" t="s">
        <v>5080</v>
      </c>
      <c r="Y2730" s="19">
        <v>11</v>
      </c>
      <c r="Z2730" s="12" t="s">
        <v>5068</v>
      </c>
      <c r="AA2730"/>
    </row>
    <row r="2731" spans="1:27" x14ac:dyDescent="0.25">
      <c r="A2731" s="12" t="s">
        <v>3734</v>
      </c>
      <c r="B2731" s="12" t="s">
        <v>5022</v>
      </c>
      <c r="C2731" s="12" t="s">
        <v>5028</v>
      </c>
      <c r="D2731" s="12" t="s">
        <v>5032</v>
      </c>
      <c r="E2731" s="12" t="s">
        <v>5035</v>
      </c>
      <c r="F2731" s="12" t="s">
        <v>5056</v>
      </c>
      <c r="G2731" s="12" t="s">
        <v>5045</v>
      </c>
      <c r="H2731" s="13">
        <v>237887</v>
      </c>
      <c r="I2731" s="14">
        <v>1419480</v>
      </c>
      <c r="J2731" s="14">
        <v>156533</v>
      </c>
      <c r="K2731" s="14">
        <v>84849</v>
      </c>
      <c r="L2731" s="14">
        <v>69426</v>
      </c>
      <c r="M2731" s="15">
        <v>0.1675879444791841</v>
      </c>
      <c r="N2731" s="14">
        <v>1834219</v>
      </c>
      <c r="O2731" s="14">
        <v>1419480</v>
      </c>
      <c r="P2731" s="14">
        <v>0</v>
      </c>
      <c r="Q2731" s="14">
        <v>45305</v>
      </c>
      <c r="R2731" s="16">
        <v>2.47E-2</v>
      </c>
      <c r="S2731" s="17">
        <v>45676.657638888893</v>
      </c>
      <c r="T2731" s="12" t="s">
        <v>5074</v>
      </c>
      <c r="U2731" s="18">
        <v>45676</v>
      </c>
      <c r="V2731" s="18" t="str">
        <f>TEXT(Posts[[#This Row],[Post_Date]],"YYYY")</f>
        <v>2025</v>
      </c>
      <c r="W2731" s="12" t="s">
        <v>5086</v>
      </c>
      <c r="X2731" s="12" t="s">
        <v>5084</v>
      </c>
      <c r="Y2731" s="19">
        <v>15</v>
      </c>
      <c r="Z2731" s="12" t="s">
        <v>5069</v>
      </c>
      <c r="AA2731"/>
    </row>
    <row r="2732" spans="1:27" x14ac:dyDescent="0.25">
      <c r="A2732" s="12" t="s">
        <v>3738</v>
      </c>
      <c r="B2732" s="12" t="s">
        <v>5022</v>
      </c>
      <c r="C2732" s="12" t="s">
        <v>5029</v>
      </c>
      <c r="D2732" s="12" t="s">
        <v>5032</v>
      </c>
      <c r="E2732" s="12" t="s">
        <v>5035</v>
      </c>
      <c r="F2732" s="12" t="s">
        <v>5055</v>
      </c>
      <c r="G2732" s="12" t="s">
        <v>5048</v>
      </c>
      <c r="H2732" s="13">
        <v>40019</v>
      </c>
      <c r="I2732" s="14">
        <v>193500</v>
      </c>
      <c r="J2732" s="14">
        <v>38277</v>
      </c>
      <c r="K2732" s="14">
        <v>11674</v>
      </c>
      <c r="L2732" s="14">
        <v>7042</v>
      </c>
      <c r="M2732" s="15">
        <v>0.20682165174151981</v>
      </c>
      <c r="N2732" s="14">
        <v>224946</v>
      </c>
      <c r="O2732" s="14">
        <v>181595</v>
      </c>
      <c r="P2732" s="14">
        <v>0</v>
      </c>
      <c r="Q2732" s="14">
        <v>4656</v>
      </c>
      <c r="R2732" s="16">
        <v>2.07E-2</v>
      </c>
      <c r="S2732" s="17">
        <v>45428.509027777778</v>
      </c>
      <c r="T2732" s="12" t="s">
        <v>5075</v>
      </c>
      <c r="U2732" s="18">
        <v>45428</v>
      </c>
      <c r="V2732" s="18" t="str">
        <f>TEXT(Posts[[#This Row],[Post_Date]],"YYYY")</f>
        <v>2024</v>
      </c>
      <c r="W2732" s="12" t="s">
        <v>5096</v>
      </c>
      <c r="X2732" s="12" t="s">
        <v>5080</v>
      </c>
      <c r="Y2732" s="19">
        <v>12</v>
      </c>
      <c r="Z2732" s="12" t="s">
        <v>5070</v>
      </c>
      <c r="AA2732"/>
    </row>
    <row r="2733" spans="1:27" x14ac:dyDescent="0.25">
      <c r="A2733" s="12" t="s">
        <v>3739</v>
      </c>
      <c r="B2733" s="12" t="s">
        <v>5022</v>
      </c>
      <c r="C2733" s="12" t="s">
        <v>5029</v>
      </c>
      <c r="D2733" s="12" t="s">
        <v>5031</v>
      </c>
      <c r="E2733" s="12" t="s">
        <v>5035</v>
      </c>
      <c r="F2733" s="12" t="s">
        <v>5058</v>
      </c>
      <c r="G2733" s="12" t="s">
        <v>5047</v>
      </c>
      <c r="H2733" s="13">
        <v>11313</v>
      </c>
      <c r="I2733" s="14">
        <v>127305</v>
      </c>
      <c r="J2733" s="14">
        <v>27436</v>
      </c>
      <c r="K2733" s="14">
        <v>4662</v>
      </c>
      <c r="L2733" s="14">
        <v>6444</v>
      </c>
      <c r="M2733" s="15">
        <v>8.8871127656664453E-2</v>
      </c>
      <c r="N2733" s="14">
        <v>160886</v>
      </c>
      <c r="O2733" s="14">
        <v>126548</v>
      </c>
      <c r="P2733" s="14">
        <v>0</v>
      </c>
      <c r="Q2733" s="14">
        <v>2509</v>
      </c>
      <c r="R2733" s="16">
        <v>1.5599999999999999E-2</v>
      </c>
      <c r="S2733" s="17">
        <v>45477.708333333343</v>
      </c>
      <c r="T2733" s="12" t="s">
        <v>5076</v>
      </c>
      <c r="U2733" s="18">
        <v>45477</v>
      </c>
      <c r="V2733" s="18" t="str">
        <f>TEXT(Posts[[#This Row],[Post_Date]],"YYYY")</f>
        <v>2024</v>
      </c>
      <c r="W2733" s="12" t="s">
        <v>5093</v>
      </c>
      <c r="X2733" s="12" t="s">
        <v>5080</v>
      </c>
      <c r="Y2733" s="19">
        <v>17</v>
      </c>
      <c r="Z2733" s="12" t="s">
        <v>5068</v>
      </c>
      <c r="AA2733"/>
    </row>
    <row r="2734" spans="1:27" x14ac:dyDescent="0.25">
      <c r="A2734" s="12" t="s">
        <v>3745</v>
      </c>
      <c r="B2734" s="12" t="s">
        <v>5022</v>
      </c>
      <c r="C2734" s="12" t="s">
        <v>5028</v>
      </c>
      <c r="D2734" s="12" t="s">
        <v>5032</v>
      </c>
      <c r="E2734" s="12" t="s">
        <v>5035</v>
      </c>
      <c r="F2734" s="12" t="s">
        <v>5055</v>
      </c>
      <c r="G2734" s="12" t="s">
        <v>5043</v>
      </c>
      <c r="H2734" s="13">
        <v>28437</v>
      </c>
      <c r="I2734" s="14">
        <v>169646</v>
      </c>
      <c r="J2734" s="14">
        <v>18106</v>
      </c>
      <c r="K2734" s="14">
        <v>9856</v>
      </c>
      <c r="L2734" s="14">
        <v>6170</v>
      </c>
      <c r="M2734" s="15">
        <v>0.1676290628721735</v>
      </c>
      <c r="N2734" s="14">
        <v>212831</v>
      </c>
      <c r="O2734" s="14">
        <v>161165</v>
      </c>
      <c r="P2734" s="14">
        <v>0</v>
      </c>
      <c r="Q2734" s="14">
        <v>3043</v>
      </c>
      <c r="R2734" s="16">
        <v>1.43E-2</v>
      </c>
      <c r="S2734" s="17">
        <v>45319.456250000003</v>
      </c>
      <c r="T2734" s="12" t="s">
        <v>5077</v>
      </c>
      <c r="U2734" s="18">
        <v>45319</v>
      </c>
      <c r="V2734" s="18" t="str">
        <f>TEXT(Posts[[#This Row],[Post_Date]],"YYYY")</f>
        <v>2024</v>
      </c>
      <c r="W2734" s="12" t="s">
        <v>5086</v>
      </c>
      <c r="X2734" s="12" t="s">
        <v>5084</v>
      </c>
      <c r="Y2734" s="19">
        <v>10</v>
      </c>
      <c r="Z2734" s="12" t="s">
        <v>5069</v>
      </c>
      <c r="AA2734"/>
    </row>
    <row r="2735" spans="1:27" x14ac:dyDescent="0.25">
      <c r="A2735" s="12" t="s">
        <v>3748</v>
      </c>
      <c r="B2735" s="12" t="s">
        <v>5022</v>
      </c>
      <c r="C2735" s="12" t="s">
        <v>5029</v>
      </c>
      <c r="D2735" s="12" t="s">
        <v>5032</v>
      </c>
      <c r="E2735" s="12" t="s">
        <v>5035</v>
      </c>
      <c r="F2735" s="12" t="s">
        <v>5055</v>
      </c>
      <c r="G2735" s="12" t="s">
        <v>5045</v>
      </c>
      <c r="H2735" s="13">
        <v>40998</v>
      </c>
      <c r="I2735" s="14">
        <v>189800</v>
      </c>
      <c r="J2735" s="14">
        <v>28649</v>
      </c>
      <c r="K2735" s="14">
        <v>9128</v>
      </c>
      <c r="L2735" s="14">
        <v>6181</v>
      </c>
      <c r="M2735" s="15">
        <v>0.21600872007120989</v>
      </c>
      <c r="N2735" s="14">
        <v>235811</v>
      </c>
      <c r="O2735" s="14">
        <v>173474</v>
      </c>
      <c r="P2735" s="14">
        <v>0</v>
      </c>
      <c r="Q2735" s="14">
        <v>3725</v>
      </c>
      <c r="R2735" s="16">
        <v>1.5800000000000002E-2</v>
      </c>
      <c r="S2735" s="17">
        <v>45508.481944444437</v>
      </c>
      <c r="T2735" s="12" t="s">
        <v>5077</v>
      </c>
      <c r="U2735" s="18">
        <v>45508</v>
      </c>
      <c r="V2735" s="18" t="str">
        <f>TEXT(Posts[[#This Row],[Post_Date]],"YYYY")</f>
        <v>2024</v>
      </c>
      <c r="W2735" s="12" t="s">
        <v>5092</v>
      </c>
      <c r="X2735" s="12" t="s">
        <v>5084</v>
      </c>
      <c r="Y2735" s="19">
        <v>11</v>
      </c>
      <c r="Z2735" s="12" t="s">
        <v>5070</v>
      </c>
      <c r="AA2735"/>
    </row>
    <row r="2736" spans="1:27" x14ac:dyDescent="0.25">
      <c r="A2736" s="12" t="s">
        <v>3750</v>
      </c>
      <c r="B2736" s="12" t="s">
        <v>5022</v>
      </c>
      <c r="C2736" s="12" t="s">
        <v>5028</v>
      </c>
      <c r="D2736" s="12" t="s">
        <v>5030</v>
      </c>
      <c r="E2736" s="12" t="s">
        <v>5035</v>
      </c>
      <c r="F2736" s="12" t="s">
        <v>5050</v>
      </c>
      <c r="G2736" s="12" t="s">
        <v>5043</v>
      </c>
      <c r="H2736" s="13">
        <v>73411</v>
      </c>
      <c r="I2736" s="14">
        <v>526788</v>
      </c>
      <c r="J2736" s="14">
        <v>117798</v>
      </c>
      <c r="K2736" s="14">
        <v>21722</v>
      </c>
      <c r="L2736" s="14">
        <v>17618</v>
      </c>
      <c r="M2736" s="15">
        <v>0.13935616815290591</v>
      </c>
      <c r="N2736" s="14">
        <v>603038</v>
      </c>
      <c r="O2736" s="14">
        <v>459266</v>
      </c>
      <c r="P2736" s="14">
        <v>0</v>
      </c>
      <c r="Q2736" s="14">
        <v>8020</v>
      </c>
      <c r="R2736" s="16">
        <v>1.3299999999999999E-2</v>
      </c>
      <c r="S2736" s="17">
        <v>45458.686805555553</v>
      </c>
      <c r="T2736" s="12" t="s">
        <v>5074</v>
      </c>
      <c r="U2736" s="18">
        <v>45458</v>
      </c>
      <c r="V2736" s="18" t="str">
        <f>TEXT(Posts[[#This Row],[Post_Date]],"YYYY")</f>
        <v>2024</v>
      </c>
      <c r="W2736" s="12" t="s">
        <v>5089</v>
      </c>
      <c r="X2736" s="12" t="s">
        <v>5083</v>
      </c>
      <c r="Y2736" s="19">
        <v>16</v>
      </c>
      <c r="Z2736" s="12" t="s">
        <v>5069</v>
      </c>
      <c r="AA2736"/>
    </row>
    <row r="2737" spans="1:27" x14ac:dyDescent="0.25">
      <c r="A2737" s="12" t="s">
        <v>3754</v>
      </c>
      <c r="B2737" s="12" t="s">
        <v>5022</v>
      </c>
      <c r="C2737" s="12" t="s">
        <v>5028</v>
      </c>
      <c r="D2737" s="12" t="s">
        <v>5032</v>
      </c>
      <c r="E2737" s="12" t="s">
        <v>5035</v>
      </c>
      <c r="F2737" s="12" t="s">
        <v>5055</v>
      </c>
      <c r="G2737" s="12" t="s">
        <v>5046</v>
      </c>
      <c r="H2737" s="13">
        <v>176</v>
      </c>
      <c r="I2737" s="14">
        <v>1000</v>
      </c>
      <c r="J2737" s="14">
        <v>244</v>
      </c>
      <c r="K2737" s="14">
        <v>64</v>
      </c>
      <c r="L2737" s="14">
        <v>35</v>
      </c>
      <c r="M2737" s="15">
        <v>0.1768683179639842</v>
      </c>
      <c r="N2737" s="14">
        <v>1240</v>
      </c>
      <c r="O2737" s="14">
        <v>889</v>
      </c>
      <c r="P2737" s="14">
        <v>0</v>
      </c>
      <c r="Q2737" s="14">
        <v>16</v>
      </c>
      <c r="R2737" s="16">
        <v>1.3599999999999999E-2</v>
      </c>
      <c r="S2737" s="17">
        <v>45554.746527777781</v>
      </c>
      <c r="T2737" s="12" t="s">
        <v>5076</v>
      </c>
      <c r="U2737" s="18">
        <v>45554</v>
      </c>
      <c r="V2737" s="18" t="str">
        <f>TEXT(Posts[[#This Row],[Post_Date]],"YYYY")</f>
        <v>2024</v>
      </c>
      <c r="W2737" s="12" t="s">
        <v>5097</v>
      </c>
      <c r="X2737" s="12" t="s">
        <v>5080</v>
      </c>
      <c r="Y2737" s="19">
        <v>17</v>
      </c>
      <c r="Z2737" s="12" t="s">
        <v>5069</v>
      </c>
      <c r="AA2737"/>
    </row>
    <row r="2738" spans="1:27" x14ac:dyDescent="0.25">
      <c r="A2738" s="12" t="s">
        <v>3760</v>
      </c>
      <c r="B2738" s="12" t="s">
        <v>5022</v>
      </c>
      <c r="C2738" s="12" t="s">
        <v>5029</v>
      </c>
      <c r="D2738" s="12" t="s">
        <v>5030</v>
      </c>
      <c r="E2738" s="12" t="s">
        <v>5035</v>
      </c>
      <c r="F2738" s="12" t="s">
        <v>5051</v>
      </c>
      <c r="G2738" s="12" t="s">
        <v>5042</v>
      </c>
      <c r="H2738" s="13">
        <v>267354</v>
      </c>
      <c r="I2738" s="14">
        <v>2351581</v>
      </c>
      <c r="J2738" s="14">
        <v>359017</v>
      </c>
      <c r="K2738" s="14">
        <v>172585</v>
      </c>
      <c r="L2738" s="14">
        <v>55799</v>
      </c>
      <c r="M2738" s="15">
        <v>0.1136914441033621</v>
      </c>
      <c r="N2738" s="14">
        <v>2743911</v>
      </c>
      <c r="O2738" s="14">
        <v>2351581</v>
      </c>
      <c r="P2738" s="14">
        <v>0</v>
      </c>
      <c r="Q2738" s="14">
        <v>46372</v>
      </c>
      <c r="R2738" s="16">
        <v>1.6899999999999998E-2</v>
      </c>
      <c r="S2738" s="17">
        <v>45436.59375</v>
      </c>
      <c r="T2738" s="12" t="s">
        <v>5074</v>
      </c>
      <c r="U2738" s="18">
        <v>45436</v>
      </c>
      <c r="V2738" s="18" t="str">
        <f>TEXT(Posts[[#This Row],[Post_Date]],"YYYY")</f>
        <v>2024</v>
      </c>
      <c r="W2738" s="12" t="s">
        <v>5096</v>
      </c>
      <c r="X2738" s="12" t="s">
        <v>5082</v>
      </c>
      <c r="Y2738" s="19">
        <v>14</v>
      </c>
      <c r="Z2738" s="12" t="s">
        <v>5069</v>
      </c>
      <c r="AA2738"/>
    </row>
    <row r="2739" spans="1:27" x14ac:dyDescent="0.25">
      <c r="A2739" s="12" t="s">
        <v>3761</v>
      </c>
      <c r="B2739" s="12" t="s">
        <v>5022</v>
      </c>
      <c r="C2739" s="12" t="s">
        <v>5028</v>
      </c>
      <c r="D2739" s="12" t="s">
        <v>5030</v>
      </c>
      <c r="E2739" s="12" t="s">
        <v>5039</v>
      </c>
      <c r="F2739" s="12" t="s">
        <v>5050</v>
      </c>
      <c r="G2739" s="12" t="s">
        <v>5043</v>
      </c>
      <c r="H2739" s="13">
        <v>25073</v>
      </c>
      <c r="I2739" s="14">
        <v>204876</v>
      </c>
      <c r="J2739" s="14">
        <v>24147</v>
      </c>
      <c r="K2739" s="14">
        <v>8125</v>
      </c>
      <c r="L2739" s="14">
        <v>10963</v>
      </c>
      <c r="M2739" s="15">
        <v>0.1223837102463322</v>
      </c>
      <c r="N2739" s="14">
        <v>227961</v>
      </c>
      <c r="O2739" s="14">
        <v>0</v>
      </c>
      <c r="P2739" s="14">
        <v>124675</v>
      </c>
      <c r="Q2739" s="14">
        <v>4012</v>
      </c>
      <c r="R2739" s="16">
        <v>1.7600000000000001E-2</v>
      </c>
      <c r="S2739" s="17">
        <v>45583.791666666657</v>
      </c>
      <c r="T2739" s="17" t="s">
        <v>5076</v>
      </c>
      <c r="U2739" s="18">
        <v>45583</v>
      </c>
      <c r="V2739" s="18" t="str">
        <f>TEXT(Posts[[#This Row],[Post_Date]],"YYYY")</f>
        <v>2024</v>
      </c>
      <c r="W2739" s="18" t="s">
        <v>5091</v>
      </c>
      <c r="X2739" s="18" t="s">
        <v>5082</v>
      </c>
      <c r="Y2739" s="19">
        <v>19</v>
      </c>
      <c r="Z2739" s="12" t="s">
        <v>5069</v>
      </c>
      <c r="AA2739"/>
    </row>
    <row r="2740" spans="1:27" x14ac:dyDescent="0.25">
      <c r="A2740" s="12" t="s">
        <v>3762</v>
      </c>
      <c r="B2740" s="12" t="s">
        <v>5022</v>
      </c>
      <c r="C2740" s="12" t="s">
        <v>5028</v>
      </c>
      <c r="D2740" s="12" t="s">
        <v>5031</v>
      </c>
      <c r="E2740" s="12" t="s">
        <v>5035</v>
      </c>
      <c r="F2740" s="12" t="s">
        <v>5060</v>
      </c>
      <c r="G2740" s="12" t="s">
        <v>5045</v>
      </c>
      <c r="H2740" s="13">
        <v>130171</v>
      </c>
      <c r="I2740" s="14">
        <v>1887507</v>
      </c>
      <c r="J2740" s="14">
        <v>191631</v>
      </c>
      <c r="K2740" s="14">
        <v>122275</v>
      </c>
      <c r="L2740" s="14">
        <v>84583</v>
      </c>
      <c r="M2740" s="15">
        <v>6.8964610905524582E-2</v>
      </c>
      <c r="N2740" s="14">
        <v>2319739</v>
      </c>
      <c r="O2740" s="14">
        <v>1887507</v>
      </c>
      <c r="P2740" s="14">
        <v>0</v>
      </c>
      <c r="Q2740" s="14">
        <v>38043</v>
      </c>
      <c r="R2740" s="16">
        <v>1.6400000000000001E-2</v>
      </c>
      <c r="S2740" s="17">
        <v>45573.731249999997</v>
      </c>
      <c r="T2740" s="12" t="s">
        <v>5076</v>
      </c>
      <c r="U2740" s="18">
        <v>45573</v>
      </c>
      <c r="V2740" s="18" t="str">
        <f>TEXT(Posts[[#This Row],[Post_Date]],"YYYY")</f>
        <v>2024</v>
      </c>
      <c r="W2740" s="12" t="s">
        <v>5091</v>
      </c>
      <c r="X2740" s="12" t="s">
        <v>5079</v>
      </c>
      <c r="Y2740" s="19">
        <v>17</v>
      </c>
      <c r="Z2740" s="12" t="s">
        <v>5068</v>
      </c>
      <c r="AA2740"/>
    </row>
    <row r="2741" spans="1:27" x14ac:dyDescent="0.25">
      <c r="A2741" s="12" t="s">
        <v>3764</v>
      </c>
      <c r="B2741" s="12" t="s">
        <v>5022</v>
      </c>
      <c r="C2741" s="12" t="s">
        <v>5028</v>
      </c>
      <c r="D2741" s="12" t="s">
        <v>5032</v>
      </c>
      <c r="E2741" s="12" t="s">
        <v>5035</v>
      </c>
      <c r="F2741" s="12" t="s">
        <v>5055</v>
      </c>
      <c r="G2741" s="12" t="s">
        <v>5042</v>
      </c>
      <c r="H2741" s="13">
        <v>43408</v>
      </c>
      <c r="I2741" s="14">
        <v>196720</v>
      </c>
      <c r="J2741" s="14">
        <v>27011</v>
      </c>
      <c r="K2741" s="14">
        <v>7555</v>
      </c>
      <c r="L2741" s="14">
        <v>9712</v>
      </c>
      <c r="M2741" s="15">
        <v>0.22066223192118939</v>
      </c>
      <c r="N2741" s="14">
        <v>237562</v>
      </c>
      <c r="O2741" s="14">
        <v>185164</v>
      </c>
      <c r="P2741" s="14">
        <v>0</v>
      </c>
      <c r="Q2741" s="14">
        <v>3824</v>
      </c>
      <c r="R2741" s="16">
        <v>1.61E-2</v>
      </c>
      <c r="S2741" s="17">
        <v>45389.576388888891</v>
      </c>
      <c r="T2741" s="12" t="s">
        <v>5075</v>
      </c>
      <c r="U2741" s="18">
        <v>45389</v>
      </c>
      <c r="V2741" s="18" t="str">
        <f>TEXT(Posts[[#This Row],[Post_Date]],"YYYY")</f>
        <v>2024</v>
      </c>
      <c r="W2741" s="12" t="s">
        <v>5090</v>
      </c>
      <c r="X2741" s="12" t="s">
        <v>5084</v>
      </c>
      <c r="Y2741" s="19">
        <v>13</v>
      </c>
      <c r="Z2741" s="12" t="s">
        <v>5070</v>
      </c>
      <c r="AA2741"/>
    </row>
    <row r="2742" spans="1:27" x14ac:dyDescent="0.25">
      <c r="A2742" s="12" t="s">
        <v>3765</v>
      </c>
      <c r="B2742" s="12" t="s">
        <v>5022</v>
      </c>
      <c r="C2742" s="12" t="s">
        <v>5028</v>
      </c>
      <c r="D2742" s="12" t="s">
        <v>5032</v>
      </c>
      <c r="E2742" s="12" t="s">
        <v>5039</v>
      </c>
      <c r="F2742" s="12" t="s">
        <v>5056</v>
      </c>
      <c r="G2742" s="12" t="s">
        <v>5042</v>
      </c>
      <c r="H2742" s="13">
        <v>315275</v>
      </c>
      <c r="I2742" s="14">
        <v>1484839</v>
      </c>
      <c r="J2742" s="14">
        <v>363782</v>
      </c>
      <c r="K2742" s="14">
        <v>107552</v>
      </c>
      <c r="L2742" s="14">
        <v>81959</v>
      </c>
      <c r="M2742" s="15">
        <v>0.21232998266179509</v>
      </c>
      <c r="N2742" s="14">
        <v>1769931</v>
      </c>
      <c r="O2742" s="14">
        <v>0</v>
      </c>
      <c r="P2742" s="14">
        <v>205951</v>
      </c>
      <c r="Q2742" s="14">
        <v>23540</v>
      </c>
      <c r="R2742" s="16">
        <v>1.3299999999999999E-2</v>
      </c>
      <c r="S2742" s="17">
        <v>45368.506944444453</v>
      </c>
      <c r="T2742" s="17" t="s">
        <v>5075</v>
      </c>
      <c r="U2742" s="18">
        <v>45368</v>
      </c>
      <c r="V2742" s="18" t="str">
        <f>TEXT(Posts[[#This Row],[Post_Date]],"YYYY")</f>
        <v>2024</v>
      </c>
      <c r="W2742" s="18" t="s">
        <v>5088</v>
      </c>
      <c r="X2742" s="18" t="s">
        <v>5084</v>
      </c>
      <c r="Y2742" s="19">
        <v>12</v>
      </c>
      <c r="Z2742" s="12" t="s">
        <v>5070</v>
      </c>
      <c r="AA2742"/>
    </row>
    <row r="2743" spans="1:27" x14ac:dyDescent="0.25">
      <c r="A2743" s="12" t="s">
        <v>3769</v>
      </c>
      <c r="B2743" s="12" t="s">
        <v>5022</v>
      </c>
      <c r="C2743" s="12" t="s">
        <v>5028</v>
      </c>
      <c r="D2743" s="12" t="s">
        <v>5030</v>
      </c>
      <c r="E2743" s="12" t="s">
        <v>5035</v>
      </c>
      <c r="F2743" s="12" t="s">
        <v>5051</v>
      </c>
      <c r="G2743" s="12" t="s">
        <v>5047</v>
      </c>
      <c r="H2743" s="13">
        <v>65327</v>
      </c>
      <c r="I2743" s="14">
        <v>699565</v>
      </c>
      <c r="J2743" s="14">
        <v>124841</v>
      </c>
      <c r="K2743" s="14">
        <v>38791</v>
      </c>
      <c r="L2743" s="14">
        <v>22838</v>
      </c>
      <c r="M2743" s="15">
        <v>9.3382424263082353E-2</v>
      </c>
      <c r="N2743" s="14">
        <v>885677</v>
      </c>
      <c r="O2743" s="14">
        <v>699565</v>
      </c>
      <c r="P2743" s="14">
        <v>0</v>
      </c>
      <c r="Q2743" s="14">
        <v>13373</v>
      </c>
      <c r="R2743" s="16">
        <v>1.5100000000000001E-2</v>
      </c>
      <c r="S2743" s="17">
        <v>45732.453472222223</v>
      </c>
      <c r="T2743" s="12" t="s">
        <v>5077</v>
      </c>
      <c r="U2743" s="18">
        <v>45732</v>
      </c>
      <c r="V2743" s="18" t="str">
        <f>TEXT(Posts[[#This Row],[Post_Date]],"YYYY")</f>
        <v>2025</v>
      </c>
      <c r="W2743" s="12" t="s">
        <v>5088</v>
      </c>
      <c r="X2743" s="12" t="s">
        <v>5084</v>
      </c>
      <c r="Y2743" s="19">
        <v>10</v>
      </c>
      <c r="Z2743" s="12" t="s">
        <v>5068</v>
      </c>
      <c r="AA2743"/>
    </row>
    <row r="2744" spans="1:27" x14ac:dyDescent="0.25">
      <c r="A2744" s="12" t="s">
        <v>3778</v>
      </c>
      <c r="B2744" s="12" t="s">
        <v>5022</v>
      </c>
      <c r="C2744" s="12" t="s">
        <v>5028</v>
      </c>
      <c r="D2744" s="12" t="s">
        <v>5032</v>
      </c>
      <c r="E2744" s="12" t="s">
        <v>5035</v>
      </c>
      <c r="F2744" s="12" t="s">
        <v>5055</v>
      </c>
      <c r="G2744" s="12" t="s">
        <v>5046</v>
      </c>
      <c r="H2744" s="13">
        <v>49982</v>
      </c>
      <c r="I2744" s="14">
        <v>325875</v>
      </c>
      <c r="J2744" s="14">
        <v>54541</v>
      </c>
      <c r="K2744" s="14">
        <v>15232</v>
      </c>
      <c r="L2744" s="14">
        <v>13474</v>
      </c>
      <c r="M2744" s="15">
        <v>0.1533793131982861</v>
      </c>
      <c r="N2744" s="14">
        <v>387957</v>
      </c>
      <c r="O2744" s="14">
        <v>288745</v>
      </c>
      <c r="P2744" s="14">
        <v>0</v>
      </c>
      <c r="Q2744" s="14">
        <v>7681</v>
      </c>
      <c r="R2744" s="16">
        <v>1.9800000000000002E-2</v>
      </c>
      <c r="S2744" s="17">
        <v>45406.520833333343</v>
      </c>
      <c r="T2744" s="12" t="s">
        <v>5075</v>
      </c>
      <c r="U2744" s="18">
        <v>45406</v>
      </c>
      <c r="V2744" s="18" t="str">
        <f>TEXT(Posts[[#This Row],[Post_Date]],"YYYY")</f>
        <v>2024</v>
      </c>
      <c r="W2744" s="12" t="s">
        <v>5090</v>
      </c>
      <c r="X2744" s="12" t="s">
        <v>5085</v>
      </c>
      <c r="Y2744" s="19">
        <v>12</v>
      </c>
      <c r="Z2744" s="12" t="s">
        <v>5069</v>
      </c>
      <c r="AA2744"/>
    </row>
    <row r="2745" spans="1:27" x14ac:dyDescent="0.25">
      <c r="A2745" s="12" t="s">
        <v>3779</v>
      </c>
      <c r="B2745" s="12" t="s">
        <v>5022</v>
      </c>
      <c r="C2745" s="12" t="s">
        <v>5029</v>
      </c>
      <c r="D2745" s="12" t="s">
        <v>5030</v>
      </c>
      <c r="E2745" s="12" t="s">
        <v>5035</v>
      </c>
      <c r="F2745" s="12" t="s">
        <v>5051</v>
      </c>
      <c r="G2745" s="12" t="s">
        <v>5045</v>
      </c>
      <c r="H2745" s="13">
        <v>229358</v>
      </c>
      <c r="I2745" s="14">
        <v>2312977</v>
      </c>
      <c r="J2745" s="14">
        <v>439073</v>
      </c>
      <c r="K2745" s="14">
        <v>157708</v>
      </c>
      <c r="L2745" s="14">
        <v>134784</v>
      </c>
      <c r="M2745" s="15">
        <v>9.9161622887089629E-2</v>
      </c>
      <c r="N2745" s="14">
        <v>2842204</v>
      </c>
      <c r="O2745" s="14">
        <v>2312977</v>
      </c>
      <c r="P2745" s="14">
        <v>0</v>
      </c>
      <c r="Q2745" s="14">
        <v>61107</v>
      </c>
      <c r="R2745" s="16">
        <v>2.1499999999999998E-2</v>
      </c>
      <c r="S2745" s="17">
        <v>45405.789583333331</v>
      </c>
      <c r="T2745" s="12" t="s">
        <v>5076</v>
      </c>
      <c r="U2745" s="18">
        <v>45405</v>
      </c>
      <c r="V2745" s="18" t="str">
        <f>TEXT(Posts[[#This Row],[Post_Date]],"YYYY")</f>
        <v>2024</v>
      </c>
      <c r="W2745" s="12" t="s">
        <v>5090</v>
      </c>
      <c r="X2745" s="12" t="s">
        <v>5079</v>
      </c>
      <c r="Y2745" s="19">
        <v>18</v>
      </c>
      <c r="Z2745" s="12" t="s">
        <v>5068</v>
      </c>
      <c r="AA2745"/>
    </row>
    <row r="2746" spans="1:27" x14ac:dyDescent="0.25">
      <c r="A2746" s="12" t="s">
        <v>3780</v>
      </c>
      <c r="B2746" s="12" t="s">
        <v>5022</v>
      </c>
      <c r="C2746" s="12" t="s">
        <v>5028</v>
      </c>
      <c r="D2746" s="12" t="s">
        <v>5032</v>
      </c>
      <c r="E2746" s="12" t="s">
        <v>5035</v>
      </c>
      <c r="F2746" s="12" t="s">
        <v>5055</v>
      </c>
      <c r="G2746" s="12" t="s">
        <v>5048</v>
      </c>
      <c r="H2746" s="13">
        <v>36150</v>
      </c>
      <c r="I2746" s="14">
        <v>217418</v>
      </c>
      <c r="J2746" s="14">
        <v>53787</v>
      </c>
      <c r="K2746" s="14">
        <v>9911</v>
      </c>
      <c r="L2746" s="14">
        <v>5968</v>
      </c>
      <c r="M2746" s="15">
        <v>0.16627226068887921</v>
      </c>
      <c r="N2746" s="14">
        <v>256697</v>
      </c>
      <c r="O2746" s="14">
        <v>196687</v>
      </c>
      <c r="P2746" s="14">
        <v>0</v>
      </c>
      <c r="Q2746" s="14">
        <v>3850</v>
      </c>
      <c r="R2746" s="16">
        <v>1.4999999999999999E-2</v>
      </c>
      <c r="S2746" s="17">
        <v>45397.668749999997</v>
      </c>
      <c r="T2746" s="12" t="s">
        <v>5074</v>
      </c>
      <c r="U2746" s="18">
        <v>45397</v>
      </c>
      <c r="V2746" s="18" t="str">
        <f>TEXT(Posts[[#This Row],[Post_Date]],"YYYY")</f>
        <v>2024</v>
      </c>
      <c r="W2746" s="12" t="s">
        <v>5090</v>
      </c>
      <c r="X2746" s="12" t="s">
        <v>5081</v>
      </c>
      <c r="Y2746" s="19">
        <v>16</v>
      </c>
      <c r="Z2746" s="12" t="s">
        <v>5069</v>
      </c>
      <c r="AA2746"/>
    </row>
    <row r="2747" spans="1:27" x14ac:dyDescent="0.25">
      <c r="A2747" s="12" t="s">
        <v>3784</v>
      </c>
      <c r="B2747" s="12" t="s">
        <v>5022</v>
      </c>
      <c r="C2747" s="12" t="s">
        <v>5028</v>
      </c>
      <c r="D2747" s="12" t="s">
        <v>5032</v>
      </c>
      <c r="E2747" s="12" t="s">
        <v>5035</v>
      </c>
      <c r="F2747" s="12" t="s">
        <v>5055</v>
      </c>
      <c r="G2747" s="12" t="s">
        <v>5048</v>
      </c>
      <c r="H2747" s="13">
        <v>71508</v>
      </c>
      <c r="I2747" s="14">
        <v>376429</v>
      </c>
      <c r="J2747" s="14">
        <v>50937</v>
      </c>
      <c r="K2747" s="14">
        <v>28822</v>
      </c>
      <c r="L2747" s="14">
        <v>19898</v>
      </c>
      <c r="M2747" s="15">
        <v>0.18996599148595381</v>
      </c>
      <c r="N2747" s="14">
        <v>462124</v>
      </c>
      <c r="O2747" s="14">
        <v>339262</v>
      </c>
      <c r="P2747" s="14">
        <v>0</v>
      </c>
      <c r="Q2747" s="14">
        <v>9843</v>
      </c>
      <c r="R2747" s="16">
        <v>2.1299999999999999E-2</v>
      </c>
      <c r="S2747" s="17">
        <v>45695.701388888891</v>
      </c>
      <c r="T2747" s="12" t="s">
        <v>5074</v>
      </c>
      <c r="U2747" s="18">
        <v>45695</v>
      </c>
      <c r="V2747" s="18" t="str">
        <f>TEXT(Posts[[#This Row],[Post_Date]],"YYYY")</f>
        <v>2025</v>
      </c>
      <c r="W2747" s="12" t="s">
        <v>5087</v>
      </c>
      <c r="X2747" s="12" t="s">
        <v>5082</v>
      </c>
      <c r="Y2747" s="19">
        <v>16</v>
      </c>
      <c r="Z2747" s="12" t="s">
        <v>5069</v>
      </c>
      <c r="AA2747"/>
    </row>
    <row r="2748" spans="1:27" x14ac:dyDescent="0.25">
      <c r="A2748" s="12" t="s">
        <v>3785</v>
      </c>
      <c r="B2748" s="12" t="s">
        <v>5022</v>
      </c>
      <c r="C2748" s="12" t="s">
        <v>5028</v>
      </c>
      <c r="D2748" s="12" t="s">
        <v>5030</v>
      </c>
      <c r="E2748" s="12" t="s">
        <v>5035</v>
      </c>
      <c r="F2748" s="12" t="s">
        <v>5051</v>
      </c>
      <c r="G2748" s="12" t="s">
        <v>5047</v>
      </c>
      <c r="H2748" s="13">
        <v>280455</v>
      </c>
      <c r="I2748" s="14">
        <v>2183911</v>
      </c>
      <c r="J2748" s="14">
        <v>256247</v>
      </c>
      <c r="K2748" s="14">
        <v>157528</v>
      </c>
      <c r="L2748" s="14">
        <v>130420</v>
      </c>
      <c r="M2748" s="15">
        <v>0.12841888469163759</v>
      </c>
      <c r="N2748" s="14">
        <v>2562316</v>
      </c>
      <c r="O2748" s="14">
        <v>2183911</v>
      </c>
      <c r="P2748" s="14">
        <v>0</v>
      </c>
      <c r="Q2748" s="14">
        <v>27416</v>
      </c>
      <c r="R2748" s="16">
        <v>1.0699999999999999E-2</v>
      </c>
      <c r="S2748" s="17">
        <v>45690.479166666657</v>
      </c>
      <c r="T2748" s="12" t="s">
        <v>5077</v>
      </c>
      <c r="U2748" s="18">
        <v>45690</v>
      </c>
      <c r="V2748" s="18" t="str">
        <f>TEXT(Posts[[#This Row],[Post_Date]],"YYYY")</f>
        <v>2025</v>
      </c>
      <c r="W2748" s="12" t="s">
        <v>5087</v>
      </c>
      <c r="X2748" s="12" t="s">
        <v>5084</v>
      </c>
      <c r="Y2748" s="19">
        <v>11</v>
      </c>
      <c r="Z2748" s="12" t="s">
        <v>5069</v>
      </c>
      <c r="AA2748"/>
    </row>
    <row r="2749" spans="1:27" x14ac:dyDescent="0.25">
      <c r="A2749" s="12" t="s">
        <v>3788</v>
      </c>
      <c r="B2749" s="12" t="s">
        <v>5022</v>
      </c>
      <c r="C2749" s="12" t="s">
        <v>5028</v>
      </c>
      <c r="D2749" s="12" t="s">
        <v>5032</v>
      </c>
      <c r="E2749" s="12" t="s">
        <v>5035</v>
      </c>
      <c r="F2749" s="12" t="s">
        <v>5056</v>
      </c>
      <c r="G2749" s="12" t="s">
        <v>5044</v>
      </c>
      <c r="H2749" s="13">
        <v>609915</v>
      </c>
      <c r="I2749" s="14">
        <v>2813161</v>
      </c>
      <c r="J2749" s="14">
        <v>648976</v>
      </c>
      <c r="K2749" s="14">
        <v>91845</v>
      </c>
      <c r="L2749" s="14">
        <v>144280</v>
      </c>
      <c r="M2749" s="15">
        <v>0.21680791979418601</v>
      </c>
      <c r="N2749" s="14">
        <v>3440956</v>
      </c>
      <c r="O2749" s="14">
        <v>2813161</v>
      </c>
      <c r="P2749" s="14">
        <v>0</v>
      </c>
      <c r="Q2749" s="14">
        <v>83959</v>
      </c>
      <c r="R2749" s="16">
        <v>2.4400000000000002E-2</v>
      </c>
      <c r="S2749" s="17">
        <v>45477.513194444437</v>
      </c>
      <c r="T2749" s="12" t="s">
        <v>5075</v>
      </c>
      <c r="U2749" s="18">
        <v>45477</v>
      </c>
      <c r="V2749" s="18" t="str">
        <f>TEXT(Posts[[#This Row],[Post_Date]],"YYYY")</f>
        <v>2024</v>
      </c>
      <c r="W2749" s="12" t="s">
        <v>5093</v>
      </c>
      <c r="X2749" s="12" t="s">
        <v>5080</v>
      </c>
      <c r="Y2749" s="19">
        <v>12</v>
      </c>
      <c r="Z2749" s="12" t="s">
        <v>5070</v>
      </c>
      <c r="AA2749"/>
    </row>
    <row r="2750" spans="1:27" x14ac:dyDescent="0.25">
      <c r="A2750" s="12" t="s">
        <v>3794</v>
      </c>
      <c r="B2750" s="12" t="s">
        <v>5022</v>
      </c>
      <c r="C2750" s="12" t="s">
        <v>5028</v>
      </c>
      <c r="D2750" s="12" t="s">
        <v>5032</v>
      </c>
      <c r="E2750" s="12" t="s">
        <v>5035</v>
      </c>
      <c r="F2750" s="12" t="s">
        <v>5055</v>
      </c>
      <c r="G2750" s="12" t="s">
        <v>5047</v>
      </c>
      <c r="H2750" s="13">
        <v>33096</v>
      </c>
      <c r="I2750" s="14">
        <v>170147</v>
      </c>
      <c r="J2750" s="14">
        <v>40624</v>
      </c>
      <c r="K2750" s="14">
        <v>5563</v>
      </c>
      <c r="L2750" s="14">
        <v>9292</v>
      </c>
      <c r="M2750" s="15">
        <v>0.19451914675657569</v>
      </c>
      <c r="N2750" s="14">
        <v>204562</v>
      </c>
      <c r="O2750" s="14">
        <v>150811</v>
      </c>
      <c r="P2750" s="14">
        <v>0</v>
      </c>
      <c r="Q2750" s="14">
        <v>3620</v>
      </c>
      <c r="R2750" s="16">
        <v>1.77E-2</v>
      </c>
      <c r="S2750" s="17">
        <v>45383.624305555553</v>
      </c>
      <c r="T2750" s="12" t="s">
        <v>5074</v>
      </c>
      <c r="U2750" s="18">
        <v>45383</v>
      </c>
      <c r="V2750" s="18" t="str">
        <f>TEXT(Posts[[#This Row],[Post_Date]],"YYYY")</f>
        <v>2024</v>
      </c>
      <c r="W2750" s="12" t="s">
        <v>5090</v>
      </c>
      <c r="X2750" s="12" t="s">
        <v>5081</v>
      </c>
      <c r="Y2750" s="19">
        <v>14</v>
      </c>
      <c r="Z2750" s="12" t="s">
        <v>5069</v>
      </c>
      <c r="AA2750"/>
    </row>
    <row r="2751" spans="1:27" x14ac:dyDescent="0.25">
      <c r="A2751" s="12" t="s">
        <v>3800</v>
      </c>
      <c r="B2751" s="12" t="s">
        <v>5022</v>
      </c>
      <c r="C2751" s="12" t="s">
        <v>5029</v>
      </c>
      <c r="D2751" s="12" t="s">
        <v>5032</v>
      </c>
      <c r="E2751" s="12" t="s">
        <v>5035</v>
      </c>
      <c r="F2751" s="12" t="s">
        <v>5056</v>
      </c>
      <c r="G2751" s="12" t="s">
        <v>5047</v>
      </c>
      <c r="H2751" s="13">
        <v>485593</v>
      </c>
      <c r="I2751" s="14">
        <v>2471851</v>
      </c>
      <c r="J2751" s="14">
        <v>606638</v>
      </c>
      <c r="K2751" s="14">
        <v>187696</v>
      </c>
      <c r="L2751" s="14">
        <v>87085</v>
      </c>
      <c r="M2751" s="15">
        <v>0.1964493840302706</v>
      </c>
      <c r="N2751" s="14">
        <v>2973845</v>
      </c>
      <c r="O2751" s="14">
        <v>2471851</v>
      </c>
      <c r="P2751" s="14">
        <v>0</v>
      </c>
      <c r="Q2751" s="14">
        <v>72859</v>
      </c>
      <c r="R2751" s="16">
        <v>2.4500000000000001E-2</v>
      </c>
      <c r="S2751" s="17">
        <v>45452.736805555563</v>
      </c>
      <c r="T2751" s="12" t="s">
        <v>5076</v>
      </c>
      <c r="U2751" s="18">
        <v>45452</v>
      </c>
      <c r="V2751" s="18" t="str">
        <f>TEXT(Posts[[#This Row],[Post_Date]],"YYYY")</f>
        <v>2024</v>
      </c>
      <c r="W2751" s="12" t="s">
        <v>5089</v>
      </c>
      <c r="X2751" s="12" t="s">
        <v>5084</v>
      </c>
      <c r="Y2751" s="19">
        <v>17</v>
      </c>
      <c r="Z2751" s="12" t="s">
        <v>5069</v>
      </c>
      <c r="AA2751"/>
    </row>
    <row r="2752" spans="1:27" x14ac:dyDescent="0.25">
      <c r="A2752" s="12" t="s">
        <v>3801</v>
      </c>
      <c r="B2752" s="12" t="s">
        <v>5022</v>
      </c>
      <c r="C2752" s="12" t="s">
        <v>5028</v>
      </c>
      <c r="D2752" s="12" t="s">
        <v>5032</v>
      </c>
      <c r="E2752" s="12" t="s">
        <v>5035</v>
      </c>
      <c r="F2752" s="12" t="s">
        <v>5055</v>
      </c>
      <c r="G2752" s="12" t="s">
        <v>5046</v>
      </c>
      <c r="H2752" s="13">
        <v>60533</v>
      </c>
      <c r="I2752" s="14">
        <v>352505</v>
      </c>
      <c r="J2752" s="14">
        <v>71660</v>
      </c>
      <c r="K2752" s="14">
        <v>15476</v>
      </c>
      <c r="L2752" s="14">
        <v>13350</v>
      </c>
      <c r="M2752" s="15">
        <v>0.1717239789525902</v>
      </c>
      <c r="N2752" s="14">
        <v>417998</v>
      </c>
      <c r="O2752" s="14">
        <v>338302</v>
      </c>
      <c r="P2752" s="14">
        <v>0</v>
      </c>
      <c r="Q2752" s="14">
        <v>6520</v>
      </c>
      <c r="R2752" s="16">
        <v>1.5599999999999999E-2</v>
      </c>
      <c r="S2752" s="17">
        <v>45547.572222222218</v>
      </c>
      <c r="T2752" s="12" t="s">
        <v>5075</v>
      </c>
      <c r="U2752" s="18">
        <v>45547</v>
      </c>
      <c r="V2752" s="18" t="str">
        <f>TEXT(Posts[[#This Row],[Post_Date]],"YYYY")</f>
        <v>2024</v>
      </c>
      <c r="W2752" s="12" t="s">
        <v>5097</v>
      </c>
      <c r="X2752" s="12" t="s">
        <v>5080</v>
      </c>
      <c r="Y2752" s="19">
        <v>13</v>
      </c>
      <c r="Z2752" s="12" t="s">
        <v>5069</v>
      </c>
      <c r="AA2752"/>
    </row>
    <row r="2753" spans="1:27" x14ac:dyDescent="0.25">
      <c r="A2753" s="12" t="s">
        <v>3805</v>
      </c>
      <c r="B2753" s="12" t="s">
        <v>5022</v>
      </c>
      <c r="C2753" s="12" t="s">
        <v>5028</v>
      </c>
      <c r="D2753" s="12" t="s">
        <v>5032</v>
      </c>
      <c r="E2753" s="12" t="s">
        <v>5035</v>
      </c>
      <c r="F2753" s="12" t="s">
        <v>5056</v>
      </c>
      <c r="G2753" s="12" t="s">
        <v>5048</v>
      </c>
      <c r="H2753" s="13">
        <v>212102</v>
      </c>
      <c r="I2753" s="14">
        <v>1384349</v>
      </c>
      <c r="J2753" s="14">
        <v>268925</v>
      </c>
      <c r="K2753" s="14">
        <v>94248</v>
      </c>
      <c r="L2753" s="14">
        <v>55450</v>
      </c>
      <c r="M2753" s="15">
        <v>0.1532147270171951</v>
      </c>
      <c r="N2753" s="14">
        <v>1767015</v>
      </c>
      <c r="O2753" s="14">
        <v>1384349</v>
      </c>
      <c r="P2753" s="14">
        <v>0</v>
      </c>
      <c r="Q2753" s="14">
        <v>30039</v>
      </c>
      <c r="R2753" s="16">
        <v>1.7000000000000001E-2</v>
      </c>
      <c r="S2753" s="17">
        <v>45656.800694444442</v>
      </c>
      <c r="T2753" s="12" t="s">
        <v>5076</v>
      </c>
      <c r="U2753" s="18">
        <v>45656</v>
      </c>
      <c r="V2753" s="18" t="str">
        <f>TEXT(Posts[[#This Row],[Post_Date]],"YYYY")</f>
        <v>2024</v>
      </c>
      <c r="W2753" s="12" t="s">
        <v>5094</v>
      </c>
      <c r="X2753" s="12" t="s">
        <v>5081</v>
      </c>
      <c r="Y2753" s="19">
        <v>19</v>
      </c>
      <c r="Z2753" s="12" t="s">
        <v>5069</v>
      </c>
      <c r="AA2753"/>
    </row>
    <row r="2754" spans="1:27" x14ac:dyDescent="0.25">
      <c r="A2754" s="12" t="s">
        <v>3808</v>
      </c>
      <c r="B2754" s="12" t="s">
        <v>5022</v>
      </c>
      <c r="C2754" s="12" t="s">
        <v>5028</v>
      </c>
      <c r="D2754" s="12" t="s">
        <v>5032</v>
      </c>
      <c r="E2754" s="12" t="s">
        <v>5035</v>
      </c>
      <c r="F2754" s="12" t="s">
        <v>5055</v>
      </c>
      <c r="G2754" s="12" t="s">
        <v>5043</v>
      </c>
      <c r="H2754" s="13">
        <v>50050</v>
      </c>
      <c r="I2754" s="14">
        <v>215515</v>
      </c>
      <c r="J2754" s="14">
        <v>29443</v>
      </c>
      <c r="K2754" s="14">
        <v>15238</v>
      </c>
      <c r="L2754" s="14">
        <v>5222</v>
      </c>
      <c r="M2754" s="15">
        <v>0.2322371836097781</v>
      </c>
      <c r="N2754" s="14">
        <v>246636</v>
      </c>
      <c r="O2754" s="14">
        <v>196715</v>
      </c>
      <c r="P2754" s="14">
        <v>0</v>
      </c>
      <c r="Q2754" s="14">
        <v>6091</v>
      </c>
      <c r="R2754" s="16">
        <v>2.47E-2</v>
      </c>
      <c r="S2754" s="17">
        <v>45638.344444444447</v>
      </c>
      <c r="T2754" s="12" t="s">
        <v>5078</v>
      </c>
      <c r="U2754" s="18">
        <v>45638</v>
      </c>
      <c r="V2754" s="18" t="str">
        <f>TEXT(Posts[[#This Row],[Post_Date]],"YYYY")</f>
        <v>2024</v>
      </c>
      <c r="W2754" s="12" t="s">
        <v>5094</v>
      </c>
      <c r="X2754" s="12" t="s">
        <v>5080</v>
      </c>
      <c r="Y2754" s="19">
        <v>8</v>
      </c>
      <c r="Z2754" s="12" t="s">
        <v>5070</v>
      </c>
      <c r="AA2754"/>
    </row>
    <row r="2755" spans="1:27" x14ac:dyDescent="0.25">
      <c r="A2755" s="12" t="s">
        <v>3810</v>
      </c>
      <c r="B2755" s="12" t="s">
        <v>5022</v>
      </c>
      <c r="C2755" s="12" t="s">
        <v>5028</v>
      </c>
      <c r="D2755" s="12" t="s">
        <v>5032</v>
      </c>
      <c r="E2755" s="12" t="s">
        <v>5035</v>
      </c>
      <c r="F2755" s="12" t="s">
        <v>5055</v>
      </c>
      <c r="G2755" s="12" t="s">
        <v>5043</v>
      </c>
      <c r="H2755" s="13">
        <v>48469</v>
      </c>
      <c r="I2755" s="14">
        <v>251431</v>
      </c>
      <c r="J2755" s="14">
        <v>54735</v>
      </c>
      <c r="K2755" s="14">
        <v>15749</v>
      </c>
      <c r="L2755" s="14">
        <v>9389</v>
      </c>
      <c r="M2755" s="15">
        <v>0.1927764454112765</v>
      </c>
      <c r="N2755" s="14">
        <v>282211</v>
      </c>
      <c r="O2755" s="14">
        <v>250994</v>
      </c>
      <c r="P2755" s="14">
        <v>0</v>
      </c>
      <c r="Q2755" s="14">
        <v>3330</v>
      </c>
      <c r="R2755" s="16">
        <v>1.18E-2</v>
      </c>
      <c r="S2755" s="17">
        <v>45300.444444444453</v>
      </c>
      <c r="T2755" s="12" t="s">
        <v>5077</v>
      </c>
      <c r="U2755" s="18">
        <v>45300</v>
      </c>
      <c r="V2755" s="18" t="str">
        <f>TEXT(Posts[[#This Row],[Post_Date]],"YYYY")</f>
        <v>2024</v>
      </c>
      <c r="W2755" s="12" t="s">
        <v>5086</v>
      </c>
      <c r="X2755" s="12" t="s">
        <v>5079</v>
      </c>
      <c r="Y2755" s="19">
        <v>10</v>
      </c>
      <c r="Z2755" s="12" t="s">
        <v>5069</v>
      </c>
      <c r="AA2755"/>
    </row>
    <row r="2756" spans="1:27" x14ac:dyDescent="0.25">
      <c r="A2756" s="12" t="s">
        <v>3811</v>
      </c>
      <c r="B2756" s="12" t="s">
        <v>5022</v>
      </c>
      <c r="C2756" s="12" t="s">
        <v>5028</v>
      </c>
      <c r="D2756" s="12" t="s">
        <v>5032</v>
      </c>
      <c r="E2756" s="12" t="s">
        <v>5035</v>
      </c>
      <c r="F2756" s="12" t="s">
        <v>5055</v>
      </c>
      <c r="G2756" s="12" t="s">
        <v>5044</v>
      </c>
      <c r="H2756" s="13">
        <v>119415</v>
      </c>
      <c r="I2756" s="14">
        <v>492541</v>
      </c>
      <c r="J2756" s="14">
        <v>100208</v>
      </c>
      <c r="K2756" s="14">
        <v>32500</v>
      </c>
      <c r="L2756" s="14">
        <v>20846</v>
      </c>
      <c r="M2756" s="15">
        <v>0.242448710996506</v>
      </c>
      <c r="N2756" s="14">
        <v>563797</v>
      </c>
      <c r="O2756" s="14">
        <v>486657</v>
      </c>
      <c r="P2756" s="14">
        <v>0</v>
      </c>
      <c r="Q2756" s="14">
        <v>7667</v>
      </c>
      <c r="R2756" s="16">
        <v>1.3599999999999999E-2</v>
      </c>
      <c r="S2756" s="17">
        <v>45353.694444444453</v>
      </c>
      <c r="T2756" s="12" t="s">
        <v>5074</v>
      </c>
      <c r="U2756" s="18">
        <v>45353</v>
      </c>
      <c r="V2756" s="18" t="str">
        <f>TEXT(Posts[[#This Row],[Post_Date]],"YYYY")</f>
        <v>2024</v>
      </c>
      <c r="W2756" s="12" t="s">
        <v>5088</v>
      </c>
      <c r="X2756" s="12" t="s">
        <v>5083</v>
      </c>
      <c r="Y2756" s="19">
        <v>16</v>
      </c>
      <c r="Z2756" s="12" t="s">
        <v>5070</v>
      </c>
      <c r="AA2756"/>
    </row>
    <row r="2757" spans="1:27" x14ac:dyDescent="0.25">
      <c r="A2757" s="12" t="s">
        <v>3813</v>
      </c>
      <c r="B2757" s="12" t="s">
        <v>5022</v>
      </c>
      <c r="C2757" s="12" t="s">
        <v>5028</v>
      </c>
      <c r="D2757" s="12" t="s">
        <v>5032</v>
      </c>
      <c r="E2757" s="12" t="s">
        <v>5035</v>
      </c>
      <c r="F2757" s="12" t="s">
        <v>5055</v>
      </c>
      <c r="G2757" s="12" t="s">
        <v>5049</v>
      </c>
      <c r="H2757" s="13">
        <v>40659</v>
      </c>
      <c r="I2757" s="14">
        <v>202398</v>
      </c>
      <c r="J2757" s="14">
        <v>21712</v>
      </c>
      <c r="K2757" s="14">
        <v>8945</v>
      </c>
      <c r="L2757" s="14">
        <v>9141</v>
      </c>
      <c r="M2757" s="15">
        <v>0.20088848855357561</v>
      </c>
      <c r="N2757" s="14">
        <v>246285</v>
      </c>
      <c r="O2757" s="14">
        <v>198827</v>
      </c>
      <c r="P2757" s="14">
        <v>0</v>
      </c>
      <c r="Q2757" s="14">
        <v>3768</v>
      </c>
      <c r="R2757" s="16">
        <v>1.5299999999999999E-2</v>
      </c>
      <c r="S2757" s="17">
        <v>45675.459027777782</v>
      </c>
      <c r="T2757" s="12" t="s">
        <v>5077</v>
      </c>
      <c r="U2757" s="18">
        <v>45675</v>
      </c>
      <c r="V2757" s="18" t="str">
        <f>TEXT(Posts[[#This Row],[Post_Date]],"YYYY")</f>
        <v>2025</v>
      </c>
      <c r="W2757" s="12" t="s">
        <v>5086</v>
      </c>
      <c r="X2757" s="12" t="s">
        <v>5083</v>
      </c>
      <c r="Y2757" s="19">
        <v>11</v>
      </c>
      <c r="Z2757" s="12" t="s">
        <v>5070</v>
      </c>
      <c r="AA2757"/>
    </row>
    <row r="2758" spans="1:27" x14ac:dyDescent="0.25">
      <c r="A2758" s="12" t="s">
        <v>3817</v>
      </c>
      <c r="B2758" s="12" t="s">
        <v>5022</v>
      </c>
      <c r="C2758" s="12" t="s">
        <v>5028</v>
      </c>
      <c r="D2758" s="12" t="s">
        <v>5034</v>
      </c>
      <c r="E2758" s="12" t="s">
        <v>5039</v>
      </c>
      <c r="F2758" s="12" t="s">
        <v>5057</v>
      </c>
      <c r="G2758" s="12" t="s">
        <v>5046</v>
      </c>
      <c r="H2758" s="13">
        <v>24712</v>
      </c>
      <c r="I2758" s="14">
        <v>155906</v>
      </c>
      <c r="J2758" s="14">
        <v>27752</v>
      </c>
      <c r="K2758" s="14">
        <v>12243</v>
      </c>
      <c r="L2758" s="14">
        <v>7456</v>
      </c>
      <c r="M2758" s="15">
        <v>0.1585078858210891</v>
      </c>
      <c r="N2758" s="14">
        <v>200954</v>
      </c>
      <c r="O2758" s="14">
        <v>0</v>
      </c>
      <c r="P2758" s="14">
        <v>129137</v>
      </c>
      <c r="Q2758" s="14">
        <v>2170</v>
      </c>
      <c r="R2758" s="16">
        <v>1.0800000000000001E-2</v>
      </c>
      <c r="S2758" s="17">
        <v>45612.348611111112</v>
      </c>
      <c r="T2758" s="17" t="s">
        <v>5078</v>
      </c>
      <c r="U2758" s="18">
        <v>45612</v>
      </c>
      <c r="V2758" s="18" t="str">
        <f>TEXT(Posts[[#This Row],[Post_Date]],"YYYY")</f>
        <v>2024</v>
      </c>
      <c r="W2758" s="18" t="s">
        <v>5095</v>
      </c>
      <c r="X2758" s="18" t="s">
        <v>5083</v>
      </c>
      <c r="Y2758" s="19">
        <v>8</v>
      </c>
      <c r="Z2758" s="12" t="s">
        <v>5069</v>
      </c>
      <c r="AA2758"/>
    </row>
    <row r="2759" spans="1:27" x14ac:dyDescent="0.25">
      <c r="A2759" s="12" t="s">
        <v>3820</v>
      </c>
      <c r="B2759" s="12" t="s">
        <v>5022</v>
      </c>
      <c r="C2759" s="12" t="s">
        <v>5028</v>
      </c>
      <c r="D2759" s="12" t="s">
        <v>5030</v>
      </c>
      <c r="E2759" s="12" t="s">
        <v>5039</v>
      </c>
      <c r="F2759" s="12" t="s">
        <v>5050</v>
      </c>
      <c r="G2759" s="12" t="s">
        <v>5045</v>
      </c>
      <c r="H2759" s="13">
        <v>38999</v>
      </c>
      <c r="I2759" s="14">
        <v>285201</v>
      </c>
      <c r="J2759" s="14">
        <v>41098</v>
      </c>
      <c r="K2759" s="14">
        <v>13855</v>
      </c>
      <c r="L2759" s="14">
        <v>6869</v>
      </c>
      <c r="M2759" s="15">
        <v>0.1367442024630991</v>
      </c>
      <c r="N2759" s="14">
        <v>365055</v>
      </c>
      <c r="O2759" s="14">
        <v>0</v>
      </c>
      <c r="P2759" s="14">
        <v>121528</v>
      </c>
      <c r="Q2759" s="14">
        <v>4745</v>
      </c>
      <c r="R2759" s="16">
        <v>1.2999999999999999E-2</v>
      </c>
      <c r="S2759" s="17">
        <v>45750.73333333333</v>
      </c>
      <c r="T2759" s="17" t="s">
        <v>5076</v>
      </c>
      <c r="U2759" s="18">
        <v>45750</v>
      </c>
      <c r="V2759" s="18" t="str">
        <f>TEXT(Posts[[#This Row],[Post_Date]],"YYYY")</f>
        <v>2025</v>
      </c>
      <c r="W2759" s="18" t="s">
        <v>5090</v>
      </c>
      <c r="X2759" s="18" t="s">
        <v>5080</v>
      </c>
      <c r="Y2759" s="19">
        <v>17</v>
      </c>
      <c r="Z2759" s="12" t="s">
        <v>5069</v>
      </c>
      <c r="AA2759"/>
    </row>
    <row r="2760" spans="1:27" x14ac:dyDescent="0.25">
      <c r="A2760" s="12" t="s">
        <v>3823</v>
      </c>
      <c r="B2760" s="12" t="s">
        <v>5022</v>
      </c>
      <c r="C2760" s="12" t="s">
        <v>5028</v>
      </c>
      <c r="D2760" s="12" t="s">
        <v>5034</v>
      </c>
      <c r="E2760" s="12" t="s">
        <v>5039</v>
      </c>
      <c r="F2760" s="12" t="s">
        <v>5059</v>
      </c>
      <c r="G2760" s="12" t="s">
        <v>5044</v>
      </c>
      <c r="H2760" s="13">
        <v>308865</v>
      </c>
      <c r="I2760" s="14">
        <v>2096692</v>
      </c>
      <c r="J2760" s="14">
        <v>364673</v>
      </c>
      <c r="K2760" s="14">
        <v>136054</v>
      </c>
      <c r="L2760" s="14">
        <v>44793</v>
      </c>
      <c r="M2760" s="15">
        <v>0.14731081747850039</v>
      </c>
      <c r="N2760" s="14">
        <v>2626193</v>
      </c>
      <c r="O2760" s="14">
        <v>0</v>
      </c>
      <c r="P2760" s="14">
        <v>58335</v>
      </c>
      <c r="Q2760" s="14">
        <v>46746</v>
      </c>
      <c r="R2760" s="16">
        <v>1.78E-2</v>
      </c>
      <c r="S2760" s="17">
        <v>45523.654861111107</v>
      </c>
      <c r="T2760" s="17" t="s">
        <v>5074</v>
      </c>
      <c r="U2760" s="18">
        <v>45523</v>
      </c>
      <c r="V2760" s="18" t="str">
        <f>TEXT(Posts[[#This Row],[Post_Date]],"YYYY")</f>
        <v>2024</v>
      </c>
      <c r="W2760" s="18" t="s">
        <v>5092</v>
      </c>
      <c r="X2760" s="18" t="s">
        <v>5081</v>
      </c>
      <c r="Y2760" s="19">
        <v>15</v>
      </c>
      <c r="Z2760" s="12" t="s">
        <v>5069</v>
      </c>
      <c r="AA2760"/>
    </row>
    <row r="2761" spans="1:27" x14ac:dyDescent="0.25">
      <c r="A2761" s="12" t="s">
        <v>3827</v>
      </c>
      <c r="B2761" s="12" t="s">
        <v>5022</v>
      </c>
      <c r="C2761" s="12" t="s">
        <v>5029</v>
      </c>
      <c r="D2761" s="12" t="s">
        <v>5032</v>
      </c>
      <c r="E2761" s="12" t="s">
        <v>5035</v>
      </c>
      <c r="F2761" s="12" t="s">
        <v>5055</v>
      </c>
      <c r="G2761" s="12" t="s">
        <v>5048</v>
      </c>
      <c r="H2761" s="13">
        <v>22666</v>
      </c>
      <c r="I2761" s="14">
        <v>114845</v>
      </c>
      <c r="J2761" s="14">
        <v>22529</v>
      </c>
      <c r="K2761" s="14">
        <v>5736</v>
      </c>
      <c r="L2761" s="14">
        <v>6089</v>
      </c>
      <c r="M2761" s="15">
        <v>0.19736637528125731</v>
      </c>
      <c r="N2761" s="14">
        <v>127981</v>
      </c>
      <c r="O2761" s="14">
        <v>102093</v>
      </c>
      <c r="P2761" s="14">
        <v>0</v>
      </c>
      <c r="Q2761" s="14">
        <v>2662</v>
      </c>
      <c r="R2761" s="16">
        <v>2.0799999999999999E-2</v>
      </c>
      <c r="S2761" s="17">
        <v>45323.679861111108</v>
      </c>
      <c r="T2761" s="12" t="s">
        <v>5074</v>
      </c>
      <c r="U2761" s="18">
        <v>45323</v>
      </c>
      <c r="V2761" s="18" t="str">
        <f>TEXT(Posts[[#This Row],[Post_Date]],"YYYY")</f>
        <v>2024</v>
      </c>
      <c r="W2761" s="12" t="s">
        <v>5087</v>
      </c>
      <c r="X2761" s="12" t="s">
        <v>5080</v>
      </c>
      <c r="Y2761" s="19">
        <v>16</v>
      </c>
      <c r="Z2761" s="12" t="s">
        <v>5069</v>
      </c>
      <c r="AA2761"/>
    </row>
    <row r="2762" spans="1:27" x14ac:dyDescent="0.25">
      <c r="A2762" s="12" t="s">
        <v>3834</v>
      </c>
      <c r="B2762" s="12" t="s">
        <v>5022</v>
      </c>
      <c r="C2762" s="12" t="s">
        <v>5029</v>
      </c>
      <c r="D2762" s="12" t="s">
        <v>5031</v>
      </c>
      <c r="E2762" s="12" t="s">
        <v>5035</v>
      </c>
      <c r="F2762" s="12" t="s">
        <v>5060</v>
      </c>
      <c r="G2762" s="12" t="s">
        <v>5043</v>
      </c>
      <c r="H2762" s="13">
        <v>184793</v>
      </c>
      <c r="I2762" s="14">
        <v>2274745</v>
      </c>
      <c r="J2762" s="14">
        <v>359337</v>
      </c>
      <c r="K2762" s="14">
        <v>153917</v>
      </c>
      <c r="L2762" s="14">
        <v>132542</v>
      </c>
      <c r="M2762" s="15">
        <v>8.1237101768483366E-2</v>
      </c>
      <c r="N2762" s="14">
        <v>2512855</v>
      </c>
      <c r="O2762" s="14">
        <v>2274745</v>
      </c>
      <c r="P2762" s="14">
        <v>0</v>
      </c>
      <c r="Q2762" s="14">
        <v>33420</v>
      </c>
      <c r="R2762" s="16">
        <v>1.3299999999999999E-2</v>
      </c>
      <c r="S2762" s="17">
        <v>45420.536111111112</v>
      </c>
      <c r="T2762" s="12" t="s">
        <v>5075</v>
      </c>
      <c r="U2762" s="18">
        <v>45420</v>
      </c>
      <c r="V2762" s="18" t="str">
        <f>TEXT(Posts[[#This Row],[Post_Date]],"YYYY")</f>
        <v>2024</v>
      </c>
      <c r="W2762" s="12" t="s">
        <v>5096</v>
      </c>
      <c r="X2762" s="12" t="s">
        <v>5085</v>
      </c>
      <c r="Y2762" s="19">
        <v>12</v>
      </c>
      <c r="Z2762" s="12" t="s">
        <v>5068</v>
      </c>
      <c r="AA2762"/>
    </row>
    <row r="2763" spans="1:27" x14ac:dyDescent="0.25">
      <c r="A2763" s="12" t="s">
        <v>3842</v>
      </c>
      <c r="B2763" s="12" t="s">
        <v>5022</v>
      </c>
      <c r="C2763" s="12" t="s">
        <v>5029</v>
      </c>
      <c r="D2763" s="12" t="s">
        <v>5032</v>
      </c>
      <c r="E2763" s="12" t="s">
        <v>5035</v>
      </c>
      <c r="F2763" s="12" t="s">
        <v>5055</v>
      </c>
      <c r="G2763" s="12" t="s">
        <v>5049</v>
      </c>
      <c r="H2763" s="13">
        <v>56164</v>
      </c>
      <c r="I2763" s="14">
        <v>240010</v>
      </c>
      <c r="J2763" s="14">
        <v>47991</v>
      </c>
      <c r="K2763" s="14">
        <v>15255</v>
      </c>
      <c r="L2763" s="14">
        <v>6667</v>
      </c>
      <c r="M2763" s="15">
        <v>0.23400903142272389</v>
      </c>
      <c r="N2763" s="14">
        <v>273613</v>
      </c>
      <c r="O2763" s="14">
        <v>227445</v>
      </c>
      <c r="P2763" s="14">
        <v>0</v>
      </c>
      <c r="Q2763" s="14">
        <v>2872</v>
      </c>
      <c r="R2763" s="16">
        <v>1.0500000000000001E-2</v>
      </c>
      <c r="S2763" s="17">
        <v>45458.728472222218</v>
      </c>
      <c r="T2763" s="12" t="s">
        <v>5076</v>
      </c>
      <c r="U2763" s="18">
        <v>45458</v>
      </c>
      <c r="V2763" s="18" t="str">
        <f>TEXT(Posts[[#This Row],[Post_Date]],"YYYY")</f>
        <v>2024</v>
      </c>
      <c r="W2763" s="12" t="s">
        <v>5089</v>
      </c>
      <c r="X2763" s="12" t="s">
        <v>5083</v>
      </c>
      <c r="Y2763" s="19">
        <v>17</v>
      </c>
      <c r="Z2763" s="12" t="s">
        <v>5070</v>
      </c>
      <c r="AA2763"/>
    </row>
    <row r="2764" spans="1:27" x14ac:dyDescent="0.25">
      <c r="A2764" s="12" t="s">
        <v>3848</v>
      </c>
      <c r="B2764" s="12" t="s">
        <v>5022</v>
      </c>
      <c r="C2764" s="12" t="s">
        <v>5028</v>
      </c>
      <c r="D2764" s="12" t="s">
        <v>5032</v>
      </c>
      <c r="E2764" s="12" t="s">
        <v>5035</v>
      </c>
      <c r="F2764" s="12" t="s">
        <v>5055</v>
      </c>
      <c r="G2764" s="12" t="s">
        <v>5042</v>
      </c>
      <c r="H2764" s="13">
        <v>35368</v>
      </c>
      <c r="I2764" s="14">
        <v>186601</v>
      </c>
      <c r="J2764" s="14">
        <v>36172</v>
      </c>
      <c r="K2764" s="14">
        <v>9434</v>
      </c>
      <c r="L2764" s="14">
        <v>5481</v>
      </c>
      <c r="M2764" s="15">
        <v>0.18954116104430299</v>
      </c>
      <c r="N2764" s="14">
        <v>224452</v>
      </c>
      <c r="O2764" s="14">
        <v>168305</v>
      </c>
      <c r="P2764" s="14">
        <v>0</v>
      </c>
      <c r="Q2764" s="14">
        <v>3366</v>
      </c>
      <c r="R2764" s="16">
        <v>1.4999999999999999E-2</v>
      </c>
      <c r="S2764" s="17">
        <v>45364.679861111108</v>
      </c>
      <c r="T2764" s="12" t="s">
        <v>5074</v>
      </c>
      <c r="U2764" s="18">
        <v>45364</v>
      </c>
      <c r="V2764" s="18" t="str">
        <f>TEXT(Posts[[#This Row],[Post_Date]],"YYYY")</f>
        <v>2024</v>
      </c>
      <c r="W2764" s="12" t="s">
        <v>5088</v>
      </c>
      <c r="X2764" s="12" t="s">
        <v>5085</v>
      </c>
      <c r="Y2764" s="19">
        <v>16</v>
      </c>
      <c r="Z2764" s="12" t="s">
        <v>5069</v>
      </c>
      <c r="AA2764"/>
    </row>
    <row r="2765" spans="1:27" x14ac:dyDescent="0.25">
      <c r="A2765" s="12" t="s">
        <v>3851</v>
      </c>
      <c r="B2765" s="12" t="s">
        <v>5022</v>
      </c>
      <c r="C2765" s="12" t="s">
        <v>5028</v>
      </c>
      <c r="D2765" s="12" t="s">
        <v>5032</v>
      </c>
      <c r="E2765" s="12" t="s">
        <v>5035</v>
      </c>
      <c r="F2765" s="12" t="s">
        <v>5056</v>
      </c>
      <c r="G2765" s="12" t="s">
        <v>5043</v>
      </c>
      <c r="H2765" s="13">
        <v>458911</v>
      </c>
      <c r="I2765" s="14">
        <v>2473990</v>
      </c>
      <c r="J2765" s="14">
        <v>507826</v>
      </c>
      <c r="K2765" s="14">
        <v>96001</v>
      </c>
      <c r="L2765" s="14">
        <v>145686</v>
      </c>
      <c r="M2765" s="15">
        <v>0.1854945375905343</v>
      </c>
      <c r="N2765" s="14">
        <v>3025821</v>
      </c>
      <c r="O2765" s="14">
        <v>2473990</v>
      </c>
      <c r="P2765" s="14">
        <v>0</v>
      </c>
      <c r="Q2765" s="14">
        <v>67778</v>
      </c>
      <c r="R2765" s="16">
        <v>2.24E-2</v>
      </c>
      <c r="S2765" s="17">
        <v>45656.46875</v>
      </c>
      <c r="T2765" s="12" t="s">
        <v>5077</v>
      </c>
      <c r="U2765" s="18">
        <v>45656</v>
      </c>
      <c r="V2765" s="18" t="str">
        <f>TEXT(Posts[[#This Row],[Post_Date]],"YYYY")</f>
        <v>2024</v>
      </c>
      <c r="W2765" s="12" t="s">
        <v>5094</v>
      </c>
      <c r="X2765" s="12" t="s">
        <v>5081</v>
      </c>
      <c r="Y2765" s="19">
        <v>11</v>
      </c>
      <c r="Z2765" s="12" t="s">
        <v>5069</v>
      </c>
      <c r="AA2765"/>
    </row>
    <row r="2766" spans="1:27" x14ac:dyDescent="0.25">
      <c r="A2766" s="12" t="s">
        <v>3852</v>
      </c>
      <c r="B2766" s="12" t="s">
        <v>5022</v>
      </c>
      <c r="C2766" s="12" t="s">
        <v>5028</v>
      </c>
      <c r="D2766" s="12" t="s">
        <v>5030</v>
      </c>
      <c r="E2766" s="12" t="s">
        <v>5035</v>
      </c>
      <c r="F2766" s="12" t="s">
        <v>5051</v>
      </c>
      <c r="G2766" s="12" t="s">
        <v>5045</v>
      </c>
      <c r="H2766" s="13">
        <v>222587</v>
      </c>
      <c r="I2766" s="14">
        <v>2170485</v>
      </c>
      <c r="J2766" s="14">
        <v>413533</v>
      </c>
      <c r="K2766" s="14">
        <v>139658</v>
      </c>
      <c r="L2766" s="14">
        <v>77574</v>
      </c>
      <c r="M2766" s="15">
        <v>0.1025519323922513</v>
      </c>
      <c r="N2766" s="14">
        <v>2723480</v>
      </c>
      <c r="O2766" s="14">
        <v>2170485</v>
      </c>
      <c r="P2766" s="14">
        <v>0</v>
      </c>
      <c r="Q2766" s="14">
        <v>66452</v>
      </c>
      <c r="R2766" s="16">
        <v>2.4400000000000002E-2</v>
      </c>
      <c r="S2766" s="17">
        <v>45701.448611111111</v>
      </c>
      <c r="T2766" s="12" t="s">
        <v>5077</v>
      </c>
      <c r="U2766" s="18">
        <v>45701</v>
      </c>
      <c r="V2766" s="18" t="str">
        <f>TEXT(Posts[[#This Row],[Post_Date]],"YYYY")</f>
        <v>2025</v>
      </c>
      <c r="W2766" s="12" t="s">
        <v>5087</v>
      </c>
      <c r="X2766" s="12" t="s">
        <v>5080</v>
      </c>
      <c r="Y2766" s="19">
        <v>10</v>
      </c>
      <c r="Z2766" s="12" t="s">
        <v>5069</v>
      </c>
      <c r="AA2766"/>
    </row>
    <row r="2767" spans="1:27" x14ac:dyDescent="0.25">
      <c r="A2767" s="12" t="s">
        <v>3857</v>
      </c>
      <c r="B2767" s="12" t="s">
        <v>5022</v>
      </c>
      <c r="C2767" s="12" t="s">
        <v>5028</v>
      </c>
      <c r="D2767" s="12" t="s">
        <v>5031</v>
      </c>
      <c r="E2767" s="12" t="s">
        <v>5035</v>
      </c>
      <c r="F2767" s="12" t="s">
        <v>5058</v>
      </c>
      <c r="G2767" s="12" t="s">
        <v>5049</v>
      </c>
      <c r="H2767" s="13">
        <v>46469</v>
      </c>
      <c r="I2767" s="14">
        <v>581308</v>
      </c>
      <c r="J2767" s="14">
        <v>109240</v>
      </c>
      <c r="K2767" s="14">
        <v>44893</v>
      </c>
      <c r="L2767" s="14">
        <v>24986</v>
      </c>
      <c r="M2767" s="15">
        <v>7.9940082058317499E-2</v>
      </c>
      <c r="N2767" s="14">
        <v>653844</v>
      </c>
      <c r="O2767" s="14">
        <v>526981</v>
      </c>
      <c r="P2767" s="14">
        <v>0</v>
      </c>
      <c r="Q2767" s="14">
        <v>15038</v>
      </c>
      <c r="R2767" s="16">
        <v>2.3E-2</v>
      </c>
      <c r="S2767" s="17">
        <v>45611.727083333331</v>
      </c>
      <c r="T2767" s="12" t="s">
        <v>5076</v>
      </c>
      <c r="U2767" s="18">
        <v>45611</v>
      </c>
      <c r="V2767" s="18" t="str">
        <f>TEXT(Posts[[#This Row],[Post_Date]],"YYYY")</f>
        <v>2024</v>
      </c>
      <c r="W2767" s="12" t="s">
        <v>5095</v>
      </c>
      <c r="X2767" s="12" t="s">
        <v>5082</v>
      </c>
      <c r="Y2767" s="19">
        <v>17</v>
      </c>
      <c r="Z2767" s="12" t="s">
        <v>5068</v>
      </c>
      <c r="AA2767"/>
    </row>
    <row r="2768" spans="1:27" x14ac:dyDescent="0.25">
      <c r="A2768" s="12" t="s">
        <v>3860</v>
      </c>
      <c r="B2768" s="12" t="s">
        <v>5022</v>
      </c>
      <c r="C2768" s="12" t="s">
        <v>5028</v>
      </c>
      <c r="D2768" s="12" t="s">
        <v>5032</v>
      </c>
      <c r="E2768" s="12" t="s">
        <v>5035</v>
      </c>
      <c r="F2768" s="12" t="s">
        <v>5055</v>
      </c>
      <c r="G2768" s="12" t="s">
        <v>5047</v>
      </c>
      <c r="H2768" s="13">
        <v>45680</v>
      </c>
      <c r="I2768" s="14">
        <v>289337</v>
      </c>
      <c r="J2768" s="14">
        <v>42410</v>
      </c>
      <c r="K2768" s="14">
        <v>13894</v>
      </c>
      <c r="L2768" s="14">
        <v>11262</v>
      </c>
      <c r="M2768" s="15">
        <v>0.15787982097036909</v>
      </c>
      <c r="N2768" s="14">
        <v>350774</v>
      </c>
      <c r="O2768" s="14">
        <v>279557</v>
      </c>
      <c r="P2768" s="14">
        <v>0</v>
      </c>
      <c r="Q2768" s="14">
        <v>8173</v>
      </c>
      <c r="R2768" s="16">
        <v>2.3300000000000001E-2</v>
      </c>
      <c r="S2768" s="17">
        <v>45539.635416666657</v>
      </c>
      <c r="T2768" s="12" t="s">
        <v>5074</v>
      </c>
      <c r="U2768" s="18">
        <v>45539</v>
      </c>
      <c r="V2768" s="18" t="str">
        <f>TEXT(Posts[[#This Row],[Post_Date]],"YYYY")</f>
        <v>2024</v>
      </c>
      <c r="W2768" s="12" t="s">
        <v>5097</v>
      </c>
      <c r="X2768" s="12" t="s">
        <v>5085</v>
      </c>
      <c r="Y2768" s="19">
        <v>15</v>
      </c>
      <c r="Z2768" s="12" t="s">
        <v>5069</v>
      </c>
      <c r="AA2768"/>
    </row>
    <row r="2769" spans="1:27" x14ac:dyDescent="0.25">
      <c r="A2769" s="12" t="s">
        <v>3861</v>
      </c>
      <c r="B2769" s="12" t="s">
        <v>5022</v>
      </c>
      <c r="C2769" s="12" t="s">
        <v>5028</v>
      </c>
      <c r="D2769" s="12" t="s">
        <v>5031</v>
      </c>
      <c r="E2769" s="12" t="s">
        <v>5035</v>
      </c>
      <c r="F2769" s="12" t="s">
        <v>5058</v>
      </c>
      <c r="G2769" s="12" t="s">
        <v>5047</v>
      </c>
      <c r="H2769" s="13">
        <v>30928</v>
      </c>
      <c r="I2769" s="14">
        <v>463889</v>
      </c>
      <c r="J2769" s="14">
        <v>102661</v>
      </c>
      <c r="K2769" s="14">
        <v>18331</v>
      </c>
      <c r="L2769" s="14">
        <v>25453</v>
      </c>
      <c r="M2769" s="15">
        <v>6.6673165680112043E-2</v>
      </c>
      <c r="N2769" s="14">
        <v>580561</v>
      </c>
      <c r="O2769" s="14">
        <v>432044</v>
      </c>
      <c r="P2769" s="14">
        <v>0</v>
      </c>
      <c r="Q2769" s="14">
        <v>9463</v>
      </c>
      <c r="R2769" s="16">
        <v>1.6299999999999999E-2</v>
      </c>
      <c r="S2769" s="17">
        <v>45293.511111111111</v>
      </c>
      <c r="T2769" s="12" t="s">
        <v>5075</v>
      </c>
      <c r="U2769" s="18">
        <v>45293</v>
      </c>
      <c r="V2769" s="18" t="str">
        <f>TEXT(Posts[[#This Row],[Post_Date]],"YYYY")</f>
        <v>2024</v>
      </c>
      <c r="W2769" s="12" t="s">
        <v>5086</v>
      </c>
      <c r="X2769" s="12" t="s">
        <v>5079</v>
      </c>
      <c r="Y2769" s="19">
        <v>12</v>
      </c>
      <c r="Z2769" s="12" t="s">
        <v>5068</v>
      </c>
      <c r="AA2769"/>
    </row>
    <row r="2770" spans="1:27" x14ac:dyDescent="0.25">
      <c r="A2770" s="12" t="s">
        <v>3862</v>
      </c>
      <c r="B2770" s="12" t="s">
        <v>5022</v>
      </c>
      <c r="C2770" s="12" t="s">
        <v>5028</v>
      </c>
      <c r="D2770" s="12" t="s">
        <v>5030</v>
      </c>
      <c r="E2770" s="12" t="s">
        <v>5035</v>
      </c>
      <c r="F2770" s="12" t="s">
        <v>5050</v>
      </c>
      <c r="G2770" s="12" t="s">
        <v>5047</v>
      </c>
      <c r="H2770" s="13">
        <v>34342</v>
      </c>
      <c r="I2770" s="14">
        <v>411456</v>
      </c>
      <c r="J2770" s="14">
        <v>42481</v>
      </c>
      <c r="K2770" s="14">
        <v>24564</v>
      </c>
      <c r="L2770" s="14">
        <v>22434</v>
      </c>
      <c r="M2770" s="15">
        <v>8.3465687279908427E-2</v>
      </c>
      <c r="N2770" s="14">
        <v>500695</v>
      </c>
      <c r="O2770" s="14">
        <v>390510</v>
      </c>
      <c r="P2770" s="14">
        <v>0</v>
      </c>
      <c r="Q2770" s="14">
        <v>6809</v>
      </c>
      <c r="R2770" s="16">
        <v>1.3599999999999999E-2</v>
      </c>
      <c r="S2770" s="17">
        <v>45603.791666666657</v>
      </c>
      <c r="T2770" s="12" t="s">
        <v>5076</v>
      </c>
      <c r="U2770" s="18">
        <v>45603</v>
      </c>
      <c r="V2770" s="18" t="str">
        <f>TEXT(Posts[[#This Row],[Post_Date]],"YYYY")</f>
        <v>2024</v>
      </c>
      <c r="W2770" s="12" t="s">
        <v>5095</v>
      </c>
      <c r="X2770" s="12" t="s">
        <v>5080</v>
      </c>
      <c r="Y2770" s="19">
        <v>19</v>
      </c>
      <c r="Z2770" s="12" t="s">
        <v>5068</v>
      </c>
      <c r="AA2770"/>
    </row>
    <row r="2771" spans="1:27" x14ac:dyDescent="0.25">
      <c r="A2771" s="12" t="s">
        <v>3866</v>
      </c>
      <c r="B2771" s="12" t="s">
        <v>5022</v>
      </c>
      <c r="C2771" s="12" t="s">
        <v>5029</v>
      </c>
      <c r="D2771" s="12" t="s">
        <v>5032</v>
      </c>
      <c r="E2771" s="12" t="s">
        <v>5035</v>
      </c>
      <c r="F2771" s="12" t="s">
        <v>5056</v>
      </c>
      <c r="G2771" s="12" t="s">
        <v>5045</v>
      </c>
      <c r="H2771" s="13">
        <v>424227</v>
      </c>
      <c r="I2771" s="14">
        <v>2468629</v>
      </c>
      <c r="J2771" s="14">
        <v>498043</v>
      </c>
      <c r="K2771" s="14">
        <v>104986</v>
      </c>
      <c r="L2771" s="14">
        <v>143559</v>
      </c>
      <c r="M2771" s="15">
        <v>0.17184733841801489</v>
      </c>
      <c r="N2771" s="14">
        <v>2938073</v>
      </c>
      <c r="O2771" s="14">
        <v>2468629</v>
      </c>
      <c r="P2771" s="14">
        <v>0</v>
      </c>
      <c r="Q2771" s="14">
        <v>51416</v>
      </c>
      <c r="R2771" s="16">
        <v>1.7500000000000002E-2</v>
      </c>
      <c r="S2771" s="17">
        <v>45355.369444444441</v>
      </c>
      <c r="T2771" s="12" t="s">
        <v>5078</v>
      </c>
      <c r="U2771" s="18">
        <v>45355</v>
      </c>
      <c r="V2771" s="18" t="str">
        <f>TEXT(Posts[[#This Row],[Post_Date]],"YYYY")</f>
        <v>2024</v>
      </c>
      <c r="W2771" s="12" t="s">
        <v>5088</v>
      </c>
      <c r="X2771" s="12" t="s">
        <v>5081</v>
      </c>
      <c r="Y2771" s="19">
        <v>8</v>
      </c>
      <c r="Z2771" s="12" t="s">
        <v>5069</v>
      </c>
      <c r="AA2771"/>
    </row>
    <row r="2772" spans="1:27" x14ac:dyDescent="0.25">
      <c r="A2772" s="12" t="s">
        <v>3868</v>
      </c>
      <c r="B2772" s="12" t="s">
        <v>5022</v>
      </c>
      <c r="C2772" s="12" t="s">
        <v>5028</v>
      </c>
      <c r="D2772" s="12" t="s">
        <v>5032</v>
      </c>
      <c r="E2772" s="12" t="s">
        <v>5035</v>
      </c>
      <c r="F2772" s="12" t="s">
        <v>5055</v>
      </c>
      <c r="G2772" s="12" t="s">
        <v>5046</v>
      </c>
      <c r="H2772" s="13">
        <v>69440</v>
      </c>
      <c r="I2772" s="14">
        <v>330163</v>
      </c>
      <c r="J2772" s="14">
        <v>68942</v>
      </c>
      <c r="K2772" s="14">
        <v>13243</v>
      </c>
      <c r="L2772" s="14">
        <v>15712</v>
      </c>
      <c r="M2772" s="15">
        <v>0.21032212184335089</v>
      </c>
      <c r="N2772" s="14">
        <v>363887</v>
      </c>
      <c r="O2772" s="14">
        <v>290917</v>
      </c>
      <c r="P2772" s="14">
        <v>0</v>
      </c>
      <c r="Q2772" s="14">
        <v>8878</v>
      </c>
      <c r="R2772" s="16">
        <v>2.4400000000000002E-2</v>
      </c>
      <c r="S2772" s="17">
        <v>45402.696527777778</v>
      </c>
      <c r="T2772" s="12" t="s">
        <v>5074</v>
      </c>
      <c r="U2772" s="18">
        <v>45402</v>
      </c>
      <c r="V2772" s="18" t="str">
        <f>TEXT(Posts[[#This Row],[Post_Date]],"YYYY")</f>
        <v>2024</v>
      </c>
      <c r="W2772" s="12" t="s">
        <v>5090</v>
      </c>
      <c r="X2772" s="12" t="s">
        <v>5083</v>
      </c>
      <c r="Y2772" s="19">
        <v>16</v>
      </c>
      <c r="Z2772" s="12" t="s">
        <v>5070</v>
      </c>
      <c r="AA2772"/>
    </row>
    <row r="2773" spans="1:27" x14ac:dyDescent="0.25">
      <c r="A2773" s="12" t="s">
        <v>3880</v>
      </c>
      <c r="B2773" s="12" t="s">
        <v>5022</v>
      </c>
      <c r="C2773" s="12" t="s">
        <v>5028</v>
      </c>
      <c r="D2773" s="12" t="s">
        <v>5030</v>
      </c>
      <c r="E2773" s="12" t="s">
        <v>5039</v>
      </c>
      <c r="F2773" s="12" t="s">
        <v>5050</v>
      </c>
      <c r="G2773" s="12" t="s">
        <v>5045</v>
      </c>
      <c r="H2773" s="13">
        <v>27018</v>
      </c>
      <c r="I2773" s="14">
        <v>188196</v>
      </c>
      <c r="J2773" s="14">
        <v>28142</v>
      </c>
      <c r="K2773" s="14">
        <v>9544</v>
      </c>
      <c r="L2773" s="14">
        <v>7028</v>
      </c>
      <c r="M2773" s="15">
        <v>0.14356370983070629</v>
      </c>
      <c r="N2773" s="14">
        <v>222498</v>
      </c>
      <c r="O2773" s="14">
        <v>0</v>
      </c>
      <c r="P2773" s="14">
        <v>175935</v>
      </c>
      <c r="Q2773" s="14">
        <v>3604</v>
      </c>
      <c r="R2773" s="16">
        <v>1.6199999999999999E-2</v>
      </c>
      <c r="S2773" s="17">
        <v>45294.637499999997</v>
      </c>
      <c r="T2773" s="17" t="s">
        <v>5074</v>
      </c>
      <c r="U2773" s="18">
        <v>45294</v>
      </c>
      <c r="V2773" s="18" t="str">
        <f>TEXT(Posts[[#This Row],[Post_Date]],"YYYY")</f>
        <v>2024</v>
      </c>
      <c r="W2773" s="18" t="s">
        <v>5086</v>
      </c>
      <c r="X2773" s="18" t="s">
        <v>5085</v>
      </c>
      <c r="Y2773" s="19">
        <v>15</v>
      </c>
      <c r="Z2773" s="12" t="s">
        <v>5069</v>
      </c>
      <c r="AA2773"/>
    </row>
    <row r="2774" spans="1:27" x14ac:dyDescent="0.25">
      <c r="A2774" s="12" t="s">
        <v>3889</v>
      </c>
      <c r="B2774" s="12" t="s">
        <v>5022</v>
      </c>
      <c r="C2774" s="12" t="s">
        <v>5029</v>
      </c>
      <c r="D2774" s="12" t="s">
        <v>5032</v>
      </c>
      <c r="E2774" s="12" t="s">
        <v>5035</v>
      </c>
      <c r="F2774" s="12" t="s">
        <v>5055</v>
      </c>
      <c r="G2774" s="12" t="s">
        <v>5048</v>
      </c>
      <c r="H2774" s="13">
        <v>33705</v>
      </c>
      <c r="I2774" s="14">
        <v>183335</v>
      </c>
      <c r="J2774" s="14">
        <v>35929</v>
      </c>
      <c r="K2774" s="14">
        <v>13103</v>
      </c>
      <c r="L2774" s="14">
        <v>10985</v>
      </c>
      <c r="M2774" s="15">
        <v>0.18384698622633611</v>
      </c>
      <c r="N2774" s="14">
        <v>232411</v>
      </c>
      <c r="O2774" s="14">
        <v>156730</v>
      </c>
      <c r="P2774" s="14">
        <v>0</v>
      </c>
      <c r="Q2774" s="14">
        <v>5229</v>
      </c>
      <c r="R2774" s="16">
        <v>2.2499999999999999E-2</v>
      </c>
      <c r="S2774" s="17">
        <v>45763.510416666657</v>
      </c>
      <c r="T2774" s="12" t="s">
        <v>5075</v>
      </c>
      <c r="U2774" s="18">
        <v>45763</v>
      </c>
      <c r="V2774" s="18" t="str">
        <f>TEXT(Posts[[#This Row],[Post_Date]],"YYYY")</f>
        <v>2025</v>
      </c>
      <c r="W2774" s="12" t="s">
        <v>5090</v>
      </c>
      <c r="X2774" s="12" t="s">
        <v>5085</v>
      </c>
      <c r="Y2774" s="19">
        <v>12</v>
      </c>
      <c r="Z2774" s="12" t="s">
        <v>5069</v>
      </c>
      <c r="AA2774"/>
    </row>
    <row r="2775" spans="1:27" x14ac:dyDescent="0.25">
      <c r="A2775" s="12" t="s">
        <v>3899</v>
      </c>
      <c r="B2775" s="12" t="s">
        <v>5022</v>
      </c>
      <c r="C2775" s="12" t="s">
        <v>5028</v>
      </c>
      <c r="D2775" s="12" t="s">
        <v>5032</v>
      </c>
      <c r="E2775" s="12" t="s">
        <v>5035</v>
      </c>
      <c r="F2775" s="12" t="s">
        <v>5055</v>
      </c>
      <c r="G2775" s="12" t="s">
        <v>5042</v>
      </c>
      <c r="H2775" s="13">
        <v>24063</v>
      </c>
      <c r="I2775" s="14">
        <v>147760</v>
      </c>
      <c r="J2775" s="14">
        <v>30968</v>
      </c>
      <c r="K2775" s="14">
        <v>5129</v>
      </c>
      <c r="L2775" s="14">
        <v>6079</v>
      </c>
      <c r="M2775" s="15">
        <v>0.16285516054961169</v>
      </c>
      <c r="N2775" s="14">
        <v>171143</v>
      </c>
      <c r="O2775" s="14">
        <v>141130</v>
      </c>
      <c r="P2775" s="14">
        <v>0</v>
      </c>
      <c r="Q2775" s="14">
        <v>3149</v>
      </c>
      <c r="R2775" s="16">
        <v>1.84E-2</v>
      </c>
      <c r="S2775" s="17">
        <v>45351.398611111108</v>
      </c>
      <c r="T2775" s="12" t="s">
        <v>5077</v>
      </c>
      <c r="U2775" s="18">
        <v>45351</v>
      </c>
      <c r="V2775" s="18" t="str">
        <f>TEXT(Posts[[#This Row],[Post_Date]],"YYYY")</f>
        <v>2024</v>
      </c>
      <c r="W2775" s="12" t="s">
        <v>5087</v>
      </c>
      <c r="X2775" s="12" t="s">
        <v>5080</v>
      </c>
      <c r="Y2775" s="19">
        <v>9</v>
      </c>
      <c r="Z2775" s="12" t="s">
        <v>5069</v>
      </c>
      <c r="AA2775"/>
    </row>
    <row r="2776" spans="1:27" x14ac:dyDescent="0.25">
      <c r="A2776" s="12" t="s">
        <v>3901</v>
      </c>
      <c r="B2776" s="12" t="s">
        <v>5022</v>
      </c>
      <c r="C2776" s="12" t="s">
        <v>5029</v>
      </c>
      <c r="D2776" s="12" t="s">
        <v>5031</v>
      </c>
      <c r="E2776" s="12" t="s">
        <v>5035</v>
      </c>
      <c r="F2776" s="12" t="s">
        <v>5058</v>
      </c>
      <c r="G2776" s="12" t="s">
        <v>5048</v>
      </c>
      <c r="H2776" s="13">
        <v>50118</v>
      </c>
      <c r="I2776" s="14">
        <v>523294</v>
      </c>
      <c r="J2776" s="14">
        <v>53769</v>
      </c>
      <c r="K2776" s="14">
        <v>25145</v>
      </c>
      <c r="L2776" s="14">
        <v>10872</v>
      </c>
      <c r="M2776" s="15">
        <v>9.5775442348514261E-2</v>
      </c>
      <c r="N2776" s="14">
        <v>679977</v>
      </c>
      <c r="O2776" s="14">
        <v>456022</v>
      </c>
      <c r="P2776" s="14">
        <v>0</v>
      </c>
      <c r="Q2776" s="14">
        <v>15707</v>
      </c>
      <c r="R2776" s="16">
        <v>2.3099999999999999E-2</v>
      </c>
      <c r="S2776" s="17">
        <v>45649.481249999997</v>
      </c>
      <c r="T2776" s="12" t="s">
        <v>5077</v>
      </c>
      <c r="U2776" s="18">
        <v>45649</v>
      </c>
      <c r="V2776" s="18" t="str">
        <f>TEXT(Posts[[#This Row],[Post_Date]],"YYYY")</f>
        <v>2024</v>
      </c>
      <c r="W2776" s="12" t="s">
        <v>5094</v>
      </c>
      <c r="X2776" s="12" t="s">
        <v>5081</v>
      </c>
      <c r="Y2776" s="19">
        <v>11</v>
      </c>
      <c r="Z2776" s="12" t="s">
        <v>5068</v>
      </c>
      <c r="AA2776"/>
    </row>
    <row r="2777" spans="1:27" x14ac:dyDescent="0.25">
      <c r="A2777" s="12" t="s">
        <v>3902</v>
      </c>
      <c r="B2777" s="12" t="s">
        <v>5022</v>
      </c>
      <c r="C2777" s="12" t="s">
        <v>5028</v>
      </c>
      <c r="D2777" s="12" t="s">
        <v>5034</v>
      </c>
      <c r="E2777" s="12" t="s">
        <v>5039</v>
      </c>
      <c r="F2777" s="12" t="s">
        <v>5057</v>
      </c>
      <c r="G2777" s="12" t="s">
        <v>5044</v>
      </c>
      <c r="H2777" s="13">
        <v>41103</v>
      </c>
      <c r="I2777" s="14">
        <v>261784</v>
      </c>
      <c r="J2777" s="14">
        <v>57221</v>
      </c>
      <c r="K2777" s="14">
        <v>10487</v>
      </c>
      <c r="L2777" s="14">
        <v>10314</v>
      </c>
      <c r="M2777" s="15">
        <v>0.1570124718511576</v>
      </c>
      <c r="N2777" s="14">
        <v>319765</v>
      </c>
      <c r="O2777" s="14">
        <v>0</v>
      </c>
      <c r="P2777" s="14">
        <v>90051</v>
      </c>
      <c r="Q2777" s="14">
        <v>4668</v>
      </c>
      <c r="R2777" s="16">
        <v>1.46E-2</v>
      </c>
      <c r="S2777" s="17">
        <v>45596.625694444447</v>
      </c>
      <c r="T2777" s="17" t="s">
        <v>5074</v>
      </c>
      <c r="U2777" s="18">
        <v>45596</v>
      </c>
      <c r="V2777" s="18" t="str">
        <f>TEXT(Posts[[#This Row],[Post_Date]],"YYYY")</f>
        <v>2024</v>
      </c>
      <c r="W2777" s="18" t="s">
        <v>5091</v>
      </c>
      <c r="X2777" s="18" t="s">
        <v>5080</v>
      </c>
      <c r="Y2777" s="19">
        <v>15</v>
      </c>
      <c r="Z2777" s="12" t="s">
        <v>5069</v>
      </c>
      <c r="AA2777"/>
    </row>
    <row r="2778" spans="1:27" x14ac:dyDescent="0.25">
      <c r="A2778" s="12" t="s">
        <v>3903</v>
      </c>
      <c r="B2778" s="12" t="s">
        <v>5022</v>
      </c>
      <c r="C2778" s="12" t="s">
        <v>5028</v>
      </c>
      <c r="D2778" s="12" t="s">
        <v>5032</v>
      </c>
      <c r="E2778" s="12" t="s">
        <v>5035</v>
      </c>
      <c r="F2778" s="12" t="s">
        <v>5055</v>
      </c>
      <c r="G2778" s="12" t="s">
        <v>5046</v>
      </c>
      <c r="H2778" s="13">
        <v>26230</v>
      </c>
      <c r="I2778" s="14">
        <v>146003</v>
      </c>
      <c r="J2778" s="14">
        <v>31651</v>
      </c>
      <c r="K2778" s="14">
        <v>6565</v>
      </c>
      <c r="L2778" s="14">
        <v>4152</v>
      </c>
      <c r="M2778" s="15">
        <v>0.17965950860696331</v>
      </c>
      <c r="N2778" s="14">
        <v>176905</v>
      </c>
      <c r="O2778" s="14">
        <v>128785</v>
      </c>
      <c r="P2778" s="14">
        <v>0</v>
      </c>
      <c r="Q2778" s="14">
        <v>3661</v>
      </c>
      <c r="R2778" s="16">
        <v>2.07E-2</v>
      </c>
      <c r="S2778" s="17">
        <v>45426.614583333343</v>
      </c>
      <c r="T2778" s="12" t="s">
        <v>5074</v>
      </c>
      <c r="U2778" s="18">
        <v>45426</v>
      </c>
      <c r="V2778" s="18" t="str">
        <f>TEXT(Posts[[#This Row],[Post_Date]],"YYYY")</f>
        <v>2024</v>
      </c>
      <c r="W2778" s="12" t="s">
        <v>5096</v>
      </c>
      <c r="X2778" s="12" t="s">
        <v>5079</v>
      </c>
      <c r="Y2778" s="19">
        <v>14</v>
      </c>
      <c r="Z2778" s="12" t="s">
        <v>5069</v>
      </c>
      <c r="AA2778"/>
    </row>
    <row r="2779" spans="1:27" x14ac:dyDescent="0.25">
      <c r="A2779" s="12" t="s">
        <v>3913</v>
      </c>
      <c r="B2779" s="12" t="s">
        <v>5022</v>
      </c>
      <c r="C2779" s="12" t="s">
        <v>5028</v>
      </c>
      <c r="D2779" s="12" t="s">
        <v>5032</v>
      </c>
      <c r="E2779" s="12" t="s">
        <v>5035</v>
      </c>
      <c r="F2779" s="12" t="s">
        <v>5055</v>
      </c>
      <c r="G2779" s="12" t="s">
        <v>5047</v>
      </c>
      <c r="H2779" s="13">
        <v>43581</v>
      </c>
      <c r="I2779" s="14">
        <v>259473</v>
      </c>
      <c r="J2779" s="14">
        <v>26764</v>
      </c>
      <c r="K2779" s="14">
        <v>11325</v>
      </c>
      <c r="L2779" s="14">
        <v>9850</v>
      </c>
      <c r="M2779" s="15">
        <v>0.16796028661639989</v>
      </c>
      <c r="N2779" s="14">
        <v>295692</v>
      </c>
      <c r="O2779" s="14">
        <v>235829</v>
      </c>
      <c r="P2779" s="14">
        <v>0</v>
      </c>
      <c r="Q2779" s="14">
        <v>6978</v>
      </c>
      <c r="R2779" s="16">
        <v>2.3599999999999999E-2</v>
      </c>
      <c r="S2779" s="17">
        <v>45530.426388888889</v>
      </c>
      <c r="T2779" s="12" t="s">
        <v>5077</v>
      </c>
      <c r="U2779" s="18">
        <v>45530</v>
      </c>
      <c r="V2779" s="18" t="str">
        <f>TEXT(Posts[[#This Row],[Post_Date]],"YYYY")</f>
        <v>2024</v>
      </c>
      <c r="W2779" s="12" t="s">
        <v>5092</v>
      </c>
      <c r="X2779" s="12" t="s">
        <v>5081</v>
      </c>
      <c r="Y2779" s="19">
        <v>10</v>
      </c>
      <c r="Z2779" s="12" t="s">
        <v>5069</v>
      </c>
      <c r="AA2779"/>
    </row>
    <row r="2780" spans="1:27" x14ac:dyDescent="0.25">
      <c r="A2780" s="12" t="s">
        <v>3914</v>
      </c>
      <c r="B2780" s="12" t="s">
        <v>5022</v>
      </c>
      <c r="C2780" s="12" t="s">
        <v>5028</v>
      </c>
      <c r="D2780" s="12" t="s">
        <v>5032</v>
      </c>
      <c r="E2780" s="12" t="s">
        <v>5035</v>
      </c>
      <c r="F2780" s="12" t="s">
        <v>5055</v>
      </c>
      <c r="G2780" s="12" t="s">
        <v>5046</v>
      </c>
      <c r="H2780" s="13">
        <v>67623</v>
      </c>
      <c r="I2780" s="14">
        <v>274551</v>
      </c>
      <c r="J2780" s="14">
        <v>64297</v>
      </c>
      <c r="K2780" s="14">
        <v>21096</v>
      </c>
      <c r="L2780" s="14">
        <v>12277</v>
      </c>
      <c r="M2780" s="15">
        <v>0.24630636566201361</v>
      </c>
      <c r="N2780" s="14">
        <v>304903</v>
      </c>
      <c r="O2780" s="14">
        <v>250018</v>
      </c>
      <c r="P2780" s="14">
        <v>0</v>
      </c>
      <c r="Q2780" s="14">
        <v>6616</v>
      </c>
      <c r="R2780" s="16">
        <v>2.1700000000000001E-2</v>
      </c>
      <c r="S2780" s="17">
        <v>45433.546527777777</v>
      </c>
      <c r="T2780" s="12" t="s">
        <v>5075</v>
      </c>
      <c r="U2780" s="18">
        <v>45433</v>
      </c>
      <c r="V2780" s="18" t="str">
        <f>TEXT(Posts[[#This Row],[Post_Date]],"YYYY")</f>
        <v>2024</v>
      </c>
      <c r="W2780" s="12" t="s">
        <v>5096</v>
      </c>
      <c r="X2780" s="12" t="s">
        <v>5079</v>
      </c>
      <c r="Y2780" s="19">
        <v>13</v>
      </c>
      <c r="Z2780" s="12" t="s">
        <v>5070</v>
      </c>
      <c r="AA2780"/>
    </row>
    <row r="2781" spans="1:27" x14ac:dyDescent="0.25">
      <c r="A2781" s="12" t="s">
        <v>3915</v>
      </c>
      <c r="B2781" s="12" t="s">
        <v>5022</v>
      </c>
      <c r="C2781" s="12" t="s">
        <v>5029</v>
      </c>
      <c r="D2781" s="12" t="s">
        <v>5032</v>
      </c>
      <c r="E2781" s="12" t="s">
        <v>5035</v>
      </c>
      <c r="F2781" s="12" t="s">
        <v>5056</v>
      </c>
      <c r="G2781" s="12" t="s">
        <v>5046</v>
      </c>
      <c r="H2781" s="13">
        <v>255197</v>
      </c>
      <c r="I2781" s="14">
        <v>1651008</v>
      </c>
      <c r="J2781" s="14">
        <v>348576</v>
      </c>
      <c r="K2781" s="14">
        <v>58618</v>
      </c>
      <c r="L2781" s="14">
        <v>77250</v>
      </c>
      <c r="M2781" s="15">
        <v>0.15457091454491359</v>
      </c>
      <c r="N2781" s="14">
        <v>2073456</v>
      </c>
      <c r="O2781" s="14">
        <v>1651008</v>
      </c>
      <c r="P2781" s="14">
        <v>0</v>
      </c>
      <c r="Q2781" s="14">
        <v>45823</v>
      </c>
      <c r="R2781" s="16">
        <v>2.2100000000000002E-2</v>
      </c>
      <c r="S2781" s="17">
        <v>45499.787499999999</v>
      </c>
      <c r="T2781" s="12" t="s">
        <v>5076</v>
      </c>
      <c r="U2781" s="18">
        <v>45499</v>
      </c>
      <c r="V2781" s="18" t="str">
        <f>TEXT(Posts[[#This Row],[Post_Date]],"YYYY")</f>
        <v>2024</v>
      </c>
      <c r="W2781" s="12" t="s">
        <v>5093</v>
      </c>
      <c r="X2781" s="12" t="s">
        <v>5082</v>
      </c>
      <c r="Y2781" s="19">
        <v>18</v>
      </c>
      <c r="Z2781" s="12" t="s">
        <v>5069</v>
      </c>
      <c r="AA2781"/>
    </row>
    <row r="2782" spans="1:27" x14ac:dyDescent="0.25">
      <c r="A2782" s="12" t="s">
        <v>3917</v>
      </c>
      <c r="B2782" s="12" t="s">
        <v>5022</v>
      </c>
      <c r="C2782" s="12" t="s">
        <v>5028</v>
      </c>
      <c r="D2782" s="12" t="s">
        <v>5030</v>
      </c>
      <c r="E2782" s="12" t="s">
        <v>5039</v>
      </c>
      <c r="F2782" s="12" t="s">
        <v>5050</v>
      </c>
      <c r="G2782" s="12" t="s">
        <v>5049</v>
      </c>
      <c r="H2782" s="13">
        <v>51937</v>
      </c>
      <c r="I2782" s="14">
        <v>358591</v>
      </c>
      <c r="J2782" s="14">
        <v>52676</v>
      </c>
      <c r="K2782" s="14">
        <v>13091</v>
      </c>
      <c r="L2782" s="14">
        <v>19029</v>
      </c>
      <c r="M2782" s="15">
        <v>0.14483756547800389</v>
      </c>
      <c r="N2782" s="14">
        <v>394629</v>
      </c>
      <c r="O2782" s="14">
        <v>0</v>
      </c>
      <c r="P2782" s="14">
        <v>258022</v>
      </c>
      <c r="Q2782" s="14">
        <v>6550</v>
      </c>
      <c r="R2782" s="16">
        <v>1.66E-2</v>
      </c>
      <c r="S2782" s="17">
        <v>45551.795138888891</v>
      </c>
      <c r="T2782" s="17" t="s">
        <v>5076</v>
      </c>
      <c r="U2782" s="18">
        <v>45551</v>
      </c>
      <c r="V2782" s="18" t="str">
        <f>TEXT(Posts[[#This Row],[Post_Date]],"YYYY")</f>
        <v>2024</v>
      </c>
      <c r="W2782" s="18" t="s">
        <v>5097</v>
      </c>
      <c r="X2782" s="18" t="s">
        <v>5081</v>
      </c>
      <c r="Y2782" s="19">
        <v>19</v>
      </c>
      <c r="Z2782" s="12" t="s">
        <v>5069</v>
      </c>
      <c r="AA2782"/>
    </row>
    <row r="2783" spans="1:27" x14ac:dyDescent="0.25">
      <c r="A2783" s="12" t="s">
        <v>3924</v>
      </c>
      <c r="B2783" s="12" t="s">
        <v>5022</v>
      </c>
      <c r="C2783" s="12" t="s">
        <v>5028</v>
      </c>
      <c r="D2783" s="12" t="s">
        <v>5032</v>
      </c>
      <c r="E2783" s="12" t="s">
        <v>5035</v>
      </c>
      <c r="F2783" s="12" t="s">
        <v>5055</v>
      </c>
      <c r="G2783" s="12" t="s">
        <v>5045</v>
      </c>
      <c r="H2783" s="13">
        <v>52980</v>
      </c>
      <c r="I2783" s="14">
        <v>245697</v>
      </c>
      <c r="J2783" s="14">
        <v>54696</v>
      </c>
      <c r="K2783" s="14">
        <v>16292</v>
      </c>
      <c r="L2783" s="14">
        <v>9717</v>
      </c>
      <c r="M2783" s="15">
        <v>0.21563545602495779</v>
      </c>
      <c r="N2783" s="14">
        <v>312529</v>
      </c>
      <c r="O2783" s="14">
        <v>231868</v>
      </c>
      <c r="P2783" s="14">
        <v>0</v>
      </c>
      <c r="Q2783" s="14">
        <v>4875</v>
      </c>
      <c r="R2783" s="16">
        <v>1.5599999999999999E-2</v>
      </c>
      <c r="S2783" s="17">
        <v>45412.508333333331</v>
      </c>
      <c r="T2783" s="12" t="s">
        <v>5075</v>
      </c>
      <c r="U2783" s="18">
        <v>45412</v>
      </c>
      <c r="V2783" s="18" t="str">
        <f>TEXT(Posts[[#This Row],[Post_Date]],"YYYY")</f>
        <v>2024</v>
      </c>
      <c r="W2783" s="12" t="s">
        <v>5090</v>
      </c>
      <c r="X2783" s="12" t="s">
        <v>5079</v>
      </c>
      <c r="Y2783" s="19">
        <v>12</v>
      </c>
      <c r="Z2783" s="12" t="s">
        <v>5070</v>
      </c>
      <c r="AA2783"/>
    </row>
    <row r="2784" spans="1:27" x14ac:dyDescent="0.25">
      <c r="A2784" s="12" t="s">
        <v>3934</v>
      </c>
      <c r="B2784" s="12" t="s">
        <v>5022</v>
      </c>
      <c r="C2784" s="12" t="s">
        <v>5028</v>
      </c>
      <c r="D2784" s="12" t="s">
        <v>5031</v>
      </c>
      <c r="E2784" s="12" t="s">
        <v>5035</v>
      </c>
      <c r="F2784" s="12" t="s">
        <v>5060</v>
      </c>
      <c r="G2784" s="12" t="s">
        <v>5042</v>
      </c>
      <c r="H2784" s="13">
        <v>161206</v>
      </c>
      <c r="I2784" s="14">
        <v>1745134</v>
      </c>
      <c r="J2784" s="14">
        <v>187353</v>
      </c>
      <c r="K2784" s="14">
        <v>125440</v>
      </c>
      <c r="L2784" s="14">
        <v>69083</v>
      </c>
      <c r="M2784" s="15">
        <v>9.2374780675169077E-2</v>
      </c>
      <c r="N2784" s="14">
        <v>2203966</v>
      </c>
      <c r="O2784" s="14">
        <v>1745134</v>
      </c>
      <c r="P2784" s="14">
        <v>0</v>
      </c>
      <c r="Q2784" s="14">
        <v>42536</v>
      </c>
      <c r="R2784" s="16">
        <v>1.9300000000000001E-2</v>
      </c>
      <c r="S2784" s="17">
        <v>45475.426388888889</v>
      </c>
      <c r="T2784" s="12" t="s">
        <v>5077</v>
      </c>
      <c r="U2784" s="18">
        <v>45475</v>
      </c>
      <c r="V2784" s="18" t="str">
        <f>TEXT(Posts[[#This Row],[Post_Date]],"YYYY")</f>
        <v>2024</v>
      </c>
      <c r="W2784" s="12" t="s">
        <v>5093</v>
      </c>
      <c r="X2784" s="12" t="s">
        <v>5079</v>
      </c>
      <c r="Y2784" s="19">
        <v>10</v>
      </c>
      <c r="Z2784" s="12" t="s">
        <v>5068</v>
      </c>
      <c r="AA2784"/>
    </row>
    <row r="2785" spans="1:27" x14ac:dyDescent="0.25">
      <c r="A2785" s="12" t="s">
        <v>3935</v>
      </c>
      <c r="B2785" s="12" t="s">
        <v>5022</v>
      </c>
      <c r="C2785" s="12" t="s">
        <v>5028</v>
      </c>
      <c r="D2785" s="12" t="s">
        <v>5032</v>
      </c>
      <c r="E2785" s="12" t="s">
        <v>5035</v>
      </c>
      <c r="F2785" s="12" t="s">
        <v>5055</v>
      </c>
      <c r="G2785" s="12" t="s">
        <v>5042</v>
      </c>
      <c r="H2785" s="13">
        <v>94430</v>
      </c>
      <c r="I2785" s="14">
        <v>536426</v>
      </c>
      <c r="J2785" s="14">
        <v>78821</v>
      </c>
      <c r="K2785" s="14">
        <v>26758</v>
      </c>
      <c r="L2785" s="14">
        <v>25752</v>
      </c>
      <c r="M2785" s="15">
        <v>0.17603666427138681</v>
      </c>
      <c r="N2785" s="14">
        <v>688269</v>
      </c>
      <c r="O2785" s="14">
        <v>513412</v>
      </c>
      <c r="P2785" s="14">
        <v>0</v>
      </c>
      <c r="Q2785" s="14">
        <v>10874</v>
      </c>
      <c r="R2785" s="16">
        <v>1.5800000000000002E-2</v>
      </c>
      <c r="S2785" s="17">
        <v>45771.481944444437</v>
      </c>
      <c r="T2785" s="12" t="s">
        <v>5077</v>
      </c>
      <c r="U2785" s="18">
        <v>45771</v>
      </c>
      <c r="V2785" s="18" t="str">
        <f>TEXT(Posts[[#This Row],[Post_Date]],"YYYY")</f>
        <v>2025</v>
      </c>
      <c r="W2785" s="12" t="s">
        <v>5090</v>
      </c>
      <c r="X2785" s="12" t="s">
        <v>5080</v>
      </c>
      <c r="Y2785" s="19">
        <v>11</v>
      </c>
      <c r="Z2785" s="12" t="s">
        <v>5069</v>
      </c>
      <c r="AA2785"/>
    </row>
    <row r="2786" spans="1:27" x14ac:dyDescent="0.25">
      <c r="A2786" s="12" t="s">
        <v>3941</v>
      </c>
      <c r="B2786" s="12" t="s">
        <v>5022</v>
      </c>
      <c r="C2786" s="12" t="s">
        <v>5028</v>
      </c>
      <c r="D2786" s="12" t="s">
        <v>5034</v>
      </c>
      <c r="E2786" s="12" t="s">
        <v>5039</v>
      </c>
      <c r="F2786" s="12" t="s">
        <v>5057</v>
      </c>
      <c r="G2786" s="12" t="s">
        <v>5042</v>
      </c>
      <c r="H2786" s="13">
        <v>26263</v>
      </c>
      <c r="I2786" s="14">
        <v>236731</v>
      </c>
      <c r="J2786" s="14">
        <v>58122</v>
      </c>
      <c r="K2786" s="14">
        <v>14171</v>
      </c>
      <c r="L2786" s="14">
        <v>6981</v>
      </c>
      <c r="M2786" s="15">
        <v>0.1109441944100204</v>
      </c>
      <c r="N2786" s="14">
        <v>283941</v>
      </c>
      <c r="O2786" s="14">
        <v>0</v>
      </c>
      <c r="P2786" s="14">
        <v>104773</v>
      </c>
      <c r="Q2786" s="14">
        <v>3464</v>
      </c>
      <c r="R2786" s="16">
        <v>1.2200000000000001E-2</v>
      </c>
      <c r="S2786" s="17">
        <v>45610.526388888888</v>
      </c>
      <c r="T2786" s="17" t="s">
        <v>5075</v>
      </c>
      <c r="U2786" s="18">
        <v>45610</v>
      </c>
      <c r="V2786" s="18" t="str">
        <f>TEXT(Posts[[#This Row],[Post_Date]],"YYYY")</f>
        <v>2024</v>
      </c>
      <c r="W2786" s="18" t="s">
        <v>5095</v>
      </c>
      <c r="X2786" s="18" t="s">
        <v>5080</v>
      </c>
      <c r="Y2786" s="19">
        <v>12</v>
      </c>
      <c r="Z2786" s="12" t="s">
        <v>5069</v>
      </c>
      <c r="AA2786"/>
    </row>
    <row r="2787" spans="1:27" x14ac:dyDescent="0.25">
      <c r="A2787" s="12" t="s">
        <v>3944</v>
      </c>
      <c r="B2787" s="12" t="s">
        <v>5022</v>
      </c>
      <c r="C2787" s="12" t="s">
        <v>5028</v>
      </c>
      <c r="D2787" s="12" t="s">
        <v>5030</v>
      </c>
      <c r="E2787" s="12" t="s">
        <v>5039</v>
      </c>
      <c r="F2787" s="12" t="s">
        <v>5051</v>
      </c>
      <c r="G2787" s="12" t="s">
        <v>5043</v>
      </c>
      <c r="H2787" s="13">
        <v>208541</v>
      </c>
      <c r="I2787" s="14">
        <v>1509340</v>
      </c>
      <c r="J2787" s="14">
        <v>228289</v>
      </c>
      <c r="K2787" s="14">
        <v>57397</v>
      </c>
      <c r="L2787" s="14">
        <v>76470</v>
      </c>
      <c r="M2787" s="15">
        <v>0.13816761204011349</v>
      </c>
      <c r="N2787" s="14">
        <v>1678052</v>
      </c>
      <c r="O2787" s="14">
        <v>0</v>
      </c>
      <c r="P2787" s="14">
        <v>260101</v>
      </c>
      <c r="Q2787" s="14">
        <v>31715</v>
      </c>
      <c r="R2787" s="16">
        <v>1.89E-2</v>
      </c>
      <c r="S2787" s="17">
        <v>45370.693055555559</v>
      </c>
      <c r="T2787" s="17" t="s">
        <v>5074</v>
      </c>
      <c r="U2787" s="18">
        <v>45370</v>
      </c>
      <c r="V2787" s="18" t="str">
        <f>TEXT(Posts[[#This Row],[Post_Date]],"YYYY")</f>
        <v>2024</v>
      </c>
      <c r="W2787" s="18" t="s">
        <v>5088</v>
      </c>
      <c r="X2787" s="18" t="s">
        <v>5079</v>
      </c>
      <c r="Y2787" s="19">
        <v>16</v>
      </c>
      <c r="Z2787" s="12" t="s">
        <v>5069</v>
      </c>
      <c r="AA2787"/>
    </row>
    <row r="2788" spans="1:27" x14ac:dyDescent="0.25">
      <c r="A2788" s="12" t="s">
        <v>3949</v>
      </c>
      <c r="B2788" s="12" t="s">
        <v>5022</v>
      </c>
      <c r="C2788" s="12" t="s">
        <v>5028</v>
      </c>
      <c r="D2788" s="12" t="s">
        <v>5034</v>
      </c>
      <c r="E2788" s="12" t="s">
        <v>5039</v>
      </c>
      <c r="F2788" s="12" t="s">
        <v>5057</v>
      </c>
      <c r="G2788" s="12" t="s">
        <v>5048</v>
      </c>
      <c r="H2788" s="13">
        <v>55912</v>
      </c>
      <c r="I2788" s="14">
        <v>353317</v>
      </c>
      <c r="J2788" s="14">
        <v>69864</v>
      </c>
      <c r="K2788" s="14">
        <v>15845</v>
      </c>
      <c r="L2788" s="14">
        <v>20205</v>
      </c>
      <c r="M2788" s="15">
        <v>0.1582492082165452</v>
      </c>
      <c r="N2788" s="14">
        <v>440981</v>
      </c>
      <c r="O2788" s="14">
        <v>0</v>
      </c>
      <c r="P2788" s="14">
        <v>121151</v>
      </c>
      <c r="Q2788" s="14">
        <v>8731</v>
      </c>
      <c r="R2788" s="16">
        <v>1.9800000000000002E-2</v>
      </c>
      <c r="S2788" s="17">
        <v>45392.488194444442</v>
      </c>
      <c r="T2788" s="17" t="s">
        <v>5077</v>
      </c>
      <c r="U2788" s="18">
        <v>45392</v>
      </c>
      <c r="V2788" s="18" t="str">
        <f>TEXT(Posts[[#This Row],[Post_Date]],"YYYY")</f>
        <v>2024</v>
      </c>
      <c r="W2788" s="18" t="s">
        <v>5090</v>
      </c>
      <c r="X2788" s="18" t="s">
        <v>5085</v>
      </c>
      <c r="Y2788" s="19">
        <v>11</v>
      </c>
      <c r="Z2788" s="12" t="s">
        <v>5069</v>
      </c>
      <c r="AA2788"/>
    </row>
    <row r="2789" spans="1:27" x14ac:dyDescent="0.25">
      <c r="A2789" s="12" t="s">
        <v>3956</v>
      </c>
      <c r="B2789" s="12" t="s">
        <v>5022</v>
      </c>
      <c r="C2789" s="12" t="s">
        <v>5028</v>
      </c>
      <c r="D2789" s="12" t="s">
        <v>5032</v>
      </c>
      <c r="E2789" s="12" t="s">
        <v>5035</v>
      </c>
      <c r="F2789" s="12" t="s">
        <v>5055</v>
      </c>
      <c r="G2789" s="12" t="s">
        <v>5045</v>
      </c>
      <c r="H2789" s="13">
        <v>50888</v>
      </c>
      <c r="I2789" s="14">
        <v>264782</v>
      </c>
      <c r="J2789" s="14">
        <v>52083</v>
      </c>
      <c r="K2789" s="14">
        <v>19986</v>
      </c>
      <c r="L2789" s="14">
        <v>12789</v>
      </c>
      <c r="M2789" s="15">
        <v>0.19218955627586151</v>
      </c>
      <c r="N2789" s="14">
        <v>293667</v>
      </c>
      <c r="O2789" s="14">
        <v>240031</v>
      </c>
      <c r="P2789" s="14">
        <v>0</v>
      </c>
      <c r="Q2789" s="14">
        <v>4375</v>
      </c>
      <c r="R2789" s="16">
        <v>1.49E-2</v>
      </c>
      <c r="S2789" s="17">
        <v>45516.763888888891</v>
      </c>
      <c r="T2789" s="12" t="s">
        <v>5076</v>
      </c>
      <c r="U2789" s="18">
        <v>45516</v>
      </c>
      <c r="V2789" s="18" t="str">
        <f>TEXT(Posts[[#This Row],[Post_Date]],"YYYY")</f>
        <v>2024</v>
      </c>
      <c r="W2789" s="12" t="s">
        <v>5092</v>
      </c>
      <c r="X2789" s="12" t="s">
        <v>5081</v>
      </c>
      <c r="Y2789" s="19">
        <v>18</v>
      </c>
      <c r="Z2789" s="12" t="s">
        <v>5069</v>
      </c>
      <c r="AA2789"/>
    </row>
    <row r="2790" spans="1:27" x14ac:dyDescent="0.25">
      <c r="A2790" s="12" t="s">
        <v>3957</v>
      </c>
      <c r="B2790" s="12" t="s">
        <v>5022</v>
      </c>
      <c r="C2790" s="12" t="s">
        <v>5028</v>
      </c>
      <c r="D2790" s="12" t="s">
        <v>5030</v>
      </c>
      <c r="E2790" s="12" t="s">
        <v>5035</v>
      </c>
      <c r="F2790" s="12" t="s">
        <v>5051</v>
      </c>
      <c r="G2790" s="12" t="s">
        <v>5047</v>
      </c>
      <c r="H2790" s="13">
        <v>13336</v>
      </c>
      <c r="I2790" s="14">
        <v>101427</v>
      </c>
      <c r="J2790" s="14">
        <v>22900</v>
      </c>
      <c r="K2790" s="14">
        <v>8060</v>
      </c>
      <c r="L2790" s="14">
        <v>3945</v>
      </c>
      <c r="M2790" s="15">
        <v>0.13149349034889901</v>
      </c>
      <c r="N2790" s="14">
        <v>131238</v>
      </c>
      <c r="O2790" s="14">
        <v>101427</v>
      </c>
      <c r="P2790" s="14">
        <v>0</v>
      </c>
      <c r="Q2790" s="14">
        <v>1889</v>
      </c>
      <c r="R2790" s="16">
        <v>1.44E-2</v>
      </c>
      <c r="S2790" s="17">
        <v>45736.640972222223</v>
      </c>
      <c r="T2790" s="12" t="s">
        <v>5074</v>
      </c>
      <c r="U2790" s="18">
        <v>45736</v>
      </c>
      <c r="V2790" s="18" t="str">
        <f>TEXT(Posts[[#This Row],[Post_Date]],"YYYY")</f>
        <v>2025</v>
      </c>
      <c r="W2790" s="12" t="s">
        <v>5088</v>
      </c>
      <c r="X2790" s="12" t="s">
        <v>5080</v>
      </c>
      <c r="Y2790" s="19">
        <v>15</v>
      </c>
      <c r="Z2790" s="12" t="s">
        <v>5069</v>
      </c>
      <c r="AA2790"/>
    </row>
    <row r="2791" spans="1:27" x14ac:dyDescent="0.25">
      <c r="A2791" s="12" t="s">
        <v>3959</v>
      </c>
      <c r="B2791" s="12" t="s">
        <v>5022</v>
      </c>
      <c r="C2791" s="12" t="s">
        <v>5028</v>
      </c>
      <c r="D2791" s="12" t="s">
        <v>5032</v>
      </c>
      <c r="E2791" s="12" t="s">
        <v>5035</v>
      </c>
      <c r="F2791" s="12" t="s">
        <v>5055</v>
      </c>
      <c r="G2791" s="12" t="s">
        <v>5042</v>
      </c>
      <c r="H2791" s="13">
        <v>107918</v>
      </c>
      <c r="I2791" s="14">
        <v>469633</v>
      </c>
      <c r="J2791" s="14">
        <v>48882</v>
      </c>
      <c r="K2791" s="14">
        <v>20954</v>
      </c>
      <c r="L2791" s="14">
        <v>16827</v>
      </c>
      <c r="M2791" s="15">
        <v>0.22979415348166471</v>
      </c>
      <c r="N2791" s="14">
        <v>568450</v>
      </c>
      <c r="O2791" s="14">
        <v>433260</v>
      </c>
      <c r="P2791" s="14">
        <v>0</v>
      </c>
      <c r="Q2791" s="14">
        <v>5684</v>
      </c>
      <c r="R2791" s="16">
        <v>0.01</v>
      </c>
      <c r="S2791" s="17">
        <v>45293.568055555559</v>
      </c>
      <c r="T2791" s="12" t="s">
        <v>5075</v>
      </c>
      <c r="U2791" s="18">
        <v>45293</v>
      </c>
      <c r="V2791" s="18" t="str">
        <f>TEXT(Posts[[#This Row],[Post_Date]],"YYYY")</f>
        <v>2024</v>
      </c>
      <c r="W2791" s="12" t="s">
        <v>5086</v>
      </c>
      <c r="X2791" s="12" t="s">
        <v>5079</v>
      </c>
      <c r="Y2791" s="19">
        <v>13</v>
      </c>
      <c r="Z2791" s="12" t="s">
        <v>5070</v>
      </c>
      <c r="AA2791"/>
    </row>
    <row r="2792" spans="1:27" x14ac:dyDescent="0.25">
      <c r="A2792" s="12" t="s">
        <v>3965</v>
      </c>
      <c r="B2792" s="12" t="s">
        <v>5022</v>
      </c>
      <c r="C2792" s="12" t="s">
        <v>5028</v>
      </c>
      <c r="D2792" s="12" t="s">
        <v>5032</v>
      </c>
      <c r="E2792" s="12" t="s">
        <v>5035</v>
      </c>
      <c r="F2792" s="12" t="s">
        <v>5055</v>
      </c>
      <c r="G2792" s="12" t="s">
        <v>5047</v>
      </c>
      <c r="H2792" s="13">
        <v>157</v>
      </c>
      <c r="I2792" s="14">
        <v>1000</v>
      </c>
      <c r="J2792" s="14">
        <v>178</v>
      </c>
      <c r="K2792" s="14">
        <v>79</v>
      </c>
      <c r="L2792" s="14">
        <v>40</v>
      </c>
      <c r="M2792" s="15">
        <v>0.15745825412029321</v>
      </c>
      <c r="N2792" s="14">
        <v>1136</v>
      </c>
      <c r="O2792" s="14">
        <v>895</v>
      </c>
      <c r="P2792" s="14">
        <v>0</v>
      </c>
      <c r="Q2792" s="14">
        <v>26</v>
      </c>
      <c r="R2792" s="16">
        <v>2.3599999999999999E-2</v>
      </c>
      <c r="S2792" s="17">
        <v>45561.667361111111</v>
      </c>
      <c r="T2792" s="12" t="s">
        <v>5074</v>
      </c>
      <c r="U2792" s="18">
        <v>45561</v>
      </c>
      <c r="V2792" s="18" t="str">
        <f>TEXT(Posts[[#This Row],[Post_Date]],"YYYY")</f>
        <v>2024</v>
      </c>
      <c r="W2792" s="12" t="s">
        <v>5097</v>
      </c>
      <c r="X2792" s="12" t="s">
        <v>5080</v>
      </c>
      <c r="Y2792" s="19">
        <v>16</v>
      </c>
      <c r="Z2792" s="12" t="s">
        <v>5069</v>
      </c>
      <c r="AA2792"/>
    </row>
    <row r="2793" spans="1:27" x14ac:dyDescent="0.25">
      <c r="A2793" s="12" t="s">
        <v>3971</v>
      </c>
      <c r="B2793" s="12" t="s">
        <v>5022</v>
      </c>
      <c r="C2793" s="12" t="s">
        <v>5028</v>
      </c>
      <c r="D2793" s="12" t="s">
        <v>5031</v>
      </c>
      <c r="E2793" s="12" t="s">
        <v>5035</v>
      </c>
      <c r="F2793" s="12" t="s">
        <v>5058</v>
      </c>
      <c r="G2793" s="12" t="s">
        <v>5045</v>
      </c>
      <c r="H2793" s="13">
        <v>60667</v>
      </c>
      <c r="I2793" s="14">
        <v>887938</v>
      </c>
      <c r="J2793" s="14">
        <v>89157</v>
      </c>
      <c r="K2793" s="14">
        <v>40578</v>
      </c>
      <c r="L2793" s="14">
        <v>22994</v>
      </c>
      <c r="M2793" s="15">
        <v>6.8324224402395883E-2</v>
      </c>
      <c r="N2793" s="14">
        <v>1015798</v>
      </c>
      <c r="O2793" s="14">
        <v>800391</v>
      </c>
      <c r="P2793" s="14">
        <v>0</v>
      </c>
      <c r="Q2793" s="14">
        <v>14627</v>
      </c>
      <c r="R2793" s="16">
        <v>1.44E-2</v>
      </c>
      <c r="S2793" s="17">
        <v>45415.741666666669</v>
      </c>
      <c r="T2793" s="12" t="s">
        <v>5076</v>
      </c>
      <c r="U2793" s="18">
        <v>45415</v>
      </c>
      <c r="V2793" s="18" t="str">
        <f>TEXT(Posts[[#This Row],[Post_Date]],"YYYY")</f>
        <v>2024</v>
      </c>
      <c r="W2793" s="12" t="s">
        <v>5096</v>
      </c>
      <c r="X2793" s="12" t="s">
        <v>5082</v>
      </c>
      <c r="Y2793" s="19">
        <v>17</v>
      </c>
      <c r="Z2793" s="12" t="s">
        <v>5068</v>
      </c>
      <c r="AA2793"/>
    </row>
    <row r="2794" spans="1:27" x14ac:dyDescent="0.25">
      <c r="A2794" s="12" t="s">
        <v>3973</v>
      </c>
      <c r="B2794" s="12" t="s">
        <v>5022</v>
      </c>
      <c r="C2794" s="12" t="s">
        <v>5028</v>
      </c>
      <c r="D2794" s="12" t="s">
        <v>5032</v>
      </c>
      <c r="E2794" s="12" t="s">
        <v>5035</v>
      </c>
      <c r="F2794" s="12" t="s">
        <v>5055</v>
      </c>
      <c r="G2794" s="12" t="s">
        <v>5047</v>
      </c>
      <c r="H2794" s="13">
        <v>89831</v>
      </c>
      <c r="I2794" s="14">
        <v>490300</v>
      </c>
      <c r="J2794" s="14">
        <v>122476</v>
      </c>
      <c r="K2794" s="14">
        <v>37862</v>
      </c>
      <c r="L2794" s="14">
        <v>9858</v>
      </c>
      <c r="M2794" s="15">
        <v>0.1832166648352426</v>
      </c>
      <c r="N2794" s="14">
        <v>617324</v>
      </c>
      <c r="O2794" s="14">
        <v>420770</v>
      </c>
      <c r="P2794" s="14">
        <v>0</v>
      </c>
      <c r="Q2794" s="14">
        <v>11976</v>
      </c>
      <c r="R2794" s="16">
        <v>1.9400000000000001E-2</v>
      </c>
      <c r="S2794" s="17">
        <v>45547.708333333343</v>
      </c>
      <c r="T2794" s="12" t="s">
        <v>5076</v>
      </c>
      <c r="U2794" s="18">
        <v>45547</v>
      </c>
      <c r="V2794" s="18" t="str">
        <f>TEXT(Posts[[#This Row],[Post_Date]],"YYYY")</f>
        <v>2024</v>
      </c>
      <c r="W2794" s="12" t="s">
        <v>5097</v>
      </c>
      <c r="X2794" s="12" t="s">
        <v>5080</v>
      </c>
      <c r="Y2794" s="19">
        <v>17</v>
      </c>
      <c r="Z2794" s="12" t="s">
        <v>5069</v>
      </c>
      <c r="AA2794"/>
    </row>
    <row r="2795" spans="1:27" x14ac:dyDescent="0.25">
      <c r="A2795" s="12" t="s">
        <v>3976</v>
      </c>
      <c r="B2795" s="12" t="s">
        <v>5022</v>
      </c>
      <c r="C2795" s="12" t="s">
        <v>5029</v>
      </c>
      <c r="D2795" s="12" t="s">
        <v>5030</v>
      </c>
      <c r="E2795" s="12" t="s">
        <v>5035</v>
      </c>
      <c r="F2795" s="12" t="s">
        <v>5050</v>
      </c>
      <c r="G2795" s="12" t="s">
        <v>5046</v>
      </c>
      <c r="H2795" s="13">
        <v>32350</v>
      </c>
      <c r="I2795" s="14">
        <v>339391</v>
      </c>
      <c r="J2795" s="14">
        <v>53780</v>
      </c>
      <c r="K2795" s="14">
        <v>18472</v>
      </c>
      <c r="L2795" s="14">
        <v>12447</v>
      </c>
      <c r="M2795" s="15">
        <v>9.5320020458341675E-2</v>
      </c>
      <c r="N2795" s="14">
        <v>429555</v>
      </c>
      <c r="O2795" s="14">
        <v>337497</v>
      </c>
      <c r="P2795" s="14">
        <v>0</v>
      </c>
      <c r="Q2795" s="14">
        <v>9450</v>
      </c>
      <c r="R2795" s="16">
        <v>2.1999999999999999E-2</v>
      </c>
      <c r="S2795" s="17">
        <v>45694.658333333333</v>
      </c>
      <c r="T2795" s="12" t="s">
        <v>5074</v>
      </c>
      <c r="U2795" s="18">
        <v>45694</v>
      </c>
      <c r="V2795" s="18" t="str">
        <f>TEXT(Posts[[#This Row],[Post_Date]],"YYYY")</f>
        <v>2025</v>
      </c>
      <c r="W2795" s="12" t="s">
        <v>5087</v>
      </c>
      <c r="X2795" s="12" t="s">
        <v>5080</v>
      </c>
      <c r="Y2795" s="19">
        <v>15</v>
      </c>
      <c r="Z2795" s="12" t="s">
        <v>5068</v>
      </c>
      <c r="AA2795"/>
    </row>
    <row r="2796" spans="1:27" x14ac:dyDescent="0.25">
      <c r="A2796" s="12" t="s">
        <v>3988</v>
      </c>
      <c r="B2796" s="12" t="s">
        <v>5022</v>
      </c>
      <c r="C2796" s="12" t="s">
        <v>5029</v>
      </c>
      <c r="D2796" s="12" t="s">
        <v>5031</v>
      </c>
      <c r="E2796" s="12" t="s">
        <v>5035</v>
      </c>
      <c r="F2796" s="12" t="s">
        <v>5060</v>
      </c>
      <c r="G2796" s="12" t="s">
        <v>5048</v>
      </c>
      <c r="H2796" s="13">
        <v>271362</v>
      </c>
      <c r="I2796" s="14">
        <v>2773282</v>
      </c>
      <c r="J2796" s="14">
        <v>410384</v>
      </c>
      <c r="K2796" s="14">
        <v>116917</v>
      </c>
      <c r="L2796" s="14">
        <v>93454</v>
      </c>
      <c r="M2796" s="15">
        <v>9.7849038470824684E-2</v>
      </c>
      <c r="N2796" s="14">
        <v>3492481</v>
      </c>
      <c r="O2796" s="14">
        <v>2773282</v>
      </c>
      <c r="P2796" s="14">
        <v>0</v>
      </c>
      <c r="Q2796" s="14">
        <v>75437</v>
      </c>
      <c r="R2796" s="16">
        <v>2.1600000000000001E-2</v>
      </c>
      <c r="S2796" s="17">
        <v>45456.692361111112</v>
      </c>
      <c r="T2796" s="12" t="s">
        <v>5074</v>
      </c>
      <c r="U2796" s="18">
        <v>45456</v>
      </c>
      <c r="V2796" s="18" t="str">
        <f>TEXT(Posts[[#This Row],[Post_Date]],"YYYY")</f>
        <v>2024</v>
      </c>
      <c r="W2796" s="12" t="s">
        <v>5089</v>
      </c>
      <c r="X2796" s="12" t="s">
        <v>5080</v>
      </c>
      <c r="Y2796" s="19">
        <v>16</v>
      </c>
      <c r="Z2796" s="12" t="s">
        <v>5068</v>
      </c>
      <c r="AA2796"/>
    </row>
    <row r="2797" spans="1:27" x14ac:dyDescent="0.25">
      <c r="A2797" s="12" t="s">
        <v>3992</v>
      </c>
      <c r="B2797" s="12" t="s">
        <v>5022</v>
      </c>
      <c r="C2797" s="12" t="s">
        <v>5028</v>
      </c>
      <c r="D2797" s="12" t="s">
        <v>5032</v>
      </c>
      <c r="E2797" s="12" t="s">
        <v>5039</v>
      </c>
      <c r="F2797" s="12" t="s">
        <v>5055</v>
      </c>
      <c r="G2797" s="12" t="s">
        <v>5048</v>
      </c>
      <c r="H2797" s="13">
        <v>75512</v>
      </c>
      <c r="I2797" s="14">
        <v>304470</v>
      </c>
      <c r="J2797" s="14">
        <v>32679</v>
      </c>
      <c r="K2797" s="14">
        <v>22877</v>
      </c>
      <c r="L2797" s="14">
        <v>11972</v>
      </c>
      <c r="M2797" s="15">
        <v>0.2480125051781937</v>
      </c>
      <c r="N2797" s="14">
        <v>352025</v>
      </c>
      <c r="O2797" s="14">
        <v>0</v>
      </c>
      <c r="P2797" s="14">
        <v>229096</v>
      </c>
      <c r="Q2797" s="14">
        <v>7392</v>
      </c>
      <c r="R2797" s="16">
        <v>2.1000000000000001E-2</v>
      </c>
      <c r="S2797" s="17">
        <v>45623.535416666673</v>
      </c>
      <c r="T2797" s="17" t="s">
        <v>5075</v>
      </c>
      <c r="U2797" s="18">
        <v>45623</v>
      </c>
      <c r="V2797" s="18" t="str">
        <f>TEXT(Posts[[#This Row],[Post_Date]],"YYYY")</f>
        <v>2024</v>
      </c>
      <c r="W2797" s="18" t="s">
        <v>5095</v>
      </c>
      <c r="X2797" s="18" t="s">
        <v>5085</v>
      </c>
      <c r="Y2797" s="19">
        <v>12</v>
      </c>
      <c r="Z2797" s="12" t="s">
        <v>5070</v>
      </c>
      <c r="AA2797"/>
    </row>
    <row r="2798" spans="1:27" x14ac:dyDescent="0.25">
      <c r="A2798" s="12" t="s">
        <v>3996</v>
      </c>
      <c r="B2798" s="12" t="s">
        <v>5022</v>
      </c>
      <c r="C2798" s="12" t="s">
        <v>5028</v>
      </c>
      <c r="D2798" s="12" t="s">
        <v>5030</v>
      </c>
      <c r="E2798" s="12" t="s">
        <v>5035</v>
      </c>
      <c r="F2798" s="12" t="s">
        <v>5051</v>
      </c>
      <c r="G2798" s="12" t="s">
        <v>5048</v>
      </c>
      <c r="H2798" s="13">
        <v>364854</v>
      </c>
      <c r="I2798" s="14">
        <v>3603775</v>
      </c>
      <c r="J2798" s="14">
        <v>719669</v>
      </c>
      <c r="K2798" s="14">
        <v>209265</v>
      </c>
      <c r="L2798" s="14">
        <v>195578</v>
      </c>
      <c r="M2798" s="15">
        <v>0.1012423448627601</v>
      </c>
      <c r="N2798" s="14">
        <v>4403598</v>
      </c>
      <c r="O2798" s="14">
        <v>3603775</v>
      </c>
      <c r="P2798" s="14">
        <v>0</v>
      </c>
      <c r="Q2798" s="14">
        <v>68696</v>
      </c>
      <c r="R2798" s="16">
        <v>1.5599999999999999E-2</v>
      </c>
      <c r="S2798" s="17">
        <v>45327.529861111107</v>
      </c>
      <c r="T2798" s="12" t="s">
        <v>5075</v>
      </c>
      <c r="U2798" s="18">
        <v>45327</v>
      </c>
      <c r="V2798" s="18" t="str">
        <f>TEXT(Posts[[#This Row],[Post_Date]],"YYYY")</f>
        <v>2024</v>
      </c>
      <c r="W2798" s="12" t="s">
        <v>5087</v>
      </c>
      <c r="X2798" s="12" t="s">
        <v>5081</v>
      </c>
      <c r="Y2798" s="19">
        <v>12</v>
      </c>
      <c r="Z2798" s="12" t="s">
        <v>5069</v>
      </c>
      <c r="AA2798"/>
    </row>
    <row r="2799" spans="1:27" x14ac:dyDescent="0.25">
      <c r="A2799" s="12" t="s">
        <v>3998</v>
      </c>
      <c r="B2799" s="12" t="s">
        <v>5022</v>
      </c>
      <c r="C2799" s="12" t="s">
        <v>5028</v>
      </c>
      <c r="D2799" s="12" t="s">
        <v>5032</v>
      </c>
      <c r="E2799" s="12" t="s">
        <v>5035</v>
      </c>
      <c r="F2799" s="12" t="s">
        <v>5055</v>
      </c>
      <c r="G2799" s="12" t="s">
        <v>5043</v>
      </c>
      <c r="H2799" s="13">
        <v>87483</v>
      </c>
      <c r="I2799" s="14">
        <v>366160</v>
      </c>
      <c r="J2799" s="14">
        <v>90742</v>
      </c>
      <c r="K2799" s="14">
        <v>12361</v>
      </c>
      <c r="L2799" s="14">
        <v>13600</v>
      </c>
      <c r="M2799" s="15">
        <v>0.23892270690800169</v>
      </c>
      <c r="N2799" s="14">
        <v>420285</v>
      </c>
      <c r="O2799" s="14">
        <v>317578</v>
      </c>
      <c r="P2799" s="14">
        <v>0</v>
      </c>
      <c r="Q2799" s="14">
        <v>5589</v>
      </c>
      <c r="R2799" s="16">
        <v>1.3299999999999999E-2</v>
      </c>
      <c r="S2799" s="17">
        <v>45580.392361111109</v>
      </c>
      <c r="T2799" s="12" t="s">
        <v>5077</v>
      </c>
      <c r="U2799" s="18">
        <v>45580</v>
      </c>
      <c r="V2799" s="18" t="str">
        <f>TEXT(Posts[[#This Row],[Post_Date]],"YYYY")</f>
        <v>2024</v>
      </c>
      <c r="W2799" s="12" t="s">
        <v>5091</v>
      </c>
      <c r="X2799" s="12" t="s">
        <v>5079</v>
      </c>
      <c r="Y2799" s="19">
        <v>9</v>
      </c>
      <c r="Z2799" s="12" t="s">
        <v>5070</v>
      </c>
      <c r="AA2799"/>
    </row>
    <row r="2800" spans="1:27" x14ac:dyDescent="0.25">
      <c r="A2800" s="12" t="s">
        <v>3999</v>
      </c>
      <c r="B2800" s="12" t="s">
        <v>5022</v>
      </c>
      <c r="C2800" s="12" t="s">
        <v>5028</v>
      </c>
      <c r="D2800" s="12" t="s">
        <v>5030</v>
      </c>
      <c r="E2800" s="12" t="s">
        <v>5035</v>
      </c>
      <c r="F2800" s="12" t="s">
        <v>5051</v>
      </c>
      <c r="G2800" s="12" t="s">
        <v>5044</v>
      </c>
      <c r="H2800" s="13">
        <v>298182</v>
      </c>
      <c r="I2800" s="14">
        <v>2794196</v>
      </c>
      <c r="J2800" s="14">
        <v>543649</v>
      </c>
      <c r="K2800" s="14">
        <v>196545</v>
      </c>
      <c r="L2800" s="14">
        <v>163886</v>
      </c>
      <c r="M2800" s="15">
        <v>0.1067150609273078</v>
      </c>
      <c r="N2800" s="14">
        <v>3327661</v>
      </c>
      <c r="O2800" s="14">
        <v>2794196</v>
      </c>
      <c r="P2800" s="14">
        <v>0</v>
      </c>
      <c r="Q2800" s="14">
        <v>33276</v>
      </c>
      <c r="R2800" s="16">
        <v>0.01</v>
      </c>
      <c r="S2800" s="17">
        <v>45586.5</v>
      </c>
      <c r="T2800" s="12" t="s">
        <v>5075</v>
      </c>
      <c r="U2800" s="18">
        <v>45586</v>
      </c>
      <c r="V2800" s="18" t="str">
        <f>TEXT(Posts[[#This Row],[Post_Date]],"YYYY")</f>
        <v>2024</v>
      </c>
      <c r="W2800" s="12" t="s">
        <v>5091</v>
      </c>
      <c r="X2800" s="12" t="s">
        <v>5081</v>
      </c>
      <c r="Y2800" s="19">
        <v>12</v>
      </c>
      <c r="Z2800" s="12" t="s">
        <v>5069</v>
      </c>
      <c r="AA2800"/>
    </row>
    <row r="2801" spans="1:27" x14ac:dyDescent="0.25">
      <c r="A2801" s="12" t="s">
        <v>4005</v>
      </c>
      <c r="B2801" s="12" t="s">
        <v>5022</v>
      </c>
      <c r="C2801" s="12" t="s">
        <v>5029</v>
      </c>
      <c r="D2801" s="12" t="s">
        <v>5032</v>
      </c>
      <c r="E2801" s="12" t="s">
        <v>5035</v>
      </c>
      <c r="F2801" s="12" t="s">
        <v>5055</v>
      </c>
      <c r="G2801" s="12" t="s">
        <v>5045</v>
      </c>
      <c r="H2801" s="13">
        <v>75278</v>
      </c>
      <c r="I2801" s="14">
        <v>404764</v>
      </c>
      <c r="J2801" s="14">
        <v>82152</v>
      </c>
      <c r="K2801" s="14">
        <v>27158</v>
      </c>
      <c r="L2801" s="14">
        <v>20705</v>
      </c>
      <c r="M2801" s="15">
        <v>0.1859816825910994</v>
      </c>
      <c r="N2801" s="14">
        <v>475576</v>
      </c>
      <c r="O2801" s="14">
        <v>374998</v>
      </c>
      <c r="P2801" s="14">
        <v>0</v>
      </c>
      <c r="Q2801" s="14">
        <v>9844</v>
      </c>
      <c r="R2801" s="16">
        <v>2.07E-2</v>
      </c>
      <c r="S2801" s="17">
        <v>45758.350694444453</v>
      </c>
      <c r="T2801" s="12" t="s">
        <v>5078</v>
      </c>
      <c r="U2801" s="18">
        <v>45758</v>
      </c>
      <c r="V2801" s="18" t="str">
        <f>TEXT(Posts[[#This Row],[Post_Date]],"YYYY")</f>
        <v>2025</v>
      </c>
      <c r="W2801" s="12" t="s">
        <v>5090</v>
      </c>
      <c r="X2801" s="12" t="s">
        <v>5082</v>
      </c>
      <c r="Y2801" s="19">
        <v>8</v>
      </c>
      <c r="Z2801" s="12" t="s">
        <v>5069</v>
      </c>
      <c r="AA2801"/>
    </row>
    <row r="2802" spans="1:27" x14ac:dyDescent="0.25">
      <c r="A2802" s="12" t="s">
        <v>4010</v>
      </c>
      <c r="B2802" s="12" t="s">
        <v>5022</v>
      </c>
      <c r="C2802" s="12" t="s">
        <v>5028</v>
      </c>
      <c r="D2802" s="12" t="s">
        <v>5032</v>
      </c>
      <c r="E2802" s="12" t="s">
        <v>5035</v>
      </c>
      <c r="F2802" s="12" t="s">
        <v>5055</v>
      </c>
      <c r="G2802" s="12" t="s">
        <v>5046</v>
      </c>
      <c r="H2802" s="13">
        <v>37875</v>
      </c>
      <c r="I2802" s="14">
        <v>187242</v>
      </c>
      <c r="J2802" s="14">
        <v>21443</v>
      </c>
      <c r="K2802" s="14">
        <v>10487</v>
      </c>
      <c r="L2802" s="14">
        <v>7705</v>
      </c>
      <c r="M2802" s="15">
        <v>0.2022809612201939</v>
      </c>
      <c r="N2802" s="14">
        <v>235818</v>
      </c>
      <c r="O2802" s="14">
        <v>174461</v>
      </c>
      <c r="P2802" s="14">
        <v>0</v>
      </c>
      <c r="Q2802" s="14">
        <v>4881</v>
      </c>
      <c r="R2802" s="16">
        <v>2.07E-2</v>
      </c>
      <c r="S2802" s="17">
        <v>45295.736805555563</v>
      </c>
      <c r="T2802" s="12" t="s">
        <v>5076</v>
      </c>
      <c r="U2802" s="18">
        <v>45295</v>
      </c>
      <c r="V2802" s="18" t="str">
        <f>TEXT(Posts[[#This Row],[Post_Date]],"YYYY")</f>
        <v>2024</v>
      </c>
      <c r="W2802" s="12" t="s">
        <v>5086</v>
      </c>
      <c r="X2802" s="12" t="s">
        <v>5080</v>
      </c>
      <c r="Y2802" s="19">
        <v>17</v>
      </c>
      <c r="Z2802" s="12" t="s">
        <v>5070</v>
      </c>
      <c r="AA2802"/>
    </row>
    <row r="2803" spans="1:27" x14ac:dyDescent="0.25">
      <c r="A2803" s="12" t="s">
        <v>4016</v>
      </c>
      <c r="B2803" s="12" t="s">
        <v>5022</v>
      </c>
      <c r="C2803" s="12" t="s">
        <v>5028</v>
      </c>
      <c r="D2803" s="12" t="s">
        <v>5032</v>
      </c>
      <c r="E2803" s="12" t="s">
        <v>5035</v>
      </c>
      <c r="F2803" s="12" t="s">
        <v>5055</v>
      </c>
      <c r="G2803" s="12" t="s">
        <v>5048</v>
      </c>
      <c r="H2803" s="13">
        <v>86915</v>
      </c>
      <c r="I2803" s="14">
        <v>363896</v>
      </c>
      <c r="J2803" s="14">
        <v>86631</v>
      </c>
      <c r="K2803" s="14">
        <v>18688</v>
      </c>
      <c r="L2803" s="14">
        <v>15821</v>
      </c>
      <c r="M2803" s="15">
        <v>0.2388465707906284</v>
      </c>
      <c r="N2803" s="14">
        <v>433759</v>
      </c>
      <c r="O2803" s="14">
        <v>323197</v>
      </c>
      <c r="P2803" s="14">
        <v>0</v>
      </c>
      <c r="Q2803" s="14">
        <v>6679</v>
      </c>
      <c r="R2803" s="16">
        <v>1.54E-2</v>
      </c>
      <c r="S2803" s="17">
        <v>45365.731249999997</v>
      </c>
      <c r="T2803" s="12" t="s">
        <v>5076</v>
      </c>
      <c r="U2803" s="18">
        <v>45365</v>
      </c>
      <c r="V2803" s="18" t="str">
        <f>TEXT(Posts[[#This Row],[Post_Date]],"YYYY")</f>
        <v>2024</v>
      </c>
      <c r="W2803" s="12" t="s">
        <v>5088</v>
      </c>
      <c r="X2803" s="12" t="s">
        <v>5080</v>
      </c>
      <c r="Y2803" s="19">
        <v>17</v>
      </c>
      <c r="Z2803" s="12" t="s">
        <v>5070</v>
      </c>
      <c r="AA2803"/>
    </row>
    <row r="2804" spans="1:27" x14ac:dyDescent="0.25">
      <c r="A2804" s="12" t="s">
        <v>4018</v>
      </c>
      <c r="B2804" s="12" t="s">
        <v>5022</v>
      </c>
      <c r="C2804" s="12" t="s">
        <v>5028</v>
      </c>
      <c r="D2804" s="12" t="s">
        <v>5030</v>
      </c>
      <c r="E2804" s="12" t="s">
        <v>5035</v>
      </c>
      <c r="F2804" s="12" t="s">
        <v>5051</v>
      </c>
      <c r="G2804" s="12" t="s">
        <v>5045</v>
      </c>
      <c r="H2804" s="13">
        <v>314230</v>
      </c>
      <c r="I2804" s="14">
        <v>2659990</v>
      </c>
      <c r="J2804" s="14">
        <v>606957</v>
      </c>
      <c r="K2804" s="14">
        <v>202249</v>
      </c>
      <c r="L2804" s="14">
        <v>70352</v>
      </c>
      <c r="M2804" s="15">
        <v>0.1181320510764553</v>
      </c>
      <c r="N2804" s="14">
        <v>3087675</v>
      </c>
      <c r="O2804" s="14">
        <v>2659990</v>
      </c>
      <c r="P2804" s="14">
        <v>0</v>
      </c>
      <c r="Q2804" s="14">
        <v>73795</v>
      </c>
      <c r="R2804" s="16">
        <v>2.3900000000000001E-2</v>
      </c>
      <c r="S2804" s="17">
        <v>45485.630555555559</v>
      </c>
      <c r="T2804" s="12" t="s">
        <v>5074</v>
      </c>
      <c r="U2804" s="18">
        <v>45485</v>
      </c>
      <c r="V2804" s="18" t="str">
        <f>TEXT(Posts[[#This Row],[Post_Date]],"YYYY")</f>
        <v>2024</v>
      </c>
      <c r="W2804" s="12" t="s">
        <v>5093</v>
      </c>
      <c r="X2804" s="12" t="s">
        <v>5082</v>
      </c>
      <c r="Y2804" s="19">
        <v>15</v>
      </c>
      <c r="Z2804" s="12" t="s">
        <v>5069</v>
      </c>
      <c r="AA2804"/>
    </row>
    <row r="2805" spans="1:27" x14ac:dyDescent="0.25">
      <c r="A2805" s="12" t="s">
        <v>4024</v>
      </c>
      <c r="B2805" s="12" t="s">
        <v>5022</v>
      </c>
      <c r="C2805" s="12" t="s">
        <v>5028</v>
      </c>
      <c r="D2805" s="12" t="s">
        <v>5032</v>
      </c>
      <c r="E2805" s="12" t="s">
        <v>5035</v>
      </c>
      <c r="F2805" s="12" t="s">
        <v>5056</v>
      </c>
      <c r="G2805" s="12" t="s">
        <v>5044</v>
      </c>
      <c r="H2805" s="13">
        <v>732012</v>
      </c>
      <c r="I2805" s="14">
        <v>3291473</v>
      </c>
      <c r="J2805" s="14">
        <v>684053</v>
      </c>
      <c r="K2805" s="14">
        <v>150266</v>
      </c>
      <c r="L2805" s="14">
        <v>70285</v>
      </c>
      <c r="M2805" s="15">
        <v>0.22239648085419569</v>
      </c>
      <c r="N2805" s="14">
        <v>4154229</v>
      </c>
      <c r="O2805" s="14">
        <v>3291473</v>
      </c>
      <c r="P2805" s="14">
        <v>0</v>
      </c>
      <c r="Q2805" s="14">
        <v>97208</v>
      </c>
      <c r="R2805" s="16">
        <v>2.3400000000000001E-2</v>
      </c>
      <c r="S2805" s="17">
        <v>45660.731249999997</v>
      </c>
      <c r="T2805" s="12" t="s">
        <v>5076</v>
      </c>
      <c r="U2805" s="18">
        <v>45660</v>
      </c>
      <c r="V2805" s="18" t="str">
        <f>TEXT(Posts[[#This Row],[Post_Date]],"YYYY")</f>
        <v>2025</v>
      </c>
      <c r="W2805" s="12" t="s">
        <v>5086</v>
      </c>
      <c r="X2805" s="12" t="s">
        <v>5082</v>
      </c>
      <c r="Y2805" s="19">
        <v>17</v>
      </c>
      <c r="Z2805" s="12" t="s">
        <v>5070</v>
      </c>
      <c r="AA2805"/>
    </row>
    <row r="2806" spans="1:27" x14ac:dyDescent="0.25">
      <c r="A2806" s="12" t="s">
        <v>4026</v>
      </c>
      <c r="B2806" s="12" t="s">
        <v>5022</v>
      </c>
      <c r="C2806" s="12" t="s">
        <v>5028</v>
      </c>
      <c r="D2806" s="12" t="s">
        <v>5032</v>
      </c>
      <c r="E2806" s="12" t="s">
        <v>5039</v>
      </c>
      <c r="F2806" s="12" t="s">
        <v>5055</v>
      </c>
      <c r="G2806" s="12" t="s">
        <v>5048</v>
      </c>
      <c r="H2806" s="13">
        <v>53121</v>
      </c>
      <c r="I2806" s="14">
        <v>253709</v>
      </c>
      <c r="J2806" s="14">
        <v>50226</v>
      </c>
      <c r="K2806" s="14">
        <v>9785</v>
      </c>
      <c r="L2806" s="14">
        <v>8845</v>
      </c>
      <c r="M2806" s="15">
        <v>0.20937928946949949</v>
      </c>
      <c r="N2806" s="14">
        <v>326281</v>
      </c>
      <c r="O2806" s="14">
        <v>0</v>
      </c>
      <c r="P2806" s="14">
        <v>160597</v>
      </c>
      <c r="Q2806" s="14">
        <v>4894</v>
      </c>
      <c r="R2806" s="16">
        <v>1.4999999999999999E-2</v>
      </c>
      <c r="S2806" s="17">
        <v>45669.829861111109</v>
      </c>
      <c r="T2806" s="17" t="s">
        <v>5076</v>
      </c>
      <c r="U2806" s="18">
        <v>45669</v>
      </c>
      <c r="V2806" s="18" t="str">
        <f>TEXT(Posts[[#This Row],[Post_Date]],"YYYY")</f>
        <v>2025</v>
      </c>
      <c r="W2806" s="18" t="s">
        <v>5086</v>
      </c>
      <c r="X2806" s="18" t="s">
        <v>5084</v>
      </c>
      <c r="Y2806" s="19">
        <v>19</v>
      </c>
      <c r="Z2806" s="12" t="s">
        <v>5070</v>
      </c>
      <c r="AA2806"/>
    </row>
    <row r="2807" spans="1:27" x14ac:dyDescent="0.25">
      <c r="A2807" s="12" t="s">
        <v>4027</v>
      </c>
      <c r="B2807" s="12" t="s">
        <v>5022</v>
      </c>
      <c r="C2807" s="12" t="s">
        <v>5028</v>
      </c>
      <c r="D2807" s="12" t="s">
        <v>5032</v>
      </c>
      <c r="E2807" s="12" t="s">
        <v>5035</v>
      </c>
      <c r="F2807" s="12" t="s">
        <v>5056</v>
      </c>
      <c r="G2807" s="12" t="s">
        <v>5048</v>
      </c>
      <c r="H2807" s="13">
        <v>265730</v>
      </c>
      <c r="I2807" s="14">
        <v>1452756</v>
      </c>
      <c r="J2807" s="14">
        <v>320160</v>
      </c>
      <c r="K2807" s="14">
        <v>110931</v>
      </c>
      <c r="L2807" s="14">
        <v>85674</v>
      </c>
      <c r="M2807" s="15">
        <v>0.18291479540790739</v>
      </c>
      <c r="N2807" s="14">
        <v>1859040</v>
      </c>
      <c r="O2807" s="14">
        <v>1452756</v>
      </c>
      <c r="P2807" s="14">
        <v>0</v>
      </c>
      <c r="Q2807" s="14">
        <v>38110</v>
      </c>
      <c r="R2807" s="16">
        <v>2.0500000000000001E-2</v>
      </c>
      <c r="S2807" s="17">
        <v>45327.686111111107</v>
      </c>
      <c r="T2807" s="12" t="s">
        <v>5074</v>
      </c>
      <c r="U2807" s="18">
        <v>45327</v>
      </c>
      <c r="V2807" s="18" t="str">
        <f>TEXT(Posts[[#This Row],[Post_Date]],"YYYY")</f>
        <v>2024</v>
      </c>
      <c r="W2807" s="12" t="s">
        <v>5087</v>
      </c>
      <c r="X2807" s="12" t="s">
        <v>5081</v>
      </c>
      <c r="Y2807" s="19">
        <v>16</v>
      </c>
      <c r="Z2807" s="12" t="s">
        <v>5069</v>
      </c>
      <c r="AA2807"/>
    </row>
    <row r="2808" spans="1:27" x14ac:dyDescent="0.25">
      <c r="A2808" s="12" t="s">
        <v>4029</v>
      </c>
      <c r="B2808" s="12" t="s">
        <v>5022</v>
      </c>
      <c r="C2808" s="12" t="s">
        <v>5028</v>
      </c>
      <c r="D2808" s="12" t="s">
        <v>5031</v>
      </c>
      <c r="E2808" s="12" t="s">
        <v>5035</v>
      </c>
      <c r="F2808" s="12" t="s">
        <v>5060</v>
      </c>
      <c r="G2808" s="12" t="s">
        <v>5049</v>
      </c>
      <c r="H2808" s="13">
        <v>178832</v>
      </c>
      <c r="I2808" s="14">
        <v>1959528</v>
      </c>
      <c r="J2808" s="14">
        <v>421680</v>
      </c>
      <c r="K2808" s="14">
        <v>66773</v>
      </c>
      <c r="L2808" s="14">
        <v>57419</v>
      </c>
      <c r="M2808" s="15">
        <v>9.1262823751899286E-2</v>
      </c>
      <c r="N2808" s="14">
        <v>2532596</v>
      </c>
      <c r="O2808" s="14">
        <v>1959528</v>
      </c>
      <c r="P2808" s="14">
        <v>0</v>
      </c>
      <c r="Q2808" s="14">
        <v>51411</v>
      </c>
      <c r="R2808" s="16">
        <v>2.0299999999999999E-2</v>
      </c>
      <c r="S2808" s="17">
        <v>45521.540972222218</v>
      </c>
      <c r="T2808" s="12" t="s">
        <v>5075</v>
      </c>
      <c r="U2808" s="18">
        <v>45521</v>
      </c>
      <c r="V2808" s="18" t="str">
        <f>TEXT(Posts[[#This Row],[Post_Date]],"YYYY")</f>
        <v>2024</v>
      </c>
      <c r="W2808" s="12" t="s">
        <v>5092</v>
      </c>
      <c r="X2808" s="12" t="s">
        <v>5083</v>
      </c>
      <c r="Y2808" s="19">
        <v>12</v>
      </c>
      <c r="Z2808" s="12" t="s">
        <v>5068</v>
      </c>
      <c r="AA2808"/>
    </row>
    <row r="2809" spans="1:27" x14ac:dyDescent="0.25">
      <c r="A2809" s="12" t="s">
        <v>4030</v>
      </c>
      <c r="B2809" s="12" t="s">
        <v>5022</v>
      </c>
      <c r="C2809" s="12" t="s">
        <v>5028</v>
      </c>
      <c r="D2809" s="12" t="s">
        <v>5034</v>
      </c>
      <c r="E2809" s="12" t="s">
        <v>5039</v>
      </c>
      <c r="F2809" s="12" t="s">
        <v>5057</v>
      </c>
      <c r="G2809" s="12" t="s">
        <v>5045</v>
      </c>
      <c r="H2809" s="13">
        <v>176</v>
      </c>
      <c r="I2809" s="14">
        <v>1000</v>
      </c>
      <c r="J2809" s="14">
        <v>225</v>
      </c>
      <c r="K2809" s="14">
        <v>34</v>
      </c>
      <c r="L2809" s="14">
        <v>36</v>
      </c>
      <c r="M2809" s="15">
        <v>0.17624608596349911</v>
      </c>
      <c r="N2809" s="14">
        <v>1175</v>
      </c>
      <c r="O2809" s="14">
        <v>0</v>
      </c>
      <c r="P2809" s="14">
        <v>137462</v>
      </c>
      <c r="Q2809" s="14">
        <v>26</v>
      </c>
      <c r="R2809" s="16">
        <v>2.2599999999999999E-2</v>
      </c>
      <c r="S2809" s="17">
        <v>45714.676388888889</v>
      </c>
      <c r="T2809" s="17" t="s">
        <v>5074</v>
      </c>
      <c r="U2809" s="18">
        <v>45714</v>
      </c>
      <c r="V2809" s="18" t="str">
        <f>TEXT(Posts[[#This Row],[Post_Date]],"YYYY")</f>
        <v>2025</v>
      </c>
      <c r="W2809" s="18" t="s">
        <v>5087</v>
      </c>
      <c r="X2809" s="18" t="s">
        <v>5085</v>
      </c>
      <c r="Y2809" s="19">
        <v>16</v>
      </c>
      <c r="Z2809" s="12" t="s">
        <v>5069</v>
      </c>
      <c r="AA2809"/>
    </row>
    <row r="2810" spans="1:27" x14ac:dyDescent="0.25">
      <c r="A2810" s="12" t="s">
        <v>4035</v>
      </c>
      <c r="B2810" s="12" t="s">
        <v>5022</v>
      </c>
      <c r="C2810" s="12" t="s">
        <v>5029</v>
      </c>
      <c r="D2810" s="12" t="s">
        <v>5030</v>
      </c>
      <c r="E2810" s="12" t="s">
        <v>5035</v>
      </c>
      <c r="F2810" s="12" t="s">
        <v>5051</v>
      </c>
      <c r="G2810" s="12" t="s">
        <v>5046</v>
      </c>
      <c r="H2810" s="13">
        <v>369620</v>
      </c>
      <c r="I2810" s="14">
        <v>2638202</v>
      </c>
      <c r="J2810" s="14">
        <v>490341</v>
      </c>
      <c r="K2810" s="14">
        <v>143342</v>
      </c>
      <c r="L2810" s="14">
        <v>126430</v>
      </c>
      <c r="M2810" s="15">
        <v>0.1401032808914015</v>
      </c>
      <c r="N2810" s="14">
        <v>3110837</v>
      </c>
      <c r="O2810" s="14">
        <v>2638202</v>
      </c>
      <c r="P2810" s="14">
        <v>0</v>
      </c>
      <c r="Q2810" s="14">
        <v>43862</v>
      </c>
      <c r="R2810" s="16">
        <v>1.41E-2</v>
      </c>
      <c r="S2810" s="17">
        <v>45679.731249999997</v>
      </c>
      <c r="T2810" s="12" t="s">
        <v>5076</v>
      </c>
      <c r="U2810" s="18">
        <v>45679</v>
      </c>
      <c r="V2810" s="18" t="str">
        <f>TEXT(Posts[[#This Row],[Post_Date]],"YYYY")</f>
        <v>2025</v>
      </c>
      <c r="W2810" s="12" t="s">
        <v>5086</v>
      </c>
      <c r="X2810" s="12" t="s">
        <v>5085</v>
      </c>
      <c r="Y2810" s="19">
        <v>17</v>
      </c>
      <c r="Z2810" s="12" t="s">
        <v>5069</v>
      </c>
      <c r="AA2810"/>
    </row>
    <row r="2811" spans="1:27" x14ac:dyDescent="0.25">
      <c r="A2811" s="12" t="s">
        <v>4036</v>
      </c>
      <c r="B2811" s="12" t="s">
        <v>5022</v>
      </c>
      <c r="C2811" s="12" t="s">
        <v>5028</v>
      </c>
      <c r="D2811" s="12" t="s">
        <v>5030</v>
      </c>
      <c r="E2811" s="12" t="s">
        <v>5035</v>
      </c>
      <c r="F2811" s="12" t="s">
        <v>5050</v>
      </c>
      <c r="G2811" s="12" t="s">
        <v>5044</v>
      </c>
      <c r="H2811" s="13">
        <v>52490</v>
      </c>
      <c r="I2811" s="14">
        <v>493601</v>
      </c>
      <c r="J2811" s="14">
        <v>88002</v>
      </c>
      <c r="K2811" s="14">
        <v>19790</v>
      </c>
      <c r="L2811" s="14">
        <v>28344</v>
      </c>
      <c r="M2811" s="15">
        <v>0.10634232932717889</v>
      </c>
      <c r="N2811" s="14">
        <v>565417</v>
      </c>
      <c r="O2811" s="14">
        <v>486739</v>
      </c>
      <c r="P2811" s="14">
        <v>0</v>
      </c>
      <c r="Q2811" s="14">
        <v>10234</v>
      </c>
      <c r="R2811" s="16">
        <v>1.8100000000000002E-2</v>
      </c>
      <c r="S2811" s="17">
        <v>45312.383333333331</v>
      </c>
      <c r="T2811" s="12" t="s">
        <v>5077</v>
      </c>
      <c r="U2811" s="18">
        <v>45312</v>
      </c>
      <c r="V2811" s="18" t="str">
        <f>TEXT(Posts[[#This Row],[Post_Date]],"YYYY")</f>
        <v>2024</v>
      </c>
      <c r="W2811" s="12" t="s">
        <v>5086</v>
      </c>
      <c r="X2811" s="12" t="s">
        <v>5084</v>
      </c>
      <c r="Y2811" s="19">
        <v>9</v>
      </c>
      <c r="Z2811" s="12" t="s">
        <v>5069</v>
      </c>
      <c r="AA2811"/>
    </row>
    <row r="2812" spans="1:27" x14ac:dyDescent="0.25">
      <c r="A2812" s="12" t="s">
        <v>4043</v>
      </c>
      <c r="B2812" s="12" t="s">
        <v>5022</v>
      </c>
      <c r="C2812" s="12" t="s">
        <v>5028</v>
      </c>
      <c r="D2812" s="12" t="s">
        <v>5030</v>
      </c>
      <c r="E2812" s="12" t="s">
        <v>5035</v>
      </c>
      <c r="F2812" s="12" t="s">
        <v>5051</v>
      </c>
      <c r="G2812" s="12" t="s">
        <v>5049</v>
      </c>
      <c r="H2812" s="13">
        <v>164431</v>
      </c>
      <c r="I2812" s="14">
        <v>1320997</v>
      </c>
      <c r="J2812" s="14">
        <v>157059</v>
      </c>
      <c r="K2812" s="14">
        <v>94837</v>
      </c>
      <c r="L2812" s="14">
        <v>61181</v>
      </c>
      <c r="M2812" s="15">
        <v>0.1244754938088475</v>
      </c>
      <c r="N2812" s="14">
        <v>1470143</v>
      </c>
      <c r="O2812" s="14">
        <v>1320997</v>
      </c>
      <c r="P2812" s="14">
        <v>0</v>
      </c>
      <c r="Q2812" s="14">
        <v>31755</v>
      </c>
      <c r="R2812" s="16">
        <v>2.1600000000000001E-2</v>
      </c>
      <c r="S2812" s="17">
        <v>45627.484722222223</v>
      </c>
      <c r="T2812" s="12" t="s">
        <v>5077</v>
      </c>
      <c r="U2812" s="18">
        <v>45627</v>
      </c>
      <c r="V2812" s="18" t="str">
        <f>TEXT(Posts[[#This Row],[Post_Date]],"YYYY")</f>
        <v>2024</v>
      </c>
      <c r="W2812" s="12" t="s">
        <v>5094</v>
      </c>
      <c r="X2812" s="12" t="s">
        <v>5084</v>
      </c>
      <c r="Y2812" s="19">
        <v>11</v>
      </c>
      <c r="Z2812" s="12" t="s">
        <v>5069</v>
      </c>
      <c r="AA2812"/>
    </row>
    <row r="2813" spans="1:27" x14ac:dyDescent="0.25">
      <c r="A2813" s="12" t="s">
        <v>4045</v>
      </c>
      <c r="B2813" s="12" t="s">
        <v>5022</v>
      </c>
      <c r="C2813" s="12" t="s">
        <v>5028</v>
      </c>
      <c r="D2813" s="12" t="s">
        <v>5030</v>
      </c>
      <c r="E2813" s="12" t="s">
        <v>5035</v>
      </c>
      <c r="F2813" s="12" t="s">
        <v>5050</v>
      </c>
      <c r="G2813" s="12" t="s">
        <v>5042</v>
      </c>
      <c r="H2813" s="13">
        <v>47652</v>
      </c>
      <c r="I2813" s="14">
        <v>351612</v>
      </c>
      <c r="J2813" s="14">
        <v>42429</v>
      </c>
      <c r="K2813" s="14">
        <v>23599</v>
      </c>
      <c r="L2813" s="14">
        <v>19406</v>
      </c>
      <c r="M2813" s="15">
        <v>0.13552532586912791</v>
      </c>
      <c r="N2813" s="14">
        <v>453168</v>
      </c>
      <c r="O2813" s="14">
        <v>329031</v>
      </c>
      <c r="P2813" s="14">
        <v>0</v>
      </c>
      <c r="Q2813" s="14">
        <v>7839</v>
      </c>
      <c r="R2813" s="16">
        <v>1.7299999999999999E-2</v>
      </c>
      <c r="S2813" s="17">
        <v>45541.711805555547</v>
      </c>
      <c r="T2813" s="12" t="s">
        <v>5076</v>
      </c>
      <c r="U2813" s="18">
        <v>45541</v>
      </c>
      <c r="V2813" s="18" t="str">
        <f>TEXT(Posts[[#This Row],[Post_Date]],"YYYY")</f>
        <v>2024</v>
      </c>
      <c r="W2813" s="12" t="s">
        <v>5097</v>
      </c>
      <c r="X2813" s="12" t="s">
        <v>5082</v>
      </c>
      <c r="Y2813" s="19">
        <v>17</v>
      </c>
      <c r="Z2813" s="12" t="s">
        <v>5069</v>
      </c>
      <c r="AA2813"/>
    </row>
    <row r="2814" spans="1:27" x14ac:dyDescent="0.25">
      <c r="A2814" s="12" t="s">
        <v>4049</v>
      </c>
      <c r="B2814" s="12" t="s">
        <v>5022</v>
      </c>
      <c r="C2814" s="12" t="s">
        <v>5028</v>
      </c>
      <c r="D2814" s="12" t="s">
        <v>5032</v>
      </c>
      <c r="E2814" s="12" t="s">
        <v>5035</v>
      </c>
      <c r="F2814" s="12" t="s">
        <v>5056</v>
      </c>
      <c r="G2814" s="12" t="s">
        <v>5042</v>
      </c>
      <c r="H2814" s="13">
        <v>481746</v>
      </c>
      <c r="I2814" s="14">
        <v>2282223</v>
      </c>
      <c r="J2814" s="14">
        <v>470966</v>
      </c>
      <c r="K2814" s="14">
        <v>158074</v>
      </c>
      <c r="L2814" s="14">
        <v>53406</v>
      </c>
      <c r="M2814" s="15">
        <v>0.21108631697265101</v>
      </c>
      <c r="N2814" s="14">
        <v>2776445</v>
      </c>
      <c r="O2814" s="14">
        <v>2282223</v>
      </c>
      <c r="P2814" s="14">
        <v>0</v>
      </c>
      <c r="Q2814" s="14">
        <v>33594</v>
      </c>
      <c r="R2814" s="16">
        <v>1.21E-2</v>
      </c>
      <c r="S2814" s="17">
        <v>45513.593055555553</v>
      </c>
      <c r="T2814" s="12" t="s">
        <v>5074</v>
      </c>
      <c r="U2814" s="18">
        <v>45513</v>
      </c>
      <c r="V2814" s="18" t="str">
        <f>TEXT(Posts[[#This Row],[Post_Date]],"YYYY")</f>
        <v>2024</v>
      </c>
      <c r="W2814" s="12" t="s">
        <v>5092</v>
      </c>
      <c r="X2814" s="12" t="s">
        <v>5082</v>
      </c>
      <c r="Y2814" s="19">
        <v>14</v>
      </c>
      <c r="Z2814" s="12" t="s">
        <v>5070</v>
      </c>
      <c r="AA2814"/>
    </row>
    <row r="2815" spans="1:27" x14ac:dyDescent="0.25">
      <c r="A2815" s="12" t="s">
        <v>4050</v>
      </c>
      <c r="B2815" s="12" t="s">
        <v>5022</v>
      </c>
      <c r="C2815" s="12" t="s">
        <v>5028</v>
      </c>
      <c r="D2815" s="12" t="s">
        <v>5034</v>
      </c>
      <c r="E2815" s="12" t="s">
        <v>5039</v>
      </c>
      <c r="F2815" s="12" t="s">
        <v>5057</v>
      </c>
      <c r="G2815" s="12" t="s">
        <v>5049</v>
      </c>
      <c r="H2815" s="13">
        <v>23471</v>
      </c>
      <c r="I2815" s="14">
        <v>230095</v>
      </c>
      <c r="J2815" s="14">
        <v>51350</v>
      </c>
      <c r="K2815" s="14">
        <v>16815</v>
      </c>
      <c r="L2815" s="14">
        <v>4865</v>
      </c>
      <c r="M2815" s="15">
        <v>0.10200867464608181</v>
      </c>
      <c r="N2815" s="14">
        <v>296323</v>
      </c>
      <c r="O2815" s="14">
        <v>0</v>
      </c>
      <c r="P2815" s="14">
        <v>60834</v>
      </c>
      <c r="Q2815" s="14">
        <v>6282</v>
      </c>
      <c r="R2815" s="16">
        <v>2.12E-2</v>
      </c>
      <c r="S2815" s="17">
        <v>45400.503472222219</v>
      </c>
      <c r="T2815" s="17" t="s">
        <v>5075</v>
      </c>
      <c r="U2815" s="18">
        <v>45400</v>
      </c>
      <c r="V2815" s="18" t="str">
        <f>TEXT(Posts[[#This Row],[Post_Date]],"YYYY")</f>
        <v>2024</v>
      </c>
      <c r="W2815" s="18" t="s">
        <v>5090</v>
      </c>
      <c r="X2815" s="18" t="s">
        <v>5080</v>
      </c>
      <c r="Y2815" s="19">
        <v>12</v>
      </c>
      <c r="Z2815" s="12" t="s">
        <v>5069</v>
      </c>
      <c r="AA2815"/>
    </row>
    <row r="2816" spans="1:27" x14ac:dyDescent="0.25">
      <c r="A2816" s="12" t="s">
        <v>4055</v>
      </c>
      <c r="B2816" s="12" t="s">
        <v>5022</v>
      </c>
      <c r="C2816" s="12" t="s">
        <v>5028</v>
      </c>
      <c r="D2816" s="12" t="s">
        <v>5032</v>
      </c>
      <c r="E2816" s="12" t="s">
        <v>5035</v>
      </c>
      <c r="F2816" s="12" t="s">
        <v>5055</v>
      </c>
      <c r="G2816" s="12" t="s">
        <v>5042</v>
      </c>
      <c r="H2816" s="13">
        <v>44893</v>
      </c>
      <c r="I2816" s="14">
        <v>262034</v>
      </c>
      <c r="J2816" s="14">
        <v>37901</v>
      </c>
      <c r="K2816" s="14">
        <v>20924</v>
      </c>
      <c r="L2816" s="14">
        <v>12376</v>
      </c>
      <c r="M2816" s="15">
        <v>0.1713258491161406</v>
      </c>
      <c r="N2816" s="14">
        <v>309642</v>
      </c>
      <c r="O2816" s="14">
        <v>226890</v>
      </c>
      <c r="P2816" s="14">
        <v>0</v>
      </c>
      <c r="Q2816" s="14">
        <v>6316</v>
      </c>
      <c r="R2816" s="16">
        <v>2.0400000000000001E-2</v>
      </c>
      <c r="S2816" s="17">
        <v>45452.65347222222</v>
      </c>
      <c r="T2816" s="12" t="s">
        <v>5074</v>
      </c>
      <c r="U2816" s="18">
        <v>45452</v>
      </c>
      <c r="V2816" s="18" t="str">
        <f>TEXT(Posts[[#This Row],[Post_Date]],"YYYY")</f>
        <v>2024</v>
      </c>
      <c r="W2816" s="12" t="s">
        <v>5089</v>
      </c>
      <c r="X2816" s="12" t="s">
        <v>5084</v>
      </c>
      <c r="Y2816" s="19">
        <v>15</v>
      </c>
      <c r="Z2816" s="12" t="s">
        <v>5069</v>
      </c>
      <c r="AA2816"/>
    </row>
    <row r="2817" spans="1:27" x14ac:dyDescent="0.25">
      <c r="A2817" s="12" t="s">
        <v>4061</v>
      </c>
      <c r="B2817" s="12" t="s">
        <v>5022</v>
      </c>
      <c r="C2817" s="12" t="s">
        <v>5028</v>
      </c>
      <c r="D2817" s="12" t="s">
        <v>5032</v>
      </c>
      <c r="E2817" s="12" t="s">
        <v>5035</v>
      </c>
      <c r="F2817" s="12" t="s">
        <v>5055</v>
      </c>
      <c r="G2817" s="12" t="s">
        <v>5043</v>
      </c>
      <c r="H2817" s="13">
        <v>39060</v>
      </c>
      <c r="I2817" s="14">
        <v>162166</v>
      </c>
      <c r="J2817" s="14">
        <v>31493</v>
      </c>
      <c r="K2817" s="14">
        <v>5860</v>
      </c>
      <c r="L2817" s="14">
        <v>6577</v>
      </c>
      <c r="M2817" s="15">
        <v>0.2408652399836716</v>
      </c>
      <c r="N2817" s="14">
        <v>210332</v>
      </c>
      <c r="O2817" s="14">
        <v>158168</v>
      </c>
      <c r="P2817" s="14">
        <v>0</v>
      </c>
      <c r="Q2817" s="14">
        <v>2881</v>
      </c>
      <c r="R2817" s="16">
        <v>1.37E-2</v>
      </c>
      <c r="S2817" s="17">
        <v>45367.742361111108</v>
      </c>
      <c r="T2817" s="12" t="s">
        <v>5076</v>
      </c>
      <c r="U2817" s="18">
        <v>45367</v>
      </c>
      <c r="V2817" s="18" t="str">
        <f>TEXT(Posts[[#This Row],[Post_Date]],"YYYY")</f>
        <v>2024</v>
      </c>
      <c r="W2817" s="12" t="s">
        <v>5088</v>
      </c>
      <c r="X2817" s="12" t="s">
        <v>5083</v>
      </c>
      <c r="Y2817" s="19">
        <v>17</v>
      </c>
      <c r="Z2817" s="12" t="s">
        <v>5070</v>
      </c>
      <c r="AA2817"/>
    </row>
    <row r="2818" spans="1:27" x14ac:dyDescent="0.25">
      <c r="A2818" s="12" t="s">
        <v>4062</v>
      </c>
      <c r="B2818" s="12" t="s">
        <v>5022</v>
      </c>
      <c r="C2818" s="12" t="s">
        <v>5029</v>
      </c>
      <c r="D2818" s="12" t="s">
        <v>5031</v>
      </c>
      <c r="E2818" s="12" t="s">
        <v>5035</v>
      </c>
      <c r="F2818" s="12" t="s">
        <v>5058</v>
      </c>
      <c r="G2818" s="12" t="s">
        <v>5049</v>
      </c>
      <c r="H2818" s="13">
        <v>72602</v>
      </c>
      <c r="I2818" s="14">
        <v>885537</v>
      </c>
      <c r="J2818" s="14">
        <v>119804</v>
      </c>
      <c r="K2818" s="14">
        <v>58546</v>
      </c>
      <c r="L2818" s="14">
        <v>33118</v>
      </c>
      <c r="M2818" s="15">
        <v>8.1987522121559325E-2</v>
      </c>
      <c r="N2818" s="14">
        <v>1089645</v>
      </c>
      <c r="O2818" s="14">
        <v>876160</v>
      </c>
      <c r="P2818" s="14">
        <v>0</v>
      </c>
      <c r="Q2818" s="14">
        <v>17979</v>
      </c>
      <c r="R2818" s="16">
        <v>1.6500000000000001E-2</v>
      </c>
      <c r="S2818" s="17">
        <v>45719.440972222219</v>
      </c>
      <c r="T2818" s="12" t="s">
        <v>5077</v>
      </c>
      <c r="U2818" s="18">
        <v>45719</v>
      </c>
      <c r="V2818" s="18" t="str">
        <f>TEXT(Posts[[#This Row],[Post_Date]],"YYYY")</f>
        <v>2025</v>
      </c>
      <c r="W2818" s="12" t="s">
        <v>5088</v>
      </c>
      <c r="X2818" s="12" t="s">
        <v>5081</v>
      </c>
      <c r="Y2818" s="19">
        <v>10</v>
      </c>
      <c r="Z2818" s="12" t="s">
        <v>5068</v>
      </c>
      <c r="AA2818"/>
    </row>
    <row r="2819" spans="1:27" x14ac:dyDescent="0.25">
      <c r="A2819" s="12" t="s">
        <v>4066</v>
      </c>
      <c r="B2819" s="12" t="s">
        <v>5022</v>
      </c>
      <c r="C2819" s="12" t="s">
        <v>5028</v>
      </c>
      <c r="D2819" s="12" t="s">
        <v>5030</v>
      </c>
      <c r="E2819" s="12" t="s">
        <v>5035</v>
      </c>
      <c r="F2819" s="12" t="s">
        <v>5050</v>
      </c>
      <c r="G2819" s="12" t="s">
        <v>5048</v>
      </c>
      <c r="H2819" s="13">
        <v>25502</v>
      </c>
      <c r="I2819" s="14">
        <v>257369</v>
      </c>
      <c r="J2819" s="14">
        <v>31850</v>
      </c>
      <c r="K2819" s="14">
        <v>19488</v>
      </c>
      <c r="L2819" s="14">
        <v>14190</v>
      </c>
      <c r="M2819" s="15">
        <v>9.9089397428741427E-2</v>
      </c>
      <c r="N2819" s="14">
        <v>302508</v>
      </c>
      <c r="O2819" s="14">
        <v>220702</v>
      </c>
      <c r="P2819" s="14">
        <v>0</v>
      </c>
      <c r="Q2819" s="14">
        <v>6987</v>
      </c>
      <c r="R2819" s="16">
        <v>2.3099999999999999E-2</v>
      </c>
      <c r="S2819" s="17">
        <v>45387.728472222218</v>
      </c>
      <c r="T2819" s="12" t="s">
        <v>5076</v>
      </c>
      <c r="U2819" s="18">
        <v>45387</v>
      </c>
      <c r="V2819" s="18" t="str">
        <f>TEXT(Posts[[#This Row],[Post_Date]],"YYYY")</f>
        <v>2024</v>
      </c>
      <c r="W2819" s="12" t="s">
        <v>5090</v>
      </c>
      <c r="X2819" s="12" t="s">
        <v>5082</v>
      </c>
      <c r="Y2819" s="19">
        <v>17</v>
      </c>
      <c r="Z2819" s="12" t="s">
        <v>5068</v>
      </c>
      <c r="AA2819"/>
    </row>
    <row r="2820" spans="1:27" x14ac:dyDescent="0.25">
      <c r="A2820" s="12" t="s">
        <v>4069</v>
      </c>
      <c r="B2820" s="12" t="s">
        <v>5022</v>
      </c>
      <c r="C2820" s="12" t="s">
        <v>5028</v>
      </c>
      <c r="D2820" s="12" t="s">
        <v>5034</v>
      </c>
      <c r="E2820" s="12" t="s">
        <v>5039</v>
      </c>
      <c r="F2820" s="12" t="s">
        <v>5057</v>
      </c>
      <c r="G2820" s="12" t="s">
        <v>5048</v>
      </c>
      <c r="H2820" s="13">
        <v>26425</v>
      </c>
      <c r="I2820" s="14">
        <v>200873</v>
      </c>
      <c r="J2820" s="14">
        <v>33288</v>
      </c>
      <c r="K2820" s="14">
        <v>7345</v>
      </c>
      <c r="L2820" s="14">
        <v>11953</v>
      </c>
      <c r="M2820" s="15">
        <v>0.13155124892336051</v>
      </c>
      <c r="N2820" s="14">
        <v>234339</v>
      </c>
      <c r="O2820" s="14">
        <v>0</v>
      </c>
      <c r="P2820" s="14">
        <v>196332</v>
      </c>
      <c r="Q2820" s="14">
        <v>2577</v>
      </c>
      <c r="R2820" s="16">
        <v>1.0999999999999999E-2</v>
      </c>
      <c r="S2820" s="17">
        <v>45684.680555555547</v>
      </c>
      <c r="T2820" s="17" t="s">
        <v>5074</v>
      </c>
      <c r="U2820" s="18">
        <v>45684</v>
      </c>
      <c r="V2820" s="18" t="str">
        <f>TEXT(Posts[[#This Row],[Post_Date]],"YYYY")</f>
        <v>2025</v>
      </c>
      <c r="W2820" s="18" t="s">
        <v>5086</v>
      </c>
      <c r="X2820" s="18" t="s">
        <v>5081</v>
      </c>
      <c r="Y2820" s="19">
        <v>16</v>
      </c>
      <c r="Z2820" s="12" t="s">
        <v>5069</v>
      </c>
      <c r="AA2820"/>
    </row>
    <row r="2821" spans="1:27" x14ac:dyDescent="0.25">
      <c r="A2821" s="12" t="s">
        <v>4071</v>
      </c>
      <c r="B2821" s="12" t="s">
        <v>5022</v>
      </c>
      <c r="C2821" s="12" t="s">
        <v>5028</v>
      </c>
      <c r="D2821" s="12" t="s">
        <v>5032</v>
      </c>
      <c r="E2821" s="12" t="s">
        <v>5035</v>
      </c>
      <c r="F2821" s="12" t="s">
        <v>5055</v>
      </c>
      <c r="G2821" s="12" t="s">
        <v>5049</v>
      </c>
      <c r="H2821" s="13">
        <v>29076</v>
      </c>
      <c r="I2821" s="14">
        <v>168784</v>
      </c>
      <c r="J2821" s="14">
        <v>39257</v>
      </c>
      <c r="K2821" s="14">
        <v>9652</v>
      </c>
      <c r="L2821" s="14">
        <v>3646</v>
      </c>
      <c r="M2821" s="15">
        <v>0.17226926791507671</v>
      </c>
      <c r="N2821" s="14">
        <v>216715</v>
      </c>
      <c r="O2821" s="14">
        <v>160809</v>
      </c>
      <c r="P2821" s="14">
        <v>0</v>
      </c>
      <c r="Q2821" s="14">
        <v>5049</v>
      </c>
      <c r="R2821" s="16">
        <v>2.3300000000000001E-2</v>
      </c>
      <c r="S2821" s="17">
        <v>45756.433333333327</v>
      </c>
      <c r="T2821" s="12" t="s">
        <v>5077</v>
      </c>
      <c r="U2821" s="18">
        <v>45756</v>
      </c>
      <c r="V2821" s="18" t="str">
        <f>TEXT(Posts[[#This Row],[Post_Date]],"YYYY")</f>
        <v>2025</v>
      </c>
      <c r="W2821" s="12" t="s">
        <v>5090</v>
      </c>
      <c r="X2821" s="12" t="s">
        <v>5085</v>
      </c>
      <c r="Y2821" s="19">
        <v>10</v>
      </c>
      <c r="Z2821" s="12" t="s">
        <v>5069</v>
      </c>
      <c r="AA2821"/>
    </row>
    <row r="2822" spans="1:27" x14ac:dyDescent="0.25">
      <c r="A2822" s="12" t="s">
        <v>4072</v>
      </c>
      <c r="B2822" s="12" t="s">
        <v>5022</v>
      </c>
      <c r="C2822" s="12" t="s">
        <v>5028</v>
      </c>
      <c r="D2822" s="12" t="s">
        <v>5031</v>
      </c>
      <c r="E2822" s="12" t="s">
        <v>5035</v>
      </c>
      <c r="F2822" s="12" t="s">
        <v>5060</v>
      </c>
      <c r="G2822" s="12" t="s">
        <v>5047</v>
      </c>
      <c r="H2822" s="13">
        <v>163811</v>
      </c>
      <c r="I2822" s="14">
        <v>2158194</v>
      </c>
      <c r="J2822" s="14">
        <v>374220</v>
      </c>
      <c r="K2822" s="14">
        <v>158475</v>
      </c>
      <c r="L2822" s="14">
        <v>117137</v>
      </c>
      <c r="M2822" s="15">
        <v>7.5902330618348585E-2</v>
      </c>
      <c r="N2822" s="14">
        <v>2726123</v>
      </c>
      <c r="O2822" s="14">
        <v>2158194</v>
      </c>
      <c r="P2822" s="14">
        <v>0</v>
      </c>
      <c r="Q2822" s="14">
        <v>32440</v>
      </c>
      <c r="R2822" s="16">
        <v>1.1900000000000001E-2</v>
      </c>
      <c r="S2822" s="17">
        <v>45430.818055555559</v>
      </c>
      <c r="T2822" s="12" t="s">
        <v>5076</v>
      </c>
      <c r="U2822" s="18">
        <v>45430</v>
      </c>
      <c r="V2822" s="18" t="str">
        <f>TEXT(Posts[[#This Row],[Post_Date]],"YYYY")</f>
        <v>2024</v>
      </c>
      <c r="W2822" s="12" t="s">
        <v>5096</v>
      </c>
      <c r="X2822" s="12" t="s">
        <v>5083</v>
      </c>
      <c r="Y2822" s="19">
        <v>19</v>
      </c>
      <c r="Z2822" s="12" t="s">
        <v>5068</v>
      </c>
      <c r="AA2822"/>
    </row>
    <row r="2823" spans="1:27" x14ac:dyDescent="0.25">
      <c r="A2823" s="12" t="s">
        <v>4079</v>
      </c>
      <c r="B2823" s="12" t="s">
        <v>5022</v>
      </c>
      <c r="C2823" s="12" t="s">
        <v>5028</v>
      </c>
      <c r="D2823" s="12" t="s">
        <v>5030</v>
      </c>
      <c r="E2823" s="12" t="s">
        <v>5039</v>
      </c>
      <c r="F2823" s="12" t="s">
        <v>5050</v>
      </c>
      <c r="G2823" s="12" t="s">
        <v>5047</v>
      </c>
      <c r="H2823" s="13">
        <v>28789</v>
      </c>
      <c r="I2823" s="14">
        <v>308817</v>
      </c>
      <c r="J2823" s="14">
        <v>37743</v>
      </c>
      <c r="K2823" s="14">
        <v>24605</v>
      </c>
      <c r="L2823" s="14">
        <v>14134</v>
      </c>
      <c r="M2823" s="15">
        <v>9.3225359775394992E-2</v>
      </c>
      <c r="N2823" s="14">
        <v>374749</v>
      </c>
      <c r="O2823" s="14">
        <v>0</v>
      </c>
      <c r="P2823" s="14">
        <v>178819</v>
      </c>
      <c r="Q2823" s="14">
        <v>6970</v>
      </c>
      <c r="R2823" s="16">
        <v>1.8599999999999998E-2</v>
      </c>
      <c r="S2823" s="17">
        <v>45719.45416666667</v>
      </c>
      <c r="T2823" s="17" t="s">
        <v>5077</v>
      </c>
      <c r="U2823" s="18">
        <v>45719</v>
      </c>
      <c r="V2823" s="18" t="str">
        <f>TEXT(Posts[[#This Row],[Post_Date]],"YYYY")</f>
        <v>2025</v>
      </c>
      <c r="W2823" s="18" t="s">
        <v>5088</v>
      </c>
      <c r="X2823" s="18" t="s">
        <v>5081</v>
      </c>
      <c r="Y2823" s="19">
        <v>10</v>
      </c>
      <c r="Z2823" s="12" t="s">
        <v>5068</v>
      </c>
      <c r="AA2823"/>
    </row>
    <row r="2824" spans="1:27" x14ac:dyDescent="0.25">
      <c r="A2824" s="12" t="s">
        <v>4080</v>
      </c>
      <c r="B2824" s="12" t="s">
        <v>5022</v>
      </c>
      <c r="C2824" s="12" t="s">
        <v>5028</v>
      </c>
      <c r="D2824" s="12" t="s">
        <v>5034</v>
      </c>
      <c r="E2824" s="12" t="s">
        <v>5039</v>
      </c>
      <c r="F2824" s="12" t="s">
        <v>5057</v>
      </c>
      <c r="G2824" s="12" t="s">
        <v>5042</v>
      </c>
      <c r="H2824" s="13">
        <v>46245</v>
      </c>
      <c r="I2824" s="14">
        <v>260220</v>
      </c>
      <c r="J2824" s="14">
        <v>26945</v>
      </c>
      <c r="K2824" s="14">
        <v>20032</v>
      </c>
      <c r="L2824" s="14">
        <v>11907</v>
      </c>
      <c r="M2824" s="15">
        <v>0.17771504429911961</v>
      </c>
      <c r="N2824" s="14">
        <v>291010</v>
      </c>
      <c r="O2824" s="14">
        <v>0</v>
      </c>
      <c r="P2824" s="14">
        <v>55238</v>
      </c>
      <c r="Q2824" s="14">
        <v>3695</v>
      </c>
      <c r="R2824" s="16">
        <v>1.2699999999999999E-2</v>
      </c>
      <c r="S2824" s="17">
        <v>45299.720138888893</v>
      </c>
      <c r="T2824" s="17" t="s">
        <v>5076</v>
      </c>
      <c r="U2824" s="18">
        <v>45299</v>
      </c>
      <c r="V2824" s="18" t="str">
        <f>TEXT(Posts[[#This Row],[Post_Date]],"YYYY")</f>
        <v>2024</v>
      </c>
      <c r="W2824" s="18" t="s">
        <v>5086</v>
      </c>
      <c r="X2824" s="18" t="s">
        <v>5081</v>
      </c>
      <c r="Y2824" s="19">
        <v>17</v>
      </c>
      <c r="Z2824" s="12" t="s">
        <v>5069</v>
      </c>
      <c r="AA2824"/>
    </row>
    <row r="2825" spans="1:27" x14ac:dyDescent="0.25">
      <c r="A2825" s="12" t="s">
        <v>4090</v>
      </c>
      <c r="B2825" s="12" t="s">
        <v>5022</v>
      </c>
      <c r="C2825" s="12" t="s">
        <v>5028</v>
      </c>
      <c r="D2825" s="12" t="s">
        <v>5032</v>
      </c>
      <c r="E2825" s="12" t="s">
        <v>5035</v>
      </c>
      <c r="F2825" s="12" t="s">
        <v>5055</v>
      </c>
      <c r="G2825" s="12" t="s">
        <v>5049</v>
      </c>
      <c r="H2825" s="13">
        <v>60560</v>
      </c>
      <c r="I2825" s="14">
        <v>350662</v>
      </c>
      <c r="J2825" s="14">
        <v>70714</v>
      </c>
      <c r="K2825" s="14">
        <v>13802</v>
      </c>
      <c r="L2825" s="14">
        <v>16556</v>
      </c>
      <c r="M2825" s="15">
        <v>0.1727036731891762</v>
      </c>
      <c r="N2825" s="14">
        <v>413366</v>
      </c>
      <c r="O2825" s="14">
        <v>342248</v>
      </c>
      <c r="P2825" s="14">
        <v>0</v>
      </c>
      <c r="Q2825" s="14">
        <v>7192</v>
      </c>
      <c r="R2825" s="16">
        <v>1.7399999999999999E-2</v>
      </c>
      <c r="S2825" s="17">
        <v>45758.512499999997</v>
      </c>
      <c r="T2825" s="12" t="s">
        <v>5075</v>
      </c>
      <c r="U2825" s="18">
        <v>45758</v>
      </c>
      <c r="V2825" s="18" t="str">
        <f>TEXT(Posts[[#This Row],[Post_Date]],"YYYY")</f>
        <v>2025</v>
      </c>
      <c r="W2825" s="12" t="s">
        <v>5090</v>
      </c>
      <c r="X2825" s="12" t="s">
        <v>5082</v>
      </c>
      <c r="Y2825" s="19">
        <v>12</v>
      </c>
      <c r="Z2825" s="12" t="s">
        <v>5069</v>
      </c>
      <c r="AA2825"/>
    </row>
    <row r="2826" spans="1:27" x14ac:dyDescent="0.25">
      <c r="A2826" s="12" t="s">
        <v>4096</v>
      </c>
      <c r="B2826" s="12" t="s">
        <v>5022</v>
      </c>
      <c r="C2826" s="12" t="s">
        <v>5028</v>
      </c>
      <c r="D2826" s="12" t="s">
        <v>5030</v>
      </c>
      <c r="E2826" s="12" t="s">
        <v>5035</v>
      </c>
      <c r="F2826" s="12" t="s">
        <v>5051</v>
      </c>
      <c r="G2826" s="12" t="s">
        <v>5046</v>
      </c>
      <c r="H2826" s="13">
        <v>246820</v>
      </c>
      <c r="I2826" s="14">
        <v>2872235</v>
      </c>
      <c r="J2826" s="14">
        <v>383590</v>
      </c>
      <c r="K2826" s="14">
        <v>197081</v>
      </c>
      <c r="L2826" s="14">
        <v>109886</v>
      </c>
      <c r="M2826" s="15">
        <v>8.5933183494507917E-2</v>
      </c>
      <c r="N2826" s="14">
        <v>3221211</v>
      </c>
      <c r="O2826" s="14">
        <v>2872235</v>
      </c>
      <c r="P2826" s="14">
        <v>0</v>
      </c>
      <c r="Q2826" s="14">
        <v>63457</v>
      </c>
      <c r="R2826" s="16">
        <v>1.9699999999999999E-2</v>
      </c>
      <c r="S2826" s="17">
        <v>45629.42291666667</v>
      </c>
      <c r="T2826" s="12" t="s">
        <v>5077</v>
      </c>
      <c r="U2826" s="18">
        <v>45629</v>
      </c>
      <c r="V2826" s="18" t="str">
        <f>TEXT(Posts[[#This Row],[Post_Date]],"YYYY")</f>
        <v>2024</v>
      </c>
      <c r="W2826" s="12" t="s">
        <v>5094</v>
      </c>
      <c r="X2826" s="12" t="s">
        <v>5079</v>
      </c>
      <c r="Y2826" s="19">
        <v>10</v>
      </c>
      <c r="Z2826" s="12" t="s">
        <v>5068</v>
      </c>
      <c r="AA2826"/>
    </row>
    <row r="2827" spans="1:27" x14ac:dyDescent="0.25">
      <c r="A2827" s="12" t="s">
        <v>4109</v>
      </c>
      <c r="B2827" s="12" t="s">
        <v>5022</v>
      </c>
      <c r="C2827" s="12" t="s">
        <v>5028</v>
      </c>
      <c r="D2827" s="12" t="s">
        <v>5034</v>
      </c>
      <c r="E2827" s="12" t="s">
        <v>5039</v>
      </c>
      <c r="F2827" s="12" t="s">
        <v>5057</v>
      </c>
      <c r="G2827" s="12" t="s">
        <v>5047</v>
      </c>
      <c r="H2827" s="13">
        <v>163</v>
      </c>
      <c r="I2827" s="14">
        <v>1000</v>
      </c>
      <c r="J2827" s="14">
        <v>184</v>
      </c>
      <c r="K2827" s="14">
        <v>63</v>
      </c>
      <c r="L2827" s="14">
        <v>33</v>
      </c>
      <c r="M2827" s="15">
        <v>0.16318596281983819</v>
      </c>
      <c r="N2827" s="14">
        <v>1181</v>
      </c>
      <c r="O2827" s="14">
        <v>0</v>
      </c>
      <c r="P2827" s="14">
        <v>107791</v>
      </c>
      <c r="Q2827" s="14">
        <v>28</v>
      </c>
      <c r="R2827" s="16">
        <v>2.4500000000000001E-2</v>
      </c>
      <c r="S2827" s="17">
        <v>45559.401388888888</v>
      </c>
      <c r="T2827" s="17" t="s">
        <v>5077</v>
      </c>
      <c r="U2827" s="18">
        <v>45559</v>
      </c>
      <c r="V2827" s="18" t="str">
        <f>TEXT(Posts[[#This Row],[Post_Date]],"YYYY")</f>
        <v>2024</v>
      </c>
      <c r="W2827" s="18" t="s">
        <v>5097</v>
      </c>
      <c r="X2827" s="18" t="s">
        <v>5079</v>
      </c>
      <c r="Y2827" s="19">
        <v>9</v>
      </c>
      <c r="Z2827" s="12" t="s">
        <v>5069</v>
      </c>
      <c r="AA2827"/>
    </row>
    <row r="2828" spans="1:27" x14ac:dyDescent="0.25">
      <c r="A2828" s="12" t="s">
        <v>4110</v>
      </c>
      <c r="B2828" s="12" t="s">
        <v>5022</v>
      </c>
      <c r="C2828" s="12" t="s">
        <v>5028</v>
      </c>
      <c r="D2828" s="12" t="s">
        <v>5032</v>
      </c>
      <c r="E2828" s="12" t="s">
        <v>5035</v>
      </c>
      <c r="F2828" s="12" t="s">
        <v>5055</v>
      </c>
      <c r="G2828" s="12" t="s">
        <v>5044</v>
      </c>
      <c r="H2828" s="13">
        <v>40522</v>
      </c>
      <c r="I2828" s="14">
        <v>249742</v>
      </c>
      <c r="J2828" s="14">
        <v>62288</v>
      </c>
      <c r="K2828" s="14">
        <v>13608</v>
      </c>
      <c r="L2828" s="14">
        <v>7190</v>
      </c>
      <c r="M2828" s="15">
        <v>0.16225625437773389</v>
      </c>
      <c r="N2828" s="14">
        <v>300062</v>
      </c>
      <c r="O2828" s="14">
        <v>223180</v>
      </c>
      <c r="P2828" s="14">
        <v>0</v>
      </c>
      <c r="Q2828" s="14">
        <v>4560</v>
      </c>
      <c r="R2828" s="16">
        <v>1.52E-2</v>
      </c>
      <c r="S2828" s="17">
        <v>45746.468055555553</v>
      </c>
      <c r="T2828" s="12" t="s">
        <v>5077</v>
      </c>
      <c r="U2828" s="18">
        <v>45746</v>
      </c>
      <c r="V2828" s="18" t="str">
        <f>TEXT(Posts[[#This Row],[Post_Date]],"YYYY")</f>
        <v>2025</v>
      </c>
      <c r="W2828" s="12" t="s">
        <v>5088</v>
      </c>
      <c r="X2828" s="12" t="s">
        <v>5084</v>
      </c>
      <c r="Y2828" s="19">
        <v>11</v>
      </c>
      <c r="Z2828" s="12" t="s">
        <v>5069</v>
      </c>
      <c r="AA2828"/>
    </row>
    <row r="2829" spans="1:27" x14ac:dyDescent="0.25">
      <c r="A2829" s="12" t="s">
        <v>4120</v>
      </c>
      <c r="B2829" s="12" t="s">
        <v>5022</v>
      </c>
      <c r="C2829" s="12" t="s">
        <v>5028</v>
      </c>
      <c r="D2829" s="12" t="s">
        <v>5030</v>
      </c>
      <c r="E2829" s="12" t="s">
        <v>5035</v>
      </c>
      <c r="F2829" s="12" t="s">
        <v>5051</v>
      </c>
      <c r="G2829" s="12" t="s">
        <v>5049</v>
      </c>
      <c r="H2829" s="13">
        <v>62381</v>
      </c>
      <c r="I2829" s="14">
        <v>615932</v>
      </c>
      <c r="J2829" s="14">
        <v>151525</v>
      </c>
      <c r="K2829" s="14">
        <v>25302</v>
      </c>
      <c r="L2829" s="14">
        <v>28675</v>
      </c>
      <c r="M2829" s="15">
        <v>0.1012804901256497</v>
      </c>
      <c r="N2829" s="14">
        <v>731080</v>
      </c>
      <c r="O2829" s="14">
        <v>615932</v>
      </c>
      <c r="P2829" s="14">
        <v>0</v>
      </c>
      <c r="Q2829" s="14">
        <v>8114</v>
      </c>
      <c r="R2829" s="16">
        <v>1.11E-2</v>
      </c>
      <c r="S2829" s="17">
        <v>45511.65347222222</v>
      </c>
      <c r="T2829" s="12" t="s">
        <v>5074</v>
      </c>
      <c r="U2829" s="18">
        <v>45511</v>
      </c>
      <c r="V2829" s="18" t="str">
        <f>TEXT(Posts[[#This Row],[Post_Date]],"YYYY")</f>
        <v>2024</v>
      </c>
      <c r="W2829" s="12" t="s">
        <v>5092</v>
      </c>
      <c r="X2829" s="12" t="s">
        <v>5085</v>
      </c>
      <c r="Y2829" s="19">
        <v>15</v>
      </c>
      <c r="Z2829" s="12" t="s">
        <v>5069</v>
      </c>
      <c r="AA2829"/>
    </row>
    <row r="2830" spans="1:27" x14ac:dyDescent="0.25">
      <c r="A2830" s="12" t="s">
        <v>4126</v>
      </c>
      <c r="B2830" s="12" t="s">
        <v>5022</v>
      </c>
      <c r="C2830" s="12" t="s">
        <v>5029</v>
      </c>
      <c r="D2830" s="12" t="s">
        <v>5030</v>
      </c>
      <c r="E2830" s="12" t="s">
        <v>5035</v>
      </c>
      <c r="F2830" s="12" t="s">
        <v>5051</v>
      </c>
      <c r="G2830" s="12" t="s">
        <v>5046</v>
      </c>
      <c r="H2830" s="13">
        <v>60035</v>
      </c>
      <c r="I2830" s="14">
        <v>719853</v>
      </c>
      <c r="J2830" s="14">
        <v>156050</v>
      </c>
      <c r="K2830" s="14">
        <v>53051</v>
      </c>
      <c r="L2830" s="14">
        <v>18869</v>
      </c>
      <c r="M2830" s="15">
        <v>8.3399407758836683E-2</v>
      </c>
      <c r="N2830" s="14">
        <v>910305</v>
      </c>
      <c r="O2830" s="14">
        <v>719853</v>
      </c>
      <c r="P2830" s="14">
        <v>0</v>
      </c>
      <c r="Q2830" s="14">
        <v>13108</v>
      </c>
      <c r="R2830" s="16">
        <v>1.44E-2</v>
      </c>
      <c r="S2830" s="17">
        <v>45555.462500000001</v>
      </c>
      <c r="T2830" s="12" t="s">
        <v>5077</v>
      </c>
      <c r="U2830" s="18">
        <v>45555</v>
      </c>
      <c r="V2830" s="18" t="str">
        <f>TEXT(Posts[[#This Row],[Post_Date]],"YYYY")</f>
        <v>2024</v>
      </c>
      <c r="W2830" s="12" t="s">
        <v>5097</v>
      </c>
      <c r="X2830" s="12" t="s">
        <v>5082</v>
      </c>
      <c r="Y2830" s="19">
        <v>11</v>
      </c>
      <c r="Z2830" s="12" t="s">
        <v>5068</v>
      </c>
      <c r="AA2830"/>
    </row>
    <row r="2831" spans="1:27" x14ac:dyDescent="0.25">
      <c r="A2831" s="12" t="s">
        <v>4127</v>
      </c>
      <c r="B2831" s="12" t="s">
        <v>5022</v>
      </c>
      <c r="C2831" s="12" t="s">
        <v>5029</v>
      </c>
      <c r="D2831" s="12" t="s">
        <v>5032</v>
      </c>
      <c r="E2831" s="12" t="s">
        <v>5035</v>
      </c>
      <c r="F2831" s="12" t="s">
        <v>5055</v>
      </c>
      <c r="G2831" s="12" t="s">
        <v>5042</v>
      </c>
      <c r="H2831" s="13">
        <v>41469</v>
      </c>
      <c r="I2831" s="14">
        <v>203470</v>
      </c>
      <c r="J2831" s="14">
        <v>47859</v>
      </c>
      <c r="K2831" s="14">
        <v>10727</v>
      </c>
      <c r="L2831" s="14">
        <v>5673</v>
      </c>
      <c r="M2831" s="15">
        <v>0.20381210817038969</v>
      </c>
      <c r="N2831" s="14">
        <v>230322</v>
      </c>
      <c r="O2831" s="14">
        <v>193056</v>
      </c>
      <c r="P2831" s="14">
        <v>0</v>
      </c>
      <c r="Q2831" s="14">
        <v>4606</v>
      </c>
      <c r="R2831" s="16">
        <v>0.02</v>
      </c>
      <c r="S2831" s="17">
        <v>45441.650694444441</v>
      </c>
      <c r="T2831" s="12" t="s">
        <v>5074</v>
      </c>
      <c r="U2831" s="18">
        <v>45441</v>
      </c>
      <c r="V2831" s="18" t="str">
        <f>TEXT(Posts[[#This Row],[Post_Date]],"YYYY")</f>
        <v>2024</v>
      </c>
      <c r="W2831" s="12" t="s">
        <v>5096</v>
      </c>
      <c r="X2831" s="12" t="s">
        <v>5085</v>
      </c>
      <c r="Y2831" s="19">
        <v>15</v>
      </c>
      <c r="Z2831" s="12" t="s">
        <v>5070</v>
      </c>
      <c r="AA2831"/>
    </row>
    <row r="2832" spans="1:27" x14ac:dyDescent="0.25">
      <c r="A2832" s="12" t="s">
        <v>4129</v>
      </c>
      <c r="B2832" s="12" t="s">
        <v>5022</v>
      </c>
      <c r="C2832" s="12" t="s">
        <v>5028</v>
      </c>
      <c r="D2832" s="12" t="s">
        <v>5030</v>
      </c>
      <c r="E2832" s="12" t="s">
        <v>5039</v>
      </c>
      <c r="F2832" s="12" t="s">
        <v>5050</v>
      </c>
      <c r="G2832" s="12" t="s">
        <v>5045</v>
      </c>
      <c r="H2832" s="13">
        <v>33296</v>
      </c>
      <c r="I2832" s="14">
        <v>285215</v>
      </c>
      <c r="J2832" s="14">
        <v>66830</v>
      </c>
      <c r="K2832" s="14">
        <v>9644</v>
      </c>
      <c r="L2832" s="14">
        <v>16313</v>
      </c>
      <c r="M2832" s="15">
        <v>0.11674165675120871</v>
      </c>
      <c r="N2832" s="14">
        <v>336348</v>
      </c>
      <c r="O2832" s="14">
        <v>0</v>
      </c>
      <c r="P2832" s="14">
        <v>280403</v>
      </c>
      <c r="Q2832" s="14">
        <v>4069</v>
      </c>
      <c r="R2832" s="16">
        <v>1.21E-2</v>
      </c>
      <c r="S2832" s="17">
        <v>45734.739583333343</v>
      </c>
      <c r="T2832" s="17" t="s">
        <v>5076</v>
      </c>
      <c r="U2832" s="18">
        <v>45734</v>
      </c>
      <c r="V2832" s="18" t="str">
        <f>TEXT(Posts[[#This Row],[Post_Date]],"YYYY")</f>
        <v>2025</v>
      </c>
      <c r="W2832" s="18" t="s">
        <v>5088</v>
      </c>
      <c r="X2832" s="18" t="s">
        <v>5079</v>
      </c>
      <c r="Y2832" s="19">
        <v>17</v>
      </c>
      <c r="Z2832" s="12" t="s">
        <v>5069</v>
      </c>
      <c r="AA2832"/>
    </row>
    <row r="2833" spans="1:27" x14ac:dyDescent="0.25">
      <c r="A2833" s="12" t="s">
        <v>4131</v>
      </c>
      <c r="B2833" s="12" t="s">
        <v>5022</v>
      </c>
      <c r="C2833" s="12" t="s">
        <v>5029</v>
      </c>
      <c r="D2833" s="12" t="s">
        <v>5032</v>
      </c>
      <c r="E2833" s="12" t="s">
        <v>5035</v>
      </c>
      <c r="F2833" s="12" t="s">
        <v>5056</v>
      </c>
      <c r="G2833" s="12" t="s">
        <v>5043</v>
      </c>
      <c r="H2833" s="13">
        <v>656675</v>
      </c>
      <c r="I2833" s="14">
        <v>2761536</v>
      </c>
      <c r="J2833" s="14">
        <v>427990</v>
      </c>
      <c r="K2833" s="14">
        <v>109911</v>
      </c>
      <c r="L2833" s="14">
        <v>82680</v>
      </c>
      <c r="M2833" s="15">
        <v>0.23779340061286419</v>
      </c>
      <c r="N2833" s="14">
        <v>3160307</v>
      </c>
      <c r="O2833" s="14">
        <v>2761536</v>
      </c>
      <c r="P2833" s="14">
        <v>0</v>
      </c>
      <c r="Q2833" s="14">
        <v>55621</v>
      </c>
      <c r="R2833" s="16">
        <v>1.7600000000000001E-2</v>
      </c>
      <c r="S2833" s="17">
        <v>45707.515277777777</v>
      </c>
      <c r="T2833" s="12" t="s">
        <v>5075</v>
      </c>
      <c r="U2833" s="18">
        <v>45707</v>
      </c>
      <c r="V2833" s="18" t="str">
        <f>TEXT(Posts[[#This Row],[Post_Date]],"YYYY")</f>
        <v>2025</v>
      </c>
      <c r="W2833" s="12" t="s">
        <v>5087</v>
      </c>
      <c r="X2833" s="12" t="s">
        <v>5085</v>
      </c>
      <c r="Y2833" s="19">
        <v>12</v>
      </c>
      <c r="Z2833" s="12" t="s">
        <v>5070</v>
      </c>
      <c r="AA2833"/>
    </row>
    <row r="2834" spans="1:27" x14ac:dyDescent="0.25">
      <c r="A2834" s="12" t="s">
        <v>4136</v>
      </c>
      <c r="B2834" s="12" t="s">
        <v>5022</v>
      </c>
      <c r="C2834" s="12" t="s">
        <v>5029</v>
      </c>
      <c r="D2834" s="12" t="s">
        <v>5032</v>
      </c>
      <c r="E2834" s="12" t="s">
        <v>5035</v>
      </c>
      <c r="F2834" s="12" t="s">
        <v>5055</v>
      </c>
      <c r="G2834" s="12" t="s">
        <v>5044</v>
      </c>
      <c r="H2834" s="13">
        <v>45554</v>
      </c>
      <c r="I2834" s="14">
        <v>225590</v>
      </c>
      <c r="J2834" s="14">
        <v>38220</v>
      </c>
      <c r="K2834" s="14">
        <v>9260</v>
      </c>
      <c r="L2834" s="14">
        <v>11177</v>
      </c>
      <c r="M2834" s="15">
        <v>0.20193569373082609</v>
      </c>
      <c r="N2834" s="14">
        <v>249392</v>
      </c>
      <c r="O2834" s="14">
        <v>193994</v>
      </c>
      <c r="P2834" s="14">
        <v>0</v>
      </c>
      <c r="Q2834" s="14">
        <v>2843</v>
      </c>
      <c r="R2834" s="16">
        <v>1.14E-2</v>
      </c>
      <c r="S2834" s="17">
        <v>45659.671527777777</v>
      </c>
      <c r="T2834" s="12" t="s">
        <v>5074</v>
      </c>
      <c r="U2834" s="18">
        <v>45659</v>
      </c>
      <c r="V2834" s="18" t="str">
        <f>TEXT(Posts[[#This Row],[Post_Date]],"YYYY")</f>
        <v>2025</v>
      </c>
      <c r="W2834" s="12" t="s">
        <v>5086</v>
      </c>
      <c r="X2834" s="12" t="s">
        <v>5080</v>
      </c>
      <c r="Y2834" s="19">
        <v>16</v>
      </c>
      <c r="Z2834" s="12" t="s">
        <v>5070</v>
      </c>
      <c r="AA2834"/>
    </row>
    <row r="2835" spans="1:27" x14ac:dyDescent="0.25">
      <c r="A2835" s="12" t="s">
        <v>4139</v>
      </c>
      <c r="B2835" s="12" t="s">
        <v>5022</v>
      </c>
      <c r="C2835" s="12" t="s">
        <v>5028</v>
      </c>
      <c r="D2835" s="12" t="s">
        <v>5031</v>
      </c>
      <c r="E2835" s="12" t="s">
        <v>5035</v>
      </c>
      <c r="F2835" s="12" t="s">
        <v>5060</v>
      </c>
      <c r="G2835" s="12" t="s">
        <v>5044</v>
      </c>
      <c r="H2835" s="13">
        <v>98148</v>
      </c>
      <c r="I2835" s="14">
        <v>1772685</v>
      </c>
      <c r="J2835" s="14">
        <v>283180</v>
      </c>
      <c r="K2835" s="14">
        <v>82351</v>
      </c>
      <c r="L2835" s="14">
        <v>90137</v>
      </c>
      <c r="M2835" s="15">
        <v>5.5367069439142262E-2</v>
      </c>
      <c r="N2835" s="14">
        <v>2274874</v>
      </c>
      <c r="O2835" s="14">
        <v>1772685</v>
      </c>
      <c r="P2835" s="14">
        <v>0</v>
      </c>
      <c r="Q2835" s="14">
        <v>23203</v>
      </c>
      <c r="R2835" s="16">
        <v>1.0200000000000001E-2</v>
      </c>
      <c r="S2835" s="17">
        <v>45701.558333333327</v>
      </c>
      <c r="T2835" s="12" t="s">
        <v>5075</v>
      </c>
      <c r="U2835" s="18">
        <v>45701</v>
      </c>
      <c r="V2835" s="18" t="str">
        <f>TEXT(Posts[[#This Row],[Post_Date]],"YYYY")</f>
        <v>2025</v>
      </c>
      <c r="W2835" s="12" t="s">
        <v>5087</v>
      </c>
      <c r="X2835" s="12" t="s">
        <v>5080</v>
      </c>
      <c r="Y2835" s="19">
        <v>13</v>
      </c>
      <c r="Z2835" s="12" t="s">
        <v>5068</v>
      </c>
      <c r="AA2835"/>
    </row>
    <row r="2836" spans="1:27" x14ac:dyDescent="0.25">
      <c r="A2836" s="12" t="s">
        <v>4146</v>
      </c>
      <c r="B2836" s="12" t="s">
        <v>5022</v>
      </c>
      <c r="C2836" s="12" t="s">
        <v>5028</v>
      </c>
      <c r="D2836" s="12" t="s">
        <v>5032</v>
      </c>
      <c r="E2836" s="12" t="s">
        <v>5035</v>
      </c>
      <c r="F2836" s="12" t="s">
        <v>5056</v>
      </c>
      <c r="G2836" s="12" t="s">
        <v>5044</v>
      </c>
      <c r="H2836" s="13">
        <v>313884</v>
      </c>
      <c r="I2836" s="14">
        <v>1636070</v>
      </c>
      <c r="J2836" s="14">
        <v>397850</v>
      </c>
      <c r="K2836" s="14">
        <v>105178</v>
      </c>
      <c r="L2836" s="14">
        <v>93363</v>
      </c>
      <c r="M2836" s="15">
        <v>0.19185297238344559</v>
      </c>
      <c r="N2836" s="14">
        <v>2056256</v>
      </c>
      <c r="O2836" s="14">
        <v>1636070</v>
      </c>
      <c r="P2836" s="14">
        <v>0</v>
      </c>
      <c r="Q2836" s="14">
        <v>36806</v>
      </c>
      <c r="R2836" s="16">
        <v>1.7899999999999999E-2</v>
      </c>
      <c r="S2836" s="17">
        <v>45633.647916666669</v>
      </c>
      <c r="T2836" s="12" t="s">
        <v>5074</v>
      </c>
      <c r="U2836" s="18">
        <v>45633</v>
      </c>
      <c r="V2836" s="18" t="str">
        <f>TEXT(Posts[[#This Row],[Post_Date]],"YYYY")</f>
        <v>2024</v>
      </c>
      <c r="W2836" s="12" t="s">
        <v>5094</v>
      </c>
      <c r="X2836" s="12" t="s">
        <v>5083</v>
      </c>
      <c r="Y2836" s="19">
        <v>15</v>
      </c>
      <c r="Z2836" s="12" t="s">
        <v>5069</v>
      </c>
      <c r="AA2836"/>
    </row>
    <row r="2837" spans="1:27" x14ac:dyDescent="0.25">
      <c r="A2837" s="12" t="s">
        <v>4148</v>
      </c>
      <c r="B2837" s="12" t="s">
        <v>5022</v>
      </c>
      <c r="C2837" s="12" t="s">
        <v>5028</v>
      </c>
      <c r="D2837" s="12" t="s">
        <v>5032</v>
      </c>
      <c r="E2837" s="12" t="s">
        <v>5035</v>
      </c>
      <c r="F2837" s="12" t="s">
        <v>5055</v>
      </c>
      <c r="G2837" s="12" t="s">
        <v>5048</v>
      </c>
      <c r="H2837" s="13">
        <v>72225</v>
      </c>
      <c r="I2837" s="14">
        <v>408713</v>
      </c>
      <c r="J2837" s="14">
        <v>89458</v>
      </c>
      <c r="K2837" s="14">
        <v>18086</v>
      </c>
      <c r="L2837" s="14">
        <v>8335</v>
      </c>
      <c r="M2837" s="15">
        <v>0.17671523478832099</v>
      </c>
      <c r="N2837" s="14">
        <v>515386</v>
      </c>
      <c r="O2837" s="14">
        <v>382140</v>
      </c>
      <c r="P2837" s="14">
        <v>0</v>
      </c>
      <c r="Q2837" s="14">
        <v>9483</v>
      </c>
      <c r="R2837" s="16">
        <v>1.84E-2</v>
      </c>
      <c r="S2837" s="17">
        <v>45598.387499999997</v>
      </c>
      <c r="T2837" s="12" t="s">
        <v>5077</v>
      </c>
      <c r="U2837" s="18">
        <v>45598</v>
      </c>
      <c r="V2837" s="18" t="str">
        <f>TEXT(Posts[[#This Row],[Post_Date]],"YYYY")</f>
        <v>2024</v>
      </c>
      <c r="W2837" s="12" t="s">
        <v>5095</v>
      </c>
      <c r="X2837" s="12" t="s">
        <v>5083</v>
      </c>
      <c r="Y2837" s="19">
        <v>9</v>
      </c>
      <c r="Z2837" s="12" t="s">
        <v>5069</v>
      </c>
      <c r="AA2837"/>
    </row>
    <row r="2838" spans="1:27" x14ac:dyDescent="0.25">
      <c r="A2838" s="12" t="s">
        <v>4149</v>
      </c>
      <c r="B2838" s="12" t="s">
        <v>5022</v>
      </c>
      <c r="C2838" s="12" t="s">
        <v>5028</v>
      </c>
      <c r="D2838" s="12" t="s">
        <v>5034</v>
      </c>
      <c r="E2838" s="12" t="s">
        <v>5039</v>
      </c>
      <c r="F2838" s="12" t="s">
        <v>5057</v>
      </c>
      <c r="G2838" s="12" t="s">
        <v>5044</v>
      </c>
      <c r="H2838" s="13">
        <v>78291</v>
      </c>
      <c r="I2838" s="14">
        <v>447994</v>
      </c>
      <c r="J2838" s="14">
        <v>106265</v>
      </c>
      <c r="K2838" s="14">
        <v>25561</v>
      </c>
      <c r="L2838" s="14">
        <v>17976</v>
      </c>
      <c r="M2838" s="15">
        <v>0.1747609013648454</v>
      </c>
      <c r="N2838" s="14">
        <v>518836</v>
      </c>
      <c r="O2838" s="14">
        <v>0</v>
      </c>
      <c r="P2838" s="14">
        <v>126298</v>
      </c>
      <c r="Q2838" s="14">
        <v>5188</v>
      </c>
      <c r="R2838" s="16">
        <v>0.01</v>
      </c>
      <c r="S2838" s="17">
        <v>45673.501388888893</v>
      </c>
      <c r="T2838" s="17" t="s">
        <v>5075</v>
      </c>
      <c r="U2838" s="18">
        <v>45673</v>
      </c>
      <c r="V2838" s="18" t="str">
        <f>TEXT(Posts[[#This Row],[Post_Date]],"YYYY")</f>
        <v>2025</v>
      </c>
      <c r="W2838" s="18" t="s">
        <v>5086</v>
      </c>
      <c r="X2838" s="18" t="s">
        <v>5080</v>
      </c>
      <c r="Y2838" s="19">
        <v>12</v>
      </c>
      <c r="Z2838" s="12" t="s">
        <v>5069</v>
      </c>
      <c r="AA2838"/>
    </row>
    <row r="2839" spans="1:27" x14ac:dyDescent="0.25">
      <c r="A2839" s="12" t="s">
        <v>4155</v>
      </c>
      <c r="B2839" s="12" t="s">
        <v>5022</v>
      </c>
      <c r="C2839" s="12" t="s">
        <v>5028</v>
      </c>
      <c r="D2839" s="12" t="s">
        <v>5032</v>
      </c>
      <c r="E2839" s="12" t="s">
        <v>5035</v>
      </c>
      <c r="F2839" s="12" t="s">
        <v>5055</v>
      </c>
      <c r="G2839" s="12" t="s">
        <v>5044</v>
      </c>
      <c r="H2839" s="13">
        <v>28616</v>
      </c>
      <c r="I2839" s="14">
        <v>181076</v>
      </c>
      <c r="J2839" s="14">
        <v>38088</v>
      </c>
      <c r="K2839" s="14">
        <v>5820</v>
      </c>
      <c r="L2839" s="14">
        <v>5001</v>
      </c>
      <c r="M2839" s="15">
        <v>0.15803323987016341</v>
      </c>
      <c r="N2839" s="14">
        <v>223235</v>
      </c>
      <c r="O2839" s="14">
        <v>155998</v>
      </c>
      <c r="P2839" s="14">
        <v>0</v>
      </c>
      <c r="Q2839" s="14">
        <v>4286</v>
      </c>
      <c r="R2839" s="16">
        <v>1.9199999999999998E-2</v>
      </c>
      <c r="S2839" s="17">
        <v>45395.466666666667</v>
      </c>
      <c r="T2839" s="12" t="s">
        <v>5077</v>
      </c>
      <c r="U2839" s="18">
        <v>45395</v>
      </c>
      <c r="V2839" s="18" t="str">
        <f>TEXT(Posts[[#This Row],[Post_Date]],"YYYY")</f>
        <v>2024</v>
      </c>
      <c r="W2839" s="12" t="s">
        <v>5090</v>
      </c>
      <c r="X2839" s="12" t="s">
        <v>5083</v>
      </c>
      <c r="Y2839" s="19">
        <v>11</v>
      </c>
      <c r="Z2839" s="12" t="s">
        <v>5069</v>
      </c>
      <c r="AA2839"/>
    </row>
    <row r="2840" spans="1:27" x14ac:dyDescent="0.25">
      <c r="A2840" s="12" t="s">
        <v>4158</v>
      </c>
      <c r="B2840" s="12" t="s">
        <v>5022</v>
      </c>
      <c r="C2840" s="12" t="s">
        <v>5028</v>
      </c>
      <c r="D2840" s="12" t="s">
        <v>5031</v>
      </c>
      <c r="E2840" s="12" t="s">
        <v>5035</v>
      </c>
      <c r="F2840" s="12" t="s">
        <v>5060</v>
      </c>
      <c r="G2840" s="12" t="s">
        <v>5049</v>
      </c>
      <c r="H2840" s="13">
        <v>98123</v>
      </c>
      <c r="I2840" s="14">
        <v>1655126</v>
      </c>
      <c r="J2840" s="14">
        <v>172995</v>
      </c>
      <c r="K2840" s="14">
        <v>73695</v>
      </c>
      <c r="L2840" s="14">
        <v>73389</v>
      </c>
      <c r="M2840" s="15">
        <v>5.9284377986189872E-2</v>
      </c>
      <c r="N2840" s="14">
        <v>1938936</v>
      </c>
      <c r="O2840" s="14">
        <v>1655126</v>
      </c>
      <c r="P2840" s="14">
        <v>0</v>
      </c>
      <c r="Q2840" s="14">
        <v>35094</v>
      </c>
      <c r="R2840" s="16">
        <v>1.8100000000000002E-2</v>
      </c>
      <c r="S2840" s="17">
        <v>45415.67083333333</v>
      </c>
      <c r="T2840" s="12" t="s">
        <v>5074</v>
      </c>
      <c r="U2840" s="18">
        <v>45415</v>
      </c>
      <c r="V2840" s="18" t="str">
        <f>TEXT(Posts[[#This Row],[Post_Date]],"YYYY")</f>
        <v>2024</v>
      </c>
      <c r="W2840" s="12" t="s">
        <v>5096</v>
      </c>
      <c r="X2840" s="12" t="s">
        <v>5082</v>
      </c>
      <c r="Y2840" s="19">
        <v>16</v>
      </c>
      <c r="Z2840" s="12" t="s">
        <v>5068</v>
      </c>
      <c r="AA2840"/>
    </row>
    <row r="2841" spans="1:27" x14ac:dyDescent="0.25">
      <c r="A2841" s="12" t="s">
        <v>4161</v>
      </c>
      <c r="B2841" s="12" t="s">
        <v>5022</v>
      </c>
      <c r="C2841" s="12" t="s">
        <v>5028</v>
      </c>
      <c r="D2841" s="12" t="s">
        <v>5032</v>
      </c>
      <c r="E2841" s="12" t="s">
        <v>5039</v>
      </c>
      <c r="F2841" s="12" t="s">
        <v>5055</v>
      </c>
      <c r="G2841" s="12" t="s">
        <v>5043</v>
      </c>
      <c r="H2841" s="13">
        <v>79811</v>
      </c>
      <c r="I2841" s="14">
        <v>405595</v>
      </c>
      <c r="J2841" s="14">
        <v>75570</v>
      </c>
      <c r="K2841" s="14">
        <v>28924</v>
      </c>
      <c r="L2841" s="14">
        <v>10181</v>
      </c>
      <c r="M2841" s="15">
        <v>0.1967751975294294</v>
      </c>
      <c r="N2841" s="14">
        <v>481490</v>
      </c>
      <c r="O2841" s="14">
        <v>0</v>
      </c>
      <c r="P2841" s="14">
        <v>202353</v>
      </c>
      <c r="Q2841" s="14">
        <v>10592</v>
      </c>
      <c r="R2841" s="16">
        <v>2.1999999999999999E-2</v>
      </c>
      <c r="S2841" s="17">
        <v>45655.738888888889</v>
      </c>
      <c r="T2841" s="17" t="s">
        <v>5076</v>
      </c>
      <c r="U2841" s="18">
        <v>45655</v>
      </c>
      <c r="V2841" s="18" t="str">
        <f>TEXT(Posts[[#This Row],[Post_Date]],"YYYY")</f>
        <v>2024</v>
      </c>
      <c r="W2841" s="18" t="s">
        <v>5094</v>
      </c>
      <c r="X2841" s="18" t="s">
        <v>5084</v>
      </c>
      <c r="Y2841" s="19">
        <v>17</v>
      </c>
      <c r="Z2841" s="12" t="s">
        <v>5069</v>
      </c>
      <c r="AA2841"/>
    </row>
    <row r="2842" spans="1:27" x14ac:dyDescent="0.25">
      <c r="A2842" s="12" t="s">
        <v>4163</v>
      </c>
      <c r="B2842" s="12" t="s">
        <v>5022</v>
      </c>
      <c r="C2842" s="12" t="s">
        <v>5028</v>
      </c>
      <c r="D2842" s="12" t="s">
        <v>5032</v>
      </c>
      <c r="E2842" s="12" t="s">
        <v>5035</v>
      </c>
      <c r="F2842" s="12" t="s">
        <v>5055</v>
      </c>
      <c r="G2842" s="12" t="s">
        <v>5046</v>
      </c>
      <c r="H2842" s="13">
        <v>54318</v>
      </c>
      <c r="I2842" s="14">
        <v>278057</v>
      </c>
      <c r="J2842" s="14">
        <v>58035</v>
      </c>
      <c r="K2842" s="14">
        <v>22153</v>
      </c>
      <c r="L2842" s="14">
        <v>13272</v>
      </c>
      <c r="M2842" s="15">
        <v>0.19535152985890339</v>
      </c>
      <c r="N2842" s="14">
        <v>344058</v>
      </c>
      <c r="O2842" s="14">
        <v>241711</v>
      </c>
      <c r="P2842" s="14">
        <v>0</v>
      </c>
      <c r="Q2842" s="14">
        <v>3922</v>
      </c>
      <c r="R2842" s="16">
        <v>1.14E-2</v>
      </c>
      <c r="S2842" s="17">
        <v>45342.678472222222</v>
      </c>
      <c r="T2842" s="12" t="s">
        <v>5074</v>
      </c>
      <c r="U2842" s="18">
        <v>45342</v>
      </c>
      <c r="V2842" s="18" t="str">
        <f>TEXT(Posts[[#This Row],[Post_Date]],"YYYY")</f>
        <v>2024</v>
      </c>
      <c r="W2842" s="12" t="s">
        <v>5087</v>
      </c>
      <c r="X2842" s="12" t="s">
        <v>5079</v>
      </c>
      <c r="Y2842" s="19">
        <v>16</v>
      </c>
      <c r="Z2842" s="12" t="s">
        <v>5069</v>
      </c>
      <c r="AA2842"/>
    </row>
    <row r="2843" spans="1:27" x14ac:dyDescent="0.25">
      <c r="A2843" s="12" t="s">
        <v>4164</v>
      </c>
      <c r="B2843" s="12" t="s">
        <v>5022</v>
      </c>
      <c r="C2843" s="12" t="s">
        <v>5028</v>
      </c>
      <c r="D2843" s="12" t="s">
        <v>5030</v>
      </c>
      <c r="E2843" s="12" t="s">
        <v>5035</v>
      </c>
      <c r="F2843" s="12" t="s">
        <v>5050</v>
      </c>
      <c r="G2843" s="12" t="s">
        <v>5043</v>
      </c>
      <c r="H2843" s="13">
        <v>36779</v>
      </c>
      <c r="I2843" s="14">
        <v>383414</v>
      </c>
      <c r="J2843" s="14">
        <v>67949</v>
      </c>
      <c r="K2843" s="14">
        <v>28141</v>
      </c>
      <c r="L2843" s="14">
        <v>22956</v>
      </c>
      <c r="M2843" s="15">
        <v>9.5926098909254881E-2</v>
      </c>
      <c r="N2843" s="14">
        <v>481494</v>
      </c>
      <c r="O2843" s="14">
        <v>374439</v>
      </c>
      <c r="P2843" s="14">
        <v>0</v>
      </c>
      <c r="Q2843" s="14">
        <v>11218</v>
      </c>
      <c r="R2843" s="16">
        <v>2.3300000000000001E-2</v>
      </c>
      <c r="S2843" s="17">
        <v>45317.754166666673</v>
      </c>
      <c r="T2843" s="12" t="s">
        <v>5076</v>
      </c>
      <c r="U2843" s="18">
        <v>45317</v>
      </c>
      <c r="V2843" s="18" t="str">
        <f>TEXT(Posts[[#This Row],[Post_Date]],"YYYY")</f>
        <v>2024</v>
      </c>
      <c r="W2843" s="12" t="s">
        <v>5086</v>
      </c>
      <c r="X2843" s="12" t="s">
        <v>5082</v>
      </c>
      <c r="Y2843" s="19">
        <v>18</v>
      </c>
      <c r="Z2843" s="12" t="s">
        <v>5068</v>
      </c>
      <c r="AA2843"/>
    </row>
    <row r="2844" spans="1:27" x14ac:dyDescent="0.25">
      <c r="A2844" s="12" t="s">
        <v>4165</v>
      </c>
      <c r="B2844" s="12" t="s">
        <v>5022</v>
      </c>
      <c r="C2844" s="12" t="s">
        <v>5028</v>
      </c>
      <c r="D2844" s="12" t="s">
        <v>5030</v>
      </c>
      <c r="E2844" s="12" t="s">
        <v>5039</v>
      </c>
      <c r="F2844" s="12" t="s">
        <v>5050</v>
      </c>
      <c r="G2844" s="12" t="s">
        <v>5046</v>
      </c>
      <c r="H2844" s="13">
        <v>15003</v>
      </c>
      <c r="I2844" s="14">
        <v>178380</v>
      </c>
      <c r="J2844" s="14">
        <v>37283</v>
      </c>
      <c r="K2844" s="14">
        <v>11671</v>
      </c>
      <c r="L2844" s="14">
        <v>9101</v>
      </c>
      <c r="M2844" s="15">
        <v>8.4109081203750241E-2</v>
      </c>
      <c r="N2844" s="14">
        <v>200661</v>
      </c>
      <c r="O2844" s="14">
        <v>0</v>
      </c>
      <c r="P2844" s="14">
        <v>213433</v>
      </c>
      <c r="Q2844" s="14">
        <v>2387</v>
      </c>
      <c r="R2844" s="16">
        <v>1.1900000000000001E-2</v>
      </c>
      <c r="S2844" s="17">
        <v>45639.692361111112</v>
      </c>
      <c r="T2844" s="17" t="s">
        <v>5074</v>
      </c>
      <c r="U2844" s="18">
        <v>45639</v>
      </c>
      <c r="V2844" s="18" t="str">
        <f>TEXT(Posts[[#This Row],[Post_Date]],"YYYY")</f>
        <v>2024</v>
      </c>
      <c r="W2844" s="18" t="s">
        <v>5094</v>
      </c>
      <c r="X2844" s="18" t="s">
        <v>5082</v>
      </c>
      <c r="Y2844" s="19">
        <v>16</v>
      </c>
      <c r="Z2844" s="12" t="s">
        <v>5068</v>
      </c>
      <c r="AA2844"/>
    </row>
    <row r="2845" spans="1:27" x14ac:dyDescent="0.25">
      <c r="A2845" s="12" t="s">
        <v>4169</v>
      </c>
      <c r="B2845" s="12" t="s">
        <v>5022</v>
      </c>
      <c r="C2845" s="12" t="s">
        <v>5029</v>
      </c>
      <c r="D2845" s="12" t="s">
        <v>5031</v>
      </c>
      <c r="E2845" s="12" t="s">
        <v>5035</v>
      </c>
      <c r="F2845" s="12" t="s">
        <v>5060</v>
      </c>
      <c r="G2845" s="12" t="s">
        <v>5044</v>
      </c>
      <c r="H2845" s="13">
        <v>221348</v>
      </c>
      <c r="I2845" s="14">
        <v>2845007</v>
      </c>
      <c r="J2845" s="14">
        <v>459590</v>
      </c>
      <c r="K2845" s="14">
        <v>182733</v>
      </c>
      <c r="L2845" s="14">
        <v>125457</v>
      </c>
      <c r="M2845" s="15">
        <v>7.7802382450569155E-2</v>
      </c>
      <c r="N2845" s="14">
        <v>3684647</v>
      </c>
      <c r="O2845" s="14">
        <v>2845007</v>
      </c>
      <c r="P2845" s="14">
        <v>0</v>
      </c>
      <c r="Q2845" s="14">
        <v>64849</v>
      </c>
      <c r="R2845" s="16">
        <v>1.7600000000000001E-2</v>
      </c>
      <c r="S2845" s="17">
        <v>45315.48541666667</v>
      </c>
      <c r="T2845" s="12" t="s">
        <v>5077</v>
      </c>
      <c r="U2845" s="18">
        <v>45315</v>
      </c>
      <c r="V2845" s="18" t="str">
        <f>TEXT(Posts[[#This Row],[Post_Date]],"YYYY")</f>
        <v>2024</v>
      </c>
      <c r="W2845" s="12" t="s">
        <v>5086</v>
      </c>
      <c r="X2845" s="12" t="s">
        <v>5085</v>
      </c>
      <c r="Y2845" s="19">
        <v>11</v>
      </c>
      <c r="Z2845" s="12" t="s">
        <v>5068</v>
      </c>
      <c r="AA2845"/>
    </row>
    <row r="2846" spans="1:27" x14ac:dyDescent="0.25">
      <c r="A2846" s="12" t="s">
        <v>4171</v>
      </c>
      <c r="B2846" s="12" t="s">
        <v>5022</v>
      </c>
      <c r="C2846" s="12" t="s">
        <v>5028</v>
      </c>
      <c r="D2846" s="12" t="s">
        <v>5032</v>
      </c>
      <c r="E2846" s="12" t="s">
        <v>5035</v>
      </c>
      <c r="F2846" s="12" t="s">
        <v>5056</v>
      </c>
      <c r="G2846" s="12" t="s">
        <v>5049</v>
      </c>
      <c r="H2846" s="13">
        <v>186857</v>
      </c>
      <c r="I2846" s="14">
        <v>1202086</v>
      </c>
      <c r="J2846" s="14">
        <v>198544</v>
      </c>
      <c r="K2846" s="14">
        <v>46236</v>
      </c>
      <c r="L2846" s="14">
        <v>47901</v>
      </c>
      <c r="M2846" s="15">
        <v>0.15544470592292689</v>
      </c>
      <c r="N2846" s="14">
        <v>1481742</v>
      </c>
      <c r="O2846" s="14">
        <v>1202086</v>
      </c>
      <c r="P2846" s="14">
        <v>0</v>
      </c>
      <c r="Q2846" s="14">
        <v>26078</v>
      </c>
      <c r="R2846" s="16">
        <v>1.7600000000000001E-2</v>
      </c>
      <c r="S2846" s="17">
        <v>45691.749305555553</v>
      </c>
      <c r="T2846" s="12" t="s">
        <v>5076</v>
      </c>
      <c r="U2846" s="18">
        <v>45691</v>
      </c>
      <c r="V2846" s="18" t="str">
        <f>TEXT(Posts[[#This Row],[Post_Date]],"YYYY")</f>
        <v>2025</v>
      </c>
      <c r="W2846" s="12" t="s">
        <v>5087</v>
      </c>
      <c r="X2846" s="12" t="s">
        <v>5081</v>
      </c>
      <c r="Y2846" s="19">
        <v>17</v>
      </c>
      <c r="Z2846" s="12" t="s">
        <v>5069</v>
      </c>
      <c r="AA2846"/>
    </row>
    <row r="2847" spans="1:27" x14ac:dyDescent="0.25">
      <c r="A2847" s="12" t="s">
        <v>4176</v>
      </c>
      <c r="B2847" s="12" t="s">
        <v>5022</v>
      </c>
      <c r="C2847" s="12" t="s">
        <v>5028</v>
      </c>
      <c r="D2847" s="12" t="s">
        <v>5030</v>
      </c>
      <c r="E2847" s="12" t="s">
        <v>5039</v>
      </c>
      <c r="F2847" s="12" t="s">
        <v>5050</v>
      </c>
      <c r="G2847" s="12" t="s">
        <v>5042</v>
      </c>
      <c r="H2847" s="13">
        <v>26262</v>
      </c>
      <c r="I2847" s="14">
        <v>214618</v>
      </c>
      <c r="J2847" s="14">
        <v>38710</v>
      </c>
      <c r="K2847" s="14">
        <v>13402</v>
      </c>
      <c r="L2847" s="14">
        <v>7278</v>
      </c>
      <c r="M2847" s="15">
        <v>0.12236822277558269</v>
      </c>
      <c r="N2847" s="14">
        <v>248698</v>
      </c>
      <c r="O2847" s="14">
        <v>0</v>
      </c>
      <c r="P2847" s="14">
        <v>168813</v>
      </c>
      <c r="Q2847" s="14">
        <v>4899</v>
      </c>
      <c r="R2847" s="16">
        <v>1.9699999999999999E-2</v>
      </c>
      <c r="S2847" s="17">
        <v>45509.701388888891</v>
      </c>
      <c r="T2847" s="17" t="s">
        <v>5074</v>
      </c>
      <c r="U2847" s="18">
        <v>45509</v>
      </c>
      <c r="V2847" s="18" t="str">
        <f>TEXT(Posts[[#This Row],[Post_Date]],"YYYY")</f>
        <v>2024</v>
      </c>
      <c r="W2847" s="18" t="s">
        <v>5092</v>
      </c>
      <c r="X2847" s="18" t="s">
        <v>5081</v>
      </c>
      <c r="Y2847" s="19">
        <v>16</v>
      </c>
      <c r="Z2847" s="12" t="s">
        <v>5069</v>
      </c>
      <c r="AA2847"/>
    </row>
    <row r="2848" spans="1:27" x14ac:dyDescent="0.25">
      <c r="A2848" s="12" t="s">
        <v>4189</v>
      </c>
      <c r="B2848" s="12" t="s">
        <v>5022</v>
      </c>
      <c r="C2848" s="12" t="s">
        <v>5028</v>
      </c>
      <c r="D2848" s="12" t="s">
        <v>5032</v>
      </c>
      <c r="E2848" s="12" t="s">
        <v>5035</v>
      </c>
      <c r="F2848" s="12" t="s">
        <v>5056</v>
      </c>
      <c r="G2848" s="12" t="s">
        <v>5044</v>
      </c>
      <c r="H2848" s="13">
        <v>720017</v>
      </c>
      <c r="I2848" s="14">
        <v>2965301</v>
      </c>
      <c r="J2848" s="14">
        <v>352161</v>
      </c>
      <c r="K2848" s="14">
        <v>130025</v>
      </c>
      <c r="L2848" s="14">
        <v>85552</v>
      </c>
      <c r="M2848" s="15">
        <v>0.24281414828726719</v>
      </c>
      <c r="N2848" s="14">
        <v>3487107</v>
      </c>
      <c r="O2848" s="14">
        <v>2965301</v>
      </c>
      <c r="P2848" s="14">
        <v>0</v>
      </c>
      <c r="Q2848" s="14">
        <v>85434</v>
      </c>
      <c r="R2848" s="16">
        <v>2.4500000000000001E-2</v>
      </c>
      <c r="S2848" s="17">
        <v>45516.786111111112</v>
      </c>
      <c r="T2848" s="12" t="s">
        <v>5076</v>
      </c>
      <c r="U2848" s="18">
        <v>45516</v>
      </c>
      <c r="V2848" s="18" t="str">
        <f>TEXT(Posts[[#This Row],[Post_Date]],"YYYY")</f>
        <v>2024</v>
      </c>
      <c r="W2848" s="12" t="s">
        <v>5092</v>
      </c>
      <c r="X2848" s="12" t="s">
        <v>5081</v>
      </c>
      <c r="Y2848" s="19">
        <v>18</v>
      </c>
      <c r="Z2848" s="12" t="s">
        <v>5070</v>
      </c>
      <c r="AA2848"/>
    </row>
    <row r="2849" spans="1:27" x14ac:dyDescent="0.25">
      <c r="A2849" s="12" t="s">
        <v>4191</v>
      </c>
      <c r="B2849" s="12" t="s">
        <v>5022</v>
      </c>
      <c r="C2849" s="12" t="s">
        <v>5028</v>
      </c>
      <c r="D2849" s="12" t="s">
        <v>5034</v>
      </c>
      <c r="E2849" s="12" t="s">
        <v>5039</v>
      </c>
      <c r="F2849" s="12" t="s">
        <v>5057</v>
      </c>
      <c r="G2849" s="12" t="s">
        <v>5046</v>
      </c>
      <c r="H2849" s="13">
        <v>36282</v>
      </c>
      <c r="I2849" s="14">
        <v>211286</v>
      </c>
      <c r="J2849" s="14">
        <v>29747</v>
      </c>
      <c r="K2849" s="14">
        <v>7885</v>
      </c>
      <c r="L2849" s="14">
        <v>7693</v>
      </c>
      <c r="M2849" s="15">
        <v>0.17172348146675731</v>
      </c>
      <c r="N2849" s="14">
        <v>235591</v>
      </c>
      <c r="O2849" s="14">
        <v>0</v>
      </c>
      <c r="P2849" s="14">
        <v>237505</v>
      </c>
      <c r="Q2849" s="14">
        <v>2403</v>
      </c>
      <c r="R2849" s="16">
        <v>1.0200000000000001E-2</v>
      </c>
      <c r="S2849" s="17">
        <v>45389.395138888889</v>
      </c>
      <c r="T2849" s="17" t="s">
        <v>5077</v>
      </c>
      <c r="U2849" s="18">
        <v>45389</v>
      </c>
      <c r="V2849" s="18" t="str">
        <f>TEXT(Posts[[#This Row],[Post_Date]],"YYYY")</f>
        <v>2024</v>
      </c>
      <c r="W2849" s="18" t="s">
        <v>5090</v>
      </c>
      <c r="X2849" s="18" t="s">
        <v>5084</v>
      </c>
      <c r="Y2849" s="19">
        <v>9</v>
      </c>
      <c r="Z2849" s="12" t="s">
        <v>5069</v>
      </c>
      <c r="AA2849"/>
    </row>
    <row r="2850" spans="1:27" x14ac:dyDescent="0.25">
      <c r="A2850" s="12" t="s">
        <v>4192</v>
      </c>
      <c r="B2850" s="12" t="s">
        <v>5022</v>
      </c>
      <c r="C2850" s="12" t="s">
        <v>5028</v>
      </c>
      <c r="D2850" s="12" t="s">
        <v>5032</v>
      </c>
      <c r="E2850" s="12" t="s">
        <v>5035</v>
      </c>
      <c r="F2850" s="12" t="s">
        <v>5055</v>
      </c>
      <c r="G2850" s="12" t="s">
        <v>5049</v>
      </c>
      <c r="H2850" s="13">
        <v>32531</v>
      </c>
      <c r="I2850" s="14">
        <v>199931</v>
      </c>
      <c r="J2850" s="14">
        <v>43616</v>
      </c>
      <c r="K2850" s="14">
        <v>11738</v>
      </c>
      <c r="L2850" s="14">
        <v>4716</v>
      </c>
      <c r="M2850" s="15">
        <v>0.16271169156774651</v>
      </c>
      <c r="N2850" s="14">
        <v>255515</v>
      </c>
      <c r="O2850" s="14">
        <v>189046</v>
      </c>
      <c r="P2850" s="14">
        <v>0</v>
      </c>
      <c r="Q2850" s="14">
        <v>3858</v>
      </c>
      <c r="R2850" s="16">
        <v>1.5100000000000001E-2</v>
      </c>
      <c r="S2850" s="17">
        <v>45502.660416666673</v>
      </c>
      <c r="T2850" s="12" t="s">
        <v>5074</v>
      </c>
      <c r="U2850" s="18">
        <v>45502</v>
      </c>
      <c r="V2850" s="18" t="str">
        <f>TEXT(Posts[[#This Row],[Post_Date]],"YYYY")</f>
        <v>2024</v>
      </c>
      <c r="W2850" s="12" t="s">
        <v>5093</v>
      </c>
      <c r="X2850" s="12" t="s">
        <v>5081</v>
      </c>
      <c r="Y2850" s="19">
        <v>15</v>
      </c>
      <c r="Z2850" s="12" t="s">
        <v>5069</v>
      </c>
      <c r="AA2850"/>
    </row>
    <row r="2851" spans="1:27" x14ac:dyDescent="0.25">
      <c r="A2851" s="12" t="s">
        <v>4194</v>
      </c>
      <c r="B2851" s="12" t="s">
        <v>5022</v>
      </c>
      <c r="C2851" s="12" t="s">
        <v>5029</v>
      </c>
      <c r="D2851" s="12" t="s">
        <v>5030</v>
      </c>
      <c r="E2851" s="12" t="s">
        <v>5035</v>
      </c>
      <c r="F2851" s="12" t="s">
        <v>5051</v>
      </c>
      <c r="G2851" s="12" t="s">
        <v>5043</v>
      </c>
      <c r="H2851" s="13">
        <v>280652</v>
      </c>
      <c r="I2851" s="14">
        <v>2366929</v>
      </c>
      <c r="J2851" s="14">
        <v>378934</v>
      </c>
      <c r="K2851" s="14">
        <v>181051</v>
      </c>
      <c r="L2851" s="14">
        <v>117767</v>
      </c>
      <c r="M2851" s="15">
        <v>0.1185723404596704</v>
      </c>
      <c r="N2851" s="14">
        <v>2717850</v>
      </c>
      <c r="O2851" s="14">
        <v>2366929</v>
      </c>
      <c r="P2851" s="14">
        <v>0</v>
      </c>
      <c r="Q2851" s="14">
        <v>48105</v>
      </c>
      <c r="R2851" s="16">
        <v>1.77E-2</v>
      </c>
      <c r="S2851" s="17">
        <v>45423.642361111109</v>
      </c>
      <c r="T2851" s="12" t="s">
        <v>5074</v>
      </c>
      <c r="U2851" s="18">
        <v>45423</v>
      </c>
      <c r="V2851" s="18" t="str">
        <f>TEXT(Posts[[#This Row],[Post_Date]],"YYYY")</f>
        <v>2024</v>
      </c>
      <c r="W2851" s="12" t="s">
        <v>5096</v>
      </c>
      <c r="X2851" s="12" t="s">
        <v>5083</v>
      </c>
      <c r="Y2851" s="19">
        <v>15</v>
      </c>
      <c r="Z2851" s="12" t="s">
        <v>5069</v>
      </c>
      <c r="AA2851"/>
    </row>
    <row r="2852" spans="1:27" x14ac:dyDescent="0.25">
      <c r="A2852" s="12" t="s">
        <v>4198</v>
      </c>
      <c r="B2852" s="12" t="s">
        <v>5022</v>
      </c>
      <c r="C2852" s="12" t="s">
        <v>5028</v>
      </c>
      <c r="D2852" s="12" t="s">
        <v>5031</v>
      </c>
      <c r="E2852" s="12" t="s">
        <v>5035</v>
      </c>
      <c r="F2852" s="12" t="s">
        <v>5060</v>
      </c>
      <c r="G2852" s="12" t="s">
        <v>5044</v>
      </c>
      <c r="H2852" s="13">
        <v>154369</v>
      </c>
      <c r="I2852" s="14">
        <v>2140023</v>
      </c>
      <c r="J2852" s="14">
        <v>430332</v>
      </c>
      <c r="K2852" s="14">
        <v>106059</v>
      </c>
      <c r="L2852" s="14">
        <v>77022</v>
      </c>
      <c r="M2852" s="15">
        <v>7.2134431666162513E-2</v>
      </c>
      <c r="N2852" s="14">
        <v>2681401</v>
      </c>
      <c r="O2852" s="14">
        <v>2140023</v>
      </c>
      <c r="P2852" s="14">
        <v>0</v>
      </c>
      <c r="Q2852" s="14">
        <v>28690</v>
      </c>
      <c r="R2852" s="16">
        <v>1.0699999999999999E-2</v>
      </c>
      <c r="S2852" s="17">
        <v>45441.374305555553</v>
      </c>
      <c r="T2852" s="12" t="s">
        <v>5078</v>
      </c>
      <c r="U2852" s="18">
        <v>45441</v>
      </c>
      <c r="V2852" s="18" t="str">
        <f>TEXT(Posts[[#This Row],[Post_Date]],"YYYY")</f>
        <v>2024</v>
      </c>
      <c r="W2852" s="12" t="s">
        <v>5096</v>
      </c>
      <c r="X2852" s="12" t="s">
        <v>5085</v>
      </c>
      <c r="Y2852" s="19">
        <v>8</v>
      </c>
      <c r="Z2852" s="12" t="s">
        <v>5068</v>
      </c>
      <c r="AA2852"/>
    </row>
    <row r="2853" spans="1:27" x14ac:dyDescent="0.25">
      <c r="A2853" s="12" t="s">
        <v>4199</v>
      </c>
      <c r="B2853" s="12" t="s">
        <v>5022</v>
      </c>
      <c r="C2853" s="12" t="s">
        <v>5028</v>
      </c>
      <c r="D2853" s="12" t="s">
        <v>5032</v>
      </c>
      <c r="E2853" s="12" t="s">
        <v>5035</v>
      </c>
      <c r="F2853" s="12" t="s">
        <v>5055</v>
      </c>
      <c r="G2853" s="12" t="s">
        <v>5044</v>
      </c>
      <c r="H2853" s="13">
        <v>89520</v>
      </c>
      <c r="I2853" s="14">
        <v>428391</v>
      </c>
      <c r="J2853" s="14">
        <v>75302</v>
      </c>
      <c r="K2853" s="14">
        <v>25551</v>
      </c>
      <c r="L2853" s="14">
        <v>21603</v>
      </c>
      <c r="M2853" s="15">
        <v>0.20897020262988039</v>
      </c>
      <c r="N2853" s="14">
        <v>523263</v>
      </c>
      <c r="O2853" s="14">
        <v>401551</v>
      </c>
      <c r="P2853" s="14">
        <v>0</v>
      </c>
      <c r="Q2853" s="14">
        <v>11354</v>
      </c>
      <c r="R2853" s="16">
        <v>2.1700000000000001E-2</v>
      </c>
      <c r="S2853" s="17">
        <v>45337.498611111107</v>
      </c>
      <c r="T2853" s="12" t="s">
        <v>5077</v>
      </c>
      <c r="U2853" s="18">
        <v>45337</v>
      </c>
      <c r="V2853" s="18" t="str">
        <f>TEXT(Posts[[#This Row],[Post_Date]],"YYYY")</f>
        <v>2024</v>
      </c>
      <c r="W2853" s="12" t="s">
        <v>5087</v>
      </c>
      <c r="X2853" s="12" t="s">
        <v>5080</v>
      </c>
      <c r="Y2853" s="19">
        <v>11</v>
      </c>
      <c r="Z2853" s="12" t="s">
        <v>5070</v>
      </c>
      <c r="AA2853"/>
    </row>
    <row r="2854" spans="1:27" x14ac:dyDescent="0.25">
      <c r="A2854" s="12" t="s">
        <v>4203</v>
      </c>
      <c r="B2854" s="12" t="s">
        <v>5022</v>
      </c>
      <c r="C2854" s="12" t="s">
        <v>5029</v>
      </c>
      <c r="D2854" s="12" t="s">
        <v>5031</v>
      </c>
      <c r="E2854" s="12" t="s">
        <v>5035</v>
      </c>
      <c r="F2854" s="12" t="s">
        <v>5060</v>
      </c>
      <c r="G2854" s="12" t="s">
        <v>5046</v>
      </c>
      <c r="H2854" s="13">
        <v>244419</v>
      </c>
      <c r="I2854" s="14">
        <v>3310242</v>
      </c>
      <c r="J2854" s="14">
        <v>556681</v>
      </c>
      <c r="K2854" s="14">
        <v>175439</v>
      </c>
      <c r="L2854" s="14">
        <v>154893</v>
      </c>
      <c r="M2854" s="15">
        <v>7.383742028535252E-2</v>
      </c>
      <c r="N2854" s="14">
        <v>3809683</v>
      </c>
      <c r="O2854" s="14">
        <v>3310242</v>
      </c>
      <c r="P2854" s="14">
        <v>0</v>
      </c>
      <c r="Q2854" s="14">
        <v>51430</v>
      </c>
      <c r="R2854" s="16">
        <v>1.35E-2</v>
      </c>
      <c r="S2854" s="17">
        <v>45762.50277777778</v>
      </c>
      <c r="T2854" s="12" t="s">
        <v>5075</v>
      </c>
      <c r="U2854" s="18">
        <v>45762</v>
      </c>
      <c r="V2854" s="18" t="str">
        <f>TEXT(Posts[[#This Row],[Post_Date]],"YYYY")</f>
        <v>2025</v>
      </c>
      <c r="W2854" s="12" t="s">
        <v>5090</v>
      </c>
      <c r="X2854" s="12" t="s">
        <v>5079</v>
      </c>
      <c r="Y2854" s="19">
        <v>12</v>
      </c>
      <c r="Z2854" s="12" t="s">
        <v>5068</v>
      </c>
      <c r="AA2854"/>
    </row>
    <row r="2855" spans="1:27" x14ac:dyDescent="0.25">
      <c r="A2855" s="12" t="s">
        <v>4207</v>
      </c>
      <c r="B2855" s="12" t="s">
        <v>5022</v>
      </c>
      <c r="C2855" s="12" t="s">
        <v>5028</v>
      </c>
      <c r="D2855" s="12" t="s">
        <v>5030</v>
      </c>
      <c r="E2855" s="12" t="s">
        <v>5035</v>
      </c>
      <c r="F2855" s="12" t="s">
        <v>5051</v>
      </c>
      <c r="G2855" s="12" t="s">
        <v>5042</v>
      </c>
      <c r="H2855" s="13">
        <v>479049</v>
      </c>
      <c r="I2855" s="14">
        <v>3583709</v>
      </c>
      <c r="J2855" s="14">
        <v>740389</v>
      </c>
      <c r="K2855" s="14">
        <v>222882</v>
      </c>
      <c r="L2855" s="14">
        <v>182054</v>
      </c>
      <c r="M2855" s="15">
        <v>0.13367423756614441</v>
      </c>
      <c r="N2855" s="14">
        <v>4199728</v>
      </c>
      <c r="O2855" s="14">
        <v>3583709</v>
      </c>
      <c r="P2855" s="14">
        <v>0</v>
      </c>
      <c r="Q2855" s="14">
        <v>82314</v>
      </c>
      <c r="R2855" s="16">
        <v>1.9599999999999999E-2</v>
      </c>
      <c r="S2855" s="17">
        <v>45629.361805555563</v>
      </c>
      <c r="T2855" s="12" t="s">
        <v>5078</v>
      </c>
      <c r="U2855" s="18">
        <v>45629</v>
      </c>
      <c r="V2855" s="18" t="str">
        <f>TEXT(Posts[[#This Row],[Post_Date]],"YYYY")</f>
        <v>2024</v>
      </c>
      <c r="W2855" s="12" t="s">
        <v>5094</v>
      </c>
      <c r="X2855" s="12" t="s">
        <v>5079</v>
      </c>
      <c r="Y2855" s="19">
        <v>8</v>
      </c>
      <c r="Z2855" s="12" t="s">
        <v>5069</v>
      </c>
      <c r="AA2855"/>
    </row>
    <row r="2856" spans="1:27" x14ac:dyDescent="0.25">
      <c r="A2856" s="12" t="s">
        <v>4209</v>
      </c>
      <c r="B2856" s="12" t="s">
        <v>5022</v>
      </c>
      <c r="C2856" s="12" t="s">
        <v>5028</v>
      </c>
      <c r="D2856" s="12" t="s">
        <v>5032</v>
      </c>
      <c r="E2856" s="12" t="s">
        <v>5035</v>
      </c>
      <c r="F2856" s="12" t="s">
        <v>5056</v>
      </c>
      <c r="G2856" s="12" t="s">
        <v>5047</v>
      </c>
      <c r="H2856" s="13">
        <v>339843</v>
      </c>
      <c r="I2856" s="14">
        <v>1796000</v>
      </c>
      <c r="J2856" s="14">
        <v>348839</v>
      </c>
      <c r="K2856" s="14">
        <v>134204</v>
      </c>
      <c r="L2856" s="14">
        <v>96237</v>
      </c>
      <c r="M2856" s="15">
        <v>0.18922261091376241</v>
      </c>
      <c r="N2856" s="14">
        <v>2066360</v>
      </c>
      <c r="O2856" s="14">
        <v>1796000</v>
      </c>
      <c r="P2856" s="14">
        <v>0</v>
      </c>
      <c r="Q2856" s="14">
        <v>38227</v>
      </c>
      <c r="R2856" s="16">
        <v>1.8499999999999999E-2</v>
      </c>
      <c r="S2856" s="17">
        <v>45545.67291666667</v>
      </c>
      <c r="T2856" s="12" t="s">
        <v>5074</v>
      </c>
      <c r="U2856" s="18">
        <v>45545</v>
      </c>
      <c r="V2856" s="18" t="str">
        <f>TEXT(Posts[[#This Row],[Post_Date]],"YYYY")</f>
        <v>2024</v>
      </c>
      <c r="W2856" s="12" t="s">
        <v>5097</v>
      </c>
      <c r="X2856" s="12" t="s">
        <v>5079</v>
      </c>
      <c r="Y2856" s="19">
        <v>16</v>
      </c>
      <c r="Z2856" s="12" t="s">
        <v>5069</v>
      </c>
      <c r="AA2856"/>
    </row>
    <row r="2857" spans="1:27" x14ac:dyDescent="0.25">
      <c r="A2857" s="12" t="s">
        <v>4211</v>
      </c>
      <c r="B2857" s="12" t="s">
        <v>5022</v>
      </c>
      <c r="C2857" s="12" t="s">
        <v>5028</v>
      </c>
      <c r="D2857" s="12" t="s">
        <v>5031</v>
      </c>
      <c r="E2857" s="12" t="s">
        <v>5035</v>
      </c>
      <c r="F2857" s="12" t="s">
        <v>5060</v>
      </c>
      <c r="G2857" s="12" t="s">
        <v>5048</v>
      </c>
      <c r="H2857" s="13">
        <v>199259</v>
      </c>
      <c r="I2857" s="14">
        <v>2292385</v>
      </c>
      <c r="J2857" s="14">
        <v>365128</v>
      </c>
      <c r="K2857" s="14">
        <v>171839</v>
      </c>
      <c r="L2857" s="14">
        <v>69750</v>
      </c>
      <c r="M2857" s="15">
        <v>8.6922489314806423E-2</v>
      </c>
      <c r="N2857" s="14">
        <v>2701906</v>
      </c>
      <c r="O2857" s="14">
        <v>2292385</v>
      </c>
      <c r="P2857" s="14">
        <v>0</v>
      </c>
      <c r="Q2857" s="14">
        <v>51066</v>
      </c>
      <c r="R2857" s="16">
        <v>1.89E-2</v>
      </c>
      <c r="S2857" s="17">
        <v>45411.429166666669</v>
      </c>
      <c r="T2857" s="12" t="s">
        <v>5077</v>
      </c>
      <c r="U2857" s="18">
        <v>45411</v>
      </c>
      <c r="V2857" s="18" t="str">
        <f>TEXT(Posts[[#This Row],[Post_Date]],"YYYY")</f>
        <v>2024</v>
      </c>
      <c r="W2857" s="12" t="s">
        <v>5090</v>
      </c>
      <c r="X2857" s="12" t="s">
        <v>5081</v>
      </c>
      <c r="Y2857" s="19">
        <v>10</v>
      </c>
      <c r="Z2857" s="12" t="s">
        <v>5068</v>
      </c>
      <c r="AA2857"/>
    </row>
    <row r="2858" spans="1:27" x14ac:dyDescent="0.25">
      <c r="A2858" s="12" t="s">
        <v>4212</v>
      </c>
      <c r="B2858" s="12" t="s">
        <v>5022</v>
      </c>
      <c r="C2858" s="12" t="s">
        <v>5028</v>
      </c>
      <c r="D2858" s="12" t="s">
        <v>5034</v>
      </c>
      <c r="E2858" s="12" t="s">
        <v>5039</v>
      </c>
      <c r="F2858" s="12" t="s">
        <v>5057</v>
      </c>
      <c r="G2858" s="12" t="s">
        <v>5046</v>
      </c>
      <c r="H2858" s="13">
        <v>32339</v>
      </c>
      <c r="I2858" s="14">
        <v>213675</v>
      </c>
      <c r="J2858" s="14">
        <v>37551</v>
      </c>
      <c r="K2858" s="14">
        <v>15946</v>
      </c>
      <c r="L2858" s="14">
        <v>11698</v>
      </c>
      <c r="M2858" s="15">
        <v>0.15135009619247569</v>
      </c>
      <c r="N2858" s="14">
        <v>259587</v>
      </c>
      <c r="O2858" s="14">
        <v>0</v>
      </c>
      <c r="P2858" s="14">
        <v>105443</v>
      </c>
      <c r="Q2858" s="14">
        <v>5840</v>
      </c>
      <c r="R2858" s="16">
        <v>2.2499999999999999E-2</v>
      </c>
      <c r="S2858" s="17">
        <v>45366.749305555553</v>
      </c>
      <c r="T2858" s="17" t="s">
        <v>5076</v>
      </c>
      <c r="U2858" s="18">
        <v>45366</v>
      </c>
      <c r="V2858" s="18" t="str">
        <f>TEXT(Posts[[#This Row],[Post_Date]],"YYYY")</f>
        <v>2024</v>
      </c>
      <c r="W2858" s="18" t="s">
        <v>5088</v>
      </c>
      <c r="X2858" s="18" t="s">
        <v>5082</v>
      </c>
      <c r="Y2858" s="19">
        <v>17</v>
      </c>
      <c r="Z2858" s="12" t="s">
        <v>5069</v>
      </c>
      <c r="AA2858"/>
    </row>
    <row r="2859" spans="1:27" x14ac:dyDescent="0.25">
      <c r="A2859" s="12" t="s">
        <v>4218</v>
      </c>
      <c r="B2859" s="12" t="s">
        <v>5022</v>
      </c>
      <c r="C2859" s="12" t="s">
        <v>5028</v>
      </c>
      <c r="D2859" s="12" t="s">
        <v>5032</v>
      </c>
      <c r="E2859" s="12" t="s">
        <v>5035</v>
      </c>
      <c r="F2859" s="12" t="s">
        <v>5056</v>
      </c>
      <c r="G2859" s="12" t="s">
        <v>5045</v>
      </c>
      <c r="H2859" s="13">
        <v>210262</v>
      </c>
      <c r="I2859" s="14">
        <v>1181934</v>
      </c>
      <c r="J2859" s="14">
        <v>265554</v>
      </c>
      <c r="K2859" s="14">
        <v>53948</v>
      </c>
      <c r="L2859" s="14">
        <v>55863</v>
      </c>
      <c r="M2859" s="15">
        <v>0.1778969811786055</v>
      </c>
      <c r="N2859" s="14">
        <v>1372048</v>
      </c>
      <c r="O2859" s="14">
        <v>1181934</v>
      </c>
      <c r="P2859" s="14">
        <v>0</v>
      </c>
      <c r="Q2859" s="14">
        <v>26206</v>
      </c>
      <c r="R2859" s="16">
        <v>1.9099999999999999E-2</v>
      </c>
      <c r="S2859" s="17">
        <v>45310.663194444453</v>
      </c>
      <c r="T2859" s="12" t="s">
        <v>5074</v>
      </c>
      <c r="U2859" s="18">
        <v>45310</v>
      </c>
      <c r="V2859" s="18" t="str">
        <f>TEXT(Posts[[#This Row],[Post_Date]],"YYYY")</f>
        <v>2024</v>
      </c>
      <c r="W2859" s="12" t="s">
        <v>5086</v>
      </c>
      <c r="X2859" s="12" t="s">
        <v>5082</v>
      </c>
      <c r="Y2859" s="19">
        <v>15</v>
      </c>
      <c r="Z2859" s="12" t="s">
        <v>5069</v>
      </c>
      <c r="AA2859"/>
    </row>
    <row r="2860" spans="1:27" x14ac:dyDescent="0.25">
      <c r="A2860" s="12" t="s">
        <v>4220</v>
      </c>
      <c r="B2860" s="12" t="s">
        <v>5022</v>
      </c>
      <c r="C2860" s="12" t="s">
        <v>5028</v>
      </c>
      <c r="D2860" s="12" t="s">
        <v>5030</v>
      </c>
      <c r="E2860" s="12" t="s">
        <v>5039</v>
      </c>
      <c r="F2860" s="12" t="s">
        <v>5050</v>
      </c>
      <c r="G2860" s="12" t="s">
        <v>5048</v>
      </c>
      <c r="H2860" s="13">
        <v>40257</v>
      </c>
      <c r="I2860" s="14">
        <v>418417</v>
      </c>
      <c r="J2860" s="14">
        <v>46710</v>
      </c>
      <c r="K2860" s="14">
        <v>25483</v>
      </c>
      <c r="L2860" s="14">
        <v>22571</v>
      </c>
      <c r="M2860" s="15">
        <v>9.6213561243315371E-2</v>
      </c>
      <c r="N2860" s="14">
        <v>462002</v>
      </c>
      <c r="O2860" s="14">
        <v>0</v>
      </c>
      <c r="P2860" s="14">
        <v>66559</v>
      </c>
      <c r="Q2860" s="14">
        <v>6976</v>
      </c>
      <c r="R2860" s="16">
        <v>1.5100000000000001E-2</v>
      </c>
      <c r="S2860" s="17">
        <v>45320.511805555558</v>
      </c>
      <c r="T2860" s="17" t="s">
        <v>5075</v>
      </c>
      <c r="U2860" s="18">
        <v>45320</v>
      </c>
      <c r="V2860" s="18" t="str">
        <f>TEXT(Posts[[#This Row],[Post_Date]],"YYYY")</f>
        <v>2024</v>
      </c>
      <c r="W2860" s="18" t="s">
        <v>5086</v>
      </c>
      <c r="X2860" s="18" t="s">
        <v>5081</v>
      </c>
      <c r="Y2860" s="19">
        <v>12</v>
      </c>
      <c r="Z2860" s="12" t="s">
        <v>5068</v>
      </c>
      <c r="AA2860"/>
    </row>
    <row r="2861" spans="1:27" x14ac:dyDescent="0.25">
      <c r="A2861" s="12" t="s">
        <v>4223</v>
      </c>
      <c r="B2861" s="12" t="s">
        <v>5022</v>
      </c>
      <c r="C2861" s="12" t="s">
        <v>5028</v>
      </c>
      <c r="D2861" s="12" t="s">
        <v>5031</v>
      </c>
      <c r="E2861" s="12" t="s">
        <v>5035</v>
      </c>
      <c r="F2861" s="12" t="s">
        <v>5058</v>
      </c>
      <c r="G2861" s="12" t="s">
        <v>5048</v>
      </c>
      <c r="H2861" s="13">
        <v>27243</v>
      </c>
      <c r="I2861" s="14">
        <v>544327</v>
      </c>
      <c r="J2861" s="14">
        <v>93385</v>
      </c>
      <c r="K2861" s="14">
        <v>41765</v>
      </c>
      <c r="L2861" s="14">
        <v>17185</v>
      </c>
      <c r="M2861" s="15">
        <v>5.0049204783881078E-2</v>
      </c>
      <c r="N2861" s="14">
        <v>677814</v>
      </c>
      <c r="O2861" s="14">
        <v>497344</v>
      </c>
      <c r="P2861" s="14">
        <v>0</v>
      </c>
      <c r="Q2861" s="14">
        <v>7320</v>
      </c>
      <c r="R2861" s="16">
        <v>1.0800000000000001E-2</v>
      </c>
      <c r="S2861" s="17">
        <v>45750.780555555553</v>
      </c>
      <c r="T2861" s="12" t="s">
        <v>5076</v>
      </c>
      <c r="U2861" s="18">
        <v>45750</v>
      </c>
      <c r="V2861" s="18" t="str">
        <f>TEXT(Posts[[#This Row],[Post_Date]],"YYYY")</f>
        <v>2025</v>
      </c>
      <c r="W2861" s="12" t="s">
        <v>5090</v>
      </c>
      <c r="X2861" s="12" t="s">
        <v>5080</v>
      </c>
      <c r="Y2861" s="19">
        <v>18</v>
      </c>
      <c r="Z2861" s="12" t="s">
        <v>5068</v>
      </c>
      <c r="AA2861"/>
    </row>
    <row r="2862" spans="1:27" x14ac:dyDescent="0.25">
      <c r="A2862" s="12" t="s">
        <v>4227</v>
      </c>
      <c r="B2862" s="12" t="s">
        <v>5022</v>
      </c>
      <c r="C2862" s="12" t="s">
        <v>5028</v>
      </c>
      <c r="D2862" s="12" t="s">
        <v>5032</v>
      </c>
      <c r="E2862" s="12" t="s">
        <v>5035</v>
      </c>
      <c r="F2862" s="12" t="s">
        <v>5055</v>
      </c>
      <c r="G2862" s="12" t="s">
        <v>5048</v>
      </c>
      <c r="H2862" s="13">
        <v>27375</v>
      </c>
      <c r="I2862" s="14">
        <v>133669</v>
      </c>
      <c r="J2862" s="14">
        <v>15254</v>
      </c>
      <c r="K2862" s="14">
        <v>5482</v>
      </c>
      <c r="L2862" s="14">
        <v>3869</v>
      </c>
      <c r="M2862" s="15">
        <v>0.20480075902130951</v>
      </c>
      <c r="N2862" s="14">
        <v>172041</v>
      </c>
      <c r="O2862" s="14">
        <v>127868</v>
      </c>
      <c r="P2862" s="14">
        <v>0</v>
      </c>
      <c r="Q2862" s="14">
        <v>3698</v>
      </c>
      <c r="R2862" s="16">
        <v>2.1499999999999998E-2</v>
      </c>
      <c r="S2862" s="17">
        <v>45302.80972222222</v>
      </c>
      <c r="T2862" s="12" t="s">
        <v>5076</v>
      </c>
      <c r="U2862" s="18">
        <v>45302</v>
      </c>
      <c r="V2862" s="18" t="str">
        <f>TEXT(Posts[[#This Row],[Post_Date]],"YYYY")</f>
        <v>2024</v>
      </c>
      <c r="W2862" s="12" t="s">
        <v>5086</v>
      </c>
      <c r="X2862" s="12" t="s">
        <v>5080</v>
      </c>
      <c r="Y2862" s="19">
        <v>19</v>
      </c>
      <c r="Z2862" s="12" t="s">
        <v>5070</v>
      </c>
      <c r="AA2862"/>
    </row>
    <row r="2863" spans="1:27" x14ac:dyDescent="0.25">
      <c r="A2863" s="12" t="s">
        <v>4234</v>
      </c>
      <c r="B2863" s="12" t="s">
        <v>5022</v>
      </c>
      <c r="C2863" s="12" t="s">
        <v>5028</v>
      </c>
      <c r="D2863" s="12" t="s">
        <v>5031</v>
      </c>
      <c r="E2863" s="12" t="s">
        <v>5035</v>
      </c>
      <c r="F2863" s="12" t="s">
        <v>5060</v>
      </c>
      <c r="G2863" s="12" t="s">
        <v>5048</v>
      </c>
      <c r="H2863" s="13">
        <v>177182</v>
      </c>
      <c r="I2863" s="14">
        <v>1925599</v>
      </c>
      <c r="J2863" s="14">
        <v>382938</v>
      </c>
      <c r="K2863" s="14">
        <v>151911</v>
      </c>
      <c r="L2863" s="14">
        <v>47097</v>
      </c>
      <c r="M2863" s="15">
        <v>9.2014242825995199E-2</v>
      </c>
      <c r="N2863" s="14">
        <v>2296064</v>
      </c>
      <c r="O2863" s="14">
        <v>1925599</v>
      </c>
      <c r="P2863" s="14">
        <v>0</v>
      </c>
      <c r="Q2863" s="14">
        <v>39492</v>
      </c>
      <c r="R2863" s="16">
        <v>1.72E-2</v>
      </c>
      <c r="S2863" s="17">
        <v>45576.43472222222</v>
      </c>
      <c r="T2863" s="12" t="s">
        <v>5077</v>
      </c>
      <c r="U2863" s="18">
        <v>45576</v>
      </c>
      <c r="V2863" s="18" t="str">
        <f>TEXT(Posts[[#This Row],[Post_Date]],"YYYY")</f>
        <v>2024</v>
      </c>
      <c r="W2863" s="12" t="s">
        <v>5091</v>
      </c>
      <c r="X2863" s="12" t="s">
        <v>5082</v>
      </c>
      <c r="Y2863" s="19">
        <v>10</v>
      </c>
      <c r="Z2863" s="12" t="s">
        <v>5068</v>
      </c>
      <c r="AA2863"/>
    </row>
    <row r="2864" spans="1:27" x14ac:dyDescent="0.25">
      <c r="A2864" s="12" t="s">
        <v>4235</v>
      </c>
      <c r="B2864" s="12" t="s">
        <v>5022</v>
      </c>
      <c r="C2864" s="12" t="s">
        <v>5029</v>
      </c>
      <c r="D2864" s="12" t="s">
        <v>5032</v>
      </c>
      <c r="E2864" s="12" t="s">
        <v>5035</v>
      </c>
      <c r="F2864" s="12" t="s">
        <v>5055</v>
      </c>
      <c r="G2864" s="12" t="s">
        <v>5047</v>
      </c>
      <c r="H2864" s="13">
        <v>70771</v>
      </c>
      <c r="I2864" s="14">
        <v>306689</v>
      </c>
      <c r="J2864" s="14">
        <v>36100</v>
      </c>
      <c r="K2864" s="14">
        <v>12878</v>
      </c>
      <c r="L2864" s="14">
        <v>8543</v>
      </c>
      <c r="M2864" s="15">
        <v>0.23076020453891499</v>
      </c>
      <c r="N2864" s="14">
        <v>371248</v>
      </c>
      <c r="O2864" s="14">
        <v>263813</v>
      </c>
      <c r="P2864" s="14">
        <v>0</v>
      </c>
      <c r="Q2864" s="14">
        <v>7016</v>
      </c>
      <c r="R2864" s="16">
        <v>1.89E-2</v>
      </c>
      <c r="S2864" s="17">
        <v>45334.495833333327</v>
      </c>
      <c r="T2864" s="12" t="s">
        <v>5077</v>
      </c>
      <c r="U2864" s="18">
        <v>45334</v>
      </c>
      <c r="V2864" s="18" t="str">
        <f>TEXT(Posts[[#This Row],[Post_Date]],"YYYY")</f>
        <v>2024</v>
      </c>
      <c r="W2864" s="12" t="s">
        <v>5087</v>
      </c>
      <c r="X2864" s="12" t="s">
        <v>5081</v>
      </c>
      <c r="Y2864" s="19">
        <v>11</v>
      </c>
      <c r="Z2864" s="12" t="s">
        <v>5070</v>
      </c>
      <c r="AA2864"/>
    </row>
    <row r="2865" spans="1:27" x14ac:dyDescent="0.25">
      <c r="A2865" s="12" t="s">
        <v>4238</v>
      </c>
      <c r="B2865" s="12" t="s">
        <v>5022</v>
      </c>
      <c r="C2865" s="12" t="s">
        <v>5029</v>
      </c>
      <c r="D2865" s="12" t="s">
        <v>5030</v>
      </c>
      <c r="E2865" s="12" t="s">
        <v>5035</v>
      </c>
      <c r="F2865" s="12" t="s">
        <v>5051</v>
      </c>
      <c r="G2865" s="12" t="s">
        <v>5044</v>
      </c>
      <c r="H2865" s="13">
        <v>255925</v>
      </c>
      <c r="I2865" s="14">
        <v>2221810</v>
      </c>
      <c r="J2865" s="14">
        <v>402345</v>
      </c>
      <c r="K2865" s="14">
        <v>94369</v>
      </c>
      <c r="L2865" s="14">
        <v>73962</v>
      </c>
      <c r="M2865" s="15">
        <v>0.1151876977512178</v>
      </c>
      <c r="N2865" s="14">
        <v>2873193</v>
      </c>
      <c r="O2865" s="14">
        <v>2221810</v>
      </c>
      <c r="P2865" s="14">
        <v>0</v>
      </c>
      <c r="Q2865" s="14">
        <v>44821</v>
      </c>
      <c r="R2865" s="16">
        <v>1.5599999999999999E-2</v>
      </c>
      <c r="S2865" s="17">
        <v>45695.368055555547</v>
      </c>
      <c r="T2865" s="12" t="s">
        <v>5078</v>
      </c>
      <c r="U2865" s="18">
        <v>45695</v>
      </c>
      <c r="V2865" s="18" t="str">
        <f>TEXT(Posts[[#This Row],[Post_Date]],"YYYY")</f>
        <v>2025</v>
      </c>
      <c r="W2865" s="12" t="s">
        <v>5087</v>
      </c>
      <c r="X2865" s="12" t="s">
        <v>5082</v>
      </c>
      <c r="Y2865" s="19">
        <v>8</v>
      </c>
      <c r="Z2865" s="12" t="s">
        <v>5069</v>
      </c>
      <c r="AA2865"/>
    </row>
    <row r="2866" spans="1:27" x14ac:dyDescent="0.25">
      <c r="A2866" s="12" t="s">
        <v>4242</v>
      </c>
      <c r="B2866" s="12" t="s">
        <v>5022</v>
      </c>
      <c r="C2866" s="12" t="s">
        <v>5028</v>
      </c>
      <c r="D2866" s="12" t="s">
        <v>5032</v>
      </c>
      <c r="E2866" s="12" t="s">
        <v>5039</v>
      </c>
      <c r="F2866" s="12" t="s">
        <v>5055</v>
      </c>
      <c r="G2866" s="12" t="s">
        <v>5048</v>
      </c>
      <c r="H2866" s="13">
        <v>51605</v>
      </c>
      <c r="I2866" s="14">
        <v>227242</v>
      </c>
      <c r="J2866" s="14">
        <v>33670</v>
      </c>
      <c r="K2866" s="14">
        <v>17824</v>
      </c>
      <c r="L2866" s="14">
        <v>10622</v>
      </c>
      <c r="M2866" s="15">
        <v>0.2270960990648499</v>
      </c>
      <c r="N2866" s="14">
        <v>269327</v>
      </c>
      <c r="O2866" s="14">
        <v>0</v>
      </c>
      <c r="P2866" s="14">
        <v>297013</v>
      </c>
      <c r="Q2866" s="14">
        <v>4982</v>
      </c>
      <c r="R2866" s="16">
        <v>1.8499999999999999E-2</v>
      </c>
      <c r="S2866" s="17">
        <v>45480.806250000001</v>
      </c>
      <c r="T2866" s="17" t="s">
        <v>5076</v>
      </c>
      <c r="U2866" s="18">
        <v>45480</v>
      </c>
      <c r="V2866" s="18" t="str">
        <f>TEXT(Posts[[#This Row],[Post_Date]],"YYYY")</f>
        <v>2024</v>
      </c>
      <c r="W2866" s="18" t="s">
        <v>5093</v>
      </c>
      <c r="X2866" s="18" t="s">
        <v>5084</v>
      </c>
      <c r="Y2866" s="19">
        <v>19</v>
      </c>
      <c r="Z2866" s="12" t="s">
        <v>5070</v>
      </c>
      <c r="AA2866"/>
    </row>
    <row r="2867" spans="1:27" x14ac:dyDescent="0.25">
      <c r="A2867" s="12" t="s">
        <v>4243</v>
      </c>
      <c r="B2867" s="12" t="s">
        <v>5022</v>
      </c>
      <c r="C2867" s="12" t="s">
        <v>5028</v>
      </c>
      <c r="D2867" s="12" t="s">
        <v>5034</v>
      </c>
      <c r="E2867" s="12" t="s">
        <v>5039</v>
      </c>
      <c r="F2867" s="12" t="s">
        <v>5057</v>
      </c>
      <c r="G2867" s="12" t="s">
        <v>5046</v>
      </c>
      <c r="H2867" s="13">
        <v>29267</v>
      </c>
      <c r="I2867" s="14">
        <v>241691</v>
      </c>
      <c r="J2867" s="14">
        <v>47627</v>
      </c>
      <c r="K2867" s="14">
        <v>7922</v>
      </c>
      <c r="L2867" s="14">
        <v>11765</v>
      </c>
      <c r="M2867" s="15">
        <v>0.12109382626003019</v>
      </c>
      <c r="N2867" s="14">
        <v>270687</v>
      </c>
      <c r="O2867" s="14">
        <v>0</v>
      </c>
      <c r="P2867" s="14">
        <v>85070</v>
      </c>
      <c r="Q2867" s="14">
        <v>6171</v>
      </c>
      <c r="R2867" s="16">
        <v>2.2800000000000001E-2</v>
      </c>
      <c r="S2867" s="17">
        <v>45423.740277777782</v>
      </c>
      <c r="T2867" s="17" t="s">
        <v>5076</v>
      </c>
      <c r="U2867" s="18">
        <v>45423</v>
      </c>
      <c r="V2867" s="18" t="str">
        <f>TEXT(Posts[[#This Row],[Post_Date]],"YYYY")</f>
        <v>2024</v>
      </c>
      <c r="W2867" s="18" t="s">
        <v>5096</v>
      </c>
      <c r="X2867" s="18" t="s">
        <v>5083</v>
      </c>
      <c r="Y2867" s="19">
        <v>17</v>
      </c>
      <c r="Z2867" s="12" t="s">
        <v>5069</v>
      </c>
      <c r="AA2867"/>
    </row>
    <row r="2868" spans="1:27" x14ac:dyDescent="0.25">
      <c r="A2868" s="12" t="s">
        <v>4254</v>
      </c>
      <c r="B2868" s="12" t="s">
        <v>5022</v>
      </c>
      <c r="C2868" s="12" t="s">
        <v>5028</v>
      </c>
      <c r="D2868" s="12" t="s">
        <v>5030</v>
      </c>
      <c r="E2868" s="12" t="s">
        <v>5035</v>
      </c>
      <c r="F2868" s="12" t="s">
        <v>5051</v>
      </c>
      <c r="G2868" s="12" t="s">
        <v>5045</v>
      </c>
      <c r="H2868" s="13">
        <v>191794</v>
      </c>
      <c r="I2868" s="14">
        <v>2061942</v>
      </c>
      <c r="J2868" s="14">
        <v>387105</v>
      </c>
      <c r="K2868" s="14">
        <v>70741</v>
      </c>
      <c r="L2868" s="14">
        <v>111228</v>
      </c>
      <c r="M2868" s="15">
        <v>9.301631423613814E-2</v>
      </c>
      <c r="N2868" s="14">
        <v>2493720</v>
      </c>
      <c r="O2868" s="14">
        <v>2061942</v>
      </c>
      <c r="P2868" s="14">
        <v>0</v>
      </c>
      <c r="Q2868" s="14">
        <v>29176</v>
      </c>
      <c r="R2868" s="16">
        <v>1.17E-2</v>
      </c>
      <c r="S2868" s="17">
        <v>45629.406944444447</v>
      </c>
      <c r="T2868" s="12" t="s">
        <v>5077</v>
      </c>
      <c r="U2868" s="18">
        <v>45629</v>
      </c>
      <c r="V2868" s="18" t="str">
        <f>TEXT(Posts[[#This Row],[Post_Date]],"YYYY")</f>
        <v>2024</v>
      </c>
      <c r="W2868" s="12" t="s">
        <v>5094</v>
      </c>
      <c r="X2868" s="12" t="s">
        <v>5079</v>
      </c>
      <c r="Y2868" s="19">
        <v>9</v>
      </c>
      <c r="Z2868" s="12" t="s">
        <v>5068</v>
      </c>
      <c r="AA2868"/>
    </row>
    <row r="2869" spans="1:27" x14ac:dyDescent="0.25">
      <c r="A2869" s="12" t="s">
        <v>4256</v>
      </c>
      <c r="B2869" s="12" t="s">
        <v>5022</v>
      </c>
      <c r="C2869" s="12" t="s">
        <v>5028</v>
      </c>
      <c r="D2869" s="12" t="s">
        <v>5030</v>
      </c>
      <c r="E2869" s="12" t="s">
        <v>5035</v>
      </c>
      <c r="F2869" s="12" t="s">
        <v>5051</v>
      </c>
      <c r="G2869" s="12" t="s">
        <v>5045</v>
      </c>
      <c r="H2869" s="13">
        <v>79181</v>
      </c>
      <c r="I2869" s="14">
        <v>795774</v>
      </c>
      <c r="J2869" s="14">
        <v>171449</v>
      </c>
      <c r="K2869" s="14">
        <v>34388</v>
      </c>
      <c r="L2869" s="14">
        <v>39063</v>
      </c>
      <c r="M2869" s="15">
        <v>9.9502559577790597E-2</v>
      </c>
      <c r="N2869" s="14">
        <v>1008609</v>
      </c>
      <c r="O2869" s="14">
        <v>795774</v>
      </c>
      <c r="P2869" s="14">
        <v>0</v>
      </c>
      <c r="Q2869" s="14">
        <v>19466</v>
      </c>
      <c r="R2869" s="16">
        <v>1.9300000000000001E-2</v>
      </c>
      <c r="S2869" s="17">
        <v>45503.595138888893</v>
      </c>
      <c r="T2869" s="12" t="s">
        <v>5074</v>
      </c>
      <c r="U2869" s="18">
        <v>45503</v>
      </c>
      <c r="V2869" s="18" t="str">
        <f>TEXT(Posts[[#This Row],[Post_Date]],"YYYY")</f>
        <v>2024</v>
      </c>
      <c r="W2869" s="12" t="s">
        <v>5093</v>
      </c>
      <c r="X2869" s="12" t="s">
        <v>5079</v>
      </c>
      <c r="Y2869" s="19">
        <v>14</v>
      </c>
      <c r="Z2869" s="12" t="s">
        <v>5068</v>
      </c>
      <c r="AA2869"/>
    </row>
    <row r="2870" spans="1:27" x14ac:dyDescent="0.25">
      <c r="A2870" s="12" t="s">
        <v>4258</v>
      </c>
      <c r="B2870" s="12" t="s">
        <v>5022</v>
      </c>
      <c r="C2870" s="12" t="s">
        <v>5028</v>
      </c>
      <c r="D2870" s="12" t="s">
        <v>5032</v>
      </c>
      <c r="E2870" s="12" t="s">
        <v>5035</v>
      </c>
      <c r="F2870" s="12" t="s">
        <v>5055</v>
      </c>
      <c r="G2870" s="12" t="s">
        <v>5046</v>
      </c>
      <c r="H2870" s="13">
        <v>27543</v>
      </c>
      <c r="I2870" s="14">
        <v>122412</v>
      </c>
      <c r="J2870" s="14">
        <v>20549</v>
      </c>
      <c r="K2870" s="14">
        <v>6798</v>
      </c>
      <c r="L2870" s="14">
        <v>5051</v>
      </c>
      <c r="M2870" s="15">
        <v>0.22500799952431699</v>
      </c>
      <c r="N2870" s="14">
        <v>154726</v>
      </c>
      <c r="O2870" s="14">
        <v>118855</v>
      </c>
      <c r="P2870" s="14">
        <v>0</v>
      </c>
      <c r="Q2870" s="14">
        <v>3837</v>
      </c>
      <c r="R2870" s="16">
        <v>2.4799999999999999E-2</v>
      </c>
      <c r="S2870" s="17">
        <v>45362.673611111109</v>
      </c>
      <c r="T2870" s="12" t="s">
        <v>5074</v>
      </c>
      <c r="U2870" s="18">
        <v>45362</v>
      </c>
      <c r="V2870" s="18" t="str">
        <f>TEXT(Posts[[#This Row],[Post_Date]],"YYYY")</f>
        <v>2024</v>
      </c>
      <c r="W2870" s="12" t="s">
        <v>5088</v>
      </c>
      <c r="X2870" s="12" t="s">
        <v>5081</v>
      </c>
      <c r="Y2870" s="19">
        <v>16</v>
      </c>
      <c r="Z2870" s="12" t="s">
        <v>5070</v>
      </c>
      <c r="AA2870"/>
    </row>
    <row r="2871" spans="1:27" x14ac:dyDescent="0.25">
      <c r="A2871" s="12" t="s">
        <v>4259</v>
      </c>
      <c r="B2871" s="12" t="s">
        <v>5022</v>
      </c>
      <c r="C2871" s="12" t="s">
        <v>5028</v>
      </c>
      <c r="D2871" s="12" t="s">
        <v>5030</v>
      </c>
      <c r="E2871" s="12" t="s">
        <v>5035</v>
      </c>
      <c r="F2871" s="12" t="s">
        <v>5051</v>
      </c>
      <c r="G2871" s="12" t="s">
        <v>5046</v>
      </c>
      <c r="H2871" s="13">
        <v>248618</v>
      </c>
      <c r="I2871" s="14">
        <v>1974893</v>
      </c>
      <c r="J2871" s="14">
        <v>350741</v>
      </c>
      <c r="K2871" s="14">
        <v>82035</v>
      </c>
      <c r="L2871" s="14">
        <v>91882</v>
      </c>
      <c r="M2871" s="15">
        <v>0.12588974862932131</v>
      </c>
      <c r="N2871" s="14">
        <v>2487304</v>
      </c>
      <c r="O2871" s="14">
        <v>1974893</v>
      </c>
      <c r="P2871" s="14">
        <v>0</v>
      </c>
      <c r="Q2871" s="14">
        <v>62182</v>
      </c>
      <c r="R2871" s="16">
        <v>2.5000000000000001E-2</v>
      </c>
      <c r="S2871" s="17">
        <v>45591.49722222222</v>
      </c>
      <c r="T2871" s="12" t="s">
        <v>5077</v>
      </c>
      <c r="U2871" s="18">
        <v>45591</v>
      </c>
      <c r="V2871" s="18" t="str">
        <f>TEXT(Posts[[#This Row],[Post_Date]],"YYYY")</f>
        <v>2024</v>
      </c>
      <c r="W2871" s="12" t="s">
        <v>5091</v>
      </c>
      <c r="X2871" s="12" t="s">
        <v>5083</v>
      </c>
      <c r="Y2871" s="19">
        <v>11</v>
      </c>
      <c r="Z2871" s="12" t="s">
        <v>5069</v>
      </c>
      <c r="AA2871"/>
    </row>
    <row r="2872" spans="1:27" x14ac:dyDescent="0.25">
      <c r="A2872" s="12" t="s">
        <v>4260</v>
      </c>
      <c r="B2872" s="12" t="s">
        <v>5022</v>
      </c>
      <c r="C2872" s="12" t="s">
        <v>5029</v>
      </c>
      <c r="D2872" s="12" t="s">
        <v>5031</v>
      </c>
      <c r="E2872" s="12" t="s">
        <v>5035</v>
      </c>
      <c r="F2872" s="12" t="s">
        <v>5058</v>
      </c>
      <c r="G2872" s="12" t="s">
        <v>5043</v>
      </c>
      <c r="H2872" s="13">
        <v>54989</v>
      </c>
      <c r="I2872" s="14">
        <v>719814</v>
      </c>
      <c r="J2872" s="14">
        <v>87846</v>
      </c>
      <c r="K2872" s="14">
        <v>33900</v>
      </c>
      <c r="L2872" s="14">
        <v>40575</v>
      </c>
      <c r="M2872" s="15">
        <v>7.6394374757783073E-2</v>
      </c>
      <c r="N2872" s="14">
        <v>922989</v>
      </c>
      <c r="O2872" s="14">
        <v>695916</v>
      </c>
      <c r="P2872" s="14">
        <v>0</v>
      </c>
      <c r="Q2872" s="14">
        <v>19013</v>
      </c>
      <c r="R2872" s="16">
        <v>2.06E-2</v>
      </c>
      <c r="S2872" s="17">
        <v>45603.467361111107</v>
      </c>
      <c r="T2872" s="12" t="s">
        <v>5077</v>
      </c>
      <c r="U2872" s="18">
        <v>45603</v>
      </c>
      <c r="V2872" s="18" t="str">
        <f>TEXT(Posts[[#This Row],[Post_Date]],"YYYY")</f>
        <v>2024</v>
      </c>
      <c r="W2872" s="12" t="s">
        <v>5095</v>
      </c>
      <c r="X2872" s="12" t="s">
        <v>5080</v>
      </c>
      <c r="Y2872" s="19">
        <v>11</v>
      </c>
      <c r="Z2872" s="12" t="s">
        <v>5068</v>
      </c>
      <c r="AA2872"/>
    </row>
    <row r="2873" spans="1:27" x14ac:dyDescent="0.25">
      <c r="A2873" s="12" t="s">
        <v>4263</v>
      </c>
      <c r="B2873" s="12" t="s">
        <v>5022</v>
      </c>
      <c r="C2873" s="12" t="s">
        <v>5029</v>
      </c>
      <c r="D2873" s="12" t="s">
        <v>5030</v>
      </c>
      <c r="E2873" s="12" t="s">
        <v>5035</v>
      </c>
      <c r="F2873" s="12" t="s">
        <v>5051</v>
      </c>
      <c r="G2873" s="12" t="s">
        <v>5048</v>
      </c>
      <c r="H2873" s="13">
        <v>233944</v>
      </c>
      <c r="I2873" s="14">
        <v>1649292</v>
      </c>
      <c r="J2873" s="14">
        <v>385697</v>
      </c>
      <c r="K2873" s="14">
        <v>53722</v>
      </c>
      <c r="L2873" s="14">
        <v>67763</v>
      </c>
      <c r="M2873" s="15">
        <v>0.14184529897564371</v>
      </c>
      <c r="N2873" s="14">
        <v>1849656</v>
      </c>
      <c r="O2873" s="14">
        <v>1649292</v>
      </c>
      <c r="P2873" s="14">
        <v>0</v>
      </c>
      <c r="Q2873" s="14">
        <v>28854</v>
      </c>
      <c r="R2873" s="16">
        <v>1.5599999999999999E-2</v>
      </c>
      <c r="S2873" s="17">
        <v>45507.350694444453</v>
      </c>
      <c r="T2873" s="12" t="s">
        <v>5078</v>
      </c>
      <c r="U2873" s="18">
        <v>45507</v>
      </c>
      <c r="V2873" s="18" t="str">
        <f>TEXT(Posts[[#This Row],[Post_Date]],"YYYY")</f>
        <v>2024</v>
      </c>
      <c r="W2873" s="12" t="s">
        <v>5092</v>
      </c>
      <c r="X2873" s="12" t="s">
        <v>5083</v>
      </c>
      <c r="Y2873" s="19">
        <v>8</v>
      </c>
      <c r="Z2873" s="12" t="s">
        <v>5069</v>
      </c>
      <c r="AA2873"/>
    </row>
    <row r="2874" spans="1:27" x14ac:dyDescent="0.25">
      <c r="A2874" s="12" t="s">
        <v>4265</v>
      </c>
      <c r="B2874" s="12" t="s">
        <v>5022</v>
      </c>
      <c r="C2874" s="12" t="s">
        <v>5028</v>
      </c>
      <c r="D2874" s="12" t="s">
        <v>5031</v>
      </c>
      <c r="E2874" s="12" t="s">
        <v>5035</v>
      </c>
      <c r="F2874" s="12" t="s">
        <v>5058</v>
      </c>
      <c r="G2874" s="12" t="s">
        <v>5042</v>
      </c>
      <c r="H2874" s="13">
        <v>30177</v>
      </c>
      <c r="I2874" s="14">
        <v>494416</v>
      </c>
      <c r="J2874" s="14">
        <v>99444</v>
      </c>
      <c r="K2874" s="14">
        <v>18130</v>
      </c>
      <c r="L2874" s="14">
        <v>16331</v>
      </c>
      <c r="M2874" s="15">
        <v>6.1037454801254581E-2</v>
      </c>
      <c r="N2874" s="14">
        <v>550240</v>
      </c>
      <c r="O2874" s="14">
        <v>483727</v>
      </c>
      <c r="P2874" s="14">
        <v>0</v>
      </c>
      <c r="Q2874" s="14">
        <v>8088</v>
      </c>
      <c r="R2874" s="16">
        <v>1.47E-2</v>
      </c>
      <c r="S2874" s="17">
        <v>45725.429861111108</v>
      </c>
      <c r="T2874" s="12" t="s">
        <v>5077</v>
      </c>
      <c r="U2874" s="18">
        <v>45725</v>
      </c>
      <c r="V2874" s="18" t="str">
        <f>TEXT(Posts[[#This Row],[Post_Date]],"YYYY")</f>
        <v>2025</v>
      </c>
      <c r="W2874" s="12" t="s">
        <v>5088</v>
      </c>
      <c r="X2874" s="12" t="s">
        <v>5084</v>
      </c>
      <c r="Y2874" s="19">
        <v>10</v>
      </c>
      <c r="Z2874" s="12" t="s">
        <v>5068</v>
      </c>
      <c r="AA2874"/>
    </row>
    <row r="2875" spans="1:27" x14ac:dyDescent="0.25">
      <c r="A2875" s="12" t="s">
        <v>4269</v>
      </c>
      <c r="B2875" s="12" t="s">
        <v>5022</v>
      </c>
      <c r="C2875" s="12" t="s">
        <v>5028</v>
      </c>
      <c r="D2875" s="12" t="s">
        <v>5032</v>
      </c>
      <c r="E2875" s="12" t="s">
        <v>5035</v>
      </c>
      <c r="F2875" s="12" t="s">
        <v>5055</v>
      </c>
      <c r="G2875" s="12" t="s">
        <v>5044</v>
      </c>
      <c r="H2875" s="13">
        <v>23925</v>
      </c>
      <c r="I2875" s="14">
        <v>144620</v>
      </c>
      <c r="J2875" s="14">
        <v>19871</v>
      </c>
      <c r="K2875" s="14">
        <v>4641</v>
      </c>
      <c r="L2875" s="14">
        <v>4073</v>
      </c>
      <c r="M2875" s="15">
        <v>0.16544013523830081</v>
      </c>
      <c r="N2875" s="14">
        <v>164885</v>
      </c>
      <c r="O2875" s="14">
        <v>135584</v>
      </c>
      <c r="P2875" s="14">
        <v>0</v>
      </c>
      <c r="Q2875" s="14">
        <v>2737</v>
      </c>
      <c r="R2875" s="16">
        <v>1.66E-2</v>
      </c>
      <c r="S2875" s="17">
        <v>45641.743055555547</v>
      </c>
      <c r="T2875" s="12" t="s">
        <v>5076</v>
      </c>
      <c r="U2875" s="18">
        <v>45641</v>
      </c>
      <c r="V2875" s="18" t="str">
        <f>TEXT(Posts[[#This Row],[Post_Date]],"YYYY")</f>
        <v>2024</v>
      </c>
      <c r="W2875" s="12" t="s">
        <v>5094</v>
      </c>
      <c r="X2875" s="12" t="s">
        <v>5084</v>
      </c>
      <c r="Y2875" s="19">
        <v>17</v>
      </c>
      <c r="Z2875" s="12" t="s">
        <v>5069</v>
      </c>
      <c r="AA2875"/>
    </row>
    <row r="2876" spans="1:27" x14ac:dyDescent="0.25">
      <c r="A2876" s="12" t="s">
        <v>4270</v>
      </c>
      <c r="B2876" s="12" t="s">
        <v>5022</v>
      </c>
      <c r="C2876" s="12" t="s">
        <v>5028</v>
      </c>
      <c r="D2876" s="12" t="s">
        <v>5031</v>
      </c>
      <c r="E2876" s="12" t="s">
        <v>5035</v>
      </c>
      <c r="F2876" s="12" t="s">
        <v>5058</v>
      </c>
      <c r="G2876" s="12" t="s">
        <v>5045</v>
      </c>
      <c r="H2876" s="13">
        <v>36797</v>
      </c>
      <c r="I2876" s="14">
        <v>526230</v>
      </c>
      <c r="J2876" s="14">
        <v>82616</v>
      </c>
      <c r="K2876" s="14">
        <v>39056</v>
      </c>
      <c r="L2876" s="14">
        <v>15832</v>
      </c>
      <c r="M2876" s="15">
        <v>6.9926538691535201E-2</v>
      </c>
      <c r="N2876" s="14">
        <v>626553</v>
      </c>
      <c r="O2876" s="14">
        <v>477980</v>
      </c>
      <c r="P2876" s="14">
        <v>0</v>
      </c>
      <c r="Q2876" s="14">
        <v>11653</v>
      </c>
      <c r="R2876" s="16">
        <v>1.8599999999999998E-2</v>
      </c>
      <c r="S2876" s="17">
        <v>45520.467361111107</v>
      </c>
      <c r="T2876" s="12" t="s">
        <v>5077</v>
      </c>
      <c r="U2876" s="18">
        <v>45520</v>
      </c>
      <c r="V2876" s="18" t="str">
        <f>TEXT(Posts[[#This Row],[Post_Date]],"YYYY")</f>
        <v>2024</v>
      </c>
      <c r="W2876" s="12" t="s">
        <v>5092</v>
      </c>
      <c r="X2876" s="12" t="s">
        <v>5082</v>
      </c>
      <c r="Y2876" s="19">
        <v>11</v>
      </c>
      <c r="Z2876" s="12" t="s">
        <v>5068</v>
      </c>
      <c r="AA2876"/>
    </row>
    <row r="2877" spans="1:27" x14ac:dyDescent="0.25">
      <c r="A2877" s="12" t="s">
        <v>4275</v>
      </c>
      <c r="B2877" s="12" t="s">
        <v>5022</v>
      </c>
      <c r="C2877" s="12" t="s">
        <v>5028</v>
      </c>
      <c r="D2877" s="12" t="s">
        <v>5032</v>
      </c>
      <c r="E2877" s="12" t="s">
        <v>5035</v>
      </c>
      <c r="F2877" s="12" t="s">
        <v>5055</v>
      </c>
      <c r="G2877" s="12" t="s">
        <v>5044</v>
      </c>
      <c r="H2877" s="13">
        <v>14518</v>
      </c>
      <c r="I2877" s="14">
        <v>79351</v>
      </c>
      <c r="J2877" s="14">
        <v>17695</v>
      </c>
      <c r="K2877" s="14">
        <v>6042</v>
      </c>
      <c r="L2877" s="14">
        <v>2954</v>
      </c>
      <c r="M2877" s="15">
        <v>0.18296361886736409</v>
      </c>
      <c r="N2877" s="14">
        <v>102913</v>
      </c>
      <c r="O2877" s="14">
        <v>69844</v>
      </c>
      <c r="P2877" s="14">
        <v>0</v>
      </c>
      <c r="Q2877" s="14">
        <v>1636</v>
      </c>
      <c r="R2877" s="16">
        <v>1.5900000000000001E-2</v>
      </c>
      <c r="S2877" s="17">
        <v>45658.713888888888</v>
      </c>
      <c r="T2877" s="12" t="s">
        <v>5076</v>
      </c>
      <c r="U2877" s="18">
        <v>45658</v>
      </c>
      <c r="V2877" s="18" t="str">
        <f>TEXT(Posts[[#This Row],[Post_Date]],"YYYY")</f>
        <v>2025</v>
      </c>
      <c r="W2877" s="12" t="s">
        <v>5086</v>
      </c>
      <c r="X2877" s="12" t="s">
        <v>5085</v>
      </c>
      <c r="Y2877" s="19">
        <v>17</v>
      </c>
      <c r="Z2877" s="12" t="s">
        <v>5069</v>
      </c>
      <c r="AA2877"/>
    </row>
    <row r="2878" spans="1:27" x14ac:dyDescent="0.25">
      <c r="A2878" s="12" t="s">
        <v>4279</v>
      </c>
      <c r="B2878" s="12" t="s">
        <v>5022</v>
      </c>
      <c r="C2878" s="12" t="s">
        <v>5028</v>
      </c>
      <c r="D2878" s="12" t="s">
        <v>5032</v>
      </c>
      <c r="E2878" s="12" t="s">
        <v>5035</v>
      </c>
      <c r="F2878" s="12" t="s">
        <v>5055</v>
      </c>
      <c r="G2878" s="12" t="s">
        <v>5049</v>
      </c>
      <c r="H2878" s="13">
        <v>59398</v>
      </c>
      <c r="I2878" s="14">
        <v>342918</v>
      </c>
      <c r="J2878" s="14">
        <v>43197</v>
      </c>
      <c r="K2878" s="14">
        <v>19004</v>
      </c>
      <c r="L2878" s="14">
        <v>14895</v>
      </c>
      <c r="M2878" s="15">
        <v>0.1732147126385245</v>
      </c>
      <c r="N2878" s="14">
        <v>393664</v>
      </c>
      <c r="O2878" s="14">
        <v>303810</v>
      </c>
      <c r="P2878" s="14">
        <v>0</v>
      </c>
      <c r="Q2878" s="14">
        <v>6259</v>
      </c>
      <c r="R2878" s="16">
        <v>1.5900000000000001E-2</v>
      </c>
      <c r="S2878" s="17">
        <v>45348.53402777778</v>
      </c>
      <c r="T2878" s="12" t="s">
        <v>5075</v>
      </c>
      <c r="U2878" s="18">
        <v>45348</v>
      </c>
      <c r="V2878" s="18" t="str">
        <f>TEXT(Posts[[#This Row],[Post_Date]],"YYYY")</f>
        <v>2024</v>
      </c>
      <c r="W2878" s="12" t="s">
        <v>5087</v>
      </c>
      <c r="X2878" s="12" t="s">
        <v>5081</v>
      </c>
      <c r="Y2878" s="19">
        <v>12</v>
      </c>
      <c r="Z2878" s="12" t="s">
        <v>5069</v>
      </c>
      <c r="AA2878"/>
    </row>
    <row r="2879" spans="1:27" x14ac:dyDescent="0.25">
      <c r="A2879" s="12" t="s">
        <v>4285</v>
      </c>
      <c r="B2879" s="12" t="s">
        <v>5022</v>
      </c>
      <c r="C2879" s="12" t="s">
        <v>5028</v>
      </c>
      <c r="D2879" s="12" t="s">
        <v>5034</v>
      </c>
      <c r="E2879" s="12" t="s">
        <v>5039</v>
      </c>
      <c r="F2879" s="12" t="s">
        <v>5057</v>
      </c>
      <c r="G2879" s="12" t="s">
        <v>5046</v>
      </c>
      <c r="H2879" s="13">
        <v>29229</v>
      </c>
      <c r="I2879" s="14">
        <v>284278</v>
      </c>
      <c r="J2879" s="14">
        <v>46932</v>
      </c>
      <c r="K2879" s="14">
        <v>16677</v>
      </c>
      <c r="L2879" s="14">
        <v>16687</v>
      </c>
      <c r="M2879" s="15">
        <v>0.10282111452465981</v>
      </c>
      <c r="N2879" s="14">
        <v>368569</v>
      </c>
      <c r="O2879" s="14">
        <v>0</v>
      </c>
      <c r="P2879" s="14">
        <v>162455</v>
      </c>
      <c r="Q2879" s="14">
        <v>8182</v>
      </c>
      <c r="R2879" s="16">
        <v>2.2200000000000001E-2</v>
      </c>
      <c r="S2879" s="17">
        <v>45557.535416666673</v>
      </c>
      <c r="T2879" s="17" t="s">
        <v>5075</v>
      </c>
      <c r="U2879" s="18">
        <v>45557</v>
      </c>
      <c r="V2879" s="18" t="str">
        <f>TEXT(Posts[[#This Row],[Post_Date]],"YYYY")</f>
        <v>2024</v>
      </c>
      <c r="W2879" s="18" t="s">
        <v>5097</v>
      </c>
      <c r="X2879" s="18" t="s">
        <v>5084</v>
      </c>
      <c r="Y2879" s="19">
        <v>12</v>
      </c>
      <c r="Z2879" s="12" t="s">
        <v>5069</v>
      </c>
      <c r="AA2879"/>
    </row>
    <row r="2880" spans="1:27" x14ac:dyDescent="0.25">
      <c r="A2880" s="12" t="s">
        <v>4289</v>
      </c>
      <c r="B2880" s="12" t="s">
        <v>5022</v>
      </c>
      <c r="C2880" s="12" t="s">
        <v>5028</v>
      </c>
      <c r="D2880" s="12" t="s">
        <v>5033</v>
      </c>
      <c r="E2880" s="12" t="s">
        <v>5035</v>
      </c>
      <c r="F2880" s="12" t="s">
        <v>5055</v>
      </c>
      <c r="G2880" s="12" t="s">
        <v>5046</v>
      </c>
      <c r="H2880" s="13">
        <v>35398</v>
      </c>
      <c r="I2880" s="14">
        <v>229521</v>
      </c>
      <c r="J2880" s="14">
        <v>46359</v>
      </c>
      <c r="K2880" s="14">
        <v>10281</v>
      </c>
      <c r="L2880" s="14">
        <v>7035</v>
      </c>
      <c r="M2880" s="15">
        <v>0.15422879464632919</v>
      </c>
      <c r="N2880" s="14">
        <v>278829</v>
      </c>
      <c r="O2880" s="14">
        <v>207130</v>
      </c>
      <c r="P2880" s="14">
        <v>0</v>
      </c>
      <c r="Q2880" s="14">
        <v>3011</v>
      </c>
      <c r="R2880" s="16">
        <v>1.0800000000000001E-2</v>
      </c>
      <c r="S2880" s="17">
        <v>45672.522916666669</v>
      </c>
      <c r="T2880" s="12" t="s">
        <v>5075</v>
      </c>
      <c r="U2880" s="18">
        <v>45672</v>
      </c>
      <c r="V2880" s="18" t="str">
        <f>TEXT(Posts[[#This Row],[Post_Date]],"YYYY")</f>
        <v>2025</v>
      </c>
      <c r="W2880" s="12" t="s">
        <v>5086</v>
      </c>
      <c r="X2880" s="12" t="s">
        <v>5085</v>
      </c>
      <c r="Y2880" s="19">
        <v>12</v>
      </c>
      <c r="Z2880" s="12" t="s">
        <v>5069</v>
      </c>
      <c r="AA2880"/>
    </row>
    <row r="2881" spans="1:27" x14ac:dyDescent="0.25">
      <c r="A2881" s="12" t="s">
        <v>4291</v>
      </c>
      <c r="B2881" s="12" t="s">
        <v>5022</v>
      </c>
      <c r="C2881" s="12" t="s">
        <v>5028</v>
      </c>
      <c r="D2881" s="12" t="s">
        <v>5033</v>
      </c>
      <c r="E2881" s="12" t="s">
        <v>5039</v>
      </c>
      <c r="F2881" s="12" t="s">
        <v>5055</v>
      </c>
      <c r="G2881" s="12" t="s">
        <v>5047</v>
      </c>
      <c r="H2881" s="13">
        <v>49706</v>
      </c>
      <c r="I2881" s="14">
        <v>288595</v>
      </c>
      <c r="J2881" s="14">
        <v>56707</v>
      </c>
      <c r="K2881" s="14">
        <v>16133</v>
      </c>
      <c r="L2881" s="14">
        <v>6879</v>
      </c>
      <c r="M2881" s="15">
        <v>0.17223567053397121</v>
      </c>
      <c r="N2881" s="14">
        <v>374809</v>
      </c>
      <c r="O2881" s="14">
        <v>0</v>
      </c>
      <c r="P2881" s="14">
        <v>238163</v>
      </c>
      <c r="Q2881" s="14">
        <v>7458</v>
      </c>
      <c r="R2881" s="16">
        <v>1.9900000000000001E-2</v>
      </c>
      <c r="S2881" s="17">
        <v>45747.472222222219</v>
      </c>
      <c r="T2881" s="17" t="s">
        <v>5077</v>
      </c>
      <c r="U2881" s="18">
        <v>45747</v>
      </c>
      <c r="V2881" s="18" t="str">
        <f>TEXT(Posts[[#This Row],[Post_Date]],"YYYY")</f>
        <v>2025</v>
      </c>
      <c r="W2881" s="18" t="s">
        <v>5088</v>
      </c>
      <c r="X2881" s="18" t="s">
        <v>5081</v>
      </c>
      <c r="Y2881" s="19">
        <v>11</v>
      </c>
      <c r="Z2881" s="12" t="s">
        <v>5069</v>
      </c>
      <c r="AA2881"/>
    </row>
    <row r="2882" spans="1:27" x14ac:dyDescent="0.25">
      <c r="A2882" s="12" t="s">
        <v>4295</v>
      </c>
      <c r="B2882" s="12" t="s">
        <v>5022</v>
      </c>
      <c r="C2882" s="12" t="s">
        <v>5028</v>
      </c>
      <c r="D2882" s="12" t="s">
        <v>5033</v>
      </c>
      <c r="E2882" s="12" t="s">
        <v>5035</v>
      </c>
      <c r="F2882" s="12" t="s">
        <v>5055</v>
      </c>
      <c r="G2882" s="12" t="s">
        <v>5049</v>
      </c>
      <c r="H2882" s="13">
        <v>57102</v>
      </c>
      <c r="I2882" s="14">
        <v>248502</v>
      </c>
      <c r="J2882" s="14">
        <v>60367</v>
      </c>
      <c r="K2882" s="14">
        <v>15220</v>
      </c>
      <c r="L2882" s="14">
        <v>12099</v>
      </c>
      <c r="M2882" s="15">
        <v>0.2297880743981697</v>
      </c>
      <c r="N2882" s="14">
        <v>294784</v>
      </c>
      <c r="O2882" s="14">
        <v>237373</v>
      </c>
      <c r="P2882" s="14">
        <v>0</v>
      </c>
      <c r="Q2882" s="14">
        <v>4126</v>
      </c>
      <c r="R2882" s="16">
        <v>1.4E-2</v>
      </c>
      <c r="S2882" s="17">
        <v>45688.591666666667</v>
      </c>
      <c r="T2882" s="12" t="s">
        <v>5074</v>
      </c>
      <c r="U2882" s="18">
        <v>45688</v>
      </c>
      <c r="V2882" s="18" t="str">
        <f>TEXT(Posts[[#This Row],[Post_Date]],"YYYY")</f>
        <v>2025</v>
      </c>
      <c r="W2882" s="12" t="s">
        <v>5086</v>
      </c>
      <c r="X2882" s="12" t="s">
        <v>5082</v>
      </c>
      <c r="Y2882" s="19">
        <v>14</v>
      </c>
      <c r="Z2882" s="12" t="s">
        <v>5070</v>
      </c>
      <c r="AA2882"/>
    </row>
    <row r="2883" spans="1:27" x14ac:dyDescent="0.25">
      <c r="A2883" s="12" t="s">
        <v>4296</v>
      </c>
      <c r="B2883" s="12" t="s">
        <v>5022</v>
      </c>
      <c r="C2883" s="12" t="s">
        <v>5028</v>
      </c>
      <c r="D2883" s="12" t="s">
        <v>5030</v>
      </c>
      <c r="E2883" s="12" t="s">
        <v>5039</v>
      </c>
      <c r="F2883" s="12" t="s">
        <v>5050</v>
      </c>
      <c r="G2883" s="12" t="s">
        <v>5049</v>
      </c>
      <c r="H2883" s="13">
        <v>17357</v>
      </c>
      <c r="I2883" s="14">
        <v>132953</v>
      </c>
      <c r="J2883" s="14">
        <v>13692</v>
      </c>
      <c r="K2883" s="14">
        <v>8283</v>
      </c>
      <c r="L2883" s="14">
        <v>6019</v>
      </c>
      <c r="M2883" s="15">
        <v>0.13055154129298871</v>
      </c>
      <c r="N2883" s="14">
        <v>149184</v>
      </c>
      <c r="O2883" s="14">
        <v>0</v>
      </c>
      <c r="P2883" s="14">
        <v>165539</v>
      </c>
      <c r="Q2883" s="14">
        <v>3237</v>
      </c>
      <c r="R2883" s="16">
        <v>2.1700000000000001E-2</v>
      </c>
      <c r="S2883" s="17">
        <v>45539.527777777781</v>
      </c>
      <c r="T2883" s="17" t="s">
        <v>5075</v>
      </c>
      <c r="U2883" s="18">
        <v>45539</v>
      </c>
      <c r="V2883" s="18" t="str">
        <f>TEXT(Posts[[#This Row],[Post_Date]],"YYYY")</f>
        <v>2024</v>
      </c>
      <c r="W2883" s="18" t="s">
        <v>5097</v>
      </c>
      <c r="X2883" s="18" t="s">
        <v>5085</v>
      </c>
      <c r="Y2883" s="19">
        <v>12</v>
      </c>
      <c r="Z2883" s="12" t="s">
        <v>5069</v>
      </c>
      <c r="AA2883"/>
    </row>
    <row r="2884" spans="1:27" x14ac:dyDescent="0.25">
      <c r="A2884" s="12" t="s">
        <v>4304</v>
      </c>
      <c r="B2884" s="12" t="s">
        <v>5022</v>
      </c>
      <c r="C2884" s="12" t="s">
        <v>5028</v>
      </c>
      <c r="D2884" s="12" t="s">
        <v>5031</v>
      </c>
      <c r="E2884" s="12" t="s">
        <v>5035</v>
      </c>
      <c r="F2884" s="12" t="s">
        <v>5058</v>
      </c>
      <c r="G2884" s="12" t="s">
        <v>5045</v>
      </c>
      <c r="H2884" s="13">
        <v>14882</v>
      </c>
      <c r="I2884" s="14">
        <v>292924</v>
      </c>
      <c r="J2884" s="14">
        <v>51878</v>
      </c>
      <c r="K2884" s="14">
        <v>20947</v>
      </c>
      <c r="L2884" s="14">
        <v>8570</v>
      </c>
      <c r="M2884" s="15">
        <v>5.0808291274506062E-2</v>
      </c>
      <c r="N2884" s="14">
        <v>344325</v>
      </c>
      <c r="O2884" s="14">
        <v>266666</v>
      </c>
      <c r="P2884" s="14">
        <v>0</v>
      </c>
      <c r="Q2884" s="14">
        <v>7988</v>
      </c>
      <c r="R2884" s="16">
        <v>2.3199999999999998E-2</v>
      </c>
      <c r="S2884" s="17">
        <v>45326.611111111109</v>
      </c>
      <c r="T2884" s="12" t="s">
        <v>5074</v>
      </c>
      <c r="U2884" s="18">
        <v>45326</v>
      </c>
      <c r="V2884" s="18" t="str">
        <f>TEXT(Posts[[#This Row],[Post_Date]],"YYYY")</f>
        <v>2024</v>
      </c>
      <c r="W2884" s="12" t="s">
        <v>5087</v>
      </c>
      <c r="X2884" s="12" t="s">
        <v>5084</v>
      </c>
      <c r="Y2884" s="19">
        <v>14</v>
      </c>
      <c r="Z2884" s="12" t="s">
        <v>5068</v>
      </c>
      <c r="AA2884"/>
    </row>
    <row r="2885" spans="1:27" x14ac:dyDescent="0.25">
      <c r="A2885" s="12" t="s">
        <v>4313</v>
      </c>
      <c r="B2885" s="12" t="s">
        <v>5022</v>
      </c>
      <c r="C2885" s="12" t="s">
        <v>5028</v>
      </c>
      <c r="D2885" s="12" t="s">
        <v>5030</v>
      </c>
      <c r="E2885" s="12" t="s">
        <v>5035</v>
      </c>
      <c r="F2885" s="12" t="s">
        <v>5051</v>
      </c>
      <c r="G2885" s="12" t="s">
        <v>5043</v>
      </c>
      <c r="H2885" s="13">
        <v>200325</v>
      </c>
      <c r="I2885" s="14">
        <v>1917200</v>
      </c>
      <c r="J2885" s="14">
        <v>458263</v>
      </c>
      <c r="K2885" s="14">
        <v>149904</v>
      </c>
      <c r="L2885" s="14">
        <v>49501</v>
      </c>
      <c r="M2885" s="15">
        <v>0.10448865220931181</v>
      </c>
      <c r="N2885" s="14">
        <v>2482582</v>
      </c>
      <c r="O2885" s="14">
        <v>1917200</v>
      </c>
      <c r="P2885" s="14">
        <v>0</v>
      </c>
      <c r="Q2885" s="14">
        <v>38480</v>
      </c>
      <c r="R2885" s="16">
        <v>1.55E-2</v>
      </c>
      <c r="S2885" s="17">
        <v>45350.635416666657</v>
      </c>
      <c r="T2885" s="12" t="s">
        <v>5074</v>
      </c>
      <c r="U2885" s="18">
        <v>45350</v>
      </c>
      <c r="V2885" s="18" t="str">
        <f>TEXT(Posts[[#This Row],[Post_Date]],"YYYY")</f>
        <v>2024</v>
      </c>
      <c r="W2885" s="12" t="s">
        <v>5087</v>
      </c>
      <c r="X2885" s="12" t="s">
        <v>5085</v>
      </c>
      <c r="Y2885" s="19">
        <v>15</v>
      </c>
      <c r="Z2885" s="12" t="s">
        <v>5069</v>
      </c>
      <c r="AA2885"/>
    </row>
    <row r="2886" spans="1:27" x14ac:dyDescent="0.25">
      <c r="A2886" s="12" t="s">
        <v>4316</v>
      </c>
      <c r="B2886" s="12" t="s">
        <v>5022</v>
      </c>
      <c r="C2886" s="12" t="s">
        <v>5028</v>
      </c>
      <c r="D2886" s="12" t="s">
        <v>5031</v>
      </c>
      <c r="E2886" s="12" t="s">
        <v>5035</v>
      </c>
      <c r="F2886" s="12" t="s">
        <v>5058</v>
      </c>
      <c r="G2886" s="12" t="s">
        <v>5046</v>
      </c>
      <c r="H2886" s="13">
        <v>30947</v>
      </c>
      <c r="I2886" s="14">
        <v>366676</v>
      </c>
      <c r="J2886" s="14">
        <v>53332</v>
      </c>
      <c r="K2886" s="14">
        <v>12790</v>
      </c>
      <c r="L2886" s="14">
        <v>16785</v>
      </c>
      <c r="M2886" s="15">
        <v>8.439997434323962E-2</v>
      </c>
      <c r="N2886" s="14">
        <v>416598</v>
      </c>
      <c r="O2886" s="14">
        <v>332417</v>
      </c>
      <c r="P2886" s="14">
        <v>0</v>
      </c>
      <c r="Q2886" s="14">
        <v>9665</v>
      </c>
      <c r="R2886" s="16">
        <v>2.3199999999999998E-2</v>
      </c>
      <c r="S2886" s="17">
        <v>45555.625</v>
      </c>
      <c r="T2886" s="12" t="s">
        <v>5074</v>
      </c>
      <c r="U2886" s="18">
        <v>45555</v>
      </c>
      <c r="V2886" s="18" t="str">
        <f>TEXT(Posts[[#This Row],[Post_Date]],"YYYY")</f>
        <v>2024</v>
      </c>
      <c r="W2886" s="12" t="s">
        <v>5097</v>
      </c>
      <c r="X2886" s="12" t="s">
        <v>5082</v>
      </c>
      <c r="Y2886" s="19">
        <v>15</v>
      </c>
      <c r="Z2886" s="12" t="s">
        <v>5068</v>
      </c>
      <c r="AA2886"/>
    </row>
    <row r="2887" spans="1:27" x14ac:dyDescent="0.25">
      <c r="A2887" s="12" t="s">
        <v>4319</v>
      </c>
      <c r="B2887" s="12" t="s">
        <v>5022</v>
      </c>
      <c r="C2887" s="12" t="s">
        <v>5028</v>
      </c>
      <c r="D2887" s="12" t="s">
        <v>5031</v>
      </c>
      <c r="E2887" s="12" t="s">
        <v>5035</v>
      </c>
      <c r="F2887" s="12" t="s">
        <v>5060</v>
      </c>
      <c r="G2887" s="12" t="s">
        <v>5042</v>
      </c>
      <c r="H2887" s="13">
        <v>186421</v>
      </c>
      <c r="I2887" s="14">
        <v>2521583</v>
      </c>
      <c r="J2887" s="14">
        <v>554099</v>
      </c>
      <c r="K2887" s="14">
        <v>195898</v>
      </c>
      <c r="L2887" s="14">
        <v>130674</v>
      </c>
      <c r="M2887" s="15">
        <v>7.393053468784648E-2</v>
      </c>
      <c r="N2887" s="14">
        <v>2979304</v>
      </c>
      <c r="O2887" s="14">
        <v>2521583</v>
      </c>
      <c r="P2887" s="14">
        <v>0</v>
      </c>
      <c r="Q2887" s="14">
        <v>39922</v>
      </c>
      <c r="R2887" s="16">
        <v>1.34E-2</v>
      </c>
      <c r="S2887" s="17">
        <v>45351.65625</v>
      </c>
      <c r="T2887" s="12" t="s">
        <v>5074</v>
      </c>
      <c r="U2887" s="18">
        <v>45351</v>
      </c>
      <c r="V2887" s="18" t="str">
        <f>TEXT(Posts[[#This Row],[Post_Date]],"YYYY")</f>
        <v>2024</v>
      </c>
      <c r="W2887" s="12" t="s">
        <v>5087</v>
      </c>
      <c r="X2887" s="12" t="s">
        <v>5080</v>
      </c>
      <c r="Y2887" s="19">
        <v>15</v>
      </c>
      <c r="Z2887" s="12" t="s">
        <v>5068</v>
      </c>
      <c r="AA2887"/>
    </row>
    <row r="2888" spans="1:27" x14ac:dyDescent="0.25">
      <c r="A2888" s="12" t="s">
        <v>4322</v>
      </c>
      <c r="B2888" s="12" t="s">
        <v>5022</v>
      </c>
      <c r="C2888" s="12" t="s">
        <v>5028</v>
      </c>
      <c r="D2888" s="12" t="s">
        <v>5030</v>
      </c>
      <c r="E2888" s="12" t="s">
        <v>5035</v>
      </c>
      <c r="F2888" s="12" t="s">
        <v>5051</v>
      </c>
      <c r="G2888" s="12" t="s">
        <v>5046</v>
      </c>
      <c r="H2888" s="13">
        <v>177737</v>
      </c>
      <c r="I2888" s="14">
        <v>1745804</v>
      </c>
      <c r="J2888" s="14">
        <v>394679</v>
      </c>
      <c r="K2888" s="14">
        <v>68398</v>
      </c>
      <c r="L2888" s="14">
        <v>97881</v>
      </c>
      <c r="M2888" s="15">
        <v>0.10180856612117969</v>
      </c>
      <c r="N2888" s="14">
        <v>2097186</v>
      </c>
      <c r="O2888" s="14">
        <v>1745804</v>
      </c>
      <c r="P2888" s="14">
        <v>0</v>
      </c>
      <c r="Q2888" s="14">
        <v>41314</v>
      </c>
      <c r="R2888" s="16">
        <v>1.9699999999999999E-2</v>
      </c>
      <c r="S2888" s="17">
        <v>45535.702777777777</v>
      </c>
      <c r="T2888" s="12" t="s">
        <v>5074</v>
      </c>
      <c r="U2888" s="18">
        <v>45535</v>
      </c>
      <c r="V2888" s="18" t="str">
        <f>TEXT(Posts[[#This Row],[Post_Date]],"YYYY")</f>
        <v>2024</v>
      </c>
      <c r="W2888" s="12" t="s">
        <v>5092</v>
      </c>
      <c r="X2888" s="12" t="s">
        <v>5083</v>
      </c>
      <c r="Y2888" s="19">
        <v>16</v>
      </c>
      <c r="Z2888" s="12" t="s">
        <v>5069</v>
      </c>
      <c r="AA2888"/>
    </row>
    <row r="2889" spans="1:27" x14ac:dyDescent="0.25">
      <c r="A2889" s="12" t="s">
        <v>4327</v>
      </c>
      <c r="B2889" s="12" t="s">
        <v>5022</v>
      </c>
      <c r="C2889" s="12" t="s">
        <v>5028</v>
      </c>
      <c r="D2889" s="12" t="s">
        <v>5033</v>
      </c>
      <c r="E2889" s="12" t="s">
        <v>5035</v>
      </c>
      <c r="F2889" s="12" t="s">
        <v>5056</v>
      </c>
      <c r="G2889" s="12" t="s">
        <v>5049</v>
      </c>
      <c r="H2889" s="13">
        <v>208257</v>
      </c>
      <c r="I2889" s="14">
        <v>1250039</v>
      </c>
      <c r="J2889" s="14">
        <v>210481</v>
      </c>
      <c r="K2889" s="14">
        <v>72361</v>
      </c>
      <c r="L2889" s="14">
        <v>59313</v>
      </c>
      <c r="M2889" s="15">
        <v>0.1666008536910345</v>
      </c>
      <c r="N2889" s="14">
        <v>1434723</v>
      </c>
      <c r="O2889" s="14">
        <v>1250039</v>
      </c>
      <c r="P2889" s="14">
        <v>0</v>
      </c>
      <c r="Q2889" s="14">
        <v>23385</v>
      </c>
      <c r="R2889" s="16">
        <v>1.6299999999999999E-2</v>
      </c>
      <c r="S2889" s="17">
        <v>45454.665277777778</v>
      </c>
      <c r="T2889" s="12" t="s">
        <v>5074</v>
      </c>
      <c r="U2889" s="18">
        <v>45454</v>
      </c>
      <c r="V2889" s="18" t="str">
        <f>TEXT(Posts[[#This Row],[Post_Date]],"YYYY")</f>
        <v>2024</v>
      </c>
      <c r="W2889" s="12" t="s">
        <v>5089</v>
      </c>
      <c r="X2889" s="12" t="s">
        <v>5079</v>
      </c>
      <c r="Y2889" s="19">
        <v>15</v>
      </c>
      <c r="Z2889" s="12" t="s">
        <v>5069</v>
      </c>
      <c r="AA2889"/>
    </row>
    <row r="2890" spans="1:27" x14ac:dyDescent="0.25">
      <c r="A2890" s="12" t="s">
        <v>4330</v>
      </c>
      <c r="B2890" s="12" t="s">
        <v>5022</v>
      </c>
      <c r="C2890" s="12" t="s">
        <v>5028</v>
      </c>
      <c r="D2890" s="12" t="s">
        <v>5033</v>
      </c>
      <c r="E2890" s="12" t="s">
        <v>5035</v>
      </c>
      <c r="F2890" s="12" t="s">
        <v>5056</v>
      </c>
      <c r="G2890" s="12" t="s">
        <v>5048</v>
      </c>
      <c r="H2890" s="13">
        <v>659523</v>
      </c>
      <c r="I2890" s="14">
        <v>3490650</v>
      </c>
      <c r="J2890" s="14">
        <v>726023</v>
      </c>
      <c r="K2890" s="14">
        <v>138296</v>
      </c>
      <c r="L2890" s="14">
        <v>184567</v>
      </c>
      <c r="M2890" s="15">
        <v>0.18894016165004379</v>
      </c>
      <c r="N2890" s="14">
        <v>4067397</v>
      </c>
      <c r="O2890" s="14">
        <v>3490650</v>
      </c>
      <c r="P2890" s="14">
        <v>0</v>
      </c>
      <c r="Q2890" s="14">
        <v>71992</v>
      </c>
      <c r="R2890" s="16">
        <v>1.77E-2</v>
      </c>
      <c r="S2890" s="17">
        <v>45617.643055555563</v>
      </c>
      <c r="T2890" s="12" t="s">
        <v>5074</v>
      </c>
      <c r="U2890" s="18">
        <v>45617</v>
      </c>
      <c r="V2890" s="18" t="str">
        <f>TEXT(Posts[[#This Row],[Post_Date]],"YYYY")</f>
        <v>2024</v>
      </c>
      <c r="W2890" s="12" t="s">
        <v>5095</v>
      </c>
      <c r="X2890" s="12" t="s">
        <v>5080</v>
      </c>
      <c r="Y2890" s="19">
        <v>15</v>
      </c>
      <c r="Z2890" s="12" t="s">
        <v>5069</v>
      </c>
      <c r="AA2890"/>
    </row>
    <row r="2891" spans="1:27" x14ac:dyDescent="0.25">
      <c r="A2891" s="12" t="s">
        <v>4333</v>
      </c>
      <c r="B2891" s="12" t="s">
        <v>5022</v>
      </c>
      <c r="C2891" s="12" t="s">
        <v>5028</v>
      </c>
      <c r="D2891" s="12" t="s">
        <v>5033</v>
      </c>
      <c r="E2891" s="12" t="s">
        <v>5035</v>
      </c>
      <c r="F2891" s="12" t="s">
        <v>5055</v>
      </c>
      <c r="G2891" s="12" t="s">
        <v>5042</v>
      </c>
      <c r="H2891" s="13">
        <v>49886</v>
      </c>
      <c r="I2891" s="14">
        <v>205874</v>
      </c>
      <c r="J2891" s="14">
        <v>27425</v>
      </c>
      <c r="K2891" s="14">
        <v>10193</v>
      </c>
      <c r="L2891" s="14">
        <v>8366</v>
      </c>
      <c r="M2891" s="15">
        <v>0.24231800669628609</v>
      </c>
      <c r="N2891" s="14">
        <v>247327</v>
      </c>
      <c r="O2891" s="14">
        <v>204466</v>
      </c>
      <c r="P2891" s="14">
        <v>0</v>
      </c>
      <c r="Q2891" s="14">
        <v>4625</v>
      </c>
      <c r="R2891" s="16">
        <v>1.8700000000000001E-2</v>
      </c>
      <c r="S2891" s="17">
        <v>45772.540972222218</v>
      </c>
      <c r="T2891" s="12" t="s">
        <v>5075</v>
      </c>
      <c r="U2891" s="18">
        <v>45772</v>
      </c>
      <c r="V2891" s="18" t="str">
        <f>TEXT(Posts[[#This Row],[Post_Date]],"YYYY")</f>
        <v>2025</v>
      </c>
      <c r="W2891" s="12" t="s">
        <v>5090</v>
      </c>
      <c r="X2891" s="12" t="s">
        <v>5082</v>
      </c>
      <c r="Y2891" s="19">
        <v>12</v>
      </c>
      <c r="Z2891" s="12" t="s">
        <v>5070</v>
      </c>
      <c r="AA2891"/>
    </row>
    <row r="2892" spans="1:27" x14ac:dyDescent="0.25">
      <c r="A2892" s="12" t="s">
        <v>4338</v>
      </c>
      <c r="B2892" s="12" t="s">
        <v>5022</v>
      </c>
      <c r="C2892" s="12" t="s">
        <v>5028</v>
      </c>
      <c r="D2892" s="12" t="s">
        <v>5034</v>
      </c>
      <c r="E2892" s="12" t="s">
        <v>5039</v>
      </c>
      <c r="F2892" s="12" t="s">
        <v>5057</v>
      </c>
      <c r="G2892" s="12" t="s">
        <v>5044</v>
      </c>
      <c r="H2892" s="13">
        <v>46299</v>
      </c>
      <c r="I2892" s="14">
        <v>282800</v>
      </c>
      <c r="J2892" s="14">
        <v>41938</v>
      </c>
      <c r="K2892" s="14">
        <v>12707</v>
      </c>
      <c r="L2892" s="14">
        <v>9107</v>
      </c>
      <c r="M2892" s="15">
        <v>0.16371721873428949</v>
      </c>
      <c r="N2892" s="14">
        <v>356972</v>
      </c>
      <c r="O2892" s="14">
        <v>0</v>
      </c>
      <c r="P2892" s="14">
        <v>257913</v>
      </c>
      <c r="Q2892" s="14">
        <v>7889</v>
      </c>
      <c r="R2892" s="16">
        <v>2.2100000000000002E-2</v>
      </c>
      <c r="S2892" s="17">
        <v>45687.484722222223</v>
      </c>
      <c r="T2892" s="17" t="s">
        <v>5077</v>
      </c>
      <c r="U2892" s="18">
        <v>45687</v>
      </c>
      <c r="V2892" s="18" t="str">
        <f>TEXT(Posts[[#This Row],[Post_Date]],"YYYY")</f>
        <v>2025</v>
      </c>
      <c r="W2892" s="18" t="s">
        <v>5086</v>
      </c>
      <c r="X2892" s="18" t="s">
        <v>5080</v>
      </c>
      <c r="Y2892" s="19">
        <v>11</v>
      </c>
      <c r="Z2892" s="12" t="s">
        <v>5069</v>
      </c>
      <c r="AA2892"/>
    </row>
    <row r="2893" spans="1:27" x14ac:dyDescent="0.25">
      <c r="A2893" s="12" t="s">
        <v>4339</v>
      </c>
      <c r="B2893" s="12" t="s">
        <v>5022</v>
      </c>
      <c r="C2893" s="12" t="s">
        <v>5028</v>
      </c>
      <c r="D2893" s="12" t="s">
        <v>5033</v>
      </c>
      <c r="E2893" s="12" t="s">
        <v>5035</v>
      </c>
      <c r="F2893" s="12" t="s">
        <v>5055</v>
      </c>
      <c r="G2893" s="12" t="s">
        <v>5046</v>
      </c>
      <c r="H2893" s="13">
        <v>68512</v>
      </c>
      <c r="I2893" s="14">
        <v>283952</v>
      </c>
      <c r="J2893" s="14">
        <v>42439</v>
      </c>
      <c r="K2893" s="14">
        <v>16931</v>
      </c>
      <c r="L2893" s="14">
        <v>7257</v>
      </c>
      <c r="M2893" s="15">
        <v>0.2412807779367605</v>
      </c>
      <c r="N2893" s="14">
        <v>338969</v>
      </c>
      <c r="O2893" s="14">
        <v>256593</v>
      </c>
      <c r="P2893" s="14">
        <v>0</v>
      </c>
      <c r="Q2893" s="14">
        <v>5254</v>
      </c>
      <c r="R2893" s="16">
        <v>1.55E-2</v>
      </c>
      <c r="S2893" s="17">
        <v>45368.655555555553</v>
      </c>
      <c r="T2893" s="12" t="s">
        <v>5074</v>
      </c>
      <c r="U2893" s="18">
        <v>45368</v>
      </c>
      <c r="V2893" s="18" t="str">
        <f>TEXT(Posts[[#This Row],[Post_Date]],"YYYY")</f>
        <v>2024</v>
      </c>
      <c r="W2893" s="12" t="s">
        <v>5088</v>
      </c>
      <c r="X2893" s="12" t="s">
        <v>5084</v>
      </c>
      <c r="Y2893" s="19">
        <v>15</v>
      </c>
      <c r="Z2893" s="12" t="s">
        <v>5070</v>
      </c>
      <c r="AA2893"/>
    </row>
    <row r="2894" spans="1:27" x14ac:dyDescent="0.25">
      <c r="A2894" s="12" t="s">
        <v>4346</v>
      </c>
      <c r="B2894" s="12" t="s">
        <v>5022</v>
      </c>
      <c r="C2894" s="12" t="s">
        <v>5029</v>
      </c>
      <c r="D2894" s="12" t="s">
        <v>5033</v>
      </c>
      <c r="E2894" s="12" t="s">
        <v>5035</v>
      </c>
      <c r="F2894" s="12" t="s">
        <v>5055</v>
      </c>
      <c r="G2894" s="12" t="s">
        <v>5042</v>
      </c>
      <c r="H2894" s="13">
        <v>92577</v>
      </c>
      <c r="I2894" s="14">
        <v>412711</v>
      </c>
      <c r="J2894" s="14">
        <v>77065</v>
      </c>
      <c r="K2894" s="14">
        <v>32770</v>
      </c>
      <c r="L2894" s="14">
        <v>19663</v>
      </c>
      <c r="M2894" s="15">
        <v>0.22431584192278861</v>
      </c>
      <c r="N2894" s="14">
        <v>530871</v>
      </c>
      <c r="O2894" s="14">
        <v>374553</v>
      </c>
      <c r="P2894" s="14">
        <v>0</v>
      </c>
      <c r="Q2894" s="14">
        <v>9874</v>
      </c>
      <c r="R2894" s="16">
        <v>1.8599999999999998E-2</v>
      </c>
      <c r="S2894" s="17">
        <v>45409.769444444442</v>
      </c>
      <c r="T2894" s="12" t="s">
        <v>5076</v>
      </c>
      <c r="U2894" s="18">
        <v>45409</v>
      </c>
      <c r="V2894" s="18" t="str">
        <f>TEXT(Posts[[#This Row],[Post_Date]],"YYYY")</f>
        <v>2024</v>
      </c>
      <c r="W2894" s="12" t="s">
        <v>5090</v>
      </c>
      <c r="X2894" s="12" t="s">
        <v>5083</v>
      </c>
      <c r="Y2894" s="19">
        <v>18</v>
      </c>
      <c r="Z2894" s="12" t="s">
        <v>5070</v>
      </c>
      <c r="AA2894"/>
    </row>
    <row r="2895" spans="1:27" x14ac:dyDescent="0.25">
      <c r="A2895" s="12" t="s">
        <v>4352</v>
      </c>
      <c r="B2895" s="12" t="s">
        <v>5022</v>
      </c>
      <c r="C2895" s="12" t="s">
        <v>5028</v>
      </c>
      <c r="D2895" s="12" t="s">
        <v>5033</v>
      </c>
      <c r="E2895" s="12" t="s">
        <v>5035</v>
      </c>
      <c r="F2895" s="12" t="s">
        <v>5055</v>
      </c>
      <c r="G2895" s="12" t="s">
        <v>5047</v>
      </c>
      <c r="H2895" s="13">
        <v>55098</v>
      </c>
      <c r="I2895" s="14">
        <v>224959</v>
      </c>
      <c r="J2895" s="14">
        <v>24037</v>
      </c>
      <c r="K2895" s="14">
        <v>15537</v>
      </c>
      <c r="L2895" s="14">
        <v>4852</v>
      </c>
      <c r="M2895" s="15">
        <v>0.24492545447112621</v>
      </c>
      <c r="N2895" s="14">
        <v>261325</v>
      </c>
      <c r="O2895" s="14">
        <v>213802</v>
      </c>
      <c r="P2895" s="14">
        <v>0</v>
      </c>
      <c r="Q2895" s="14">
        <v>3658</v>
      </c>
      <c r="R2895" s="16">
        <v>1.4E-2</v>
      </c>
      <c r="S2895" s="17">
        <v>45374.57708333333</v>
      </c>
      <c r="T2895" s="12" t="s">
        <v>5075</v>
      </c>
      <c r="U2895" s="18">
        <v>45374</v>
      </c>
      <c r="V2895" s="18" t="str">
        <f>TEXT(Posts[[#This Row],[Post_Date]],"YYYY")</f>
        <v>2024</v>
      </c>
      <c r="W2895" s="12" t="s">
        <v>5088</v>
      </c>
      <c r="X2895" s="12" t="s">
        <v>5083</v>
      </c>
      <c r="Y2895" s="19">
        <v>13</v>
      </c>
      <c r="Z2895" s="12" t="s">
        <v>5070</v>
      </c>
      <c r="AA2895"/>
    </row>
    <row r="2896" spans="1:27" x14ac:dyDescent="0.25">
      <c r="A2896" s="12" t="s">
        <v>4353</v>
      </c>
      <c r="B2896" s="12" t="s">
        <v>5022</v>
      </c>
      <c r="C2896" s="12" t="s">
        <v>5028</v>
      </c>
      <c r="D2896" s="12" t="s">
        <v>5034</v>
      </c>
      <c r="E2896" s="12" t="s">
        <v>5039</v>
      </c>
      <c r="F2896" s="12" t="s">
        <v>5057</v>
      </c>
      <c r="G2896" s="12" t="s">
        <v>5042</v>
      </c>
      <c r="H2896" s="13">
        <v>32035</v>
      </c>
      <c r="I2896" s="14">
        <v>200167</v>
      </c>
      <c r="J2896" s="14">
        <v>37229</v>
      </c>
      <c r="K2896" s="14">
        <v>10104</v>
      </c>
      <c r="L2896" s="14">
        <v>6263</v>
      </c>
      <c r="M2896" s="15">
        <v>0.16004542737993721</v>
      </c>
      <c r="N2896" s="14">
        <v>231200</v>
      </c>
      <c r="O2896" s="14">
        <v>0</v>
      </c>
      <c r="P2896" s="14">
        <v>249447</v>
      </c>
      <c r="Q2896" s="14">
        <v>3999</v>
      </c>
      <c r="R2896" s="16">
        <v>1.7299999999999999E-2</v>
      </c>
      <c r="S2896" s="17">
        <v>45710.719444444447</v>
      </c>
      <c r="T2896" s="17" t="s">
        <v>5076</v>
      </c>
      <c r="U2896" s="18">
        <v>45710</v>
      </c>
      <c r="V2896" s="18" t="str">
        <f>TEXT(Posts[[#This Row],[Post_Date]],"YYYY")</f>
        <v>2025</v>
      </c>
      <c r="W2896" s="18" t="s">
        <v>5087</v>
      </c>
      <c r="X2896" s="18" t="s">
        <v>5083</v>
      </c>
      <c r="Y2896" s="19">
        <v>17</v>
      </c>
      <c r="Z2896" s="12" t="s">
        <v>5069</v>
      </c>
      <c r="AA2896"/>
    </row>
    <row r="2897" spans="1:27" x14ac:dyDescent="0.25">
      <c r="A2897" s="12" t="s">
        <v>4354</v>
      </c>
      <c r="B2897" s="12" t="s">
        <v>5022</v>
      </c>
      <c r="C2897" s="12" t="s">
        <v>5029</v>
      </c>
      <c r="D2897" s="12" t="s">
        <v>5033</v>
      </c>
      <c r="E2897" s="12" t="s">
        <v>5035</v>
      </c>
      <c r="F2897" s="12" t="s">
        <v>5055</v>
      </c>
      <c r="G2897" s="12" t="s">
        <v>5042</v>
      </c>
      <c r="H2897" s="13">
        <v>51539</v>
      </c>
      <c r="I2897" s="14">
        <v>245891</v>
      </c>
      <c r="J2897" s="14">
        <v>26032</v>
      </c>
      <c r="K2897" s="14">
        <v>7826</v>
      </c>
      <c r="L2897" s="14">
        <v>12385</v>
      </c>
      <c r="M2897" s="15">
        <v>0.20960458682190661</v>
      </c>
      <c r="N2897" s="14">
        <v>297644</v>
      </c>
      <c r="O2897" s="14">
        <v>213542</v>
      </c>
      <c r="P2897" s="14">
        <v>0</v>
      </c>
      <c r="Q2897" s="14">
        <v>5893</v>
      </c>
      <c r="R2897" s="16">
        <v>1.9800000000000002E-2</v>
      </c>
      <c r="S2897" s="17">
        <v>45391.705555555563</v>
      </c>
      <c r="T2897" s="12" t="s">
        <v>5074</v>
      </c>
      <c r="U2897" s="18">
        <v>45391</v>
      </c>
      <c r="V2897" s="18" t="str">
        <f>TEXT(Posts[[#This Row],[Post_Date]],"YYYY")</f>
        <v>2024</v>
      </c>
      <c r="W2897" s="12" t="s">
        <v>5090</v>
      </c>
      <c r="X2897" s="12" t="s">
        <v>5079</v>
      </c>
      <c r="Y2897" s="19">
        <v>16</v>
      </c>
      <c r="Z2897" s="12" t="s">
        <v>5070</v>
      </c>
      <c r="AA2897"/>
    </row>
    <row r="2898" spans="1:27" x14ac:dyDescent="0.25">
      <c r="A2898" s="12" t="s">
        <v>4355</v>
      </c>
      <c r="B2898" s="12" t="s">
        <v>5022</v>
      </c>
      <c r="C2898" s="12" t="s">
        <v>5028</v>
      </c>
      <c r="D2898" s="12" t="s">
        <v>5034</v>
      </c>
      <c r="E2898" s="12" t="s">
        <v>5039</v>
      </c>
      <c r="F2898" s="12" t="s">
        <v>5057</v>
      </c>
      <c r="G2898" s="12" t="s">
        <v>5046</v>
      </c>
      <c r="H2898" s="13">
        <v>38338</v>
      </c>
      <c r="I2898" s="14">
        <v>262814</v>
      </c>
      <c r="J2898" s="14">
        <v>57172</v>
      </c>
      <c r="K2898" s="14">
        <v>17050</v>
      </c>
      <c r="L2898" s="14">
        <v>14796</v>
      </c>
      <c r="M2898" s="15">
        <v>0.1458780161111326</v>
      </c>
      <c r="N2898" s="14">
        <v>335656</v>
      </c>
      <c r="O2898" s="14">
        <v>0</v>
      </c>
      <c r="P2898" s="14">
        <v>247081</v>
      </c>
      <c r="Q2898" s="14">
        <v>4900</v>
      </c>
      <c r="R2898" s="16">
        <v>1.46E-2</v>
      </c>
      <c r="S2898" s="17">
        <v>45520.825694444437</v>
      </c>
      <c r="T2898" s="17" t="s">
        <v>5076</v>
      </c>
      <c r="U2898" s="18">
        <v>45520</v>
      </c>
      <c r="V2898" s="18" t="str">
        <f>TEXT(Posts[[#This Row],[Post_Date]],"YYYY")</f>
        <v>2024</v>
      </c>
      <c r="W2898" s="18" t="s">
        <v>5092</v>
      </c>
      <c r="X2898" s="18" t="s">
        <v>5082</v>
      </c>
      <c r="Y2898" s="19">
        <v>19</v>
      </c>
      <c r="Z2898" s="12" t="s">
        <v>5069</v>
      </c>
      <c r="AA2898"/>
    </row>
    <row r="2899" spans="1:27" x14ac:dyDescent="0.25">
      <c r="A2899" s="12" t="s">
        <v>4360</v>
      </c>
      <c r="B2899" s="12" t="s">
        <v>5022</v>
      </c>
      <c r="C2899" s="12" t="s">
        <v>5028</v>
      </c>
      <c r="D2899" s="12" t="s">
        <v>5033</v>
      </c>
      <c r="E2899" s="12" t="s">
        <v>5035</v>
      </c>
      <c r="F2899" s="12" t="s">
        <v>5055</v>
      </c>
      <c r="G2899" s="12" t="s">
        <v>5044</v>
      </c>
      <c r="H2899" s="13">
        <v>23203</v>
      </c>
      <c r="I2899" s="14">
        <v>123235</v>
      </c>
      <c r="J2899" s="14">
        <v>27486</v>
      </c>
      <c r="K2899" s="14">
        <v>5596</v>
      </c>
      <c r="L2899" s="14">
        <v>7336</v>
      </c>
      <c r="M2899" s="15">
        <v>0.1882889074708636</v>
      </c>
      <c r="N2899" s="14">
        <v>150473</v>
      </c>
      <c r="O2899" s="14">
        <v>112532</v>
      </c>
      <c r="P2899" s="14">
        <v>0</v>
      </c>
      <c r="Q2899" s="14">
        <v>1835</v>
      </c>
      <c r="R2899" s="16">
        <v>1.2200000000000001E-2</v>
      </c>
      <c r="S2899" s="17">
        <v>45584.365277777782</v>
      </c>
      <c r="T2899" s="12" t="s">
        <v>5078</v>
      </c>
      <c r="U2899" s="18">
        <v>45584</v>
      </c>
      <c r="V2899" s="18" t="str">
        <f>TEXT(Posts[[#This Row],[Post_Date]],"YYYY")</f>
        <v>2024</v>
      </c>
      <c r="W2899" s="12" t="s">
        <v>5091</v>
      </c>
      <c r="X2899" s="12" t="s">
        <v>5083</v>
      </c>
      <c r="Y2899" s="19">
        <v>8</v>
      </c>
      <c r="Z2899" s="12" t="s">
        <v>5069</v>
      </c>
      <c r="AA2899"/>
    </row>
    <row r="2900" spans="1:27" x14ac:dyDescent="0.25">
      <c r="A2900" s="12" t="s">
        <v>4362</v>
      </c>
      <c r="B2900" s="12" t="s">
        <v>5022</v>
      </c>
      <c r="C2900" s="12" t="s">
        <v>5028</v>
      </c>
      <c r="D2900" s="12" t="s">
        <v>5033</v>
      </c>
      <c r="E2900" s="12" t="s">
        <v>5035</v>
      </c>
      <c r="F2900" s="12" t="s">
        <v>5055</v>
      </c>
      <c r="G2900" s="12" t="s">
        <v>5045</v>
      </c>
      <c r="H2900" s="13">
        <v>33810</v>
      </c>
      <c r="I2900" s="14">
        <v>140422</v>
      </c>
      <c r="J2900" s="14">
        <v>21545</v>
      </c>
      <c r="K2900" s="14">
        <v>6062</v>
      </c>
      <c r="L2900" s="14">
        <v>6253</v>
      </c>
      <c r="M2900" s="15">
        <v>0.24077816639410751</v>
      </c>
      <c r="N2900" s="14">
        <v>164141</v>
      </c>
      <c r="O2900" s="14">
        <v>124809</v>
      </c>
      <c r="P2900" s="14">
        <v>0</v>
      </c>
      <c r="Q2900" s="14">
        <v>3890</v>
      </c>
      <c r="R2900" s="16">
        <v>2.3699999999999999E-2</v>
      </c>
      <c r="S2900" s="17">
        <v>45665.416666666657</v>
      </c>
      <c r="T2900" s="12" t="s">
        <v>5077</v>
      </c>
      <c r="U2900" s="18">
        <v>45665</v>
      </c>
      <c r="V2900" s="18" t="str">
        <f>TEXT(Posts[[#This Row],[Post_Date]],"YYYY")</f>
        <v>2025</v>
      </c>
      <c r="W2900" s="12" t="s">
        <v>5086</v>
      </c>
      <c r="X2900" s="12" t="s">
        <v>5085</v>
      </c>
      <c r="Y2900" s="19">
        <v>10</v>
      </c>
      <c r="Z2900" s="12" t="s">
        <v>5070</v>
      </c>
      <c r="AA2900"/>
    </row>
    <row r="2901" spans="1:27" x14ac:dyDescent="0.25">
      <c r="A2901" s="12" t="s">
        <v>4363</v>
      </c>
      <c r="B2901" s="12" t="s">
        <v>5022</v>
      </c>
      <c r="C2901" s="12" t="s">
        <v>5028</v>
      </c>
      <c r="D2901" s="12" t="s">
        <v>5034</v>
      </c>
      <c r="E2901" s="12" t="s">
        <v>5039</v>
      </c>
      <c r="F2901" s="12" t="s">
        <v>5057</v>
      </c>
      <c r="G2901" s="12" t="s">
        <v>5045</v>
      </c>
      <c r="H2901" s="13">
        <v>33441</v>
      </c>
      <c r="I2901" s="14">
        <v>305570</v>
      </c>
      <c r="J2901" s="14">
        <v>44722</v>
      </c>
      <c r="K2901" s="14">
        <v>12335</v>
      </c>
      <c r="L2901" s="14">
        <v>11110</v>
      </c>
      <c r="M2901" s="15">
        <v>0.10943831415623199</v>
      </c>
      <c r="N2901" s="14">
        <v>348074</v>
      </c>
      <c r="O2901" s="14">
        <v>0</v>
      </c>
      <c r="P2901" s="14">
        <v>290642</v>
      </c>
      <c r="Q2901" s="14">
        <v>5847</v>
      </c>
      <c r="R2901" s="16">
        <v>1.6799999999999999E-2</v>
      </c>
      <c r="S2901" s="17">
        <v>45400.65625</v>
      </c>
      <c r="T2901" s="17" t="s">
        <v>5074</v>
      </c>
      <c r="U2901" s="18">
        <v>45400</v>
      </c>
      <c r="V2901" s="18" t="str">
        <f>TEXT(Posts[[#This Row],[Post_Date]],"YYYY")</f>
        <v>2024</v>
      </c>
      <c r="W2901" s="18" t="s">
        <v>5090</v>
      </c>
      <c r="X2901" s="18" t="s">
        <v>5080</v>
      </c>
      <c r="Y2901" s="19">
        <v>15</v>
      </c>
      <c r="Z2901" s="12" t="s">
        <v>5069</v>
      </c>
      <c r="AA2901"/>
    </row>
    <row r="2902" spans="1:27" x14ac:dyDescent="0.25">
      <c r="A2902" s="12" t="s">
        <v>4370</v>
      </c>
      <c r="B2902" s="12" t="s">
        <v>5022</v>
      </c>
      <c r="C2902" s="12" t="s">
        <v>5028</v>
      </c>
      <c r="D2902" s="12" t="s">
        <v>5031</v>
      </c>
      <c r="E2902" s="12" t="s">
        <v>5035</v>
      </c>
      <c r="F2902" s="12" t="s">
        <v>5060</v>
      </c>
      <c r="G2902" s="12" t="s">
        <v>5044</v>
      </c>
      <c r="H2902" s="13">
        <v>96048</v>
      </c>
      <c r="I2902" s="14">
        <v>1816201</v>
      </c>
      <c r="J2902" s="14">
        <v>195164</v>
      </c>
      <c r="K2902" s="14">
        <v>113957</v>
      </c>
      <c r="L2902" s="14">
        <v>41953</v>
      </c>
      <c r="M2902" s="15">
        <v>5.2884117888048067E-2</v>
      </c>
      <c r="N2902" s="14">
        <v>2018899</v>
      </c>
      <c r="O2902" s="14">
        <v>1816201</v>
      </c>
      <c r="P2902" s="14">
        <v>0</v>
      </c>
      <c r="Q2902" s="14">
        <v>34725</v>
      </c>
      <c r="R2902" s="16">
        <v>1.72E-2</v>
      </c>
      <c r="S2902" s="17">
        <v>45382.598611111112</v>
      </c>
      <c r="T2902" s="12" t="s">
        <v>5074</v>
      </c>
      <c r="U2902" s="18">
        <v>45382</v>
      </c>
      <c r="V2902" s="18" t="str">
        <f>TEXT(Posts[[#This Row],[Post_Date]],"YYYY")</f>
        <v>2024</v>
      </c>
      <c r="W2902" s="12" t="s">
        <v>5088</v>
      </c>
      <c r="X2902" s="12" t="s">
        <v>5084</v>
      </c>
      <c r="Y2902" s="19">
        <v>14</v>
      </c>
      <c r="Z2902" s="12" t="s">
        <v>5068</v>
      </c>
      <c r="AA2902"/>
    </row>
    <row r="2903" spans="1:27" x14ac:dyDescent="0.25">
      <c r="A2903" s="12" t="s">
        <v>4372</v>
      </c>
      <c r="B2903" s="12" t="s">
        <v>5022</v>
      </c>
      <c r="C2903" s="12" t="s">
        <v>5029</v>
      </c>
      <c r="D2903" s="12" t="s">
        <v>5033</v>
      </c>
      <c r="E2903" s="12" t="s">
        <v>5035</v>
      </c>
      <c r="F2903" s="12" t="s">
        <v>5055</v>
      </c>
      <c r="G2903" s="12" t="s">
        <v>5043</v>
      </c>
      <c r="H2903" s="13">
        <v>57589</v>
      </c>
      <c r="I2903" s="14">
        <v>250578</v>
      </c>
      <c r="J2903" s="14">
        <v>39161</v>
      </c>
      <c r="K2903" s="14">
        <v>12351</v>
      </c>
      <c r="L2903" s="14">
        <v>6965</v>
      </c>
      <c r="M2903" s="15">
        <v>0.22982500436793141</v>
      </c>
      <c r="N2903" s="14">
        <v>301306</v>
      </c>
      <c r="O2903" s="14">
        <v>216609</v>
      </c>
      <c r="P2903" s="14">
        <v>0</v>
      </c>
      <c r="Q2903" s="14">
        <v>3706</v>
      </c>
      <c r="R2903" s="16">
        <v>1.23E-2</v>
      </c>
      <c r="S2903" s="17">
        <v>45536.493750000001</v>
      </c>
      <c r="T2903" s="12" t="s">
        <v>5077</v>
      </c>
      <c r="U2903" s="18">
        <v>45536</v>
      </c>
      <c r="V2903" s="18" t="str">
        <f>TEXT(Posts[[#This Row],[Post_Date]],"YYYY")</f>
        <v>2024</v>
      </c>
      <c r="W2903" s="12" t="s">
        <v>5097</v>
      </c>
      <c r="X2903" s="12" t="s">
        <v>5084</v>
      </c>
      <c r="Y2903" s="19">
        <v>11</v>
      </c>
      <c r="Z2903" s="12" t="s">
        <v>5070</v>
      </c>
      <c r="AA2903"/>
    </row>
    <row r="2904" spans="1:27" x14ac:dyDescent="0.25">
      <c r="A2904" s="12" t="s">
        <v>4379</v>
      </c>
      <c r="B2904" s="12" t="s">
        <v>5022</v>
      </c>
      <c r="C2904" s="12" t="s">
        <v>5028</v>
      </c>
      <c r="D2904" s="12" t="s">
        <v>5030</v>
      </c>
      <c r="E2904" s="12" t="s">
        <v>5035</v>
      </c>
      <c r="F2904" s="12" t="s">
        <v>5051</v>
      </c>
      <c r="G2904" s="12" t="s">
        <v>5046</v>
      </c>
      <c r="H2904" s="13">
        <v>129295</v>
      </c>
      <c r="I2904" s="14">
        <v>1566563</v>
      </c>
      <c r="J2904" s="14">
        <v>355601</v>
      </c>
      <c r="K2904" s="14">
        <v>57328</v>
      </c>
      <c r="L2904" s="14">
        <v>33539</v>
      </c>
      <c r="M2904" s="15">
        <v>8.2534641419723456E-2</v>
      </c>
      <c r="N2904" s="14">
        <v>1846992</v>
      </c>
      <c r="O2904" s="14">
        <v>1566563</v>
      </c>
      <c r="P2904" s="14">
        <v>0</v>
      </c>
      <c r="Q2904" s="14">
        <v>27520</v>
      </c>
      <c r="R2904" s="16">
        <v>1.49E-2</v>
      </c>
      <c r="S2904" s="17">
        <v>45370.768055555563</v>
      </c>
      <c r="T2904" s="12" t="s">
        <v>5076</v>
      </c>
      <c r="U2904" s="18">
        <v>45370</v>
      </c>
      <c r="V2904" s="18" t="str">
        <f>TEXT(Posts[[#This Row],[Post_Date]],"YYYY")</f>
        <v>2024</v>
      </c>
      <c r="W2904" s="12" t="s">
        <v>5088</v>
      </c>
      <c r="X2904" s="12" t="s">
        <v>5079</v>
      </c>
      <c r="Y2904" s="19">
        <v>18</v>
      </c>
      <c r="Z2904" s="12" t="s">
        <v>5068</v>
      </c>
      <c r="AA2904"/>
    </row>
    <row r="2905" spans="1:27" x14ac:dyDescent="0.25">
      <c r="A2905" s="12" t="s">
        <v>4380</v>
      </c>
      <c r="B2905" s="12" t="s">
        <v>5022</v>
      </c>
      <c r="C2905" s="12" t="s">
        <v>5029</v>
      </c>
      <c r="D2905" s="12" t="s">
        <v>5030</v>
      </c>
      <c r="E2905" s="12" t="s">
        <v>5035</v>
      </c>
      <c r="F2905" s="12" t="s">
        <v>5051</v>
      </c>
      <c r="G2905" s="12" t="s">
        <v>5049</v>
      </c>
      <c r="H2905" s="13">
        <v>273820</v>
      </c>
      <c r="I2905" s="14">
        <v>2196053</v>
      </c>
      <c r="J2905" s="14">
        <v>322433</v>
      </c>
      <c r="K2905" s="14">
        <v>144641</v>
      </c>
      <c r="L2905" s="14">
        <v>61490</v>
      </c>
      <c r="M2905" s="15">
        <v>0.124687784584025</v>
      </c>
      <c r="N2905" s="14">
        <v>2617726</v>
      </c>
      <c r="O2905" s="14">
        <v>2196053</v>
      </c>
      <c r="P2905" s="14">
        <v>0</v>
      </c>
      <c r="Q2905" s="14">
        <v>48689</v>
      </c>
      <c r="R2905" s="16">
        <v>1.8599999999999998E-2</v>
      </c>
      <c r="S2905" s="17">
        <v>45488.672222222223</v>
      </c>
      <c r="T2905" s="12" t="s">
        <v>5074</v>
      </c>
      <c r="U2905" s="18">
        <v>45488</v>
      </c>
      <c r="V2905" s="18" t="str">
        <f>TEXT(Posts[[#This Row],[Post_Date]],"YYYY")</f>
        <v>2024</v>
      </c>
      <c r="W2905" s="12" t="s">
        <v>5093</v>
      </c>
      <c r="X2905" s="12" t="s">
        <v>5081</v>
      </c>
      <c r="Y2905" s="19">
        <v>16</v>
      </c>
      <c r="Z2905" s="12" t="s">
        <v>5069</v>
      </c>
      <c r="AA2905"/>
    </row>
    <row r="2906" spans="1:27" x14ac:dyDescent="0.25">
      <c r="A2906" s="12" t="s">
        <v>4381</v>
      </c>
      <c r="B2906" s="12" t="s">
        <v>5022</v>
      </c>
      <c r="C2906" s="12" t="s">
        <v>5028</v>
      </c>
      <c r="D2906" s="12" t="s">
        <v>5030</v>
      </c>
      <c r="E2906" s="12" t="s">
        <v>5035</v>
      </c>
      <c r="F2906" s="12" t="s">
        <v>5050</v>
      </c>
      <c r="G2906" s="12" t="s">
        <v>5047</v>
      </c>
      <c r="H2906" s="13">
        <v>62009</v>
      </c>
      <c r="I2906" s="14">
        <v>417096</v>
      </c>
      <c r="J2906" s="14">
        <v>58307</v>
      </c>
      <c r="K2906" s="14">
        <v>21929</v>
      </c>
      <c r="L2906" s="14">
        <v>21173</v>
      </c>
      <c r="M2906" s="15">
        <v>0.14867079589490639</v>
      </c>
      <c r="N2906" s="14">
        <v>522371</v>
      </c>
      <c r="O2906" s="14">
        <v>393284</v>
      </c>
      <c r="P2906" s="14">
        <v>0</v>
      </c>
      <c r="Q2906" s="14">
        <v>10395</v>
      </c>
      <c r="R2906" s="16">
        <v>1.9900000000000001E-2</v>
      </c>
      <c r="S2906" s="17">
        <v>45584.686805555553</v>
      </c>
      <c r="T2906" s="12" t="s">
        <v>5074</v>
      </c>
      <c r="U2906" s="18">
        <v>45584</v>
      </c>
      <c r="V2906" s="18" t="str">
        <f>TEXT(Posts[[#This Row],[Post_Date]],"YYYY")</f>
        <v>2024</v>
      </c>
      <c r="W2906" s="12" t="s">
        <v>5091</v>
      </c>
      <c r="X2906" s="12" t="s">
        <v>5083</v>
      </c>
      <c r="Y2906" s="19">
        <v>16</v>
      </c>
      <c r="Z2906" s="12" t="s">
        <v>5069</v>
      </c>
      <c r="AA2906"/>
    </row>
    <row r="2907" spans="1:27" x14ac:dyDescent="0.25">
      <c r="A2907" s="12" t="s">
        <v>4382</v>
      </c>
      <c r="B2907" s="12" t="s">
        <v>5022</v>
      </c>
      <c r="C2907" s="12" t="s">
        <v>5028</v>
      </c>
      <c r="D2907" s="12" t="s">
        <v>5033</v>
      </c>
      <c r="E2907" s="12" t="s">
        <v>5035</v>
      </c>
      <c r="F2907" s="12" t="s">
        <v>5056</v>
      </c>
      <c r="G2907" s="12" t="s">
        <v>5046</v>
      </c>
      <c r="H2907" s="13">
        <v>529127</v>
      </c>
      <c r="I2907" s="14">
        <v>2588127</v>
      </c>
      <c r="J2907" s="14">
        <v>361218</v>
      </c>
      <c r="K2907" s="14">
        <v>108741</v>
      </c>
      <c r="L2907" s="14">
        <v>115306</v>
      </c>
      <c r="M2907" s="15">
        <v>0.20444419104519229</v>
      </c>
      <c r="N2907" s="14">
        <v>3168538</v>
      </c>
      <c r="O2907" s="14">
        <v>2588127</v>
      </c>
      <c r="P2907" s="14">
        <v>0</v>
      </c>
      <c r="Q2907" s="14">
        <v>48161</v>
      </c>
      <c r="R2907" s="16">
        <v>1.52E-2</v>
      </c>
      <c r="S2907" s="17">
        <v>45709.536111111112</v>
      </c>
      <c r="T2907" s="12" t="s">
        <v>5075</v>
      </c>
      <c r="U2907" s="18">
        <v>45709</v>
      </c>
      <c r="V2907" s="18" t="str">
        <f>TEXT(Posts[[#This Row],[Post_Date]],"YYYY")</f>
        <v>2025</v>
      </c>
      <c r="W2907" s="12" t="s">
        <v>5087</v>
      </c>
      <c r="X2907" s="12" t="s">
        <v>5082</v>
      </c>
      <c r="Y2907" s="19">
        <v>12</v>
      </c>
      <c r="Z2907" s="12" t="s">
        <v>5070</v>
      </c>
      <c r="AA2907"/>
    </row>
    <row r="2908" spans="1:27" x14ac:dyDescent="0.25">
      <c r="A2908" s="12" t="s">
        <v>4390</v>
      </c>
      <c r="B2908" s="12" t="s">
        <v>5022</v>
      </c>
      <c r="C2908" s="12" t="s">
        <v>5028</v>
      </c>
      <c r="D2908" s="12" t="s">
        <v>5033</v>
      </c>
      <c r="E2908" s="12" t="s">
        <v>5035</v>
      </c>
      <c r="F2908" s="12" t="s">
        <v>5055</v>
      </c>
      <c r="G2908" s="12" t="s">
        <v>5042</v>
      </c>
      <c r="H2908" s="13">
        <v>67464</v>
      </c>
      <c r="I2908" s="14">
        <v>389686</v>
      </c>
      <c r="J2908" s="14">
        <v>74935</v>
      </c>
      <c r="K2908" s="14">
        <v>23256</v>
      </c>
      <c r="L2908" s="14">
        <v>22014</v>
      </c>
      <c r="M2908" s="15">
        <v>0.173124267498556</v>
      </c>
      <c r="N2908" s="14">
        <v>463894</v>
      </c>
      <c r="O2908" s="14">
        <v>346419</v>
      </c>
      <c r="P2908" s="14">
        <v>0</v>
      </c>
      <c r="Q2908" s="14">
        <v>8210</v>
      </c>
      <c r="R2908" s="16">
        <v>1.77E-2</v>
      </c>
      <c r="S2908" s="17">
        <v>45664.525000000001</v>
      </c>
      <c r="T2908" s="12" t="s">
        <v>5075</v>
      </c>
      <c r="U2908" s="18">
        <v>45664</v>
      </c>
      <c r="V2908" s="18" t="str">
        <f>TEXT(Posts[[#This Row],[Post_Date]],"YYYY")</f>
        <v>2025</v>
      </c>
      <c r="W2908" s="12" t="s">
        <v>5086</v>
      </c>
      <c r="X2908" s="12" t="s">
        <v>5079</v>
      </c>
      <c r="Y2908" s="19">
        <v>12</v>
      </c>
      <c r="Z2908" s="12" t="s">
        <v>5069</v>
      </c>
      <c r="AA2908"/>
    </row>
    <row r="2909" spans="1:27" x14ac:dyDescent="0.25">
      <c r="A2909" s="12" t="s">
        <v>4391</v>
      </c>
      <c r="B2909" s="12" t="s">
        <v>5022</v>
      </c>
      <c r="C2909" s="12" t="s">
        <v>5028</v>
      </c>
      <c r="D2909" s="12" t="s">
        <v>5030</v>
      </c>
      <c r="E2909" s="12" t="s">
        <v>5035</v>
      </c>
      <c r="F2909" s="12" t="s">
        <v>5051</v>
      </c>
      <c r="G2909" s="12" t="s">
        <v>5049</v>
      </c>
      <c r="H2909" s="13">
        <v>258784</v>
      </c>
      <c r="I2909" s="14">
        <v>2353184</v>
      </c>
      <c r="J2909" s="14">
        <v>314832</v>
      </c>
      <c r="K2909" s="14">
        <v>89631</v>
      </c>
      <c r="L2909" s="14">
        <v>84714</v>
      </c>
      <c r="M2909" s="15">
        <v>0.10997218217190929</v>
      </c>
      <c r="N2909" s="14">
        <v>2923950</v>
      </c>
      <c r="O2909" s="14">
        <v>2353184</v>
      </c>
      <c r="P2909" s="14">
        <v>0</v>
      </c>
      <c r="Q2909" s="14">
        <v>47952</v>
      </c>
      <c r="R2909" s="16">
        <v>1.6400000000000001E-2</v>
      </c>
      <c r="S2909" s="17">
        <v>45293.490277777782</v>
      </c>
      <c r="T2909" s="12" t="s">
        <v>5077</v>
      </c>
      <c r="U2909" s="18">
        <v>45293</v>
      </c>
      <c r="V2909" s="18" t="str">
        <f>TEXT(Posts[[#This Row],[Post_Date]],"YYYY")</f>
        <v>2024</v>
      </c>
      <c r="W2909" s="12" t="s">
        <v>5086</v>
      </c>
      <c r="X2909" s="12" t="s">
        <v>5079</v>
      </c>
      <c r="Y2909" s="19">
        <v>11</v>
      </c>
      <c r="Z2909" s="12" t="s">
        <v>5069</v>
      </c>
      <c r="AA2909"/>
    </row>
    <row r="2910" spans="1:27" x14ac:dyDescent="0.25">
      <c r="A2910" s="12" t="s">
        <v>4396</v>
      </c>
      <c r="B2910" s="12" t="s">
        <v>5022</v>
      </c>
      <c r="C2910" s="12" t="s">
        <v>5029</v>
      </c>
      <c r="D2910" s="12" t="s">
        <v>5033</v>
      </c>
      <c r="E2910" s="12" t="s">
        <v>5035</v>
      </c>
      <c r="F2910" s="12" t="s">
        <v>5055</v>
      </c>
      <c r="G2910" s="12" t="s">
        <v>5045</v>
      </c>
      <c r="H2910" s="13">
        <v>95651</v>
      </c>
      <c r="I2910" s="14">
        <v>470478</v>
      </c>
      <c r="J2910" s="14">
        <v>112887</v>
      </c>
      <c r="K2910" s="14">
        <v>28131</v>
      </c>
      <c r="L2910" s="14">
        <v>25539</v>
      </c>
      <c r="M2910" s="15">
        <v>0.2033062828427025</v>
      </c>
      <c r="N2910" s="14">
        <v>598709</v>
      </c>
      <c r="O2910" s="14">
        <v>400823</v>
      </c>
      <c r="P2910" s="14">
        <v>0</v>
      </c>
      <c r="Q2910" s="14">
        <v>10297</v>
      </c>
      <c r="R2910" s="16">
        <v>1.72E-2</v>
      </c>
      <c r="S2910" s="17">
        <v>45688.665972222218</v>
      </c>
      <c r="T2910" s="12" t="s">
        <v>5074</v>
      </c>
      <c r="U2910" s="18">
        <v>45688</v>
      </c>
      <c r="V2910" s="18" t="str">
        <f>TEXT(Posts[[#This Row],[Post_Date]],"YYYY")</f>
        <v>2025</v>
      </c>
      <c r="W2910" s="12" t="s">
        <v>5086</v>
      </c>
      <c r="X2910" s="12" t="s">
        <v>5082</v>
      </c>
      <c r="Y2910" s="19">
        <v>15</v>
      </c>
      <c r="Z2910" s="12" t="s">
        <v>5070</v>
      </c>
      <c r="AA2910"/>
    </row>
    <row r="2911" spans="1:27" x14ac:dyDescent="0.25">
      <c r="A2911" s="12" t="s">
        <v>4403</v>
      </c>
      <c r="B2911" s="12" t="s">
        <v>5022</v>
      </c>
      <c r="C2911" s="12" t="s">
        <v>5028</v>
      </c>
      <c r="D2911" s="12" t="s">
        <v>5033</v>
      </c>
      <c r="E2911" s="12" t="s">
        <v>5035</v>
      </c>
      <c r="F2911" s="12" t="s">
        <v>5055</v>
      </c>
      <c r="G2911" s="12" t="s">
        <v>5049</v>
      </c>
      <c r="H2911" s="13">
        <v>57737</v>
      </c>
      <c r="I2911" s="14">
        <v>274465</v>
      </c>
      <c r="J2911" s="14">
        <v>63446</v>
      </c>
      <c r="K2911" s="14">
        <v>18184</v>
      </c>
      <c r="L2911" s="14">
        <v>8229</v>
      </c>
      <c r="M2911" s="15">
        <v>0.21036436974816131</v>
      </c>
      <c r="N2911" s="14">
        <v>350679</v>
      </c>
      <c r="O2911" s="14">
        <v>263785</v>
      </c>
      <c r="P2911" s="14">
        <v>0</v>
      </c>
      <c r="Q2911" s="14">
        <v>4067</v>
      </c>
      <c r="R2911" s="16">
        <v>1.1599999999999999E-2</v>
      </c>
      <c r="S2911" s="17">
        <v>45428.558333333327</v>
      </c>
      <c r="T2911" s="12" t="s">
        <v>5075</v>
      </c>
      <c r="U2911" s="18">
        <v>45428</v>
      </c>
      <c r="V2911" s="18" t="str">
        <f>TEXT(Posts[[#This Row],[Post_Date]],"YYYY")</f>
        <v>2024</v>
      </c>
      <c r="W2911" s="12" t="s">
        <v>5096</v>
      </c>
      <c r="X2911" s="12" t="s">
        <v>5080</v>
      </c>
      <c r="Y2911" s="19">
        <v>13</v>
      </c>
      <c r="Z2911" s="12" t="s">
        <v>5070</v>
      </c>
      <c r="AA2911"/>
    </row>
    <row r="2912" spans="1:27" x14ac:dyDescent="0.25">
      <c r="A2912" s="12" t="s">
        <v>4407</v>
      </c>
      <c r="B2912" s="12" t="s">
        <v>5022</v>
      </c>
      <c r="C2912" s="12" t="s">
        <v>5028</v>
      </c>
      <c r="D2912" s="12" t="s">
        <v>5031</v>
      </c>
      <c r="E2912" s="12" t="s">
        <v>5035</v>
      </c>
      <c r="F2912" s="12" t="s">
        <v>5060</v>
      </c>
      <c r="G2912" s="12" t="s">
        <v>5044</v>
      </c>
      <c r="H2912" s="13">
        <v>153949</v>
      </c>
      <c r="I2912" s="14">
        <v>2844447</v>
      </c>
      <c r="J2912" s="14">
        <v>355938</v>
      </c>
      <c r="K2912" s="14">
        <v>112928</v>
      </c>
      <c r="L2912" s="14">
        <v>101420</v>
      </c>
      <c r="M2912" s="15">
        <v>5.412297580420905E-2</v>
      </c>
      <c r="N2912" s="14">
        <v>3676041</v>
      </c>
      <c r="O2912" s="14">
        <v>2844447</v>
      </c>
      <c r="P2912" s="14">
        <v>0</v>
      </c>
      <c r="Q2912" s="14">
        <v>46685</v>
      </c>
      <c r="R2912" s="16">
        <v>1.2699999999999999E-2</v>
      </c>
      <c r="S2912" s="17">
        <v>45623.467361111107</v>
      </c>
      <c r="T2912" s="12" t="s">
        <v>5077</v>
      </c>
      <c r="U2912" s="18">
        <v>45623</v>
      </c>
      <c r="V2912" s="18" t="str">
        <f>TEXT(Posts[[#This Row],[Post_Date]],"YYYY")</f>
        <v>2024</v>
      </c>
      <c r="W2912" s="12" t="s">
        <v>5095</v>
      </c>
      <c r="X2912" s="12" t="s">
        <v>5085</v>
      </c>
      <c r="Y2912" s="19">
        <v>11</v>
      </c>
      <c r="Z2912" s="12" t="s">
        <v>5068</v>
      </c>
      <c r="AA2912"/>
    </row>
    <row r="2913" spans="1:27" x14ac:dyDescent="0.25">
      <c r="A2913" s="12" t="s">
        <v>4411</v>
      </c>
      <c r="B2913" s="12" t="s">
        <v>5022</v>
      </c>
      <c r="C2913" s="12" t="s">
        <v>5029</v>
      </c>
      <c r="D2913" s="12" t="s">
        <v>5030</v>
      </c>
      <c r="E2913" s="12" t="s">
        <v>5035</v>
      </c>
      <c r="F2913" s="12" t="s">
        <v>5050</v>
      </c>
      <c r="G2913" s="12" t="s">
        <v>5049</v>
      </c>
      <c r="H2913" s="13">
        <v>109646</v>
      </c>
      <c r="I2913" s="14">
        <v>753747</v>
      </c>
      <c r="J2913" s="14">
        <v>177268</v>
      </c>
      <c r="K2913" s="14">
        <v>53540</v>
      </c>
      <c r="L2913" s="14">
        <v>34300</v>
      </c>
      <c r="M2913" s="15">
        <v>0.1454684798951548</v>
      </c>
      <c r="N2913" s="14">
        <v>927789</v>
      </c>
      <c r="O2913" s="14">
        <v>648968</v>
      </c>
      <c r="P2913" s="14">
        <v>0</v>
      </c>
      <c r="Q2913" s="14">
        <v>19669</v>
      </c>
      <c r="R2913" s="16">
        <v>2.12E-2</v>
      </c>
      <c r="S2913" s="17">
        <v>45658.515972222223</v>
      </c>
      <c r="T2913" s="12" t="s">
        <v>5075</v>
      </c>
      <c r="U2913" s="18">
        <v>45658</v>
      </c>
      <c r="V2913" s="18" t="str">
        <f>TEXT(Posts[[#This Row],[Post_Date]],"YYYY")</f>
        <v>2025</v>
      </c>
      <c r="W2913" s="12" t="s">
        <v>5086</v>
      </c>
      <c r="X2913" s="12" t="s">
        <v>5085</v>
      </c>
      <c r="Y2913" s="19">
        <v>12</v>
      </c>
      <c r="Z2913" s="12" t="s">
        <v>5069</v>
      </c>
      <c r="AA2913"/>
    </row>
    <row r="2914" spans="1:27" x14ac:dyDescent="0.25">
      <c r="A2914" s="12" t="s">
        <v>4413</v>
      </c>
      <c r="B2914" s="12" t="s">
        <v>5022</v>
      </c>
      <c r="C2914" s="12" t="s">
        <v>5028</v>
      </c>
      <c r="D2914" s="12" t="s">
        <v>5030</v>
      </c>
      <c r="E2914" s="12" t="s">
        <v>5035</v>
      </c>
      <c r="F2914" s="12" t="s">
        <v>5051</v>
      </c>
      <c r="G2914" s="12" t="s">
        <v>5045</v>
      </c>
      <c r="H2914" s="13">
        <v>103838</v>
      </c>
      <c r="I2914" s="14">
        <v>1293068</v>
      </c>
      <c r="J2914" s="14">
        <v>320887</v>
      </c>
      <c r="K2914" s="14">
        <v>77119</v>
      </c>
      <c r="L2914" s="14">
        <v>34165</v>
      </c>
      <c r="M2914" s="15">
        <v>8.0303648290163399E-2</v>
      </c>
      <c r="N2914" s="14">
        <v>1471513</v>
      </c>
      <c r="O2914" s="14">
        <v>1293068</v>
      </c>
      <c r="P2914" s="14">
        <v>0</v>
      </c>
      <c r="Q2914" s="14">
        <v>33109</v>
      </c>
      <c r="R2914" s="16">
        <v>2.2499999999999999E-2</v>
      </c>
      <c r="S2914" s="17">
        <v>45534.495833333327</v>
      </c>
      <c r="T2914" s="12" t="s">
        <v>5077</v>
      </c>
      <c r="U2914" s="18">
        <v>45534</v>
      </c>
      <c r="V2914" s="18" t="str">
        <f>TEXT(Posts[[#This Row],[Post_Date]],"YYYY")</f>
        <v>2024</v>
      </c>
      <c r="W2914" s="12" t="s">
        <v>5092</v>
      </c>
      <c r="X2914" s="12" t="s">
        <v>5082</v>
      </c>
      <c r="Y2914" s="19">
        <v>11</v>
      </c>
      <c r="Z2914" s="12" t="s">
        <v>5068</v>
      </c>
      <c r="AA2914"/>
    </row>
    <row r="2915" spans="1:27" x14ac:dyDescent="0.25">
      <c r="A2915" s="12" t="s">
        <v>4415</v>
      </c>
      <c r="B2915" s="12" t="s">
        <v>5022</v>
      </c>
      <c r="C2915" s="12" t="s">
        <v>5028</v>
      </c>
      <c r="D2915" s="12" t="s">
        <v>5033</v>
      </c>
      <c r="E2915" s="12" t="s">
        <v>5035</v>
      </c>
      <c r="F2915" s="12" t="s">
        <v>5055</v>
      </c>
      <c r="G2915" s="12" t="s">
        <v>5044</v>
      </c>
      <c r="H2915" s="13">
        <v>60335</v>
      </c>
      <c r="I2915" s="14">
        <v>254167</v>
      </c>
      <c r="J2915" s="14">
        <v>42908</v>
      </c>
      <c r="K2915" s="14">
        <v>9702</v>
      </c>
      <c r="L2915" s="14">
        <v>7644</v>
      </c>
      <c r="M2915" s="15">
        <v>0.23738355058082439</v>
      </c>
      <c r="N2915" s="14">
        <v>298266</v>
      </c>
      <c r="O2915" s="14">
        <v>249838</v>
      </c>
      <c r="P2915" s="14">
        <v>0</v>
      </c>
      <c r="Q2915" s="14">
        <v>6084</v>
      </c>
      <c r="R2915" s="16">
        <v>2.0400000000000001E-2</v>
      </c>
      <c r="S2915" s="17">
        <v>45695.64166666667</v>
      </c>
      <c r="T2915" s="12" t="s">
        <v>5074</v>
      </c>
      <c r="U2915" s="18">
        <v>45695</v>
      </c>
      <c r="V2915" s="18" t="str">
        <f>TEXT(Posts[[#This Row],[Post_Date]],"YYYY")</f>
        <v>2025</v>
      </c>
      <c r="W2915" s="12" t="s">
        <v>5087</v>
      </c>
      <c r="X2915" s="12" t="s">
        <v>5082</v>
      </c>
      <c r="Y2915" s="19">
        <v>15</v>
      </c>
      <c r="Z2915" s="12" t="s">
        <v>5070</v>
      </c>
      <c r="AA2915"/>
    </row>
    <row r="2916" spans="1:27" x14ac:dyDescent="0.25">
      <c r="A2916" s="12" t="s">
        <v>4416</v>
      </c>
      <c r="B2916" s="12" t="s">
        <v>5022</v>
      </c>
      <c r="C2916" s="12" t="s">
        <v>5029</v>
      </c>
      <c r="D2916" s="12" t="s">
        <v>5030</v>
      </c>
      <c r="E2916" s="12" t="s">
        <v>5035</v>
      </c>
      <c r="F2916" s="12" t="s">
        <v>5051</v>
      </c>
      <c r="G2916" s="12" t="s">
        <v>5043</v>
      </c>
      <c r="H2916" s="13">
        <v>307924</v>
      </c>
      <c r="I2916" s="14">
        <v>2104376</v>
      </c>
      <c r="J2916" s="14">
        <v>402209</v>
      </c>
      <c r="K2916" s="14">
        <v>69670</v>
      </c>
      <c r="L2916" s="14">
        <v>75952</v>
      </c>
      <c r="M2916" s="15">
        <v>0.14632579728149059</v>
      </c>
      <c r="N2916" s="14">
        <v>2489056</v>
      </c>
      <c r="O2916" s="14">
        <v>2104376</v>
      </c>
      <c r="P2916" s="14">
        <v>0</v>
      </c>
      <c r="Q2916" s="14">
        <v>49283</v>
      </c>
      <c r="R2916" s="16">
        <v>1.9800000000000002E-2</v>
      </c>
      <c r="S2916" s="17">
        <v>45310.345138888893</v>
      </c>
      <c r="T2916" s="12" t="s">
        <v>5078</v>
      </c>
      <c r="U2916" s="18">
        <v>45310</v>
      </c>
      <c r="V2916" s="18" t="str">
        <f>TEXT(Posts[[#This Row],[Post_Date]],"YYYY")</f>
        <v>2024</v>
      </c>
      <c r="W2916" s="12" t="s">
        <v>5086</v>
      </c>
      <c r="X2916" s="12" t="s">
        <v>5082</v>
      </c>
      <c r="Y2916" s="19">
        <v>8</v>
      </c>
      <c r="Z2916" s="12" t="s">
        <v>5069</v>
      </c>
      <c r="AA2916"/>
    </row>
    <row r="2917" spans="1:27" x14ac:dyDescent="0.25">
      <c r="A2917" s="12" t="s">
        <v>4419</v>
      </c>
      <c r="B2917" s="12" t="s">
        <v>5022</v>
      </c>
      <c r="C2917" s="12" t="s">
        <v>5028</v>
      </c>
      <c r="D2917" s="12" t="s">
        <v>5033</v>
      </c>
      <c r="E2917" s="12" t="s">
        <v>5035</v>
      </c>
      <c r="F2917" s="12" t="s">
        <v>5056</v>
      </c>
      <c r="G2917" s="12" t="s">
        <v>5042</v>
      </c>
      <c r="H2917" s="13">
        <v>186378</v>
      </c>
      <c r="I2917" s="14">
        <v>1183259</v>
      </c>
      <c r="J2917" s="14">
        <v>203052</v>
      </c>
      <c r="K2917" s="14">
        <v>74999</v>
      </c>
      <c r="L2917" s="14">
        <v>61637</v>
      </c>
      <c r="M2917" s="15">
        <v>0.15751263142680111</v>
      </c>
      <c r="N2917" s="14">
        <v>1531768</v>
      </c>
      <c r="O2917" s="14">
        <v>1183259</v>
      </c>
      <c r="P2917" s="14">
        <v>0</v>
      </c>
      <c r="Q2917" s="14">
        <v>36762</v>
      </c>
      <c r="R2917" s="16">
        <v>2.4E-2</v>
      </c>
      <c r="S2917" s="17">
        <v>45307.60833333333</v>
      </c>
      <c r="T2917" s="12" t="s">
        <v>5074</v>
      </c>
      <c r="U2917" s="18">
        <v>45307</v>
      </c>
      <c r="V2917" s="18" t="str">
        <f>TEXT(Posts[[#This Row],[Post_Date]],"YYYY")</f>
        <v>2024</v>
      </c>
      <c r="W2917" s="12" t="s">
        <v>5086</v>
      </c>
      <c r="X2917" s="12" t="s">
        <v>5079</v>
      </c>
      <c r="Y2917" s="19">
        <v>14</v>
      </c>
      <c r="Z2917" s="12" t="s">
        <v>5069</v>
      </c>
      <c r="AA2917"/>
    </row>
    <row r="2918" spans="1:27" x14ac:dyDescent="0.25">
      <c r="A2918" s="12" t="s">
        <v>4422</v>
      </c>
      <c r="B2918" s="12" t="s">
        <v>5022</v>
      </c>
      <c r="C2918" s="12" t="s">
        <v>5029</v>
      </c>
      <c r="D2918" s="12" t="s">
        <v>5033</v>
      </c>
      <c r="E2918" s="12" t="s">
        <v>5035</v>
      </c>
      <c r="F2918" s="12" t="s">
        <v>5055</v>
      </c>
      <c r="G2918" s="12" t="s">
        <v>5049</v>
      </c>
      <c r="H2918" s="13">
        <v>154</v>
      </c>
      <c r="I2918" s="14">
        <v>1000</v>
      </c>
      <c r="J2918" s="14">
        <v>143</v>
      </c>
      <c r="K2918" s="14">
        <v>49</v>
      </c>
      <c r="L2918" s="14">
        <v>33</v>
      </c>
      <c r="M2918" s="15">
        <v>0.15413284167948091</v>
      </c>
      <c r="N2918" s="14">
        <v>1229</v>
      </c>
      <c r="O2918" s="14">
        <v>912</v>
      </c>
      <c r="P2918" s="14">
        <v>0</v>
      </c>
      <c r="Q2918" s="14">
        <v>17</v>
      </c>
      <c r="R2918" s="16">
        <v>1.41E-2</v>
      </c>
      <c r="S2918" s="17">
        <v>45333.384027777778</v>
      </c>
      <c r="T2918" s="12" t="s">
        <v>5077</v>
      </c>
      <c r="U2918" s="18">
        <v>45333</v>
      </c>
      <c r="V2918" s="18" t="str">
        <f>TEXT(Posts[[#This Row],[Post_Date]],"YYYY")</f>
        <v>2024</v>
      </c>
      <c r="W2918" s="12" t="s">
        <v>5087</v>
      </c>
      <c r="X2918" s="12" t="s">
        <v>5084</v>
      </c>
      <c r="Y2918" s="19">
        <v>9</v>
      </c>
      <c r="Z2918" s="12" t="s">
        <v>5069</v>
      </c>
      <c r="AA2918"/>
    </row>
    <row r="2919" spans="1:27" x14ac:dyDescent="0.25">
      <c r="A2919" s="12" t="s">
        <v>4428</v>
      </c>
      <c r="B2919" s="12" t="s">
        <v>5022</v>
      </c>
      <c r="C2919" s="12" t="s">
        <v>5028</v>
      </c>
      <c r="D2919" s="12" t="s">
        <v>5033</v>
      </c>
      <c r="E2919" s="12" t="s">
        <v>5035</v>
      </c>
      <c r="F2919" s="12" t="s">
        <v>5055</v>
      </c>
      <c r="G2919" s="12" t="s">
        <v>5045</v>
      </c>
      <c r="H2919" s="13">
        <v>70156</v>
      </c>
      <c r="I2919" s="14">
        <v>346048</v>
      </c>
      <c r="J2919" s="14">
        <v>57453</v>
      </c>
      <c r="K2919" s="14">
        <v>21977</v>
      </c>
      <c r="L2919" s="14">
        <v>13228</v>
      </c>
      <c r="M2919" s="15">
        <v>0.2027369114854419</v>
      </c>
      <c r="N2919" s="14">
        <v>446305</v>
      </c>
      <c r="O2919" s="14">
        <v>336215</v>
      </c>
      <c r="P2919" s="14">
        <v>0</v>
      </c>
      <c r="Q2919" s="14">
        <v>6382</v>
      </c>
      <c r="R2919" s="16">
        <v>1.43E-2</v>
      </c>
      <c r="S2919" s="17">
        <v>45448.495138888888</v>
      </c>
      <c r="T2919" s="12" t="s">
        <v>5077</v>
      </c>
      <c r="U2919" s="18">
        <v>45448</v>
      </c>
      <c r="V2919" s="18" t="str">
        <f>TEXT(Posts[[#This Row],[Post_Date]],"YYYY")</f>
        <v>2024</v>
      </c>
      <c r="W2919" s="12" t="s">
        <v>5089</v>
      </c>
      <c r="X2919" s="12" t="s">
        <v>5085</v>
      </c>
      <c r="Y2919" s="19">
        <v>11</v>
      </c>
      <c r="Z2919" s="12" t="s">
        <v>5070</v>
      </c>
      <c r="AA2919"/>
    </row>
    <row r="2920" spans="1:27" x14ac:dyDescent="0.25">
      <c r="A2920" s="12" t="s">
        <v>4429</v>
      </c>
      <c r="B2920" s="12" t="s">
        <v>5022</v>
      </c>
      <c r="C2920" s="12" t="s">
        <v>5028</v>
      </c>
      <c r="D2920" s="12" t="s">
        <v>5034</v>
      </c>
      <c r="E2920" s="12" t="s">
        <v>5039</v>
      </c>
      <c r="F2920" s="12" t="s">
        <v>5057</v>
      </c>
      <c r="G2920" s="12" t="s">
        <v>5044</v>
      </c>
      <c r="H2920" s="13">
        <v>26484</v>
      </c>
      <c r="I2920" s="14">
        <v>174359</v>
      </c>
      <c r="J2920" s="14">
        <v>22125</v>
      </c>
      <c r="K2920" s="14">
        <v>11115</v>
      </c>
      <c r="L2920" s="14">
        <v>7508</v>
      </c>
      <c r="M2920" s="15">
        <v>0.15189822538801639</v>
      </c>
      <c r="N2920" s="14">
        <v>197818</v>
      </c>
      <c r="O2920" s="14">
        <v>0</v>
      </c>
      <c r="P2920" s="14">
        <v>66501</v>
      </c>
      <c r="Q2920" s="14">
        <v>4609</v>
      </c>
      <c r="R2920" s="16">
        <v>2.3300000000000001E-2</v>
      </c>
      <c r="S2920" s="17">
        <v>45363.44027777778</v>
      </c>
      <c r="T2920" s="17" t="s">
        <v>5077</v>
      </c>
      <c r="U2920" s="18">
        <v>45363</v>
      </c>
      <c r="V2920" s="18" t="str">
        <f>TEXT(Posts[[#This Row],[Post_Date]],"YYYY")</f>
        <v>2024</v>
      </c>
      <c r="W2920" s="18" t="s">
        <v>5088</v>
      </c>
      <c r="X2920" s="18" t="s">
        <v>5079</v>
      </c>
      <c r="Y2920" s="19">
        <v>10</v>
      </c>
      <c r="Z2920" s="12" t="s">
        <v>5069</v>
      </c>
      <c r="AA2920"/>
    </row>
    <row r="2921" spans="1:27" x14ac:dyDescent="0.25">
      <c r="A2921" s="12" t="s">
        <v>4450</v>
      </c>
      <c r="B2921" s="12" t="s">
        <v>5022</v>
      </c>
      <c r="C2921" s="12" t="s">
        <v>5028</v>
      </c>
      <c r="D2921" s="12" t="s">
        <v>5030</v>
      </c>
      <c r="E2921" s="12" t="s">
        <v>5035</v>
      </c>
      <c r="F2921" s="12" t="s">
        <v>5050</v>
      </c>
      <c r="G2921" s="12" t="s">
        <v>5044</v>
      </c>
      <c r="H2921" s="13">
        <v>66129</v>
      </c>
      <c r="I2921" s="14">
        <v>516717</v>
      </c>
      <c r="J2921" s="14">
        <v>82294</v>
      </c>
      <c r="K2921" s="14">
        <v>15752</v>
      </c>
      <c r="L2921" s="14">
        <v>24262</v>
      </c>
      <c r="M2921" s="15">
        <v>0.12797919797627441</v>
      </c>
      <c r="N2921" s="14">
        <v>642009</v>
      </c>
      <c r="O2921" s="14">
        <v>479229</v>
      </c>
      <c r="P2921" s="14">
        <v>0</v>
      </c>
      <c r="Q2921" s="14">
        <v>14702</v>
      </c>
      <c r="R2921" s="16">
        <v>2.29E-2</v>
      </c>
      <c r="S2921" s="17">
        <v>45509.737500000003</v>
      </c>
      <c r="T2921" s="12" t="s">
        <v>5076</v>
      </c>
      <c r="U2921" s="18">
        <v>45509</v>
      </c>
      <c r="V2921" s="18" t="str">
        <f>TEXT(Posts[[#This Row],[Post_Date]],"YYYY")</f>
        <v>2024</v>
      </c>
      <c r="W2921" s="12" t="s">
        <v>5092</v>
      </c>
      <c r="X2921" s="12" t="s">
        <v>5081</v>
      </c>
      <c r="Y2921" s="19">
        <v>17</v>
      </c>
      <c r="Z2921" s="12" t="s">
        <v>5069</v>
      </c>
      <c r="AA2921"/>
    </row>
    <row r="2922" spans="1:27" x14ac:dyDescent="0.25">
      <c r="A2922" s="12" t="s">
        <v>4456</v>
      </c>
      <c r="B2922" s="12" t="s">
        <v>5022</v>
      </c>
      <c r="C2922" s="12" t="s">
        <v>5028</v>
      </c>
      <c r="D2922" s="12" t="s">
        <v>5033</v>
      </c>
      <c r="E2922" s="12" t="s">
        <v>5035</v>
      </c>
      <c r="F2922" s="12" t="s">
        <v>5055</v>
      </c>
      <c r="G2922" s="12" t="s">
        <v>5047</v>
      </c>
      <c r="H2922" s="13">
        <v>48989</v>
      </c>
      <c r="I2922" s="14">
        <v>209338</v>
      </c>
      <c r="J2922" s="14">
        <v>51412</v>
      </c>
      <c r="K2922" s="14">
        <v>12533</v>
      </c>
      <c r="L2922" s="14">
        <v>4246</v>
      </c>
      <c r="M2922" s="15">
        <v>0.23401951783355771</v>
      </c>
      <c r="N2922" s="14">
        <v>231700</v>
      </c>
      <c r="O2922" s="14">
        <v>193149</v>
      </c>
      <c r="P2922" s="14">
        <v>0</v>
      </c>
      <c r="Q2922" s="14">
        <v>5560</v>
      </c>
      <c r="R2922" s="16">
        <v>2.4E-2</v>
      </c>
      <c r="S2922" s="17">
        <v>45324.484027777777</v>
      </c>
      <c r="T2922" s="12" t="s">
        <v>5077</v>
      </c>
      <c r="U2922" s="18">
        <v>45324</v>
      </c>
      <c r="V2922" s="18" t="str">
        <f>TEXT(Posts[[#This Row],[Post_Date]],"YYYY")</f>
        <v>2024</v>
      </c>
      <c r="W2922" s="12" t="s">
        <v>5087</v>
      </c>
      <c r="X2922" s="12" t="s">
        <v>5082</v>
      </c>
      <c r="Y2922" s="19">
        <v>11</v>
      </c>
      <c r="Z2922" s="12" t="s">
        <v>5070</v>
      </c>
      <c r="AA2922"/>
    </row>
    <row r="2923" spans="1:27" x14ac:dyDescent="0.25">
      <c r="A2923" s="12" t="s">
        <v>4459</v>
      </c>
      <c r="B2923" s="12" t="s">
        <v>5022</v>
      </c>
      <c r="C2923" s="12" t="s">
        <v>5028</v>
      </c>
      <c r="D2923" s="12" t="s">
        <v>5033</v>
      </c>
      <c r="E2923" s="12" t="s">
        <v>5035</v>
      </c>
      <c r="F2923" s="12" t="s">
        <v>5055</v>
      </c>
      <c r="G2923" s="12" t="s">
        <v>5043</v>
      </c>
      <c r="H2923" s="13">
        <v>80141</v>
      </c>
      <c r="I2923" s="14">
        <v>350106</v>
      </c>
      <c r="J2923" s="14">
        <v>85241</v>
      </c>
      <c r="K2923" s="14">
        <v>12702</v>
      </c>
      <c r="L2923" s="14">
        <v>8354</v>
      </c>
      <c r="M2923" s="15">
        <v>0.22890529399763951</v>
      </c>
      <c r="N2923" s="14">
        <v>441372</v>
      </c>
      <c r="O2923" s="14">
        <v>306392</v>
      </c>
      <c r="P2923" s="14">
        <v>0</v>
      </c>
      <c r="Q2923" s="14">
        <v>6046</v>
      </c>
      <c r="R2923" s="16">
        <v>1.37E-2</v>
      </c>
      <c r="S2923" s="17">
        <v>45481.529861111107</v>
      </c>
      <c r="T2923" s="12" t="s">
        <v>5075</v>
      </c>
      <c r="U2923" s="18">
        <v>45481</v>
      </c>
      <c r="V2923" s="18" t="str">
        <f>TEXT(Posts[[#This Row],[Post_Date]],"YYYY")</f>
        <v>2024</v>
      </c>
      <c r="W2923" s="12" t="s">
        <v>5093</v>
      </c>
      <c r="X2923" s="12" t="s">
        <v>5081</v>
      </c>
      <c r="Y2923" s="19">
        <v>12</v>
      </c>
      <c r="Z2923" s="12" t="s">
        <v>5070</v>
      </c>
      <c r="AA2923"/>
    </row>
    <row r="2924" spans="1:27" x14ac:dyDescent="0.25">
      <c r="A2924" s="12" t="s">
        <v>4463</v>
      </c>
      <c r="B2924" s="12" t="s">
        <v>5022</v>
      </c>
      <c r="C2924" s="12" t="s">
        <v>5029</v>
      </c>
      <c r="D2924" s="12" t="s">
        <v>5030</v>
      </c>
      <c r="E2924" s="12" t="s">
        <v>5035</v>
      </c>
      <c r="F2924" s="12" t="s">
        <v>5051</v>
      </c>
      <c r="G2924" s="12" t="s">
        <v>5045</v>
      </c>
      <c r="H2924" s="13">
        <v>227316</v>
      </c>
      <c r="I2924" s="14">
        <v>1613196</v>
      </c>
      <c r="J2924" s="14">
        <v>196939</v>
      </c>
      <c r="K2924" s="14">
        <v>126276</v>
      </c>
      <c r="L2924" s="14">
        <v>62082</v>
      </c>
      <c r="M2924" s="15">
        <v>0.14091050950505629</v>
      </c>
      <c r="N2924" s="14">
        <v>2050367</v>
      </c>
      <c r="O2924" s="14">
        <v>1613196</v>
      </c>
      <c r="P2924" s="14">
        <v>0</v>
      </c>
      <c r="Q2924" s="14">
        <v>30755</v>
      </c>
      <c r="R2924" s="16">
        <v>1.4999999999999999E-2</v>
      </c>
      <c r="S2924" s="17">
        <v>45400.634722222218</v>
      </c>
      <c r="T2924" s="12" t="s">
        <v>5074</v>
      </c>
      <c r="U2924" s="18">
        <v>45400</v>
      </c>
      <c r="V2924" s="18" t="str">
        <f>TEXT(Posts[[#This Row],[Post_Date]],"YYYY")</f>
        <v>2024</v>
      </c>
      <c r="W2924" s="12" t="s">
        <v>5090</v>
      </c>
      <c r="X2924" s="12" t="s">
        <v>5080</v>
      </c>
      <c r="Y2924" s="19">
        <v>15</v>
      </c>
      <c r="Z2924" s="12" t="s">
        <v>5069</v>
      </c>
      <c r="AA2924"/>
    </row>
    <row r="2925" spans="1:27" x14ac:dyDescent="0.25">
      <c r="A2925" s="12" t="s">
        <v>4467</v>
      </c>
      <c r="B2925" s="12" t="s">
        <v>5022</v>
      </c>
      <c r="C2925" s="12" t="s">
        <v>5029</v>
      </c>
      <c r="D2925" s="12" t="s">
        <v>5033</v>
      </c>
      <c r="E2925" s="12" t="s">
        <v>5035</v>
      </c>
      <c r="F2925" s="12" t="s">
        <v>5055</v>
      </c>
      <c r="G2925" s="12" t="s">
        <v>5043</v>
      </c>
      <c r="H2925" s="13">
        <v>45980</v>
      </c>
      <c r="I2925" s="14">
        <v>184424</v>
      </c>
      <c r="J2925" s="14">
        <v>18749</v>
      </c>
      <c r="K2925" s="14">
        <v>12635</v>
      </c>
      <c r="L2925" s="14">
        <v>8456</v>
      </c>
      <c r="M2925" s="15">
        <v>0.2493206316883024</v>
      </c>
      <c r="N2925" s="14">
        <v>213672</v>
      </c>
      <c r="O2925" s="14">
        <v>181529</v>
      </c>
      <c r="P2925" s="14">
        <v>0</v>
      </c>
      <c r="Q2925" s="14">
        <v>3931</v>
      </c>
      <c r="R2925" s="16">
        <v>1.84E-2</v>
      </c>
      <c r="S2925" s="17">
        <v>45623.69027777778</v>
      </c>
      <c r="T2925" s="12" t="s">
        <v>5074</v>
      </c>
      <c r="U2925" s="18">
        <v>45623</v>
      </c>
      <c r="V2925" s="18" t="str">
        <f>TEXT(Posts[[#This Row],[Post_Date]],"YYYY")</f>
        <v>2024</v>
      </c>
      <c r="W2925" s="12" t="s">
        <v>5095</v>
      </c>
      <c r="X2925" s="12" t="s">
        <v>5085</v>
      </c>
      <c r="Y2925" s="19">
        <v>16</v>
      </c>
      <c r="Z2925" s="12" t="s">
        <v>5070</v>
      </c>
      <c r="AA2925"/>
    </row>
    <row r="2926" spans="1:27" x14ac:dyDescent="0.25">
      <c r="A2926" s="12" t="s">
        <v>4468</v>
      </c>
      <c r="B2926" s="12" t="s">
        <v>5022</v>
      </c>
      <c r="C2926" s="12" t="s">
        <v>5028</v>
      </c>
      <c r="D2926" s="12" t="s">
        <v>5033</v>
      </c>
      <c r="E2926" s="12" t="s">
        <v>5039</v>
      </c>
      <c r="F2926" s="12" t="s">
        <v>5055</v>
      </c>
      <c r="G2926" s="12" t="s">
        <v>5048</v>
      </c>
      <c r="H2926" s="13">
        <v>30584</v>
      </c>
      <c r="I2926" s="14">
        <v>190835</v>
      </c>
      <c r="J2926" s="14">
        <v>24592</v>
      </c>
      <c r="K2926" s="14">
        <v>9775</v>
      </c>
      <c r="L2926" s="14">
        <v>10183</v>
      </c>
      <c r="M2926" s="15">
        <v>0.16026866757964139</v>
      </c>
      <c r="N2926" s="14">
        <v>228225</v>
      </c>
      <c r="O2926" s="14">
        <v>0</v>
      </c>
      <c r="P2926" s="14">
        <v>196590</v>
      </c>
      <c r="Q2926" s="14">
        <v>3012</v>
      </c>
      <c r="R2926" s="16">
        <v>1.32E-2</v>
      </c>
      <c r="S2926" s="17">
        <v>45614.479166666657</v>
      </c>
      <c r="T2926" s="17" t="s">
        <v>5077</v>
      </c>
      <c r="U2926" s="18">
        <v>45614</v>
      </c>
      <c r="V2926" s="18" t="str">
        <f>TEXT(Posts[[#This Row],[Post_Date]],"YYYY")</f>
        <v>2024</v>
      </c>
      <c r="W2926" s="18" t="s">
        <v>5095</v>
      </c>
      <c r="X2926" s="18" t="s">
        <v>5081</v>
      </c>
      <c r="Y2926" s="19">
        <v>11</v>
      </c>
      <c r="Z2926" s="12" t="s">
        <v>5069</v>
      </c>
      <c r="AA2926"/>
    </row>
    <row r="2927" spans="1:27" x14ac:dyDescent="0.25">
      <c r="A2927" s="12" t="s">
        <v>4469</v>
      </c>
      <c r="B2927" s="12" t="s">
        <v>5022</v>
      </c>
      <c r="C2927" s="12" t="s">
        <v>5028</v>
      </c>
      <c r="D2927" s="12" t="s">
        <v>5030</v>
      </c>
      <c r="E2927" s="12" t="s">
        <v>5035</v>
      </c>
      <c r="F2927" s="12" t="s">
        <v>5051</v>
      </c>
      <c r="G2927" s="12" t="s">
        <v>5046</v>
      </c>
      <c r="H2927" s="13">
        <v>171181</v>
      </c>
      <c r="I2927" s="14">
        <v>1994572</v>
      </c>
      <c r="J2927" s="14">
        <v>460871</v>
      </c>
      <c r="K2927" s="14">
        <v>90635</v>
      </c>
      <c r="L2927" s="14">
        <v>95795</v>
      </c>
      <c r="M2927" s="15">
        <v>8.5823678404937709E-2</v>
      </c>
      <c r="N2927" s="14">
        <v>2537760</v>
      </c>
      <c r="O2927" s="14">
        <v>1994572</v>
      </c>
      <c r="P2927" s="14">
        <v>0</v>
      </c>
      <c r="Q2927" s="14">
        <v>32483</v>
      </c>
      <c r="R2927" s="16">
        <v>1.2800000000000001E-2</v>
      </c>
      <c r="S2927" s="17">
        <v>45665.34652777778</v>
      </c>
      <c r="T2927" s="12" t="s">
        <v>5078</v>
      </c>
      <c r="U2927" s="18">
        <v>45665</v>
      </c>
      <c r="V2927" s="18" t="str">
        <f>TEXT(Posts[[#This Row],[Post_Date]],"YYYY")</f>
        <v>2025</v>
      </c>
      <c r="W2927" s="12" t="s">
        <v>5086</v>
      </c>
      <c r="X2927" s="12" t="s">
        <v>5085</v>
      </c>
      <c r="Y2927" s="19">
        <v>8</v>
      </c>
      <c r="Z2927" s="12" t="s">
        <v>5068</v>
      </c>
      <c r="AA2927"/>
    </row>
    <row r="2928" spans="1:27" x14ac:dyDescent="0.25">
      <c r="A2928" s="12" t="s">
        <v>4473</v>
      </c>
      <c r="B2928" s="12" t="s">
        <v>5022</v>
      </c>
      <c r="C2928" s="12" t="s">
        <v>5028</v>
      </c>
      <c r="D2928" s="12" t="s">
        <v>5034</v>
      </c>
      <c r="E2928" s="12" t="s">
        <v>5039</v>
      </c>
      <c r="F2928" s="12" t="s">
        <v>5057</v>
      </c>
      <c r="G2928" s="12" t="s">
        <v>5042</v>
      </c>
      <c r="H2928" s="13">
        <v>30271</v>
      </c>
      <c r="I2928" s="14">
        <v>206276</v>
      </c>
      <c r="J2928" s="14">
        <v>32771</v>
      </c>
      <c r="K2928" s="14">
        <v>15437</v>
      </c>
      <c r="L2928" s="14">
        <v>6118</v>
      </c>
      <c r="M2928" s="15">
        <v>0.14675433045770581</v>
      </c>
      <c r="N2928" s="14">
        <v>256028</v>
      </c>
      <c r="O2928" s="14">
        <v>0</v>
      </c>
      <c r="P2928" s="14">
        <v>125591</v>
      </c>
      <c r="Q2928" s="14">
        <v>5658</v>
      </c>
      <c r="R2928" s="16">
        <v>2.2100000000000002E-2</v>
      </c>
      <c r="S2928" s="17">
        <v>45686.446527777778</v>
      </c>
      <c r="T2928" s="17" t="s">
        <v>5077</v>
      </c>
      <c r="U2928" s="18">
        <v>45686</v>
      </c>
      <c r="V2928" s="18" t="str">
        <f>TEXT(Posts[[#This Row],[Post_Date]],"YYYY")</f>
        <v>2025</v>
      </c>
      <c r="W2928" s="18" t="s">
        <v>5086</v>
      </c>
      <c r="X2928" s="18" t="s">
        <v>5085</v>
      </c>
      <c r="Y2928" s="19">
        <v>10</v>
      </c>
      <c r="Z2928" s="12" t="s">
        <v>5069</v>
      </c>
      <c r="AA2928"/>
    </row>
    <row r="2929" spans="1:27" x14ac:dyDescent="0.25">
      <c r="A2929" s="12" t="s">
        <v>4474</v>
      </c>
      <c r="B2929" s="12" t="s">
        <v>5022</v>
      </c>
      <c r="C2929" s="12" t="s">
        <v>5028</v>
      </c>
      <c r="D2929" s="12" t="s">
        <v>5030</v>
      </c>
      <c r="E2929" s="12" t="s">
        <v>5035</v>
      </c>
      <c r="F2929" s="12" t="s">
        <v>5051</v>
      </c>
      <c r="G2929" s="12" t="s">
        <v>5045</v>
      </c>
      <c r="H2929" s="13">
        <v>246075</v>
      </c>
      <c r="I2929" s="14">
        <v>2054515</v>
      </c>
      <c r="J2929" s="14">
        <v>462734</v>
      </c>
      <c r="K2929" s="14">
        <v>103698</v>
      </c>
      <c r="L2929" s="14">
        <v>91819</v>
      </c>
      <c r="M2929" s="15">
        <v>0.1197730137248068</v>
      </c>
      <c r="N2929" s="14">
        <v>2629788</v>
      </c>
      <c r="O2929" s="14">
        <v>2054515</v>
      </c>
      <c r="P2929" s="14">
        <v>0</v>
      </c>
      <c r="Q2929" s="14">
        <v>51806</v>
      </c>
      <c r="R2929" s="16">
        <v>1.9699999999999999E-2</v>
      </c>
      <c r="S2929" s="17">
        <v>45412.504166666673</v>
      </c>
      <c r="T2929" s="12" t="s">
        <v>5075</v>
      </c>
      <c r="U2929" s="18">
        <v>45412</v>
      </c>
      <c r="V2929" s="18" t="str">
        <f>TEXT(Posts[[#This Row],[Post_Date]],"YYYY")</f>
        <v>2024</v>
      </c>
      <c r="W2929" s="12" t="s">
        <v>5090</v>
      </c>
      <c r="X2929" s="12" t="s">
        <v>5079</v>
      </c>
      <c r="Y2929" s="19">
        <v>12</v>
      </c>
      <c r="Z2929" s="12" t="s">
        <v>5069</v>
      </c>
      <c r="AA2929"/>
    </row>
    <row r="2930" spans="1:27" x14ac:dyDescent="0.25">
      <c r="A2930" s="12" t="s">
        <v>4477</v>
      </c>
      <c r="B2930" s="12" t="s">
        <v>5022</v>
      </c>
      <c r="C2930" s="12" t="s">
        <v>5028</v>
      </c>
      <c r="D2930" s="12" t="s">
        <v>5033</v>
      </c>
      <c r="E2930" s="12" t="s">
        <v>5035</v>
      </c>
      <c r="F2930" s="12" t="s">
        <v>5056</v>
      </c>
      <c r="G2930" s="12" t="s">
        <v>5043</v>
      </c>
      <c r="H2930" s="13">
        <v>663463</v>
      </c>
      <c r="I2930" s="14">
        <v>3262863</v>
      </c>
      <c r="J2930" s="14">
        <v>756447</v>
      </c>
      <c r="K2930" s="14">
        <v>243872</v>
      </c>
      <c r="L2930" s="14">
        <v>124450</v>
      </c>
      <c r="M2930" s="15">
        <v>0.2033379211416689</v>
      </c>
      <c r="N2930" s="14">
        <v>3886547</v>
      </c>
      <c r="O2930" s="14">
        <v>3262863</v>
      </c>
      <c r="P2930" s="14">
        <v>0</v>
      </c>
      <c r="Q2930" s="14">
        <v>72678</v>
      </c>
      <c r="R2930" s="16">
        <v>1.8700000000000001E-2</v>
      </c>
      <c r="S2930" s="17">
        <v>45417.734722222223</v>
      </c>
      <c r="T2930" s="12" t="s">
        <v>5076</v>
      </c>
      <c r="U2930" s="18">
        <v>45417</v>
      </c>
      <c r="V2930" s="18" t="str">
        <f>TEXT(Posts[[#This Row],[Post_Date]],"YYYY")</f>
        <v>2024</v>
      </c>
      <c r="W2930" s="12" t="s">
        <v>5096</v>
      </c>
      <c r="X2930" s="12" t="s">
        <v>5084</v>
      </c>
      <c r="Y2930" s="19">
        <v>17</v>
      </c>
      <c r="Z2930" s="12" t="s">
        <v>5070</v>
      </c>
      <c r="AA2930"/>
    </row>
    <row r="2931" spans="1:27" x14ac:dyDescent="0.25">
      <c r="A2931" s="12" t="s">
        <v>4481</v>
      </c>
      <c r="B2931" s="12" t="s">
        <v>5022</v>
      </c>
      <c r="C2931" s="12" t="s">
        <v>5028</v>
      </c>
      <c r="D2931" s="12" t="s">
        <v>5033</v>
      </c>
      <c r="E2931" s="12" t="s">
        <v>5035</v>
      </c>
      <c r="F2931" s="12" t="s">
        <v>5055</v>
      </c>
      <c r="G2931" s="12" t="s">
        <v>5044</v>
      </c>
      <c r="H2931" s="13">
        <v>10472</v>
      </c>
      <c r="I2931" s="14">
        <v>64242</v>
      </c>
      <c r="J2931" s="14">
        <v>7912</v>
      </c>
      <c r="K2931" s="14">
        <v>2110</v>
      </c>
      <c r="L2931" s="14">
        <v>2524</v>
      </c>
      <c r="M2931" s="15">
        <v>0.16302253585589371</v>
      </c>
      <c r="N2931" s="14">
        <v>73096</v>
      </c>
      <c r="O2931" s="14">
        <v>57301</v>
      </c>
      <c r="P2931" s="14">
        <v>0</v>
      </c>
      <c r="Q2931" s="14">
        <v>950</v>
      </c>
      <c r="R2931" s="16">
        <v>1.2999999999999999E-2</v>
      </c>
      <c r="S2931" s="17">
        <v>45398.675000000003</v>
      </c>
      <c r="T2931" s="12" t="s">
        <v>5074</v>
      </c>
      <c r="U2931" s="18">
        <v>45398</v>
      </c>
      <c r="V2931" s="18" t="str">
        <f>TEXT(Posts[[#This Row],[Post_Date]],"YYYY")</f>
        <v>2024</v>
      </c>
      <c r="W2931" s="12" t="s">
        <v>5090</v>
      </c>
      <c r="X2931" s="12" t="s">
        <v>5079</v>
      </c>
      <c r="Y2931" s="19">
        <v>16</v>
      </c>
      <c r="Z2931" s="12" t="s">
        <v>5069</v>
      </c>
      <c r="AA2931"/>
    </row>
    <row r="2932" spans="1:27" x14ac:dyDescent="0.25">
      <c r="A2932" s="12" t="s">
        <v>4482</v>
      </c>
      <c r="B2932" s="12" t="s">
        <v>5022</v>
      </c>
      <c r="C2932" s="12" t="s">
        <v>5028</v>
      </c>
      <c r="D2932" s="12" t="s">
        <v>5033</v>
      </c>
      <c r="E2932" s="12" t="s">
        <v>5035</v>
      </c>
      <c r="F2932" s="12" t="s">
        <v>5055</v>
      </c>
      <c r="G2932" s="12" t="s">
        <v>5044</v>
      </c>
      <c r="H2932" s="13">
        <v>79326</v>
      </c>
      <c r="I2932" s="14">
        <v>322754</v>
      </c>
      <c r="J2932" s="14">
        <v>50886</v>
      </c>
      <c r="K2932" s="14">
        <v>11185</v>
      </c>
      <c r="L2932" s="14">
        <v>10365</v>
      </c>
      <c r="M2932" s="15">
        <v>0.24578017777710379</v>
      </c>
      <c r="N2932" s="14">
        <v>387176</v>
      </c>
      <c r="O2932" s="14">
        <v>300627</v>
      </c>
      <c r="P2932" s="14">
        <v>0</v>
      </c>
      <c r="Q2932" s="14">
        <v>5846</v>
      </c>
      <c r="R2932" s="16">
        <v>1.5100000000000001E-2</v>
      </c>
      <c r="S2932" s="17">
        <v>45308.702777777777</v>
      </c>
      <c r="T2932" s="12" t="s">
        <v>5074</v>
      </c>
      <c r="U2932" s="18">
        <v>45308</v>
      </c>
      <c r="V2932" s="18" t="str">
        <f>TEXT(Posts[[#This Row],[Post_Date]],"YYYY")</f>
        <v>2024</v>
      </c>
      <c r="W2932" s="12" t="s">
        <v>5086</v>
      </c>
      <c r="X2932" s="12" t="s">
        <v>5085</v>
      </c>
      <c r="Y2932" s="19">
        <v>16</v>
      </c>
      <c r="Z2932" s="12" t="s">
        <v>5070</v>
      </c>
      <c r="AA2932"/>
    </row>
    <row r="2933" spans="1:27" x14ac:dyDescent="0.25">
      <c r="A2933" s="12" t="s">
        <v>4483</v>
      </c>
      <c r="B2933" s="12" t="s">
        <v>5022</v>
      </c>
      <c r="C2933" s="12" t="s">
        <v>5028</v>
      </c>
      <c r="D2933" s="12" t="s">
        <v>5033</v>
      </c>
      <c r="E2933" s="12" t="s">
        <v>5039</v>
      </c>
      <c r="F2933" s="12" t="s">
        <v>5056</v>
      </c>
      <c r="G2933" s="12" t="s">
        <v>5046</v>
      </c>
      <c r="H2933" s="13">
        <v>458002</v>
      </c>
      <c r="I2933" s="14">
        <v>1888271</v>
      </c>
      <c r="J2933" s="14">
        <v>241269</v>
      </c>
      <c r="K2933" s="14">
        <v>100697</v>
      </c>
      <c r="L2933" s="14">
        <v>100935</v>
      </c>
      <c r="M2933" s="15">
        <v>0.24255119771361061</v>
      </c>
      <c r="N2933" s="14">
        <v>2406645</v>
      </c>
      <c r="O2933" s="14">
        <v>0</v>
      </c>
      <c r="P2933" s="14">
        <v>62315</v>
      </c>
      <c r="Q2933" s="14">
        <v>24307</v>
      </c>
      <c r="R2933" s="16">
        <v>1.01E-2</v>
      </c>
      <c r="S2933" s="17">
        <v>45736.364583333343</v>
      </c>
      <c r="T2933" s="17" t="s">
        <v>5078</v>
      </c>
      <c r="U2933" s="18">
        <v>45736</v>
      </c>
      <c r="V2933" s="18" t="str">
        <f>TEXT(Posts[[#This Row],[Post_Date]],"YYYY")</f>
        <v>2025</v>
      </c>
      <c r="W2933" s="18" t="s">
        <v>5088</v>
      </c>
      <c r="X2933" s="18" t="s">
        <v>5080</v>
      </c>
      <c r="Y2933" s="19">
        <v>8</v>
      </c>
      <c r="Z2933" s="12" t="s">
        <v>5070</v>
      </c>
      <c r="AA2933"/>
    </row>
    <row r="2934" spans="1:27" x14ac:dyDescent="0.25">
      <c r="A2934" s="12" t="s">
        <v>4494</v>
      </c>
      <c r="B2934" s="12" t="s">
        <v>5022</v>
      </c>
      <c r="C2934" s="12" t="s">
        <v>5028</v>
      </c>
      <c r="D2934" s="12" t="s">
        <v>5034</v>
      </c>
      <c r="E2934" s="12" t="s">
        <v>5039</v>
      </c>
      <c r="F2934" s="12" t="s">
        <v>5057</v>
      </c>
      <c r="G2934" s="12" t="s">
        <v>5044</v>
      </c>
      <c r="H2934" s="13">
        <v>32791</v>
      </c>
      <c r="I2934" s="14">
        <v>191470</v>
      </c>
      <c r="J2934" s="14">
        <v>38797</v>
      </c>
      <c r="K2934" s="14">
        <v>7113</v>
      </c>
      <c r="L2934" s="14">
        <v>8943</v>
      </c>
      <c r="M2934" s="15">
        <v>0.17126377525227271</v>
      </c>
      <c r="N2934" s="14">
        <v>235430</v>
      </c>
      <c r="O2934" s="14">
        <v>0</v>
      </c>
      <c r="P2934" s="14">
        <v>252562</v>
      </c>
      <c r="Q2934" s="14">
        <v>5650</v>
      </c>
      <c r="R2934" s="16">
        <v>2.4E-2</v>
      </c>
      <c r="S2934" s="17">
        <v>45375.498611111107</v>
      </c>
      <c r="T2934" s="17" t="s">
        <v>5077</v>
      </c>
      <c r="U2934" s="18">
        <v>45375</v>
      </c>
      <c r="V2934" s="18" t="str">
        <f>TEXT(Posts[[#This Row],[Post_Date]],"YYYY")</f>
        <v>2024</v>
      </c>
      <c r="W2934" s="18" t="s">
        <v>5088</v>
      </c>
      <c r="X2934" s="18" t="s">
        <v>5084</v>
      </c>
      <c r="Y2934" s="19">
        <v>11</v>
      </c>
      <c r="Z2934" s="12" t="s">
        <v>5069</v>
      </c>
      <c r="AA2934"/>
    </row>
    <row r="2935" spans="1:27" x14ac:dyDescent="0.25">
      <c r="A2935" s="12" t="s">
        <v>4499</v>
      </c>
      <c r="B2935" s="12" t="s">
        <v>5022</v>
      </c>
      <c r="C2935" s="12" t="s">
        <v>5028</v>
      </c>
      <c r="D2935" s="12" t="s">
        <v>5033</v>
      </c>
      <c r="E2935" s="12" t="s">
        <v>5035</v>
      </c>
      <c r="F2935" s="12" t="s">
        <v>5056</v>
      </c>
      <c r="G2935" s="12" t="s">
        <v>5049</v>
      </c>
      <c r="H2935" s="13">
        <v>415009</v>
      </c>
      <c r="I2935" s="14">
        <v>1969608</v>
      </c>
      <c r="J2935" s="14">
        <v>335772</v>
      </c>
      <c r="K2935" s="14">
        <v>87790</v>
      </c>
      <c r="L2935" s="14">
        <v>77015</v>
      </c>
      <c r="M2935" s="15">
        <v>0.21070650319654399</v>
      </c>
      <c r="N2935" s="14">
        <v>2325986</v>
      </c>
      <c r="O2935" s="14">
        <v>1969608</v>
      </c>
      <c r="P2935" s="14">
        <v>0</v>
      </c>
      <c r="Q2935" s="14">
        <v>36983</v>
      </c>
      <c r="R2935" s="16">
        <v>1.5900000000000001E-2</v>
      </c>
      <c r="S2935" s="17">
        <v>45624.708333333343</v>
      </c>
      <c r="T2935" s="12" t="s">
        <v>5076</v>
      </c>
      <c r="U2935" s="18">
        <v>45624</v>
      </c>
      <c r="V2935" s="18" t="str">
        <f>TEXT(Posts[[#This Row],[Post_Date]],"YYYY")</f>
        <v>2024</v>
      </c>
      <c r="W2935" s="12" t="s">
        <v>5095</v>
      </c>
      <c r="X2935" s="12" t="s">
        <v>5080</v>
      </c>
      <c r="Y2935" s="19">
        <v>17</v>
      </c>
      <c r="Z2935" s="12" t="s">
        <v>5070</v>
      </c>
      <c r="AA2935"/>
    </row>
    <row r="2936" spans="1:27" x14ac:dyDescent="0.25">
      <c r="A2936" s="12" t="s">
        <v>4504</v>
      </c>
      <c r="B2936" s="12" t="s">
        <v>5022</v>
      </c>
      <c r="C2936" s="12" t="s">
        <v>5028</v>
      </c>
      <c r="D2936" s="12" t="s">
        <v>5033</v>
      </c>
      <c r="E2936" s="12" t="s">
        <v>5035</v>
      </c>
      <c r="F2936" s="12" t="s">
        <v>5056</v>
      </c>
      <c r="G2936" s="12" t="s">
        <v>5048</v>
      </c>
      <c r="H2936" s="13">
        <v>366172</v>
      </c>
      <c r="I2936" s="14">
        <v>2249465</v>
      </c>
      <c r="J2936" s="14">
        <v>423080</v>
      </c>
      <c r="K2936" s="14">
        <v>101670</v>
      </c>
      <c r="L2936" s="14">
        <v>79317</v>
      </c>
      <c r="M2936" s="15">
        <v>0.1627822122711971</v>
      </c>
      <c r="N2936" s="14">
        <v>2553521</v>
      </c>
      <c r="O2936" s="14">
        <v>2249465</v>
      </c>
      <c r="P2936" s="14">
        <v>0</v>
      </c>
      <c r="Q2936" s="14">
        <v>63582</v>
      </c>
      <c r="R2936" s="16">
        <v>2.4899999999999999E-2</v>
      </c>
      <c r="S2936" s="17">
        <v>45308.445138888892</v>
      </c>
      <c r="T2936" s="12" t="s">
        <v>5077</v>
      </c>
      <c r="U2936" s="18">
        <v>45308</v>
      </c>
      <c r="V2936" s="18" t="str">
        <f>TEXT(Posts[[#This Row],[Post_Date]],"YYYY")</f>
        <v>2024</v>
      </c>
      <c r="W2936" s="12" t="s">
        <v>5086</v>
      </c>
      <c r="X2936" s="12" t="s">
        <v>5085</v>
      </c>
      <c r="Y2936" s="19">
        <v>10</v>
      </c>
      <c r="Z2936" s="12" t="s">
        <v>5069</v>
      </c>
      <c r="AA2936"/>
    </row>
    <row r="2937" spans="1:27" x14ac:dyDescent="0.25">
      <c r="A2937" s="12" t="s">
        <v>4508</v>
      </c>
      <c r="B2937" s="12" t="s">
        <v>5022</v>
      </c>
      <c r="C2937" s="12" t="s">
        <v>5028</v>
      </c>
      <c r="D2937" s="12" t="s">
        <v>5033</v>
      </c>
      <c r="E2937" s="12" t="s">
        <v>5035</v>
      </c>
      <c r="F2937" s="12" t="s">
        <v>5055</v>
      </c>
      <c r="G2937" s="12" t="s">
        <v>5043</v>
      </c>
      <c r="H2937" s="13">
        <v>24423</v>
      </c>
      <c r="I2937" s="14">
        <v>130492</v>
      </c>
      <c r="J2937" s="14">
        <v>13920</v>
      </c>
      <c r="K2937" s="14">
        <v>8470</v>
      </c>
      <c r="L2937" s="14">
        <v>6431</v>
      </c>
      <c r="M2937" s="15">
        <v>0.18716747655810551</v>
      </c>
      <c r="N2937" s="14">
        <v>155564</v>
      </c>
      <c r="O2937" s="14">
        <v>119110</v>
      </c>
      <c r="P2937" s="14">
        <v>0</v>
      </c>
      <c r="Q2937" s="14">
        <v>2302</v>
      </c>
      <c r="R2937" s="16">
        <v>1.4800000000000001E-2</v>
      </c>
      <c r="S2937" s="17">
        <v>45621.685416666667</v>
      </c>
      <c r="T2937" s="12" t="s">
        <v>5074</v>
      </c>
      <c r="U2937" s="18">
        <v>45621</v>
      </c>
      <c r="V2937" s="18" t="str">
        <f>TEXT(Posts[[#This Row],[Post_Date]],"YYYY")</f>
        <v>2024</v>
      </c>
      <c r="W2937" s="12" t="s">
        <v>5095</v>
      </c>
      <c r="X2937" s="12" t="s">
        <v>5081</v>
      </c>
      <c r="Y2937" s="19">
        <v>16</v>
      </c>
      <c r="Z2937" s="12" t="s">
        <v>5069</v>
      </c>
      <c r="AA2937"/>
    </row>
    <row r="2938" spans="1:27" x14ac:dyDescent="0.25">
      <c r="A2938" s="12" t="s">
        <v>4515</v>
      </c>
      <c r="B2938" s="12" t="s">
        <v>5022</v>
      </c>
      <c r="C2938" s="12" t="s">
        <v>5029</v>
      </c>
      <c r="D2938" s="12" t="s">
        <v>5033</v>
      </c>
      <c r="E2938" s="12" t="s">
        <v>5035</v>
      </c>
      <c r="F2938" s="12" t="s">
        <v>5055</v>
      </c>
      <c r="G2938" s="12" t="s">
        <v>5043</v>
      </c>
      <c r="H2938" s="13">
        <v>81024</v>
      </c>
      <c r="I2938" s="14">
        <v>399379</v>
      </c>
      <c r="J2938" s="14">
        <v>75371</v>
      </c>
      <c r="K2938" s="14">
        <v>19419</v>
      </c>
      <c r="L2938" s="14">
        <v>14165</v>
      </c>
      <c r="M2938" s="15">
        <v>0.2028774426658394</v>
      </c>
      <c r="N2938" s="14">
        <v>509972</v>
      </c>
      <c r="O2938" s="14">
        <v>349059</v>
      </c>
      <c r="P2938" s="14">
        <v>0</v>
      </c>
      <c r="Q2938" s="14">
        <v>9791</v>
      </c>
      <c r="R2938" s="16">
        <v>1.9199999999999998E-2</v>
      </c>
      <c r="S2938" s="17">
        <v>45704.476388888892</v>
      </c>
      <c r="T2938" s="12" t="s">
        <v>5077</v>
      </c>
      <c r="U2938" s="18">
        <v>45704</v>
      </c>
      <c r="V2938" s="18" t="str">
        <f>TEXT(Posts[[#This Row],[Post_Date]],"YYYY")</f>
        <v>2025</v>
      </c>
      <c r="W2938" s="12" t="s">
        <v>5087</v>
      </c>
      <c r="X2938" s="12" t="s">
        <v>5084</v>
      </c>
      <c r="Y2938" s="19">
        <v>11</v>
      </c>
      <c r="Z2938" s="12" t="s">
        <v>5070</v>
      </c>
      <c r="AA2938"/>
    </row>
    <row r="2939" spans="1:27" x14ac:dyDescent="0.25">
      <c r="A2939" s="12" t="s">
        <v>4526</v>
      </c>
      <c r="B2939" s="12" t="s">
        <v>5022</v>
      </c>
      <c r="C2939" s="12" t="s">
        <v>5028</v>
      </c>
      <c r="D2939" s="12" t="s">
        <v>5030</v>
      </c>
      <c r="E2939" s="12" t="s">
        <v>5039</v>
      </c>
      <c r="F2939" s="12" t="s">
        <v>5050</v>
      </c>
      <c r="G2939" s="12" t="s">
        <v>5049</v>
      </c>
      <c r="H2939" s="13">
        <v>26613</v>
      </c>
      <c r="I2939" s="14">
        <v>218411</v>
      </c>
      <c r="J2939" s="14">
        <v>34013</v>
      </c>
      <c r="K2939" s="14">
        <v>17268</v>
      </c>
      <c r="L2939" s="14">
        <v>5287</v>
      </c>
      <c r="M2939" s="15">
        <v>0.12184831518708331</v>
      </c>
      <c r="N2939" s="14">
        <v>264817</v>
      </c>
      <c r="O2939" s="14">
        <v>0</v>
      </c>
      <c r="P2939" s="14">
        <v>51517</v>
      </c>
      <c r="Q2939" s="14">
        <v>6196</v>
      </c>
      <c r="R2939" s="16">
        <v>2.3400000000000001E-2</v>
      </c>
      <c r="S2939" s="17">
        <v>45764.509027777778</v>
      </c>
      <c r="T2939" s="17" t="s">
        <v>5075</v>
      </c>
      <c r="U2939" s="18">
        <v>45764</v>
      </c>
      <c r="V2939" s="18" t="str">
        <f>TEXT(Posts[[#This Row],[Post_Date]],"YYYY")</f>
        <v>2025</v>
      </c>
      <c r="W2939" s="18" t="s">
        <v>5090</v>
      </c>
      <c r="X2939" s="18" t="s">
        <v>5080</v>
      </c>
      <c r="Y2939" s="19">
        <v>12</v>
      </c>
      <c r="Z2939" s="12" t="s">
        <v>5069</v>
      </c>
      <c r="AA2939"/>
    </row>
    <row r="2940" spans="1:27" x14ac:dyDescent="0.25">
      <c r="A2940" s="12" t="s">
        <v>4528</v>
      </c>
      <c r="B2940" s="12" t="s">
        <v>5022</v>
      </c>
      <c r="C2940" s="12" t="s">
        <v>5028</v>
      </c>
      <c r="D2940" s="12" t="s">
        <v>5032</v>
      </c>
      <c r="E2940" s="12" t="s">
        <v>5035</v>
      </c>
      <c r="F2940" s="12" t="s">
        <v>5055</v>
      </c>
      <c r="G2940" s="12" t="s">
        <v>5042</v>
      </c>
      <c r="H2940" s="13">
        <v>44751</v>
      </c>
      <c r="I2940" s="14">
        <v>225551</v>
      </c>
      <c r="J2940" s="14">
        <v>22841</v>
      </c>
      <c r="K2940" s="14">
        <v>17687</v>
      </c>
      <c r="L2940" s="14">
        <v>9853</v>
      </c>
      <c r="M2940" s="15">
        <v>0.19840788646408961</v>
      </c>
      <c r="N2940" s="14">
        <v>280580</v>
      </c>
      <c r="O2940" s="14">
        <v>195277</v>
      </c>
      <c r="P2940" s="14">
        <v>0</v>
      </c>
      <c r="Q2940" s="14">
        <v>5695</v>
      </c>
      <c r="R2940" s="16">
        <v>2.0299999999999999E-2</v>
      </c>
      <c r="S2940" s="17">
        <v>45441.605555555558</v>
      </c>
      <c r="T2940" s="12" t="s">
        <v>5074</v>
      </c>
      <c r="U2940" s="18">
        <v>45441</v>
      </c>
      <c r="V2940" s="18" t="str">
        <f>TEXT(Posts[[#This Row],[Post_Date]],"YYYY")</f>
        <v>2024</v>
      </c>
      <c r="W2940" s="12" t="s">
        <v>5096</v>
      </c>
      <c r="X2940" s="12" t="s">
        <v>5085</v>
      </c>
      <c r="Y2940" s="19">
        <v>14</v>
      </c>
      <c r="Z2940" s="12" t="s">
        <v>5069</v>
      </c>
      <c r="AA2940"/>
    </row>
    <row r="2941" spans="1:27" x14ac:dyDescent="0.25">
      <c r="A2941" s="12" t="s">
        <v>4529</v>
      </c>
      <c r="B2941" s="12" t="s">
        <v>5022</v>
      </c>
      <c r="C2941" s="12" t="s">
        <v>5029</v>
      </c>
      <c r="D2941" s="12" t="s">
        <v>5032</v>
      </c>
      <c r="E2941" s="12" t="s">
        <v>5035</v>
      </c>
      <c r="F2941" s="12" t="s">
        <v>5055</v>
      </c>
      <c r="G2941" s="12" t="s">
        <v>5042</v>
      </c>
      <c r="H2941" s="13">
        <v>50207</v>
      </c>
      <c r="I2941" s="14">
        <v>214399</v>
      </c>
      <c r="J2941" s="14">
        <v>42388</v>
      </c>
      <c r="K2941" s="14">
        <v>7979</v>
      </c>
      <c r="L2941" s="14">
        <v>9390</v>
      </c>
      <c r="M2941" s="15">
        <v>0.2341793934477738</v>
      </c>
      <c r="N2941" s="14">
        <v>241473</v>
      </c>
      <c r="O2941" s="14">
        <v>210023</v>
      </c>
      <c r="P2941" s="14">
        <v>0</v>
      </c>
      <c r="Q2941" s="14">
        <v>2656</v>
      </c>
      <c r="R2941" s="16">
        <v>1.0999999999999999E-2</v>
      </c>
      <c r="S2941" s="17">
        <v>45694.507638888892</v>
      </c>
      <c r="T2941" s="12" t="s">
        <v>5075</v>
      </c>
      <c r="U2941" s="18">
        <v>45694</v>
      </c>
      <c r="V2941" s="18" t="str">
        <f>TEXT(Posts[[#This Row],[Post_Date]],"YYYY")</f>
        <v>2025</v>
      </c>
      <c r="W2941" s="12" t="s">
        <v>5087</v>
      </c>
      <c r="X2941" s="12" t="s">
        <v>5080</v>
      </c>
      <c r="Y2941" s="19">
        <v>12</v>
      </c>
      <c r="Z2941" s="12" t="s">
        <v>5070</v>
      </c>
      <c r="AA2941"/>
    </row>
    <row r="2942" spans="1:27" x14ac:dyDescent="0.25">
      <c r="A2942" s="12" t="s">
        <v>4534</v>
      </c>
      <c r="B2942" s="12" t="s">
        <v>5022</v>
      </c>
      <c r="C2942" s="12" t="s">
        <v>5028</v>
      </c>
      <c r="D2942" s="12" t="s">
        <v>5032</v>
      </c>
      <c r="E2942" s="12" t="s">
        <v>5035</v>
      </c>
      <c r="F2942" s="12" t="s">
        <v>5055</v>
      </c>
      <c r="G2942" s="12" t="s">
        <v>5043</v>
      </c>
      <c r="H2942" s="13">
        <v>36489</v>
      </c>
      <c r="I2942" s="14">
        <v>223306</v>
      </c>
      <c r="J2942" s="14">
        <v>55302</v>
      </c>
      <c r="K2942" s="14">
        <v>11793</v>
      </c>
      <c r="L2942" s="14">
        <v>5470</v>
      </c>
      <c r="M2942" s="15">
        <v>0.1634041110774628</v>
      </c>
      <c r="N2942" s="14">
        <v>289969</v>
      </c>
      <c r="O2942" s="14">
        <v>220388</v>
      </c>
      <c r="P2942" s="14">
        <v>0</v>
      </c>
      <c r="Q2942" s="14">
        <v>4117</v>
      </c>
      <c r="R2942" s="16">
        <v>1.4200000000000001E-2</v>
      </c>
      <c r="S2942" s="17">
        <v>45435.494444444441</v>
      </c>
      <c r="T2942" s="12" t="s">
        <v>5077</v>
      </c>
      <c r="U2942" s="18">
        <v>45435</v>
      </c>
      <c r="V2942" s="18" t="str">
        <f>TEXT(Posts[[#This Row],[Post_Date]],"YYYY")</f>
        <v>2024</v>
      </c>
      <c r="W2942" s="12" t="s">
        <v>5096</v>
      </c>
      <c r="X2942" s="12" t="s">
        <v>5080</v>
      </c>
      <c r="Y2942" s="19">
        <v>11</v>
      </c>
      <c r="Z2942" s="12" t="s">
        <v>5069</v>
      </c>
      <c r="AA2942"/>
    </row>
    <row r="2943" spans="1:27" x14ac:dyDescent="0.25">
      <c r="A2943" s="12" t="s">
        <v>4537</v>
      </c>
      <c r="B2943" s="12" t="s">
        <v>5022</v>
      </c>
      <c r="C2943" s="12" t="s">
        <v>5029</v>
      </c>
      <c r="D2943" s="12" t="s">
        <v>5032</v>
      </c>
      <c r="E2943" s="12" t="s">
        <v>5035</v>
      </c>
      <c r="F2943" s="12" t="s">
        <v>5056</v>
      </c>
      <c r="G2943" s="12" t="s">
        <v>5048</v>
      </c>
      <c r="H2943" s="13">
        <v>141542</v>
      </c>
      <c r="I2943" s="14">
        <v>836069</v>
      </c>
      <c r="J2943" s="14">
        <v>174527</v>
      </c>
      <c r="K2943" s="14">
        <v>61501</v>
      </c>
      <c r="L2943" s="14">
        <v>22408</v>
      </c>
      <c r="M2943" s="15">
        <v>0.16929573616049631</v>
      </c>
      <c r="N2943" s="14">
        <v>931979</v>
      </c>
      <c r="O2943" s="14">
        <v>836069</v>
      </c>
      <c r="P2943" s="14">
        <v>0</v>
      </c>
      <c r="Q2943" s="14">
        <v>20876</v>
      </c>
      <c r="R2943" s="16">
        <v>2.24E-2</v>
      </c>
      <c r="S2943" s="17">
        <v>45357.462500000001</v>
      </c>
      <c r="T2943" s="12" t="s">
        <v>5077</v>
      </c>
      <c r="U2943" s="18">
        <v>45357</v>
      </c>
      <c r="V2943" s="18" t="str">
        <f>TEXT(Posts[[#This Row],[Post_Date]],"YYYY")</f>
        <v>2024</v>
      </c>
      <c r="W2943" s="12" t="s">
        <v>5088</v>
      </c>
      <c r="X2943" s="12" t="s">
        <v>5085</v>
      </c>
      <c r="Y2943" s="19">
        <v>11</v>
      </c>
      <c r="Z2943" s="12" t="s">
        <v>5069</v>
      </c>
      <c r="AA2943"/>
    </row>
    <row r="2944" spans="1:27" x14ac:dyDescent="0.25">
      <c r="A2944" s="12" t="s">
        <v>4538</v>
      </c>
      <c r="B2944" s="12" t="s">
        <v>5022</v>
      </c>
      <c r="C2944" s="12" t="s">
        <v>5029</v>
      </c>
      <c r="D2944" s="12" t="s">
        <v>5031</v>
      </c>
      <c r="E2944" s="12" t="s">
        <v>5035</v>
      </c>
      <c r="F2944" s="12" t="s">
        <v>5060</v>
      </c>
      <c r="G2944" s="12" t="s">
        <v>5049</v>
      </c>
      <c r="H2944" s="13">
        <v>198542</v>
      </c>
      <c r="I2944" s="14">
        <v>2358725</v>
      </c>
      <c r="J2944" s="14">
        <v>362265</v>
      </c>
      <c r="K2944" s="14">
        <v>183804</v>
      </c>
      <c r="L2944" s="14">
        <v>50778</v>
      </c>
      <c r="M2944" s="15">
        <v>8.4173812794071559E-2</v>
      </c>
      <c r="N2944" s="14">
        <v>3031844</v>
      </c>
      <c r="O2944" s="14">
        <v>2358725</v>
      </c>
      <c r="P2944" s="14">
        <v>0</v>
      </c>
      <c r="Q2944" s="14">
        <v>71551</v>
      </c>
      <c r="R2944" s="16">
        <v>2.3599999999999999E-2</v>
      </c>
      <c r="S2944" s="17">
        <v>45745.693749999999</v>
      </c>
      <c r="T2944" s="12" t="s">
        <v>5074</v>
      </c>
      <c r="U2944" s="18">
        <v>45745</v>
      </c>
      <c r="V2944" s="18" t="str">
        <f>TEXT(Posts[[#This Row],[Post_Date]],"YYYY")</f>
        <v>2025</v>
      </c>
      <c r="W2944" s="12" t="s">
        <v>5088</v>
      </c>
      <c r="X2944" s="12" t="s">
        <v>5083</v>
      </c>
      <c r="Y2944" s="19">
        <v>16</v>
      </c>
      <c r="Z2944" s="12" t="s">
        <v>5068</v>
      </c>
      <c r="AA2944"/>
    </row>
    <row r="2945" spans="1:27" x14ac:dyDescent="0.25">
      <c r="A2945" s="12" t="s">
        <v>4539</v>
      </c>
      <c r="B2945" s="12" t="s">
        <v>5022</v>
      </c>
      <c r="C2945" s="12" t="s">
        <v>5028</v>
      </c>
      <c r="D2945" s="12" t="s">
        <v>5032</v>
      </c>
      <c r="E2945" s="12" t="s">
        <v>5039</v>
      </c>
      <c r="F2945" s="12" t="s">
        <v>5055</v>
      </c>
      <c r="G2945" s="12" t="s">
        <v>5042</v>
      </c>
      <c r="H2945" s="13">
        <v>60386</v>
      </c>
      <c r="I2945" s="14">
        <v>253360</v>
      </c>
      <c r="J2945" s="14">
        <v>32220</v>
      </c>
      <c r="K2945" s="14">
        <v>19160</v>
      </c>
      <c r="L2945" s="14">
        <v>5637</v>
      </c>
      <c r="M2945" s="15">
        <v>0.2383408126569164</v>
      </c>
      <c r="N2945" s="14">
        <v>326744</v>
      </c>
      <c r="O2945" s="14">
        <v>0</v>
      </c>
      <c r="P2945" s="14">
        <v>100199</v>
      </c>
      <c r="Q2945" s="14">
        <v>3757</v>
      </c>
      <c r="R2945" s="16">
        <v>1.15E-2</v>
      </c>
      <c r="S2945" s="17">
        <v>45565.422222222223</v>
      </c>
      <c r="T2945" s="17" t="s">
        <v>5077</v>
      </c>
      <c r="U2945" s="18">
        <v>45565</v>
      </c>
      <c r="V2945" s="18" t="str">
        <f>TEXT(Posts[[#This Row],[Post_Date]],"YYYY")</f>
        <v>2024</v>
      </c>
      <c r="W2945" s="18" t="s">
        <v>5097</v>
      </c>
      <c r="X2945" s="18" t="s">
        <v>5081</v>
      </c>
      <c r="Y2945" s="19">
        <v>10</v>
      </c>
      <c r="Z2945" s="12" t="s">
        <v>5070</v>
      </c>
      <c r="AA2945"/>
    </row>
    <row r="2946" spans="1:27" x14ac:dyDescent="0.25">
      <c r="A2946" s="12" t="s">
        <v>4544</v>
      </c>
      <c r="B2946" s="12" t="s">
        <v>5022</v>
      </c>
      <c r="C2946" s="12" t="s">
        <v>5029</v>
      </c>
      <c r="D2946" s="12" t="s">
        <v>5032</v>
      </c>
      <c r="E2946" s="12" t="s">
        <v>5035</v>
      </c>
      <c r="F2946" s="12" t="s">
        <v>5055</v>
      </c>
      <c r="G2946" s="12" t="s">
        <v>5042</v>
      </c>
      <c r="H2946" s="13">
        <v>53831</v>
      </c>
      <c r="I2946" s="14">
        <v>260321</v>
      </c>
      <c r="J2946" s="14">
        <v>45651</v>
      </c>
      <c r="K2946" s="14">
        <v>14203</v>
      </c>
      <c r="L2946" s="14">
        <v>11188</v>
      </c>
      <c r="M2946" s="15">
        <v>0.20679013642873451</v>
      </c>
      <c r="N2946" s="14">
        <v>301298</v>
      </c>
      <c r="O2946" s="14">
        <v>244766</v>
      </c>
      <c r="P2946" s="14">
        <v>0</v>
      </c>
      <c r="Q2946" s="14">
        <v>5061</v>
      </c>
      <c r="R2946" s="16">
        <v>1.6799999999999999E-2</v>
      </c>
      <c r="S2946" s="17">
        <v>45578.410416666673</v>
      </c>
      <c r="T2946" s="12" t="s">
        <v>5077</v>
      </c>
      <c r="U2946" s="18">
        <v>45578</v>
      </c>
      <c r="V2946" s="18" t="str">
        <f>TEXT(Posts[[#This Row],[Post_Date]],"YYYY")</f>
        <v>2024</v>
      </c>
      <c r="W2946" s="12" t="s">
        <v>5091</v>
      </c>
      <c r="X2946" s="12" t="s">
        <v>5084</v>
      </c>
      <c r="Y2946" s="19">
        <v>9</v>
      </c>
      <c r="Z2946" s="12" t="s">
        <v>5070</v>
      </c>
      <c r="AA2946"/>
    </row>
    <row r="2947" spans="1:27" x14ac:dyDescent="0.25">
      <c r="A2947" s="12" t="s">
        <v>4545</v>
      </c>
      <c r="B2947" s="12" t="s">
        <v>5022</v>
      </c>
      <c r="C2947" s="12" t="s">
        <v>5028</v>
      </c>
      <c r="D2947" s="12" t="s">
        <v>5030</v>
      </c>
      <c r="E2947" s="12" t="s">
        <v>5035</v>
      </c>
      <c r="F2947" s="12" t="s">
        <v>5051</v>
      </c>
      <c r="G2947" s="12" t="s">
        <v>5042</v>
      </c>
      <c r="H2947" s="13">
        <v>148751</v>
      </c>
      <c r="I2947" s="14">
        <v>1465849</v>
      </c>
      <c r="J2947" s="14">
        <v>292352</v>
      </c>
      <c r="K2947" s="14">
        <v>80797</v>
      </c>
      <c r="L2947" s="14">
        <v>48944</v>
      </c>
      <c r="M2947" s="15">
        <v>0.1014777201872365</v>
      </c>
      <c r="N2947" s="14">
        <v>1854738</v>
      </c>
      <c r="O2947" s="14">
        <v>1465849</v>
      </c>
      <c r="P2947" s="14">
        <v>0</v>
      </c>
      <c r="Q2947" s="14">
        <v>35796</v>
      </c>
      <c r="R2947" s="16">
        <v>1.9300000000000001E-2</v>
      </c>
      <c r="S2947" s="17">
        <v>45333.745833333327</v>
      </c>
      <c r="T2947" s="12" t="s">
        <v>5076</v>
      </c>
      <c r="U2947" s="18">
        <v>45333</v>
      </c>
      <c r="V2947" s="18" t="str">
        <f>TEXT(Posts[[#This Row],[Post_Date]],"YYYY")</f>
        <v>2024</v>
      </c>
      <c r="W2947" s="12" t="s">
        <v>5087</v>
      </c>
      <c r="X2947" s="12" t="s">
        <v>5084</v>
      </c>
      <c r="Y2947" s="19">
        <v>17</v>
      </c>
      <c r="Z2947" s="12" t="s">
        <v>5069</v>
      </c>
      <c r="AA2947"/>
    </row>
    <row r="2948" spans="1:27" x14ac:dyDescent="0.25">
      <c r="A2948" s="12" t="s">
        <v>4547</v>
      </c>
      <c r="B2948" s="12" t="s">
        <v>5022</v>
      </c>
      <c r="C2948" s="12" t="s">
        <v>5028</v>
      </c>
      <c r="D2948" s="12" t="s">
        <v>5030</v>
      </c>
      <c r="E2948" s="12" t="s">
        <v>5035</v>
      </c>
      <c r="F2948" s="12" t="s">
        <v>5051</v>
      </c>
      <c r="G2948" s="12" t="s">
        <v>5049</v>
      </c>
      <c r="H2948" s="13">
        <v>364380</v>
      </c>
      <c r="I2948" s="14">
        <v>3127045</v>
      </c>
      <c r="J2948" s="14">
        <v>742262</v>
      </c>
      <c r="K2948" s="14">
        <v>123436</v>
      </c>
      <c r="L2948" s="14">
        <v>68597</v>
      </c>
      <c r="M2948" s="15">
        <v>0.11652565235263521</v>
      </c>
      <c r="N2948" s="14">
        <v>3644562</v>
      </c>
      <c r="O2948" s="14">
        <v>3127045</v>
      </c>
      <c r="P2948" s="14">
        <v>0</v>
      </c>
      <c r="Q2948" s="14">
        <v>55397</v>
      </c>
      <c r="R2948" s="16">
        <v>1.52E-2</v>
      </c>
      <c r="S2948" s="17">
        <v>45339.445833333331</v>
      </c>
      <c r="T2948" s="12" t="s">
        <v>5077</v>
      </c>
      <c r="U2948" s="18">
        <v>45339</v>
      </c>
      <c r="V2948" s="18" t="str">
        <f>TEXT(Posts[[#This Row],[Post_Date]],"YYYY")</f>
        <v>2024</v>
      </c>
      <c r="W2948" s="12" t="s">
        <v>5087</v>
      </c>
      <c r="X2948" s="12" t="s">
        <v>5083</v>
      </c>
      <c r="Y2948" s="19">
        <v>10</v>
      </c>
      <c r="Z2948" s="12" t="s">
        <v>5069</v>
      </c>
      <c r="AA2948"/>
    </row>
    <row r="2949" spans="1:27" x14ac:dyDescent="0.25">
      <c r="A2949" s="12" t="s">
        <v>4555</v>
      </c>
      <c r="B2949" s="12" t="s">
        <v>5022</v>
      </c>
      <c r="C2949" s="12" t="s">
        <v>5028</v>
      </c>
      <c r="D2949" s="12" t="s">
        <v>5032</v>
      </c>
      <c r="E2949" s="12" t="s">
        <v>5039</v>
      </c>
      <c r="F2949" s="12" t="s">
        <v>5055</v>
      </c>
      <c r="G2949" s="12" t="s">
        <v>5044</v>
      </c>
      <c r="H2949" s="13">
        <v>15134</v>
      </c>
      <c r="I2949" s="14">
        <v>73063</v>
      </c>
      <c r="J2949" s="14">
        <v>13411</v>
      </c>
      <c r="K2949" s="14">
        <v>2976</v>
      </c>
      <c r="L2949" s="14">
        <v>2778</v>
      </c>
      <c r="M2949" s="15">
        <v>0.2071413239954602</v>
      </c>
      <c r="N2949" s="14">
        <v>90501</v>
      </c>
      <c r="O2949" s="14">
        <v>0</v>
      </c>
      <c r="P2949" s="14">
        <v>259490</v>
      </c>
      <c r="Q2949" s="14">
        <v>1457</v>
      </c>
      <c r="R2949" s="16">
        <v>1.61E-2</v>
      </c>
      <c r="S2949" s="17">
        <v>45329.53125</v>
      </c>
      <c r="T2949" s="17" t="s">
        <v>5075</v>
      </c>
      <c r="U2949" s="18">
        <v>45329</v>
      </c>
      <c r="V2949" s="18" t="str">
        <f>TEXT(Posts[[#This Row],[Post_Date]],"YYYY")</f>
        <v>2024</v>
      </c>
      <c r="W2949" s="18" t="s">
        <v>5087</v>
      </c>
      <c r="X2949" s="18" t="s">
        <v>5085</v>
      </c>
      <c r="Y2949" s="19">
        <v>12</v>
      </c>
      <c r="Z2949" s="12" t="s">
        <v>5070</v>
      </c>
      <c r="AA2949"/>
    </row>
    <row r="2950" spans="1:27" x14ac:dyDescent="0.25">
      <c r="A2950" s="12" t="s">
        <v>4558</v>
      </c>
      <c r="B2950" s="12" t="s">
        <v>5022</v>
      </c>
      <c r="C2950" s="12" t="s">
        <v>5028</v>
      </c>
      <c r="D2950" s="12" t="s">
        <v>5031</v>
      </c>
      <c r="E2950" s="12" t="s">
        <v>5035</v>
      </c>
      <c r="F2950" s="12" t="s">
        <v>5058</v>
      </c>
      <c r="G2950" s="12" t="s">
        <v>5046</v>
      </c>
      <c r="H2950" s="13">
        <v>59147</v>
      </c>
      <c r="I2950" s="14">
        <v>972176</v>
      </c>
      <c r="J2950" s="14">
        <v>166044</v>
      </c>
      <c r="K2950" s="14">
        <v>42665</v>
      </c>
      <c r="L2950" s="14">
        <v>56496</v>
      </c>
      <c r="M2950" s="15">
        <v>6.0840829226946259E-2</v>
      </c>
      <c r="N2950" s="14">
        <v>1086194</v>
      </c>
      <c r="O2950" s="14">
        <v>879939</v>
      </c>
      <c r="P2950" s="14">
        <v>0</v>
      </c>
      <c r="Q2950" s="14">
        <v>25634</v>
      </c>
      <c r="R2950" s="16">
        <v>2.3599999999999999E-2</v>
      </c>
      <c r="S2950" s="17">
        <v>45579.636111111111</v>
      </c>
      <c r="T2950" s="12" t="s">
        <v>5074</v>
      </c>
      <c r="U2950" s="18">
        <v>45579</v>
      </c>
      <c r="V2950" s="18" t="str">
        <f>TEXT(Posts[[#This Row],[Post_Date]],"YYYY")</f>
        <v>2024</v>
      </c>
      <c r="W2950" s="12" t="s">
        <v>5091</v>
      </c>
      <c r="X2950" s="12" t="s">
        <v>5081</v>
      </c>
      <c r="Y2950" s="19">
        <v>15</v>
      </c>
      <c r="Z2950" s="12" t="s">
        <v>5068</v>
      </c>
      <c r="AA2950"/>
    </row>
    <row r="2951" spans="1:27" x14ac:dyDescent="0.25">
      <c r="A2951" s="12" t="s">
        <v>4560</v>
      </c>
      <c r="B2951" s="12" t="s">
        <v>5022</v>
      </c>
      <c r="C2951" s="12" t="s">
        <v>5028</v>
      </c>
      <c r="D2951" s="12" t="s">
        <v>5030</v>
      </c>
      <c r="E2951" s="12" t="s">
        <v>5039</v>
      </c>
      <c r="F2951" s="12" t="s">
        <v>5050</v>
      </c>
      <c r="G2951" s="12" t="s">
        <v>5042</v>
      </c>
      <c r="H2951" s="13">
        <v>27669</v>
      </c>
      <c r="I2951" s="14">
        <v>237888</v>
      </c>
      <c r="J2951" s="14">
        <v>50254</v>
      </c>
      <c r="K2951" s="14">
        <v>10340</v>
      </c>
      <c r="L2951" s="14">
        <v>10108</v>
      </c>
      <c r="M2951" s="15">
        <v>0.1163146429322434</v>
      </c>
      <c r="N2951" s="14">
        <v>274934</v>
      </c>
      <c r="O2951" s="14">
        <v>0</v>
      </c>
      <c r="P2951" s="14">
        <v>147153</v>
      </c>
      <c r="Q2951" s="14">
        <v>3354</v>
      </c>
      <c r="R2951" s="16">
        <v>1.2200000000000001E-2</v>
      </c>
      <c r="S2951" s="17">
        <v>45591.535416666673</v>
      </c>
      <c r="T2951" s="17" t="s">
        <v>5075</v>
      </c>
      <c r="U2951" s="18">
        <v>45591</v>
      </c>
      <c r="V2951" s="18" t="str">
        <f>TEXT(Posts[[#This Row],[Post_Date]],"YYYY")</f>
        <v>2024</v>
      </c>
      <c r="W2951" s="18" t="s">
        <v>5091</v>
      </c>
      <c r="X2951" s="18" t="s">
        <v>5083</v>
      </c>
      <c r="Y2951" s="19">
        <v>12</v>
      </c>
      <c r="Z2951" s="12" t="s">
        <v>5069</v>
      </c>
      <c r="AA2951"/>
    </row>
    <row r="2952" spans="1:27" x14ac:dyDescent="0.25">
      <c r="A2952" s="12" t="s">
        <v>4561</v>
      </c>
      <c r="B2952" s="12" t="s">
        <v>5022</v>
      </c>
      <c r="C2952" s="12" t="s">
        <v>5028</v>
      </c>
      <c r="D2952" s="12" t="s">
        <v>5032</v>
      </c>
      <c r="E2952" s="12" t="s">
        <v>5035</v>
      </c>
      <c r="F2952" s="12" t="s">
        <v>5055</v>
      </c>
      <c r="G2952" s="12" t="s">
        <v>5043</v>
      </c>
      <c r="H2952" s="13">
        <v>43820</v>
      </c>
      <c r="I2952" s="14">
        <v>176238</v>
      </c>
      <c r="J2952" s="14">
        <v>41586</v>
      </c>
      <c r="K2952" s="14">
        <v>12828</v>
      </c>
      <c r="L2952" s="14">
        <v>7162</v>
      </c>
      <c r="M2952" s="15">
        <v>0.24864259040187611</v>
      </c>
      <c r="N2952" s="14">
        <v>202254</v>
      </c>
      <c r="O2952" s="14">
        <v>157355</v>
      </c>
      <c r="P2952" s="14">
        <v>0</v>
      </c>
      <c r="Q2952" s="14">
        <v>3013</v>
      </c>
      <c r="R2952" s="16">
        <v>1.49E-2</v>
      </c>
      <c r="S2952" s="17">
        <v>45777.6875</v>
      </c>
      <c r="T2952" s="12" t="s">
        <v>5074</v>
      </c>
      <c r="U2952" s="18">
        <v>45777</v>
      </c>
      <c r="V2952" s="18" t="str">
        <f>TEXT(Posts[[#This Row],[Post_Date]],"YYYY")</f>
        <v>2025</v>
      </c>
      <c r="W2952" s="12" t="s">
        <v>5090</v>
      </c>
      <c r="X2952" s="12" t="s">
        <v>5085</v>
      </c>
      <c r="Y2952" s="19">
        <v>16</v>
      </c>
      <c r="Z2952" s="12" t="s">
        <v>5070</v>
      </c>
      <c r="AA2952"/>
    </row>
    <row r="2953" spans="1:27" x14ac:dyDescent="0.25">
      <c r="A2953" s="12" t="s">
        <v>4563</v>
      </c>
      <c r="B2953" s="12" t="s">
        <v>5022</v>
      </c>
      <c r="C2953" s="12" t="s">
        <v>5028</v>
      </c>
      <c r="D2953" s="12" t="s">
        <v>5034</v>
      </c>
      <c r="E2953" s="12" t="s">
        <v>5039</v>
      </c>
      <c r="F2953" s="12" t="s">
        <v>5057</v>
      </c>
      <c r="G2953" s="12" t="s">
        <v>5045</v>
      </c>
      <c r="H2953" s="13">
        <v>28425</v>
      </c>
      <c r="I2953" s="14">
        <v>195324</v>
      </c>
      <c r="J2953" s="14">
        <v>38209</v>
      </c>
      <c r="K2953" s="14">
        <v>15250</v>
      </c>
      <c r="L2953" s="14">
        <v>11533</v>
      </c>
      <c r="M2953" s="15">
        <v>0.1455280556186162</v>
      </c>
      <c r="N2953" s="14">
        <v>242483</v>
      </c>
      <c r="O2953" s="14">
        <v>0</v>
      </c>
      <c r="P2953" s="14">
        <v>238651</v>
      </c>
      <c r="Q2953" s="14">
        <v>2618</v>
      </c>
      <c r="R2953" s="16">
        <v>1.0800000000000001E-2</v>
      </c>
      <c r="S2953" s="17">
        <v>45320.724305555559</v>
      </c>
      <c r="T2953" s="17" t="s">
        <v>5076</v>
      </c>
      <c r="U2953" s="18">
        <v>45320</v>
      </c>
      <c r="V2953" s="18" t="str">
        <f>TEXT(Posts[[#This Row],[Post_Date]],"YYYY")</f>
        <v>2024</v>
      </c>
      <c r="W2953" s="18" t="s">
        <v>5086</v>
      </c>
      <c r="X2953" s="18" t="s">
        <v>5081</v>
      </c>
      <c r="Y2953" s="19">
        <v>17</v>
      </c>
      <c r="Z2953" s="12" t="s">
        <v>5069</v>
      </c>
      <c r="AA2953"/>
    </row>
    <row r="2954" spans="1:27" x14ac:dyDescent="0.25">
      <c r="A2954" s="12" t="s">
        <v>4583</v>
      </c>
      <c r="B2954" s="12" t="s">
        <v>5022</v>
      </c>
      <c r="C2954" s="12" t="s">
        <v>5028</v>
      </c>
      <c r="D2954" s="12" t="s">
        <v>5032</v>
      </c>
      <c r="E2954" s="12" t="s">
        <v>5039</v>
      </c>
      <c r="F2954" s="12" t="s">
        <v>5055</v>
      </c>
      <c r="G2954" s="12" t="s">
        <v>5048</v>
      </c>
      <c r="H2954" s="13">
        <v>2308</v>
      </c>
      <c r="I2954" s="14">
        <v>14721</v>
      </c>
      <c r="J2954" s="14">
        <v>3481</v>
      </c>
      <c r="K2954" s="14">
        <v>1160</v>
      </c>
      <c r="L2954" s="14">
        <v>428</v>
      </c>
      <c r="M2954" s="15">
        <v>0.15683150594630371</v>
      </c>
      <c r="N2954" s="14">
        <v>16760</v>
      </c>
      <c r="O2954" s="14">
        <v>0</v>
      </c>
      <c r="P2954" s="14">
        <v>219171</v>
      </c>
      <c r="Q2954" s="14">
        <v>336</v>
      </c>
      <c r="R2954" s="16">
        <v>2.01E-2</v>
      </c>
      <c r="S2954" s="17">
        <v>45415.429861111108</v>
      </c>
      <c r="T2954" s="17" t="s">
        <v>5077</v>
      </c>
      <c r="U2954" s="18">
        <v>45415</v>
      </c>
      <c r="V2954" s="18" t="str">
        <f>TEXT(Posts[[#This Row],[Post_Date]],"YYYY")</f>
        <v>2024</v>
      </c>
      <c r="W2954" s="18" t="s">
        <v>5096</v>
      </c>
      <c r="X2954" s="18" t="s">
        <v>5082</v>
      </c>
      <c r="Y2954" s="19">
        <v>10</v>
      </c>
      <c r="Z2954" s="12" t="s">
        <v>5069</v>
      </c>
      <c r="AA2954"/>
    </row>
    <row r="2955" spans="1:27" x14ac:dyDescent="0.25">
      <c r="A2955" s="12" t="s">
        <v>4584</v>
      </c>
      <c r="B2955" s="12" t="s">
        <v>5022</v>
      </c>
      <c r="C2955" s="12" t="s">
        <v>5028</v>
      </c>
      <c r="D2955" s="12" t="s">
        <v>5030</v>
      </c>
      <c r="E2955" s="12" t="s">
        <v>5035</v>
      </c>
      <c r="F2955" s="12" t="s">
        <v>5050</v>
      </c>
      <c r="G2955" s="12" t="s">
        <v>5042</v>
      </c>
      <c r="H2955" s="13">
        <v>48697</v>
      </c>
      <c r="I2955" s="14">
        <v>427580</v>
      </c>
      <c r="J2955" s="14">
        <v>65004</v>
      </c>
      <c r="K2955" s="14">
        <v>30074</v>
      </c>
      <c r="L2955" s="14">
        <v>22190</v>
      </c>
      <c r="M2955" s="15">
        <v>0.1138914836412251</v>
      </c>
      <c r="N2955" s="14">
        <v>512641</v>
      </c>
      <c r="O2955" s="14">
        <v>411953</v>
      </c>
      <c r="P2955" s="14">
        <v>0</v>
      </c>
      <c r="Q2955" s="14">
        <v>7945</v>
      </c>
      <c r="R2955" s="16">
        <v>1.55E-2</v>
      </c>
      <c r="S2955" s="17">
        <v>45590.520833333343</v>
      </c>
      <c r="T2955" s="12" t="s">
        <v>5075</v>
      </c>
      <c r="U2955" s="18">
        <v>45590</v>
      </c>
      <c r="V2955" s="18" t="str">
        <f>TEXT(Posts[[#This Row],[Post_Date]],"YYYY")</f>
        <v>2024</v>
      </c>
      <c r="W2955" s="12" t="s">
        <v>5091</v>
      </c>
      <c r="X2955" s="12" t="s">
        <v>5082</v>
      </c>
      <c r="Y2955" s="19">
        <v>12</v>
      </c>
      <c r="Z2955" s="12" t="s">
        <v>5069</v>
      </c>
      <c r="AA2955"/>
    </row>
    <row r="2956" spans="1:27" x14ac:dyDescent="0.25">
      <c r="A2956" s="12" t="s">
        <v>4586</v>
      </c>
      <c r="B2956" s="12" t="s">
        <v>5022</v>
      </c>
      <c r="C2956" s="12" t="s">
        <v>5028</v>
      </c>
      <c r="D2956" s="12" t="s">
        <v>5032</v>
      </c>
      <c r="E2956" s="12" t="s">
        <v>5035</v>
      </c>
      <c r="F2956" s="12" t="s">
        <v>5055</v>
      </c>
      <c r="G2956" s="12" t="s">
        <v>5048</v>
      </c>
      <c r="H2956" s="13">
        <v>38748</v>
      </c>
      <c r="I2956" s="14">
        <v>248549</v>
      </c>
      <c r="J2956" s="14">
        <v>37383</v>
      </c>
      <c r="K2956" s="14">
        <v>15843</v>
      </c>
      <c r="L2956" s="14">
        <v>11317</v>
      </c>
      <c r="M2956" s="15">
        <v>0.1558974770292765</v>
      </c>
      <c r="N2956" s="14">
        <v>292335</v>
      </c>
      <c r="O2956" s="14">
        <v>215384</v>
      </c>
      <c r="P2956" s="14">
        <v>0</v>
      </c>
      <c r="Q2956" s="14">
        <v>6606</v>
      </c>
      <c r="R2956" s="16">
        <v>2.2599999999999999E-2</v>
      </c>
      <c r="S2956" s="17">
        <v>45775.509027777778</v>
      </c>
      <c r="T2956" s="12" t="s">
        <v>5075</v>
      </c>
      <c r="U2956" s="18">
        <v>45775</v>
      </c>
      <c r="V2956" s="18" t="str">
        <f>TEXT(Posts[[#This Row],[Post_Date]],"YYYY")</f>
        <v>2025</v>
      </c>
      <c r="W2956" s="12" t="s">
        <v>5090</v>
      </c>
      <c r="X2956" s="12" t="s">
        <v>5081</v>
      </c>
      <c r="Y2956" s="19">
        <v>12</v>
      </c>
      <c r="Z2956" s="12" t="s">
        <v>5069</v>
      </c>
      <c r="AA2956"/>
    </row>
    <row r="2957" spans="1:27" x14ac:dyDescent="0.25">
      <c r="A2957" s="12" t="s">
        <v>4588</v>
      </c>
      <c r="B2957" s="12" t="s">
        <v>5022</v>
      </c>
      <c r="C2957" s="12" t="s">
        <v>5028</v>
      </c>
      <c r="D2957" s="12" t="s">
        <v>5031</v>
      </c>
      <c r="E2957" s="12" t="s">
        <v>5035</v>
      </c>
      <c r="F2957" s="12" t="s">
        <v>5058</v>
      </c>
      <c r="G2957" s="12" t="s">
        <v>5049</v>
      </c>
      <c r="H2957" s="13">
        <v>48582</v>
      </c>
      <c r="I2957" s="14">
        <v>751880</v>
      </c>
      <c r="J2957" s="14">
        <v>111453</v>
      </c>
      <c r="K2957" s="14">
        <v>40965</v>
      </c>
      <c r="L2957" s="14">
        <v>43480</v>
      </c>
      <c r="M2957" s="15">
        <v>6.4615109004531809E-2</v>
      </c>
      <c r="N2957" s="14">
        <v>969255</v>
      </c>
      <c r="O2957" s="14">
        <v>672813</v>
      </c>
      <c r="P2957" s="14">
        <v>0</v>
      </c>
      <c r="Q2957" s="14">
        <v>22971</v>
      </c>
      <c r="R2957" s="16">
        <v>2.3699999999999999E-2</v>
      </c>
      <c r="S2957" s="17">
        <v>45343.722222222219</v>
      </c>
      <c r="T2957" s="12" t="s">
        <v>5076</v>
      </c>
      <c r="U2957" s="18">
        <v>45343</v>
      </c>
      <c r="V2957" s="18" t="str">
        <f>TEXT(Posts[[#This Row],[Post_Date]],"YYYY")</f>
        <v>2024</v>
      </c>
      <c r="W2957" s="12" t="s">
        <v>5087</v>
      </c>
      <c r="X2957" s="12" t="s">
        <v>5085</v>
      </c>
      <c r="Y2957" s="19">
        <v>17</v>
      </c>
      <c r="Z2957" s="12" t="s">
        <v>5068</v>
      </c>
      <c r="AA2957"/>
    </row>
    <row r="2958" spans="1:27" x14ac:dyDescent="0.25">
      <c r="A2958" s="12" t="s">
        <v>4591</v>
      </c>
      <c r="B2958" s="12" t="s">
        <v>5022</v>
      </c>
      <c r="C2958" s="12" t="s">
        <v>5028</v>
      </c>
      <c r="D2958" s="12" t="s">
        <v>5034</v>
      </c>
      <c r="E2958" s="12" t="s">
        <v>5039</v>
      </c>
      <c r="F2958" s="12" t="s">
        <v>5057</v>
      </c>
      <c r="G2958" s="12" t="s">
        <v>5044</v>
      </c>
      <c r="H2958" s="13">
        <v>35836</v>
      </c>
      <c r="I2958" s="14">
        <v>323577</v>
      </c>
      <c r="J2958" s="14">
        <v>52993</v>
      </c>
      <c r="K2958" s="14">
        <v>24974</v>
      </c>
      <c r="L2958" s="14">
        <v>12952</v>
      </c>
      <c r="M2958" s="15">
        <v>0.1107509525689138</v>
      </c>
      <c r="N2958" s="14">
        <v>397045</v>
      </c>
      <c r="O2958" s="14">
        <v>0</v>
      </c>
      <c r="P2958" s="14">
        <v>206040</v>
      </c>
      <c r="Q2958" s="14">
        <v>9290</v>
      </c>
      <c r="R2958" s="16">
        <v>2.3400000000000001E-2</v>
      </c>
      <c r="S2958" s="17">
        <v>45616.513194444437</v>
      </c>
      <c r="T2958" s="17" t="s">
        <v>5075</v>
      </c>
      <c r="U2958" s="18">
        <v>45616</v>
      </c>
      <c r="V2958" s="18" t="str">
        <f>TEXT(Posts[[#This Row],[Post_Date]],"YYYY")</f>
        <v>2024</v>
      </c>
      <c r="W2958" s="18" t="s">
        <v>5095</v>
      </c>
      <c r="X2958" s="18" t="s">
        <v>5085</v>
      </c>
      <c r="Y2958" s="19">
        <v>12</v>
      </c>
      <c r="Z2958" s="12" t="s">
        <v>5069</v>
      </c>
      <c r="AA2958"/>
    </row>
    <row r="2959" spans="1:27" x14ac:dyDescent="0.25">
      <c r="A2959" s="12" t="s">
        <v>4598</v>
      </c>
      <c r="B2959" s="12" t="s">
        <v>5022</v>
      </c>
      <c r="C2959" s="12" t="s">
        <v>5028</v>
      </c>
      <c r="D2959" s="12" t="s">
        <v>5030</v>
      </c>
      <c r="E2959" s="12" t="s">
        <v>5035</v>
      </c>
      <c r="F2959" s="12" t="s">
        <v>5051</v>
      </c>
      <c r="G2959" s="12" t="s">
        <v>5044</v>
      </c>
      <c r="H2959" s="13">
        <v>262728</v>
      </c>
      <c r="I2959" s="14">
        <v>2254356</v>
      </c>
      <c r="J2959" s="14">
        <v>330557</v>
      </c>
      <c r="K2959" s="14">
        <v>117325</v>
      </c>
      <c r="L2959" s="14">
        <v>77549</v>
      </c>
      <c r="M2959" s="15">
        <v>0.1165427243263903</v>
      </c>
      <c r="N2959" s="14">
        <v>2772107</v>
      </c>
      <c r="O2959" s="14">
        <v>2254356</v>
      </c>
      <c r="P2959" s="14">
        <v>0</v>
      </c>
      <c r="Q2959" s="14">
        <v>30770</v>
      </c>
      <c r="R2959" s="16">
        <v>1.11E-2</v>
      </c>
      <c r="S2959" s="17">
        <v>45605.816666666673</v>
      </c>
      <c r="T2959" s="12" t="s">
        <v>5076</v>
      </c>
      <c r="U2959" s="18">
        <v>45605</v>
      </c>
      <c r="V2959" s="18" t="str">
        <f>TEXT(Posts[[#This Row],[Post_Date]],"YYYY")</f>
        <v>2024</v>
      </c>
      <c r="W2959" s="12" t="s">
        <v>5095</v>
      </c>
      <c r="X2959" s="12" t="s">
        <v>5083</v>
      </c>
      <c r="Y2959" s="19">
        <v>19</v>
      </c>
      <c r="Z2959" s="12" t="s">
        <v>5069</v>
      </c>
      <c r="AA2959"/>
    </row>
    <row r="2960" spans="1:27" x14ac:dyDescent="0.25">
      <c r="A2960" s="12" t="s">
        <v>4601</v>
      </c>
      <c r="B2960" s="12" t="s">
        <v>5022</v>
      </c>
      <c r="C2960" s="12" t="s">
        <v>5028</v>
      </c>
      <c r="D2960" s="12" t="s">
        <v>5032</v>
      </c>
      <c r="E2960" s="12" t="s">
        <v>5035</v>
      </c>
      <c r="F2960" s="12" t="s">
        <v>5055</v>
      </c>
      <c r="G2960" s="12" t="s">
        <v>5042</v>
      </c>
      <c r="H2960" s="13">
        <v>15081</v>
      </c>
      <c r="I2960" s="14">
        <v>80157</v>
      </c>
      <c r="J2960" s="14">
        <v>8087</v>
      </c>
      <c r="K2960" s="14">
        <v>3268</v>
      </c>
      <c r="L2960" s="14">
        <v>3847</v>
      </c>
      <c r="M2960" s="15">
        <v>0.18814604116391731</v>
      </c>
      <c r="N2960" s="14">
        <v>100532</v>
      </c>
      <c r="O2960" s="14">
        <v>69832</v>
      </c>
      <c r="P2960" s="14">
        <v>0</v>
      </c>
      <c r="Q2960" s="14">
        <v>2131</v>
      </c>
      <c r="R2960" s="16">
        <v>2.12E-2</v>
      </c>
      <c r="S2960" s="17">
        <v>45638.459027777782</v>
      </c>
      <c r="T2960" s="12" t="s">
        <v>5077</v>
      </c>
      <c r="U2960" s="18">
        <v>45638</v>
      </c>
      <c r="V2960" s="18" t="str">
        <f>TEXT(Posts[[#This Row],[Post_Date]],"YYYY")</f>
        <v>2024</v>
      </c>
      <c r="W2960" s="12" t="s">
        <v>5094</v>
      </c>
      <c r="X2960" s="12" t="s">
        <v>5080</v>
      </c>
      <c r="Y2960" s="19">
        <v>11</v>
      </c>
      <c r="Z2960" s="12" t="s">
        <v>5069</v>
      </c>
      <c r="AA2960"/>
    </row>
    <row r="2961" spans="1:27" x14ac:dyDescent="0.25">
      <c r="A2961" s="12" t="s">
        <v>4606</v>
      </c>
      <c r="B2961" s="12" t="s">
        <v>5022</v>
      </c>
      <c r="C2961" s="12" t="s">
        <v>5028</v>
      </c>
      <c r="D2961" s="12" t="s">
        <v>5032</v>
      </c>
      <c r="E2961" s="12" t="s">
        <v>5035</v>
      </c>
      <c r="F2961" s="12" t="s">
        <v>5055</v>
      </c>
      <c r="G2961" s="12" t="s">
        <v>5049</v>
      </c>
      <c r="H2961" s="13">
        <v>83618</v>
      </c>
      <c r="I2961" s="14">
        <v>424085</v>
      </c>
      <c r="J2961" s="14">
        <v>94595</v>
      </c>
      <c r="K2961" s="14">
        <v>15606</v>
      </c>
      <c r="L2961" s="14">
        <v>20454</v>
      </c>
      <c r="M2961" s="15">
        <v>0.19717305092074311</v>
      </c>
      <c r="N2961" s="14">
        <v>544511</v>
      </c>
      <c r="O2961" s="14">
        <v>387192</v>
      </c>
      <c r="P2961" s="14">
        <v>0</v>
      </c>
      <c r="Q2961" s="14">
        <v>9528</v>
      </c>
      <c r="R2961" s="16">
        <v>1.7500000000000002E-2</v>
      </c>
      <c r="S2961" s="17">
        <v>45490.654861111107</v>
      </c>
      <c r="T2961" s="12" t="s">
        <v>5074</v>
      </c>
      <c r="U2961" s="18">
        <v>45490</v>
      </c>
      <c r="V2961" s="18" t="str">
        <f>TEXT(Posts[[#This Row],[Post_Date]],"YYYY")</f>
        <v>2024</v>
      </c>
      <c r="W2961" s="12" t="s">
        <v>5093</v>
      </c>
      <c r="X2961" s="12" t="s">
        <v>5085</v>
      </c>
      <c r="Y2961" s="19">
        <v>15</v>
      </c>
      <c r="Z2961" s="12" t="s">
        <v>5069</v>
      </c>
      <c r="AA2961"/>
    </row>
    <row r="2962" spans="1:27" x14ac:dyDescent="0.25">
      <c r="A2962" s="12" t="s">
        <v>4611</v>
      </c>
      <c r="B2962" s="12" t="s">
        <v>5022</v>
      </c>
      <c r="C2962" s="12" t="s">
        <v>5029</v>
      </c>
      <c r="D2962" s="12" t="s">
        <v>5030</v>
      </c>
      <c r="E2962" s="12" t="s">
        <v>5035</v>
      </c>
      <c r="F2962" s="12" t="s">
        <v>5051</v>
      </c>
      <c r="G2962" s="12" t="s">
        <v>5048</v>
      </c>
      <c r="H2962" s="13">
        <v>210544</v>
      </c>
      <c r="I2962" s="14">
        <v>1932711</v>
      </c>
      <c r="J2962" s="14">
        <v>322663</v>
      </c>
      <c r="K2962" s="14">
        <v>133409</v>
      </c>
      <c r="L2962" s="14">
        <v>93787</v>
      </c>
      <c r="M2962" s="15">
        <v>0.1089374105680827</v>
      </c>
      <c r="N2962" s="14">
        <v>2360732</v>
      </c>
      <c r="O2962" s="14">
        <v>1932711</v>
      </c>
      <c r="P2962" s="14">
        <v>0</v>
      </c>
      <c r="Q2962" s="14">
        <v>40132</v>
      </c>
      <c r="R2962" s="16">
        <v>1.7000000000000001E-2</v>
      </c>
      <c r="S2962" s="17">
        <v>45479.684027777781</v>
      </c>
      <c r="T2962" s="12" t="s">
        <v>5074</v>
      </c>
      <c r="U2962" s="18">
        <v>45479</v>
      </c>
      <c r="V2962" s="18" t="str">
        <f>TEXT(Posts[[#This Row],[Post_Date]],"YYYY")</f>
        <v>2024</v>
      </c>
      <c r="W2962" s="12" t="s">
        <v>5093</v>
      </c>
      <c r="X2962" s="12" t="s">
        <v>5083</v>
      </c>
      <c r="Y2962" s="19">
        <v>16</v>
      </c>
      <c r="Z2962" s="12" t="s">
        <v>5069</v>
      </c>
      <c r="AA2962"/>
    </row>
    <row r="2963" spans="1:27" x14ac:dyDescent="0.25">
      <c r="A2963" s="12" t="s">
        <v>4618</v>
      </c>
      <c r="B2963" s="12" t="s">
        <v>5022</v>
      </c>
      <c r="C2963" s="12" t="s">
        <v>5028</v>
      </c>
      <c r="D2963" s="12" t="s">
        <v>5030</v>
      </c>
      <c r="E2963" s="12" t="s">
        <v>5039</v>
      </c>
      <c r="F2963" s="12" t="s">
        <v>5050</v>
      </c>
      <c r="G2963" s="12" t="s">
        <v>5047</v>
      </c>
      <c r="H2963" s="13">
        <v>30403</v>
      </c>
      <c r="I2963" s="14">
        <v>274572</v>
      </c>
      <c r="J2963" s="14">
        <v>59973</v>
      </c>
      <c r="K2963" s="14">
        <v>13927</v>
      </c>
      <c r="L2963" s="14">
        <v>11976</v>
      </c>
      <c r="M2963" s="15">
        <v>0.1107309108735903</v>
      </c>
      <c r="N2963" s="14">
        <v>305086</v>
      </c>
      <c r="O2963" s="14">
        <v>0</v>
      </c>
      <c r="P2963" s="14">
        <v>296441</v>
      </c>
      <c r="Q2963" s="14">
        <v>6101</v>
      </c>
      <c r="R2963" s="16">
        <v>0.02</v>
      </c>
      <c r="S2963" s="17">
        <v>45409.719444444447</v>
      </c>
      <c r="T2963" s="17" t="s">
        <v>5076</v>
      </c>
      <c r="U2963" s="18">
        <v>45409</v>
      </c>
      <c r="V2963" s="18" t="str">
        <f>TEXT(Posts[[#This Row],[Post_Date]],"YYYY")</f>
        <v>2024</v>
      </c>
      <c r="W2963" s="18" t="s">
        <v>5090</v>
      </c>
      <c r="X2963" s="18" t="s">
        <v>5083</v>
      </c>
      <c r="Y2963" s="19">
        <v>17</v>
      </c>
      <c r="Z2963" s="12" t="s">
        <v>5069</v>
      </c>
      <c r="AA2963"/>
    </row>
    <row r="2964" spans="1:27" x14ac:dyDescent="0.25">
      <c r="A2964" s="12" t="s">
        <v>4625</v>
      </c>
      <c r="B2964" s="12" t="s">
        <v>5022</v>
      </c>
      <c r="C2964" s="12" t="s">
        <v>5028</v>
      </c>
      <c r="D2964" s="12" t="s">
        <v>5032</v>
      </c>
      <c r="E2964" s="12" t="s">
        <v>5035</v>
      </c>
      <c r="F2964" s="12" t="s">
        <v>5055</v>
      </c>
      <c r="G2964" s="12" t="s">
        <v>5042</v>
      </c>
      <c r="H2964" s="13">
        <v>45944</v>
      </c>
      <c r="I2964" s="14">
        <v>216367</v>
      </c>
      <c r="J2964" s="14">
        <v>42852</v>
      </c>
      <c r="K2964" s="14">
        <v>6851</v>
      </c>
      <c r="L2964" s="14">
        <v>7910</v>
      </c>
      <c r="M2964" s="15">
        <v>0.21234422351251911</v>
      </c>
      <c r="N2964" s="14">
        <v>273369</v>
      </c>
      <c r="O2964" s="14">
        <v>194872</v>
      </c>
      <c r="P2964" s="14">
        <v>0</v>
      </c>
      <c r="Q2964" s="14">
        <v>4537</v>
      </c>
      <c r="R2964" s="16">
        <v>1.66E-2</v>
      </c>
      <c r="S2964" s="17">
        <v>45624.633333333331</v>
      </c>
      <c r="T2964" s="12" t="s">
        <v>5074</v>
      </c>
      <c r="U2964" s="18">
        <v>45624</v>
      </c>
      <c r="V2964" s="18" t="str">
        <f>TEXT(Posts[[#This Row],[Post_Date]],"YYYY")</f>
        <v>2024</v>
      </c>
      <c r="W2964" s="12" t="s">
        <v>5095</v>
      </c>
      <c r="X2964" s="12" t="s">
        <v>5080</v>
      </c>
      <c r="Y2964" s="19">
        <v>15</v>
      </c>
      <c r="Z2964" s="12" t="s">
        <v>5070</v>
      </c>
      <c r="AA2964"/>
    </row>
    <row r="2965" spans="1:27" x14ac:dyDescent="0.25">
      <c r="A2965" s="12" t="s">
        <v>4627</v>
      </c>
      <c r="B2965" s="12" t="s">
        <v>5022</v>
      </c>
      <c r="C2965" s="12" t="s">
        <v>5029</v>
      </c>
      <c r="D2965" s="12" t="s">
        <v>5032</v>
      </c>
      <c r="E2965" s="12" t="s">
        <v>5035</v>
      </c>
      <c r="F2965" s="12" t="s">
        <v>5056</v>
      </c>
      <c r="G2965" s="12" t="s">
        <v>5046</v>
      </c>
      <c r="H2965" s="13">
        <v>170762</v>
      </c>
      <c r="I2965" s="14">
        <v>795924</v>
      </c>
      <c r="J2965" s="14">
        <v>187272</v>
      </c>
      <c r="K2965" s="14">
        <v>59774</v>
      </c>
      <c r="L2965" s="14">
        <v>45977</v>
      </c>
      <c r="M2965" s="15">
        <v>0.21454611986248409</v>
      </c>
      <c r="N2965" s="14">
        <v>1018049</v>
      </c>
      <c r="O2965" s="14">
        <v>795924</v>
      </c>
      <c r="P2965" s="14">
        <v>0</v>
      </c>
      <c r="Q2965" s="14">
        <v>18630</v>
      </c>
      <c r="R2965" s="16">
        <v>1.83E-2</v>
      </c>
      <c r="S2965" s="17">
        <v>45775.370833333327</v>
      </c>
      <c r="T2965" s="12" t="s">
        <v>5078</v>
      </c>
      <c r="U2965" s="18">
        <v>45775</v>
      </c>
      <c r="V2965" s="18" t="str">
        <f>TEXT(Posts[[#This Row],[Post_Date]],"YYYY")</f>
        <v>2025</v>
      </c>
      <c r="W2965" s="12" t="s">
        <v>5090</v>
      </c>
      <c r="X2965" s="12" t="s">
        <v>5081</v>
      </c>
      <c r="Y2965" s="19">
        <v>8</v>
      </c>
      <c r="Z2965" s="12" t="s">
        <v>5070</v>
      </c>
      <c r="AA2965"/>
    </row>
    <row r="2966" spans="1:27" x14ac:dyDescent="0.25">
      <c r="A2966" s="12" t="s">
        <v>4631</v>
      </c>
      <c r="B2966" s="12" t="s">
        <v>5022</v>
      </c>
      <c r="C2966" s="12" t="s">
        <v>5028</v>
      </c>
      <c r="D2966" s="12" t="s">
        <v>5032</v>
      </c>
      <c r="E2966" s="12" t="s">
        <v>5035</v>
      </c>
      <c r="F2966" s="12" t="s">
        <v>5056</v>
      </c>
      <c r="G2966" s="12" t="s">
        <v>5045</v>
      </c>
      <c r="H2966" s="13">
        <v>294123</v>
      </c>
      <c r="I2966" s="14">
        <v>1200478</v>
      </c>
      <c r="J2966" s="14">
        <v>186840</v>
      </c>
      <c r="K2966" s="14">
        <v>94381</v>
      </c>
      <c r="L2966" s="14">
        <v>35197</v>
      </c>
      <c r="M2966" s="15">
        <v>0.2450054731346952</v>
      </c>
      <c r="N2966" s="14">
        <v>1516938</v>
      </c>
      <c r="O2966" s="14">
        <v>1200478</v>
      </c>
      <c r="P2966" s="14">
        <v>0</v>
      </c>
      <c r="Q2966" s="14">
        <v>21237</v>
      </c>
      <c r="R2966" s="16">
        <v>1.4E-2</v>
      </c>
      <c r="S2966" s="17">
        <v>45542.588888888888</v>
      </c>
      <c r="T2966" s="12" t="s">
        <v>5074</v>
      </c>
      <c r="U2966" s="18">
        <v>45542</v>
      </c>
      <c r="V2966" s="18" t="str">
        <f>TEXT(Posts[[#This Row],[Post_Date]],"YYYY")</f>
        <v>2024</v>
      </c>
      <c r="W2966" s="12" t="s">
        <v>5097</v>
      </c>
      <c r="X2966" s="12" t="s">
        <v>5083</v>
      </c>
      <c r="Y2966" s="19">
        <v>14</v>
      </c>
      <c r="Z2966" s="12" t="s">
        <v>5070</v>
      </c>
      <c r="AA2966"/>
    </row>
    <row r="2967" spans="1:27" x14ac:dyDescent="0.25">
      <c r="A2967" s="12" t="s">
        <v>4632</v>
      </c>
      <c r="B2967" s="12" t="s">
        <v>5022</v>
      </c>
      <c r="C2967" s="12" t="s">
        <v>5028</v>
      </c>
      <c r="D2967" s="12" t="s">
        <v>5032</v>
      </c>
      <c r="E2967" s="12" t="s">
        <v>5035</v>
      </c>
      <c r="F2967" s="12" t="s">
        <v>5055</v>
      </c>
      <c r="G2967" s="12" t="s">
        <v>5049</v>
      </c>
      <c r="H2967" s="13">
        <v>35223</v>
      </c>
      <c r="I2967" s="14">
        <v>163148</v>
      </c>
      <c r="J2967" s="14">
        <v>29901</v>
      </c>
      <c r="K2967" s="14">
        <v>6960</v>
      </c>
      <c r="L2967" s="14">
        <v>3494</v>
      </c>
      <c r="M2967" s="15">
        <v>0.21589768425601941</v>
      </c>
      <c r="N2967" s="14">
        <v>206741</v>
      </c>
      <c r="O2967" s="14">
        <v>149054</v>
      </c>
      <c r="P2967" s="14">
        <v>0</v>
      </c>
      <c r="Q2967" s="14">
        <v>2873</v>
      </c>
      <c r="R2967" s="16">
        <v>1.3899999999999999E-2</v>
      </c>
      <c r="S2967" s="17">
        <v>45742.529166666667</v>
      </c>
      <c r="T2967" s="12" t="s">
        <v>5075</v>
      </c>
      <c r="U2967" s="18">
        <v>45742</v>
      </c>
      <c r="V2967" s="18" t="str">
        <f>TEXT(Posts[[#This Row],[Post_Date]],"YYYY")</f>
        <v>2025</v>
      </c>
      <c r="W2967" s="12" t="s">
        <v>5088</v>
      </c>
      <c r="X2967" s="12" t="s">
        <v>5085</v>
      </c>
      <c r="Y2967" s="19">
        <v>12</v>
      </c>
      <c r="Z2967" s="12" t="s">
        <v>5070</v>
      </c>
      <c r="AA2967"/>
    </row>
    <row r="2968" spans="1:27" x14ac:dyDescent="0.25">
      <c r="A2968" s="12" t="s">
        <v>4636</v>
      </c>
      <c r="B2968" s="12" t="s">
        <v>5022</v>
      </c>
      <c r="C2968" s="12" t="s">
        <v>5029</v>
      </c>
      <c r="D2968" s="12" t="s">
        <v>5031</v>
      </c>
      <c r="E2968" s="12" t="s">
        <v>5035</v>
      </c>
      <c r="F2968" s="12" t="s">
        <v>5058</v>
      </c>
      <c r="G2968" s="12" t="s">
        <v>5047</v>
      </c>
      <c r="H2968" s="13">
        <v>48691</v>
      </c>
      <c r="I2968" s="14">
        <v>730160</v>
      </c>
      <c r="J2968" s="14">
        <v>107901</v>
      </c>
      <c r="K2968" s="14">
        <v>37424</v>
      </c>
      <c r="L2968" s="14">
        <v>38095</v>
      </c>
      <c r="M2968" s="15">
        <v>6.6685411087218704E-2</v>
      </c>
      <c r="N2968" s="14">
        <v>816219</v>
      </c>
      <c r="O2968" s="14">
        <v>693131</v>
      </c>
      <c r="P2968" s="14">
        <v>0</v>
      </c>
      <c r="Q2968" s="14">
        <v>19834</v>
      </c>
      <c r="R2968" s="16">
        <v>2.4299999999999999E-2</v>
      </c>
      <c r="S2968" s="17">
        <v>45697.740277777782</v>
      </c>
      <c r="T2968" s="12" t="s">
        <v>5076</v>
      </c>
      <c r="U2968" s="18">
        <v>45697</v>
      </c>
      <c r="V2968" s="18" t="str">
        <f>TEXT(Posts[[#This Row],[Post_Date]],"YYYY")</f>
        <v>2025</v>
      </c>
      <c r="W2968" s="12" t="s">
        <v>5087</v>
      </c>
      <c r="X2968" s="12" t="s">
        <v>5084</v>
      </c>
      <c r="Y2968" s="19">
        <v>17</v>
      </c>
      <c r="Z2968" s="12" t="s">
        <v>5068</v>
      </c>
      <c r="AA2968"/>
    </row>
    <row r="2969" spans="1:27" x14ac:dyDescent="0.25">
      <c r="A2969" s="12" t="s">
        <v>4644</v>
      </c>
      <c r="B2969" s="12" t="s">
        <v>5022</v>
      </c>
      <c r="C2969" s="12" t="s">
        <v>5028</v>
      </c>
      <c r="D2969" s="12" t="s">
        <v>5031</v>
      </c>
      <c r="E2969" s="12" t="s">
        <v>5035</v>
      </c>
      <c r="F2969" s="12" t="s">
        <v>5058</v>
      </c>
      <c r="G2969" s="12" t="s">
        <v>5043</v>
      </c>
      <c r="H2969" s="13">
        <v>28040</v>
      </c>
      <c r="I2969" s="14">
        <v>390755</v>
      </c>
      <c r="J2969" s="14">
        <v>95235</v>
      </c>
      <c r="K2969" s="14">
        <v>23243</v>
      </c>
      <c r="L2969" s="14">
        <v>13912</v>
      </c>
      <c r="M2969" s="15">
        <v>7.1758779109321699E-2</v>
      </c>
      <c r="N2969" s="14">
        <v>492463</v>
      </c>
      <c r="O2969" s="14">
        <v>369346</v>
      </c>
      <c r="P2969" s="14">
        <v>0</v>
      </c>
      <c r="Q2969" s="14">
        <v>10243</v>
      </c>
      <c r="R2969" s="16">
        <v>2.0799999999999999E-2</v>
      </c>
      <c r="S2969" s="17">
        <v>45593.411111111112</v>
      </c>
      <c r="T2969" s="12" t="s">
        <v>5077</v>
      </c>
      <c r="U2969" s="18">
        <v>45593</v>
      </c>
      <c r="V2969" s="18" t="str">
        <f>TEXT(Posts[[#This Row],[Post_Date]],"YYYY")</f>
        <v>2024</v>
      </c>
      <c r="W2969" s="12" t="s">
        <v>5091</v>
      </c>
      <c r="X2969" s="12" t="s">
        <v>5081</v>
      </c>
      <c r="Y2969" s="19">
        <v>9</v>
      </c>
      <c r="Z2969" s="12" t="s">
        <v>5068</v>
      </c>
      <c r="AA2969"/>
    </row>
    <row r="2970" spans="1:27" x14ac:dyDescent="0.25">
      <c r="A2970" s="12" t="s">
        <v>4649</v>
      </c>
      <c r="B2970" s="12" t="s">
        <v>5022</v>
      </c>
      <c r="C2970" s="12" t="s">
        <v>5028</v>
      </c>
      <c r="D2970" s="12" t="s">
        <v>5031</v>
      </c>
      <c r="E2970" s="12" t="s">
        <v>5035</v>
      </c>
      <c r="F2970" s="12" t="s">
        <v>5060</v>
      </c>
      <c r="G2970" s="12" t="s">
        <v>5044</v>
      </c>
      <c r="H2970" s="13">
        <v>160017</v>
      </c>
      <c r="I2970" s="14">
        <v>3062807</v>
      </c>
      <c r="J2970" s="14">
        <v>607144</v>
      </c>
      <c r="K2970" s="14">
        <v>181769</v>
      </c>
      <c r="L2970" s="14">
        <v>80348</v>
      </c>
      <c r="M2970" s="15">
        <v>5.2245280012976139E-2</v>
      </c>
      <c r="N2970" s="14">
        <v>3498103</v>
      </c>
      <c r="O2970" s="14">
        <v>3062807</v>
      </c>
      <c r="P2970" s="14">
        <v>0</v>
      </c>
      <c r="Q2970" s="14">
        <v>56669</v>
      </c>
      <c r="R2970" s="16">
        <v>1.6199999999999999E-2</v>
      </c>
      <c r="S2970" s="17">
        <v>45482.498611111107</v>
      </c>
      <c r="T2970" s="12" t="s">
        <v>5077</v>
      </c>
      <c r="U2970" s="18">
        <v>45482</v>
      </c>
      <c r="V2970" s="18" t="str">
        <f>TEXT(Posts[[#This Row],[Post_Date]],"YYYY")</f>
        <v>2024</v>
      </c>
      <c r="W2970" s="12" t="s">
        <v>5093</v>
      </c>
      <c r="X2970" s="12" t="s">
        <v>5079</v>
      </c>
      <c r="Y2970" s="19">
        <v>11</v>
      </c>
      <c r="Z2970" s="12" t="s">
        <v>5068</v>
      </c>
      <c r="AA2970"/>
    </row>
    <row r="2971" spans="1:27" x14ac:dyDescent="0.25">
      <c r="A2971" s="12" t="s">
        <v>4651</v>
      </c>
      <c r="B2971" s="12" t="s">
        <v>5022</v>
      </c>
      <c r="C2971" s="12" t="s">
        <v>5028</v>
      </c>
      <c r="D2971" s="12" t="s">
        <v>5032</v>
      </c>
      <c r="E2971" s="12" t="s">
        <v>5035</v>
      </c>
      <c r="F2971" s="12" t="s">
        <v>5055</v>
      </c>
      <c r="G2971" s="12" t="s">
        <v>5049</v>
      </c>
      <c r="H2971" s="13">
        <v>46926</v>
      </c>
      <c r="I2971" s="14">
        <v>231730</v>
      </c>
      <c r="J2971" s="14">
        <v>54413</v>
      </c>
      <c r="K2971" s="14">
        <v>17294</v>
      </c>
      <c r="L2971" s="14">
        <v>5660</v>
      </c>
      <c r="M2971" s="15">
        <v>0.20250712334083351</v>
      </c>
      <c r="N2971" s="14">
        <v>291850</v>
      </c>
      <c r="O2971" s="14">
        <v>215698</v>
      </c>
      <c r="P2971" s="14">
        <v>0</v>
      </c>
      <c r="Q2971" s="14">
        <v>3910</v>
      </c>
      <c r="R2971" s="16">
        <v>1.34E-2</v>
      </c>
      <c r="S2971" s="17">
        <v>45335.662499999999</v>
      </c>
      <c r="T2971" s="12" t="s">
        <v>5074</v>
      </c>
      <c r="U2971" s="18">
        <v>45335</v>
      </c>
      <c r="V2971" s="18" t="str">
        <f>TEXT(Posts[[#This Row],[Post_Date]],"YYYY")</f>
        <v>2024</v>
      </c>
      <c r="W2971" s="12" t="s">
        <v>5087</v>
      </c>
      <c r="X2971" s="12" t="s">
        <v>5079</v>
      </c>
      <c r="Y2971" s="19">
        <v>15</v>
      </c>
      <c r="Z2971" s="12" t="s">
        <v>5070</v>
      </c>
      <c r="AA2971"/>
    </row>
    <row r="2972" spans="1:27" x14ac:dyDescent="0.25">
      <c r="A2972" s="12" t="s">
        <v>4652</v>
      </c>
      <c r="B2972" s="12" t="s">
        <v>5022</v>
      </c>
      <c r="C2972" s="12" t="s">
        <v>5028</v>
      </c>
      <c r="D2972" s="12" t="s">
        <v>5030</v>
      </c>
      <c r="E2972" s="12" t="s">
        <v>5039</v>
      </c>
      <c r="F2972" s="12" t="s">
        <v>5051</v>
      </c>
      <c r="G2972" s="12" t="s">
        <v>5045</v>
      </c>
      <c r="H2972" s="13">
        <v>73987</v>
      </c>
      <c r="I2972" s="14">
        <v>564495</v>
      </c>
      <c r="J2972" s="14">
        <v>119032</v>
      </c>
      <c r="K2972" s="14">
        <v>34274</v>
      </c>
      <c r="L2972" s="14">
        <v>28902</v>
      </c>
      <c r="M2972" s="15">
        <v>0.1310686456701454</v>
      </c>
      <c r="N2972" s="14">
        <v>629336</v>
      </c>
      <c r="O2972" s="14">
        <v>0</v>
      </c>
      <c r="P2972" s="14">
        <v>129646</v>
      </c>
      <c r="Q2972" s="14">
        <v>11768</v>
      </c>
      <c r="R2972" s="16">
        <v>1.8700000000000001E-2</v>
      </c>
      <c r="S2972" s="17">
        <v>45572.388888888891</v>
      </c>
      <c r="T2972" s="17" t="s">
        <v>5077</v>
      </c>
      <c r="U2972" s="18">
        <v>45572</v>
      </c>
      <c r="V2972" s="18" t="str">
        <f>TEXT(Posts[[#This Row],[Post_Date]],"YYYY")</f>
        <v>2024</v>
      </c>
      <c r="W2972" s="18" t="s">
        <v>5091</v>
      </c>
      <c r="X2972" s="18" t="s">
        <v>5081</v>
      </c>
      <c r="Y2972" s="19">
        <v>9</v>
      </c>
      <c r="Z2972" s="12" t="s">
        <v>5069</v>
      </c>
      <c r="AA2972"/>
    </row>
    <row r="2973" spans="1:27" x14ac:dyDescent="0.25">
      <c r="A2973" s="12" t="s">
        <v>4653</v>
      </c>
      <c r="B2973" s="12" t="s">
        <v>5022</v>
      </c>
      <c r="C2973" s="12" t="s">
        <v>5028</v>
      </c>
      <c r="D2973" s="12" t="s">
        <v>5032</v>
      </c>
      <c r="E2973" s="12" t="s">
        <v>5035</v>
      </c>
      <c r="F2973" s="12" t="s">
        <v>5055</v>
      </c>
      <c r="G2973" s="12" t="s">
        <v>5042</v>
      </c>
      <c r="H2973" s="13">
        <v>31628</v>
      </c>
      <c r="I2973" s="14">
        <v>191987</v>
      </c>
      <c r="J2973" s="14">
        <v>28394</v>
      </c>
      <c r="K2973" s="14">
        <v>8925</v>
      </c>
      <c r="L2973" s="14">
        <v>7698</v>
      </c>
      <c r="M2973" s="15">
        <v>0.16474279604199471</v>
      </c>
      <c r="N2973" s="14">
        <v>222052</v>
      </c>
      <c r="O2973" s="14">
        <v>167225</v>
      </c>
      <c r="P2973" s="14">
        <v>0</v>
      </c>
      <c r="Q2973" s="14">
        <v>4707</v>
      </c>
      <c r="R2973" s="16">
        <v>2.12E-2</v>
      </c>
      <c r="S2973" s="17">
        <v>45415.536805555559</v>
      </c>
      <c r="T2973" s="12" t="s">
        <v>5075</v>
      </c>
      <c r="U2973" s="18">
        <v>45415</v>
      </c>
      <c r="V2973" s="18" t="str">
        <f>TEXT(Posts[[#This Row],[Post_Date]],"YYYY")</f>
        <v>2024</v>
      </c>
      <c r="W2973" s="12" t="s">
        <v>5096</v>
      </c>
      <c r="X2973" s="12" t="s">
        <v>5082</v>
      </c>
      <c r="Y2973" s="19">
        <v>12</v>
      </c>
      <c r="Z2973" s="12" t="s">
        <v>5069</v>
      </c>
      <c r="AA2973"/>
    </row>
    <row r="2974" spans="1:27" x14ac:dyDescent="0.25">
      <c r="A2974" s="12" t="s">
        <v>4655</v>
      </c>
      <c r="B2974" s="12" t="s">
        <v>5022</v>
      </c>
      <c r="C2974" s="12" t="s">
        <v>5028</v>
      </c>
      <c r="D2974" s="12" t="s">
        <v>5031</v>
      </c>
      <c r="E2974" s="12" t="s">
        <v>5035</v>
      </c>
      <c r="F2974" s="12" t="s">
        <v>5060</v>
      </c>
      <c r="G2974" s="12" t="s">
        <v>5048</v>
      </c>
      <c r="H2974" s="13">
        <v>77755</v>
      </c>
      <c r="I2974" s="14">
        <v>1350113</v>
      </c>
      <c r="J2974" s="14">
        <v>200931</v>
      </c>
      <c r="K2974" s="14">
        <v>41932</v>
      </c>
      <c r="L2974" s="14">
        <v>32854</v>
      </c>
      <c r="M2974" s="15">
        <v>5.7592196520823938E-2</v>
      </c>
      <c r="N2974" s="14">
        <v>1556694</v>
      </c>
      <c r="O2974" s="14">
        <v>1350113</v>
      </c>
      <c r="P2974" s="14">
        <v>0</v>
      </c>
      <c r="Q2974" s="14">
        <v>17590</v>
      </c>
      <c r="R2974" s="16">
        <v>1.1299999999999999E-2</v>
      </c>
      <c r="S2974" s="17">
        <v>45507.738194444442</v>
      </c>
      <c r="T2974" s="12" t="s">
        <v>5076</v>
      </c>
      <c r="U2974" s="18">
        <v>45507</v>
      </c>
      <c r="V2974" s="18" t="str">
        <f>TEXT(Posts[[#This Row],[Post_Date]],"YYYY")</f>
        <v>2024</v>
      </c>
      <c r="W2974" s="12" t="s">
        <v>5092</v>
      </c>
      <c r="X2974" s="12" t="s">
        <v>5083</v>
      </c>
      <c r="Y2974" s="19">
        <v>17</v>
      </c>
      <c r="Z2974" s="12" t="s">
        <v>5068</v>
      </c>
      <c r="AA2974"/>
    </row>
    <row r="2975" spans="1:27" x14ac:dyDescent="0.25">
      <c r="A2975" s="12" t="s">
        <v>4661</v>
      </c>
      <c r="B2975" s="12" t="s">
        <v>5022</v>
      </c>
      <c r="C2975" s="12" t="s">
        <v>5028</v>
      </c>
      <c r="D2975" s="12" t="s">
        <v>5030</v>
      </c>
      <c r="E2975" s="12" t="s">
        <v>5035</v>
      </c>
      <c r="F2975" s="12" t="s">
        <v>5051</v>
      </c>
      <c r="G2975" s="12" t="s">
        <v>5042</v>
      </c>
      <c r="H2975" s="13">
        <v>227753</v>
      </c>
      <c r="I2975" s="14">
        <v>1955880</v>
      </c>
      <c r="J2975" s="14">
        <v>408929</v>
      </c>
      <c r="K2975" s="14">
        <v>134333</v>
      </c>
      <c r="L2975" s="14">
        <v>111133</v>
      </c>
      <c r="M2975" s="15">
        <v>0.116445365997826</v>
      </c>
      <c r="N2975" s="14">
        <v>2380281</v>
      </c>
      <c r="O2975" s="14">
        <v>1955880</v>
      </c>
      <c r="P2975" s="14">
        <v>0</v>
      </c>
      <c r="Q2975" s="14">
        <v>48795</v>
      </c>
      <c r="R2975" s="16">
        <v>2.0500000000000001E-2</v>
      </c>
      <c r="S2975" s="17">
        <v>45601.771527777782</v>
      </c>
      <c r="T2975" s="12" t="s">
        <v>5076</v>
      </c>
      <c r="U2975" s="18">
        <v>45601</v>
      </c>
      <c r="V2975" s="18" t="str">
        <f>TEXT(Posts[[#This Row],[Post_Date]],"YYYY")</f>
        <v>2024</v>
      </c>
      <c r="W2975" s="12" t="s">
        <v>5095</v>
      </c>
      <c r="X2975" s="12" t="s">
        <v>5079</v>
      </c>
      <c r="Y2975" s="19">
        <v>18</v>
      </c>
      <c r="Z2975" s="12" t="s">
        <v>5069</v>
      </c>
      <c r="AA2975"/>
    </row>
    <row r="2976" spans="1:27" x14ac:dyDescent="0.25">
      <c r="A2976" s="12" t="s">
        <v>4664</v>
      </c>
      <c r="B2976" s="12" t="s">
        <v>5022</v>
      </c>
      <c r="C2976" s="12" t="s">
        <v>5028</v>
      </c>
      <c r="D2976" s="12" t="s">
        <v>5032</v>
      </c>
      <c r="E2976" s="12" t="s">
        <v>5035</v>
      </c>
      <c r="F2976" s="12" t="s">
        <v>5056</v>
      </c>
      <c r="G2976" s="12" t="s">
        <v>5044</v>
      </c>
      <c r="H2976" s="13">
        <v>528140</v>
      </c>
      <c r="I2976" s="14">
        <v>2563304</v>
      </c>
      <c r="J2976" s="14">
        <v>466385</v>
      </c>
      <c r="K2976" s="14">
        <v>137745</v>
      </c>
      <c r="L2976" s="14">
        <v>90667</v>
      </c>
      <c r="M2976" s="15">
        <v>0.20603883945514381</v>
      </c>
      <c r="N2976" s="14">
        <v>2918551</v>
      </c>
      <c r="O2976" s="14">
        <v>2563304</v>
      </c>
      <c r="P2976" s="14">
        <v>0</v>
      </c>
      <c r="Q2976" s="14">
        <v>59830</v>
      </c>
      <c r="R2976" s="16">
        <v>2.0500000000000001E-2</v>
      </c>
      <c r="S2976" s="17">
        <v>45349.700694444437</v>
      </c>
      <c r="T2976" s="12" t="s">
        <v>5074</v>
      </c>
      <c r="U2976" s="18">
        <v>45349</v>
      </c>
      <c r="V2976" s="18" t="str">
        <f>TEXT(Posts[[#This Row],[Post_Date]],"YYYY")</f>
        <v>2024</v>
      </c>
      <c r="W2976" s="12" t="s">
        <v>5087</v>
      </c>
      <c r="X2976" s="12" t="s">
        <v>5079</v>
      </c>
      <c r="Y2976" s="19">
        <v>16</v>
      </c>
      <c r="Z2976" s="12" t="s">
        <v>5070</v>
      </c>
      <c r="AA2976"/>
    </row>
    <row r="2977" spans="1:27" x14ac:dyDescent="0.25">
      <c r="A2977" s="12" t="s">
        <v>4665</v>
      </c>
      <c r="B2977" s="12" t="s">
        <v>5022</v>
      </c>
      <c r="C2977" s="12" t="s">
        <v>5028</v>
      </c>
      <c r="D2977" s="12" t="s">
        <v>5031</v>
      </c>
      <c r="E2977" s="12" t="s">
        <v>5035</v>
      </c>
      <c r="F2977" s="12" t="s">
        <v>5060</v>
      </c>
      <c r="G2977" s="12" t="s">
        <v>5044</v>
      </c>
      <c r="H2977" s="13">
        <v>203748</v>
      </c>
      <c r="I2977" s="14">
        <v>2389824</v>
      </c>
      <c r="J2977" s="14">
        <v>291521</v>
      </c>
      <c r="K2977" s="14">
        <v>166319</v>
      </c>
      <c r="L2977" s="14">
        <v>92247</v>
      </c>
      <c r="M2977" s="15">
        <v>8.5256600695814463E-2</v>
      </c>
      <c r="N2977" s="14">
        <v>3006551</v>
      </c>
      <c r="O2977" s="14">
        <v>2389824</v>
      </c>
      <c r="P2977" s="14">
        <v>0</v>
      </c>
      <c r="Q2977" s="14">
        <v>58627</v>
      </c>
      <c r="R2977" s="16">
        <v>1.95E-2</v>
      </c>
      <c r="S2977" s="17">
        <v>45549.470833333333</v>
      </c>
      <c r="T2977" s="12" t="s">
        <v>5077</v>
      </c>
      <c r="U2977" s="18">
        <v>45549</v>
      </c>
      <c r="V2977" s="18" t="str">
        <f>TEXT(Posts[[#This Row],[Post_Date]],"YYYY")</f>
        <v>2024</v>
      </c>
      <c r="W2977" s="12" t="s">
        <v>5097</v>
      </c>
      <c r="X2977" s="12" t="s">
        <v>5083</v>
      </c>
      <c r="Y2977" s="19">
        <v>11</v>
      </c>
      <c r="Z2977" s="12" t="s">
        <v>5068</v>
      </c>
      <c r="AA2977"/>
    </row>
    <row r="2978" spans="1:27" x14ac:dyDescent="0.25">
      <c r="A2978" s="12" t="s">
        <v>4671</v>
      </c>
      <c r="B2978" s="12" t="s">
        <v>5022</v>
      </c>
      <c r="C2978" s="12" t="s">
        <v>5028</v>
      </c>
      <c r="D2978" s="12" t="s">
        <v>5030</v>
      </c>
      <c r="E2978" s="12" t="s">
        <v>5035</v>
      </c>
      <c r="F2978" s="12" t="s">
        <v>5051</v>
      </c>
      <c r="G2978" s="12" t="s">
        <v>5043</v>
      </c>
      <c r="H2978" s="13">
        <v>287113</v>
      </c>
      <c r="I2978" s="14">
        <v>2069868</v>
      </c>
      <c r="J2978" s="14">
        <v>367816</v>
      </c>
      <c r="K2978" s="14">
        <v>71748</v>
      </c>
      <c r="L2978" s="14">
        <v>55184</v>
      </c>
      <c r="M2978" s="15">
        <v>0.13871106843245501</v>
      </c>
      <c r="N2978" s="14">
        <v>2410824</v>
      </c>
      <c r="O2978" s="14">
        <v>2069868</v>
      </c>
      <c r="P2978" s="14">
        <v>0</v>
      </c>
      <c r="Q2978" s="14">
        <v>28688</v>
      </c>
      <c r="R2978" s="16">
        <v>1.1900000000000001E-2</v>
      </c>
      <c r="S2978" s="17">
        <v>45614.682638888888</v>
      </c>
      <c r="T2978" s="12" t="s">
        <v>5074</v>
      </c>
      <c r="U2978" s="18">
        <v>45614</v>
      </c>
      <c r="V2978" s="18" t="str">
        <f>TEXT(Posts[[#This Row],[Post_Date]],"YYYY")</f>
        <v>2024</v>
      </c>
      <c r="W2978" s="12" t="s">
        <v>5095</v>
      </c>
      <c r="X2978" s="12" t="s">
        <v>5081</v>
      </c>
      <c r="Y2978" s="19">
        <v>16</v>
      </c>
      <c r="Z2978" s="12" t="s">
        <v>5069</v>
      </c>
      <c r="AA2978"/>
    </row>
    <row r="2979" spans="1:27" x14ac:dyDescent="0.25">
      <c r="A2979" s="12" t="s">
        <v>4674</v>
      </c>
      <c r="B2979" s="12" t="s">
        <v>5022</v>
      </c>
      <c r="C2979" s="12" t="s">
        <v>5028</v>
      </c>
      <c r="D2979" s="12" t="s">
        <v>5030</v>
      </c>
      <c r="E2979" s="12" t="s">
        <v>5039</v>
      </c>
      <c r="F2979" s="12" t="s">
        <v>5050</v>
      </c>
      <c r="G2979" s="12" t="s">
        <v>5043</v>
      </c>
      <c r="H2979" s="13">
        <v>24348</v>
      </c>
      <c r="I2979" s="14">
        <v>193842</v>
      </c>
      <c r="J2979" s="14">
        <v>20792</v>
      </c>
      <c r="K2979" s="14">
        <v>12631</v>
      </c>
      <c r="L2979" s="14">
        <v>11458</v>
      </c>
      <c r="M2979" s="15">
        <v>0.12561108697567769</v>
      </c>
      <c r="N2979" s="14">
        <v>230542</v>
      </c>
      <c r="O2979" s="14">
        <v>0</v>
      </c>
      <c r="P2979" s="14">
        <v>114903</v>
      </c>
      <c r="Q2979" s="14">
        <v>3504</v>
      </c>
      <c r="R2979" s="16">
        <v>1.52E-2</v>
      </c>
      <c r="S2979" s="17">
        <v>45748.399305555547</v>
      </c>
      <c r="T2979" s="17" t="s">
        <v>5077</v>
      </c>
      <c r="U2979" s="18">
        <v>45748</v>
      </c>
      <c r="V2979" s="18" t="str">
        <f>TEXT(Posts[[#This Row],[Post_Date]],"YYYY")</f>
        <v>2025</v>
      </c>
      <c r="W2979" s="18" t="s">
        <v>5090</v>
      </c>
      <c r="X2979" s="18" t="s">
        <v>5079</v>
      </c>
      <c r="Y2979" s="19">
        <v>9</v>
      </c>
      <c r="Z2979" s="12" t="s">
        <v>5069</v>
      </c>
      <c r="AA2979"/>
    </row>
    <row r="2980" spans="1:27" x14ac:dyDescent="0.25">
      <c r="A2980" s="12" t="s">
        <v>4681</v>
      </c>
      <c r="B2980" s="12" t="s">
        <v>5022</v>
      </c>
      <c r="C2980" s="12" t="s">
        <v>5028</v>
      </c>
      <c r="D2980" s="12" t="s">
        <v>5034</v>
      </c>
      <c r="E2980" s="12" t="s">
        <v>5039</v>
      </c>
      <c r="F2980" s="12" t="s">
        <v>5057</v>
      </c>
      <c r="G2980" s="12" t="s">
        <v>5046</v>
      </c>
      <c r="H2980" s="13">
        <v>17944</v>
      </c>
      <c r="I2980" s="14">
        <v>138468</v>
      </c>
      <c r="J2980" s="14">
        <v>17208</v>
      </c>
      <c r="K2980" s="14">
        <v>6738</v>
      </c>
      <c r="L2980" s="14">
        <v>7723</v>
      </c>
      <c r="M2980" s="15">
        <v>0.12959535069446659</v>
      </c>
      <c r="N2980" s="14">
        <v>158020</v>
      </c>
      <c r="O2980" s="14">
        <v>0</v>
      </c>
      <c r="P2980" s="14">
        <v>154048</v>
      </c>
      <c r="Q2980" s="14">
        <v>3666</v>
      </c>
      <c r="R2980" s="16">
        <v>2.3199999999999998E-2</v>
      </c>
      <c r="S2980" s="17">
        <v>45673.654861111107</v>
      </c>
      <c r="T2980" s="17" t="s">
        <v>5074</v>
      </c>
      <c r="U2980" s="18">
        <v>45673</v>
      </c>
      <c r="V2980" s="18" t="str">
        <f>TEXT(Posts[[#This Row],[Post_Date]],"YYYY")</f>
        <v>2025</v>
      </c>
      <c r="W2980" s="18" t="s">
        <v>5086</v>
      </c>
      <c r="X2980" s="18" t="s">
        <v>5080</v>
      </c>
      <c r="Y2980" s="19">
        <v>15</v>
      </c>
      <c r="Z2980" s="12" t="s">
        <v>5069</v>
      </c>
      <c r="AA2980"/>
    </row>
    <row r="2981" spans="1:27" x14ac:dyDescent="0.25">
      <c r="A2981" s="12" t="s">
        <v>4682</v>
      </c>
      <c r="B2981" s="12" t="s">
        <v>5022</v>
      </c>
      <c r="C2981" s="12" t="s">
        <v>5028</v>
      </c>
      <c r="D2981" s="12" t="s">
        <v>5031</v>
      </c>
      <c r="E2981" s="12" t="s">
        <v>5035</v>
      </c>
      <c r="F2981" s="12" t="s">
        <v>5060</v>
      </c>
      <c r="G2981" s="12" t="s">
        <v>5046</v>
      </c>
      <c r="H2981" s="13">
        <v>261426</v>
      </c>
      <c r="I2981" s="14">
        <v>2768259</v>
      </c>
      <c r="J2981" s="14">
        <v>297640</v>
      </c>
      <c r="K2981" s="14">
        <v>110251</v>
      </c>
      <c r="L2981" s="14">
        <v>78689</v>
      </c>
      <c r="M2981" s="15">
        <v>9.443707001828705E-2</v>
      </c>
      <c r="N2981" s="14">
        <v>3594840</v>
      </c>
      <c r="O2981" s="14">
        <v>2768259</v>
      </c>
      <c r="P2981" s="14">
        <v>0</v>
      </c>
      <c r="Q2981" s="14">
        <v>88792</v>
      </c>
      <c r="R2981" s="16">
        <v>2.47E-2</v>
      </c>
      <c r="S2981" s="17">
        <v>45657.654861111107</v>
      </c>
      <c r="T2981" s="12" t="s">
        <v>5074</v>
      </c>
      <c r="U2981" s="18">
        <v>45657</v>
      </c>
      <c r="V2981" s="18" t="str">
        <f>TEXT(Posts[[#This Row],[Post_Date]],"YYYY")</f>
        <v>2024</v>
      </c>
      <c r="W2981" s="12" t="s">
        <v>5094</v>
      </c>
      <c r="X2981" s="12" t="s">
        <v>5079</v>
      </c>
      <c r="Y2981" s="19">
        <v>15</v>
      </c>
      <c r="Z2981" s="12" t="s">
        <v>5068</v>
      </c>
      <c r="AA2981"/>
    </row>
    <row r="2982" spans="1:27" x14ac:dyDescent="0.25">
      <c r="A2982" s="12" t="s">
        <v>4687</v>
      </c>
      <c r="B2982" s="12" t="s">
        <v>5022</v>
      </c>
      <c r="C2982" s="12" t="s">
        <v>5028</v>
      </c>
      <c r="D2982" s="12" t="s">
        <v>5032</v>
      </c>
      <c r="E2982" s="12" t="s">
        <v>5039</v>
      </c>
      <c r="F2982" s="12" t="s">
        <v>5055</v>
      </c>
      <c r="G2982" s="12" t="s">
        <v>5043</v>
      </c>
      <c r="H2982" s="13">
        <v>50475</v>
      </c>
      <c r="I2982" s="14">
        <v>284463</v>
      </c>
      <c r="J2982" s="14">
        <v>54496</v>
      </c>
      <c r="K2982" s="14">
        <v>16490</v>
      </c>
      <c r="L2982" s="14">
        <v>6786</v>
      </c>
      <c r="M2982" s="15">
        <v>0.1774422920377009</v>
      </c>
      <c r="N2982" s="14">
        <v>358361</v>
      </c>
      <c r="O2982" s="14">
        <v>0</v>
      </c>
      <c r="P2982" s="14">
        <v>293288</v>
      </c>
      <c r="Q2982" s="14">
        <v>5196</v>
      </c>
      <c r="R2982" s="16">
        <v>1.4500000000000001E-2</v>
      </c>
      <c r="S2982" s="17">
        <v>45710.697222222218</v>
      </c>
      <c r="T2982" s="17" t="s">
        <v>5074</v>
      </c>
      <c r="U2982" s="18">
        <v>45710</v>
      </c>
      <c r="V2982" s="18" t="str">
        <f>TEXT(Posts[[#This Row],[Post_Date]],"YYYY")</f>
        <v>2025</v>
      </c>
      <c r="W2982" s="18" t="s">
        <v>5087</v>
      </c>
      <c r="X2982" s="18" t="s">
        <v>5083</v>
      </c>
      <c r="Y2982" s="19">
        <v>16</v>
      </c>
      <c r="Z2982" s="12" t="s">
        <v>5069</v>
      </c>
      <c r="AA2982"/>
    </row>
    <row r="2983" spans="1:27" x14ac:dyDescent="0.25">
      <c r="A2983" s="12" t="s">
        <v>4689</v>
      </c>
      <c r="B2983" s="12" t="s">
        <v>5022</v>
      </c>
      <c r="C2983" s="12" t="s">
        <v>5028</v>
      </c>
      <c r="D2983" s="12" t="s">
        <v>5032</v>
      </c>
      <c r="E2983" s="12" t="s">
        <v>5035</v>
      </c>
      <c r="F2983" s="12" t="s">
        <v>5055</v>
      </c>
      <c r="G2983" s="12" t="s">
        <v>5049</v>
      </c>
      <c r="H2983" s="13">
        <v>63965</v>
      </c>
      <c r="I2983" s="14">
        <v>259271</v>
      </c>
      <c r="J2983" s="14">
        <v>52145</v>
      </c>
      <c r="K2983" s="14">
        <v>12577</v>
      </c>
      <c r="L2983" s="14">
        <v>7160</v>
      </c>
      <c r="M2983" s="15">
        <v>0.2467111286982569</v>
      </c>
      <c r="N2983" s="14">
        <v>327538</v>
      </c>
      <c r="O2983" s="14">
        <v>257642</v>
      </c>
      <c r="P2983" s="14">
        <v>0</v>
      </c>
      <c r="Q2983" s="14">
        <v>5142</v>
      </c>
      <c r="R2983" s="16">
        <v>1.5699999999999999E-2</v>
      </c>
      <c r="S2983" s="17">
        <v>45591.454861111109</v>
      </c>
      <c r="T2983" s="12" t="s">
        <v>5077</v>
      </c>
      <c r="U2983" s="18">
        <v>45591</v>
      </c>
      <c r="V2983" s="18" t="str">
        <f>TEXT(Posts[[#This Row],[Post_Date]],"YYYY")</f>
        <v>2024</v>
      </c>
      <c r="W2983" s="12" t="s">
        <v>5091</v>
      </c>
      <c r="X2983" s="12" t="s">
        <v>5083</v>
      </c>
      <c r="Y2983" s="19">
        <v>10</v>
      </c>
      <c r="Z2983" s="12" t="s">
        <v>5070</v>
      </c>
      <c r="AA2983"/>
    </row>
    <row r="2984" spans="1:27" x14ac:dyDescent="0.25">
      <c r="A2984" s="12" t="s">
        <v>4692</v>
      </c>
      <c r="B2984" s="12" t="s">
        <v>5022</v>
      </c>
      <c r="C2984" s="12" t="s">
        <v>5028</v>
      </c>
      <c r="D2984" s="12" t="s">
        <v>5032</v>
      </c>
      <c r="E2984" s="12" t="s">
        <v>5035</v>
      </c>
      <c r="F2984" s="12" t="s">
        <v>5055</v>
      </c>
      <c r="G2984" s="12" t="s">
        <v>5046</v>
      </c>
      <c r="H2984" s="13">
        <v>54610</v>
      </c>
      <c r="I2984" s="14">
        <v>231633</v>
      </c>
      <c r="J2984" s="14">
        <v>45284</v>
      </c>
      <c r="K2984" s="14">
        <v>17149</v>
      </c>
      <c r="L2984" s="14">
        <v>4956</v>
      </c>
      <c r="M2984" s="15">
        <v>0.2357616669809541</v>
      </c>
      <c r="N2984" s="14">
        <v>293191</v>
      </c>
      <c r="O2984" s="14">
        <v>228231</v>
      </c>
      <c r="P2984" s="14">
        <v>0</v>
      </c>
      <c r="Q2984" s="14">
        <v>4309</v>
      </c>
      <c r="R2984" s="16">
        <v>1.47E-2</v>
      </c>
      <c r="S2984" s="17">
        <v>45593.650694444441</v>
      </c>
      <c r="T2984" s="12" t="s">
        <v>5074</v>
      </c>
      <c r="U2984" s="18">
        <v>45593</v>
      </c>
      <c r="V2984" s="18" t="str">
        <f>TEXT(Posts[[#This Row],[Post_Date]],"YYYY")</f>
        <v>2024</v>
      </c>
      <c r="W2984" s="12" t="s">
        <v>5091</v>
      </c>
      <c r="X2984" s="12" t="s">
        <v>5081</v>
      </c>
      <c r="Y2984" s="19">
        <v>15</v>
      </c>
      <c r="Z2984" s="12" t="s">
        <v>5070</v>
      </c>
      <c r="AA2984"/>
    </row>
    <row r="2985" spans="1:27" x14ac:dyDescent="0.25">
      <c r="A2985" s="12" t="s">
        <v>4711</v>
      </c>
      <c r="B2985" s="12" t="s">
        <v>5022</v>
      </c>
      <c r="C2985" s="12" t="s">
        <v>5028</v>
      </c>
      <c r="D2985" s="12" t="s">
        <v>5030</v>
      </c>
      <c r="E2985" s="12" t="s">
        <v>5035</v>
      </c>
      <c r="F2985" s="12" t="s">
        <v>5051</v>
      </c>
      <c r="G2985" s="12" t="s">
        <v>5046</v>
      </c>
      <c r="H2985" s="13">
        <v>367062</v>
      </c>
      <c r="I2985" s="14">
        <v>2585147</v>
      </c>
      <c r="J2985" s="14">
        <v>494730</v>
      </c>
      <c r="K2985" s="14">
        <v>156319</v>
      </c>
      <c r="L2985" s="14">
        <v>126829</v>
      </c>
      <c r="M2985" s="15">
        <v>0.14198915168803281</v>
      </c>
      <c r="N2985" s="14">
        <v>3185781</v>
      </c>
      <c r="O2985" s="14">
        <v>2585147</v>
      </c>
      <c r="P2985" s="14">
        <v>0</v>
      </c>
      <c r="Q2985" s="14">
        <v>51609</v>
      </c>
      <c r="R2985" s="16">
        <v>1.6199999999999999E-2</v>
      </c>
      <c r="S2985" s="17">
        <v>45305.661805555559</v>
      </c>
      <c r="T2985" s="12" t="s">
        <v>5074</v>
      </c>
      <c r="U2985" s="18">
        <v>45305</v>
      </c>
      <c r="V2985" s="18" t="str">
        <f>TEXT(Posts[[#This Row],[Post_Date]],"YYYY")</f>
        <v>2024</v>
      </c>
      <c r="W2985" s="12" t="s">
        <v>5086</v>
      </c>
      <c r="X2985" s="12" t="s">
        <v>5084</v>
      </c>
      <c r="Y2985" s="19">
        <v>15</v>
      </c>
      <c r="Z2985" s="12" t="s">
        <v>5069</v>
      </c>
      <c r="AA2985"/>
    </row>
    <row r="2986" spans="1:27" x14ac:dyDescent="0.25">
      <c r="A2986" s="12" t="s">
        <v>4714</v>
      </c>
      <c r="B2986" s="12" t="s">
        <v>5022</v>
      </c>
      <c r="C2986" s="12" t="s">
        <v>5029</v>
      </c>
      <c r="D2986" s="12" t="s">
        <v>5032</v>
      </c>
      <c r="E2986" s="12" t="s">
        <v>5035</v>
      </c>
      <c r="F2986" s="12" t="s">
        <v>5055</v>
      </c>
      <c r="G2986" s="12" t="s">
        <v>5042</v>
      </c>
      <c r="H2986" s="13">
        <v>83201</v>
      </c>
      <c r="I2986" s="14">
        <v>347172</v>
      </c>
      <c r="J2986" s="14">
        <v>36745</v>
      </c>
      <c r="K2986" s="14">
        <v>12943</v>
      </c>
      <c r="L2986" s="14">
        <v>11422</v>
      </c>
      <c r="M2986" s="15">
        <v>0.23965575471580319</v>
      </c>
      <c r="N2986" s="14">
        <v>405876</v>
      </c>
      <c r="O2986" s="14">
        <v>319437</v>
      </c>
      <c r="P2986" s="14">
        <v>0</v>
      </c>
      <c r="Q2986" s="14">
        <v>4424</v>
      </c>
      <c r="R2986" s="16">
        <v>1.09E-2</v>
      </c>
      <c r="S2986" s="17">
        <v>45355.48333333333</v>
      </c>
      <c r="T2986" s="12" t="s">
        <v>5077</v>
      </c>
      <c r="U2986" s="18">
        <v>45355</v>
      </c>
      <c r="V2986" s="18" t="str">
        <f>TEXT(Posts[[#This Row],[Post_Date]],"YYYY")</f>
        <v>2024</v>
      </c>
      <c r="W2986" s="12" t="s">
        <v>5088</v>
      </c>
      <c r="X2986" s="12" t="s">
        <v>5081</v>
      </c>
      <c r="Y2986" s="19">
        <v>11</v>
      </c>
      <c r="Z2986" s="12" t="s">
        <v>5070</v>
      </c>
      <c r="AA2986"/>
    </row>
    <row r="2987" spans="1:27" x14ac:dyDescent="0.25">
      <c r="A2987" s="12" t="s">
        <v>4715</v>
      </c>
      <c r="B2987" s="12" t="s">
        <v>5022</v>
      </c>
      <c r="C2987" s="12" t="s">
        <v>5028</v>
      </c>
      <c r="D2987" s="12" t="s">
        <v>5032</v>
      </c>
      <c r="E2987" s="12" t="s">
        <v>5035</v>
      </c>
      <c r="F2987" s="12" t="s">
        <v>5055</v>
      </c>
      <c r="G2987" s="12" t="s">
        <v>5044</v>
      </c>
      <c r="H2987" s="13">
        <v>39751</v>
      </c>
      <c r="I2987" s="14">
        <v>220133</v>
      </c>
      <c r="J2987" s="14">
        <v>50007</v>
      </c>
      <c r="K2987" s="14">
        <v>6727</v>
      </c>
      <c r="L2987" s="14">
        <v>10047</v>
      </c>
      <c r="M2987" s="15">
        <v>0.18058091160001949</v>
      </c>
      <c r="N2987" s="14">
        <v>247927</v>
      </c>
      <c r="O2987" s="14">
        <v>215480</v>
      </c>
      <c r="P2987" s="14">
        <v>0</v>
      </c>
      <c r="Q2987" s="14">
        <v>4735</v>
      </c>
      <c r="R2987" s="16">
        <v>1.9099999999999999E-2</v>
      </c>
      <c r="S2987" s="17">
        <v>45377.424305555563</v>
      </c>
      <c r="T2987" s="12" t="s">
        <v>5077</v>
      </c>
      <c r="U2987" s="18">
        <v>45377</v>
      </c>
      <c r="V2987" s="18" t="str">
        <f>TEXT(Posts[[#This Row],[Post_Date]],"YYYY")</f>
        <v>2024</v>
      </c>
      <c r="W2987" s="12" t="s">
        <v>5088</v>
      </c>
      <c r="X2987" s="12" t="s">
        <v>5079</v>
      </c>
      <c r="Y2987" s="19">
        <v>10</v>
      </c>
      <c r="Z2987" s="12" t="s">
        <v>5069</v>
      </c>
      <c r="AA2987"/>
    </row>
    <row r="2988" spans="1:27" x14ac:dyDescent="0.25">
      <c r="A2988" s="12" t="s">
        <v>4718</v>
      </c>
      <c r="B2988" s="12" t="s">
        <v>5022</v>
      </c>
      <c r="C2988" s="12" t="s">
        <v>5028</v>
      </c>
      <c r="D2988" s="12" t="s">
        <v>5030</v>
      </c>
      <c r="E2988" s="12" t="s">
        <v>5039</v>
      </c>
      <c r="F2988" s="12" t="s">
        <v>5050</v>
      </c>
      <c r="G2988" s="12" t="s">
        <v>5048</v>
      </c>
      <c r="H2988" s="13">
        <v>49310</v>
      </c>
      <c r="I2988" s="14">
        <v>346802</v>
      </c>
      <c r="J2988" s="14">
        <v>86616</v>
      </c>
      <c r="K2988" s="14">
        <v>19895</v>
      </c>
      <c r="L2988" s="14">
        <v>12763</v>
      </c>
      <c r="M2988" s="15">
        <v>0.14218647548966121</v>
      </c>
      <c r="N2988" s="14">
        <v>444569</v>
      </c>
      <c r="O2988" s="14">
        <v>0</v>
      </c>
      <c r="P2988" s="14">
        <v>108546</v>
      </c>
      <c r="Q2988" s="14">
        <v>8491</v>
      </c>
      <c r="R2988" s="16">
        <v>1.9099999999999999E-2</v>
      </c>
      <c r="S2988" s="17">
        <v>45604.45208333333</v>
      </c>
      <c r="T2988" s="17" t="s">
        <v>5077</v>
      </c>
      <c r="U2988" s="18">
        <v>45604</v>
      </c>
      <c r="V2988" s="18" t="str">
        <f>TEXT(Posts[[#This Row],[Post_Date]],"YYYY")</f>
        <v>2024</v>
      </c>
      <c r="W2988" s="18" t="s">
        <v>5095</v>
      </c>
      <c r="X2988" s="18" t="s">
        <v>5082</v>
      </c>
      <c r="Y2988" s="19">
        <v>10</v>
      </c>
      <c r="Z2988" s="12" t="s">
        <v>5069</v>
      </c>
      <c r="AA2988"/>
    </row>
    <row r="2989" spans="1:27" x14ac:dyDescent="0.25">
      <c r="A2989" s="12" t="s">
        <v>4724</v>
      </c>
      <c r="B2989" s="12" t="s">
        <v>5022</v>
      </c>
      <c r="C2989" s="12" t="s">
        <v>5028</v>
      </c>
      <c r="D2989" s="12" t="s">
        <v>5031</v>
      </c>
      <c r="E2989" s="12" t="s">
        <v>5035</v>
      </c>
      <c r="F2989" s="12" t="s">
        <v>5060</v>
      </c>
      <c r="G2989" s="12" t="s">
        <v>5042</v>
      </c>
      <c r="H2989" s="13">
        <v>296091</v>
      </c>
      <c r="I2989" s="14">
        <v>3226763</v>
      </c>
      <c r="J2989" s="14">
        <v>604999</v>
      </c>
      <c r="K2989" s="14">
        <v>125063</v>
      </c>
      <c r="L2989" s="14">
        <v>108482</v>
      </c>
      <c r="M2989" s="15">
        <v>9.176117305282204E-2</v>
      </c>
      <c r="N2989" s="14">
        <v>3754515</v>
      </c>
      <c r="O2989" s="14">
        <v>3226763</v>
      </c>
      <c r="P2989" s="14">
        <v>0</v>
      </c>
      <c r="Q2989" s="14">
        <v>67205</v>
      </c>
      <c r="R2989" s="16">
        <v>1.7899999999999999E-2</v>
      </c>
      <c r="S2989" s="17">
        <v>45330.452777777777</v>
      </c>
      <c r="T2989" s="12" t="s">
        <v>5077</v>
      </c>
      <c r="U2989" s="18">
        <v>45330</v>
      </c>
      <c r="V2989" s="18" t="str">
        <f>TEXT(Posts[[#This Row],[Post_Date]],"YYYY")</f>
        <v>2024</v>
      </c>
      <c r="W2989" s="12" t="s">
        <v>5087</v>
      </c>
      <c r="X2989" s="12" t="s">
        <v>5080</v>
      </c>
      <c r="Y2989" s="19">
        <v>10</v>
      </c>
      <c r="Z2989" s="12" t="s">
        <v>5068</v>
      </c>
      <c r="AA2989"/>
    </row>
    <row r="2990" spans="1:27" x14ac:dyDescent="0.25">
      <c r="A2990" s="12" t="s">
        <v>4726</v>
      </c>
      <c r="B2990" s="12" t="s">
        <v>5022</v>
      </c>
      <c r="C2990" s="12" t="s">
        <v>5028</v>
      </c>
      <c r="D2990" s="12" t="s">
        <v>5030</v>
      </c>
      <c r="E2990" s="12" t="s">
        <v>5039</v>
      </c>
      <c r="F2990" s="12" t="s">
        <v>5050</v>
      </c>
      <c r="G2990" s="12" t="s">
        <v>5042</v>
      </c>
      <c r="H2990" s="13">
        <v>29328</v>
      </c>
      <c r="I2990" s="14">
        <v>320678</v>
      </c>
      <c r="J2990" s="14">
        <v>74570</v>
      </c>
      <c r="K2990" s="14">
        <v>16292</v>
      </c>
      <c r="L2990" s="14">
        <v>10852</v>
      </c>
      <c r="M2990" s="15">
        <v>9.1458049034174455E-2</v>
      </c>
      <c r="N2990" s="14">
        <v>356441</v>
      </c>
      <c r="O2990" s="14">
        <v>0</v>
      </c>
      <c r="P2990" s="14">
        <v>282622</v>
      </c>
      <c r="Q2990" s="14">
        <v>7342</v>
      </c>
      <c r="R2990" s="16">
        <v>2.06E-2</v>
      </c>
      <c r="S2990" s="17">
        <v>45362.432638888888</v>
      </c>
      <c r="T2990" s="17" t="s">
        <v>5077</v>
      </c>
      <c r="U2990" s="18">
        <v>45362</v>
      </c>
      <c r="V2990" s="18" t="str">
        <f>TEXT(Posts[[#This Row],[Post_Date]],"YYYY")</f>
        <v>2024</v>
      </c>
      <c r="W2990" s="18" t="s">
        <v>5088</v>
      </c>
      <c r="X2990" s="18" t="s">
        <v>5081</v>
      </c>
      <c r="Y2990" s="19">
        <v>10</v>
      </c>
      <c r="Z2990" s="12" t="s">
        <v>5068</v>
      </c>
      <c r="AA2990"/>
    </row>
    <row r="2991" spans="1:27" x14ac:dyDescent="0.25">
      <c r="A2991" s="12" t="s">
        <v>4728</v>
      </c>
      <c r="B2991" s="12" t="s">
        <v>5022</v>
      </c>
      <c r="C2991" s="12" t="s">
        <v>5028</v>
      </c>
      <c r="D2991" s="12" t="s">
        <v>5032</v>
      </c>
      <c r="E2991" s="12" t="s">
        <v>5035</v>
      </c>
      <c r="F2991" s="12" t="s">
        <v>5056</v>
      </c>
      <c r="G2991" s="12" t="s">
        <v>5048</v>
      </c>
      <c r="H2991" s="13">
        <v>690841</v>
      </c>
      <c r="I2991" s="14">
        <v>2948577</v>
      </c>
      <c r="J2991" s="14">
        <v>419872</v>
      </c>
      <c r="K2991" s="14">
        <v>132551</v>
      </c>
      <c r="L2991" s="14">
        <v>129208</v>
      </c>
      <c r="M2991" s="15">
        <v>0.23429664620165949</v>
      </c>
      <c r="N2991" s="14">
        <v>3831960</v>
      </c>
      <c r="O2991" s="14">
        <v>2948577</v>
      </c>
      <c r="P2991" s="14">
        <v>0</v>
      </c>
      <c r="Q2991" s="14">
        <v>92350</v>
      </c>
      <c r="R2991" s="16">
        <v>2.41E-2</v>
      </c>
      <c r="S2991" s="17">
        <v>45598.430555555547</v>
      </c>
      <c r="T2991" s="12" t="s">
        <v>5077</v>
      </c>
      <c r="U2991" s="18">
        <v>45598</v>
      </c>
      <c r="V2991" s="18" t="str">
        <f>TEXT(Posts[[#This Row],[Post_Date]],"YYYY")</f>
        <v>2024</v>
      </c>
      <c r="W2991" s="12" t="s">
        <v>5095</v>
      </c>
      <c r="X2991" s="12" t="s">
        <v>5083</v>
      </c>
      <c r="Y2991" s="19">
        <v>10</v>
      </c>
      <c r="Z2991" s="12" t="s">
        <v>5070</v>
      </c>
      <c r="AA2991"/>
    </row>
    <row r="2992" spans="1:27" x14ac:dyDescent="0.25">
      <c r="A2992" s="12" t="s">
        <v>4732</v>
      </c>
      <c r="B2992" s="12" t="s">
        <v>5022</v>
      </c>
      <c r="C2992" s="12" t="s">
        <v>5028</v>
      </c>
      <c r="D2992" s="12" t="s">
        <v>5034</v>
      </c>
      <c r="E2992" s="12" t="s">
        <v>5039</v>
      </c>
      <c r="F2992" s="12" t="s">
        <v>5059</v>
      </c>
      <c r="G2992" s="12" t="s">
        <v>5047</v>
      </c>
      <c r="H2992" s="13">
        <v>180015</v>
      </c>
      <c r="I2992" s="14">
        <v>1228539</v>
      </c>
      <c r="J2992" s="14">
        <v>276171</v>
      </c>
      <c r="K2992" s="14">
        <v>42421</v>
      </c>
      <c r="L2992" s="14">
        <v>41975</v>
      </c>
      <c r="M2992" s="15">
        <v>0.14652776723757799</v>
      </c>
      <c r="N2992" s="14">
        <v>1585312</v>
      </c>
      <c r="O2992" s="14">
        <v>0</v>
      </c>
      <c r="P2992" s="14">
        <v>224766</v>
      </c>
      <c r="Q2992" s="14">
        <v>22194</v>
      </c>
      <c r="R2992" s="16">
        <v>1.4E-2</v>
      </c>
      <c r="S2992" s="17">
        <v>45640.388194444437</v>
      </c>
      <c r="T2992" s="17" t="s">
        <v>5077</v>
      </c>
      <c r="U2992" s="18">
        <v>45640</v>
      </c>
      <c r="V2992" s="18" t="str">
        <f>TEXT(Posts[[#This Row],[Post_Date]],"YYYY")</f>
        <v>2024</v>
      </c>
      <c r="W2992" s="18" t="s">
        <v>5094</v>
      </c>
      <c r="X2992" s="18" t="s">
        <v>5083</v>
      </c>
      <c r="Y2992" s="19">
        <v>9</v>
      </c>
      <c r="Z2992" s="12" t="s">
        <v>5069</v>
      </c>
      <c r="AA2992"/>
    </row>
    <row r="2993" spans="1:27" x14ac:dyDescent="0.25">
      <c r="A2993" s="12" t="s">
        <v>4738</v>
      </c>
      <c r="B2993" s="12" t="s">
        <v>5022</v>
      </c>
      <c r="C2993" s="12" t="s">
        <v>5028</v>
      </c>
      <c r="D2993" s="12" t="s">
        <v>5032</v>
      </c>
      <c r="E2993" s="12" t="s">
        <v>5035</v>
      </c>
      <c r="F2993" s="12" t="s">
        <v>5055</v>
      </c>
      <c r="G2993" s="12" t="s">
        <v>5048</v>
      </c>
      <c r="H2993" s="13">
        <v>51522</v>
      </c>
      <c r="I2993" s="14">
        <v>209188</v>
      </c>
      <c r="J2993" s="14">
        <v>35167</v>
      </c>
      <c r="K2993" s="14">
        <v>10163</v>
      </c>
      <c r="L2993" s="14">
        <v>11636</v>
      </c>
      <c r="M2993" s="15">
        <v>0.2462975265926344</v>
      </c>
      <c r="N2993" s="14">
        <v>255715</v>
      </c>
      <c r="O2993" s="14">
        <v>191870</v>
      </c>
      <c r="P2993" s="14">
        <v>0</v>
      </c>
      <c r="Q2993" s="14">
        <v>6392</v>
      </c>
      <c r="R2993" s="16">
        <v>2.5000000000000001E-2</v>
      </c>
      <c r="S2993" s="17">
        <v>45314.470833333333</v>
      </c>
      <c r="T2993" s="12" t="s">
        <v>5077</v>
      </c>
      <c r="U2993" s="18">
        <v>45314</v>
      </c>
      <c r="V2993" s="18" t="str">
        <f>TEXT(Posts[[#This Row],[Post_Date]],"YYYY")</f>
        <v>2024</v>
      </c>
      <c r="W2993" s="12" t="s">
        <v>5086</v>
      </c>
      <c r="X2993" s="12" t="s">
        <v>5079</v>
      </c>
      <c r="Y2993" s="19">
        <v>11</v>
      </c>
      <c r="Z2993" s="12" t="s">
        <v>5070</v>
      </c>
      <c r="AA2993"/>
    </row>
    <row r="2994" spans="1:27" x14ac:dyDescent="0.25">
      <c r="A2994" s="12" t="s">
        <v>4739</v>
      </c>
      <c r="B2994" s="12" t="s">
        <v>5022</v>
      </c>
      <c r="C2994" s="12" t="s">
        <v>5028</v>
      </c>
      <c r="D2994" s="12" t="s">
        <v>5031</v>
      </c>
      <c r="E2994" s="12" t="s">
        <v>5035</v>
      </c>
      <c r="F2994" s="12" t="s">
        <v>5060</v>
      </c>
      <c r="G2994" s="12" t="s">
        <v>5049</v>
      </c>
      <c r="H2994" s="13">
        <v>115241</v>
      </c>
      <c r="I2994" s="14">
        <v>1537170</v>
      </c>
      <c r="J2994" s="14">
        <v>355734</v>
      </c>
      <c r="K2994" s="14">
        <v>86622</v>
      </c>
      <c r="L2994" s="14">
        <v>36269</v>
      </c>
      <c r="M2994" s="15">
        <v>7.4969645255170664E-2</v>
      </c>
      <c r="N2994" s="14">
        <v>1833317</v>
      </c>
      <c r="O2994" s="14">
        <v>1537170</v>
      </c>
      <c r="P2994" s="14">
        <v>0</v>
      </c>
      <c r="Q2994" s="14">
        <v>26216</v>
      </c>
      <c r="R2994" s="16">
        <v>1.43E-2</v>
      </c>
      <c r="S2994" s="17">
        <v>45691.475694444453</v>
      </c>
      <c r="T2994" s="12" t="s">
        <v>5077</v>
      </c>
      <c r="U2994" s="18">
        <v>45691</v>
      </c>
      <c r="V2994" s="18" t="str">
        <f>TEXT(Posts[[#This Row],[Post_Date]],"YYYY")</f>
        <v>2025</v>
      </c>
      <c r="W2994" s="12" t="s">
        <v>5087</v>
      </c>
      <c r="X2994" s="12" t="s">
        <v>5081</v>
      </c>
      <c r="Y2994" s="19">
        <v>11</v>
      </c>
      <c r="Z2994" s="12" t="s">
        <v>5068</v>
      </c>
      <c r="AA2994"/>
    </row>
    <row r="2995" spans="1:27" x14ac:dyDescent="0.25">
      <c r="A2995" s="12" t="s">
        <v>4740</v>
      </c>
      <c r="B2995" s="12" t="s">
        <v>5022</v>
      </c>
      <c r="C2995" s="12" t="s">
        <v>5028</v>
      </c>
      <c r="D2995" s="12" t="s">
        <v>5031</v>
      </c>
      <c r="E2995" s="12" t="s">
        <v>5035</v>
      </c>
      <c r="F2995" s="12" t="s">
        <v>5060</v>
      </c>
      <c r="G2995" s="12" t="s">
        <v>5043</v>
      </c>
      <c r="H2995" s="13">
        <v>114148</v>
      </c>
      <c r="I2995" s="14">
        <v>1644493</v>
      </c>
      <c r="J2995" s="14">
        <v>186949</v>
      </c>
      <c r="K2995" s="14">
        <v>76422</v>
      </c>
      <c r="L2995" s="14">
        <v>58471</v>
      </c>
      <c r="M2995" s="15">
        <v>6.9412790940810487E-2</v>
      </c>
      <c r="N2995" s="14">
        <v>1909670</v>
      </c>
      <c r="O2995" s="14">
        <v>1644493</v>
      </c>
      <c r="P2995" s="14">
        <v>0</v>
      </c>
      <c r="Q2995" s="14">
        <v>24252</v>
      </c>
      <c r="R2995" s="16">
        <v>1.2699999999999999E-2</v>
      </c>
      <c r="S2995" s="17">
        <v>45660.538888888892</v>
      </c>
      <c r="T2995" s="12" t="s">
        <v>5075</v>
      </c>
      <c r="U2995" s="18">
        <v>45660</v>
      </c>
      <c r="V2995" s="18" t="str">
        <f>TEXT(Posts[[#This Row],[Post_Date]],"YYYY")</f>
        <v>2025</v>
      </c>
      <c r="W2995" s="12" t="s">
        <v>5086</v>
      </c>
      <c r="X2995" s="12" t="s">
        <v>5082</v>
      </c>
      <c r="Y2995" s="19">
        <v>12</v>
      </c>
      <c r="Z2995" s="12" t="s">
        <v>5068</v>
      </c>
      <c r="AA2995"/>
    </row>
    <row r="2996" spans="1:27" x14ac:dyDescent="0.25">
      <c r="A2996" s="12" t="s">
        <v>4748</v>
      </c>
      <c r="B2996" s="12" t="s">
        <v>5022</v>
      </c>
      <c r="C2996" s="12" t="s">
        <v>5029</v>
      </c>
      <c r="D2996" s="12" t="s">
        <v>5031</v>
      </c>
      <c r="E2996" s="12" t="s">
        <v>5035</v>
      </c>
      <c r="F2996" s="12" t="s">
        <v>5060</v>
      </c>
      <c r="G2996" s="12" t="s">
        <v>5046</v>
      </c>
      <c r="H2996" s="13">
        <v>163953</v>
      </c>
      <c r="I2996" s="14">
        <v>1825283</v>
      </c>
      <c r="J2996" s="14">
        <v>190169</v>
      </c>
      <c r="K2996" s="14">
        <v>136168</v>
      </c>
      <c r="L2996" s="14">
        <v>89257</v>
      </c>
      <c r="M2996" s="15">
        <v>8.9823665357829374E-2</v>
      </c>
      <c r="N2996" s="14">
        <v>2046757</v>
      </c>
      <c r="O2996" s="14">
        <v>1825283</v>
      </c>
      <c r="P2996" s="14">
        <v>0</v>
      </c>
      <c r="Q2996" s="14">
        <v>35204</v>
      </c>
      <c r="R2996" s="16">
        <v>1.72E-2</v>
      </c>
      <c r="S2996" s="17">
        <v>45307.428472222222</v>
      </c>
      <c r="T2996" s="12" t="s">
        <v>5077</v>
      </c>
      <c r="U2996" s="18">
        <v>45307</v>
      </c>
      <c r="V2996" s="18" t="str">
        <f>TEXT(Posts[[#This Row],[Post_Date]],"YYYY")</f>
        <v>2024</v>
      </c>
      <c r="W2996" s="12" t="s">
        <v>5086</v>
      </c>
      <c r="X2996" s="12" t="s">
        <v>5079</v>
      </c>
      <c r="Y2996" s="19">
        <v>10</v>
      </c>
      <c r="Z2996" s="12" t="s">
        <v>5068</v>
      </c>
      <c r="AA2996"/>
    </row>
    <row r="2997" spans="1:27" x14ac:dyDescent="0.25">
      <c r="A2997" s="12" t="s">
        <v>4751</v>
      </c>
      <c r="B2997" s="12" t="s">
        <v>5022</v>
      </c>
      <c r="C2997" s="12" t="s">
        <v>5028</v>
      </c>
      <c r="D2997" s="12" t="s">
        <v>5031</v>
      </c>
      <c r="E2997" s="12" t="s">
        <v>5035</v>
      </c>
      <c r="F2997" s="12" t="s">
        <v>5058</v>
      </c>
      <c r="G2997" s="12" t="s">
        <v>5047</v>
      </c>
      <c r="H2997" s="13">
        <v>21761</v>
      </c>
      <c r="I2997" s="14">
        <v>358128</v>
      </c>
      <c r="J2997" s="14">
        <v>63197</v>
      </c>
      <c r="K2997" s="14">
        <v>27628</v>
      </c>
      <c r="L2997" s="14">
        <v>12873</v>
      </c>
      <c r="M2997" s="15">
        <v>6.0763440039340991E-2</v>
      </c>
      <c r="N2997" s="14">
        <v>410400</v>
      </c>
      <c r="O2997" s="14">
        <v>353420</v>
      </c>
      <c r="P2997" s="14">
        <v>0</v>
      </c>
      <c r="Q2997" s="14">
        <v>6689</v>
      </c>
      <c r="R2997" s="16">
        <v>1.6299999999999999E-2</v>
      </c>
      <c r="S2997" s="17">
        <v>45627.730555555558</v>
      </c>
      <c r="T2997" s="12" t="s">
        <v>5076</v>
      </c>
      <c r="U2997" s="18">
        <v>45627</v>
      </c>
      <c r="V2997" s="18" t="str">
        <f>TEXT(Posts[[#This Row],[Post_Date]],"YYYY")</f>
        <v>2024</v>
      </c>
      <c r="W2997" s="12" t="s">
        <v>5094</v>
      </c>
      <c r="X2997" s="12" t="s">
        <v>5084</v>
      </c>
      <c r="Y2997" s="19">
        <v>17</v>
      </c>
      <c r="Z2997" s="12" t="s">
        <v>5068</v>
      </c>
      <c r="AA2997"/>
    </row>
    <row r="2998" spans="1:27" x14ac:dyDescent="0.25">
      <c r="A2998" s="12" t="s">
        <v>4753</v>
      </c>
      <c r="B2998" s="12" t="s">
        <v>5022</v>
      </c>
      <c r="C2998" s="12" t="s">
        <v>5028</v>
      </c>
      <c r="D2998" s="12" t="s">
        <v>5032</v>
      </c>
      <c r="E2998" s="12" t="s">
        <v>5035</v>
      </c>
      <c r="F2998" s="12" t="s">
        <v>5055</v>
      </c>
      <c r="G2998" s="12" t="s">
        <v>5048</v>
      </c>
      <c r="H2998" s="13">
        <v>42087</v>
      </c>
      <c r="I2998" s="14">
        <v>206730</v>
      </c>
      <c r="J2998" s="14">
        <v>29373</v>
      </c>
      <c r="K2998" s="14">
        <v>12455</v>
      </c>
      <c r="L2998" s="14">
        <v>10019</v>
      </c>
      <c r="M2998" s="15">
        <v>0.20358917895258941</v>
      </c>
      <c r="N2998" s="14">
        <v>261580</v>
      </c>
      <c r="O2998" s="14">
        <v>180347</v>
      </c>
      <c r="P2998" s="14">
        <v>0</v>
      </c>
      <c r="Q2998" s="14">
        <v>6251</v>
      </c>
      <c r="R2998" s="16">
        <v>2.3900000000000001E-2</v>
      </c>
      <c r="S2998" s="17">
        <v>45372.702777777777</v>
      </c>
      <c r="T2998" s="12" t="s">
        <v>5074</v>
      </c>
      <c r="U2998" s="18">
        <v>45372</v>
      </c>
      <c r="V2998" s="18" t="str">
        <f>TEXT(Posts[[#This Row],[Post_Date]],"YYYY")</f>
        <v>2024</v>
      </c>
      <c r="W2998" s="12" t="s">
        <v>5088</v>
      </c>
      <c r="X2998" s="12" t="s">
        <v>5080</v>
      </c>
      <c r="Y2998" s="19">
        <v>16</v>
      </c>
      <c r="Z2998" s="12" t="s">
        <v>5070</v>
      </c>
      <c r="AA2998"/>
    </row>
    <row r="2999" spans="1:27" x14ac:dyDescent="0.25">
      <c r="A2999" s="12" t="s">
        <v>4763</v>
      </c>
      <c r="B2999" s="12" t="s">
        <v>5022</v>
      </c>
      <c r="C2999" s="12" t="s">
        <v>5028</v>
      </c>
      <c r="D2999" s="12" t="s">
        <v>5032</v>
      </c>
      <c r="E2999" s="12" t="s">
        <v>5035</v>
      </c>
      <c r="F2999" s="12" t="s">
        <v>5055</v>
      </c>
      <c r="G2999" s="12" t="s">
        <v>5046</v>
      </c>
      <c r="H2999" s="13">
        <v>49089</v>
      </c>
      <c r="I2999" s="14">
        <v>202095</v>
      </c>
      <c r="J2999" s="14">
        <v>36708</v>
      </c>
      <c r="K2999" s="14">
        <v>9675</v>
      </c>
      <c r="L2999" s="14">
        <v>9621</v>
      </c>
      <c r="M2999" s="15">
        <v>0.24290173283373159</v>
      </c>
      <c r="N2999" s="14">
        <v>241360</v>
      </c>
      <c r="O2999" s="14">
        <v>190781</v>
      </c>
      <c r="P2999" s="14">
        <v>0</v>
      </c>
      <c r="Q2999" s="14">
        <v>4923</v>
      </c>
      <c r="R2999" s="16">
        <v>2.0400000000000001E-2</v>
      </c>
      <c r="S2999" s="17">
        <v>45658.4375</v>
      </c>
      <c r="T2999" s="12" t="s">
        <v>5077</v>
      </c>
      <c r="U2999" s="18">
        <v>45658</v>
      </c>
      <c r="V2999" s="18" t="str">
        <f>TEXT(Posts[[#This Row],[Post_Date]],"YYYY")</f>
        <v>2025</v>
      </c>
      <c r="W2999" s="12" t="s">
        <v>5086</v>
      </c>
      <c r="X2999" s="12" t="s">
        <v>5085</v>
      </c>
      <c r="Y2999" s="19">
        <v>10</v>
      </c>
      <c r="Z2999" s="12" t="s">
        <v>5070</v>
      </c>
      <c r="AA2999"/>
    </row>
    <row r="3000" spans="1:27" x14ac:dyDescent="0.25">
      <c r="A3000" s="12" t="s">
        <v>4764</v>
      </c>
      <c r="B3000" s="12" t="s">
        <v>5022</v>
      </c>
      <c r="C3000" s="12" t="s">
        <v>5028</v>
      </c>
      <c r="D3000" s="12" t="s">
        <v>5032</v>
      </c>
      <c r="E3000" s="12" t="s">
        <v>5039</v>
      </c>
      <c r="F3000" s="12" t="s">
        <v>5055</v>
      </c>
      <c r="G3000" s="12" t="s">
        <v>5049</v>
      </c>
      <c r="H3000" s="13">
        <v>26209</v>
      </c>
      <c r="I3000" s="14">
        <v>130835</v>
      </c>
      <c r="J3000" s="14">
        <v>31249</v>
      </c>
      <c r="K3000" s="14">
        <v>5828</v>
      </c>
      <c r="L3000" s="14">
        <v>4900</v>
      </c>
      <c r="M3000" s="15">
        <v>0.2003233715269665</v>
      </c>
      <c r="N3000" s="14">
        <v>153085</v>
      </c>
      <c r="O3000" s="14">
        <v>0</v>
      </c>
      <c r="P3000" s="14">
        <v>71544</v>
      </c>
      <c r="Q3000" s="14">
        <v>3674</v>
      </c>
      <c r="R3000" s="16">
        <v>2.4E-2</v>
      </c>
      <c r="S3000" s="17">
        <v>45379.456944444442</v>
      </c>
      <c r="T3000" s="17" t="s">
        <v>5077</v>
      </c>
      <c r="U3000" s="18">
        <v>45379</v>
      </c>
      <c r="V3000" s="18" t="str">
        <f>TEXT(Posts[[#This Row],[Post_Date]],"YYYY")</f>
        <v>2024</v>
      </c>
      <c r="W3000" s="18" t="s">
        <v>5088</v>
      </c>
      <c r="X3000" s="18" t="s">
        <v>5080</v>
      </c>
      <c r="Y3000" s="19">
        <v>10</v>
      </c>
      <c r="Z3000" s="12" t="s">
        <v>5070</v>
      </c>
      <c r="AA3000"/>
    </row>
    <row r="3001" spans="1:27" x14ac:dyDescent="0.25">
      <c r="A3001" s="12" t="s">
        <v>4766</v>
      </c>
      <c r="B3001" s="12" t="s">
        <v>5022</v>
      </c>
      <c r="C3001" s="12" t="s">
        <v>5028</v>
      </c>
      <c r="D3001" s="12" t="s">
        <v>5034</v>
      </c>
      <c r="E3001" s="12" t="s">
        <v>5039</v>
      </c>
      <c r="F3001" s="12" t="s">
        <v>5057</v>
      </c>
      <c r="G3001" s="12" t="s">
        <v>5048</v>
      </c>
      <c r="H3001" s="13">
        <v>44517</v>
      </c>
      <c r="I3001" s="14">
        <v>320844</v>
      </c>
      <c r="J3001" s="14">
        <v>41327</v>
      </c>
      <c r="K3001" s="14">
        <v>18655</v>
      </c>
      <c r="L3001" s="14">
        <v>15951</v>
      </c>
      <c r="M3001" s="15">
        <v>0.13875103006802281</v>
      </c>
      <c r="N3001" s="14">
        <v>393550</v>
      </c>
      <c r="O3001" s="14">
        <v>0</v>
      </c>
      <c r="P3001" s="14">
        <v>200004</v>
      </c>
      <c r="Q3001" s="14">
        <v>5588</v>
      </c>
      <c r="R3001" s="16">
        <v>1.4200000000000001E-2</v>
      </c>
      <c r="S3001" s="17">
        <v>45430.375694444447</v>
      </c>
      <c r="T3001" s="17" t="s">
        <v>5077</v>
      </c>
      <c r="U3001" s="18">
        <v>45430</v>
      </c>
      <c r="V3001" s="18" t="str">
        <f>TEXT(Posts[[#This Row],[Post_Date]],"YYYY")</f>
        <v>2024</v>
      </c>
      <c r="W3001" s="18" t="s">
        <v>5096</v>
      </c>
      <c r="X3001" s="18" t="s">
        <v>5083</v>
      </c>
      <c r="Y3001" s="19">
        <v>9</v>
      </c>
      <c r="Z3001" s="12" t="s">
        <v>5069</v>
      </c>
      <c r="AA3001"/>
    </row>
    <row r="3002" spans="1:27" x14ac:dyDescent="0.25">
      <c r="A3002" s="12" t="s">
        <v>4777</v>
      </c>
      <c r="B3002" s="12" t="s">
        <v>5022</v>
      </c>
      <c r="C3002" s="12" t="s">
        <v>5028</v>
      </c>
      <c r="D3002" s="12" t="s">
        <v>5034</v>
      </c>
      <c r="E3002" s="12" t="s">
        <v>5039</v>
      </c>
      <c r="F3002" s="12" t="s">
        <v>5057</v>
      </c>
      <c r="G3002" s="12" t="s">
        <v>5049</v>
      </c>
      <c r="H3002" s="13">
        <v>20694</v>
      </c>
      <c r="I3002" s="14">
        <v>203993</v>
      </c>
      <c r="J3002" s="14">
        <v>39066</v>
      </c>
      <c r="K3002" s="14">
        <v>6508</v>
      </c>
      <c r="L3002" s="14">
        <v>10372</v>
      </c>
      <c r="M3002" s="15">
        <v>0.10144470254498331</v>
      </c>
      <c r="N3002" s="14">
        <v>228949</v>
      </c>
      <c r="O3002" s="14">
        <v>0</v>
      </c>
      <c r="P3002" s="14">
        <v>152672</v>
      </c>
      <c r="Q3002" s="14">
        <v>2724</v>
      </c>
      <c r="R3002" s="16">
        <v>1.1900000000000001E-2</v>
      </c>
      <c r="S3002" s="17">
        <v>45753.602777777778</v>
      </c>
      <c r="T3002" s="17" t="s">
        <v>5074</v>
      </c>
      <c r="U3002" s="18">
        <v>45753</v>
      </c>
      <c r="V3002" s="18" t="str">
        <f>TEXT(Posts[[#This Row],[Post_Date]],"YYYY")</f>
        <v>2025</v>
      </c>
      <c r="W3002" s="18" t="s">
        <v>5090</v>
      </c>
      <c r="X3002" s="18" t="s">
        <v>5084</v>
      </c>
      <c r="Y3002" s="19">
        <v>14</v>
      </c>
      <c r="Z3002" s="12" t="s">
        <v>5069</v>
      </c>
      <c r="AA3002"/>
    </row>
    <row r="3003" spans="1:27" x14ac:dyDescent="0.25">
      <c r="A3003" s="12" t="s">
        <v>4778</v>
      </c>
      <c r="B3003" s="12" t="s">
        <v>5022</v>
      </c>
      <c r="C3003" s="12" t="s">
        <v>5028</v>
      </c>
      <c r="D3003" s="12" t="s">
        <v>5030</v>
      </c>
      <c r="E3003" s="12" t="s">
        <v>5035</v>
      </c>
      <c r="F3003" s="12" t="s">
        <v>5051</v>
      </c>
      <c r="G3003" s="12" t="s">
        <v>5045</v>
      </c>
      <c r="H3003" s="13">
        <v>321946</v>
      </c>
      <c r="I3003" s="14">
        <v>2551249</v>
      </c>
      <c r="J3003" s="14">
        <v>567951</v>
      </c>
      <c r="K3003" s="14">
        <v>165237</v>
      </c>
      <c r="L3003" s="14">
        <v>51641</v>
      </c>
      <c r="M3003" s="15">
        <v>0.12619154568956109</v>
      </c>
      <c r="N3003" s="14">
        <v>3012021</v>
      </c>
      <c r="O3003" s="14">
        <v>2551249</v>
      </c>
      <c r="P3003" s="14">
        <v>0</v>
      </c>
      <c r="Q3003" s="14">
        <v>56625</v>
      </c>
      <c r="R3003" s="16">
        <v>1.8800000000000001E-2</v>
      </c>
      <c r="S3003" s="17">
        <v>45580.727083333331</v>
      </c>
      <c r="T3003" s="12" t="s">
        <v>5076</v>
      </c>
      <c r="U3003" s="18">
        <v>45580</v>
      </c>
      <c r="V3003" s="18" t="str">
        <f>TEXT(Posts[[#This Row],[Post_Date]],"YYYY")</f>
        <v>2024</v>
      </c>
      <c r="W3003" s="12" t="s">
        <v>5091</v>
      </c>
      <c r="X3003" s="12" t="s">
        <v>5079</v>
      </c>
      <c r="Y3003" s="19">
        <v>17</v>
      </c>
      <c r="Z3003" s="12" t="s">
        <v>5069</v>
      </c>
      <c r="AA3003"/>
    </row>
    <row r="3004" spans="1:27" x14ac:dyDescent="0.25">
      <c r="A3004" s="12" t="s">
        <v>4782</v>
      </c>
      <c r="B3004" s="12" t="s">
        <v>5022</v>
      </c>
      <c r="C3004" s="12" t="s">
        <v>5028</v>
      </c>
      <c r="D3004" s="12" t="s">
        <v>5030</v>
      </c>
      <c r="E3004" s="12" t="s">
        <v>5035</v>
      </c>
      <c r="F3004" s="12" t="s">
        <v>5051</v>
      </c>
      <c r="G3004" s="12" t="s">
        <v>5047</v>
      </c>
      <c r="H3004" s="13">
        <v>182779</v>
      </c>
      <c r="I3004" s="14">
        <v>2271883</v>
      </c>
      <c r="J3004" s="14">
        <v>319860</v>
      </c>
      <c r="K3004" s="14">
        <v>129341</v>
      </c>
      <c r="L3004" s="14">
        <v>59432</v>
      </c>
      <c r="M3004" s="15">
        <v>8.0452720554891388E-2</v>
      </c>
      <c r="N3004" s="14">
        <v>2867484</v>
      </c>
      <c r="O3004" s="14">
        <v>2271883</v>
      </c>
      <c r="P3004" s="14">
        <v>0</v>
      </c>
      <c r="Q3004" s="14">
        <v>31542</v>
      </c>
      <c r="R3004" s="16">
        <v>1.0999999999999999E-2</v>
      </c>
      <c r="S3004" s="17">
        <v>45551.780555555553</v>
      </c>
      <c r="T3004" s="12" t="s">
        <v>5076</v>
      </c>
      <c r="U3004" s="18">
        <v>45551</v>
      </c>
      <c r="V3004" s="18" t="str">
        <f>TEXT(Posts[[#This Row],[Post_Date]],"YYYY")</f>
        <v>2024</v>
      </c>
      <c r="W3004" s="12" t="s">
        <v>5097</v>
      </c>
      <c r="X3004" s="12" t="s">
        <v>5081</v>
      </c>
      <c r="Y3004" s="19">
        <v>18</v>
      </c>
      <c r="Z3004" s="12" t="s">
        <v>5068</v>
      </c>
      <c r="AA3004"/>
    </row>
    <row r="3005" spans="1:27" x14ac:dyDescent="0.25">
      <c r="A3005" s="12" t="s">
        <v>4785</v>
      </c>
      <c r="B3005" s="12" t="s">
        <v>5022</v>
      </c>
      <c r="C3005" s="12" t="s">
        <v>5028</v>
      </c>
      <c r="D3005" s="12" t="s">
        <v>5030</v>
      </c>
      <c r="E3005" s="12" t="s">
        <v>5035</v>
      </c>
      <c r="F3005" s="12" t="s">
        <v>5050</v>
      </c>
      <c r="G3005" s="12" t="s">
        <v>5049</v>
      </c>
      <c r="H3005" s="13">
        <v>15081</v>
      </c>
      <c r="I3005" s="14">
        <v>170897</v>
      </c>
      <c r="J3005" s="14">
        <v>40033</v>
      </c>
      <c r="K3005" s="14">
        <v>7965</v>
      </c>
      <c r="L3005" s="14">
        <v>7373</v>
      </c>
      <c r="M3005" s="15">
        <v>8.8249649030593583E-2</v>
      </c>
      <c r="N3005" s="14">
        <v>196190</v>
      </c>
      <c r="O3005" s="14">
        <v>164521</v>
      </c>
      <c r="P3005" s="14">
        <v>0</v>
      </c>
      <c r="Q3005" s="14">
        <v>4571</v>
      </c>
      <c r="R3005" s="16">
        <v>2.3300000000000001E-2</v>
      </c>
      <c r="S3005" s="17">
        <v>45594.587500000001</v>
      </c>
      <c r="T3005" s="12" t="s">
        <v>5074</v>
      </c>
      <c r="U3005" s="18">
        <v>45594</v>
      </c>
      <c r="V3005" s="18" t="str">
        <f>TEXT(Posts[[#This Row],[Post_Date]],"YYYY")</f>
        <v>2024</v>
      </c>
      <c r="W3005" s="12" t="s">
        <v>5091</v>
      </c>
      <c r="X3005" s="12" t="s">
        <v>5079</v>
      </c>
      <c r="Y3005" s="19">
        <v>14</v>
      </c>
      <c r="Z3005" s="12" t="s">
        <v>5068</v>
      </c>
      <c r="AA3005"/>
    </row>
    <row r="3006" spans="1:27" x14ac:dyDescent="0.25">
      <c r="A3006" s="12" t="s">
        <v>4788</v>
      </c>
      <c r="B3006" s="12" t="s">
        <v>5022</v>
      </c>
      <c r="C3006" s="12" t="s">
        <v>5028</v>
      </c>
      <c r="D3006" s="12" t="s">
        <v>5032</v>
      </c>
      <c r="E3006" s="12" t="s">
        <v>5035</v>
      </c>
      <c r="F3006" s="12" t="s">
        <v>5055</v>
      </c>
      <c r="G3006" s="12" t="s">
        <v>5048</v>
      </c>
      <c r="H3006" s="13">
        <v>86182</v>
      </c>
      <c r="I3006" s="14">
        <v>426516</v>
      </c>
      <c r="J3006" s="14">
        <v>70702</v>
      </c>
      <c r="K3006" s="14">
        <v>31135</v>
      </c>
      <c r="L3006" s="14">
        <v>8926</v>
      </c>
      <c r="M3006" s="15">
        <v>0.20206253372510921</v>
      </c>
      <c r="N3006" s="14">
        <v>490605</v>
      </c>
      <c r="O3006" s="14">
        <v>411212</v>
      </c>
      <c r="P3006" s="14">
        <v>0</v>
      </c>
      <c r="Q3006" s="14">
        <v>8929</v>
      </c>
      <c r="R3006" s="16">
        <v>1.8200000000000001E-2</v>
      </c>
      <c r="S3006" s="17">
        <v>45406.65902777778</v>
      </c>
      <c r="T3006" s="12" t="s">
        <v>5074</v>
      </c>
      <c r="U3006" s="18">
        <v>45406</v>
      </c>
      <c r="V3006" s="18" t="str">
        <f>TEXT(Posts[[#This Row],[Post_Date]],"YYYY")</f>
        <v>2024</v>
      </c>
      <c r="W3006" s="12" t="s">
        <v>5090</v>
      </c>
      <c r="X3006" s="12" t="s">
        <v>5085</v>
      </c>
      <c r="Y3006" s="19">
        <v>15</v>
      </c>
      <c r="Z3006" s="12" t="s">
        <v>5070</v>
      </c>
      <c r="AA3006"/>
    </row>
    <row r="3007" spans="1:27" x14ac:dyDescent="0.25">
      <c r="A3007" s="12" t="s">
        <v>4789</v>
      </c>
      <c r="B3007" s="12" t="s">
        <v>5022</v>
      </c>
      <c r="C3007" s="12" t="s">
        <v>5028</v>
      </c>
      <c r="D3007" s="12" t="s">
        <v>5030</v>
      </c>
      <c r="E3007" s="12" t="s">
        <v>5035</v>
      </c>
      <c r="F3007" s="12" t="s">
        <v>5050</v>
      </c>
      <c r="G3007" s="12" t="s">
        <v>5048</v>
      </c>
      <c r="H3007" s="13">
        <v>61366</v>
      </c>
      <c r="I3007" s="14">
        <v>675581</v>
      </c>
      <c r="J3007" s="14">
        <v>79546</v>
      </c>
      <c r="K3007" s="14">
        <v>40597</v>
      </c>
      <c r="L3007" s="14">
        <v>40115</v>
      </c>
      <c r="M3007" s="15">
        <v>9.0835242492001811E-2</v>
      </c>
      <c r="N3007" s="14">
        <v>782571</v>
      </c>
      <c r="O3007" s="14">
        <v>631873</v>
      </c>
      <c r="P3007" s="14">
        <v>0</v>
      </c>
      <c r="Q3007" s="14">
        <v>14790</v>
      </c>
      <c r="R3007" s="16">
        <v>1.89E-2</v>
      </c>
      <c r="S3007" s="17">
        <v>45743.526388888888</v>
      </c>
      <c r="T3007" s="12" t="s">
        <v>5075</v>
      </c>
      <c r="U3007" s="18">
        <v>45743</v>
      </c>
      <c r="V3007" s="18" t="str">
        <f>TEXT(Posts[[#This Row],[Post_Date]],"YYYY")</f>
        <v>2025</v>
      </c>
      <c r="W3007" s="12" t="s">
        <v>5088</v>
      </c>
      <c r="X3007" s="12" t="s">
        <v>5080</v>
      </c>
      <c r="Y3007" s="19">
        <v>12</v>
      </c>
      <c r="Z3007" s="12" t="s">
        <v>5068</v>
      </c>
      <c r="AA3007"/>
    </row>
    <row r="3008" spans="1:27" x14ac:dyDescent="0.25">
      <c r="A3008" s="12" t="s">
        <v>4790</v>
      </c>
      <c r="B3008" s="12" t="s">
        <v>5022</v>
      </c>
      <c r="C3008" s="12" t="s">
        <v>5028</v>
      </c>
      <c r="D3008" s="12" t="s">
        <v>5030</v>
      </c>
      <c r="E3008" s="12" t="s">
        <v>5035</v>
      </c>
      <c r="F3008" s="12" t="s">
        <v>5051</v>
      </c>
      <c r="G3008" s="12" t="s">
        <v>5042</v>
      </c>
      <c r="H3008" s="13">
        <v>160155</v>
      </c>
      <c r="I3008" s="14">
        <v>1075851</v>
      </c>
      <c r="J3008" s="14">
        <v>244445</v>
      </c>
      <c r="K3008" s="14">
        <v>85937</v>
      </c>
      <c r="L3008" s="14">
        <v>46844</v>
      </c>
      <c r="M3008" s="15">
        <v>0.14886362925482491</v>
      </c>
      <c r="N3008" s="14">
        <v>1250009</v>
      </c>
      <c r="O3008" s="14">
        <v>1075851</v>
      </c>
      <c r="P3008" s="14">
        <v>0</v>
      </c>
      <c r="Q3008" s="14">
        <v>30625</v>
      </c>
      <c r="R3008" s="16">
        <v>2.4500000000000001E-2</v>
      </c>
      <c r="S3008" s="17">
        <v>45513.606944444437</v>
      </c>
      <c r="T3008" s="12" t="s">
        <v>5074</v>
      </c>
      <c r="U3008" s="18">
        <v>45513</v>
      </c>
      <c r="V3008" s="18" t="str">
        <f>TEXT(Posts[[#This Row],[Post_Date]],"YYYY")</f>
        <v>2024</v>
      </c>
      <c r="W3008" s="12" t="s">
        <v>5092</v>
      </c>
      <c r="X3008" s="12" t="s">
        <v>5082</v>
      </c>
      <c r="Y3008" s="19">
        <v>14</v>
      </c>
      <c r="Z3008" s="12" t="s">
        <v>5069</v>
      </c>
      <c r="AA3008"/>
    </row>
    <row r="3009" spans="1:27" x14ac:dyDescent="0.25">
      <c r="A3009" s="12" t="s">
        <v>4791</v>
      </c>
      <c r="B3009" s="12" t="s">
        <v>5022</v>
      </c>
      <c r="C3009" s="12" t="s">
        <v>5029</v>
      </c>
      <c r="D3009" s="12" t="s">
        <v>5031</v>
      </c>
      <c r="E3009" s="12" t="s">
        <v>5035</v>
      </c>
      <c r="F3009" s="12" t="s">
        <v>5058</v>
      </c>
      <c r="G3009" s="12" t="s">
        <v>5047</v>
      </c>
      <c r="H3009" s="13">
        <v>43730</v>
      </c>
      <c r="I3009" s="14">
        <v>681718</v>
      </c>
      <c r="J3009" s="14">
        <v>85693</v>
      </c>
      <c r="K3009" s="14">
        <v>35875</v>
      </c>
      <c r="L3009" s="14">
        <v>22338</v>
      </c>
      <c r="M3009" s="15">
        <v>6.4147384985178524E-2</v>
      </c>
      <c r="N3009" s="14">
        <v>788523</v>
      </c>
      <c r="O3009" s="14">
        <v>645768</v>
      </c>
      <c r="P3009" s="14">
        <v>0</v>
      </c>
      <c r="Q3009" s="14">
        <v>18924</v>
      </c>
      <c r="R3009" s="16">
        <v>2.4E-2</v>
      </c>
      <c r="S3009" s="17">
        <v>45627.625</v>
      </c>
      <c r="T3009" s="12" t="s">
        <v>5074</v>
      </c>
      <c r="U3009" s="18">
        <v>45627</v>
      </c>
      <c r="V3009" s="18" t="str">
        <f>TEXT(Posts[[#This Row],[Post_Date]],"YYYY")</f>
        <v>2024</v>
      </c>
      <c r="W3009" s="12" t="s">
        <v>5094</v>
      </c>
      <c r="X3009" s="12" t="s">
        <v>5084</v>
      </c>
      <c r="Y3009" s="19">
        <v>15</v>
      </c>
      <c r="Z3009" s="12" t="s">
        <v>5068</v>
      </c>
      <c r="AA3009"/>
    </row>
    <row r="3010" spans="1:27" x14ac:dyDescent="0.25">
      <c r="A3010" s="12" t="s">
        <v>4792</v>
      </c>
      <c r="B3010" s="12" t="s">
        <v>5022</v>
      </c>
      <c r="C3010" s="12" t="s">
        <v>5028</v>
      </c>
      <c r="D3010" s="12" t="s">
        <v>5032</v>
      </c>
      <c r="E3010" s="12" t="s">
        <v>5039</v>
      </c>
      <c r="F3010" s="12" t="s">
        <v>5055</v>
      </c>
      <c r="G3010" s="12" t="s">
        <v>5049</v>
      </c>
      <c r="H3010" s="13">
        <v>67890</v>
      </c>
      <c r="I3010" s="14">
        <v>295721</v>
      </c>
      <c r="J3010" s="14">
        <v>67756</v>
      </c>
      <c r="K3010" s="14">
        <v>15106</v>
      </c>
      <c r="L3010" s="14">
        <v>9925</v>
      </c>
      <c r="M3010" s="15">
        <v>0.2295757527724244</v>
      </c>
      <c r="N3010" s="14">
        <v>360987</v>
      </c>
      <c r="O3010" s="14">
        <v>0</v>
      </c>
      <c r="P3010" s="14">
        <v>104850</v>
      </c>
      <c r="Q3010" s="14">
        <v>6245</v>
      </c>
      <c r="R3010" s="16">
        <v>1.7299999999999999E-2</v>
      </c>
      <c r="S3010" s="17">
        <v>45361.716666666667</v>
      </c>
      <c r="T3010" s="17" t="s">
        <v>5076</v>
      </c>
      <c r="U3010" s="18">
        <v>45361</v>
      </c>
      <c r="V3010" s="18" t="str">
        <f>TEXT(Posts[[#This Row],[Post_Date]],"YYYY")</f>
        <v>2024</v>
      </c>
      <c r="W3010" s="18" t="s">
        <v>5088</v>
      </c>
      <c r="X3010" s="18" t="s">
        <v>5084</v>
      </c>
      <c r="Y3010" s="19">
        <v>17</v>
      </c>
      <c r="Z3010" s="12" t="s">
        <v>5070</v>
      </c>
      <c r="AA3010"/>
    </row>
    <row r="3011" spans="1:27" x14ac:dyDescent="0.25">
      <c r="A3011" s="12" t="s">
        <v>4795</v>
      </c>
      <c r="B3011" s="12" t="s">
        <v>5022</v>
      </c>
      <c r="C3011" s="12" t="s">
        <v>5029</v>
      </c>
      <c r="D3011" s="12" t="s">
        <v>5032</v>
      </c>
      <c r="E3011" s="12" t="s">
        <v>5035</v>
      </c>
      <c r="F3011" s="12" t="s">
        <v>5055</v>
      </c>
      <c r="G3011" s="12" t="s">
        <v>5048</v>
      </c>
      <c r="H3011" s="13">
        <v>42853</v>
      </c>
      <c r="I3011" s="14">
        <v>222418</v>
      </c>
      <c r="J3011" s="14">
        <v>53340</v>
      </c>
      <c r="K3011" s="14">
        <v>16714</v>
      </c>
      <c r="L3011" s="14">
        <v>6300</v>
      </c>
      <c r="M3011" s="15">
        <v>0.19267225933829429</v>
      </c>
      <c r="N3011" s="14">
        <v>256179</v>
      </c>
      <c r="O3011" s="14">
        <v>210856</v>
      </c>
      <c r="P3011" s="14">
        <v>0</v>
      </c>
      <c r="Q3011" s="14">
        <v>4380</v>
      </c>
      <c r="R3011" s="16">
        <v>1.7100000000000001E-2</v>
      </c>
      <c r="S3011" s="17">
        <v>45408.643055555563</v>
      </c>
      <c r="T3011" s="12" t="s">
        <v>5074</v>
      </c>
      <c r="U3011" s="18">
        <v>45408</v>
      </c>
      <c r="V3011" s="18" t="str">
        <f>TEXT(Posts[[#This Row],[Post_Date]],"YYYY")</f>
        <v>2024</v>
      </c>
      <c r="W3011" s="12" t="s">
        <v>5090</v>
      </c>
      <c r="X3011" s="12" t="s">
        <v>5082</v>
      </c>
      <c r="Y3011" s="19">
        <v>15</v>
      </c>
      <c r="Z3011" s="12" t="s">
        <v>5069</v>
      </c>
      <c r="AA3011"/>
    </row>
    <row r="3012" spans="1:27" x14ac:dyDescent="0.25">
      <c r="A3012" s="12" t="s">
        <v>4797</v>
      </c>
      <c r="B3012" s="12" t="s">
        <v>5022</v>
      </c>
      <c r="C3012" s="12" t="s">
        <v>5029</v>
      </c>
      <c r="D3012" s="12" t="s">
        <v>5032</v>
      </c>
      <c r="E3012" s="12" t="s">
        <v>5035</v>
      </c>
      <c r="F3012" s="12" t="s">
        <v>5056</v>
      </c>
      <c r="G3012" s="12" t="s">
        <v>5049</v>
      </c>
      <c r="H3012" s="13">
        <v>656700</v>
      </c>
      <c r="I3012" s="14">
        <v>3033409</v>
      </c>
      <c r="J3012" s="14">
        <v>481044</v>
      </c>
      <c r="K3012" s="14">
        <v>186812</v>
      </c>
      <c r="L3012" s="14">
        <v>175618</v>
      </c>
      <c r="M3012" s="15">
        <v>0.2164893463305789</v>
      </c>
      <c r="N3012" s="14">
        <v>3440040</v>
      </c>
      <c r="O3012" s="14">
        <v>3033409</v>
      </c>
      <c r="P3012" s="14">
        <v>0</v>
      </c>
      <c r="Q3012" s="14">
        <v>49880</v>
      </c>
      <c r="R3012" s="16">
        <v>1.4500000000000001E-2</v>
      </c>
      <c r="S3012" s="17">
        <v>45424.50277777778</v>
      </c>
      <c r="T3012" s="12" t="s">
        <v>5075</v>
      </c>
      <c r="U3012" s="18">
        <v>45424</v>
      </c>
      <c r="V3012" s="18" t="str">
        <f>TEXT(Posts[[#This Row],[Post_Date]],"YYYY")</f>
        <v>2024</v>
      </c>
      <c r="W3012" s="12" t="s">
        <v>5096</v>
      </c>
      <c r="X3012" s="12" t="s">
        <v>5084</v>
      </c>
      <c r="Y3012" s="19">
        <v>12</v>
      </c>
      <c r="Z3012" s="12" t="s">
        <v>5070</v>
      </c>
      <c r="AA3012"/>
    </row>
    <row r="3013" spans="1:27" x14ac:dyDescent="0.25">
      <c r="A3013" s="12" t="s">
        <v>4801</v>
      </c>
      <c r="B3013" s="12" t="s">
        <v>5022</v>
      </c>
      <c r="C3013" s="12" t="s">
        <v>5029</v>
      </c>
      <c r="D3013" s="12" t="s">
        <v>5030</v>
      </c>
      <c r="E3013" s="12" t="s">
        <v>5035</v>
      </c>
      <c r="F3013" s="12" t="s">
        <v>5051</v>
      </c>
      <c r="G3013" s="12" t="s">
        <v>5049</v>
      </c>
      <c r="H3013" s="13">
        <v>136980</v>
      </c>
      <c r="I3013" s="14">
        <v>1001487</v>
      </c>
      <c r="J3013" s="14">
        <v>127175</v>
      </c>
      <c r="K3013" s="14">
        <v>51319</v>
      </c>
      <c r="L3013" s="14">
        <v>50255</v>
      </c>
      <c r="M3013" s="15">
        <v>0.13677667379247521</v>
      </c>
      <c r="N3013" s="14">
        <v>1269932</v>
      </c>
      <c r="O3013" s="14">
        <v>1001487</v>
      </c>
      <c r="P3013" s="14">
        <v>0</v>
      </c>
      <c r="Q3013" s="14">
        <v>22985</v>
      </c>
      <c r="R3013" s="16">
        <v>1.8100000000000002E-2</v>
      </c>
      <c r="S3013" s="17">
        <v>45633.448611111111</v>
      </c>
      <c r="T3013" s="12" t="s">
        <v>5077</v>
      </c>
      <c r="U3013" s="18">
        <v>45633</v>
      </c>
      <c r="V3013" s="18" t="str">
        <f>TEXT(Posts[[#This Row],[Post_Date]],"YYYY")</f>
        <v>2024</v>
      </c>
      <c r="W3013" s="12" t="s">
        <v>5094</v>
      </c>
      <c r="X3013" s="12" t="s">
        <v>5083</v>
      </c>
      <c r="Y3013" s="19">
        <v>10</v>
      </c>
      <c r="Z3013" s="12" t="s">
        <v>5069</v>
      </c>
      <c r="AA3013"/>
    </row>
    <row r="3014" spans="1:27" x14ac:dyDescent="0.25">
      <c r="A3014" s="12" t="s">
        <v>4806</v>
      </c>
      <c r="B3014" s="12" t="s">
        <v>5022</v>
      </c>
      <c r="C3014" s="12" t="s">
        <v>5028</v>
      </c>
      <c r="D3014" s="12" t="s">
        <v>5032</v>
      </c>
      <c r="E3014" s="12" t="s">
        <v>5035</v>
      </c>
      <c r="F3014" s="12" t="s">
        <v>5056</v>
      </c>
      <c r="G3014" s="12" t="s">
        <v>5046</v>
      </c>
      <c r="H3014" s="13">
        <v>244598</v>
      </c>
      <c r="I3014" s="14">
        <v>1620912</v>
      </c>
      <c r="J3014" s="14">
        <v>317174</v>
      </c>
      <c r="K3014" s="14">
        <v>92626</v>
      </c>
      <c r="L3014" s="14">
        <v>63085</v>
      </c>
      <c r="M3014" s="15">
        <v>0.1509014699381438</v>
      </c>
      <c r="N3014" s="14">
        <v>1926665</v>
      </c>
      <c r="O3014" s="14">
        <v>1620912</v>
      </c>
      <c r="P3014" s="14">
        <v>0</v>
      </c>
      <c r="Q3014" s="14">
        <v>34294</v>
      </c>
      <c r="R3014" s="16">
        <v>1.78E-2</v>
      </c>
      <c r="S3014" s="17">
        <v>45486.732638888891</v>
      </c>
      <c r="T3014" s="12" t="s">
        <v>5076</v>
      </c>
      <c r="U3014" s="18">
        <v>45486</v>
      </c>
      <c r="V3014" s="18" t="str">
        <f>TEXT(Posts[[#This Row],[Post_Date]],"YYYY")</f>
        <v>2024</v>
      </c>
      <c r="W3014" s="12" t="s">
        <v>5093</v>
      </c>
      <c r="X3014" s="12" t="s">
        <v>5083</v>
      </c>
      <c r="Y3014" s="19">
        <v>17</v>
      </c>
      <c r="Z3014" s="12" t="s">
        <v>5069</v>
      </c>
      <c r="AA3014"/>
    </row>
    <row r="3015" spans="1:27" x14ac:dyDescent="0.25">
      <c r="A3015" s="12" t="s">
        <v>4808</v>
      </c>
      <c r="B3015" s="12" t="s">
        <v>5022</v>
      </c>
      <c r="C3015" s="12" t="s">
        <v>5028</v>
      </c>
      <c r="D3015" s="12" t="s">
        <v>5031</v>
      </c>
      <c r="E3015" s="12" t="s">
        <v>5035</v>
      </c>
      <c r="F3015" s="12" t="s">
        <v>5060</v>
      </c>
      <c r="G3015" s="12" t="s">
        <v>5043</v>
      </c>
      <c r="H3015" s="13">
        <v>174018</v>
      </c>
      <c r="I3015" s="14">
        <v>1943521</v>
      </c>
      <c r="J3015" s="14">
        <v>368535</v>
      </c>
      <c r="K3015" s="14">
        <v>120791</v>
      </c>
      <c r="L3015" s="14">
        <v>83831</v>
      </c>
      <c r="M3015" s="15">
        <v>8.9537660566492899E-2</v>
      </c>
      <c r="N3015" s="14">
        <v>2148316</v>
      </c>
      <c r="O3015" s="14">
        <v>1943521</v>
      </c>
      <c r="P3015" s="14">
        <v>0</v>
      </c>
      <c r="Q3015" s="14">
        <v>39314</v>
      </c>
      <c r="R3015" s="16">
        <v>1.83E-2</v>
      </c>
      <c r="S3015" s="17">
        <v>45462.493750000001</v>
      </c>
      <c r="T3015" s="12" t="s">
        <v>5077</v>
      </c>
      <c r="U3015" s="18">
        <v>45462</v>
      </c>
      <c r="V3015" s="18" t="str">
        <f>TEXT(Posts[[#This Row],[Post_Date]],"YYYY")</f>
        <v>2024</v>
      </c>
      <c r="W3015" s="12" t="s">
        <v>5089</v>
      </c>
      <c r="X3015" s="12" t="s">
        <v>5085</v>
      </c>
      <c r="Y3015" s="19">
        <v>11</v>
      </c>
      <c r="Z3015" s="12" t="s">
        <v>5068</v>
      </c>
      <c r="AA3015"/>
    </row>
    <row r="3016" spans="1:27" x14ac:dyDescent="0.25">
      <c r="A3016" s="12" t="s">
        <v>4809</v>
      </c>
      <c r="B3016" s="12" t="s">
        <v>5022</v>
      </c>
      <c r="C3016" s="12" t="s">
        <v>5028</v>
      </c>
      <c r="D3016" s="12" t="s">
        <v>5032</v>
      </c>
      <c r="E3016" s="12" t="s">
        <v>5035</v>
      </c>
      <c r="F3016" s="12" t="s">
        <v>5055</v>
      </c>
      <c r="G3016" s="12" t="s">
        <v>5048</v>
      </c>
      <c r="H3016" s="13">
        <v>38432</v>
      </c>
      <c r="I3016" s="14">
        <v>163132</v>
      </c>
      <c r="J3016" s="14">
        <v>18685</v>
      </c>
      <c r="K3016" s="14">
        <v>11366</v>
      </c>
      <c r="L3016" s="14">
        <v>6041</v>
      </c>
      <c r="M3016" s="15">
        <v>0.23559043305142699</v>
      </c>
      <c r="N3016" s="14">
        <v>205583</v>
      </c>
      <c r="O3016" s="14">
        <v>139610</v>
      </c>
      <c r="P3016" s="14">
        <v>0</v>
      </c>
      <c r="Q3016" s="14">
        <v>4522</v>
      </c>
      <c r="R3016" s="16">
        <v>2.1999999999999999E-2</v>
      </c>
      <c r="S3016" s="17">
        <v>45534.540972222218</v>
      </c>
      <c r="T3016" s="12" t="s">
        <v>5075</v>
      </c>
      <c r="U3016" s="18">
        <v>45534</v>
      </c>
      <c r="V3016" s="18" t="str">
        <f>TEXT(Posts[[#This Row],[Post_Date]],"YYYY")</f>
        <v>2024</v>
      </c>
      <c r="W3016" s="12" t="s">
        <v>5092</v>
      </c>
      <c r="X3016" s="12" t="s">
        <v>5082</v>
      </c>
      <c r="Y3016" s="19">
        <v>12</v>
      </c>
      <c r="Z3016" s="12" t="s">
        <v>5070</v>
      </c>
      <c r="AA3016"/>
    </row>
    <row r="3017" spans="1:27" x14ac:dyDescent="0.25">
      <c r="A3017" s="12" t="s">
        <v>4811</v>
      </c>
      <c r="B3017" s="12" t="s">
        <v>5022</v>
      </c>
      <c r="C3017" s="12" t="s">
        <v>5028</v>
      </c>
      <c r="D3017" s="12" t="s">
        <v>5032</v>
      </c>
      <c r="E3017" s="12" t="s">
        <v>5035</v>
      </c>
      <c r="F3017" s="12" t="s">
        <v>5055</v>
      </c>
      <c r="G3017" s="12" t="s">
        <v>5044</v>
      </c>
      <c r="H3017" s="13">
        <v>40605</v>
      </c>
      <c r="I3017" s="14">
        <v>229881</v>
      </c>
      <c r="J3017" s="14">
        <v>36065</v>
      </c>
      <c r="K3017" s="14">
        <v>18086</v>
      </c>
      <c r="L3017" s="14">
        <v>5671</v>
      </c>
      <c r="M3017" s="15">
        <v>0.1766376064820501</v>
      </c>
      <c r="N3017" s="14">
        <v>275242</v>
      </c>
      <c r="O3017" s="14">
        <v>201710</v>
      </c>
      <c r="P3017" s="14">
        <v>0</v>
      </c>
      <c r="Q3017" s="14">
        <v>5697</v>
      </c>
      <c r="R3017" s="16">
        <v>2.07E-2</v>
      </c>
      <c r="S3017" s="17">
        <v>45635.65902777778</v>
      </c>
      <c r="T3017" s="12" t="s">
        <v>5074</v>
      </c>
      <c r="U3017" s="18">
        <v>45635</v>
      </c>
      <c r="V3017" s="18" t="str">
        <f>TEXT(Posts[[#This Row],[Post_Date]],"YYYY")</f>
        <v>2024</v>
      </c>
      <c r="W3017" s="12" t="s">
        <v>5094</v>
      </c>
      <c r="X3017" s="12" t="s">
        <v>5081</v>
      </c>
      <c r="Y3017" s="19">
        <v>15</v>
      </c>
      <c r="Z3017" s="12" t="s">
        <v>5069</v>
      </c>
      <c r="AA3017"/>
    </row>
    <row r="3018" spans="1:27" x14ac:dyDescent="0.25">
      <c r="A3018" s="12" t="s">
        <v>4813</v>
      </c>
      <c r="B3018" s="12" t="s">
        <v>5022</v>
      </c>
      <c r="C3018" s="12" t="s">
        <v>5028</v>
      </c>
      <c r="D3018" s="12" t="s">
        <v>5034</v>
      </c>
      <c r="E3018" s="12" t="s">
        <v>5039</v>
      </c>
      <c r="F3018" s="12" t="s">
        <v>5057</v>
      </c>
      <c r="G3018" s="12" t="s">
        <v>5049</v>
      </c>
      <c r="H3018" s="13">
        <v>93584</v>
      </c>
      <c r="I3018" s="14">
        <v>554254</v>
      </c>
      <c r="J3018" s="14">
        <v>123184</v>
      </c>
      <c r="K3018" s="14">
        <v>31081</v>
      </c>
      <c r="L3018" s="14">
        <v>24376</v>
      </c>
      <c r="M3018" s="15">
        <v>0.16884837050874349</v>
      </c>
      <c r="N3018" s="14">
        <v>687369</v>
      </c>
      <c r="O3018" s="14">
        <v>0</v>
      </c>
      <c r="P3018" s="14">
        <v>277002</v>
      </c>
      <c r="Q3018" s="14">
        <v>9898</v>
      </c>
      <c r="R3018" s="16">
        <v>1.44E-2</v>
      </c>
      <c r="S3018" s="17">
        <v>45679.631944444453</v>
      </c>
      <c r="T3018" s="17" t="s">
        <v>5074</v>
      </c>
      <c r="U3018" s="18">
        <v>45679</v>
      </c>
      <c r="V3018" s="18" t="str">
        <f>TEXT(Posts[[#This Row],[Post_Date]],"YYYY")</f>
        <v>2025</v>
      </c>
      <c r="W3018" s="18" t="s">
        <v>5086</v>
      </c>
      <c r="X3018" s="18" t="s">
        <v>5085</v>
      </c>
      <c r="Y3018" s="19">
        <v>15</v>
      </c>
      <c r="Z3018" s="12" t="s">
        <v>5069</v>
      </c>
      <c r="AA3018"/>
    </row>
    <row r="3019" spans="1:27" x14ac:dyDescent="0.25">
      <c r="A3019" s="12" t="s">
        <v>4815</v>
      </c>
      <c r="B3019" s="12" t="s">
        <v>5022</v>
      </c>
      <c r="C3019" s="12" t="s">
        <v>5028</v>
      </c>
      <c r="D3019" s="12" t="s">
        <v>5032</v>
      </c>
      <c r="E3019" s="12" t="s">
        <v>5035</v>
      </c>
      <c r="F3019" s="12" t="s">
        <v>5055</v>
      </c>
      <c r="G3019" s="12" t="s">
        <v>5045</v>
      </c>
      <c r="H3019" s="13">
        <v>33441</v>
      </c>
      <c r="I3019" s="14">
        <v>135080</v>
      </c>
      <c r="J3019" s="14">
        <v>15923</v>
      </c>
      <c r="K3019" s="14">
        <v>10441</v>
      </c>
      <c r="L3019" s="14">
        <v>5046</v>
      </c>
      <c r="M3019" s="15">
        <v>0.24756890346517421</v>
      </c>
      <c r="N3019" s="14">
        <v>153851</v>
      </c>
      <c r="O3019" s="14">
        <v>120720</v>
      </c>
      <c r="P3019" s="14">
        <v>0</v>
      </c>
      <c r="Q3019" s="14">
        <v>2276</v>
      </c>
      <c r="R3019" s="16">
        <v>1.4800000000000001E-2</v>
      </c>
      <c r="S3019" s="17">
        <v>45474.745138888888</v>
      </c>
      <c r="T3019" s="12" t="s">
        <v>5076</v>
      </c>
      <c r="U3019" s="18">
        <v>45474</v>
      </c>
      <c r="V3019" s="18" t="str">
        <f>TEXT(Posts[[#This Row],[Post_Date]],"YYYY")</f>
        <v>2024</v>
      </c>
      <c r="W3019" s="12" t="s">
        <v>5093</v>
      </c>
      <c r="X3019" s="12" t="s">
        <v>5081</v>
      </c>
      <c r="Y3019" s="19">
        <v>17</v>
      </c>
      <c r="Z3019" s="12" t="s">
        <v>5070</v>
      </c>
      <c r="AA3019"/>
    </row>
    <row r="3020" spans="1:27" x14ac:dyDescent="0.25">
      <c r="A3020" s="12" t="s">
        <v>4818</v>
      </c>
      <c r="B3020" s="12" t="s">
        <v>5022</v>
      </c>
      <c r="C3020" s="12" t="s">
        <v>5028</v>
      </c>
      <c r="D3020" s="12" t="s">
        <v>5034</v>
      </c>
      <c r="E3020" s="12" t="s">
        <v>5039</v>
      </c>
      <c r="F3020" s="12" t="s">
        <v>5057</v>
      </c>
      <c r="G3020" s="12" t="s">
        <v>5045</v>
      </c>
      <c r="H3020" s="13">
        <v>36550</v>
      </c>
      <c r="I3020" s="14">
        <v>207311</v>
      </c>
      <c r="J3020" s="14">
        <v>31602</v>
      </c>
      <c r="K3020" s="14">
        <v>8895</v>
      </c>
      <c r="L3020" s="14">
        <v>5990</v>
      </c>
      <c r="M3020" s="15">
        <v>0.17630603813979009</v>
      </c>
      <c r="N3020" s="14">
        <v>234626</v>
      </c>
      <c r="O3020" s="14">
        <v>0</v>
      </c>
      <c r="P3020" s="14">
        <v>299784</v>
      </c>
      <c r="Q3020" s="14">
        <v>5842</v>
      </c>
      <c r="R3020" s="16">
        <v>2.4899999999999999E-2</v>
      </c>
      <c r="S3020" s="17">
        <v>45440.459027777782</v>
      </c>
      <c r="T3020" s="17" t="s">
        <v>5077</v>
      </c>
      <c r="U3020" s="18">
        <v>45440</v>
      </c>
      <c r="V3020" s="18" t="str">
        <f>TEXT(Posts[[#This Row],[Post_Date]],"YYYY")</f>
        <v>2024</v>
      </c>
      <c r="W3020" s="18" t="s">
        <v>5096</v>
      </c>
      <c r="X3020" s="18" t="s">
        <v>5079</v>
      </c>
      <c r="Y3020" s="19">
        <v>11</v>
      </c>
      <c r="Z3020" s="12" t="s">
        <v>5069</v>
      </c>
      <c r="AA3020"/>
    </row>
    <row r="3021" spans="1:27" x14ac:dyDescent="0.25">
      <c r="A3021" s="12" t="s">
        <v>4825</v>
      </c>
      <c r="B3021" s="12" t="s">
        <v>5022</v>
      </c>
      <c r="C3021" s="12" t="s">
        <v>5029</v>
      </c>
      <c r="D3021" s="12" t="s">
        <v>5032</v>
      </c>
      <c r="E3021" s="12" t="s">
        <v>5035</v>
      </c>
      <c r="F3021" s="12" t="s">
        <v>5055</v>
      </c>
      <c r="G3021" s="12" t="s">
        <v>5046</v>
      </c>
      <c r="H3021" s="13">
        <v>97948</v>
      </c>
      <c r="I3021" s="14">
        <v>397675</v>
      </c>
      <c r="J3021" s="14">
        <v>64270</v>
      </c>
      <c r="K3021" s="14">
        <v>21917</v>
      </c>
      <c r="L3021" s="14">
        <v>21259</v>
      </c>
      <c r="M3021" s="15">
        <v>0.24630407692795789</v>
      </c>
      <c r="N3021" s="14">
        <v>444077</v>
      </c>
      <c r="O3021" s="14">
        <v>343777</v>
      </c>
      <c r="P3021" s="14">
        <v>0</v>
      </c>
      <c r="Q3021" s="14">
        <v>5817</v>
      </c>
      <c r="R3021" s="16">
        <v>1.3100000000000001E-2</v>
      </c>
      <c r="S3021" s="17">
        <v>45586.369444444441</v>
      </c>
      <c r="T3021" s="12" t="s">
        <v>5078</v>
      </c>
      <c r="U3021" s="18">
        <v>45586</v>
      </c>
      <c r="V3021" s="18" t="str">
        <f>TEXT(Posts[[#This Row],[Post_Date]],"YYYY")</f>
        <v>2024</v>
      </c>
      <c r="W3021" s="12" t="s">
        <v>5091</v>
      </c>
      <c r="X3021" s="12" t="s">
        <v>5081</v>
      </c>
      <c r="Y3021" s="19">
        <v>8</v>
      </c>
      <c r="Z3021" s="12" t="s">
        <v>5070</v>
      </c>
      <c r="AA3021"/>
    </row>
    <row r="3022" spans="1:27" x14ac:dyDescent="0.25">
      <c r="A3022" s="12" t="s">
        <v>4828</v>
      </c>
      <c r="B3022" s="12" t="s">
        <v>5022</v>
      </c>
      <c r="C3022" s="12" t="s">
        <v>5028</v>
      </c>
      <c r="D3022" s="12" t="s">
        <v>5030</v>
      </c>
      <c r="E3022" s="12" t="s">
        <v>5035</v>
      </c>
      <c r="F3022" s="12" t="s">
        <v>5051</v>
      </c>
      <c r="G3022" s="12" t="s">
        <v>5046</v>
      </c>
      <c r="H3022" s="13">
        <v>158765</v>
      </c>
      <c r="I3022" s="14">
        <v>1718211</v>
      </c>
      <c r="J3022" s="14">
        <v>422140</v>
      </c>
      <c r="K3022" s="14">
        <v>129831</v>
      </c>
      <c r="L3022" s="14">
        <v>53835</v>
      </c>
      <c r="M3022" s="15">
        <v>9.2401610738634371E-2</v>
      </c>
      <c r="N3022" s="14">
        <v>1899419</v>
      </c>
      <c r="O3022" s="14">
        <v>1718211</v>
      </c>
      <c r="P3022" s="14">
        <v>0</v>
      </c>
      <c r="Q3022" s="14">
        <v>26211</v>
      </c>
      <c r="R3022" s="16">
        <v>1.38E-2</v>
      </c>
      <c r="S3022" s="17">
        <v>45518.731944444437</v>
      </c>
      <c r="T3022" s="12" t="s">
        <v>5076</v>
      </c>
      <c r="U3022" s="18">
        <v>45518</v>
      </c>
      <c r="V3022" s="18" t="str">
        <f>TEXT(Posts[[#This Row],[Post_Date]],"YYYY")</f>
        <v>2024</v>
      </c>
      <c r="W3022" s="12" t="s">
        <v>5092</v>
      </c>
      <c r="X3022" s="12" t="s">
        <v>5085</v>
      </c>
      <c r="Y3022" s="19">
        <v>17</v>
      </c>
      <c r="Z3022" s="12" t="s">
        <v>5068</v>
      </c>
      <c r="AA3022"/>
    </row>
    <row r="3023" spans="1:27" x14ac:dyDescent="0.25">
      <c r="A3023" s="12" t="s">
        <v>4831</v>
      </c>
      <c r="B3023" s="12" t="s">
        <v>5022</v>
      </c>
      <c r="C3023" s="12" t="s">
        <v>5028</v>
      </c>
      <c r="D3023" s="12" t="s">
        <v>5030</v>
      </c>
      <c r="E3023" s="12" t="s">
        <v>5035</v>
      </c>
      <c r="F3023" s="12" t="s">
        <v>5051</v>
      </c>
      <c r="G3023" s="12" t="s">
        <v>5049</v>
      </c>
      <c r="H3023" s="13">
        <v>467308</v>
      </c>
      <c r="I3023" s="14">
        <v>3222096</v>
      </c>
      <c r="J3023" s="14">
        <v>704014</v>
      </c>
      <c r="K3023" s="14">
        <v>177052</v>
      </c>
      <c r="L3023" s="14">
        <v>76797</v>
      </c>
      <c r="M3023" s="15">
        <v>0.1450324191046489</v>
      </c>
      <c r="N3023" s="14">
        <v>3790063</v>
      </c>
      <c r="O3023" s="14">
        <v>3222096</v>
      </c>
      <c r="P3023" s="14">
        <v>0</v>
      </c>
      <c r="Q3023" s="14">
        <v>72769</v>
      </c>
      <c r="R3023" s="16">
        <v>1.9199999999999998E-2</v>
      </c>
      <c r="S3023" s="17">
        <v>45315.524305555547</v>
      </c>
      <c r="T3023" s="12" t="s">
        <v>5075</v>
      </c>
      <c r="U3023" s="18">
        <v>45315</v>
      </c>
      <c r="V3023" s="18" t="str">
        <f>TEXT(Posts[[#This Row],[Post_Date]],"YYYY")</f>
        <v>2024</v>
      </c>
      <c r="W3023" s="12" t="s">
        <v>5086</v>
      </c>
      <c r="X3023" s="12" t="s">
        <v>5085</v>
      </c>
      <c r="Y3023" s="19">
        <v>12</v>
      </c>
      <c r="Z3023" s="12" t="s">
        <v>5069</v>
      </c>
      <c r="AA3023"/>
    </row>
    <row r="3024" spans="1:27" x14ac:dyDescent="0.25">
      <c r="A3024" s="12" t="s">
        <v>4832</v>
      </c>
      <c r="B3024" s="12" t="s">
        <v>5022</v>
      </c>
      <c r="C3024" s="12" t="s">
        <v>5028</v>
      </c>
      <c r="D3024" s="12" t="s">
        <v>5032</v>
      </c>
      <c r="E3024" s="12" t="s">
        <v>5035</v>
      </c>
      <c r="F3024" s="12" t="s">
        <v>5055</v>
      </c>
      <c r="G3024" s="12" t="s">
        <v>5046</v>
      </c>
      <c r="H3024" s="13">
        <v>44210</v>
      </c>
      <c r="I3024" s="14">
        <v>230215</v>
      </c>
      <c r="J3024" s="14">
        <v>55209</v>
      </c>
      <c r="K3024" s="14">
        <v>9549</v>
      </c>
      <c r="L3024" s="14">
        <v>7548</v>
      </c>
      <c r="M3024" s="15">
        <v>0.19204186733372999</v>
      </c>
      <c r="N3024" s="14">
        <v>287622</v>
      </c>
      <c r="O3024" s="14">
        <v>222033</v>
      </c>
      <c r="P3024" s="14">
        <v>0</v>
      </c>
      <c r="Q3024" s="14">
        <v>6126</v>
      </c>
      <c r="R3024" s="16">
        <v>2.1299999999999999E-2</v>
      </c>
      <c r="S3024" s="17">
        <v>45720.371527777781</v>
      </c>
      <c r="T3024" s="12" t="s">
        <v>5078</v>
      </c>
      <c r="U3024" s="18">
        <v>45720</v>
      </c>
      <c r="V3024" s="18" t="str">
        <f>TEXT(Posts[[#This Row],[Post_Date]],"YYYY")</f>
        <v>2025</v>
      </c>
      <c r="W3024" s="12" t="s">
        <v>5088</v>
      </c>
      <c r="X3024" s="12" t="s">
        <v>5079</v>
      </c>
      <c r="Y3024" s="19">
        <v>8</v>
      </c>
      <c r="Z3024" s="12" t="s">
        <v>5069</v>
      </c>
      <c r="AA3024"/>
    </row>
    <row r="3025" spans="1:27" x14ac:dyDescent="0.25">
      <c r="A3025" s="12" t="s">
        <v>4843</v>
      </c>
      <c r="B3025" s="12" t="s">
        <v>5022</v>
      </c>
      <c r="C3025" s="12" t="s">
        <v>5028</v>
      </c>
      <c r="D3025" s="12" t="s">
        <v>5032</v>
      </c>
      <c r="E3025" s="12" t="s">
        <v>5035</v>
      </c>
      <c r="F3025" s="12" t="s">
        <v>5055</v>
      </c>
      <c r="G3025" s="12" t="s">
        <v>5046</v>
      </c>
      <c r="H3025" s="13">
        <v>61751</v>
      </c>
      <c r="I3025" s="14">
        <v>339772</v>
      </c>
      <c r="J3025" s="14">
        <v>34410</v>
      </c>
      <c r="K3025" s="14">
        <v>13941</v>
      </c>
      <c r="L3025" s="14">
        <v>13480</v>
      </c>
      <c r="M3025" s="15">
        <v>0.1817437222072997</v>
      </c>
      <c r="N3025" s="14">
        <v>402292</v>
      </c>
      <c r="O3025" s="14">
        <v>320148</v>
      </c>
      <c r="P3025" s="14">
        <v>0</v>
      </c>
      <c r="Q3025" s="14">
        <v>9252</v>
      </c>
      <c r="R3025" s="16">
        <v>2.3E-2</v>
      </c>
      <c r="S3025" s="17">
        <v>45702.745138888888</v>
      </c>
      <c r="T3025" s="12" t="s">
        <v>5076</v>
      </c>
      <c r="U3025" s="18">
        <v>45702</v>
      </c>
      <c r="V3025" s="18" t="str">
        <f>TEXT(Posts[[#This Row],[Post_Date]],"YYYY")</f>
        <v>2025</v>
      </c>
      <c r="W3025" s="12" t="s">
        <v>5087</v>
      </c>
      <c r="X3025" s="12" t="s">
        <v>5082</v>
      </c>
      <c r="Y3025" s="19">
        <v>17</v>
      </c>
      <c r="Z3025" s="12" t="s">
        <v>5069</v>
      </c>
      <c r="AA3025"/>
    </row>
    <row r="3026" spans="1:27" x14ac:dyDescent="0.25">
      <c r="A3026" s="12" t="s">
        <v>4844</v>
      </c>
      <c r="B3026" s="12" t="s">
        <v>5022</v>
      </c>
      <c r="C3026" s="12" t="s">
        <v>5029</v>
      </c>
      <c r="D3026" s="12" t="s">
        <v>5031</v>
      </c>
      <c r="E3026" s="12" t="s">
        <v>5035</v>
      </c>
      <c r="F3026" s="12" t="s">
        <v>5058</v>
      </c>
      <c r="G3026" s="12" t="s">
        <v>5046</v>
      </c>
      <c r="H3026" s="13">
        <v>44542</v>
      </c>
      <c r="I3026" s="14">
        <v>685862</v>
      </c>
      <c r="J3026" s="14">
        <v>163088</v>
      </c>
      <c r="K3026" s="14">
        <v>32912</v>
      </c>
      <c r="L3026" s="14">
        <v>39422</v>
      </c>
      <c r="M3026" s="15">
        <v>6.4944385674094968E-2</v>
      </c>
      <c r="N3026" s="14">
        <v>817469</v>
      </c>
      <c r="O3026" s="14">
        <v>618434</v>
      </c>
      <c r="P3026" s="14">
        <v>0</v>
      </c>
      <c r="Q3026" s="14">
        <v>15695</v>
      </c>
      <c r="R3026" s="16">
        <v>1.9199999999999998E-2</v>
      </c>
      <c r="S3026" s="17">
        <v>45587.556944444441</v>
      </c>
      <c r="T3026" s="12" t="s">
        <v>5075</v>
      </c>
      <c r="U3026" s="18">
        <v>45587</v>
      </c>
      <c r="V3026" s="18" t="str">
        <f>TEXT(Posts[[#This Row],[Post_Date]],"YYYY")</f>
        <v>2024</v>
      </c>
      <c r="W3026" s="12" t="s">
        <v>5091</v>
      </c>
      <c r="X3026" s="12" t="s">
        <v>5079</v>
      </c>
      <c r="Y3026" s="19">
        <v>13</v>
      </c>
      <c r="Z3026" s="12" t="s">
        <v>5068</v>
      </c>
      <c r="AA3026"/>
    </row>
    <row r="3027" spans="1:27" x14ac:dyDescent="0.25">
      <c r="A3027" s="12" t="s">
        <v>4851</v>
      </c>
      <c r="B3027" s="12" t="s">
        <v>5022</v>
      </c>
      <c r="C3027" s="12" t="s">
        <v>5028</v>
      </c>
      <c r="D3027" s="12" t="s">
        <v>5034</v>
      </c>
      <c r="E3027" s="12" t="s">
        <v>5039</v>
      </c>
      <c r="F3027" s="12" t="s">
        <v>5057</v>
      </c>
      <c r="G3027" s="12" t="s">
        <v>5043</v>
      </c>
      <c r="H3027" s="13">
        <v>39588</v>
      </c>
      <c r="I3027" s="14">
        <v>226239</v>
      </c>
      <c r="J3027" s="14">
        <v>43098</v>
      </c>
      <c r="K3027" s="14">
        <v>17652</v>
      </c>
      <c r="L3027" s="14">
        <v>12535</v>
      </c>
      <c r="M3027" s="15">
        <v>0.1749856409950713</v>
      </c>
      <c r="N3027" s="14">
        <v>253790</v>
      </c>
      <c r="O3027" s="14">
        <v>0</v>
      </c>
      <c r="P3027" s="14">
        <v>116495</v>
      </c>
      <c r="Q3027" s="14">
        <v>4009</v>
      </c>
      <c r="R3027" s="16">
        <v>1.5800000000000002E-2</v>
      </c>
      <c r="S3027" s="17">
        <v>45578.729166666657</v>
      </c>
      <c r="T3027" s="17" t="s">
        <v>5076</v>
      </c>
      <c r="U3027" s="18">
        <v>45578</v>
      </c>
      <c r="V3027" s="18" t="str">
        <f>TEXT(Posts[[#This Row],[Post_Date]],"YYYY")</f>
        <v>2024</v>
      </c>
      <c r="W3027" s="18" t="s">
        <v>5091</v>
      </c>
      <c r="X3027" s="18" t="s">
        <v>5084</v>
      </c>
      <c r="Y3027" s="19">
        <v>17</v>
      </c>
      <c r="Z3027" s="12" t="s">
        <v>5069</v>
      </c>
      <c r="AA3027"/>
    </row>
    <row r="3028" spans="1:27" x14ac:dyDescent="0.25">
      <c r="A3028" s="12" t="s">
        <v>4854</v>
      </c>
      <c r="B3028" s="12" t="s">
        <v>5022</v>
      </c>
      <c r="C3028" s="12" t="s">
        <v>5028</v>
      </c>
      <c r="D3028" s="12" t="s">
        <v>5032</v>
      </c>
      <c r="E3028" s="12" t="s">
        <v>5035</v>
      </c>
      <c r="F3028" s="12" t="s">
        <v>5055</v>
      </c>
      <c r="G3028" s="12" t="s">
        <v>5048</v>
      </c>
      <c r="H3028" s="13">
        <v>143716</v>
      </c>
      <c r="I3028" s="14">
        <v>906109</v>
      </c>
      <c r="J3028" s="14">
        <v>186405</v>
      </c>
      <c r="K3028" s="14">
        <v>60774</v>
      </c>
      <c r="L3028" s="14">
        <v>50266</v>
      </c>
      <c r="M3028" s="15">
        <v>0.15860861476541979</v>
      </c>
      <c r="N3028" s="14">
        <v>1037103</v>
      </c>
      <c r="O3028" s="14">
        <v>788115</v>
      </c>
      <c r="P3028" s="14">
        <v>0</v>
      </c>
      <c r="Q3028" s="14">
        <v>24475</v>
      </c>
      <c r="R3028" s="16">
        <v>2.3599999999999999E-2</v>
      </c>
      <c r="S3028" s="17">
        <v>45359.46597222222</v>
      </c>
      <c r="T3028" s="12" t="s">
        <v>5077</v>
      </c>
      <c r="U3028" s="18">
        <v>45359</v>
      </c>
      <c r="V3028" s="18" t="str">
        <f>TEXT(Posts[[#This Row],[Post_Date]],"YYYY")</f>
        <v>2024</v>
      </c>
      <c r="W3028" s="12" t="s">
        <v>5088</v>
      </c>
      <c r="X3028" s="12" t="s">
        <v>5082</v>
      </c>
      <c r="Y3028" s="19">
        <v>11</v>
      </c>
      <c r="Z3028" s="12" t="s">
        <v>5069</v>
      </c>
      <c r="AA3028"/>
    </row>
    <row r="3029" spans="1:27" x14ac:dyDescent="0.25">
      <c r="A3029" s="12" t="s">
        <v>4857</v>
      </c>
      <c r="B3029" s="12" t="s">
        <v>5022</v>
      </c>
      <c r="C3029" s="12" t="s">
        <v>5029</v>
      </c>
      <c r="D3029" s="12" t="s">
        <v>5032</v>
      </c>
      <c r="E3029" s="12" t="s">
        <v>5035</v>
      </c>
      <c r="F3029" s="12" t="s">
        <v>5055</v>
      </c>
      <c r="G3029" s="12" t="s">
        <v>5043</v>
      </c>
      <c r="H3029" s="13">
        <v>52267</v>
      </c>
      <c r="I3029" s="14">
        <v>223630</v>
      </c>
      <c r="J3029" s="14">
        <v>48596</v>
      </c>
      <c r="K3029" s="14">
        <v>10968</v>
      </c>
      <c r="L3029" s="14">
        <v>5329</v>
      </c>
      <c r="M3029" s="15">
        <v>0.23372534105585879</v>
      </c>
      <c r="N3029" s="14">
        <v>271399</v>
      </c>
      <c r="O3029" s="14">
        <v>221841</v>
      </c>
      <c r="P3029" s="14">
        <v>0</v>
      </c>
      <c r="Q3029" s="14">
        <v>6459</v>
      </c>
      <c r="R3029" s="16">
        <v>2.3800000000000002E-2</v>
      </c>
      <c r="S3029" s="17">
        <v>45434.663194444453</v>
      </c>
      <c r="T3029" s="12" t="s">
        <v>5074</v>
      </c>
      <c r="U3029" s="18">
        <v>45434</v>
      </c>
      <c r="V3029" s="18" t="str">
        <f>TEXT(Posts[[#This Row],[Post_Date]],"YYYY")</f>
        <v>2024</v>
      </c>
      <c r="W3029" s="12" t="s">
        <v>5096</v>
      </c>
      <c r="X3029" s="12" t="s">
        <v>5085</v>
      </c>
      <c r="Y3029" s="19">
        <v>15</v>
      </c>
      <c r="Z3029" s="12" t="s">
        <v>5070</v>
      </c>
      <c r="AA3029"/>
    </row>
    <row r="3030" spans="1:27" x14ac:dyDescent="0.25">
      <c r="A3030" s="12" t="s">
        <v>4859</v>
      </c>
      <c r="B3030" s="12" t="s">
        <v>5022</v>
      </c>
      <c r="C3030" s="12" t="s">
        <v>5028</v>
      </c>
      <c r="D3030" s="12" t="s">
        <v>5031</v>
      </c>
      <c r="E3030" s="12" t="s">
        <v>5035</v>
      </c>
      <c r="F3030" s="12" t="s">
        <v>5060</v>
      </c>
      <c r="G3030" s="12" t="s">
        <v>5046</v>
      </c>
      <c r="H3030" s="13">
        <v>237775</v>
      </c>
      <c r="I3030" s="14">
        <v>3042331</v>
      </c>
      <c r="J3030" s="14">
        <v>568172</v>
      </c>
      <c r="K3030" s="14">
        <v>96937</v>
      </c>
      <c r="L3030" s="14">
        <v>163443</v>
      </c>
      <c r="M3030" s="15">
        <v>7.8155675824350596E-2</v>
      </c>
      <c r="N3030" s="14">
        <v>3377899</v>
      </c>
      <c r="O3030" s="14">
        <v>3042331</v>
      </c>
      <c r="P3030" s="14">
        <v>0</v>
      </c>
      <c r="Q3030" s="14">
        <v>74989</v>
      </c>
      <c r="R3030" s="16">
        <v>2.2200000000000001E-2</v>
      </c>
      <c r="S3030" s="17">
        <v>45691.445138888892</v>
      </c>
      <c r="T3030" s="12" t="s">
        <v>5077</v>
      </c>
      <c r="U3030" s="18">
        <v>45691</v>
      </c>
      <c r="V3030" s="18" t="str">
        <f>TEXT(Posts[[#This Row],[Post_Date]],"YYYY")</f>
        <v>2025</v>
      </c>
      <c r="W3030" s="12" t="s">
        <v>5087</v>
      </c>
      <c r="X3030" s="12" t="s">
        <v>5081</v>
      </c>
      <c r="Y3030" s="19">
        <v>10</v>
      </c>
      <c r="Z3030" s="12" t="s">
        <v>5068</v>
      </c>
      <c r="AA3030"/>
    </row>
    <row r="3031" spans="1:27" x14ac:dyDescent="0.25">
      <c r="A3031" s="12" t="s">
        <v>4866</v>
      </c>
      <c r="B3031" s="12" t="s">
        <v>5022</v>
      </c>
      <c r="C3031" s="12" t="s">
        <v>5029</v>
      </c>
      <c r="D3031" s="12" t="s">
        <v>5031</v>
      </c>
      <c r="E3031" s="12" t="s">
        <v>5035</v>
      </c>
      <c r="F3031" s="12" t="s">
        <v>5060</v>
      </c>
      <c r="G3031" s="12" t="s">
        <v>5044</v>
      </c>
      <c r="H3031" s="13">
        <v>183034</v>
      </c>
      <c r="I3031" s="14">
        <v>2178648</v>
      </c>
      <c r="J3031" s="14">
        <v>387237</v>
      </c>
      <c r="K3031" s="14">
        <v>114709</v>
      </c>
      <c r="L3031" s="14">
        <v>105501</v>
      </c>
      <c r="M3031" s="15">
        <v>8.4012843236059453E-2</v>
      </c>
      <c r="N3031" s="14">
        <v>2658789</v>
      </c>
      <c r="O3031" s="14">
        <v>2178648</v>
      </c>
      <c r="P3031" s="14">
        <v>0</v>
      </c>
      <c r="Q3031" s="14">
        <v>31107</v>
      </c>
      <c r="R3031" s="16">
        <v>1.17E-2</v>
      </c>
      <c r="S3031" s="17">
        <v>45293.481249999997</v>
      </c>
      <c r="T3031" s="12" t="s">
        <v>5077</v>
      </c>
      <c r="U3031" s="18">
        <v>45293</v>
      </c>
      <c r="V3031" s="18" t="str">
        <f>TEXT(Posts[[#This Row],[Post_Date]],"YYYY")</f>
        <v>2024</v>
      </c>
      <c r="W3031" s="12" t="s">
        <v>5086</v>
      </c>
      <c r="X3031" s="12" t="s">
        <v>5079</v>
      </c>
      <c r="Y3031" s="19">
        <v>11</v>
      </c>
      <c r="Z3031" s="12" t="s">
        <v>5068</v>
      </c>
      <c r="AA3031"/>
    </row>
    <row r="3032" spans="1:27" x14ac:dyDescent="0.25">
      <c r="A3032" s="12" t="s">
        <v>4867</v>
      </c>
      <c r="B3032" s="12" t="s">
        <v>5022</v>
      </c>
      <c r="C3032" s="12" t="s">
        <v>5028</v>
      </c>
      <c r="D3032" s="12" t="s">
        <v>5030</v>
      </c>
      <c r="E3032" s="12" t="s">
        <v>5039</v>
      </c>
      <c r="F3032" s="12" t="s">
        <v>5050</v>
      </c>
      <c r="G3032" s="12" t="s">
        <v>5044</v>
      </c>
      <c r="H3032" s="13">
        <v>28172</v>
      </c>
      <c r="I3032" s="14">
        <v>257425</v>
      </c>
      <c r="J3032" s="14">
        <v>43735</v>
      </c>
      <c r="K3032" s="14">
        <v>14709</v>
      </c>
      <c r="L3032" s="14">
        <v>13474</v>
      </c>
      <c r="M3032" s="15">
        <v>0.1094377402690786</v>
      </c>
      <c r="N3032" s="14">
        <v>314711</v>
      </c>
      <c r="O3032" s="14">
        <v>0</v>
      </c>
      <c r="P3032" s="14">
        <v>211762</v>
      </c>
      <c r="Q3032" s="14">
        <v>5664</v>
      </c>
      <c r="R3032" s="16">
        <v>1.7999999999999999E-2</v>
      </c>
      <c r="S3032" s="17">
        <v>45303.729166666657</v>
      </c>
      <c r="T3032" s="17" t="s">
        <v>5076</v>
      </c>
      <c r="U3032" s="18">
        <v>45303</v>
      </c>
      <c r="V3032" s="18" t="str">
        <f>TEXT(Posts[[#This Row],[Post_Date]],"YYYY")</f>
        <v>2024</v>
      </c>
      <c r="W3032" s="18" t="s">
        <v>5086</v>
      </c>
      <c r="X3032" s="18" t="s">
        <v>5082</v>
      </c>
      <c r="Y3032" s="19">
        <v>17</v>
      </c>
      <c r="Z3032" s="12" t="s">
        <v>5069</v>
      </c>
      <c r="AA3032"/>
    </row>
    <row r="3033" spans="1:27" x14ac:dyDescent="0.25">
      <c r="A3033" s="12" t="s">
        <v>4868</v>
      </c>
      <c r="B3033" s="12" t="s">
        <v>5022</v>
      </c>
      <c r="C3033" s="12" t="s">
        <v>5028</v>
      </c>
      <c r="D3033" s="12" t="s">
        <v>5030</v>
      </c>
      <c r="E3033" s="12" t="s">
        <v>5035</v>
      </c>
      <c r="F3033" s="12" t="s">
        <v>5051</v>
      </c>
      <c r="G3033" s="12" t="s">
        <v>5044</v>
      </c>
      <c r="H3033" s="13">
        <v>206152</v>
      </c>
      <c r="I3033" s="14">
        <v>2312179</v>
      </c>
      <c r="J3033" s="14">
        <v>568138</v>
      </c>
      <c r="K3033" s="14">
        <v>140857</v>
      </c>
      <c r="L3033" s="14">
        <v>81415</v>
      </c>
      <c r="M3033" s="15">
        <v>8.9159575619208328E-2</v>
      </c>
      <c r="N3033" s="14">
        <v>2863090</v>
      </c>
      <c r="O3033" s="14">
        <v>2312179</v>
      </c>
      <c r="P3033" s="14">
        <v>0</v>
      </c>
      <c r="Q3033" s="14">
        <v>30348</v>
      </c>
      <c r="R3033" s="16">
        <v>1.06E-2</v>
      </c>
      <c r="S3033" s="17">
        <v>45519.544444444437</v>
      </c>
      <c r="T3033" s="12" t="s">
        <v>5075</v>
      </c>
      <c r="U3033" s="18">
        <v>45519</v>
      </c>
      <c r="V3033" s="18" t="str">
        <f>TEXT(Posts[[#This Row],[Post_Date]],"YYYY")</f>
        <v>2024</v>
      </c>
      <c r="W3033" s="12" t="s">
        <v>5092</v>
      </c>
      <c r="X3033" s="12" t="s">
        <v>5080</v>
      </c>
      <c r="Y3033" s="19">
        <v>13</v>
      </c>
      <c r="Z3033" s="12" t="s">
        <v>5068</v>
      </c>
      <c r="AA3033"/>
    </row>
    <row r="3034" spans="1:27" x14ac:dyDescent="0.25">
      <c r="A3034" s="12" t="s">
        <v>4872</v>
      </c>
      <c r="B3034" s="12" t="s">
        <v>5022</v>
      </c>
      <c r="C3034" s="12" t="s">
        <v>5028</v>
      </c>
      <c r="D3034" s="12" t="s">
        <v>5032</v>
      </c>
      <c r="E3034" s="12" t="s">
        <v>5035</v>
      </c>
      <c r="F3034" s="12" t="s">
        <v>5055</v>
      </c>
      <c r="G3034" s="12" t="s">
        <v>5045</v>
      </c>
      <c r="H3034" s="13">
        <v>20534</v>
      </c>
      <c r="I3034" s="14">
        <v>134946</v>
      </c>
      <c r="J3034" s="14">
        <v>24989</v>
      </c>
      <c r="K3034" s="14">
        <v>7082</v>
      </c>
      <c r="L3034" s="14">
        <v>7399</v>
      </c>
      <c r="M3034" s="15">
        <v>0.15216674834397351</v>
      </c>
      <c r="N3034" s="14">
        <v>172157</v>
      </c>
      <c r="O3034" s="14">
        <v>116002</v>
      </c>
      <c r="P3034" s="14">
        <v>0</v>
      </c>
      <c r="Q3034" s="14">
        <v>1876</v>
      </c>
      <c r="R3034" s="16">
        <v>1.09E-2</v>
      </c>
      <c r="S3034" s="17">
        <v>45619.497916666667</v>
      </c>
      <c r="T3034" s="12" t="s">
        <v>5077</v>
      </c>
      <c r="U3034" s="18">
        <v>45619</v>
      </c>
      <c r="V3034" s="18" t="str">
        <f>TEXT(Posts[[#This Row],[Post_Date]],"YYYY")</f>
        <v>2024</v>
      </c>
      <c r="W3034" s="12" t="s">
        <v>5095</v>
      </c>
      <c r="X3034" s="12" t="s">
        <v>5083</v>
      </c>
      <c r="Y3034" s="19">
        <v>11</v>
      </c>
      <c r="Z3034" s="12" t="s">
        <v>5069</v>
      </c>
      <c r="AA3034"/>
    </row>
    <row r="3035" spans="1:27" x14ac:dyDescent="0.25">
      <c r="A3035" s="12" t="s">
        <v>4874</v>
      </c>
      <c r="B3035" s="12" t="s">
        <v>5022</v>
      </c>
      <c r="C3035" s="12" t="s">
        <v>5028</v>
      </c>
      <c r="D3035" s="12" t="s">
        <v>5032</v>
      </c>
      <c r="E3035" s="12" t="s">
        <v>5035</v>
      </c>
      <c r="F3035" s="12" t="s">
        <v>5055</v>
      </c>
      <c r="G3035" s="12" t="s">
        <v>5045</v>
      </c>
      <c r="H3035" s="13">
        <v>42508</v>
      </c>
      <c r="I3035" s="14">
        <v>223796</v>
      </c>
      <c r="J3035" s="14">
        <v>33503</v>
      </c>
      <c r="K3035" s="14">
        <v>14183</v>
      </c>
      <c r="L3035" s="14">
        <v>12870</v>
      </c>
      <c r="M3035" s="15">
        <v>0.1899446146752739</v>
      </c>
      <c r="N3035" s="14">
        <v>275359</v>
      </c>
      <c r="O3035" s="14">
        <v>203772</v>
      </c>
      <c r="P3035" s="14">
        <v>0</v>
      </c>
      <c r="Q3035" s="14">
        <v>4212</v>
      </c>
      <c r="R3035" s="16">
        <v>1.5299999999999999E-2</v>
      </c>
      <c r="S3035" s="17">
        <v>45688.638194444437</v>
      </c>
      <c r="T3035" s="12" t="s">
        <v>5074</v>
      </c>
      <c r="U3035" s="18">
        <v>45688</v>
      </c>
      <c r="V3035" s="18" t="str">
        <f>TEXT(Posts[[#This Row],[Post_Date]],"YYYY")</f>
        <v>2025</v>
      </c>
      <c r="W3035" s="12" t="s">
        <v>5086</v>
      </c>
      <c r="X3035" s="12" t="s">
        <v>5082</v>
      </c>
      <c r="Y3035" s="19">
        <v>15</v>
      </c>
      <c r="Z3035" s="12" t="s">
        <v>5069</v>
      </c>
      <c r="AA3035"/>
    </row>
    <row r="3036" spans="1:27" x14ac:dyDescent="0.25">
      <c r="A3036" s="12" t="s">
        <v>4875</v>
      </c>
      <c r="B3036" s="12" t="s">
        <v>5022</v>
      </c>
      <c r="C3036" s="12" t="s">
        <v>5028</v>
      </c>
      <c r="D3036" s="12" t="s">
        <v>5032</v>
      </c>
      <c r="E3036" s="12" t="s">
        <v>5039</v>
      </c>
      <c r="F3036" s="12" t="s">
        <v>5055</v>
      </c>
      <c r="G3036" s="12" t="s">
        <v>5043</v>
      </c>
      <c r="H3036" s="13">
        <v>58405</v>
      </c>
      <c r="I3036" s="14">
        <v>277075</v>
      </c>
      <c r="J3036" s="14">
        <v>50229</v>
      </c>
      <c r="K3036" s="14">
        <v>20374</v>
      </c>
      <c r="L3036" s="14">
        <v>9423</v>
      </c>
      <c r="M3036" s="15">
        <v>0.21079302508244019</v>
      </c>
      <c r="N3036" s="14">
        <v>328220</v>
      </c>
      <c r="O3036" s="14">
        <v>0</v>
      </c>
      <c r="P3036" s="14">
        <v>199664</v>
      </c>
      <c r="Q3036" s="14">
        <v>8074</v>
      </c>
      <c r="R3036" s="16">
        <v>2.46E-2</v>
      </c>
      <c r="S3036" s="17">
        <v>45570.599305555559</v>
      </c>
      <c r="T3036" s="17" t="s">
        <v>5074</v>
      </c>
      <c r="U3036" s="18">
        <v>45570</v>
      </c>
      <c r="V3036" s="18" t="str">
        <f>TEXT(Posts[[#This Row],[Post_Date]],"YYYY")</f>
        <v>2024</v>
      </c>
      <c r="W3036" s="18" t="s">
        <v>5091</v>
      </c>
      <c r="X3036" s="18" t="s">
        <v>5083</v>
      </c>
      <c r="Y3036" s="19">
        <v>14</v>
      </c>
      <c r="Z3036" s="12" t="s">
        <v>5070</v>
      </c>
      <c r="AA3036"/>
    </row>
    <row r="3037" spans="1:27" x14ac:dyDescent="0.25">
      <c r="A3037" s="12" t="s">
        <v>4879</v>
      </c>
      <c r="B3037" s="12" t="s">
        <v>5022</v>
      </c>
      <c r="C3037" s="12" t="s">
        <v>5028</v>
      </c>
      <c r="D3037" s="12" t="s">
        <v>5032</v>
      </c>
      <c r="E3037" s="12" t="s">
        <v>5035</v>
      </c>
      <c r="F3037" s="12" t="s">
        <v>5055</v>
      </c>
      <c r="G3037" s="12" t="s">
        <v>5043</v>
      </c>
      <c r="H3037" s="13">
        <v>36206</v>
      </c>
      <c r="I3037" s="14">
        <v>223031</v>
      </c>
      <c r="J3037" s="14">
        <v>25961</v>
      </c>
      <c r="K3037" s="14">
        <v>17771</v>
      </c>
      <c r="L3037" s="14">
        <v>5935</v>
      </c>
      <c r="M3037" s="15">
        <v>0.1623384135486341</v>
      </c>
      <c r="N3037" s="14">
        <v>280185</v>
      </c>
      <c r="O3037" s="14">
        <v>220915</v>
      </c>
      <c r="P3037" s="14">
        <v>0</v>
      </c>
      <c r="Q3037" s="14">
        <v>4370</v>
      </c>
      <c r="R3037" s="16">
        <v>1.5599999999999999E-2</v>
      </c>
      <c r="S3037" s="17">
        <v>45582.458333333343</v>
      </c>
      <c r="T3037" s="12" t="s">
        <v>5077</v>
      </c>
      <c r="U3037" s="18">
        <v>45582</v>
      </c>
      <c r="V3037" s="18" t="str">
        <f>TEXT(Posts[[#This Row],[Post_Date]],"YYYY")</f>
        <v>2024</v>
      </c>
      <c r="W3037" s="12" t="s">
        <v>5091</v>
      </c>
      <c r="X3037" s="12" t="s">
        <v>5080</v>
      </c>
      <c r="Y3037" s="19">
        <v>11</v>
      </c>
      <c r="Z3037" s="12" t="s">
        <v>5069</v>
      </c>
      <c r="AA3037"/>
    </row>
    <row r="3038" spans="1:27" x14ac:dyDescent="0.25">
      <c r="A3038" s="12" t="s">
        <v>4882</v>
      </c>
      <c r="B3038" s="12" t="s">
        <v>5022</v>
      </c>
      <c r="C3038" s="12" t="s">
        <v>5028</v>
      </c>
      <c r="D3038" s="12" t="s">
        <v>5031</v>
      </c>
      <c r="E3038" s="12" t="s">
        <v>5035</v>
      </c>
      <c r="F3038" s="12" t="s">
        <v>5058</v>
      </c>
      <c r="G3038" s="12" t="s">
        <v>5044</v>
      </c>
      <c r="H3038" s="13">
        <v>30842</v>
      </c>
      <c r="I3038" s="14">
        <v>493351</v>
      </c>
      <c r="J3038" s="14">
        <v>52093</v>
      </c>
      <c r="K3038" s="14">
        <v>34688</v>
      </c>
      <c r="L3038" s="14">
        <v>10392</v>
      </c>
      <c r="M3038" s="15">
        <v>6.2516332081553008E-2</v>
      </c>
      <c r="N3038" s="14">
        <v>607495</v>
      </c>
      <c r="O3038" s="14">
        <v>474472</v>
      </c>
      <c r="P3038" s="14">
        <v>0</v>
      </c>
      <c r="Q3038" s="14">
        <v>12696</v>
      </c>
      <c r="R3038" s="16">
        <v>2.0899999999999998E-2</v>
      </c>
      <c r="S3038" s="17">
        <v>45692.572222222218</v>
      </c>
      <c r="T3038" s="12" t="s">
        <v>5075</v>
      </c>
      <c r="U3038" s="18">
        <v>45692</v>
      </c>
      <c r="V3038" s="18" t="str">
        <f>TEXT(Posts[[#This Row],[Post_Date]],"YYYY")</f>
        <v>2025</v>
      </c>
      <c r="W3038" s="12" t="s">
        <v>5087</v>
      </c>
      <c r="X3038" s="12" t="s">
        <v>5079</v>
      </c>
      <c r="Y3038" s="19">
        <v>13</v>
      </c>
      <c r="Z3038" s="12" t="s">
        <v>5068</v>
      </c>
      <c r="AA3038"/>
    </row>
    <row r="3039" spans="1:27" x14ac:dyDescent="0.25">
      <c r="A3039" s="12" t="s">
        <v>4891</v>
      </c>
      <c r="B3039" s="12" t="s">
        <v>5022</v>
      </c>
      <c r="C3039" s="12" t="s">
        <v>5028</v>
      </c>
      <c r="D3039" s="12" t="s">
        <v>5032</v>
      </c>
      <c r="E3039" s="12" t="s">
        <v>5035</v>
      </c>
      <c r="F3039" s="12" t="s">
        <v>5056</v>
      </c>
      <c r="G3039" s="12" t="s">
        <v>5046</v>
      </c>
      <c r="H3039" s="13">
        <v>346399</v>
      </c>
      <c r="I3039" s="14">
        <v>1696593</v>
      </c>
      <c r="J3039" s="14">
        <v>220048</v>
      </c>
      <c r="K3039" s="14">
        <v>100746</v>
      </c>
      <c r="L3039" s="14">
        <v>90008</v>
      </c>
      <c r="M3039" s="15">
        <v>0.20417353180654199</v>
      </c>
      <c r="N3039" s="14">
        <v>1882834</v>
      </c>
      <c r="O3039" s="14">
        <v>1696593</v>
      </c>
      <c r="P3039" s="14">
        <v>0</v>
      </c>
      <c r="Q3039" s="14">
        <v>29183</v>
      </c>
      <c r="R3039" s="16">
        <v>1.55E-2</v>
      </c>
      <c r="S3039" s="17">
        <v>45430.759027777778</v>
      </c>
      <c r="T3039" s="12" t="s">
        <v>5076</v>
      </c>
      <c r="U3039" s="18">
        <v>45430</v>
      </c>
      <c r="V3039" s="18" t="str">
        <f>TEXT(Posts[[#This Row],[Post_Date]],"YYYY")</f>
        <v>2024</v>
      </c>
      <c r="W3039" s="12" t="s">
        <v>5096</v>
      </c>
      <c r="X3039" s="12" t="s">
        <v>5083</v>
      </c>
      <c r="Y3039" s="19">
        <v>18</v>
      </c>
      <c r="Z3039" s="12" t="s">
        <v>5070</v>
      </c>
      <c r="AA3039"/>
    </row>
    <row r="3040" spans="1:27" x14ac:dyDescent="0.25">
      <c r="A3040" s="12" t="s">
        <v>4895</v>
      </c>
      <c r="B3040" s="12" t="s">
        <v>5022</v>
      </c>
      <c r="C3040" s="12" t="s">
        <v>5029</v>
      </c>
      <c r="D3040" s="12" t="s">
        <v>5032</v>
      </c>
      <c r="E3040" s="12" t="s">
        <v>5035</v>
      </c>
      <c r="F3040" s="12" t="s">
        <v>5055</v>
      </c>
      <c r="G3040" s="12" t="s">
        <v>5044</v>
      </c>
      <c r="H3040" s="13">
        <v>64854</v>
      </c>
      <c r="I3040" s="14">
        <v>338026</v>
      </c>
      <c r="J3040" s="14">
        <v>55433</v>
      </c>
      <c r="K3040" s="14">
        <v>20785</v>
      </c>
      <c r="L3040" s="14">
        <v>7238</v>
      </c>
      <c r="M3040" s="15">
        <v>0.19186146278355701</v>
      </c>
      <c r="N3040" s="14">
        <v>377088</v>
      </c>
      <c r="O3040" s="14">
        <v>289722</v>
      </c>
      <c r="P3040" s="14">
        <v>0</v>
      </c>
      <c r="Q3040" s="14">
        <v>7202</v>
      </c>
      <c r="R3040" s="16">
        <v>1.9099999999999999E-2</v>
      </c>
      <c r="S3040" s="17">
        <v>45756.492361111108</v>
      </c>
      <c r="T3040" s="12" t="s">
        <v>5077</v>
      </c>
      <c r="U3040" s="18">
        <v>45756</v>
      </c>
      <c r="V3040" s="18" t="str">
        <f>TEXT(Posts[[#This Row],[Post_Date]],"YYYY")</f>
        <v>2025</v>
      </c>
      <c r="W3040" s="12" t="s">
        <v>5090</v>
      </c>
      <c r="X3040" s="12" t="s">
        <v>5085</v>
      </c>
      <c r="Y3040" s="19">
        <v>11</v>
      </c>
      <c r="Z3040" s="12" t="s">
        <v>5069</v>
      </c>
      <c r="AA3040"/>
    </row>
    <row r="3041" spans="1:27" x14ac:dyDescent="0.25">
      <c r="A3041" s="12" t="s">
        <v>4899</v>
      </c>
      <c r="B3041" s="12" t="s">
        <v>5022</v>
      </c>
      <c r="C3041" s="12" t="s">
        <v>5028</v>
      </c>
      <c r="D3041" s="12" t="s">
        <v>5032</v>
      </c>
      <c r="E3041" s="12" t="s">
        <v>5039</v>
      </c>
      <c r="F3041" s="12" t="s">
        <v>5055</v>
      </c>
      <c r="G3041" s="12" t="s">
        <v>5049</v>
      </c>
      <c r="H3041" s="13">
        <v>48075</v>
      </c>
      <c r="I3041" s="14">
        <v>270712</v>
      </c>
      <c r="J3041" s="14">
        <v>50206</v>
      </c>
      <c r="K3041" s="14">
        <v>16868</v>
      </c>
      <c r="L3041" s="14">
        <v>11447</v>
      </c>
      <c r="M3041" s="15">
        <v>0.1775904186810521</v>
      </c>
      <c r="N3041" s="14">
        <v>340316</v>
      </c>
      <c r="O3041" s="14">
        <v>0</v>
      </c>
      <c r="P3041" s="14">
        <v>187750</v>
      </c>
      <c r="Q3041" s="14">
        <v>5445</v>
      </c>
      <c r="R3041" s="16">
        <v>1.6E-2</v>
      </c>
      <c r="S3041" s="17">
        <v>45353.431944444441</v>
      </c>
      <c r="T3041" s="17" t="s">
        <v>5077</v>
      </c>
      <c r="U3041" s="18">
        <v>45353</v>
      </c>
      <c r="V3041" s="18" t="str">
        <f>TEXT(Posts[[#This Row],[Post_Date]],"YYYY")</f>
        <v>2024</v>
      </c>
      <c r="W3041" s="18" t="s">
        <v>5088</v>
      </c>
      <c r="X3041" s="18" t="s">
        <v>5083</v>
      </c>
      <c r="Y3041" s="19">
        <v>10</v>
      </c>
      <c r="Z3041" s="12" t="s">
        <v>5069</v>
      </c>
      <c r="AA3041"/>
    </row>
    <row r="3042" spans="1:27" x14ac:dyDescent="0.25">
      <c r="A3042" s="12" t="s">
        <v>4901</v>
      </c>
      <c r="B3042" s="12" t="s">
        <v>5022</v>
      </c>
      <c r="C3042" s="12" t="s">
        <v>5029</v>
      </c>
      <c r="D3042" s="12" t="s">
        <v>5031</v>
      </c>
      <c r="E3042" s="12" t="s">
        <v>5035</v>
      </c>
      <c r="F3042" s="12" t="s">
        <v>5058</v>
      </c>
      <c r="G3042" s="12" t="s">
        <v>5043</v>
      </c>
      <c r="H3042" s="13">
        <v>29452</v>
      </c>
      <c r="I3042" s="14">
        <v>313394</v>
      </c>
      <c r="J3042" s="14">
        <v>55223</v>
      </c>
      <c r="K3042" s="14">
        <v>11499</v>
      </c>
      <c r="L3042" s="14">
        <v>11098</v>
      </c>
      <c r="M3042" s="15">
        <v>9.3977926533284267E-2</v>
      </c>
      <c r="N3042" s="14">
        <v>356150</v>
      </c>
      <c r="O3042" s="14">
        <v>278335</v>
      </c>
      <c r="P3042" s="14">
        <v>0</v>
      </c>
      <c r="Q3042" s="14">
        <v>6588</v>
      </c>
      <c r="R3042" s="16">
        <v>1.8499999999999999E-2</v>
      </c>
      <c r="S3042" s="17">
        <v>45721.548611111109</v>
      </c>
      <c r="T3042" s="12" t="s">
        <v>5075</v>
      </c>
      <c r="U3042" s="18">
        <v>45721</v>
      </c>
      <c r="V3042" s="18" t="str">
        <f>TEXT(Posts[[#This Row],[Post_Date]],"YYYY")</f>
        <v>2025</v>
      </c>
      <c r="W3042" s="12" t="s">
        <v>5088</v>
      </c>
      <c r="X3042" s="12" t="s">
        <v>5085</v>
      </c>
      <c r="Y3042" s="19">
        <v>13</v>
      </c>
      <c r="Z3042" s="12" t="s">
        <v>5068</v>
      </c>
      <c r="AA3042"/>
    </row>
    <row r="3043" spans="1:27" x14ac:dyDescent="0.25">
      <c r="A3043" s="12" t="s">
        <v>4902</v>
      </c>
      <c r="B3043" s="12" t="s">
        <v>5022</v>
      </c>
      <c r="C3043" s="12" t="s">
        <v>5028</v>
      </c>
      <c r="D3043" s="12" t="s">
        <v>5032</v>
      </c>
      <c r="E3043" s="12" t="s">
        <v>5039</v>
      </c>
      <c r="F3043" s="12" t="s">
        <v>5055</v>
      </c>
      <c r="G3043" s="12" t="s">
        <v>5046</v>
      </c>
      <c r="H3043" s="13">
        <v>24036</v>
      </c>
      <c r="I3043" s="14">
        <v>145672</v>
      </c>
      <c r="J3043" s="14">
        <v>20352</v>
      </c>
      <c r="K3043" s="14">
        <v>9515</v>
      </c>
      <c r="L3043" s="14">
        <v>7894</v>
      </c>
      <c r="M3043" s="15">
        <v>0.1650026775283146</v>
      </c>
      <c r="N3043" s="14">
        <v>160906</v>
      </c>
      <c r="O3043" s="14">
        <v>0</v>
      </c>
      <c r="P3043" s="14">
        <v>191474</v>
      </c>
      <c r="Q3043" s="14">
        <v>1850</v>
      </c>
      <c r="R3043" s="16">
        <v>1.15E-2</v>
      </c>
      <c r="S3043" s="17">
        <v>45736.665277777778</v>
      </c>
      <c r="T3043" s="17" t="s">
        <v>5074</v>
      </c>
      <c r="U3043" s="18">
        <v>45736</v>
      </c>
      <c r="V3043" s="18" t="str">
        <f>TEXT(Posts[[#This Row],[Post_Date]],"YYYY")</f>
        <v>2025</v>
      </c>
      <c r="W3043" s="18" t="s">
        <v>5088</v>
      </c>
      <c r="X3043" s="18" t="s">
        <v>5080</v>
      </c>
      <c r="Y3043" s="19">
        <v>15</v>
      </c>
      <c r="Z3043" s="12" t="s">
        <v>5069</v>
      </c>
      <c r="AA3043"/>
    </row>
    <row r="3044" spans="1:27" x14ac:dyDescent="0.25">
      <c r="A3044" s="12" t="s">
        <v>4905</v>
      </c>
      <c r="B3044" s="12" t="s">
        <v>5022</v>
      </c>
      <c r="C3044" s="12" t="s">
        <v>5028</v>
      </c>
      <c r="D3044" s="12" t="s">
        <v>5032</v>
      </c>
      <c r="E3044" s="12" t="s">
        <v>5035</v>
      </c>
      <c r="F3044" s="12" t="s">
        <v>5056</v>
      </c>
      <c r="G3044" s="12" t="s">
        <v>5046</v>
      </c>
      <c r="H3044" s="13">
        <v>364874</v>
      </c>
      <c r="I3044" s="14">
        <v>2282164</v>
      </c>
      <c r="J3044" s="14">
        <v>254603</v>
      </c>
      <c r="K3044" s="14">
        <v>73588</v>
      </c>
      <c r="L3044" s="14">
        <v>55385</v>
      </c>
      <c r="M3044" s="15">
        <v>0.15988080956975881</v>
      </c>
      <c r="N3044" s="14">
        <v>2510490</v>
      </c>
      <c r="O3044" s="14">
        <v>2282164</v>
      </c>
      <c r="P3044" s="14">
        <v>0</v>
      </c>
      <c r="Q3044" s="14">
        <v>57490</v>
      </c>
      <c r="R3044" s="16">
        <v>2.29E-2</v>
      </c>
      <c r="S3044" s="17">
        <v>45570.479861111111</v>
      </c>
      <c r="T3044" s="12" t="s">
        <v>5077</v>
      </c>
      <c r="U3044" s="18">
        <v>45570</v>
      </c>
      <c r="V3044" s="18" t="str">
        <f>TEXT(Posts[[#This Row],[Post_Date]],"YYYY")</f>
        <v>2024</v>
      </c>
      <c r="W3044" s="12" t="s">
        <v>5091</v>
      </c>
      <c r="X3044" s="12" t="s">
        <v>5083</v>
      </c>
      <c r="Y3044" s="19">
        <v>11</v>
      </c>
      <c r="Z3044" s="12" t="s">
        <v>5069</v>
      </c>
      <c r="AA3044"/>
    </row>
    <row r="3045" spans="1:27" x14ac:dyDescent="0.25">
      <c r="A3045" s="12" t="s">
        <v>4909</v>
      </c>
      <c r="B3045" s="12" t="s">
        <v>5022</v>
      </c>
      <c r="C3045" s="12" t="s">
        <v>5028</v>
      </c>
      <c r="D3045" s="12" t="s">
        <v>5032</v>
      </c>
      <c r="E3045" s="12" t="s">
        <v>5035</v>
      </c>
      <c r="F3045" s="12" t="s">
        <v>5055</v>
      </c>
      <c r="G3045" s="12" t="s">
        <v>5044</v>
      </c>
      <c r="H3045" s="13">
        <v>42039</v>
      </c>
      <c r="I3045" s="14">
        <v>194222</v>
      </c>
      <c r="J3045" s="14">
        <v>41630</v>
      </c>
      <c r="K3045" s="14">
        <v>7851</v>
      </c>
      <c r="L3045" s="14">
        <v>8480</v>
      </c>
      <c r="M3045" s="15">
        <v>0.21645224618170911</v>
      </c>
      <c r="N3045" s="14">
        <v>240827</v>
      </c>
      <c r="O3045" s="14">
        <v>166226</v>
      </c>
      <c r="P3045" s="14">
        <v>0</v>
      </c>
      <c r="Q3045" s="14">
        <v>3949</v>
      </c>
      <c r="R3045" s="16">
        <v>1.6400000000000001E-2</v>
      </c>
      <c r="S3045" s="17">
        <v>45375.648611111108</v>
      </c>
      <c r="T3045" s="12" t="s">
        <v>5074</v>
      </c>
      <c r="U3045" s="18">
        <v>45375</v>
      </c>
      <c r="V3045" s="18" t="str">
        <f>TEXT(Posts[[#This Row],[Post_Date]],"YYYY")</f>
        <v>2024</v>
      </c>
      <c r="W3045" s="12" t="s">
        <v>5088</v>
      </c>
      <c r="X3045" s="12" t="s">
        <v>5084</v>
      </c>
      <c r="Y3045" s="19">
        <v>15</v>
      </c>
      <c r="Z3045" s="12" t="s">
        <v>5070</v>
      </c>
      <c r="AA3045"/>
    </row>
    <row r="3046" spans="1:27" x14ac:dyDescent="0.25">
      <c r="A3046" s="12" t="s">
        <v>4910</v>
      </c>
      <c r="B3046" s="12" t="s">
        <v>5022</v>
      </c>
      <c r="C3046" s="12" t="s">
        <v>5028</v>
      </c>
      <c r="D3046" s="12" t="s">
        <v>5032</v>
      </c>
      <c r="E3046" s="12" t="s">
        <v>5035</v>
      </c>
      <c r="F3046" s="12" t="s">
        <v>5055</v>
      </c>
      <c r="G3046" s="12" t="s">
        <v>5043</v>
      </c>
      <c r="H3046" s="13">
        <v>21358</v>
      </c>
      <c r="I3046" s="14">
        <v>136502</v>
      </c>
      <c r="J3046" s="14">
        <v>27040</v>
      </c>
      <c r="K3046" s="14">
        <v>8916</v>
      </c>
      <c r="L3046" s="14">
        <v>6588</v>
      </c>
      <c r="M3046" s="15">
        <v>0.1564678085459518</v>
      </c>
      <c r="N3046" s="14">
        <v>176491</v>
      </c>
      <c r="O3046" s="14">
        <v>128446</v>
      </c>
      <c r="P3046" s="14">
        <v>0</v>
      </c>
      <c r="Q3046" s="14">
        <v>4235</v>
      </c>
      <c r="R3046" s="16">
        <v>2.4E-2</v>
      </c>
      <c r="S3046" s="17">
        <v>45458.479861111111</v>
      </c>
      <c r="T3046" s="12" t="s">
        <v>5077</v>
      </c>
      <c r="U3046" s="18">
        <v>45458</v>
      </c>
      <c r="V3046" s="18" t="str">
        <f>TEXT(Posts[[#This Row],[Post_Date]],"YYYY")</f>
        <v>2024</v>
      </c>
      <c r="W3046" s="12" t="s">
        <v>5089</v>
      </c>
      <c r="X3046" s="12" t="s">
        <v>5083</v>
      </c>
      <c r="Y3046" s="19">
        <v>11</v>
      </c>
      <c r="Z3046" s="12" t="s">
        <v>5069</v>
      </c>
      <c r="AA3046"/>
    </row>
    <row r="3047" spans="1:27" x14ac:dyDescent="0.25">
      <c r="A3047" s="12" t="s">
        <v>4911</v>
      </c>
      <c r="B3047" s="12" t="s">
        <v>5022</v>
      </c>
      <c r="C3047" s="12" t="s">
        <v>5028</v>
      </c>
      <c r="D3047" s="12" t="s">
        <v>5030</v>
      </c>
      <c r="E3047" s="12" t="s">
        <v>5035</v>
      </c>
      <c r="F3047" s="12" t="s">
        <v>5051</v>
      </c>
      <c r="G3047" s="12" t="s">
        <v>5044</v>
      </c>
      <c r="H3047" s="13">
        <v>364122</v>
      </c>
      <c r="I3047" s="14">
        <v>2624847</v>
      </c>
      <c r="J3047" s="14">
        <v>271070</v>
      </c>
      <c r="K3047" s="14">
        <v>116569</v>
      </c>
      <c r="L3047" s="14">
        <v>57605</v>
      </c>
      <c r="M3047" s="15">
        <v>0.13872156867304461</v>
      </c>
      <c r="N3047" s="14">
        <v>3229193</v>
      </c>
      <c r="O3047" s="14">
        <v>2624847</v>
      </c>
      <c r="P3047" s="14">
        <v>0</v>
      </c>
      <c r="Q3047" s="14">
        <v>80406</v>
      </c>
      <c r="R3047" s="16">
        <v>2.4899999999999999E-2</v>
      </c>
      <c r="S3047" s="17">
        <v>45493.478472222218</v>
      </c>
      <c r="T3047" s="12" t="s">
        <v>5077</v>
      </c>
      <c r="U3047" s="18">
        <v>45493</v>
      </c>
      <c r="V3047" s="18" t="str">
        <f>TEXT(Posts[[#This Row],[Post_Date]],"YYYY")</f>
        <v>2024</v>
      </c>
      <c r="W3047" s="12" t="s">
        <v>5093</v>
      </c>
      <c r="X3047" s="12" t="s">
        <v>5083</v>
      </c>
      <c r="Y3047" s="19">
        <v>11</v>
      </c>
      <c r="Z3047" s="12" t="s">
        <v>5069</v>
      </c>
      <c r="AA3047"/>
    </row>
    <row r="3048" spans="1:27" x14ac:dyDescent="0.25">
      <c r="A3048" s="12" t="s">
        <v>4912</v>
      </c>
      <c r="B3048" s="12" t="s">
        <v>5022</v>
      </c>
      <c r="C3048" s="12" t="s">
        <v>5028</v>
      </c>
      <c r="D3048" s="12" t="s">
        <v>5032</v>
      </c>
      <c r="E3048" s="12" t="s">
        <v>5035</v>
      </c>
      <c r="F3048" s="12" t="s">
        <v>5055</v>
      </c>
      <c r="G3048" s="12" t="s">
        <v>5043</v>
      </c>
      <c r="H3048" s="13">
        <v>49505</v>
      </c>
      <c r="I3048" s="14">
        <v>216220</v>
      </c>
      <c r="J3048" s="14">
        <v>24890</v>
      </c>
      <c r="K3048" s="14">
        <v>15629</v>
      </c>
      <c r="L3048" s="14">
        <v>9916</v>
      </c>
      <c r="M3048" s="15">
        <v>0.22895882890805669</v>
      </c>
      <c r="N3048" s="14">
        <v>239088</v>
      </c>
      <c r="O3048" s="14">
        <v>214440</v>
      </c>
      <c r="P3048" s="14">
        <v>0</v>
      </c>
      <c r="Q3048" s="14">
        <v>4064</v>
      </c>
      <c r="R3048" s="16">
        <v>1.7000000000000001E-2</v>
      </c>
      <c r="S3048" s="17">
        <v>45654.645138888889</v>
      </c>
      <c r="T3048" s="12" t="s">
        <v>5074</v>
      </c>
      <c r="U3048" s="18">
        <v>45654</v>
      </c>
      <c r="V3048" s="18" t="str">
        <f>TEXT(Posts[[#This Row],[Post_Date]],"YYYY")</f>
        <v>2024</v>
      </c>
      <c r="W3048" s="12" t="s">
        <v>5094</v>
      </c>
      <c r="X3048" s="12" t="s">
        <v>5083</v>
      </c>
      <c r="Y3048" s="19">
        <v>15</v>
      </c>
      <c r="Z3048" s="12" t="s">
        <v>5070</v>
      </c>
      <c r="AA3048"/>
    </row>
    <row r="3049" spans="1:27" x14ac:dyDescent="0.25">
      <c r="A3049" s="12" t="s">
        <v>4913</v>
      </c>
      <c r="B3049" s="12" t="s">
        <v>5022</v>
      </c>
      <c r="C3049" s="12" t="s">
        <v>5028</v>
      </c>
      <c r="D3049" s="12" t="s">
        <v>5032</v>
      </c>
      <c r="E3049" s="12" t="s">
        <v>5035</v>
      </c>
      <c r="F3049" s="12" t="s">
        <v>5055</v>
      </c>
      <c r="G3049" s="12" t="s">
        <v>5049</v>
      </c>
      <c r="H3049" s="13">
        <v>74555</v>
      </c>
      <c r="I3049" s="14">
        <v>321356</v>
      </c>
      <c r="J3049" s="14">
        <v>64003</v>
      </c>
      <c r="K3049" s="14">
        <v>10131</v>
      </c>
      <c r="L3049" s="14">
        <v>17455</v>
      </c>
      <c r="M3049" s="15">
        <v>0.2320018729517925</v>
      </c>
      <c r="N3049" s="14">
        <v>400567</v>
      </c>
      <c r="O3049" s="14">
        <v>316403</v>
      </c>
      <c r="P3049" s="14">
        <v>0</v>
      </c>
      <c r="Q3049" s="14">
        <v>7730</v>
      </c>
      <c r="R3049" s="16">
        <v>1.9300000000000001E-2</v>
      </c>
      <c r="S3049" s="17">
        <v>45688.429166666669</v>
      </c>
      <c r="T3049" s="12" t="s">
        <v>5077</v>
      </c>
      <c r="U3049" s="18">
        <v>45688</v>
      </c>
      <c r="V3049" s="18" t="str">
        <f>TEXT(Posts[[#This Row],[Post_Date]],"YYYY")</f>
        <v>2025</v>
      </c>
      <c r="W3049" s="12" t="s">
        <v>5086</v>
      </c>
      <c r="X3049" s="12" t="s">
        <v>5082</v>
      </c>
      <c r="Y3049" s="19">
        <v>10</v>
      </c>
      <c r="Z3049" s="12" t="s">
        <v>5070</v>
      </c>
      <c r="AA3049"/>
    </row>
    <row r="3050" spans="1:27" x14ac:dyDescent="0.25">
      <c r="A3050" s="12" t="s">
        <v>4916</v>
      </c>
      <c r="B3050" s="12" t="s">
        <v>5022</v>
      </c>
      <c r="C3050" s="12" t="s">
        <v>5028</v>
      </c>
      <c r="D3050" s="12" t="s">
        <v>5034</v>
      </c>
      <c r="E3050" s="12" t="s">
        <v>5039</v>
      </c>
      <c r="F3050" s="12" t="s">
        <v>5057</v>
      </c>
      <c r="G3050" s="12" t="s">
        <v>5049</v>
      </c>
      <c r="H3050" s="13">
        <v>25522</v>
      </c>
      <c r="I3050" s="14">
        <v>223650</v>
      </c>
      <c r="J3050" s="14">
        <v>39414</v>
      </c>
      <c r="K3050" s="14">
        <v>8188</v>
      </c>
      <c r="L3050" s="14">
        <v>12544</v>
      </c>
      <c r="M3050" s="15">
        <v>0.1141177780006425</v>
      </c>
      <c r="N3050" s="14">
        <v>279555</v>
      </c>
      <c r="O3050" s="14">
        <v>0</v>
      </c>
      <c r="P3050" s="14">
        <v>281038</v>
      </c>
      <c r="Q3050" s="14">
        <v>3103</v>
      </c>
      <c r="R3050" s="16">
        <v>1.11E-2</v>
      </c>
      <c r="S3050" s="17">
        <v>45590.59375</v>
      </c>
      <c r="T3050" s="17" t="s">
        <v>5074</v>
      </c>
      <c r="U3050" s="18">
        <v>45590</v>
      </c>
      <c r="V3050" s="18" t="str">
        <f>TEXT(Posts[[#This Row],[Post_Date]],"YYYY")</f>
        <v>2024</v>
      </c>
      <c r="W3050" s="18" t="s">
        <v>5091</v>
      </c>
      <c r="X3050" s="18" t="s">
        <v>5082</v>
      </c>
      <c r="Y3050" s="19">
        <v>14</v>
      </c>
      <c r="Z3050" s="12" t="s">
        <v>5069</v>
      </c>
      <c r="AA3050"/>
    </row>
    <row r="3051" spans="1:27" x14ac:dyDescent="0.25">
      <c r="A3051" s="12" t="s">
        <v>4918</v>
      </c>
      <c r="B3051" s="12" t="s">
        <v>5022</v>
      </c>
      <c r="C3051" s="12" t="s">
        <v>5028</v>
      </c>
      <c r="D3051" s="12" t="s">
        <v>5030</v>
      </c>
      <c r="E3051" s="12" t="s">
        <v>5035</v>
      </c>
      <c r="F3051" s="12" t="s">
        <v>5051</v>
      </c>
      <c r="G3051" s="12" t="s">
        <v>5043</v>
      </c>
      <c r="H3051" s="13">
        <v>209875</v>
      </c>
      <c r="I3051" s="14">
        <v>2423385</v>
      </c>
      <c r="J3051" s="14">
        <v>381907</v>
      </c>
      <c r="K3051" s="14">
        <v>157892</v>
      </c>
      <c r="L3051" s="14">
        <v>141623</v>
      </c>
      <c r="M3051" s="15">
        <v>8.6604359518309207E-2</v>
      </c>
      <c r="N3051" s="14">
        <v>2739575</v>
      </c>
      <c r="O3051" s="14">
        <v>2423385</v>
      </c>
      <c r="P3051" s="14">
        <v>0</v>
      </c>
      <c r="Q3051" s="14">
        <v>29039</v>
      </c>
      <c r="R3051" s="16">
        <v>1.06E-2</v>
      </c>
      <c r="S3051" s="17">
        <v>45369.640277777777</v>
      </c>
      <c r="T3051" s="12" t="s">
        <v>5074</v>
      </c>
      <c r="U3051" s="18">
        <v>45369</v>
      </c>
      <c r="V3051" s="18" t="str">
        <f>TEXT(Posts[[#This Row],[Post_Date]],"YYYY")</f>
        <v>2024</v>
      </c>
      <c r="W3051" s="12" t="s">
        <v>5088</v>
      </c>
      <c r="X3051" s="12" t="s">
        <v>5081</v>
      </c>
      <c r="Y3051" s="19">
        <v>15</v>
      </c>
      <c r="Z3051" s="12" t="s">
        <v>5068</v>
      </c>
      <c r="AA3051"/>
    </row>
    <row r="3052" spans="1:27" x14ac:dyDescent="0.25">
      <c r="A3052" s="12" t="s">
        <v>4919</v>
      </c>
      <c r="B3052" s="12" t="s">
        <v>5022</v>
      </c>
      <c r="C3052" s="12" t="s">
        <v>5028</v>
      </c>
      <c r="D3052" s="12" t="s">
        <v>5030</v>
      </c>
      <c r="E3052" s="12" t="s">
        <v>5035</v>
      </c>
      <c r="F3052" s="12" t="s">
        <v>5051</v>
      </c>
      <c r="G3052" s="12" t="s">
        <v>5045</v>
      </c>
      <c r="H3052" s="13">
        <v>195884</v>
      </c>
      <c r="I3052" s="14">
        <v>1825218</v>
      </c>
      <c r="J3052" s="14">
        <v>383046</v>
      </c>
      <c r="K3052" s="14">
        <v>81545</v>
      </c>
      <c r="L3052" s="14">
        <v>60888</v>
      </c>
      <c r="M3052" s="15">
        <v>0.1073209818612704</v>
      </c>
      <c r="N3052" s="14">
        <v>2017644</v>
      </c>
      <c r="O3052" s="14">
        <v>1825218</v>
      </c>
      <c r="P3052" s="14">
        <v>0</v>
      </c>
      <c r="Q3052" s="14">
        <v>22597</v>
      </c>
      <c r="R3052" s="16">
        <v>1.12E-2</v>
      </c>
      <c r="S3052" s="17">
        <v>45337.443749999999</v>
      </c>
      <c r="T3052" s="12" t="s">
        <v>5077</v>
      </c>
      <c r="U3052" s="18">
        <v>45337</v>
      </c>
      <c r="V3052" s="18" t="str">
        <f>TEXT(Posts[[#This Row],[Post_Date]],"YYYY")</f>
        <v>2024</v>
      </c>
      <c r="W3052" s="12" t="s">
        <v>5087</v>
      </c>
      <c r="X3052" s="12" t="s">
        <v>5080</v>
      </c>
      <c r="Y3052" s="19">
        <v>10</v>
      </c>
      <c r="Z3052" s="12" t="s">
        <v>5069</v>
      </c>
      <c r="AA3052"/>
    </row>
    <row r="3053" spans="1:27" x14ac:dyDescent="0.25">
      <c r="A3053" s="12" t="s">
        <v>4920</v>
      </c>
      <c r="B3053" s="12" t="s">
        <v>5022</v>
      </c>
      <c r="C3053" s="12" t="s">
        <v>5028</v>
      </c>
      <c r="D3053" s="12" t="s">
        <v>5032</v>
      </c>
      <c r="E3053" s="12" t="s">
        <v>5039</v>
      </c>
      <c r="F3053" s="12" t="s">
        <v>5055</v>
      </c>
      <c r="G3053" s="12" t="s">
        <v>5043</v>
      </c>
      <c r="H3053" s="13">
        <v>71650</v>
      </c>
      <c r="I3053" s="14">
        <v>356599</v>
      </c>
      <c r="J3053" s="14">
        <v>87620</v>
      </c>
      <c r="K3053" s="14">
        <v>25201</v>
      </c>
      <c r="L3053" s="14">
        <v>8471</v>
      </c>
      <c r="M3053" s="15">
        <v>0.20092691940134391</v>
      </c>
      <c r="N3053" s="14">
        <v>463543</v>
      </c>
      <c r="O3053" s="14">
        <v>0</v>
      </c>
      <c r="P3053" s="14">
        <v>201256</v>
      </c>
      <c r="Q3053" s="14">
        <v>10754</v>
      </c>
      <c r="R3053" s="16">
        <v>2.3199999999999998E-2</v>
      </c>
      <c r="S3053" s="17">
        <v>45671.682638888888</v>
      </c>
      <c r="T3053" s="17" t="s">
        <v>5074</v>
      </c>
      <c r="U3053" s="18">
        <v>45671</v>
      </c>
      <c r="V3053" s="18" t="str">
        <f>TEXT(Posts[[#This Row],[Post_Date]],"YYYY")</f>
        <v>2025</v>
      </c>
      <c r="W3053" s="18" t="s">
        <v>5086</v>
      </c>
      <c r="X3053" s="18" t="s">
        <v>5079</v>
      </c>
      <c r="Y3053" s="19">
        <v>16</v>
      </c>
      <c r="Z3053" s="12" t="s">
        <v>5070</v>
      </c>
      <c r="AA3053"/>
    </row>
    <row r="3054" spans="1:27" x14ac:dyDescent="0.25">
      <c r="A3054" s="12" t="s">
        <v>4927</v>
      </c>
      <c r="B3054" s="12" t="s">
        <v>5022</v>
      </c>
      <c r="C3054" s="12" t="s">
        <v>5029</v>
      </c>
      <c r="D3054" s="12" t="s">
        <v>5032</v>
      </c>
      <c r="E3054" s="12" t="s">
        <v>5035</v>
      </c>
      <c r="F3054" s="12" t="s">
        <v>5055</v>
      </c>
      <c r="G3054" s="12" t="s">
        <v>5046</v>
      </c>
      <c r="H3054" s="13">
        <v>89328</v>
      </c>
      <c r="I3054" s="14">
        <v>429432</v>
      </c>
      <c r="J3054" s="14">
        <v>79050</v>
      </c>
      <c r="K3054" s="14">
        <v>30136</v>
      </c>
      <c r="L3054" s="14">
        <v>16205</v>
      </c>
      <c r="M3054" s="15">
        <v>0.20801471140854849</v>
      </c>
      <c r="N3054" s="14">
        <v>514548</v>
      </c>
      <c r="O3054" s="14">
        <v>368547</v>
      </c>
      <c r="P3054" s="14">
        <v>0</v>
      </c>
      <c r="Q3054" s="14">
        <v>12040</v>
      </c>
      <c r="R3054" s="16">
        <v>2.3400000000000001E-2</v>
      </c>
      <c r="S3054" s="17">
        <v>45292.745138888888</v>
      </c>
      <c r="T3054" s="12" t="s">
        <v>5076</v>
      </c>
      <c r="U3054" s="18">
        <v>45292</v>
      </c>
      <c r="V3054" s="18" t="str">
        <f>TEXT(Posts[[#This Row],[Post_Date]],"YYYY")</f>
        <v>2024</v>
      </c>
      <c r="W3054" s="12" t="s">
        <v>5086</v>
      </c>
      <c r="X3054" s="12" t="s">
        <v>5081</v>
      </c>
      <c r="Y3054" s="19">
        <v>17</v>
      </c>
      <c r="Z3054" s="12" t="s">
        <v>5070</v>
      </c>
      <c r="AA3054"/>
    </row>
    <row r="3055" spans="1:27" x14ac:dyDescent="0.25">
      <c r="A3055" s="12" t="s">
        <v>4929</v>
      </c>
      <c r="B3055" s="12" t="s">
        <v>5022</v>
      </c>
      <c r="C3055" s="12" t="s">
        <v>5028</v>
      </c>
      <c r="D3055" s="12" t="s">
        <v>5032</v>
      </c>
      <c r="E3055" s="12" t="s">
        <v>5035</v>
      </c>
      <c r="F3055" s="12" t="s">
        <v>5056</v>
      </c>
      <c r="G3055" s="12" t="s">
        <v>5049</v>
      </c>
      <c r="H3055" s="13">
        <v>779943</v>
      </c>
      <c r="I3055" s="14">
        <v>3523215</v>
      </c>
      <c r="J3055" s="14">
        <v>863562</v>
      </c>
      <c r="K3055" s="14">
        <v>260192</v>
      </c>
      <c r="L3055" s="14">
        <v>110028</v>
      </c>
      <c r="M3055" s="15">
        <v>0.22137263561343221</v>
      </c>
      <c r="N3055" s="14">
        <v>4232938</v>
      </c>
      <c r="O3055" s="14">
        <v>3523215</v>
      </c>
      <c r="P3055" s="14">
        <v>0</v>
      </c>
      <c r="Q3055" s="14">
        <v>52488</v>
      </c>
      <c r="R3055" s="16">
        <v>1.24E-2</v>
      </c>
      <c r="S3055" s="17">
        <v>45459.475694444453</v>
      </c>
      <c r="T3055" s="12" t="s">
        <v>5077</v>
      </c>
      <c r="U3055" s="18">
        <v>45459</v>
      </c>
      <c r="V3055" s="18" t="str">
        <f>TEXT(Posts[[#This Row],[Post_Date]],"YYYY")</f>
        <v>2024</v>
      </c>
      <c r="W3055" s="12" t="s">
        <v>5089</v>
      </c>
      <c r="X3055" s="12" t="s">
        <v>5084</v>
      </c>
      <c r="Y3055" s="19">
        <v>11</v>
      </c>
      <c r="Z3055" s="12" t="s">
        <v>5070</v>
      </c>
      <c r="AA3055"/>
    </row>
    <row r="3056" spans="1:27" x14ac:dyDescent="0.25">
      <c r="A3056" s="12" t="s">
        <v>4933</v>
      </c>
      <c r="B3056" s="12" t="s">
        <v>5022</v>
      </c>
      <c r="C3056" s="12" t="s">
        <v>5029</v>
      </c>
      <c r="D3056" s="12" t="s">
        <v>5031</v>
      </c>
      <c r="E3056" s="12" t="s">
        <v>5035</v>
      </c>
      <c r="F3056" s="12" t="s">
        <v>5058</v>
      </c>
      <c r="G3056" s="12" t="s">
        <v>5048</v>
      </c>
      <c r="H3056" s="13">
        <v>31699</v>
      </c>
      <c r="I3056" s="14">
        <v>577105</v>
      </c>
      <c r="J3056" s="14">
        <v>113756</v>
      </c>
      <c r="K3056" s="14">
        <v>33482</v>
      </c>
      <c r="L3056" s="14">
        <v>23237</v>
      </c>
      <c r="M3056" s="15">
        <v>5.4928340616479873E-2</v>
      </c>
      <c r="N3056" s="14">
        <v>709852</v>
      </c>
      <c r="O3056" s="14">
        <v>509364</v>
      </c>
      <c r="P3056" s="14">
        <v>0</v>
      </c>
      <c r="Q3056" s="14">
        <v>9583</v>
      </c>
      <c r="R3056" s="16">
        <v>1.35E-2</v>
      </c>
      <c r="S3056" s="17">
        <v>45638.476388888892</v>
      </c>
      <c r="T3056" s="12" t="s">
        <v>5077</v>
      </c>
      <c r="U3056" s="18">
        <v>45638</v>
      </c>
      <c r="V3056" s="18" t="str">
        <f>TEXT(Posts[[#This Row],[Post_Date]],"YYYY")</f>
        <v>2024</v>
      </c>
      <c r="W3056" s="12" t="s">
        <v>5094</v>
      </c>
      <c r="X3056" s="12" t="s">
        <v>5080</v>
      </c>
      <c r="Y3056" s="19">
        <v>11</v>
      </c>
      <c r="Z3056" s="12" t="s">
        <v>5068</v>
      </c>
      <c r="AA3056"/>
    </row>
    <row r="3057" spans="1:27" x14ac:dyDescent="0.25">
      <c r="A3057" s="12" t="s">
        <v>4934</v>
      </c>
      <c r="B3057" s="12" t="s">
        <v>5022</v>
      </c>
      <c r="C3057" s="12" t="s">
        <v>5028</v>
      </c>
      <c r="D3057" s="12" t="s">
        <v>5031</v>
      </c>
      <c r="E3057" s="12" t="s">
        <v>5035</v>
      </c>
      <c r="F3057" s="12" t="s">
        <v>5058</v>
      </c>
      <c r="G3057" s="12" t="s">
        <v>5045</v>
      </c>
      <c r="H3057" s="13">
        <v>26121</v>
      </c>
      <c r="I3057" s="14">
        <v>445997</v>
      </c>
      <c r="J3057" s="14">
        <v>95100</v>
      </c>
      <c r="K3057" s="14">
        <v>25742</v>
      </c>
      <c r="L3057" s="14">
        <v>25658</v>
      </c>
      <c r="M3057" s="15">
        <v>5.856825358073274E-2</v>
      </c>
      <c r="N3057" s="14">
        <v>577729</v>
      </c>
      <c r="O3057" s="14">
        <v>392427</v>
      </c>
      <c r="P3057" s="14">
        <v>0</v>
      </c>
      <c r="Q3057" s="14">
        <v>12074</v>
      </c>
      <c r="R3057" s="16">
        <v>2.0899999999999998E-2</v>
      </c>
      <c r="S3057" s="17">
        <v>45496.500694444447</v>
      </c>
      <c r="T3057" s="12" t="s">
        <v>5075</v>
      </c>
      <c r="U3057" s="18">
        <v>45496</v>
      </c>
      <c r="V3057" s="18" t="str">
        <f>TEXT(Posts[[#This Row],[Post_Date]],"YYYY")</f>
        <v>2024</v>
      </c>
      <c r="W3057" s="12" t="s">
        <v>5093</v>
      </c>
      <c r="X3057" s="12" t="s">
        <v>5079</v>
      </c>
      <c r="Y3057" s="19">
        <v>12</v>
      </c>
      <c r="Z3057" s="12" t="s">
        <v>5068</v>
      </c>
      <c r="AA3057"/>
    </row>
    <row r="3058" spans="1:27" x14ac:dyDescent="0.25">
      <c r="A3058" s="12" t="s">
        <v>4939</v>
      </c>
      <c r="B3058" s="12" t="s">
        <v>5022</v>
      </c>
      <c r="C3058" s="12" t="s">
        <v>5029</v>
      </c>
      <c r="D3058" s="12" t="s">
        <v>5032</v>
      </c>
      <c r="E3058" s="12" t="s">
        <v>5035</v>
      </c>
      <c r="F3058" s="12" t="s">
        <v>5055</v>
      </c>
      <c r="G3058" s="12" t="s">
        <v>5049</v>
      </c>
      <c r="H3058" s="13">
        <v>131758</v>
      </c>
      <c r="I3058" s="14">
        <v>715483</v>
      </c>
      <c r="J3058" s="14">
        <v>121699</v>
      </c>
      <c r="K3058" s="14">
        <v>34940</v>
      </c>
      <c r="L3058" s="14">
        <v>30213</v>
      </c>
      <c r="M3058" s="15">
        <v>0.18415253020459271</v>
      </c>
      <c r="N3058" s="14">
        <v>804283</v>
      </c>
      <c r="O3058" s="14">
        <v>653887</v>
      </c>
      <c r="P3058" s="14">
        <v>0</v>
      </c>
      <c r="Q3058" s="14">
        <v>14235</v>
      </c>
      <c r="R3058" s="16">
        <v>1.77E-2</v>
      </c>
      <c r="S3058" s="17">
        <v>45558.461805555547</v>
      </c>
      <c r="T3058" s="12" t="s">
        <v>5077</v>
      </c>
      <c r="U3058" s="18">
        <v>45558</v>
      </c>
      <c r="V3058" s="18" t="str">
        <f>TEXT(Posts[[#This Row],[Post_Date]],"YYYY")</f>
        <v>2024</v>
      </c>
      <c r="W3058" s="12" t="s">
        <v>5097</v>
      </c>
      <c r="X3058" s="12" t="s">
        <v>5081</v>
      </c>
      <c r="Y3058" s="19">
        <v>11</v>
      </c>
      <c r="Z3058" s="12" t="s">
        <v>5069</v>
      </c>
      <c r="AA3058"/>
    </row>
    <row r="3059" spans="1:27" x14ac:dyDescent="0.25">
      <c r="A3059" s="12" t="s">
        <v>4941</v>
      </c>
      <c r="B3059" s="12" t="s">
        <v>5022</v>
      </c>
      <c r="C3059" s="12" t="s">
        <v>5028</v>
      </c>
      <c r="D3059" s="12" t="s">
        <v>5034</v>
      </c>
      <c r="E3059" s="12" t="s">
        <v>5039</v>
      </c>
      <c r="F3059" s="12" t="s">
        <v>5057</v>
      </c>
      <c r="G3059" s="12" t="s">
        <v>5048</v>
      </c>
      <c r="H3059" s="13">
        <v>38765</v>
      </c>
      <c r="I3059" s="14">
        <v>262100</v>
      </c>
      <c r="J3059" s="14">
        <v>60953</v>
      </c>
      <c r="K3059" s="14">
        <v>15153</v>
      </c>
      <c r="L3059" s="14">
        <v>11814</v>
      </c>
      <c r="M3059" s="15">
        <v>0.14790190161637351</v>
      </c>
      <c r="N3059" s="14">
        <v>291970</v>
      </c>
      <c r="O3059" s="14">
        <v>0</v>
      </c>
      <c r="P3059" s="14">
        <v>83315</v>
      </c>
      <c r="Q3059" s="14">
        <v>3124</v>
      </c>
      <c r="R3059" s="16">
        <v>1.0699999999999999E-2</v>
      </c>
      <c r="S3059" s="17">
        <v>45513.654166666667</v>
      </c>
      <c r="T3059" s="17" t="s">
        <v>5074</v>
      </c>
      <c r="U3059" s="18">
        <v>45513</v>
      </c>
      <c r="V3059" s="18" t="str">
        <f>TEXT(Posts[[#This Row],[Post_Date]],"YYYY")</f>
        <v>2024</v>
      </c>
      <c r="W3059" s="18" t="s">
        <v>5092</v>
      </c>
      <c r="X3059" s="18" t="s">
        <v>5082</v>
      </c>
      <c r="Y3059" s="19">
        <v>15</v>
      </c>
      <c r="Z3059" s="12" t="s">
        <v>5069</v>
      </c>
      <c r="AA3059"/>
    </row>
    <row r="3060" spans="1:27" x14ac:dyDescent="0.25">
      <c r="A3060" s="12" t="s">
        <v>4943</v>
      </c>
      <c r="B3060" s="12" t="s">
        <v>5022</v>
      </c>
      <c r="C3060" s="12" t="s">
        <v>5028</v>
      </c>
      <c r="D3060" s="12" t="s">
        <v>5032</v>
      </c>
      <c r="E3060" s="12" t="s">
        <v>5035</v>
      </c>
      <c r="F3060" s="12" t="s">
        <v>5056</v>
      </c>
      <c r="G3060" s="12" t="s">
        <v>5043</v>
      </c>
      <c r="H3060" s="13">
        <v>532761</v>
      </c>
      <c r="I3060" s="14">
        <v>3225188</v>
      </c>
      <c r="J3060" s="14">
        <v>470307</v>
      </c>
      <c r="K3060" s="14">
        <v>139817</v>
      </c>
      <c r="L3060" s="14">
        <v>169482</v>
      </c>
      <c r="M3060" s="15">
        <v>0.16518766434789001</v>
      </c>
      <c r="N3060" s="14">
        <v>4180087</v>
      </c>
      <c r="O3060" s="14">
        <v>3225188</v>
      </c>
      <c r="P3060" s="14">
        <v>0</v>
      </c>
      <c r="Q3060" s="14">
        <v>92379</v>
      </c>
      <c r="R3060" s="16">
        <v>2.2100000000000002E-2</v>
      </c>
      <c r="S3060" s="17">
        <v>45600.677083333343</v>
      </c>
      <c r="T3060" s="12" t="s">
        <v>5074</v>
      </c>
      <c r="U3060" s="18">
        <v>45600</v>
      </c>
      <c r="V3060" s="18" t="str">
        <f>TEXT(Posts[[#This Row],[Post_Date]],"YYYY")</f>
        <v>2024</v>
      </c>
      <c r="W3060" s="12" t="s">
        <v>5095</v>
      </c>
      <c r="X3060" s="12" t="s">
        <v>5081</v>
      </c>
      <c r="Y3060" s="19">
        <v>16</v>
      </c>
      <c r="Z3060" s="12" t="s">
        <v>5069</v>
      </c>
      <c r="AA3060"/>
    </row>
    <row r="3061" spans="1:27" x14ac:dyDescent="0.25">
      <c r="A3061" s="12" t="s">
        <v>4953</v>
      </c>
      <c r="B3061" s="12" t="s">
        <v>5022</v>
      </c>
      <c r="C3061" s="12" t="s">
        <v>5028</v>
      </c>
      <c r="D3061" s="12" t="s">
        <v>5034</v>
      </c>
      <c r="E3061" s="12" t="s">
        <v>5039</v>
      </c>
      <c r="F3061" s="12" t="s">
        <v>5059</v>
      </c>
      <c r="G3061" s="12" t="s">
        <v>5042</v>
      </c>
      <c r="H3061" s="13">
        <v>341518</v>
      </c>
      <c r="I3061" s="14">
        <v>2345147</v>
      </c>
      <c r="J3061" s="14">
        <v>351363</v>
      </c>
      <c r="K3061" s="14">
        <v>130838</v>
      </c>
      <c r="L3061" s="14">
        <v>137479</v>
      </c>
      <c r="M3061" s="15">
        <v>0.14562764223522731</v>
      </c>
      <c r="N3061" s="14">
        <v>2681177</v>
      </c>
      <c r="O3061" s="14">
        <v>0</v>
      </c>
      <c r="P3061" s="14">
        <v>174883</v>
      </c>
      <c r="Q3061" s="14">
        <v>27616</v>
      </c>
      <c r="R3061" s="16">
        <v>1.03E-2</v>
      </c>
      <c r="S3061" s="17">
        <v>45583.723611111112</v>
      </c>
      <c r="T3061" s="17" t="s">
        <v>5076</v>
      </c>
      <c r="U3061" s="18">
        <v>45583</v>
      </c>
      <c r="V3061" s="18" t="str">
        <f>TEXT(Posts[[#This Row],[Post_Date]],"YYYY")</f>
        <v>2024</v>
      </c>
      <c r="W3061" s="18" t="s">
        <v>5091</v>
      </c>
      <c r="X3061" s="18" t="s">
        <v>5082</v>
      </c>
      <c r="Y3061" s="19">
        <v>17</v>
      </c>
      <c r="Z3061" s="12" t="s">
        <v>5069</v>
      </c>
      <c r="AA3061"/>
    </row>
    <row r="3062" spans="1:27" x14ac:dyDescent="0.25">
      <c r="A3062" s="12" t="s">
        <v>4955</v>
      </c>
      <c r="B3062" s="12" t="s">
        <v>5022</v>
      </c>
      <c r="C3062" s="12" t="s">
        <v>5028</v>
      </c>
      <c r="D3062" s="12" t="s">
        <v>5032</v>
      </c>
      <c r="E3062" s="12" t="s">
        <v>5035</v>
      </c>
      <c r="F3062" s="12" t="s">
        <v>5055</v>
      </c>
      <c r="G3062" s="12" t="s">
        <v>5044</v>
      </c>
      <c r="H3062" s="13">
        <v>50720</v>
      </c>
      <c r="I3062" s="14">
        <v>208997</v>
      </c>
      <c r="J3062" s="14">
        <v>25100</v>
      </c>
      <c r="K3062" s="14">
        <v>9644</v>
      </c>
      <c r="L3062" s="14">
        <v>7471</v>
      </c>
      <c r="M3062" s="15">
        <v>0.24268298815508341</v>
      </c>
      <c r="N3062" s="14">
        <v>269179</v>
      </c>
      <c r="O3062" s="14">
        <v>202878</v>
      </c>
      <c r="P3062" s="14">
        <v>0</v>
      </c>
      <c r="Q3062" s="14">
        <v>4010</v>
      </c>
      <c r="R3062" s="16">
        <v>1.49E-2</v>
      </c>
      <c r="S3062" s="17">
        <v>45556.421527777777</v>
      </c>
      <c r="T3062" s="12" t="s">
        <v>5077</v>
      </c>
      <c r="U3062" s="18">
        <v>45556</v>
      </c>
      <c r="V3062" s="18" t="str">
        <f>TEXT(Posts[[#This Row],[Post_Date]],"YYYY")</f>
        <v>2024</v>
      </c>
      <c r="W3062" s="12" t="s">
        <v>5097</v>
      </c>
      <c r="X3062" s="12" t="s">
        <v>5083</v>
      </c>
      <c r="Y3062" s="19">
        <v>10</v>
      </c>
      <c r="Z3062" s="12" t="s">
        <v>5070</v>
      </c>
      <c r="AA3062"/>
    </row>
    <row r="3063" spans="1:27" x14ac:dyDescent="0.25">
      <c r="A3063" s="12" t="s">
        <v>4959</v>
      </c>
      <c r="B3063" s="12" t="s">
        <v>5022</v>
      </c>
      <c r="C3063" s="12" t="s">
        <v>5029</v>
      </c>
      <c r="D3063" s="12" t="s">
        <v>5032</v>
      </c>
      <c r="E3063" s="12" t="s">
        <v>5035</v>
      </c>
      <c r="F3063" s="12" t="s">
        <v>5055</v>
      </c>
      <c r="G3063" s="12" t="s">
        <v>5049</v>
      </c>
      <c r="H3063" s="13">
        <v>43463</v>
      </c>
      <c r="I3063" s="14">
        <v>259657</v>
      </c>
      <c r="J3063" s="14">
        <v>39448</v>
      </c>
      <c r="K3063" s="14">
        <v>13056</v>
      </c>
      <c r="L3063" s="14">
        <v>6429</v>
      </c>
      <c r="M3063" s="15">
        <v>0.1673865501091642</v>
      </c>
      <c r="N3063" s="14">
        <v>324479</v>
      </c>
      <c r="O3063" s="14">
        <v>257180</v>
      </c>
      <c r="P3063" s="14">
        <v>0</v>
      </c>
      <c r="Q3063" s="14">
        <v>5970</v>
      </c>
      <c r="R3063" s="16">
        <v>1.84E-2</v>
      </c>
      <c r="S3063" s="17">
        <v>45769.620138888888</v>
      </c>
      <c r="T3063" s="12" t="s">
        <v>5074</v>
      </c>
      <c r="U3063" s="18">
        <v>45769</v>
      </c>
      <c r="V3063" s="18" t="str">
        <f>TEXT(Posts[[#This Row],[Post_Date]],"YYYY")</f>
        <v>2025</v>
      </c>
      <c r="W3063" s="12" t="s">
        <v>5090</v>
      </c>
      <c r="X3063" s="12" t="s">
        <v>5079</v>
      </c>
      <c r="Y3063" s="19">
        <v>14</v>
      </c>
      <c r="Z3063" s="12" t="s">
        <v>5069</v>
      </c>
      <c r="AA3063"/>
    </row>
    <row r="3064" spans="1:27" x14ac:dyDescent="0.25">
      <c r="A3064" s="12" t="s">
        <v>4960</v>
      </c>
      <c r="B3064" s="12" t="s">
        <v>5022</v>
      </c>
      <c r="C3064" s="12" t="s">
        <v>5028</v>
      </c>
      <c r="D3064" s="12" t="s">
        <v>5032</v>
      </c>
      <c r="E3064" s="12" t="s">
        <v>5039</v>
      </c>
      <c r="F3064" s="12" t="s">
        <v>5055</v>
      </c>
      <c r="G3064" s="12" t="s">
        <v>5043</v>
      </c>
      <c r="H3064" s="13">
        <v>45163</v>
      </c>
      <c r="I3064" s="14">
        <v>199348</v>
      </c>
      <c r="J3064" s="14">
        <v>37922</v>
      </c>
      <c r="K3064" s="14">
        <v>9610</v>
      </c>
      <c r="L3064" s="14">
        <v>5355</v>
      </c>
      <c r="M3064" s="15">
        <v>0.22655782837883751</v>
      </c>
      <c r="N3064" s="14">
        <v>242943</v>
      </c>
      <c r="O3064" s="14">
        <v>0</v>
      </c>
      <c r="P3064" s="14">
        <v>244649</v>
      </c>
      <c r="Q3064" s="14">
        <v>4785</v>
      </c>
      <c r="R3064" s="16">
        <v>1.9699999999999999E-2</v>
      </c>
      <c r="S3064" s="17">
        <v>45447.671527777777</v>
      </c>
      <c r="T3064" s="17" t="s">
        <v>5074</v>
      </c>
      <c r="U3064" s="18">
        <v>45447</v>
      </c>
      <c r="V3064" s="18" t="str">
        <f>TEXT(Posts[[#This Row],[Post_Date]],"YYYY")</f>
        <v>2024</v>
      </c>
      <c r="W3064" s="18" t="s">
        <v>5089</v>
      </c>
      <c r="X3064" s="18" t="s">
        <v>5079</v>
      </c>
      <c r="Y3064" s="19">
        <v>16</v>
      </c>
      <c r="Z3064" s="12" t="s">
        <v>5070</v>
      </c>
      <c r="AA3064"/>
    </row>
    <row r="3065" spans="1:27" x14ac:dyDescent="0.25">
      <c r="A3065" s="12" t="s">
        <v>4961</v>
      </c>
      <c r="B3065" s="12" t="s">
        <v>5022</v>
      </c>
      <c r="C3065" s="12" t="s">
        <v>5029</v>
      </c>
      <c r="D3065" s="12" t="s">
        <v>5032</v>
      </c>
      <c r="E3065" s="12" t="s">
        <v>5035</v>
      </c>
      <c r="F3065" s="12" t="s">
        <v>5055</v>
      </c>
      <c r="G3065" s="12" t="s">
        <v>5049</v>
      </c>
      <c r="H3065" s="13">
        <v>70816</v>
      </c>
      <c r="I3065" s="14">
        <v>317117</v>
      </c>
      <c r="J3065" s="14">
        <v>78760</v>
      </c>
      <c r="K3065" s="14">
        <v>9725</v>
      </c>
      <c r="L3065" s="14">
        <v>10225</v>
      </c>
      <c r="M3065" s="15">
        <v>0.223314320260557</v>
      </c>
      <c r="N3065" s="14">
        <v>352762</v>
      </c>
      <c r="O3065" s="14">
        <v>311762</v>
      </c>
      <c r="P3065" s="14">
        <v>0</v>
      </c>
      <c r="Q3065" s="14">
        <v>3986</v>
      </c>
      <c r="R3065" s="16">
        <v>1.1299999999999999E-2</v>
      </c>
      <c r="S3065" s="17">
        <v>45410.723611111112</v>
      </c>
      <c r="T3065" s="12" t="s">
        <v>5076</v>
      </c>
      <c r="U3065" s="18">
        <v>45410</v>
      </c>
      <c r="V3065" s="18" t="str">
        <f>TEXT(Posts[[#This Row],[Post_Date]],"YYYY")</f>
        <v>2024</v>
      </c>
      <c r="W3065" s="12" t="s">
        <v>5090</v>
      </c>
      <c r="X3065" s="12" t="s">
        <v>5084</v>
      </c>
      <c r="Y3065" s="19">
        <v>17</v>
      </c>
      <c r="Z3065" s="12" t="s">
        <v>5070</v>
      </c>
      <c r="AA3065"/>
    </row>
    <row r="3066" spans="1:27" x14ac:dyDescent="0.25">
      <c r="A3066" s="12" t="s">
        <v>4963</v>
      </c>
      <c r="B3066" s="12" t="s">
        <v>5022</v>
      </c>
      <c r="C3066" s="12" t="s">
        <v>5028</v>
      </c>
      <c r="D3066" s="12" t="s">
        <v>5034</v>
      </c>
      <c r="E3066" s="12" t="s">
        <v>5039</v>
      </c>
      <c r="F3066" s="12" t="s">
        <v>5057</v>
      </c>
      <c r="G3066" s="12" t="s">
        <v>5048</v>
      </c>
      <c r="H3066" s="13">
        <v>23541</v>
      </c>
      <c r="I3066" s="14">
        <v>198950</v>
      </c>
      <c r="J3066" s="14">
        <v>44105</v>
      </c>
      <c r="K3066" s="14">
        <v>11075</v>
      </c>
      <c r="L3066" s="14">
        <v>4291</v>
      </c>
      <c r="M3066" s="15">
        <v>0.1183301315255656</v>
      </c>
      <c r="N3066" s="14">
        <v>256494</v>
      </c>
      <c r="O3066" s="14">
        <v>0</v>
      </c>
      <c r="P3066" s="14">
        <v>70683</v>
      </c>
      <c r="Q3066" s="14">
        <v>5950</v>
      </c>
      <c r="R3066" s="16">
        <v>2.3199999999999998E-2</v>
      </c>
      <c r="S3066" s="17">
        <v>45479.584027777782</v>
      </c>
      <c r="T3066" s="17" t="s">
        <v>5074</v>
      </c>
      <c r="U3066" s="18">
        <v>45479</v>
      </c>
      <c r="V3066" s="18" t="str">
        <f>TEXT(Posts[[#This Row],[Post_Date]],"YYYY")</f>
        <v>2024</v>
      </c>
      <c r="W3066" s="18" t="s">
        <v>5093</v>
      </c>
      <c r="X3066" s="18" t="s">
        <v>5083</v>
      </c>
      <c r="Y3066" s="19">
        <v>14</v>
      </c>
      <c r="Z3066" s="12" t="s">
        <v>5069</v>
      </c>
      <c r="AA3066"/>
    </row>
    <row r="3067" spans="1:27" x14ac:dyDescent="0.25">
      <c r="A3067" s="12" t="s">
        <v>4995</v>
      </c>
      <c r="B3067" s="12" t="s">
        <v>5022</v>
      </c>
      <c r="C3067" s="12" t="s">
        <v>5028</v>
      </c>
      <c r="D3067" s="12" t="s">
        <v>5030</v>
      </c>
      <c r="E3067" s="12" t="s">
        <v>5035</v>
      </c>
      <c r="F3067" s="12" t="s">
        <v>5051</v>
      </c>
      <c r="G3067" s="12" t="s">
        <v>5049</v>
      </c>
      <c r="H3067" s="13">
        <v>412951</v>
      </c>
      <c r="I3067" s="14">
        <v>3074741</v>
      </c>
      <c r="J3067" s="14">
        <v>493073</v>
      </c>
      <c r="K3067" s="14">
        <v>164792</v>
      </c>
      <c r="L3067" s="14">
        <v>149644</v>
      </c>
      <c r="M3067" s="15">
        <v>0.13430442533261189</v>
      </c>
      <c r="N3067" s="14">
        <v>3921097</v>
      </c>
      <c r="O3067" s="14">
        <v>3074741</v>
      </c>
      <c r="P3067" s="14">
        <v>0</v>
      </c>
      <c r="Q3067" s="14">
        <v>81950</v>
      </c>
      <c r="R3067" s="16">
        <v>2.0899999999999998E-2</v>
      </c>
      <c r="S3067" s="17">
        <v>45645.48333333333</v>
      </c>
      <c r="T3067" s="12" t="s">
        <v>5077</v>
      </c>
      <c r="U3067" s="18">
        <v>45645</v>
      </c>
      <c r="V3067" s="18" t="str">
        <f>TEXT(Posts[[#This Row],[Post_Date]],"YYYY")</f>
        <v>2024</v>
      </c>
      <c r="W3067" s="12" t="s">
        <v>5094</v>
      </c>
      <c r="X3067" s="12" t="s">
        <v>5080</v>
      </c>
      <c r="Y3067" s="19">
        <v>11</v>
      </c>
      <c r="Z3067" s="12" t="s">
        <v>5069</v>
      </c>
      <c r="AA3067"/>
    </row>
    <row r="3068" spans="1:27" x14ac:dyDescent="0.25">
      <c r="A3068" s="12" t="s">
        <v>4998</v>
      </c>
      <c r="B3068" s="12" t="s">
        <v>5022</v>
      </c>
      <c r="C3068" s="12" t="s">
        <v>5029</v>
      </c>
      <c r="D3068" s="12" t="s">
        <v>5032</v>
      </c>
      <c r="E3068" s="12" t="s">
        <v>5035</v>
      </c>
      <c r="F3068" s="12" t="s">
        <v>5056</v>
      </c>
      <c r="G3068" s="12" t="s">
        <v>5047</v>
      </c>
      <c r="H3068" s="13">
        <v>483971</v>
      </c>
      <c r="I3068" s="14">
        <v>3149801</v>
      </c>
      <c r="J3068" s="14">
        <v>705783</v>
      </c>
      <c r="K3068" s="14">
        <v>223183</v>
      </c>
      <c r="L3068" s="14">
        <v>178403</v>
      </c>
      <c r="M3068" s="15">
        <v>0.15365143395156419</v>
      </c>
      <c r="N3068" s="14">
        <v>3652414</v>
      </c>
      <c r="O3068" s="14">
        <v>787</v>
      </c>
      <c r="P3068" s="14">
        <v>0</v>
      </c>
      <c r="Q3068" s="14">
        <v>85831</v>
      </c>
      <c r="R3068" s="16">
        <v>2.35E-2</v>
      </c>
      <c r="S3068" s="17">
        <v>45557.819444444453</v>
      </c>
      <c r="T3068" s="12" t="s">
        <v>5076</v>
      </c>
      <c r="U3068" s="18">
        <v>45557</v>
      </c>
      <c r="V3068" s="18" t="str">
        <f>TEXT(Posts[[#This Row],[Post_Date]],"YYYY")</f>
        <v>2024</v>
      </c>
      <c r="W3068" s="12" t="s">
        <v>5097</v>
      </c>
      <c r="X3068" s="12" t="s">
        <v>5084</v>
      </c>
      <c r="Y3068" s="19">
        <v>19</v>
      </c>
      <c r="Z3068" s="12" t="s">
        <v>5069</v>
      </c>
      <c r="AA3068"/>
    </row>
    <row r="3069" spans="1:27" x14ac:dyDescent="0.25">
      <c r="A3069" s="12" t="s">
        <v>5000</v>
      </c>
      <c r="B3069" s="12" t="s">
        <v>5022</v>
      </c>
      <c r="C3069" s="12" t="s">
        <v>5028</v>
      </c>
      <c r="D3069" s="12" t="s">
        <v>5032</v>
      </c>
      <c r="E3069" s="12" t="s">
        <v>5035</v>
      </c>
      <c r="F3069" s="12" t="s">
        <v>5056</v>
      </c>
      <c r="G3069" s="12" t="s">
        <v>5046</v>
      </c>
      <c r="H3069" s="13">
        <v>435106</v>
      </c>
      <c r="I3069" s="14">
        <v>2036141</v>
      </c>
      <c r="J3069" s="14">
        <v>350630</v>
      </c>
      <c r="K3069" s="14">
        <v>130319</v>
      </c>
      <c r="L3069" s="14">
        <v>113802</v>
      </c>
      <c r="M3069" s="15">
        <v>0.21369172414587459</v>
      </c>
      <c r="N3069" s="14">
        <v>2295209</v>
      </c>
      <c r="O3069" s="14">
        <v>7655</v>
      </c>
      <c r="P3069" s="14">
        <v>0</v>
      </c>
      <c r="Q3069" s="14">
        <v>54625</v>
      </c>
      <c r="R3069" s="16">
        <v>2.3800000000000002E-2</v>
      </c>
      <c r="S3069" s="17">
        <v>45395.634722222218</v>
      </c>
      <c r="T3069" s="12" t="s">
        <v>5074</v>
      </c>
      <c r="U3069" s="18">
        <v>45395</v>
      </c>
      <c r="V3069" s="18" t="str">
        <f>TEXT(Posts[[#This Row],[Post_Date]],"YYYY")</f>
        <v>2024</v>
      </c>
      <c r="W3069" s="12" t="s">
        <v>5090</v>
      </c>
      <c r="X3069" s="12" t="s">
        <v>5083</v>
      </c>
      <c r="Y3069" s="19">
        <v>15</v>
      </c>
      <c r="Z3069" s="12" t="s">
        <v>5070</v>
      </c>
      <c r="AA3069"/>
    </row>
    <row r="3070" spans="1:27" x14ac:dyDescent="0.25">
      <c r="A3070" s="12" t="s">
        <v>5001</v>
      </c>
      <c r="B3070" s="12" t="s">
        <v>5022</v>
      </c>
      <c r="C3070" s="12" t="s">
        <v>5028</v>
      </c>
      <c r="D3070" s="12" t="s">
        <v>5034</v>
      </c>
      <c r="E3070" s="12" t="s">
        <v>5035</v>
      </c>
      <c r="F3070" s="12" t="s">
        <v>5057</v>
      </c>
      <c r="G3070" s="12" t="s">
        <v>5042</v>
      </c>
      <c r="H3070" s="13">
        <v>99462</v>
      </c>
      <c r="I3070" s="14">
        <v>657464</v>
      </c>
      <c r="J3070" s="14">
        <v>161251</v>
      </c>
      <c r="K3070" s="14">
        <v>37493</v>
      </c>
      <c r="L3070" s="14">
        <v>25199</v>
      </c>
      <c r="M3070" s="15">
        <v>0.15128169153859811</v>
      </c>
      <c r="N3070" s="14">
        <v>847473</v>
      </c>
      <c r="O3070" s="14">
        <v>607306</v>
      </c>
      <c r="P3070" s="14">
        <v>0</v>
      </c>
      <c r="Q3070" s="14">
        <v>16356</v>
      </c>
      <c r="R3070" s="16">
        <v>1.9300000000000001E-2</v>
      </c>
      <c r="S3070" s="17">
        <v>45408.831250000003</v>
      </c>
      <c r="T3070" s="12" t="s">
        <v>5076</v>
      </c>
      <c r="U3070" s="18">
        <v>45408</v>
      </c>
      <c r="V3070" s="18" t="str">
        <f>TEXT(Posts[[#This Row],[Post_Date]],"YYYY")</f>
        <v>2024</v>
      </c>
      <c r="W3070" s="12" t="s">
        <v>5090</v>
      </c>
      <c r="X3070" s="12" t="s">
        <v>5082</v>
      </c>
      <c r="Y3070" s="19">
        <v>19</v>
      </c>
      <c r="Z3070" s="12" t="s">
        <v>5069</v>
      </c>
      <c r="AA3070"/>
    </row>
    <row r="3071" spans="1:27" x14ac:dyDescent="0.25">
      <c r="A3071" s="12" t="s">
        <v>5002</v>
      </c>
      <c r="B3071" s="12" t="s">
        <v>5022</v>
      </c>
      <c r="C3071" s="12" t="s">
        <v>5028</v>
      </c>
      <c r="D3071" s="12" t="s">
        <v>5030</v>
      </c>
      <c r="E3071" s="12" t="s">
        <v>5035</v>
      </c>
      <c r="F3071" s="12" t="s">
        <v>5051</v>
      </c>
      <c r="G3071" s="12" t="s">
        <v>5049</v>
      </c>
      <c r="H3071" s="13">
        <v>300858</v>
      </c>
      <c r="I3071" s="14">
        <v>2065496</v>
      </c>
      <c r="J3071" s="14">
        <v>342918</v>
      </c>
      <c r="K3071" s="14">
        <v>114885</v>
      </c>
      <c r="L3071" s="14">
        <v>96889</v>
      </c>
      <c r="M3071" s="15">
        <v>0.14565927134575771</v>
      </c>
      <c r="N3071" s="14">
        <v>2431968</v>
      </c>
      <c r="O3071" s="14">
        <v>2065496</v>
      </c>
      <c r="P3071" s="14">
        <v>0</v>
      </c>
      <c r="Q3071" s="14">
        <v>47666</v>
      </c>
      <c r="R3071" s="16">
        <v>1.9599999999999999E-2</v>
      </c>
      <c r="S3071" s="17">
        <v>45366.655555555553</v>
      </c>
      <c r="T3071" s="12" t="s">
        <v>5074</v>
      </c>
      <c r="U3071" s="18">
        <v>45366</v>
      </c>
      <c r="V3071" s="18" t="str">
        <f>TEXT(Posts[[#This Row],[Post_Date]],"YYYY")</f>
        <v>2024</v>
      </c>
      <c r="W3071" s="12" t="s">
        <v>5088</v>
      </c>
      <c r="X3071" s="12" t="s">
        <v>5082</v>
      </c>
      <c r="Y3071" s="19">
        <v>15</v>
      </c>
      <c r="Z3071" s="12" t="s">
        <v>5069</v>
      </c>
      <c r="AA3071"/>
    </row>
    <row r="3072" spans="1:27" x14ac:dyDescent="0.25">
      <c r="A3072" s="12" t="s">
        <v>5003</v>
      </c>
      <c r="B3072" s="12" t="s">
        <v>5022</v>
      </c>
      <c r="C3072" s="12" t="s">
        <v>5028</v>
      </c>
      <c r="D3072" s="12" t="s">
        <v>5034</v>
      </c>
      <c r="E3072" s="12" t="s">
        <v>5039</v>
      </c>
      <c r="F3072" s="12" t="s">
        <v>5057</v>
      </c>
      <c r="G3072" s="12" t="s">
        <v>5042</v>
      </c>
      <c r="H3072" s="13">
        <v>39413</v>
      </c>
      <c r="I3072" s="14">
        <v>386863</v>
      </c>
      <c r="J3072" s="14">
        <v>72918</v>
      </c>
      <c r="K3072" s="14">
        <v>19193</v>
      </c>
      <c r="L3072" s="14">
        <v>14506</v>
      </c>
      <c r="M3072" s="15">
        <v>0.1018807232781353</v>
      </c>
      <c r="N3072" s="14">
        <v>495506</v>
      </c>
      <c r="O3072" s="14">
        <v>0</v>
      </c>
      <c r="P3072" s="14">
        <v>137063</v>
      </c>
      <c r="Q3072" s="14">
        <v>7828</v>
      </c>
      <c r="R3072" s="16">
        <v>1.5800000000000002E-2</v>
      </c>
      <c r="S3072" s="17">
        <v>45748.448611111111</v>
      </c>
      <c r="T3072" s="17" t="s">
        <v>5077</v>
      </c>
      <c r="U3072" s="18">
        <v>45748</v>
      </c>
      <c r="V3072" s="18" t="str">
        <f>TEXT(Posts[[#This Row],[Post_Date]],"YYYY")</f>
        <v>2025</v>
      </c>
      <c r="W3072" s="18" t="s">
        <v>5090</v>
      </c>
      <c r="X3072" s="18" t="s">
        <v>5079</v>
      </c>
      <c r="Y3072" s="19">
        <v>10</v>
      </c>
      <c r="Z3072" s="12" t="s">
        <v>5069</v>
      </c>
      <c r="AA3072"/>
    </row>
    <row r="3073" spans="1:27" x14ac:dyDescent="0.25">
      <c r="A3073" s="12" t="s">
        <v>4978</v>
      </c>
      <c r="B3073" s="12" t="s">
        <v>5022</v>
      </c>
      <c r="C3073" s="12" t="s">
        <v>5028</v>
      </c>
      <c r="D3073" s="12" t="s">
        <v>5032</v>
      </c>
      <c r="E3073" s="12" t="s">
        <v>5035</v>
      </c>
      <c r="F3073" s="12" t="s">
        <v>5055</v>
      </c>
      <c r="G3073" s="12" t="s">
        <v>5048</v>
      </c>
      <c r="H3073" s="13">
        <v>51005</v>
      </c>
      <c r="I3073" s="14">
        <v>273378</v>
      </c>
      <c r="J3073" s="14">
        <v>63426</v>
      </c>
      <c r="K3073" s="14">
        <v>17098</v>
      </c>
      <c r="L3073" s="14">
        <v>11295</v>
      </c>
      <c r="M3073" s="15">
        <v>0.1865750237406287</v>
      </c>
      <c r="N3073" s="14">
        <v>318448</v>
      </c>
      <c r="O3073" s="14">
        <v>7898</v>
      </c>
      <c r="P3073" s="14">
        <v>0</v>
      </c>
      <c r="Q3073" s="14">
        <v>4967</v>
      </c>
      <c r="R3073" s="16">
        <v>1.5599999999999999E-2</v>
      </c>
      <c r="S3073" s="17">
        <v>45759.71875</v>
      </c>
      <c r="T3073" s="12" t="s">
        <v>5076</v>
      </c>
      <c r="U3073" s="18">
        <v>45759</v>
      </c>
      <c r="V3073" s="18" t="str">
        <f>TEXT(Posts[[#This Row],[Post_Date]],"YYYY")</f>
        <v>2025</v>
      </c>
      <c r="W3073" s="12" t="s">
        <v>5090</v>
      </c>
      <c r="X3073" s="12" t="s">
        <v>5083</v>
      </c>
      <c r="Y3073" s="19">
        <v>17</v>
      </c>
      <c r="Z3073" s="12" t="s">
        <v>5069</v>
      </c>
      <c r="AA3073"/>
    </row>
    <row r="3074" spans="1:27" x14ac:dyDescent="0.25">
      <c r="A3074" s="12" t="s">
        <v>5007</v>
      </c>
      <c r="B3074" s="12" t="s">
        <v>5022</v>
      </c>
      <c r="C3074" s="12" t="s">
        <v>5028</v>
      </c>
      <c r="D3074" s="12" t="s">
        <v>5032</v>
      </c>
      <c r="E3074" s="12" t="s">
        <v>5035</v>
      </c>
      <c r="F3074" s="12" t="s">
        <v>5055</v>
      </c>
      <c r="G3074" s="12" t="s">
        <v>5042</v>
      </c>
      <c r="H3074" s="13">
        <v>71318</v>
      </c>
      <c r="I3074" s="14">
        <v>287755</v>
      </c>
      <c r="J3074" s="14">
        <v>52642</v>
      </c>
      <c r="K3074" s="14">
        <v>18654</v>
      </c>
      <c r="L3074" s="14">
        <v>12623</v>
      </c>
      <c r="M3074" s="15">
        <v>0.24784420414891201</v>
      </c>
      <c r="N3074" s="14">
        <v>323594</v>
      </c>
      <c r="O3074" s="14">
        <v>56547</v>
      </c>
      <c r="P3074" s="14">
        <v>0</v>
      </c>
      <c r="Q3074" s="14">
        <v>6051</v>
      </c>
      <c r="R3074" s="16">
        <v>1.8700000000000001E-2</v>
      </c>
      <c r="S3074" s="17">
        <v>45449.62777777778</v>
      </c>
      <c r="T3074" s="12" t="s">
        <v>5074</v>
      </c>
      <c r="U3074" s="18">
        <v>45449</v>
      </c>
      <c r="V3074" s="18" t="str">
        <f>TEXT(Posts[[#This Row],[Post_Date]],"YYYY")</f>
        <v>2024</v>
      </c>
      <c r="W3074" s="12" t="s">
        <v>5089</v>
      </c>
      <c r="X3074" s="12" t="s">
        <v>5080</v>
      </c>
      <c r="Y3074" s="19">
        <v>15</v>
      </c>
      <c r="Z3074" s="12" t="s">
        <v>5070</v>
      </c>
      <c r="AA3074"/>
    </row>
    <row r="3075" spans="1:27" x14ac:dyDescent="0.25">
      <c r="A3075" s="12" t="s">
        <v>5010</v>
      </c>
      <c r="B3075" s="12" t="s">
        <v>5022</v>
      </c>
      <c r="C3075" s="12" t="s">
        <v>5028</v>
      </c>
      <c r="D3075" s="12" t="s">
        <v>5032</v>
      </c>
      <c r="E3075" s="12" t="s">
        <v>5035</v>
      </c>
      <c r="F3075" s="12" t="s">
        <v>5056</v>
      </c>
      <c r="G3075" s="12" t="s">
        <v>5049</v>
      </c>
      <c r="H3075" s="13">
        <v>847415</v>
      </c>
      <c r="I3075" s="14">
        <v>3846271</v>
      </c>
      <c r="J3075" s="14">
        <v>442184</v>
      </c>
      <c r="K3075" s="14">
        <v>264783</v>
      </c>
      <c r="L3075" s="14">
        <v>134068</v>
      </c>
      <c r="M3075" s="15">
        <v>0.22032136982532419</v>
      </c>
      <c r="N3075" s="14">
        <v>4261199</v>
      </c>
      <c r="O3075" s="14">
        <v>57636</v>
      </c>
      <c r="P3075" s="14">
        <v>0</v>
      </c>
      <c r="Q3075" s="14">
        <v>60082</v>
      </c>
      <c r="R3075" s="16">
        <v>1.41E-2</v>
      </c>
      <c r="S3075" s="17">
        <v>45649.404166666667</v>
      </c>
      <c r="T3075" s="12" t="s">
        <v>5077</v>
      </c>
      <c r="U3075" s="18">
        <v>45649</v>
      </c>
      <c r="V3075" s="18" t="str">
        <f>TEXT(Posts[[#This Row],[Post_Date]],"YYYY")</f>
        <v>2024</v>
      </c>
      <c r="W3075" s="12" t="s">
        <v>5094</v>
      </c>
      <c r="X3075" s="12" t="s">
        <v>5081</v>
      </c>
      <c r="Y3075" s="19">
        <v>9</v>
      </c>
      <c r="Z3075" s="12" t="s">
        <v>5070</v>
      </c>
      <c r="AA3075"/>
    </row>
    <row r="3076" spans="1:27" x14ac:dyDescent="0.25">
      <c r="A3076" s="12" t="s">
        <v>4985</v>
      </c>
      <c r="B3076" s="12" t="s">
        <v>5022</v>
      </c>
      <c r="C3076" s="12" t="s">
        <v>5028</v>
      </c>
      <c r="D3076" s="12" t="s">
        <v>5030</v>
      </c>
      <c r="E3076" s="12" t="s">
        <v>5035</v>
      </c>
      <c r="F3076" s="12" t="s">
        <v>5051</v>
      </c>
      <c r="G3076" s="12" t="s">
        <v>5043</v>
      </c>
      <c r="H3076" s="13">
        <v>191347</v>
      </c>
      <c r="I3076" s="14">
        <v>1681298</v>
      </c>
      <c r="J3076" s="14">
        <v>381392</v>
      </c>
      <c r="K3076" s="14">
        <v>127041</v>
      </c>
      <c r="L3076" s="14">
        <v>88814</v>
      </c>
      <c r="M3076" s="15">
        <v>0.11380932229318701</v>
      </c>
      <c r="N3076" s="14">
        <v>1892452</v>
      </c>
      <c r="O3076" s="14">
        <v>1681298</v>
      </c>
      <c r="P3076" s="14">
        <v>0</v>
      </c>
      <c r="Q3076" s="14">
        <v>44661</v>
      </c>
      <c r="R3076" s="16">
        <v>2.3599999999999999E-2</v>
      </c>
      <c r="S3076" s="17">
        <v>45299.686805555553</v>
      </c>
      <c r="T3076" s="12" t="s">
        <v>5074</v>
      </c>
      <c r="U3076" s="18">
        <v>45299</v>
      </c>
      <c r="V3076" s="18" t="str">
        <f>TEXT(Posts[[#This Row],[Post_Date]],"YYYY")</f>
        <v>2024</v>
      </c>
      <c r="W3076" s="12" t="s">
        <v>5086</v>
      </c>
      <c r="X3076" s="12" t="s">
        <v>5081</v>
      </c>
      <c r="Y3076" s="19">
        <v>16</v>
      </c>
      <c r="Z3076" s="12" t="s">
        <v>5069</v>
      </c>
      <c r="AA3076"/>
    </row>
    <row r="3077" spans="1:27" x14ac:dyDescent="0.25">
      <c r="A3077" s="12" t="s">
        <v>5014</v>
      </c>
      <c r="B3077" s="12" t="s">
        <v>5022</v>
      </c>
      <c r="C3077" s="12" t="s">
        <v>5029</v>
      </c>
      <c r="D3077" s="12" t="s">
        <v>5032</v>
      </c>
      <c r="E3077" s="12" t="s">
        <v>5035</v>
      </c>
      <c r="F3077" s="12" t="s">
        <v>5055</v>
      </c>
      <c r="G3077" s="12" t="s">
        <v>5044</v>
      </c>
      <c r="H3077" s="13">
        <v>46986</v>
      </c>
      <c r="I3077" s="14">
        <v>196123</v>
      </c>
      <c r="J3077" s="14">
        <v>19654</v>
      </c>
      <c r="K3077" s="14">
        <v>10292</v>
      </c>
      <c r="L3077" s="14">
        <v>10487</v>
      </c>
      <c r="M3077" s="15">
        <v>0.2395783838338395</v>
      </c>
      <c r="N3077" s="14">
        <v>238184</v>
      </c>
      <c r="O3077" s="14">
        <v>89664</v>
      </c>
      <c r="P3077" s="14">
        <v>0</v>
      </c>
      <c r="Q3077" s="14">
        <v>3906</v>
      </c>
      <c r="R3077" s="16">
        <v>1.6400000000000001E-2</v>
      </c>
      <c r="S3077" s="17">
        <v>45644.587500000001</v>
      </c>
      <c r="T3077" s="12" t="s">
        <v>5074</v>
      </c>
      <c r="U3077" s="18">
        <v>45644</v>
      </c>
      <c r="V3077" s="18" t="str">
        <f>TEXT(Posts[[#This Row],[Post_Date]],"YYYY")</f>
        <v>2024</v>
      </c>
      <c r="W3077" s="12" t="s">
        <v>5094</v>
      </c>
      <c r="X3077" s="12" t="s">
        <v>5085</v>
      </c>
      <c r="Y3077" s="19">
        <v>14</v>
      </c>
      <c r="Z3077" s="12" t="s">
        <v>5070</v>
      </c>
      <c r="AA3077"/>
    </row>
    <row r="3078" spans="1:27" x14ac:dyDescent="0.25">
      <c r="A3078" s="12" t="s">
        <v>4987</v>
      </c>
      <c r="B3078" s="12" t="s">
        <v>5022</v>
      </c>
      <c r="C3078" s="12" t="s">
        <v>5028</v>
      </c>
      <c r="D3078" s="12" t="s">
        <v>5032</v>
      </c>
      <c r="E3078" s="12" t="s">
        <v>5035</v>
      </c>
      <c r="F3078" s="12" t="s">
        <v>5055</v>
      </c>
      <c r="G3078" s="12" t="s">
        <v>5042</v>
      </c>
      <c r="H3078" s="13">
        <v>43601</v>
      </c>
      <c r="I3078" s="14">
        <v>223417</v>
      </c>
      <c r="J3078" s="14">
        <v>52043</v>
      </c>
      <c r="K3078" s="14">
        <v>9735</v>
      </c>
      <c r="L3078" s="14">
        <v>4816</v>
      </c>
      <c r="M3078" s="15">
        <v>0.19515845222060549</v>
      </c>
      <c r="N3078" s="14">
        <v>283640</v>
      </c>
      <c r="O3078" s="14">
        <v>23456</v>
      </c>
      <c r="P3078" s="14">
        <v>0</v>
      </c>
      <c r="Q3078" s="14">
        <v>4708</v>
      </c>
      <c r="R3078" s="16">
        <v>1.66E-2</v>
      </c>
      <c r="S3078" s="17">
        <v>45322.730555555558</v>
      </c>
      <c r="T3078" s="12" t="s">
        <v>5076</v>
      </c>
      <c r="U3078" s="18">
        <v>45322</v>
      </c>
      <c r="V3078" s="18" t="str">
        <f>TEXT(Posts[[#This Row],[Post_Date]],"YYYY")</f>
        <v>2024</v>
      </c>
      <c r="W3078" s="12" t="s">
        <v>5086</v>
      </c>
      <c r="X3078" s="12" t="s">
        <v>5085</v>
      </c>
      <c r="Y3078" s="19">
        <v>17</v>
      </c>
      <c r="Z3078" s="12" t="s">
        <v>5069</v>
      </c>
      <c r="AA3078"/>
    </row>
    <row r="3079" spans="1:27" x14ac:dyDescent="0.25">
      <c r="A3079" s="12" t="s">
        <v>5015</v>
      </c>
      <c r="B3079" s="12" t="s">
        <v>5022</v>
      </c>
      <c r="C3079" s="12" t="s">
        <v>5028</v>
      </c>
      <c r="D3079" s="12" t="s">
        <v>5030</v>
      </c>
      <c r="E3079" s="12" t="s">
        <v>5035</v>
      </c>
      <c r="F3079" s="12" t="s">
        <v>5051</v>
      </c>
      <c r="G3079" s="12" t="s">
        <v>5048</v>
      </c>
      <c r="H3079" s="13">
        <v>251100</v>
      </c>
      <c r="I3079" s="14">
        <v>2803606</v>
      </c>
      <c r="J3079" s="14">
        <v>593132</v>
      </c>
      <c r="K3079" s="14">
        <v>158131</v>
      </c>
      <c r="L3079" s="14">
        <v>102188</v>
      </c>
      <c r="M3079" s="15">
        <v>8.9563407563017713E-2</v>
      </c>
      <c r="N3079" s="14">
        <v>3234686</v>
      </c>
      <c r="O3079" s="14">
        <v>2803606</v>
      </c>
      <c r="P3079" s="14">
        <v>0</v>
      </c>
      <c r="Q3079" s="14">
        <v>41727</v>
      </c>
      <c r="R3079" s="16">
        <v>1.29E-2</v>
      </c>
      <c r="S3079" s="17">
        <v>45563.43472222222</v>
      </c>
      <c r="T3079" s="12" t="s">
        <v>5077</v>
      </c>
      <c r="U3079" s="18">
        <v>45563</v>
      </c>
      <c r="V3079" s="18" t="str">
        <f>TEXT(Posts[[#This Row],[Post_Date]],"YYYY")</f>
        <v>2024</v>
      </c>
      <c r="W3079" s="12" t="s">
        <v>5097</v>
      </c>
      <c r="X3079" s="12" t="s">
        <v>5083</v>
      </c>
      <c r="Y3079" s="19">
        <v>10</v>
      </c>
      <c r="Z3079" s="12" t="s">
        <v>5068</v>
      </c>
      <c r="AA3079"/>
    </row>
    <row r="3080" spans="1:27" x14ac:dyDescent="0.25">
      <c r="A3080" s="12" t="s">
        <v>5016</v>
      </c>
      <c r="B3080" s="12" t="s">
        <v>5022</v>
      </c>
      <c r="C3080" s="12" t="s">
        <v>5028</v>
      </c>
      <c r="D3080" s="12" t="s">
        <v>5030</v>
      </c>
      <c r="E3080" s="12" t="s">
        <v>5035</v>
      </c>
      <c r="F3080" s="12" t="s">
        <v>5051</v>
      </c>
      <c r="G3080" s="12" t="s">
        <v>5049</v>
      </c>
      <c r="H3080" s="13">
        <v>445965</v>
      </c>
      <c r="I3080" s="14">
        <v>3545418</v>
      </c>
      <c r="J3080" s="14">
        <v>527208</v>
      </c>
      <c r="K3080" s="14">
        <v>237074</v>
      </c>
      <c r="L3080" s="14">
        <v>138415</v>
      </c>
      <c r="M3080" s="15">
        <v>0.12578655144842771</v>
      </c>
      <c r="N3080" s="14">
        <v>4166496</v>
      </c>
      <c r="O3080" s="14">
        <v>3545418</v>
      </c>
      <c r="P3080" s="14">
        <v>0</v>
      </c>
      <c r="Q3080" s="14">
        <v>92912</v>
      </c>
      <c r="R3080" s="16">
        <v>2.23E-2</v>
      </c>
      <c r="S3080" s="17">
        <v>45363.336805555547</v>
      </c>
      <c r="T3080" s="12" t="s">
        <v>5078</v>
      </c>
      <c r="U3080" s="18">
        <v>45363</v>
      </c>
      <c r="V3080" s="18" t="str">
        <f>TEXT(Posts[[#This Row],[Post_Date]],"YYYY")</f>
        <v>2024</v>
      </c>
      <c r="W3080" s="12" t="s">
        <v>5088</v>
      </c>
      <c r="X3080" s="12" t="s">
        <v>5079</v>
      </c>
      <c r="Y3080" s="19">
        <v>8</v>
      </c>
      <c r="Z3080" s="12" t="s">
        <v>5069</v>
      </c>
      <c r="AA3080"/>
    </row>
    <row r="3081" spans="1:27" x14ac:dyDescent="0.25">
      <c r="A3081" s="12" t="s">
        <v>24</v>
      </c>
      <c r="B3081" s="12" t="s">
        <v>5024</v>
      </c>
      <c r="C3081" s="12" t="s">
        <v>5028</v>
      </c>
      <c r="D3081" s="12" t="s">
        <v>5031</v>
      </c>
      <c r="E3081" s="12" t="s">
        <v>5036</v>
      </c>
      <c r="F3081" s="12" t="s">
        <v>5052</v>
      </c>
      <c r="G3081" s="12" t="s">
        <v>5044</v>
      </c>
      <c r="H3081" s="13">
        <v>14182</v>
      </c>
      <c r="I3081" s="14">
        <v>253052</v>
      </c>
      <c r="J3081" s="14">
        <v>32206</v>
      </c>
      <c r="K3081" s="14">
        <v>9912</v>
      </c>
      <c r="L3081" s="14">
        <v>8140</v>
      </c>
      <c r="M3081" s="15">
        <v>5.6045015085902261E-2</v>
      </c>
      <c r="N3081" s="14">
        <v>304915</v>
      </c>
      <c r="O3081" s="14">
        <v>0</v>
      </c>
      <c r="P3081" s="14">
        <v>0</v>
      </c>
      <c r="S3081" s="17">
        <v>45627.418055555558</v>
      </c>
      <c r="T3081" s="17" t="s">
        <v>5077</v>
      </c>
      <c r="U3081" s="18">
        <v>45627</v>
      </c>
      <c r="V3081" s="18" t="str">
        <f>TEXT(Posts[[#This Row],[Post_Date]],"YYYY")</f>
        <v>2024</v>
      </c>
      <c r="W3081" s="18" t="s">
        <v>5094</v>
      </c>
      <c r="X3081" s="18" t="s">
        <v>5084</v>
      </c>
      <c r="Y3081" s="19">
        <v>10</v>
      </c>
      <c r="Z3081" s="12" t="s">
        <v>5068</v>
      </c>
      <c r="AA3081"/>
    </row>
    <row r="3082" spans="1:27" x14ac:dyDescent="0.25">
      <c r="A3082" s="12" t="s">
        <v>30</v>
      </c>
      <c r="B3082" s="12" t="s">
        <v>5024</v>
      </c>
      <c r="C3082" s="12" t="s">
        <v>5028</v>
      </c>
      <c r="D3082" s="12" t="s">
        <v>5030</v>
      </c>
      <c r="E3082" s="12" t="s">
        <v>5036</v>
      </c>
      <c r="F3082" s="12" t="s">
        <v>5050</v>
      </c>
      <c r="G3082" s="12" t="s">
        <v>5043</v>
      </c>
      <c r="H3082" s="13">
        <v>38084</v>
      </c>
      <c r="I3082" s="14">
        <v>270886</v>
      </c>
      <c r="J3082" s="14">
        <v>49303</v>
      </c>
      <c r="K3082" s="14">
        <v>10630</v>
      </c>
      <c r="L3082" s="14">
        <v>15923</v>
      </c>
      <c r="M3082" s="15">
        <v>0.1405930405714198</v>
      </c>
      <c r="N3082" s="14">
        <v>339969</v>
      </c>
      <c r="O3082" s="14">
        <v>0</v>
      </c>
      <c r="P3082" s="14">
        <v>0</v>
      </c>
      <c r="S3082" s="17">
        <v>45776.691666666673</v>
      </c>
      <c r="T3082" s="17" t="s">
        <v>5074</v>
      </c>
      <c r="U3082" s="18">
        <v>45776</v>
      </c>
      <c r="V3082" s="18" t="str">
        <f>TEXT(Posts[[#This Row],[Post_Date]],"YYYY")</f>
        <v>2025</v>
      </c>
      <c r="W3082" s="18" t="s">
        <v>5090</v>
      </c>
      <c r="X3082" s="18" t="s">
        <v>5079</v>
      </c>
      <c r="Y3082" s="19">
        <v>16</v>
      </c>
      <c r="Z3082" s="12" t="s">
        <v>5069</v>
      </c>
      <c r="AA3082"/>
    </row>
    <row r="3083" spans="1:27" x14ac:dyDescent="0.25">
      <c r="A3083" s="12" t="s">
        <v>33</v>
      </c>
      <c r="B3083" s="12" t="s">
        <v>5024</v>
      </c>
      <c r="C3083" s="12" t="s">
        <v>5028</v>
      </c>
      <c r="D3083" s="12" t="s">
        <v>5032</v>
      </c>
      <c r="E3083" s="12" t="s">
        <v>5036</v>
      </c>
      <c r="F3083" s="12" t="s">
        <v>5055</v>
      </c>
      <c r="G3083" s="12" t="s">
        <v>5045</v>
      </c>
      <c r="H3083" s="13">
        <v>22233</v>
      </c>
      <c r="I3083" s="14">
        <v>91670</v>
      </c>
      <c r="J3083" s="14">
        <v>11104</v>
      </c>
      <c r="K3083" s="14">
        <v>6426</v>
      </c>
      <c r="L3083" s="14">
        <v>2106</v>
      </c>
      <c r="M3083" s="15">
        <v>0.2425338334647425</v>
      </c>
      <c r="N3083" s="14">
        <v>118930</v>
      </c>
      <c r="O3083" s="14">
        <v>0</v>
      </c>
      <c r="P3083" s="14">
        <v>0</v>
      </c>
      <c r="S3083" s="17">
        <v>45405.635416666657</v>
      </c>
      <c r="T3083" s="17" t="s">
        <v>5074</v>
      </c>
      <c r="U3083" s="18">
        <v>45405</v>
      </c>
      <c r="V3083" s="18" t="str">
        <f>TEXT(Posts[[#This Row],[Post_Date]],"YYYY")</f>
        <v>2024</v>
      </c>
      <c r="W3083" s="18" t="s">
        <v>5090</v>
      </c>
      <c r="X3083" s="18" t="s">
        <v>5079</v>
      </c>
      <c r="Y3083" s="19">
        <v>15</v>
      </c>
      <c r="Z3083" s="12" t="s">
        <v>5070</v>
      </c>
      <c r="AA3083"/>
    </row>
    <row r="3084" spans="1:27" x14ac:dyDescent="0.25">
      <c r="A3084" s="12" t="s">
        <v>36</v>
      </c>
      <c r="B3084" s="12" t="s">
        <v>5024</v>
      </c>
      <c r="C3084" s="12" t="s">
        <v>5028</v>
      </c>
      <c r="D3084" s="12" t="s">
        <v>5031</v>
      </c>
      <c r="E3084" s="12" t="s">
        <v>5036</v>
      </c>
      <c r="F3084" s="12" t="s">
        <v>5058</v>
      </c>
      <c r="G3084" s="12" t="s">
        <v>5047</v>
      </c>
      <c r="H3084" s="13">
        <v>53010</v>
      </c>
      <c r="I3084" s="14">
        <v>566252</v>
      </c>
      <c r="J3084" s="14">
        <v>84730</v>
      </c>
      <c r="K3084" s="14">
        <v>18787</v>
      </c>
      <c r="L3084" s="14">
        <v>18368</v>
      </c>
      <c r="M3084" s="15">
        <v>9.3616414780775314E-2</v>
      </c>
      <c r="N3084" s="14">
        <v>659704</v>
      </c>
      <c r="O3084" s="14">
        <v>0</v>
      </c>
      <c r="P3084" s="14">
        <v>0</v>
      </c>
      <c r="S3084" s="17">
        <v>45428.656944444447</v>
      </c>
      <c r="T3084" s="17" t="s">
        <v>5074</v>
      </c>
      <c r="U3084" s="18">
        <v>45428</v>
      </c>
      <c r="V3084" s="18" t="str">
        <f>TEXT(Posts[[#This Row],[Post_Date]],"YYYY")</f>
        <v>2024</v>
      </c>
      <c r="W3084" s="18" t="s">
        <v>5096</v>
      </c>
      <c r="X3084" s="18" t="s">
        <v>5080</v>
      </c>
      <c r="Y3084" s="19">
        <v>15</v>
      </c>
      <c r="Z3084" s="12" t="s">
        <v>5068</v>
      </c>
      <c r="AA3084"/>
    </row>
    <row r="3085" spans="1:27" x14ac:dyDescent="0.25">
      <c r="A3085" s="12" t="s">
        <v>38</v>
      </c>
      <c r="B3085" s="12" t="s">
        <v>5024</v>
      </c>
      <c r="C3085" s="12" t="s">
        <v>5028</v>
      </c>
      <c r="D3085" s="12" t="s">
        <v>5032</v>
      </c>
      <c r="E3085" s="12" t="s">
        <v>5038</v>
      </c>
      <c r="F3085" s="12" t="s">
        <v>5055</v>
      </c>
      <c r="G3085" s="12" t="s">
        <v>5042</v>
      </c>
      <c r="H3085" s="13">
        <v>58337</v>
      </c>
      <c r="I3085" s="14">
        <v>347296</v>
      </c>
      <c r="J3085" s="14">
        <v>63968</v>
      </c>
      <c r="K3085" s="14">
        <v>23806</v>
      </c>
      <c r="L3085" s="14">
        <v>13805</v>
      </c>
      <c r="M3085" s="15">
        <v>0.16797716255356859</v>
      </c>
      <c r="N3085" s="14">
        <v>418334</v>
      </c>
      <c r="O3085" s="14">
        <v>0</v>
      </c>
      <c r="P3085" s="14">
        <v>0</v>
      </c>
      <c r="S3085" s="17">
        <v>45627.479861111111</v>
      </c>
      <c r="T3085" s="17" t="s">
        <v>5077</v>
      </c>
      <c r="U3085" s="18">
        <v>45627</v>
      </c>
      <c r="V3085" s="18" t="str">
        <f>TEXT(Posts[[#This Row],[Post_Date]],"YYYY")</f>
        <v>2024</v>
      </c>
      <c r="W3085" s="18" t="s">
        <v>5094</v>
      </c>
      <c r="X3085" s="18" t="s">
        <v>5084</v>
      </c>
      <c r="Y3085" s="19">
        <v>11</v>
      </c>
      <c r="Z3085" s="12" t="s">
        <v>5069</v>
      </c>
      <c r="AA3085"/>
    </row>
    <row r="3086" spans="1:27" x14ac:dyDescent="0.25">
      <c r="A3086" s="12" t="s">
        <v>42</v>
      </c>
      <c r="B3086" s="12" t="s">
        <v>5024</v>
      </c>
      <c r="C3086" s="12" t="s">
        <v>5028</v>
      </c>
      <c r="D3086" s="12" t="s">
        <v>5030</v>
      </c>
      <c r="E3086" s="12" t="s">
        <v>5035</v>
      </c>
      <c r="F3086" s="12" t="s">
        <v>5051</v>
      </c>
      <c r="G3086" s="12" t="s">
        <v>5044</v>
      </c>
      <c r="H3086" s="13">
        <v>340149</v>
      </c>
      <c r="I3086" s="14">
        <v>2376086</v>
      </c>
      <c r="J3086" s="14">
        <v>548208</v>
      </c>
      <c r="K3086" s="14">
        <v>166762</v>
      </c>
      <c r="L3086" s="14">
        <v>65253</v>
      </c>
      <c r="M3086" s="15">
        <v>0.14315550548371561</v>
      </c>
      <c r="N3086" s="14">
        <v>3037853</v>
      </c>
      <c r="O3086" s="14">
        <v>2376086</v>
      </c>
      <c r="P3086" s="14">
        <v>0</v>
      </c>
      <c r="S3086" s="17">
        <v>45460.748611111107</v>
      </c>
      <c r="T3086" s="12" t="s">
        <v>5076</v>
      </c>
      <c r="U3086" s="18">
        <v>45460</v>
      </c>
      <c r="V3086" s="18" t="str">
        <f>TEXT(Posts[[#This Row],[Post_Date]],"YYYY")</f>
        <v>2024</v>
      </c>
      <c r="W3086" s="12" t="s">
        <v>5089</v>
      </c>
      <c r="X3086" s="12" t="s">
        <v>5081</v>
      </c>
      <c r="Y3086" s="19">
        <v>17</v>
      </c>
      <c r="Z3086" s="12" t="s">
        <v>5069</v>
      </c>
      <c r="AA3086"/>
    </row>
    <row r="3087" spans="1:27" x14ac:dyDescent="0.25">
      <c r="A3087" s="12" t="s">
        <v>45</v>
      </c>
      <c r="B3087" s="12" t="s">
        <v>5024</v>
      </c>
      <c r="C3087" s="12" t="s">
        <v>5028</v>
      </c>
      <c r="D3087" s="12" t="s">
        <v>5030</v>
      </c>
      <c r="E3087" s="12" t="s">
        <v>5035</v>
      </c>
      <c r="F3087" s="12" t="s">
        <v>5051</v>
      </c>
      <c r="G3087" s="12" t="s">
        <v>5046</v>
      </c>
      <c r="H3087" s="13">
        <v>113610</v>
      </c>
      <c r="I3087" s="14">
        <v>902363</v>
      </c>
      <c r="J3087" s="14">
        <v>146734</v>
      </c>
      <c r="K3087" s="14">
        <v>37091</v>
      </c>
      <c r="L3087" s="14">
        <v>22373</v>
      </c>
      <c r="M3087" s="15">
        <v>0.12590343961475339</v>
      </c>
      <c r="N3087" s="14">
        <v>1053529</v>
      </c>
      <c r="O3087" s="14">
        <v>902363</v>
      </c>
      <c r="P3087" s="14">
        <v>0</v>
      </c>
      <c r="S3087" s="17">
        <v>45515.487500000003</v>
      </c>
      <c r="T3087" s="12" t="s">
        <v>5077</v>
      </c>
      <c r="U3087" s="18">
        <v>45515</v>
      </c>
      <c r="V3087" s="18" t="str">
        <f>TEXT(Posts[[#This Row],[Post_Date]],"YYYY")</f>
        <v>2024</v>
      </c>
      <c r="W3087" s="12" t="s">
        <v>5092</v>
      </c>
      <c r="X3087" s="12" t="s">
        <v>5084</v>
      </c>
      <c r="Y3087" s="19">
        <v>11</v>
      </c>
      <c r="Z3087" s="12" t="s">
        <v>5069</v>
      </c>
      <c r="AA3087"/>
    </row>
    <row r="3088" spans="1:27" x14ac:dyDescent="0.25">
      <c r="A3088" s="12" t="s">
        <v>53</v>
      </c>
      <c r="B3088" s="12" t="s">
        <v>5024</v>
      </c>
      <c r="C3088" s="12" t="s">
        <v>5028</v>
      </c>
      <c r="D3088" s="12" t="s">
        <v>5030</v>
      </c>
      <c r="E3088" s="12" t="s">
        <v>5035</v>
      </c>
      <c r="F3088" s="12" t="s">
        <v>5051</v>
      </c>
      <c r="G3088" s="12" t="s">
        <v>5049</v>
      </c>
      <c r="H3088" s="13">
        <v>230631</v>
      </c>
      <c r="I3088" s="14">
        <v>2655192</v>
      </c>
      <c r="J3088" s="14">
        <v>334965</v>
      </c>
      <c r="K3088" s="14">
        <v>171384</v>
      </c>
      <c r="L3088" s="14">
        <v>94178</v>
      </c>
      <c r="M3088" s="15">
        <v>8.6860504195536231E-2</v>
      </c>
      <c r="N3088" s="14">
        <v>3418150</v>
      </c>
      <c r="O3088" s="14">
        <v>2655192</v>
      </c>
      <c r="P3088" s="14">
        <v>0</v>
      </c>
      <c r="S3088" s="17">
        <v>45649.713888888888</v>
      </c>
      <c r="T3088" s="12" t="s">
        <v>5076</v>
      </c>
      <c r="U3088" s="18">
        <v>45649</v>
      </c>
      <c r="V3088" s="18" t="str">
        <f>TEXT(Posts[[#This Row],[Post_Date]],"YYYY")</f>
        <v>2024</v>
      </c>
      <c r="W3088" s="12" t="s">
        <v>5094</v>
      </c>
      <c r="X3088" s="12" t="s">
        <v>5081</v>
      </c>
      <c r="Y3088" s="19">
        <v>17</v>
      </c>
      <c r="Z3088" s="12" t="s">
        <v>5068</v>
      </c>
      <c r="AA3088"/>
    </row>
    <row r="3089" spans="1:27" x14ac:dyDescent="0.25">
      <c r="A3089" s="12" t="s">
        <v>61</v>
      </c>
      <c r="B3089" s="12" t="s">
        <v>5024</v>
      </c>
      <c r="C3089" s="12" t="s">
        <v>5028</v>
      </c>
      <c r="D3089" s="12" t="s">
        <v>5032</v>
      </c>
      <c r="E3089" s="12" t="s">
        <v>5036</v>
      </c>
      <c r="F3089" s="12" t="s">
        <v>5055</v>
      </c>
      <c r="G3089" s="12" t="s">
        <v>5049</v>
      </c>
      <c r="H3089" s="13">
        <v>47357</v>
      </c>
      <c r="I3089" s="14">
        <v>309100</v>
      </c>
      <c r="J3089" s="14">
        <v>70284</v>
      </c>
      <c r="K3089" s="14">
        <v>19436</v>
      </c>
      <c r="L3089" s="14">
        <v>13208</v>
      </c>
      <c r="M3089" s="15">
        <v>0.15321109752466799</v>
      </c>
      <c r="N3089" s="14">
        <v>345800</v>
      </c>
      <c r="O3089" s="14">
        <v>0</v>
      </c>
      <c r="P3089" s="14">
        <v>0</v>
      </c>
      <c r="S3089" s="17">
        <v>45681.762499999997</v>
      </c>
      <c r="T3089" s="17" t="s">
        <v>5076</v>
      </c>
      <c r="U3089" s="18">
        <v>45681</v>
      </c>
      <c r="V3089" s="18" t="str">
        <f>TEXT(Posts[[#This Row],[Post_Date]],"YYYY")</f>
        <v>2025</v>
      </c>
      <c r="W3089" s="18" t="s">
        <v>5086</v>
      </c>
      <c r="X3089" s="18" t="s">
        <v>5082</v>
      </c>
      <c r="Y3089" s="19">
        <v>18</v>
      </c>
      <c r="Z3089" s="12" t="s">
        <v>5069</v>
      </c>
      <c r="AA3089"/>
    </row>
    <row r="3090" spans="1:27" x14ac:dyDescent="0.25">
      <c r="A3090" s="12" t="s">
        <v>62</v>
      </c>
      <c r="B3090" s="12" t="s">
        <v>5024</v>
      </c>
      <c r="C3090" s="12" t="s">
        <v>5028</v>
      </c>
      <c r="D3090" s="12" t="s">
        <v>5032</v>
      </c>
      <c r="E3090" s="12" t="s">
        <v>5036</v>
      </c>
      <c r="F3090" s="12" t="s">
        <v>5055</v>
      </c>
      <c r="G3090" s="12" t="s">
        <v>5043</v>
      </c>
      <c r="H3090" s="13">
        <v>23893</v>
      </c>
      <c r="I3090" s="14">
        <v>113012</v>
      </c>
      <c r="J3090" s="14">
        <v>15437</v>
      </c>
      <c r="K3090" s="14">
        <v>8888</v>
      </c>
      <c r="L3090" s="14">
        <v>4037</v>
      </c>
      <c r="M3090" s="15">
        <v>0.21142865544002029</v>
      </c>
      <c r="N3090" s="14">
        <v>144475</v>
      </c>
      <c r="O3090" s="14">
        <v>0</v>
      </c>
      <c r="P3090" s="14">
        <v>0</v>
      </c>
      <c r="S3090" s="17">
        <v>45380.427777777782</v>
      </c>
      <c r="T3090" s="17" t="s">
        <v>5077</v>
      </c>
      <c r="U3090" s="18">
        <v>45380</v>
      </c>
      <c r="V3090" s="18" t="str">
        <f>TEXT(Posts[[#This Row],[Post_Date]],"YYYY")</f>
        <v>2024</v>
      </c>
      <c r="W3090" s="18" t="s">
        <v>5088</v>
      </c>
      <c r="X3090" s="18" t="s">
        <v>5082</v>
      </c>
      <c r="Y3090" s="19">
        <v>10</v>
      </c>
      <c r="Z3090" s="12" t="s">
        <v>5070</v>
      </c>
      <c r="AA3090"/>
    </row>
    <row r="3091" spans="1:27" x14ac:dyDescent="0.25">
      <c r="A3091" s="12" t="s">
        <v>64</v>
      </c>
      <c r="B3091" s="12" t="s">
        <v>5024</v>
      </c>
      <c r="C3091" s="12" t="s">
        <v>5028</v>
      </c>
      <c r="D3091" s="12" t="s">
        <v>5034</v>
      </c>
      <c r="E3091" s="12" t="s">
        <v>5038</v>
      </c>
      <c r="F3091" s="12" t="s">
        <v>5057</v>
      </c>
      <c r="G3091" s="12" t="s">
        <v>5044</v>
      </c>
      <c r="H3091" s="13">
        <v>94256</v>
      </c>
      <c r="I3091" s="14">
        <v>625133</v>
      </c>
      <c r="J3091" s="14">
        <v>88841</v>
      </c>
      <c r="K3091" s="14">
        <v>19514</v>
      </c>
      <c r="L3091" s="14">
        <v>28642</v>
      </c>
      <c r="M3091" s="15">
        <v>0.15077875148295061</v>
      </c>
      <c r="N3091" s="14">
        <v>709789</v>
      </c>
      <c r="O3091" s="14">
        <v>0</v>
      </c>
      <c r="P3091" s="14">
        <v>0</v>
      </c>
      <c r="S3091" s="17">
        <v>45760.590277777781</v>
      </c>
      <c r="T3091" s="17" t="s">
        <v>5074</v>
      </c>
      <c r="U3091" s="18">
        <v>45760</v>
      </c>
      <c r="V3091" s="18" t="str">
        <f>TEXT(Posts[[#This Row],[Post_Date]],"YYYY")</f>
        <v>2025</v>
      </c>
      <c r="W3091" s="18" t="s">
        <v>5090</v>
      </c>
      <c r="X3091" s="18" t="s">
        <v>5084</v>
      </c>
      <c r="Y3091" s="19">
        <v>14</v>
      </c>
      <c r="Z3091" s="12" t="s">
        <v>5069</v>
      </c>
      <c r="AA3091"/>
    </row>
    <row r="3092" spans="1:27" x14ac:dyDescent="0.25">
      <c r="A3092" s="12" t="s">
        <v>66</v>
      </c>
      <c r="B3092" s="12" t="s">
        <v>5024</v>
      </c>
      <c r="C3092" s="12" t="s">
        <v>5028</v>
      </c>
      <c r="D3092" s="12" t="s">
        <v>5032</v>
      </c>
      <c r="E3092" s="12" t="s">
        <v>5035</v>
      </c>
      <c r="F3092" s="12" t="s">
        <v>5056</v>
      </c>
      <c r="G3092" s="12" t="s">
        <v>5047</v>
      </c>
      <c r="H3092" s="13">
        <v>461737</v>
      </c>
      <c r="I3092" s="14">
        <v>1906900</v>
      </c>
      <c r="J3092" s="14">
        <v>467187</v>
      </c>
      <c r="K3092" s="14">
        <v>149083</v>
      </c>
      <c r="L3092" s="14">
        <v>103202</v>
      </c>
      <c r="M3092" s="15">
        <v>0.2421403300362078</v>
      </c>
      <c r="N3092" s="14">
        <v>2209886</v>
      </c>
      <c r="O3092" s="14">
        <v>1906900</v>
      </c>
      <c r="P3092" s="14">
        <v>0</v>
      </c>
      <c r="S3092" s="17">
        <v>45317.512499999997</v>
      </c>
      <c r="T3092" s="12" t="s">
        <v>5075</v>
      </c>
      <c r="U3092" s="18">
        <v>45317</v>
      </c>
      <c r="V3092" s="18" t="str">
        <f>TEXT(Posts[[#This Row],[Post_Date]],"YYYY")</f>
        <v>2024</v>
      </c>
      <c r="W3092" s="12" t="s">
        <v>5086</v>
      </c>
      <c r="X3092" s="12" t="s">
        <v>5082</v>
      </c>
      <c r="Y3092" s="19">
        <v>12</v>
      </c>
      <c r="Z3092" s="12" t="s">
        <v>5070</v>
      </c>
      <c r="AA3092"/>
    </row>
    <row r="3093" spans="1:27" x14ac:dyDescent="0.25">
      <c r="A3093" s="12" t="s">
        <v>70</v>
      </c>
      <c r="B3093" s="12" t="s">
        <v>5024</v>
      </c>
      <c r="C3093" s="12" t="s">
        <v>5028</v>
      </c>
      <c r="D3093" s="12" t="s">
        <v>5034</v>
      </c>
      <c r="E3093" s="12" t="s">
        <v>5036</v>
      </c>
      <c r="F3093" s="12" t="s">
        <v>5057</v>
      </c>
      <c r="G3093" s="12" t="s">
        <v>5049</v>
      </c>
      <c r="H3093" s="13">
        <v>37651</v>
      </c>
      <c r="I3093" s="14">
        <v>358305</v>
      </c>
      <c r="J3093" s="14">
        <v>55151</v>
      </c>
      <c r="K3093" s="14">
        <v>16008</v>
      </c>
      <c r="L3093" s="14">
        <v>18766</v>
      </c>
      <c r="M3093" s="15">
        <v>0.1050816989830546</v>
      </c>
      <c r="N3093" s="14">
        <v>452189</v>
      </c>
      <c r="O3093" s="14">
        <v>0</v>
      </c>
      <c r="P3093" s="14">
        <v>0</v>
      </c>
      <c r="S3093" s="17">
        <v>45574.743055555547</v>
      </c>
      <c r="T3093" s="17" t="s">
        <v>5076</v>
      </c>
      <c r="U3093" s="18">
        <v>45574</v>
      </c>
      <c r="V3093" s="18" t="str">
        <f>TEXT(Posts[[#This Row],[Post_Date]],"YYYY")</f>
        <v>2024</v>
      </c>
      <c r="W3093" s="18" t="s">
        <v>5091</v>
      </c>
      <c r="X3093" s="18" t="s">
        <v>5085</v>
      </c>
      <c r="Y3093" s="19">
        <v>17</v>
      </c>
      <c r="Z3093" s="12" t="s">
        <v>5069</v>
      </c>
      <c r="AA3093"/>
    </row>
    <row r="3094" spans="1:27" x14ac:dyDescent="0.25">
      <c r="A3094" s="12" t="s">
        <v>75</v>
      </c>
      <c r="B3094" s="12" t="s">
        <v>5024</v>
      </c>
      <c r="C3094" s="12" t="s">
        <v>5028</v>
      </c>
      <c r="D3094" s="12" t="s">
        <v>5033</v>
      </c>
      <c r="E3094" s="12" t="s">
        <v>5036</v>
      </c>
      <c r="F3094" s="12" t="s">
        <v>5055</v>
      </c>
      <c r="G3094" s="12" t="s">
        <v>5048</v>
      </c>
      <c r="H3094" s="13">
        <v>22102</v>
      </c>
      <c r="I3094" s="14">
        <v>88728</v>
      </c>
      <c r="J3094" s="14">
        <v>10563</v>
      </c>
      <c r="K3094" s="14">
        <v>4978</v>
      </c>
      <c r="L3094" s="14">
        <v>4507</v>
      </c>
      <c r="M3094" s="15">
        <v>0.2491072822937192</v>
      </c>
      <c r="N3094" s="14">
        <v>101430</v>
      </c>
      <c r="O3094" s="14">
        <v>0</v>
      </c>
      <c r="P3094" s="14">
        <v>0</v>
      </c>
      <c r="S3094" s="17">
        <v>45418.609027777777</v>
      </c>
      <c r="T3094" s="17" t="s">
        <v>5074</v>
      </c>
      <c r="U3094" s="18">
        <v>45418</v>
      </c>
      <c r="V3094" s="18" t="str">
        <f>TEXT(Posts[[#This Row],[Post_Date]],"YYYY")</f>
        <v>2024</v>
      </c>
      <c r="W3094" s="18" t="s">
        <v>5096</v>
      </c>
      <c r="X3094" s="18" t="s">
        <v>5081</v>
      </c>
      <c r="Y3094" s="19">
        <v>14</v>
      </c>
      <c r="Z3094" s="12" t="s">
        <v>5070</v>
      </c>
      <c r="AA3094"/>
    </row>
    <row r="3095" spans="1:27" x14ac:dyDescent="0.25">
      <c r="A3095" s="12" t="s">
        <v>76</v>
      </c>
      <c r="B3095" s="12" t="s">
        <v>5024</v>
      </c>
      <c r="C3095" s="12" t="s">
        <v>5028</v>
      </c>
      <c r="D3095" s="12" t="s">
        <v>5033</v>
      </c>
      <c r="E3095" s="12" t="s">
        <v>5036</v>
      </c>
      <c r="F3095" s="12" t="s">
        <v>5055</v>
      </c>
      <c r="G3095" s="12" t="s">
        <v>5049</v>
      </c>
      <c r="H3095" s="13">
        <v>38446</v>
      </c>
      <c r="I3095" s="14">
        <v>176963</v>
      </c>
      <c r="J3095" s="14">
        <v>19068</v>
      </c>
      <c r="K3095" s="14">
        <v>10010</v>
      </c>
      <c r="L3095" s="14">
        <v>7366</v>
      </c>
      <c r="M3095" s="15">
        <v>0.21725827170005749</v>
      </c>
      <c r="N3095" s="14">
        <v>217219</v>
      </c>
      <c r="O3095" s="14">
        <v>0</v>
      </c>
      <c r="P3095" s="14">
        <v>0</v>
      </c>
      <c r="S3095" s="17">
        <v>45763.759027777778</v>
      </c>
      <c r="T3095" s="17" t="s">
        <v>5076</v>
      </c>
      <c r="U3095" s="18">
        <v>45763</v>
      </c>
      <c r="V3095" s="18" t="str">
        <f>TEXT(Posts[[#This Row],[Post_Date]],"YYYY")</f>
        <v>2025</v>
      </c>
      <c r="W3095" s="18" t="s">
        <v>5090</v>
      </c>
      <c r="X3095" s="18" t="s">
        <v>5085</v>
      </c>
      <c r="Y3095" s="19">
        <v>18</v>
      </c>
      <c r="Z3095" s="12" t="s">
        <v>5070</v>
      </c>
      <c r="AA3095"/>
    </row>
    <row r="3096" spans="1:27" x14ac:dyDescent="0.25">
      <c r="A3096" s="12" t="s">
        <v>79</v>
      </c>
      <c r="B3096" s="12" t="s">
        <v>5024</v>
      </c>
      <c r="C3096" s="12" t="s">
        <v>5028</v>
      </c>
      <c r="D3096" s="12" t="s">
        <v>5030</v>
      </c>
      <c r="E3096" s="12" t="s">
        <v>5035</v>
      </c>
      <c r="F3096" s="12" t="s">
        <v>5051</v>
      </c>
      <c r="G3096" s="12" t="s">
        <v>5045</v>
      </c>
      <c r="H3096" s="13">
        <v>323794</v>
      </c>
      <c r="I3096" s="14">
        <v>2639325</v>
      </c>
      <c r="J3096" s="14">
        <v>539467</v>
      </c>
      <c r="K3096" s="14">
        <v>133147</v>
      </c>
      <c r="L3096" s="14">
        <v>71081</v>
      </c>
      <c r="M3096" s="15">
        <v>0.1226808084328589</v>
      </c>
      <c r="N3096" s="14">
        <v>2985835</v>
      </c>
      <c r="O3096" s="14">
        <v>2639325</v>
      </c>
      <c r="P3096" s="14">
        <v>0</v>
      </c>
      <c r="S3096" s="17">
        <v>45365.519444444442</v>
      </c>
      <c r="T3096" s="12" t="s">
        <v>5075</v>
      </c>
      <c r="U3096" s="18">
        <v>45365</v>
      </c>
      <c r="V3096" s="18" t="str">
        <f>TEXT(Posts[[#This Row],[Post_Date]],"YYYY")</f>
        <v>2024</v>
      </c>
      <c r="W3096" s="12" t="s">
        <v>5088</v>
      </c>
      <c r="X3096" s="12" t="s">
        <v>5080</v>
      </c>
      <c r="Y3096" s="19">
        <v>12</v>
      </c>
      <c r="Z3096" s="12" t="s">
        <v>5069</v>
      </c>
      <c r="AA3096"/>
    </row>
    <row r="3097" spans="1:27" x14ac:dyDescent="0.25">
      <c r="A3097" s="12" t="s">
        <v>81</v>
      </c>
      <c r="B3097" s="12" t="s">
        <v>5024</v>
      </c>
      <c r="C3097" s="12" t="s">
        <v>5028</v>
      </c>
      <c r="D3097" s="12" t="s">
        <v>5033</v>
      </c>
      <c r="E3097" s="12" t="s">
        <v>5036</v>
      </c>
      <c r="F3097" s="12" t="s">
        <v>5055</v>
      </c>
      <c r="G3097" s="12" t="s">
        <v>5042</v>
      </c>
      <c r="H3097" s="13">
        <v>15641</v>
      </c>
      <c r="I3097" s="14">
        <v>88777</v>
      </c>
      <c r="J3097" s="14">
        <v>16259</v>
      </c>
      <c r="K3097" s="14">
        <v>5378</v>
      </c>
      <c r="L3097" s="14">
        <v>3265</v>
      </c>
      <c r="M3097" s="15">
        <v>0.17619248578867969</v>
      </c>
      <c r="N3097" s="14">
        <v>102053</v>
      </c>
      <c r="O3097" s="14">
        <v>0</v>
      </c>
      <c r="P3097" s="14">
        <v>0</v>
      </c>
      <c r="S3097" s="17">
        <v>45754.726388888892</v>
      </c>
      <c r="T3097" s="17" t="s">
        <v>5076</v>
      </c>
      <c r="U3097" s="18">
        <v>45754</v>
      </c>
      <c r="V3097" s="18" t="str">
        <f>TEXT(Posts[[#This Row],[Post_Date]],"YYYY")</f>
        <v>2025</v>
      </c>
      <c r="W3097" s="18" t="s">
        <v>5090</v>
      </c>
      <c r="X3097" s="18" t="s">
        <v>5081</v>
      </c>
      <c r="Y3097" s="19">
        <v>17</v>
      </c>
      <c r="Z3097" s="12" t="s">
        <v>5069</v>
      </c>
      <c r="AA3097"/>
    </row>
    <row r="3098" spans="1:27" x14ac:dyDescent="0.25">
      <c r="A3098" s="12" t="s">
        <v>89</v>
      </c>
      <c r="B3098" s="12" t="s">
        <v>5024</v>
      </c>
      <c r="C3098" s="12" t="s">
        <v>5028</v>
      </c>
      <c r="D3098" s="12" t="s">
        <v>5033</v>
      </c>
      <c r="E3098" s="12" t="s">
        <v>5038</v>
      </c>
      <c r="F3098" s="12" t="s">
        <v>5055</v>
      </c>
      <c r="G3098" s="12" t="s">
        <v>5046</v>
      </c>
      <c r="H3098" s="13">
        <v>47775</v>
      </c>
      <c r="I3098" s="14">
        <v>270759</v>
      </c>
      <c r="J3098" s="14">
        <v>38523</v>
      </c>
      <c r="K3098" s="14">
        <v>9722</v>
      </c>
      <c r="L3098" s="14">
        <v>12961</v>
      </c>
      <c r="M3098" s="15">
        <v>0.17645126780592679</v>
      </c>
      <c r="N3098" s="14">
        <v>331893</v>
      </c>
      <c r="O3098" s="14">
        <v>0</v>
      </c>
      <c r="P3098" s="14">
        <v>0</v>
      </c>
      <c r="S3098" s="17">
        <v>45503.734027777777</v>
      </c>
      <c r="T3098" s="17" t="s">
        <v>5076</v>
      </c>
      <c r="U3098" s="18">
        <v>45503</v>
      </c>
      <c r="V3098" s="18" t="str">
        <f>TEXT(Posts[[#This Row],[Post_Date]],"YYYY")</f>
        <v>2024</v>
      </c>
      <c r="W3098" s="18" t="s">
        <v>5093</v>
      </c>
      <c r="X3098" s="18" t="s">
        <v>5079</v>
      </c>
      <c r="Y3098" s="19">
        <v>17</v>
      </c>
      <c r="Z3098" s="12" t="s">
        <v>5069</v>
      </c>
      <c r="AA3098"/>
    </row>
    <row r="3099" spans="1:27" x14ac:dyDescent="0.25">
      <c r="A3099" s="12" t="s">
        <v>90</v>
      </c>
      <c r="B3099" s="12" t="s">
        <v>5024</v>
      </c>
      <c r="C3099" s="12" t="s">
        <v>5028</v>
      </c>
      <c r="D3099" s="12" t="s">
        <v>5033</v>
      </c>
      <c r="E3099" s="12" t="s">
        <v>5036</v>
      </c>
      <c r="F3099" s="12" t="s">
        <v>5055</v>
      </c>
      <c r="G3099" s="12" t="s">
        <v>5049</v>
      </c>
      <c r="H3099" s="13">
        <v>48375</v>
      </c>
      <c r="I3099" s="14">
        <v>286201</v>
      </c>
      <c r="J3099" s="14">
        <v>63113</v>
      </c>
      <c r="K3099" s="14">
        <v>12621</v>
      </c>
      <c r="L3099" s="14">
        <v>7755</v>
      </c>
      <c r="M3099" s="15">
        <v>0.16902464768527081</v>
      </c>
      <c r="N3099" s="14">
        <v>357786</v>
      </c>
      <c r="O3099" s="14">
        <v>0</v>
      </c>
      <c r="P3099" s="14">
        <v>0</v>
      </c>
      <c r="S3099" s="17">
        <v>45410.631944444453</v>
      </c>
      <c r="T3099" s="17" t="s">
        <v>5074</v>
      </c>
      <c r="U3099" s="18">
        <v>45410</v>
      </c>
      <c r="V3099" s="18" t="str">
        <f>TEXT(Posts[[#This Row],[Post_Date]],"YYYY")</f>
        <v>2024</v>
      </c>
      <c r="W3099" s="18" t="s">
        <v>5090</v>
      </c>
      <c r="X3099" s="18" t="s">
        <v>5084</v>
      </c>
      <c r="Y3099" s="19">
        <v>15</v>
      </c>
      <c r="Z3099" s="12" t="s">
        <v>5069</v>
      </c>
      <c r="AA3099"/>
    </row>
    <row r="3100" spans="1:27" x14ac:dyDescent="0.25">
      <c r="A3100" s="12" t="s">
        <v>92</v>
      </c>
      <c r="B3100" s="12" t="s">
        <v>5024</v>
      </c>
      <c r="C3100" s="12" t="s">
        <v>5028</v>
      </c>
      <c r="D3100" s="12" t="s">
        <v>5033</v>
      </c>
      <c r="E3100" s="12" t="s">
        <v>5036</v>
      </c>
      <c r="F3100" s="12" t="s">
        <v>5055</v>
      </c>
      <c r="G3100" s="12" t="s">
        <v>5046</v>
      </c>
      <c r="H3100" s="13">
        <v>35713</v>
      </c>
      <c r="I3100" s="14">
        <v>183079</v>
      </c>
      <c r="J3100" s="14">
        <v>43868</v>
      </c>
      <c r="K3100" s="14">
        <v>13350</v>
      </c>
      <c r="L3100" s="14">
        <v>6803</v>
      </c>
      <c r="M3100" s="15">
        <v>0.19507177789995689</v>
      </c>
      <c r="N3100" s="14">
        <v>228880</v>
      </c>
      <c r="O3100" s="14">
        <v>0</v>
      </c>
      <c r="P3100" s="14">
        <v>0</v>
      </c>
      <c r="S3100" s="17">
        <v>45556.743055555547</v>
      </c>
      <c r="T3100" s="17" t="s">
        <v>5076</v>
      </c>
      <c r="U3100" s="18">
        <v>45556</v>
      </c>
      <c r="V3100" s="18" t="str">
        <f>TEXT(Posts[[#This Row],[Post_Date]],"YYYY")</f>
        <v>2024</v>
      </c>
      <c r="W3100" s="18" t="s">
        <v>5097</v>
      </c>
      <c r="X3100" s="18" t="s">
        <v>5083</v>
      </c>
      <c r="Y3100" s="19">
        <v>17</v>
      </c>
      <c r="Z3100" s="12" t="s">
        <v>5069</v>
      </c>
      <c r="AA3100"/>
    </row>
    <row r="3101" spans="1:27" x14ac:dyDescent="0.25">
      <c r="A3101" s="12" t="s">
        <v>98</v>
      </c>
      <c r="B3101" s="12" t="s">
        <v>5024</v>
      </c>
      <c r="C3101" s="12" t="s">
        <v>5028</v>
      </c>
      <c r="D3101" s="12" t="s">
        <v>5030</v>
      </c>
      <c r="E3101" s="12" t="s">
        <v>5035</v>
      </c>
      <c r="F3101" s="12" t="s">
        <v>5051</v>
      </c>
      <c r="G3101" s="12" t="s">
        <v>5043</v>
      </c>
      <c r="H3101" s="13">
        <v>279067</v>
      </c>
      <c r="I3101" s="14">
        <v>2056853</v>
      </c>
      <c r="J3101" s="14">
        <v>341909</v>
      </c>
      <c r="K3101" s="14">
        <v>152999</v>
      </c>
      <c r="L3101" s="14">
        <v>70008</v>
      </c>
      <c r="M3101" s="15">
        <v>0.1356770063371121</v>
      </c>
      <c r="N3101" s="14">
        <v>2310696</v>
      </c>
      <c r="O3101" s="14">
        <v>2056853</v>
      </c>
      <c r="P3101" s="14">
        <v>0</v>
      </c>
      <c r="S3101" s="17">
        <v>45384.661805555559</v>
      </c>
      <c r="T3101" s="12" t="s">
        <v>5074</v>
      </c>
      <c r="U3101" s="18">
        <v>45384</v>
      </c>
      <c r="V3101" s="18" t="str">
        <f>TEXT(Posts[[#This Row],[Post_Date]],"YYYY")</f>
        <v>2024</v>
      </c>
      <c r="W3101" s="12" t="s">
        <v>5090</v>
      </c>
      <c r="X3101" s="12" t="s">
        <v>5079</v>
      </c>
      <c r="Y3101" s="19">
        <v>15</v>
      </c>
      <c r="Z3101" s="12" t="s">
        <v>5069</v>
      </c>
      <c r="AA3101"/>
    </row>
    <row r="3102" spans="1:27" x14ac:dyDescent="0.25">
      <c r="A3102" s="12" t="s">
        <v>99</v>
      </c>
      <c r="B3102" s="12" t="s">
        <v>5024</v>
      </c>
      <c r="C3102" s="12" t="s">
        <v>5028</v>
      </c>
      <c r="D3102" s="12" t="s">
        <v>5030</v>
      </c>
      <c r="E3102" s="12" t="s">
        <v>5035</v>
      </c>
      <c r="F3102" s="12" t="s">
        <v>5051</v>
      </c>
      <c r="G3102" s="12" t="s">
        <v>5045</v>
      </c>
      <c r="H3102" s="13">
        <v>205446</v>
      </c>
      <c r="I3102" s="14">
        <v>1492128</v>
      </c>
      <c r="J3102" s="14">
        <v>181217</v>
      </c>
      <c r="K3102" s="14">
        <v>101577</v>
      </c>
      <c r="L3102" s="14">
        <v>66740</v>
      </c>
      <c r="M3102" s="15">
        <v>0.13768660266566671</v>
      </c>
      <c r="N3102" s="14">
        <v>1671518</v>
      </c>
      <c r="O3102" s="14">
        <v>1492128</v>
      </c>
      <c r="P3102" s="14">
        <v>0</v>
      </c>
      <c r="S3102" s="17">
        <v>45422.493055555547</v>
      </c>
      <c r="T3102" s="12" t="s">
        <v>5077</v>
      </c>
      <c r="U3102" s="18">
        <v>45422</v>
      </c>
      <c r="V3102" s="18" t="str">
        <f>TEXT(Posts[[#This Row],[Post_Date]],"YYYY")</f>
        <v>2024</v>
      </c>
      <c r="W3102" s="12" t="s">
        <v>5096</v>
      </c>
      <c r="X3102" s="12" t="s">
        <v>5082</v>
      </c>
      <c r="Y3102" s="19">
        <v>11</v>
      </c>
      <c r="Z3102" s="12" t="s">
        <v>5069</v>
      </c>
      <c r="AA3102"/>
    </row>
    <row r="3103" spans="1:27" x14ac:dyDescent="0.25">
      <c r="A3103" s="12" t="s">
        <v>104</v>
      </c>
      <c r="B3103" s="12" t="s">
        <v>5024</v>
      </c>
      <c r="C3103" s="12" t="s">
        <v>5028</v>
      </c>
      <c r="D3103" s="12" t="s">
        <v>5031</v>
      </c>
      <c r="E3103" s="12" t="s">
        <v>5035</v>
      </c>
      <c r="F3103" s="12" t="s">
        <v>5060</v>
      </c>
      <c r="G3103" s="12" t="s">
        <v>5044</v>
      </c>
      <c r="H3103" s="13">
        <v>128170</v>
      </c>
      <c r="I3103" s="14">
        <v>2168069</v>
      </c>
      <c r="J3103" s="14">
        <v>240806</v>
      </c>
      <c r="K3103" s="14">
        <v>125081</v>
      </c>
      <c r="L3103" s="14">
        <v>127421</v>
      </c>
      <c r="M3103" s="15">
        <v>5.9117252471331719E-2</v>
      </c>
      <c r="N3103" s="14">
        <v>2611698</v>
      </c>
      <c r="O3103" s="14">
        <v>2168069</v>
      </c>
      <c r="P3103" s="14">
        <v>0</v>
      </c>
      <c r="S3103" s="17">
        <v>45692.412499999999</v>
      </c>
      <c r="T3103" s="12" t="s">
        <v>5077</v>
      </c>
      <c r="U3103" s="18">
        <v>45692</v>
      </c>
      <c r="V3103" s="18" t="str">
        <f>TEXT(Posts[[#This Row],[Post_Date]],"YYYY")</f>
        <v>2025</v>
      </c>
      <c r="W3103" s="12" t="s">
        <v>5087</v>
      </c>
      <c r="X3103" s="12" t="s">
        <v>5079</v>
      </c>
      <c r="Y3103" s="19">
        <v>9</v>
      </c>
      <c r="Z3103" s="12" t="s">
        <v>5068</v>
      </c>
      <c r="AA3103"/>
    </row>
    <row r="3104" spans="1:27" x14ac:dyDescent="0.25">
      <c r="A3104" s="12" t="s">
        <v>106</v>
      </c>
      <c r="B3104" s="12" t="s">
        <v>5024</v>
      </c>
      <c r="C3104" s="12" t="s">
        <v>5028</v>
      </c>
      <c r="D3104" s="12" t="s">
        <v>5031</v>
      </c>
      <c r="E3104" s="12" t="s">
        <v>5036</v>
      </c>
      <c r="F3104" s="12" t="s">
        <v>5058</v>
      </c>
      <c r="G3104" s="12" t="s">
        <v>5043</v>
      </c>
      <c r="H3104" s="13">
        <v>66826</v>
      </c>
      <c r="I3104" s="14">
        <v>674464</v>
      </c>
      <c r="J3104" s="14">
        <v>72044</v>
      </c>
      <c r="K3104" s="14">
        <v>29708</v>
      </c>
      <c r="L3104" s="14">
        <v>39130</v>
      </c>
      <c r="M3104" s="15">
        <v>9.9081250205405369E-2</v>
      </c>
      <c r="N3104" s="14">
        <v>862000</v>
      </c>
      <c r="O3104" s="14">
        <v>0</v>
      </c>
      <c r="P3104" s="14">
        <v>0</v>
      </c>
      <c r="S3104" s="17">
        <v>45421.658333333333</v>
      </c>
      <c r="T3104" s="17" t="s">
        <v>5074</v>
      </c>
      <c r="U3104" s="18">
        <v>45421</v>
      </c>
      <c r="V3104" s="18" t="str">
        <f>TEXT(Posts[[#This Row],[Post_Date]],"YYYY")</f>
        <v>2024</v>
      </c>
      <c r="W3104" s="18" t="s">
        <v>5096</v>
      </c>
      <c r="X3104" s="18" t="s">
        <v>5080</v>
      </c>
      <c r="Y3104" s="19">
        <v>15</v>
      </c>
      <c r="Z3104" s="12" t="s">
        <v>5068</v>
      </c>
      <c r="AA3104"/>
    </row>
    <row r="3105" spans="1:27" x14ac:dyDescent="0.25">
      <c r="A3105" s="12" t="s">
        <v>107</v>
      </c>
      <c r="B3105" s="12" t="s">
        <v>5024</v>
      </c>
      <c r="C3105" s="12" t="s">
        <v>5028</v>
      </c>
      <c r="D3105" s="12" t="s">
        <v>5033</v>
      </c>
      <c r="E3105" s="12" t="s">
        <v>5036</v>
      </c>
      <c r="F3105" s="12" t="s">
        <v>5055</v>
      </c>
      <c r="G3105" s="12" t="s">
        <v>5046</v>
      </c>
      <c r="H3105" s="13">
        <v>83720</v>
      </c>
      <c r="I3105" s="14">
        <v>536668</v>
      </c>
      <c r="J3105" s="14">
        <v>90347</v>
      </c>
      <c r="K3105" s="14">
        <v>32740</v>
      </c>
      <c r="L3105" s="14">
        <v>16687</v>
      </c>
      <c r="M3105" s="15">
        <v>0.15600096332100921</v>
      </c>
      <c r="N3105" s="14">
        <v>610526</v>
      </c>
      <c r="O3105" s="14">
        <v>0</v>
      </c>
      <c r="P3105" s="14">
        <v>0</v>
      </c>
      <c r="S3105" s="17">
        <v>45389.757638888892</v>
      </c>
      <c r="T3105" s="17" t="s">
        <v>5076</v>
      </c>
      <c r="U3105" s="18">
        <v>45389</v>
      </c>
      <c r="V3105" s="18" t="str">
        <f>TEXT(Posts[[#This Row],[Post_Date]],"YYYY")</f>
        <v>2024</v>
      </c>
      <c r="W3105" s="18" t="s">
        <v>5090</v>
      </c>
      <c r="X3105" s="18" t="s">
        <v>5084</v>
      </c>
      <c r="Y3105" s="19">
        <v>18</v>
      </c>
      <c r="Z3105" s="12" t="s">
        <v>5069</v>
      </c>
      <c r="AA3105"/>
    </row>
    <row r="3106" spans="1:27" x14ac:dyDescent="0.25">
      <c r="A3106" s="12" t="s">
        <v>111</v>
      </c>
      <c r="B3106" s="12" t="s">
        <v>5024</v>
      </c>
      <c r="C3106" s="12" t="s">
        <v>5028</v>
      </c>
      <c r="D3106" s="12" t="s">
        <v>5031</v>
      </c>
      <c r="E3106" s="12" t="s">
        <v>5038</v>
      </c>
      <c r="F3106" s="12" t="s">
        <v>5058</v>
      </c>
      <c r="G3106" s="12" t="s">
        <v>5043</v>
      </c>
      <c r="H3106" s="13">
        <v>55267</v>
      </c>
      <c r="I3106" s="14">
        <v>598383</v>
      </c>
      <c r="J3106" s="14">
        <v>114896</v>
      </c>
      <c r="K3106" s="14">
        <v>30464</v>
      </c>
      <c r="L3106" s="14">
        <v>34292</v>
      </c>
      <c r="M3106" s="15">
        <v>9.2361568425556054E-2</v>
      </c>
      <c r="N3106" s="14">
        <v>761868</v>
      </c>
      <c r="O3106" s="14">
        <v>0</v>
      </c>
      <c r="P3106" s="14">
        <v>0</v>
      </c>
      <c r="S3106" s="17">
        <v>45576.681944444441</v>
      </c>
      <c r="T3106" s="17" t="s">
        <v>5074</v>
      </c>
      <c r="U3106" s="18">
        <v>45576</v>
      </c>
      <c r="V3106" s="18" t="str">
        <f>TEXT(Posts[[#This Row],[Post_Date]],"YYYY")</f>
        <v>2024</v>
      </c>
      <c r="W3106" s="18" t="s">
        <v>5091</v>
      </c>
      <c r="X3106" s="18" t="s">
        <v>5082</v>
      </c>
      <c r="Y3106" s="19">
        <v>16</v>
      </c>
      <c r="Z3106" s="12" t="s">
        <v>5068</v>
      </c>
      <c r="AA3106"/>
    </row>
    <row r="3107" spans="1:27" x14ac:dyDescent="0.25">
      <c r="A3107" s="12" t="s">
        <v>112</v>
      </c>
      <c r="B3107" s="12" t="s">
        <v>5024</v>
      </c>
      <c r="C3107" s="12" t="s">
        <v>5028</v>
      </c>
      <c r="D3107" s="12" t="s">
        <v>5030</v>
      </c>
      <c r="E3107" s="12" t="s">
        <v>5036</v>
      </c>
      <c r="F3107" s="12" t="s">
        <v>5050</v>
      </c>
      <c r="G3107" s="12" t="s">
        <v>5042</v>
      </c>
      <c r="H3107" s="13">
        <v>71785</v>
      </c>
      <c r="I3107" s="14">
        <v>735888</v>
      </c>
      <c r="J3107" s="14">
        <v>182567</v>
      </c>
      <c r="K3107" s="14">
        <v>27611</v>
      </c>
      <c r="L3107" s="14">
        <v>32206</v>
      </c>
      <c r="M3107" s="15">
        <v>9.7549204669193715E-2</v>
      </c>
      <c r="N3107" s="14">
        <v>865535</v>
      </c>
      <c r="O3107" s="14">
        <v>0</v>
      </c>
      <c r="P3107" s="14">
        <v>0</v>
      </c>
      <c r="S3107" s="17">
        <v>45732.616666666669</v>
      </c>
      <c r="T3107" s="17" t="s">
        <v>5074</v>
      </c>
      <c r="U3107" s="18">
        <v>45732</v>
      </c>
      <c r="V3107" s="18" t="str">
        <f>TEXT(Posts[[#This Row],[Post_Date]],"YYYY")</f>
        <v>2025</v>
      </c>
      <c r="W3107" s="18" t="s">
        <v>5088</v>
      </c>
      <c r="X3107" s="18" t="s">
        <v>5084</v>
      </c>
      <c r="Y3107" s="19">
        <v>14</v>
      </c>
      <c r="Z3107" s="12" t="s">
        <v>5068</v>
      </c>
      <c r="AA3107"/>
    </row>
    <row r="3108" spans="1:27" x14ac:dyDescent="0.25">
      <c r="A3108" s="12" t="s">
        <v>121</v>
      </c>
      <c r="B3108" s="12" t="s">
        <v>5024</v>
      </c>
      <c r="C3108" s="12" t="s">
        <v>5028</v>
      </c>
      <c r="D3108" s="12" t="s">
        <v>5030</v>
      </c>
      <c r="E3108" s="12" t="s">
        <v>5035</v>
      </c>
      <c r="F3108" s="12" t="s">
        <v>5051</v>
      </c>
      <c r="G3108" s="12" t="s">
        <v>5047</v>
      </c>
      <c r="H3108" s="13">
        <v>267893</v>
      </c>
      <c r="I3108" s="14">
        <v>3126767</v>
      </c>
      <c r="J3108" s="14">
        <v>498661</v>
      </c>
      <c r="K3108" s="14">
        <v>191059</v>
      </c>
      <c r="L3108" s="14">
        <v>170391</v>
      </c>
      <c r="M3108" s="15">
        <v>8.5677593961294818E-2</v>
      </c>
      <c r="N3108" s="14">
        <v>4033229</v>
      </c>
      <c r="O3108" s="14">
        <v>3126767</v>
      </c>
      <c r="P3108" s="14">
        <v>0</v>
      </c>
      <c r="S3108" s="17">
        <v>45748.714583333327</v>
      </c>
      <c r="T3108" s="12" t="s">
        <v>5076</v>
      </c>
      <c r="U3108" s="18">
        <v>45748</v>
      </c>
      <c r="V3108" s="18" t="str">
        <f>TEXT(Posts[[#This Row],[Post_Date]],"YYYY")</f>
        <v>2025</v>
      </c>
      <c r="W3108" s="12" t="s">
        <v>5090</v>
      </c>
      <c r="X3108" s="12" t="s">
        <v>5079</v>
      </c>
      <c r="Y3108" s="19">
        <v>17</v>
      </c>
      <c r="Z3108" s="12" t="s">
        <v>5068</v>
      </c>
      <c r="AA3108"/>
    </row>
    <row r="3109" spans="1:27" x14ac:dyDescent="0.25">
      <c r="A3109" s="12" t="s">
        <v>124</v>
      </c>
      <c r="B3109" s="12" t="s">
        <v>5024</v>
      </c>
      <c r="C3109" s="12" t="s">
        <v>5028</v>
      </c>
      <c r="D3109" s="12" t="s">
        <v>5034</v>
      </c>
      <c r="E3109" s="12" t="s">
        <v>5036</v>
      </c>
      <c r="F3109" s="12" t="s">
        <v>5057</v>
      </c>
      <c r="G3109" s="12" t="s">
        <v>5049</v>
      </c>
      <c r="H3109" s="13">
        <v>29874</v>
      </c>
      <c r="I3109" s="14">
        <v>246730</v>
      </c>
      <c r="J3109" s="14">
        <v>27480</v>
      </c>
      <c r="K3109" s="14">
        <v>8991</v>
      </c>
      <c r="L3109" s="14">
        <v>6198</v>
      </c>
      <c r="M3109" s="15">
        <v>0.1210818159270123</v>
      </c>
      <c r="N3109" s="14">
        <v>278898</v>
      </c>
      <c r="O3109" s="14">
        <v>0</v>
      </c>
      <c r="P3109" s="14">
        <v>0</v>
      </c>
      <c r="S3109" s="17">
        <v>45696.711805555547</v>
      </c>
      <c r="T3109" s="17" t="s">
        <v>5076</v>
      </c>
      <c r="U3109" s="18">
        <v>45696</v>
      </c>
      <c r="V3109" s="18" t="str">
        <f>TEXT(Posts[[#This Row],[Post_Date]],"YYYY")</f>
        <v>2025</v>
      </c>
      <c r="W3109" s="18" t="s">
        <v>5087</v>
      </c>
      <c r="X3109" s="18" t="s">
        <v>5083</v>
      </c>
      <c r="Y3109" s="19">
        <v>17</v>
      </c>
      <c r="Z3109" s="12" t="s">
        <v>5069</v>
      </c>
      <c r="AA3109"/>
    </row>
    <row r="3110" spans="1:27" x14ac:dyDescent="0.25">
      <c r="A3110" s="12" t="s">
        <v>128</v>
      </c>
      <c r="B3110" s="12" t="s">
        <v>5024</v>
      </c>
      <c r="C3110" s="12" t="s">
        <v>5028</v>
      </c>
      <c r="D3110" s="12" t="s">
        <v>5030</v>
      </c>
      <c r="E3110" s="12" t="s">
        <v>5035</v>
      </c>
      <c r="F3110" s="12" t="s">
        <v>5051</v>
      </c>
      <c r="G3110" s="12" t="s">
        <v>5049</v>
      </c>
      <c r="H3110" s="13">
        <v>203199</v>
      </c>
      <c r="I3110" s="14">
        <v>1580730</v>
      </c>
      <c r="J3110" s="14">
        <v>244444</v>
      </c>
      <c r="K3110" s="14">
        <v>87210</v>
      </c>
      <c r="L3110" s="14">
        <v>75267</v>
      </c>
      <c r="M3110" s="15">
        <v>0.12854780731219209</v>
      </c>
      <c r="N3110" s="14">
        <v>1751231</v>
      </c>
      <c r="O3110" s="14">
        <v>1580730</v>
      </c>
      <c r="P3110" s="14">
        <v>0</v>
      </c>
      <c r="S3110" s="17">
        <v>45714.64166666667</v>
      </c>
      <c r="T3110" s="12" t="s">
        <v>5074</v>
      </c>
      <c r="U3110" s="18">
        <v>45714</v>
      </c>
      <c r="V3110" s="18" t="str">
        <f>TEXT(Posts[[#This Row],[Post_Date]],"YYYY")</f>
        <v>2025</v>
      </c>
      <c r="W3110" s="12" t="s">
        <v>5087</v>
      </c>
      <c r="X3110" s="12" t="s">
        <v>5085</v>
      </c>
      <c r="Y3110" s="19">
        <v>15</v>
      </c>
      <c r="Z3110" s="12" t="s">
        <v>5069</v>
      </c>
      <c r="AA3110"/>
    </row>
    <row r="3111" spans="1:27" x14ac:dyDescent="0.25">
      <c r="A3111" s="12" t="s">
        <v>129</v>
      </c>
      <c r="B3111" s="12" t="s">
        <v>5024</v>
      </c>
      <c r="C3111" s="12" t="s">
        <v>5028</v>
      </c>
      <c r="D3111" s="12" t="s">
        <v>5033</v>
      </c>
      <c r="E3111" s="12" t="s">
        <v>5036</v>
      </c>
      <c r="F3111" s="12" t="s">
        <v>5055</v>
      </c>
      <c r="G3111" s="12" t="s">
        <v>5045</v>
      </c>
      <c r="H3111" s="13">
        <v>73433</v>
      </c>
      <c r="I3111" s="14">
        <v>301458</v>
      </c>
      <c r="J3111" s="14">
        <v>33842</v>
      </c>
      <c r="K3111" s="14">
        <v>22211</v>
      </c>
      <c r="L3111" s="14">
        <v>17133</v>
      </c>
      <c r="M3111" s="15">
        <v>0.2435938165367583</v>
      </c>
      <c r="N3111" s="14">
        <v>335286</v>
      </c>
      <c r="O3111" s="14">
        <v>0</v>
      </c>
      <c r="P3111" s="14">
        <v>0</v>
      </c>
      <c r="S3111" s="17">
        <v>45445.677083333343</v>
      </c>
      <c r="T3111" s="17" t="s">
        <v>5074</v>
      </c>
      <c r="U3111" s="18">
        <v>45445</v>
      </c>
      <c r="V3111" s="18" t="str">
        <f>TEXT(Posts[[#This Row],[Post_Date]],"YYYY")</f>
        <v>2024</v>
      </c>
      <c r="W3111" s="18" t="s">
        <v>5089</v>
      </c>
      <c r="X3111" s="18" t="s">
        <v>5084</v>
      </c>
      <c r="Y3111" s="19">
        <v>16</v>
      </c>
      <c r="Z3111" s="12" t="s">
        <v>5070</v>
      </c>
      <c r="AA3111"/>
    </row>
    <row r="3112" spans="1:27" x14ac:dyDescent="0.25">
      <c r="A3112" s="12" t="s">
        <v>135</v>
      </c>
      <c r="B3112" s="12" t="s">
        <v>5024</v>
      </c>
      <c r="C3112" s="12" t="s">
        <v>5028</v>
      </c>
      <c r="D3112" s="12" t="s">
        <v>5030</v>
      </c>
      <c r="E3112" s="12" t="s">
        <v>5035</v>
      </c>
      <c r="F3112" s="12" t="s">
        <v>5051</v>
      </c>
      <c r="G3112" s="12" t="s">
        <v>5049</v>
      </c>
      <c r="H3112" s="13">
        <v>220389</v>
      </c>
      <c r="I3112" s="14">
        <v>1515070</v>
      </c>
      <c r="J3112" s="14">
        <v>178724</v>
      </c>
      <c r="K3112" s="14">
        <v>112912</v>
      </c>
      <c r="L3112" s="14">
        <v>66274</v>
      </c>
      <c r="M3112" s="15">
        <v>0.1454651411789904</v>
      </c>
      <c r="N3112" s="14">
        <v>1872354</v>
      </c>
      <c r="O3112" s="14">
        <v>1515070</v>
      </c>
      <c r="P3112" s="14">
        <v>0</v>
      </c>
      <c r="S3112" s="17">
        <v>45590.670138888891</v>
      </c>
      <c r="T3112" s="12" t="s">
        <v>5074</v>
      </c>
      <c r="U3112" s="18">
        <v>45590</v>
      </c>
      <c r="V3112" s="18" t="str">
        <f>TEXT(Posts[[#This Row],[Post_Date]],"YYYY")</f>
        <v>2024</v>
      </c>
      <c r="W3112" s="12" t="s">
        <v>5091</v>
      </c>
      <c r="X3112" s="12" t="s">
        <v>5082</v>
      </c>
      <c r="Y3112" s="19">
        <v>16</v>
      </c>
      <c r="Z3112" s="12" t="s">
        <v>5069</v>
      </c>
      <c r="AA3112"/>
    </row>
    <row r="3113" spans="1:27" x14ac:dyDescent="0.25">
      <c r="A3113" s="12" t="s">
        <v>146</v>
      </c>
      <c r="B3113" s="12" t="s">
        <v>5024</v>
      </c>
      <c r="C3113" s="12" t="s">
        <v>5028</v>
      </c>
      <c r="D3113" s="12" t="s">
        <v>5033</v>
      </c>
      <c r="E3113" s="12" t="s">
        <v>5035</v>
      </c>
      <c r="F3113" s="12" t="s">
        <v>5056</v>
      </c>
      <c r="G3113" s="12" t="s">
        <v>5042</v>
      </c>
      <c r="H3113" s="13">
        <v>438639</v>
      </c>
      <c r="I3113" s="14">
        <v>1769962</v>
      </c>
      <c r="J3113" s="14">
        <v>304736</v>
      </c>
      <c r="K3113" s="14">
        <v>100232</v>
      </c>
      <c r="L3113" s="14">
        <v>39068</v>
      </c>
      <c r="M3113" s="15">
        <v>0.24782425308737191</v>
      </c>
      <c r="N3113" s="14">
        <v>2066113</v>
      </c>
      <c r="O3113" s="14">
        <v>1769962</v>
      </c>
      <c r="P3113" s="14">
        <v>0</v>
      </c>
      <c r="S3113" s="17">
        <v>45743.524305555547</v>
      </c>
      <c r="T3113" s="12" t="s">
        <v>5075</v>
      </c>
      <c r="U3113" s="18">
        <v>45743</v>
      </c>
      <c r="V3113" s="18" t="str">
        <f>TEXT(Posts[[#This Row],[Post_Date]],"YYYY")</f>
        <v>2025</v>
      </c>
      <c r="W3113" s="12" t="s">
        <v>5088</v>
      </c>
      <c r="X3113" s="12" t="s">
        <v>5080</v>
      </c>
      <c r="Y3113" s="19">
        <v>12</v>
      </c>
      <c r="Z3113" s="12" t="s">
        <v>5070</v>
      </c>
      <c r="AA3113"/>
    </row>
    <row r="3114" spans="1:27" x14ac:dyDescent="0.25">
      <c r="A3114" s="12" t="s">
        <v>148</v>
      </c>
      <c r="B3114" s="12" t="s">
        <v>5024</v>
      </c>
      <c r="C3114" s="12" t="s">
        <v>5028</v>
      </c>
      <c r="D3114" s="12" t="s">
        <v>5033</v>
      </c>
      <c r="E3114" s="12" t="s">
        <v>5036</v>
      </c>
      <c r="F3114" s="12" t="s">
        <v>5055</v>
      </c>
      <c r="G3114" s="12" t="s">
        <v>5047</v>
      </c>
      <c r="H3114" s="13">
        <v>162998</v>
      </c>
      <c r="I3114" s="14">
        <v>652050</v>
      </c>
      <c r="J3114" s="14">
        <v>99326</v>
      </c>
      <c r="K3114" s="14">
        <v>49866</v>
      </c>
      <c r="L3114" s="14">
        <v>34705</v>
      </c>
      <c r="M3114" s="15">
        <v>0.24997807647412471</v>
      </c>
      <c r="N3114" s="14">
        <v>843104</v>
      </c>
      <c r="O3114" s="14">
        <v>0</v>
      </c>
      <c r="P3114" s="14">
        <v>0</v>
      </c>
      <c r="S3114" s="17">
        <v>45540.630555555559</v>
      </c>
      <c r="T3114" s="17" t="s">
        <v>5074</v>
      </c>
      <c r="U3114" s="18">
        <v>45540</v>
      </c>
      <c r="V3114" s="18" t="str">
        <f>TEXT(Posts[[#This Row],[Post_Date]],"YYYY")</f>
        <v>2024</v>
      </c>
      <c r="W3114" s="18" t="s">
        <v>5097</v>
      </c>
      <c r="X3114" s="18" t="s">
        <v>5080</v>
      </c>
      <c r="Y3114" s="19">
        <v>15</v>
      </c>
      <c r="Z3114" s="12" t="s">
        <v>5070</v>
      </c>
      <c r="AA3114"/>
    </row>
    <row r="3115" spans="1:27" x14ac:dyDescent="0.25">
      <c r="A3115" s="12" t="s">
        <v>162</v>
      </c>
      <c r="B3115" s="12" t="s">
        <v>5024</v>
      </c>
      <c r="C3115" s="12" t="s">
        <v>5028</v>
      </c>
      <c r="D3115" s="12" t="s">
        <v>5031</v>
      </c>
      <c r="E3115" s="12" t="s">
        <v>5035</v>
      </c>
      <c r="F3115" s="12" t="s">
        <v>5060</v>
      </c>
      <c r="G3115" s="12" t="s">
        <v>5043</v>
      </c>
      <c r="H3115" s="13">
        <v>15442</v>
      </c>
      <c r="I3115" s="14">
        <v>256460</v>
      </c>
      <c r="J3115" s="14">
        <v>49168</v>
      </c>
      <c r="K3115" s="14">
        <v>7926</v>
      </c>
      <c r="L3115" s="14">
        <v>14075</v>
      </c>
      <c r="M3115" s="15">
        <v>6.0212534850966323E-2</v>
      </c>
      <c r="N3115" s="14">
        <v>329916</v>
      </c>
      <c r="O3115" s="14">
        <v>256460</v>
      </c>
      <c r="P3115" s="14">
        <v>0</v>
      </c>
      <c r="S3115" s="17">
        <v>45445.67083333333</v>
      </c>
      <c r="T3115" s="12" t="s">
        <v>5074</v>
      </c>
      <c r="U3115" s="18">
        <v>45445</v>
      </c>
      <c r="V3115" s="18" t="str">
        <f>TEXT(Posts[[#This Row],[Post_Date]],"YYYY")</f>
        <v>2024</v>
      </c>
      <c r="W3115" s="12" t="s">
        <v>5089</v>
      </c>
      <c r="X3115" s="12" t="s">
        <v>5084</v>
      </c>
      <c r="Y3115" s="19">
        <v>16</v>
      </c>
      <c r="Z3115" s="12" t="s">
        <v>5068</v>
      </c>
      <c r="AA3115"/>
    </row>
    <row r="3116" spans="1:27" x14ac:dyDescent="0.25">
      <c r="A3116" s="12" t="s">
        <v>163</v>
      </c>
      <c r="B3116" s="12" t="s">
        <v>5024</v>
      </c>
      <c r="C3116" s="12" t="s">
        <v>5028</v>
      </c>
      <c r="D3116" s="12" t="s">
        <v>5031</v>
      </c>
      <c r="E3116" s="12" t="s">
        <v>5036</v>
      </c>
      <c r="F3116" s="12" t="s">
        <v>5058</v>
      </c>
      <c r="G3116" s="12" t="s">
        <v>5049</v>
      </c>
      <c r="H3116" s="13">
        <v>58250</v>
      </c>
      <c r="I3116" s="14">
        <v>856432</v>
      </c>
      <c r="J3116" s="14">
        <v>204151</v>
      </c>
      <c r="K3116" s="14">
        <v>55978</v>
      </c>
      <c r="L3116" s="14">
        <v>22354</v>
      </c>
      <c r="M3116" s="15">
        <v>6.8015155142430436E-2</v>
      </c>
      <c r="N3116" s="14">
        <v>1040785</v>
      </c>
      <c r="O3116" s="14">
        <v>0</v>
      </c>
      <c r="P3116" s="14">
        <v>0</v>
      </c>
      <c r="S3116" s="17">
        <v>45411.51458333333</v>
      </c>
      <c r="T3116" s="17" t="s">
        <v>5075</v>
      </c>
      <c r="U3116" s="18">
        <v>45411</v>
      </c>
      <c r="V3116" s="18" t="str">
        <f>TEXT(Posts[[#This Row],[Post_Date]],"YYYY")</f>
        <v>2024</v>
      </c>
      <c r="W3116" s="18" t="s">
        <v>5090</v>
      </c>
      <c r="X3116" s="18" t="s">
        <v>5081</v>
      </c>
      <c r="Y3116" s="19">
        <v>12</v>
      </c>
      <c r="Z3116" s="12" t="s">
        <v>5068</v>
      </c>
      <c r="AA3116"/>
    </row>
    <row r="3117" spans="1:27" x14ac:dyDescent="0.25">
      <c r="A3117" s="12" t="s">
        <v>169</v>
      </c>
      <c r="B3117" s="12" t="s">
        <v>5024</v>
      </c>
      <c r="C3117" s="12" t="s">
        <v>5028</v>
      </c>
      <c r="D3117" s="12" t="s">
        <v>5033</v>
      </c>
      <c r="E3117" s="12" t="s">
        <v>5038</v>
      </c>
      <c r="F3117" s="12" t="s">
        <v>5055</v>
      </c>
      <c r="G3117" s="12" t="s">
        <v>5047</v>
      </c>
      <c r="H3117" s="13">
        <v>45547</v>
      </c>
      <c r="I3117" s="14">
        <v>216421</v>
      </c>
      <c r="J3117" s="14">
        <v>28933</v>
      </c>
      <c r="K3117" s="14">
        <v>11388</v>
      </c>
      <c r="L3117" s="14">
        <v>5547</v>
      </c>
      <c r="M3117" s="15">
        <v>0.2104584094966471</v>
      </c>
      <c r="N3117" s="14">
        <v>245697</v>
      </c>
      <c r="O3117" s="14">
        <v>0</v>
      </c>
      <c r="P3117" s="14">
        <v>0</v>
      </c>
      <c r="S3117" s="17">
        <v>45333.691666666673</v>
      </c>
      <c r="T3117" s="17" t="s">
        <v>5074</v>
      </c>
      <c r="U3117" s="18">
        <v>45333</v>
      </c>
      <c r="V3117" s="18" t="str">
        <f>TEXT(Posts[[#This Row],[Post_Date]],"YYYY")</f>
        <v>2024</v>
      </c>
      <c r="W3117" s="18" t="s">
        <v>5087</v>
      </c>
      <c r="X3117" s="18" t="s">
        <v>5084</v>
      </c>
      <c r="Y3117" s="19">
        <v>16</v>
      </c>
      <c r="Z3117" s="12" t="s">
        <v>5070</v>
      </c>
      <c r="AA3117"/>
    </row>
    <row r="3118" spans="1:27" x14ac:dyDescent="0.25">
      <c r="A3118" s="12" t="s">
        <v>173</v>
      </c>
      <c r="B3118" s="12" t="s">
        <v>5024</v>
      </c>
      <c r="C3118" s="12" t="s">
        <v>5028</v>
      </c>
      <c r="D3118" s="12" t="s">
        <v>5030</v>
      </c>
      <c r="E3118" s="12" t="s">
        <v>5035</v>
      </c>
      <c r="F3118" s="12" t="s">
        <v>5051</v>
      </c>
      <c r="G3118" s="12" t="s">
        <v>5048</v>
      </c>
      <c r="H3118" s="13">
        <v>382723</v>
      </c>
      <c r="I3118" s="14">
        <v>3930019</v>
      </c>
      <c r="J3118" s="14">
        <v>432543</v>
      </c>
      <c r="K3118" s="14">
        <v>265268</v>
      </c>
      <c r="L3118" s="14">
        <v>111597</v>
      </c>
      <c r="M3118" s="15">
        <v>9.738456033307101E-2</v>
      </c>
      <c r="N3118" s="14">
        <v>5028894</v>
      </c>
      <c r="O3118" s="14">
        <v>3930019</v>
      </c>
      <c r="P3118" s="14">
        <v>0</v>
      </c>
      <c r="S3118" s="17">
        <v>45529.40625</v>
      </c>
      <c r="T3118" s="12" t="s">
        <v>5077</v>
      </c>
      <c r="U3118" s="18">
        <v>45529</v>
      </c>
      <c r="V3118" s="18" t="str">
        <f>TEXT(Posts[[#This Row],[Post_Date]],"YYYY")</f>
        <v>2024</v>
      </c>
      <c r="W3118" s="12" t="s">
        <v>5092</v>
      </c>
      <c r="X3118" s="12" t="s">
        <v>5084</v>
      </c>
      <c r="Y3118" s="19">
        <v>9</v>
      </c>
      <c r="Z3118" s="12" t="s">
        <v>5068</v>
      </c>
      <c r="AA3118"/>
    </row>
    <row r="3119" spans="1:27" x14ac:dyDescent="0.25">
      <c r="A3119" s="12" t="s">
        <v>175</v>
      </c>
      <c r="B3119" s="12" t="s">
        <v>5024</v>
      </c>
      <c r="C3119" s="12" t="s">
        <v>5028</v>
      </c>
      <c r="D3119" s="12" t="s">
        <v>5033</v>
      </c>
      <c r="E3119" s="12" t="s">
        <v>5036</v>
      </c>
      <c r="F3119" s="12" t="s">
        <v>5055</v>
      </c>
      <c r="G3119" s="12" t="s">
        <v>5043</v>
      </c>
      <c r="H3119" s="13">
        <v>29552</v>
      </c>
      <c r="I3119" s="14">
        <v>178715</v>
      </c>
      <c r="J3119" s="14">
        <v>38661</v>
      </c>
      <c r="K3119" s="14">
        <v>9411</v>
      </c>
      <c r="L3119" s="14">
        <v>7322</v>
      </c>
      <c r="M3119" s="15">
        <v>0.16535948824906291</v>
      </c>
      <c r="N3119" s="14">
        <v>212340</v>
      </c>
      <c r="O3119" s="14">
        <v>0</v>
      </c>
      <c r="P3119" s="14">
        <v>0</v>
      </c>
      <c r="S3119" s="17">
        <v>45343.482638888891</v>
      </c>
      <c r="T3119" s="17" t="s">
        <v>5077</v>
      </c>
      <c r="U3119" s="18">
        <v>45343</v>
      </c>
      <c r="V3119" s="18" t="str">
        <f>TEXT(Posts[[#This Row],[Post_Date]],"YYYY")</f>
        <v>2024</v>
      </c>
      <c r="W3119" s="18" t="s">
        <v>5087</v>
      </c>
      <c r="X3119" s="18" t="s">
        <v>5085</v>
      </c>
      <c r="Y3119" s="19">
        <v>11</v>
      </c>
      <c r="Z3119" s="12" t="s">
        <v>5069</v>
      </c>
      <c r="AA3119"/>
    </row>
    <row r="3120" spans="1:27" x14ac:dyDescent="0.25">
      <c r="A3120" s="12" t="s">
        <v>178</v>
      </c>
      <c r="B3120" s="12" t="s">
        <v>5024</v>
      </c>
      <c r="C3120" s="12" t="s">
        <v>5028</v>
      </c>
      <c r="D3120" s="12" t="s">
        <v>5033</v>
      </c>
      <c r="E3120" s="12" t="s">
        <v>5036</v>
      </c>
      <c r="F3120" s="12" t="s">
        <v>5055</v>
      </c>
      <c r="G3120" s="12" t="s">
        <v>5047</v>
      </c>
      <c r="H3120" s="13">
        <v>28264</v>
      </c>
      <c r="I3120" s="14">
        <v>172218</v>
      </c>
      <c r="J3120" s="14">
        <v>35717</v>
      </c>
      <c r="K3120" s="14">
        <v>10840</v>
      </c>
      <c r="L3120" s="14">
        <v>3631</v>
      </c>
      <c r="M3120" s="15">
        <v>0.1641218845277978</v>
      </c>
      <c r="N3120" s="14">
        <v>197085</v>
      </c>
      <c r="O3120" s="14">
        <v>0</v>
      </c>
      <c r="P3120" s="14">
        <v>0</v>
      </c>
      <c r="S3120" s="17">
        <v>45317.538194444453</v>
      </c>
      <c r="T3120" s="17" t="s">
        <v>5075</v>
      </c>
      <c r="U3120" s="18">
        <v>45317</v>
      </c>
      <c r="V3120" s="18" t="str">
        <f>TEXT(Posts[[#This Row],[Post_Date]],"YYYY")</f>
        <v>2024</v>
      </c>
      <c r="W3120" s="18" t="s">
        <v>5086</v>
      </c>
      <c r="X3120" s="18" t="s">
        <v>5082</v>
      </c>
      <c r="Y3120" s="19">
        <v>12</v>
      </c>
      <c r="Z3120" s="12" t="s">
        <v>5069</v>
      </c>
      <c r="AA3120"/>
    </row>
    <row r="3121" spans="1:27" x14ac:dyDescent="0.25">
      <c r="A3121" s="12" t="s">
        <v>179</v>
      </c>
      <c r="B3121" s="12" t="s">
        <v>5024</v>
      </c>
      <c r="C3121" s="12" t="s">
        <v>5028</v>
      </c>
      <c r="D3121" s="12" t="s">
        <v>5033</v>
      </c>
      <c r="E3121" s="12" t="s">
        <v>5036</v>
      </c>
      <c r="F3121" s="12" t="s">
        <v>5055</v>
      </c>
      <c r="G3121" s="12" t="s">
        <v>5043</v>
      </c>
      <c r="H3121" s="13">
        <v>56165</v>
      </c>
      <c r="I3121" s="14">
        <v>322167</v>
      </c>
      <c r="J3121" s="14">
        <v>33169</v>
      </c>
      <c r="K3121" s="14">
        <v>11342</v>
      </c>
      <c r="L3121" s="14">
        <v>16751</v>
      </c>
      <c r="M3121" s="15">
        <v>0.17433628521338809</v>
      </c>
      <c r="N3121" s="14">
        <v>365887</v>
      </c>
      <c r="O3121" s="14">
        <v>0</v>
      </c>
      <c r="P3121" s="14">
        <v>0</v>
      </c>
      <c r="S3121" s="17">
        <v>45552.385416666657</v>
      </c>
      <c r="T3121" s="17" t="s">
        <v>5077</v>
      </c>
      <c r="U3121" s="18">
        <v>45552</v>
      </c>
      <c r="V3121" s="18" t="str">
        <f>TEXT(Posts[[#This Row],[Post_Date]],"YYYY")</f>
        <v>2024</v>
      </c>
      <c r="W3121" s="18" t="s">
        <v>5097</v>
      </c>
      <c r="X3121" s="18" t="s">
        <v>5079</v>
      </c>
      <c r="Y3121" s="19">
        <v>9</v>
      </c>
      <c r="Z3121" s="12" t="s">
        <v>5069</v>
      </c>
      <c r="AA3121"/>
    </row>
    <row r="3122" spans="1:27" x14ac:dyDescent="0.25">
      <c r="A3122" s="12" t="s">
        <v>182</v>
      </c>
      <c r="B3122" s="12" t="s">
        <v>5024</v>
      </c>
      <c r="C3122" s="12" t="s">
        <v>5028</v>
      </c>
      <c r="D3122" s="12" t="s">
        <v>5032</v>
      </c>
      <c r="E3122" s="12" t="s">
        <v>5036</v>
      </c>
      <c r="F3122" s="12" t="s">
        <v>5055</v>
      </c>
      <c r="G3122" s="12" t="s">
        <v>5045</v>
      </c>
      <c r="H3122" s="13">
        <v>59476</v>
      </c>
      <c r="I3122" s="14">
        <v>294426</v>
      </c>
      <c r="J3122" s="14">
        <v>42389</v>
      </c>
      <c r="K3122" s="14">
        <v>22028</v>
      </c>
      <c r="L3122" s="14">
        <v>6041</v>
      </c>
      <c r="M3122" s="15">
        <v>0.2020097962969373</v>
      </c>
      <c r="N3122" s="14">
        <v>328903</v>
      </c>
      <c r="O3122" s="14">
        <v>0</v>
      </c>
      <c r="P3122" s="14">
        <v>0</v>
      </c>
      <c r="S3122" s="17">
        <v>45676.690972222219</v>
      </c>
      <c r="T3122" s="17" t="s">
        <v>5074</v>
      </c>
      <c r="U3122" s="18">
        <v>45676</v>
      </c>
      <c r="V3122" s="18" t="str">
        <f>TEXT(Posts[[#This Row],[Post_Date]],"YYYY")</f>
        <v>2025</v>
      </c>
      <c r="W3122" s="18" t="s">
        <v>5086</v>
      </c>
      <c r="X3122" s="18" t="s">
        <v>5084</v>
      </c>
      <c r="Y3122" s="19">
        <v>16</v>
      </c>
      <c r="Z3122" s="12" t="s">
        <v>5070</v>
      </c>
      <c r="AA3122"/>
    </row>
    <row r="3123" spans="1:27" x14ac:dyDescent="0.25">
      <c r="A3123" s="12" t="s">
        <v>187</v>
      </c>
      <c r="B3123" s="12" t="s">
        <v>5024</v>
      </c>
      <c r="C3123" s="12" t="s">
        <v>5028</v>
      </c>
      <c r="D3123" s="12" t="s">
        <v>5031</v>
      </c>
      <c r="E3123" s="12" t="s">
        <v>5035</v>
      </c>
      <c r="F3123" s="12" t="s">
        <v>5060</v>
      </c>
      <c r="G3123" s="12" t="s">
        <v>5043</v>
      </c>
      <c r="H3123" s="13">
        <v>254332</v>
      </c>
      <c r="I3123" s="14">
        <v>3009533</v>
      </c>
      <c r="J3123" s="14">
        <v>363862</v>
      </c>
      <c r="K3123" s="14">
        <v>215923</v>
      </c>
      <c r="L3123" s="14">
        <v>178694</v>
      </c>
      <c r="M3123" s="15">
        <v>8.4508928267789218E-2</v>
      </c>
      <c r="N3123" s="14">
        <v>3626902</v>
      </c>
      <c r="O3123" s="14">
        <v>3009533</v>
      </c>
      <c r="P3123" s="14">
        <v>0</v>
      </c>
      <c r="S3123" s="17">
        <v>45698.574999999997</v>
      </c>
      <c r="T3123" s="12" t="s">
        <v>5075</v>
      </c>
      <c r="U3123" s="18">
        <v>45698</v>
      </c>
      <c r="V3123" s="18" t="str">
        <f>TEXT(Posts[[#This Row],[Post_Date]],"YYYY")</f>
        <v>2025</v>
      </c>
      <c r="W3123" s="12" t="s">
        <v>5087</v>
      </c>
      <c r="X3123" s="12" t="s">
        <v>5081</v>
      </c>
      <c r="Y3123" s="19">
        <v>13</v>
      </c>
      <c r="Z3123" s="12" t="s">
        <v>5068</v>
      </c>
      <c r="AA3123"/>
    </row>
    <row r="3124" spans="1:27" x14ac:dyDescent="0.25">
      <c r="A3124" s="12" t="s">
        <v>192</v>
      </c>
      <c r="B3124" s="12" t="s">
        <v>5024</v>
      </c>
      <c r="C3124" s="12" t="s">
        <v>5028</v>
      </c>
      <c r="D3124" s="12" t="s">
        <v>5033</v>
      </c>
      <c r="E3124" s="12" t="s">
        <v>5036</v>
      </c>
      <c r="F3124" s="12" t="s">
        <v>5055</v>
      </c>
      <c r="G3124" s="12" t="s">
        <v>5049</v>
      </c>
      <c r="H3124" s="13">
        <v>67910</v>
      </c>
      <c r="I3124" s="14">
        <v>301765</v>
      </c>
      <c r="J3124" s="14">
        <v>33924</v>
      </c>
      <c r="K3124" s="14">
        <v>18153</v>
      </c>
      <c r="L3124" s="14">
        <v>8996</v>
      </c>
      <c r="M3124" s="15">
        <v>0.225042719400085</v>
      </c>
      <c r="N3124" s="14">
        <v>355436</v>
      </c>
      <c r="O3124" s="14">
        <v>0</v>
      </c>
      <c r="P3124" s="14">
        <v>0</v>
      </c>
      <c r="S3124" s="17">
        <v>45357.8</v>
      </c>
      <c r="T3124" s="17" t="s">
        <v>5076</v>
      </c>
      <c r="U3124" s="18">
        <v>45357</v>
      </c>
      <c r="V3124" s="18" t="str">
        <f>TEXT(Posts[[#This Row],[Post_Date]],"YYYY")</f>
        <v>2024</v>
      </c>
      <c r="W3124" s="18" t="s">
        <v>5088</v>
      </c>
      <c r="X3124" s="18" t="s">
        <v>5085</v>
      </c>
      <c r="Y3124" s="19">
        <v>19</v>
      </c>
      <c r="Z3124" s="12" t="s">
        <v>5070</v>
      </c>
      <c r="AA3124"/>
    </row>
    <row r="3125" spans="1:27" x14ac:dyDescent="0.25">
      <c r="A3125" s="12" t="s">
        <v>195</v>
      </c>
      <c r="B3125" s="12" t="s">
        <v>5024</v>
      </c>
      <c r="C3125" s="12" t="s">
        <v>5028</v>
      </c>
      <c r="D3125" s="12" t="s">
        <v>5033</v>
      </c>
      <c r="E3125" s="12" t="s">
        <v>5035</v>
      </c>
      <c r="F3125" s="12" t="s">
        <v>5056</v>
      </c>
      <c r="G3125" s="12" t="s">
        <v>5045</v>
      </c>
      <c r="H3125" s="13">
        <v>968676</v>
      </c>
      <c r="I3125" s="14">
        <v>3974286</v>
      </c>
      <c r="J3125" s="14">
        <v>416018</v>
      </c>
      <c r="K3125" s="14">
        <v>171344</v>
      </c>
      <c r="L3125" s="14">
        <v>174086</v>
      </c>
      <c r="M3125" s="15">
        <v>0.24373599858666939</v>
      </c>
      <c r="N3125" s="14">
        <v>4412590</v>
      </c>
      <c r="O3125" s="14">
        <v>3974286</v>
      </c>
      <c r="P3125" s="14">
        <v>0</v>
      </c>
      <c r="S3125" s="17">
        <v>45417.602777777778</v>
      </c>
      <c r="T3125" s="12" t="s">
        <v>5074</v>
      </c>
      <c r="U3125" s="18">
        <v>45417</v>
      </c>
      <c r="V3125" s="18" t="str">
        <f>TEXT(Posts[[#This Row],[Post_Date]],"YYYY")</f>
        <v>2024</v>
      </c>
      <c r="W3125" s="12" t="s">
        <v>5096</v>
      </c>
      <c r="X3125" s="12" t="s">
        <v>5084</v>
      </c>
      <c r="Y3125" s="19">
        <v>14</v>
      </c>
      <c r="Z3125" s="12" t="s">
        <v>5070</v>
      </c>
      <c r="AA3125"/>
    </row>
    <row r="3126" spans="1:27" x14ac:dyDescent="0.25">
      <c r="A3126" s="12" t="s">
        <v>196</v>
      </c>
      <c r="B3126" s="12" t="s">
        <v>5024</v>
      </c>
      <c r="C3126" s="12" t="s">
        <v>5028</v>
      </c>
      <c r="D3126" s="12" t="s">
        <v>5033</v>
      </c>
      <c r="E3126" s="12" t="s">
        <v>5036</v>
      </c>
      <c r="F3126" s="12" t="s">
        <v>5055</v>
      </c>
      <c r="G3126" s="12" t="s">
        <v>5042</v>
      </c>
      <c r="H3126" s="13">
        <v>109780</v>
      </c>
      <c r="I3126" s="14">
        <v>506008</v>
      </c>
      <c r="J3126" s="14">
        <v>75970</v>
      </c>
      <c r="K3126" s="14">
        <v>34684</v>
      </c>
      <c r="L3126" s="14">
        <v>12277</v>
      </c>
      <c r="M3126" s="15">
        <v>0.21695409424633419</v>
      </c>
      <c r="N3126" s="14">
        <v>564212</v>
      </c>
      <c r="O3126" s="14">
        <v>0</v>
      </c>
      <c r="P3126" s="14">
        <v>0</v>
      </c>
      <c r="S3126" s="17">
        <v>45389.630555555559</v>
      </c>
      <c r="T3126" s="17" t="s">
        <v>5074</v>
      </c>
      <c r="U3126" s="18">
        <v>45389</v>
      </c>
      <c r="V3126" s="18" t="str">
        <f>TEXT(Posts[[#This Row],[Post_Date]],"YYYY")</f>
        <v>2024</v>
      </c>
      <c r="W3126" s="18" t="s">
        <v>5090</v>
      </c>
      <c r="X3126" s="18" t="s">
        <v>5084</v>
      </c>
      <c r="Y3126" s="19">
        <v>15</v>
      </c>
      <c r="Z3126" s="12" t="s">
        <v>5070</v>
      </c>
      <c r="AA3126"/>
    </row>
    <row r="3127" spans="1:27" x14ac:dyDescent="0.25">
      <c r="A3127" s="12" t="s">
        <v>198</v>
      </c>
      <c r="B3127" s="12" t="s">
        <v>5024</v>
      </c>
      <c r="C3127" s="12" t="s">
        <v>5028</v>
      </c>
      <c r="D3127" s="12" t="s">
        <v>5030</v>
      </c>
      <c r="E3127" s="12" t="s">
        <v>5035</v>
      </c>
      <c r="F3127" s="12" t="s">
        <v>5051</v>
      </c>
      <c r="G3127" s="12" t="s">
        <v>5049</v>
      </c>
      <c r="H3127" s="13">
        <v>300896</v>
      </c>
      <c r="I3127" s="14">
        <v>2530813</v>
      </c>
      <c r="J3127" s="14">
        <v>556557</v>
      </c>
      <c r="K3127" s="14">
        <v>163831</v>
      </c>
      <c r="L3127" s="14">
        <v>78166</v>
      </c>
      <c r="M3127" s="15">
        <v>0.1188933026235091</v>
      </c>
      <c r="N3127" s="14">
        <v>3082646</v>
      </c>
      <c r="O3127" s="14">
        <v>2530813</v>
      </c>
      <c r="P3127" s="14">
        <v>0</v>
      </c>
      <c r="S3127" s="17">
        <v>45455.636805555558</v>
      </c>
      <c r="T3127" s="12" t="s">
        <v>5074</v>
      </c>
      <c r="U3127" s="18">
        <v>45455</v>
      </c>
      <c r="V3127" s="18" t="str">
        <f>TEXT(Posts[[#This Row],[Post_Date]],"YYYY")</f>
        <v>2024</v>
      </c>
      <c r="W3127" s="12" t="s">
        <v>5089</v>
      </c>
      <c r="X3127" s="12" t="s">
        <v>5085</v>
      </c>
      <c r="Y3127" s="19">
        <v>15</v>
      </c>
      <c r="Z3127" s="12" t="s">
        <v>5069</v>
      </c>
      <c r="AA3127"/>
    </row>
    <row r="3128" spans="1:27" x14ac:dyDescent="0.25">
      <c r="A3128" s="12" t="s">
        <v>204</v>
      </c>
      <c r="B3128" s="12" t="s">
        <v>5024</v>
      </c>
      <c r="C3128" s="12" t="s">
        <v>5028</v>
      </c>
      <c r="D3128" s="12" t="s">
        <v>5033</v>
      </c>
      <c r="E3128" s="12" t="s">
        <v>5035</v>
      </c>
      <c r="F3128" s="12" t="s">
        <v>5056</v>
      </c>
      <c r="G3128" s="12" t="s">
        <v>5045</v>
      </c>
      <c r="H3128" s="13">
        <v>281167</v>
      </c>
      <c r="I3128" s="14">
        <v>1189207</v>
      </c>
      <c r="J3128" s="14">
        <v>283815</v>
      </c>
      <c r="K3128" s="14">
        <v>93415</v>
      </c>
      <c r="L3128" s="14">
        <v>68701</v>
      </c>
      <c r="M3128" s="15">
        <v>0.2364330669318021</v>
      </c>
      <c r="N3128" s="14">
        <v>1420915</v>
      </c>
      <c r="O3128" s="14">
        <v>1189207</v>
      </c>
      <c r="P3128" s="14">
        <v>0</v>
      </c>
      <c r="S3128" s="17">
        <v>45305.45208333333</v>
      </c>
      <c r="T3128" s="12" t="s">
        <v>5077</v>
      </c>
      <c r="U3128" s="18">
        <v>45305</v>
      </c>
      <c r="V3128" s="18" t="str">
        <f>TEXT(Posts[[#This Row],[Post_Date]],"YYYY")</f>
        <v>2024</v>
      </c>
      <c r="W3128" s="12" t="s">
        <v>5086</v>
      </c>
      <c r="X3128" s="12" t="s">
        <v>5084</v>
      </c>
      <c r="Y3128" s="19">
        <v>10</v>
      </c>
      <c r="Z3128" s="12" t="s">
        <v>5070</v>
      </c>
      <c r="AA3128"/>
    </row>
    <row r="3129" spans="1:27" x14ac:dyDescent="0.25">
      <c r="A3129" s="12" t="s">
        <v>205</v>
      </c>
      <c r="B3129" s="12" t="s">
        <v>5024</v>
      </c>
      <c r="C3129" s="12" t="s">
        <v>5028</v>
      </c>
      <c r="D3129" s="12" t="s">
        <v>5033</v>
      </c>
      <c r="E3129" s="12" t="s">
        <v>5036</v>
      </c>
      <c r="F3129" s="12" t="s">
        <v>5055</v>
      </c>
      <c r="G3129" s="12" t="s">
        <v>5046</v>
      </c>
      <c r="H3129" s="13">
        <v>67458</v>
      </c>
      <c r="I3129" s="14">
        <v>355315</v>
      </c>
      <c r="J3129" s="14">
        <v>81476</v>
      </c>
      <c r="K3129" s="14">
        <v>25663</v>
      </c>
      <c r="L3129" s="14">
        <v>11641</v>
      </c>
      <c r="M3129" s="15">
        <v>0.18985413771052501</v>
      </c>
      <c r="N3129" s="14">
        <v>449751</v>
      </c>
      <c r="O3129" s="14">
        <v>0</v>
      </c>
      <c r="P3129" s="14">
        <v>0</v>
      </c>
      <c r="S3129" s="17">
        <v>45552.45</v>
      </c>
      <c r="T3129" s="17" t="s">
        <v>5077</v>
      </c>
      <c r="U3129" s="18">
        <v>45552</v>
      </c>
      <c r="V3129" s="18" t="str">
        <f>TEXT(Posts[[#This Row],[Post_Date]],"YYYY")</f>
        <v>2024</v>
      </c>
      <c r="W3129" s="18" t="s">
        <v>5097</v>
      </c>
      <c r="X3129" s="18" t="s">
        <v>5079</v>
      </c>
      <c r="Y3129" s="19">
        <v>10</v>
      </c>
      <c r="Z3129" s="12" t="s">
        <v>5069</v>
      </c>
      <c r="AA3129"/>
    </row>
    <row r="3130" spans="1:27" x14ac:dyDescent="0.25">
      <c r="A3130" s="12" t="s">
        <v>209</v>
      </c>
      <c r="B3130" s="12" t="s">
        <v>5024</v>
      </c>
      <c r="C3130" s="12" t="s">
        <v>5028</v>
      </c>
      <c r="D3130" s="12" t="s">
        <v>5030</v>
      </c>
      <c r="E3130" s="12" t="s">
        <v>5036</v>
      </c>
      <c r="F3130" s="12" t="s">
        <v>5050</v>
      </c>
      <c r="G3130" s="12" t="s">
        <v>5044</v>
      </c>
      <c r="H3130" s="13">
        <v>31949</v>
      </c>
      <c r="I3130" s="14">
        <v>269655</v>
      </c>
      <c r="J3130" s="14">
        <v>36388</v>
      </c>
      <c r="K3130" s="14">
        <v>8418</v>
      </c>
      <c r="L3130" s="14">
        <v>14778</v>
      </c>
      <c r="M3130" s="15">
        <v>0.1184837145947519</v>
      </c>
      <c r="N3130" s="14">
        <v>297767</v>
      </c>
      <c r="O3130" s="14">
        <v>0</v>
      </c>
      <c r="P3130" s="14">
        <v>0</v>
      </c>
      <c r="S3130" s="17">
        <v>45395.410416666673</v>
      </c>
      <c r="T3130" s="17" t="s">
        <v>5077</v>
      </c>
      <c r="U3130" s="18">
        <v>45395</v>
      </c>
      <c r="V3130" s="18" t="str">
        <f>TEXT(Posts[[#This Row],[Post_Date]],"YYYY")</f>
        <v>2024</v>
      </c>
      <c r="W3130" s="18" t="s">
        <v>5090</v>
      </c>
      <c r="X3130" s="18" t="s">
        <v>5083</v>
      </c>
      <c r="Y3130" s="19">
        <v>9</v>
      </c>
      <c r="Z3130" s="12" t="s">
        <v>5069</v>
      </c>
      <c r="AA3130"/>
    </row>
    <row r="3131" spans="1:27" x14ac:dyDescent="0.25">
      <c r="A3131" s="12" t="s">
        <v>217</v>
      </c>
      <c r="B3131" s="12" t="s">
        <v>5024</v>
      </c>
      <c r="C3131" s="12" t="s">
        <v>5028</v>
      </c>
      <c r="D3131" s="12" t="s">
        <v>5033</v>
      </c>
      <c r="E3131" s="12" t="s">
        <v>5038</v>
      </c>
      <c r="F3131" s="12" t="s">
        <v>5055</v>
      </c>
      <c r="G3131" s="12" t="s">
        <v>5044</v>
      </c>
      <c r="H3131" s="13">
        <v>64881</v>
      </c>
      <c r="I3131" s="14">
        <v>317481</v>
      </c>
      <c r="J3131" s="14">
        <v>76643</v>
      </c>
      <c r="K3131" s="14">
        <v>19836</v>
      </c>
      <c r="L3131" s="14">
        <v>14067</v>
      </c>
      <c r="M3131" s="15">
        <v>0.2043626828739763</v>
      </c>
      <c r="N3131" s="14">
        <v>381782</v>
      </c>
      <c r="O3131" s="14">
        <v>0</v>
      </c>
      <c r="P3131" s="14">
        <v>0</v>
      </c>
      <c r="S3131" s="17">
        <v>45683.642361111109</v>
      </c>
      <c r="T3131" s="17" t="s">
        <v>5074</v>
      </c>
      <c r="U3131" s="18">
        <v>45683</v>
      </c>
      <c r="V3131" s="18" t="str">
        <f>TEXT(Posts[[#This Row],[Post_Date]],"YYYY")</f>
        <v>2025</v>
      </c>
      <c r="W3131" s="18" t="s">
        <v>5086</v>
      </c>
      <c r="X3131" s="18" t="s">
        <v>5084</v>
      </c>
      <c r="Y3131" s="19">
        <v>15</v>
      </c>
      <c r="Z3131" s="12" t="s">
        <v>5070</v>
      </c>
      <c r="AA3131"/>
    </row>
    <row r="3132" spans="1:27" x14ac:dyDescent="0.25">
      <c r="A3132" s="12" t="s">
        <v>221</v>
      </c>
      <c r="B3132" s="12" t="s">
        <v>5024</v>
      </c>
      <c r="C3132" s="12" t="s">
        <v>5028</v>
      </c>
      <c r="D3132" s="12" t="s">
        <v>5031</v>
      </c>
      <c r="E3132" s="12" t="s">
        <v>5036</v>
      </c>
      <c r="F3132" s="12" t="s">
        <v>5058</v>
      </c>
      <c r="G3132" s="12" t="s">
        <v>5042</v>
      </c>
      <c r="H3132" s="13">
        <v>33697</v>
      </c>
      <c r="I3132" s="14">
        <v>385850</v>
      </c>
      <c r="J3132" s="14">
        <v>69663</v>
      </c>
      <c r="K3132" s="14">
        <v>23014</v>
      </c>
      <c r="L3132" s="14">
        <v>16670</v>
      </c>
      <c r="M3132" s="15">
        <v>8.7332117001020629E-2</v>
      </c>
      <c r="N3132" s="14">
        <v>431495</v>
      </c>
      <c r="O3132" s="14">
        <v>0</v>
      </c>
      <c r="P3132" s="14">
        <v>0</v>
      </c>
      <c r="S3132" s="17">
        <v>45424.484722222223</v>
      </c>
      <c r="T3132" s="17" t="s">
        <v>5077</v>
      </c>
      <c r="U3132" s="18">
        <v>45424</v>
      </c>
      <c r="V3132" s="18" t="str">
        <f>TEXT(Posts[[#This Row],[Post_Date]],"YYYY")</f>
        <v>2024</v>
      </c>
      <c r="W3132" s="18" t="s">
        <v>5096</v>
      </c>
      <c r="X3132" s="18" t="s">
        <v>5084</v>
      </c>
      <c r="Y3132" s="19">
        <v>11</v>
      </c>
      <c r="Z3132" s="12" t="s">
        <v>5068</v>
      </c>
      <c r="AA3132"/>
    </row>
    <row r="3133" spans="1:27" x14ac:dyDescent="0.25">
      <c r="A3133" s="12" t="s">
        <v>223</v>
      </c>
      <c r="B3133" s="12" t="s">
        <v>5024</v>
      </c>
      <c r="C3133" s="12" t="s">
        <v>5028</v>
      </c>
      <c r="D3133" s="12" t="s">
        <v>5034</v>
      </c>
      <c r="E3133" s="12" t="s">
        <v>5038</v>
      </c>
      <c r="F3133" s="12" t="s">
        <v>5057</v>
      </c>
      <c r="G3133" s="12" t="s">
        <v>5049</v>
      </c>
      <c r="H3133" s="13">
        <v>31630</v>
      </c>
      <c r="I3133" s="14">
        <v>308380</v>
      </c>
      <c r="J3133" s="14">
        <v>68283</v>
      </c>
      <c r="K3133" s="14">
        <v>19354</v>
      </c>
      <c r="L3133" s="14">
        <v>12962</v>
      </c>
      <c r="M3133" s="15">
        <v>0.1025686993769868</v>
      </c>
      <c r="N3133" s="14">
        <v>344582</v>
      </c>
      <c r="O3133" s="14">
        <v>0</v>
      </c>
      <c r="P3133" s="14">
        <v>0</v>
      </c>
      <c r="S3133" s="17">
        <v>45548.578472222223</v>
      </c>
      <c r="T3133" s="17" t="s">
        <v>5075</v>
      </c>
      <c r="U3133" s="18">
        <v>45548</v>
      </c>
      <c r="V3133" s="18" t="str">
        <f>TEXT(Posts[[#This Row],[Post_Date]],"YYYY")</f>
        <v>2024</v>
      </c>
      <c r="W3133" s="18" t="s">
        <v>5097</v>
      </c>
      <c r="X3133" s="18" t="s">
        <v>5082</v>
      </c>
      <c r="Y3133" s="19">
        <v>13</v>
      </c>
      <c r="Z3133" s="12" t="s">
        <v>5069</v>
      </c>
      <c r="AA3133"/>
    </row>
    <row r="3134" spans="1:27" x14ac:dyDescent="0.25">
      <c r="A3134" s="12" t="s">
        <v>224</v>
      </c>
      <c r="B3134" s="12" t="s">
        <v>5024</v>
      </c>
      <c r="C3134" s="12" t="s">
        <v>5028</v>
      </c>
      <c r="D3134" s="12" t="s">
        <v>5031</v>
      </c>
      <c r="E3134" s="12" t="s">
        <v>5036</v>
      </c>
      <c r="F3134" s="12" t="s">
        <v>5058</v>
      </c>
      <c r="G3134" s="12" t="s">
        <v>5048</v>
      </c>
      <c r="H3134" s="13">
        <v>17111</v>
      </c>
      <c r="I3134" s="14">
        <v>224136</v>
      </c>
      <c r="J3134" s="14">
        <v>46735</v>
      </c>
      <c r="K3134" s="14">
        <v>12281</v>
      </c>
      <c r="L3134" s="14">
        <v>5209</v>
      </c>
      <c r="M3134" s="15">
        <v>7.6346368976197856E-2</v>
      </c>
      <c r="N3134" s="14">
        <v>256419</v>
      </c>
      <c r="O3134" s="14">
        <v>0</v>
      </c>
      <c r="P3134" s="14">
        <v>0</v>
      </c>
      <c r="S3134" s="17">
        <v>45322.739583333343</v>
      </c>
      <c r="T3134" s="17" t="s">
        <v>5076</v>
      </c>
      <c r="U3134" s="18">
        <v>45322</v>
      </c>
      <c r="V3134" s="18" t="str">
        <f>TEXT(Posts[[#This Row],[Post_Date]],"YYYY")</f>
        <v>2024</v>
      </c>
      <c r="W3134" s="18" t="s">
        <v>5086</v>
      </c>
      <c r="X3134" s="18" t="s">
        <v>5085</v>
      </c>
      <c r="Y3134" s="19">
        <v>17</v>
      </c>
      <c r="Z3134" s="12" t="s">
        <v>5068</v>
      </c>
      <c r="AA3134"/>
    </row>
    <row r="3135" spans="1:27" x14ac:dyDescent="0.25">
      <c r="A3135" s="12" t="s">
        <v>226</v>
      </c>
      <c r="B3135" s="12" t="s">
        <v>5024</v>
      </c>
      <c r="C3135" s="12" t="s">
        <v>5028</v>
      </c>
      <c r="D3135" s="12" t="s">
        <v>5030</v>
      </c>
      <c r="E3135" s="12" t="s">
        <v>5036</v>
      </c>
      <c r="F3135" s="12" t="s">
        <v>5050</v>
      </c>
      <c r="G3135" s="12" t="s">
        <v>5042</v>
      </c>
      <c r="H3135" s="13">
        <v>57975</v>
      </c>
      <c r="I3135" s="14">
        <v>502693</v>
      </c>
      <c r="J3135" s="14">
        <v>112453</v>
      </c>
      <c r="K3135" s="14">
        <v>23822</v>
      </c>
      <c r="L3135" s="14">
        <v>23687</v>
      </c>
      <c r="M3135" s="15">
        <v>0.1153307156597856</v>
      </c>
      <c r="N3135" s="14">
        <v>609840</v>
      </c>
      <c r="O3135" s="14">
        <v>0</v>
      </c>
      <c r="P3135" s="14">
        <v>0</v>
      </c>
      <c r="S3135" s="17">
        <v>45734.720138888893</v>
      </c>
      <c r="T3135" s="17" t="s">
        <v>5076</v>
      </c>
      <c r="U3135" s="18">
        <v>45734</v>
      </c>
      <c r="V3135" s="18" t="str">
        <f>TEXT(Posts[[#This Row],[Post_Date]],"YYYY")</f>
        <v>2025</v>
      </c>
      <c r="W3135" s="18" t="s">
        <v>5088</v>
      </c>
      <c r="X3135" s="18" t="s">
        <v>5079</v>
      </c>
      <c r="Y3135" s="19">
        <v>17</v>
      </c>
      <c r="Z3135" s="12" t="s">
        <v>5069</v>
      </c>
      <c r="AA3135"/>
    </row>
    <row r="3136" spans="1:27" x14ac:dyDescent="0.25">
      <c r="A3136" s="12" t="s">
        <v>230</v>
      </c>
      <c r="B3136" s="12" t="s">
        <v>5024</v>
      </c>
      <c r="C3136" s="12" t="s">
        <v>5028</v>
      </c>
      <c r="D3136" s="12" t="s">
        <v>5033</v>
      </c>
      <c r="E3136" s="12" t="s">
        <v>5036</v>
      </c>
      <c r="F3136" s="12" t="s">
        <v>5055</v>
      </c>
      <c r="G3136" s="12" t="s">
        <v>5046</v>
      </c>
      <c r="H3136" s="13">
        <v>41263</v>
      </c>
      <c r="I3136" s="14">
        <v>233288</v>
      </c>
      <c r="J3136" s="14">
        <v>35055</v>
      </c>
      <c r="K3136" s="14">
        <v>15671</v>
      </c>
      <c r="L3136" s="14">
        <v>6165</v>
      </c>
      <c r="M3136" s="15">
        <v>0.1768771813360567</v>
      </c>
      <c r="N3136" s="14">
        <v>294781</v>
      </c>
      <c r="O3136" s="14">
        <v>0</v>
      </c>
      <c r="P3136" s="14">
        <v>0</v>
      </c>
      <c r="S3136" s="17">
        <v>45431.67291666667</v>
      </c>
      <c r="T3136" s="17" t="s">
        <v>5074</v>
      </c>
      <c r="U3136" s="18">
        <v>45431</v>
      </c>
      <c r="V3136" s="18" t="str">
        <f>TEXT(Posts[[#This Row],[Post_Date]],"YYYY")</f>
        <v>2024</v>
      </c>
      <c r="W3136" s="18" t="s">
        <v>5096</v>
      </c>
      <c r="X3136" s="18" t="s">
        <v>5084</v>
      </c>
      <c r="Y3136" s="19">
        <v>16</v>
      </c>
      <c r="Z3136" s="12" t="s">
        <v>5069</v>
      </c>
      <c r="AA3136"/>
    </row>
    <row r="3137" spans="1:27" x14ac:dyDescent="0.25">
      <c r="A3137" s="12" t="s">
        <v>232</v>
      </c>
      <c r="B3137" s="12" t="s">
        <v>5024</v>
      </c>
      <c r="C3137" s="12" t="s">
        <v>5028</v>
      </c>
      <c r="D3137" s="12" t="s">
        <v>5033</v>
      </c>
      <c r="E3137" s="12" t="s">
        <v>5038</v>
      </c>
      <c r="F3137" s="12" t="s">
        <v>5055</v>
      </c>
      <c r="G3137" s="12" t="s">
        <v>5046</v>
      </c>
      <c r="H3137" s="13">
        <v>48771</v>
      </c>
      <c r="I3137" s="14">
        <v>269109</v>
      </c>
      <c r="J3137" s="14">
        <v>52414</v>
      </c>
      <c r="K3137" s="14">
        <v>11569</v>
      </c>
      <c r="L3137" s="14">
        <v>12206</v>
      </c>
      <c r="M3137" s="15">
        <v>0.18123460239563571</v>
      </c>
      <c r="N3137" s="14">
        <v>325082</v>
      </c>
      <c r="O3137" s="14">
        <v>0</v>
      </c>
      <c r="P3137" s="14">
        <v>0</v>
      </c>
      <c r="S3137" s="17">
        <v>45576.727777777778</v>
      </c>
      <c r="T3137" s="17" t="s">
        <v>5076</v>
      </c>
      <c r="U3137" s="18">
        <v>45576</v>
      </c>
      <c r="V3137" s="18" t="str">
        <f>TEXT(Posts[[#This Row],[Post_Date]],"YYYY")</f>
        <v>2024</v>
      </c>
      <c r="W3137" s="18" t="s">
        <v>5091</v>
      </c>
      <c r="X3137" s="18" t="s">
        <v>5082</v>
      </c>
      <c r="Y3137" s="19">
        <v>17</v>
      </c>
      <c r="Z3137" s="12" t="s">
        <v>5069</v>
      </c>
      <c r="AA3137"/>
    </row>
    <row r="3138" spans="1:27" x14ac:dyDescent="0.25">
      <c r="A3138" s="12" t="s">
        <v>236</v>
      </c>
      <c r="B3138" s="12" t="s">
        <v>5024</v>
      </c>
      <c r="C3138" s="12" t="s">
        <v>5028</v>
      </c>
      <c r="D3138" s="12" t="s">
        <v>5033</v>
      </c>
      <c r="E3138" s="12" t="s">
        <v>5036</v>
      </c>
      <c r="F3138" s="12" t="s">
        <v>5055</v>
      </c>
      <c r="G3138" s="12" t="s">
        <v>5043</v>
      </c>
      <c r="H3138" s="13">
        <v>14612</v>
      </c>
      <c r="I3138" s="14">
        <v>69004</v>
      </c>
      <c r="J3138" s="14">
        <v>13327</v>
      </c>
      <c r="K3138" s="14">
        <v>2227</v>
      </c>
      <c r="L3138" s="14">
        <v>3785</v>
      </c>
      <c r="M3138" s="15">
        <v>0.2117686611628615</v>
      </c>
      <c r="N3138" s="14">
        <v>89339</v>
      </c>
      <c r="O3138" s="14">
        <v>0</v>
      </c>
      <c r="P3138" s="14">
        <v>0</v>
      </c>
      <c r="S3138" s="17">
        <v>45464.444444444453</v>
      </c>
      <c r="T3138" s="17" t="s">
        <v>5077</v>
      </c>
      <c r="U3138" s="18">
        <v>45464</v>
      </c>
      <c r="V3138" s="18" t="str">
        <f>TEXT(Posts[[#This Row],[Post_Date]],"YYYY")</f>
        <v>2024</v>
      </c>
      <c r="W3138" s="18" t="s">
        <v>5089</v>
      </c>
      <c r="X3138" s="18" t="s">
        <v>5082</v>
      </c>
      <c r="Y3138" s="19">
        <v>10</v>
      </c>
      <c r="Z3138" s="12" t="s">
        <v>5070</v>
      </c>
      <c r="AA3138"/>
    </row>
    <row r="3139" spans="1:27" x14ac:dyDescent="0.25">
      <c r="A3139" s="12" t="s">
        <v>238</v>
      </c>
      <c r="B3139" s="12" t="s">
        <v>5024</v>
      </c>
      <c r="C3139" s="12" t="s">
        <v>5028</v>
      </c>
      <c r="D3139" s="12" t="s">
        <v>5030</v>
      </c>
      <c r="E3139" s="12" t="s">
        <v>5035</v>
      </c>
      <c r="F3139" s="12" t="s">
        <v>5051</v>
      </c>
      <c r="G3139" s="12" t="s">
        <v>5043</v>
      </c>
      <c r="H3139" s="13">
        <v>189730</v>
      </c>
      <c r="I3139" s="14">
        <v>1901721</v>
      </c>
      <c r="J3139" s="14">
        <v>409937</v>
      </c>
      <c r="K3139" s="14">
        <v>122023</v>
      </c>
      <c r="L3139" s="14">
        <v>71953</v>
      </c>
      <c r="M3139" s="15">
        <v>9.9767712948288637E-2</v>
      </c>
      <c r="N3139" s="14">
        <v>2195965</v>
      </c>
      <c r="O3139" s="14">
        <v>1901721</v>
      </c>
      <c r="P3139" s="14">
        <v>0</v>
      </c>
      <c r="S3139" s="17">
        <v>45751.492361111108</v>
      </c>
      <c r="T3139" s="12" t="s">
        <v>5077</v>
      </c>
      <c r="U3139" s="18">
        <v>45751</v>
      </c>
      <c r="V3139" s="18" t="str">
        <f>TEXT(Posts[[#This Row],[Post_Date]],"YYYY")</f>
        <v>2025</v>
      </c>
      <c r="W3139" s="12" t="s">
        <v>5090</v>
      </c>
      <c r="X3139" s="12" t="s">
        <v>5082</v>
      </c>
      <c r="Y3139" s="19">
        <v>11</v>
      </c>
      <c r="Z3139" s="12" t="s">
        <v>5068</v>
      </c>
      <c r="AA3139"/>
    </row>
    <row r="3140" spans="1:27" x14ac:dyDescent="0.25">
      <c r="A3140" s="12" t="s">
        <v>246</v>
      </c>
      <c r="B3140" s="12" t="s">
        <v>5024</v>
      </c>
      <c r="C3140" s="12" t="s">
        <v>5028</v>
      </c>
      <c r="D3140" s="12" t="s">
        <v>5030</v>
      </c>
      <c r="E3140" s="12" t="s">
        <v>5035</v>
      </c>
      <c r="F3140" s="12" t="s">
        <v>5051</v>
      </c>
      <c r="G3140" s="12" t="s">
        <v>5049</v>
      </c>
      <c r="H3140" s="13">
        <v>121751</v>
      </c>
      <c r="I3140" s="14">
        <v>1291723</v>
      </c>
      <c r="J3140" s="14">
        <v>135474</v>
      </c>
      <c r="K3140" s="14">
        <v>98225</v>
      </c>
      <c r="L3140" s="14">
        <v>57696</v>
      </c>
      <c r="M3140" s="15">
        <v>9.4255414759861933E-2</v>
      </c>
      <c r="N3140" s="14">
        <v>1626676</v>
      </c>
      <c r="O3140" s="14">
        <v>1291723</v>
      </c>
      <c r="P3140" s="14">
        <v>0</v>
      </c>
      <c r="S3140" s="17">
        <v>45524.441666666673</v>
      </c>
      <c r="T3140" s="12" t="s">
        <v>5077</v>
      </c>
      <c r="U3140" s="18">
        <v>45524</v>
      </c>
      <c r="V3140" s="18" t="str">
        <f>TEXT(Posts[[#This Row],[Post_Date]],"YYYY")</f>
        <v>2024</v>
      </c>
      <c r="W3140" s="12" t="s">
        <v>5092</v>
      </c>
      <c r="X3140" s="12" t="s">
        <v>5079</v>
      </c>
      <c r="Y3140" s="19">
        <v>10</v>
      </c>
      <c r="Z3140" s="12" t="s">
        <v>5068</v>
      </c>
      <c r="AA3140"/>
    </row>
    <row r="3141" spans="1:27" x14ac:dyDescent="0.25">
      <c r="A3141" s="12" t="s">
        <v>256</v>
      </c>
      <c r="B3141" s="12" t="s">
        <v>5024</v>
      </c>
      <c r="C3141" s="12" t="s">
        <v>5028</v>
      </c>
      <c r="D3141" s="12" t="s">
        <v>5030</v>
      </c>
      <c r="E3141" s="12" t="s">
        <v>5035</v>
      </c>
      <c r="F3141" s="12" t="s">
        <v>5051</v>
      </c>
      <c r="G3141" s="12" t="s">
        <v>5046</v>
      </c>
      <c r="H3141" s="13">
        <v>365587</v>
      </c>
      <c r="I3141" s="14">
        <v>2693475</v>
      </c>
      <c r="J3141" s="14">
        <v>555823</v>
      </c>
      <c r="K3141" s="14">
        <v>198100</v>
      </c>
      <c r="L3141" s="14">
        <v>130804</v>
      </c>
      <c r="M3141" s="15">
        <v>0.13573074313697711</v>
      </c>
      <c r="N3141" s="14">
        <v>3394709</v>
      </c>
      <c r="O3141" s="14">
        <v>2693475</v>
      </c>
      <c r="P3141" s="14">
        <v>0</v>
      </c>
      <c r="S3141" s="17">
        <v>45683.649305555547</v>
      </c>
      <c r="T3141" s="12" t="s">
        <v>5074</v>
      </c>
      <c r="U3141" s="18">
        <v>45683</v>
      </c>
      <c r="V3141" s="18" t="str">
        <f>TEXT(Posts[[#This Row],[Post_Date]],"YYYY")</f>
        <v>2025</v>
      </c>
      <c r="W3141" s="12" t="s">
        <v>5086</v>
      </c>
      <c r="X3141" s="12" t="s">
        <v>5084</v>
      </c>
      <c r="Y3141" s="19">
        <v>15</v>
      </c>
      <c r="Z3141" s="12" t="s">
        <v>5069</v>
      </c>
      <c r="AA3141"/>
    </row>
    <row r="3142" spans="1:27" x14ac:dyDescent="0.25">
      <c r="A3142" s="12" t="s">
        <v>267</v>
      </c>
      <c r="B3142" s="12" t="s">
        <v>5024</v>
      </c>
      <c r="C3142" s="12" t="s">
        <v>5028</v>
      </c>
      <c r="D3142" s="12" t="s">
        <v>5030</v>
      </c>
      <c r="E3142" s="12" t="s">
        <v>5038</v>
      </c>
      <c r="F3142" s="12" t="s">
        <v>5050</v>
      </c>
      <c r="G3142" s="12" t="s">
        <v>5044</v>
      </c>
      <c r="H3142" s="13">
        <v>69833</v>
      </c>
      <c r="I3142" s="14">
        <v>606571</v>
      </c>
      <c r="J3142" s="14">
        <v>118120</v>
      </c>
      <c r="K3142" s="14">
        <v>40431</v>
      </c>
      <c r="L3142" s="14">
        <v>15323</v>
      </c>
      <c r="M3142" s="15">
        <v>0.1151275404992715</v>
      </c>
      <c r="N3142" s="14">
        <v>754067</v>
      </c>
      <c r="O3142" s="14">
        <v>0</v>
      </c>
      <c r="P3142" s="14">
        <v>0</v>
      </c>
      <c r="S3142" s="17">
        <v>45330.63958333333</v>
      </c>
      <c r="T3142" s="17" t="s">
        <v>5074</v>
      </c>
      <c r="U3142" s="18">
        <v>45330</v>
      </c>
      <c r="V3142" s="18" t="str">
        <f>TEXT(Posts[[#This Row],[Post_Date]],"YYYY")</f>
        <v>2024</v>
      </c>
      <c r="W3142" s="18" t="s">
        <v>5087</v>
      </c>
      <c r="X3142" s="18" t="s">
        <v>5080</v>
      </c>
      <c r="Y3142" s="19">
        <v>15</v>
      </c>
      <c r="Z3142" s="12" t="s">
        <v>5069</v>
      </c>
      <c r="AA3142"/>
    </row>
    <row r="3143" spans="1:27" x14ac:dyDescent="0.25">
      <c r="A3143" s="12" t="s">
        <v>270</v>
      </c>
      <c r="B3143" s="12" t="s">
        <v>5024</v>
      </c>
      <c r="C3143" s="12" t="s">
        <v>5028</v>
      </c>
      <c r="D3143" s="12" t="s">
        <v>5031</v>
      </c>
      <c r="E3143" s="12" t="s">
        <v>5036</v>
      </c>
      <c r="F3143" s="12" t="s">
        <v>5058</v>
      </c>
      <c r="G3143" s="12" t="s">
        <v>5042</v>
      </c>
      <c r="H3143" s="13">
        <v>22159</v>
      </c>
      <c r="I3143" s="14">
        <v>441702</v>
      </c>
      <c r="J3143" s="14">
        <v>78279</v>
      </c>
      <c r="K3143" s="14">
        <v>21184</v>
      </c>
      <c r="L3143" s="14">
        <v>19310</v>
      </c>
      <c r="M3143" s="15">
        <v>5.0169522050469061E-2</v>
      </c>
      <c r="N3143" s="14">
        <v>500317</v>
      </c>
      <c r="O3143" s="14">
        <v>0</v>
      </c>
      <c r="P3143" s="14">
        <v>0</v>
      </c>
      <c r="S3143" s="17">
        <v>45447.732638888891</v>
      </c>
      <c r="T3143" s="17" t="s">
        <v>5076</v>
      </c>
      <c r="U3143" s="18">
        <v>45447</v>
      </c>
      <c r="V3143" s="18" t="str">
        <f>TEXT(Posts[[#This Row],[Post_Date]],"YYYY")</f>
        <v>2024</v>
      </c>
      <c r="W3143" s="18" t="s">
        <v>5089</v>
      </c>
      <c r="X3143" s="18" t="s">
        <v>5079</v>
      </c>
      <c r="Y3143" s="19">
        <v>17</v>
      </c>
      <c r="Z3143" s="12" t="s">
        <v>5068</v>
      </c>
      <c r="AA3143"/>
    </row>
    <row r="3144" spans="1:27" x14ac:dyDescent="0.25">
      <c r="A3144" s="12" t="s">
        <v>272</v>
      </c>
      <c r="B3144" s="12" t="s">
        <v>5024</v>
      </c>
      <c r="C3144" s="12" t="s">
        <v>5028</v>
      </c>
      <c r="D3144" s="12" t="s">
        <v>5032</v>
      </c>
      <c r="E3144" s="12" t="s">
        <v>5038</v>
      </c>
      <c r="F3144" s="12" t="s">
        <v>5055</v>
      </c>
      <c r="G3144" s="12" t="s">
        <v>5049</v>
      </c>
      <c r="H3144" s="13">
        <v>44464</v>
      </c>
      <c r="I3144" s="14">
        <v>241315</v>
      </c>
      <c r="J3144" s="14">
        <v>28868</v>
      </c>
      <c r="K3144" s="14">
        <v>18941</v>
      </c>
      <c r="L3144" s="14">
        <v>9206</v>
      </c>
      <c r="M3144" s="15">
        <v>0.18425725550599731</v>
      </c>
      <c r="N3144" s="14">
        <v>276839</v>
      </c>
      <c r="O3144" s="14">
        <v>0</v>
      </c>
      <c r="P3144" s="14">
        <v>0</v>
      </c>
      <c r="S3144" s="17">
        <v>45443.804861111108</v>
      </c>
      <c r="T3144" s="17" t="s">
        <v>5076</v>
      </c>
      <c r="U3144" s="18">
        <v>45443</v>
      </c>
      <c r="V3144" s="18" t="str">
        <f>TEXT(Posts[[#This Row],[Post_Date]],"YYYY")</f>
        <v>2024</v>
      </c>
      <c r="W3144" s="18" t="s">
        <v>5096</v>
      </c>
      <c r="X3144" s="18" t="s">
        <v>5082</v>
      </c>
      <c r="Y3144" s="19">
        <v>19</v>
      </c>
      <c r="Z3144" s="12" t="s">
        <v>5069</v>
      </c>
      <c r="AA3144"/>
    </row>
    <row r="3145" spans="1:27" x14ac:dyDescent="0.25">
      <c r="A3145" s="12" t="s">
        <v>277</v>
      </c>
      <c r="B3145" s="12" t="s">
        <v>5024</v>
      </c>
      <c r="C3145" s="12" t="s">
        <v>5028</v>
      </c>
      <c r="D3145" s="12" t="s">
        <v>5032</v>
      </c>
      <c r="E3145" s="12" t="s">
        <v>5036</v>
      </c>
      <c r="F3145" s="12" t="s">
        <v>5055</v>
      </c>
      <c r="G3145" s="12" t="s">
        <v>5048</v>
      </c>
      <c r="H3145" s="13">
        <v>63651</v>
      </c>
      <c r="I3145" s="14">
        <v>254838</v>
      </c>
      <c r="J3145" s="14">
        <v>61286</v>
      </c>
      <c r="K3145" s="14">
        <v>8146</v>
      </c>
      <c r="L3145" s="14">
        <v>6341</v>
      </c>
      <c r="M3145" s="15">
        <v>0.24977175923328249</v>
      </c>
      <c r="N3145" s="14">
        <v>303369</v>
      </c>
      <c r="O3145" s="14">
        <v>0</v>
      </c>
      <c r="P3145" s="14">
        <v>0</v>
      </c>
      <c r="S3145" s="17">
        <v>45694.441666666673</v>
      </c>
      <c r="T3145" s="17" t="s">
        <v>5077</v>
      </c>
      <c r="U3145" s="18">
        <v>45694</v>
      </c>
      <c r="V3145" s="18" t="str">
        <f>TEXT(Posts[[#This Row],[Post_Date]],"YYYY")</f>
        <v>2025</v>
      </c>
      <c r="W3145" s="18" t="s">
        <v>5087</v>
      </c>
      <c r="X3145" s="18" t="s">
        <v>5080</v>
      </c>
      <c r="Y3145" s="19">
        <v>10</v>
      </c>
      <c r="Z3145" s="12" t="s">
        <v>5070</v>
      </c>
      <c r="AA3145"/>
    </row>
    <row r="3146" spans="1:27" x14ac:dyDescent="0.25">
      <c r="A3146" s="12" t="s">
        <v>278</v>
      </c>
      <c r="B3146" s="12" t="s">
        <v>5024</v>
      </c>
      <c r="C3146" s="12" t="s">
        <v>5028</v>
      </c>
      <c r="D3146" s="12" t="s">
        <v>5034</v>
      </c>
      <c r="E3146" s="12" t="s">
        <v>5036</v>
      </c>
      <c r="F3146" s="12" t="s">
        <v>5057</v>
      </c>
      <c r="G3146" s="12" t="s">
        <v>5049</v>
      </c>
      <c r="H3146" s="13">
        <v>22278</v>
      </c>
      <c r="I3146" s="14">
        <v>181245</v>
      </c>
      <c r="J3146" s="14">
        <v>43513</v>
      </c>
      <c r="K3146" s="14">
        <v>8302</v>
      </c>
      <c r="L3146" s="14">
        <v>7302</v>
      </c>
      <c r="M3146" s="15">
        <v>0.1229173315243286</v>
      </c>
      <c r="N3146" s="14">
        <v>200876</v>
      </c>
      <c r="O3146" s="14">
        <v>0</v>
      </c>
      <c r="P3146" s="14">
        <v>0</v>
      </c>
      <c r="S3146" s="17">
        <v>45319.643750000003</v>
      </c>
      <c r="T3146" s="17" t="s">
        <v>5074</v>
      </c>
      <c r="U3146" s="18">
        <v>45319</v>
      </c>
      <c r="V3146" s="18" t="str">
        <f>TEXT(Posts[[#This Row],[Post_Date]],"YYYY")</f>
        <v>2024</v>
      </c>
      <c r="W3146" s="18" t="s">
        <v>5086</v>
      </c>
      <c r="X3146" s="18" t="s">
        <v>5084</v>
      </c>
      <c r="Y3146" s="19">
        <v>15</v>
      </c>
      <c r="Z3146" s="12" t="s">
        <v>5069</v>
      </c>
      <c r="AA3146"/>
    </row>
    <row r="3147" spans="1:27" x14ac:dyDescent="0.25">
      <c r="A3147" s="12" t="s">
        <v>286</v>
      </c>
      <c r="B3147" s="12" t="s">
        <v>5024</v>
      </c>
      <c r="C3147" s="12" t="s">
        <v>5028</v>
      </c>
      <c r="D3147" s="12" t="s">
        <v>5032</v>
      </c>
      <c r="E3147" s="12" t="s">
        <v>5038</v>
      </c>
      <c r="F3147" s="12" t="s">
        <v>5055</v>
      </c>
      <c r="G3147" s="12" t="s">
        <v>5042</v>
      </c>
      <c r="H3147" s="13">
        <v>27479</v>
      </c>
      <c r="I3147" s="14">
        <v>135699</v>
      </c>
      <c r="J3147" s="14">
        <v>33912</v>
      </c>
      <c r="K3147" s="14">
        <v>4398</v>
      </c>
      <c r="L3147" s="14">
        <v>8018</v>
      </c>
      <c r="M3147" s="15">
        <v>0.20250145773604841</v>
      </c>
      <c r="N3147" s="14">
        <v>160312</v>
      </c>
      <c r="O3147" s="14">
        <v>0</v>
      </c>
      <c r="P3147" s="14">
        <v>0</v>
      </c>
      <c r="S3147" s="17">
        <v>45666.531944444447</v>
      </c>
      <c r="T3147" s="17" t="s">
        <v>5075</v>
      </c>
      <c r="U3147" s="18">
        <v>45666</v>
      </c>
      <c r="V3147" s="18" t="str">
        <f>TEXT(Posts[[#This Row],[Post_Date]],"YYYY")</f>
        <v>2025</v>
      </c>
      <c r="W3147" s="18" t="s">
        <v>5086</v>
      </c>
      <c r="X3147" s="18" t="s">
        <v>5080</v>
      </c>
      <c r="Y3147" s="19">
        <v>12</v>
      </c>
      <c r="Z3147" s="12" t="s">
        <v>5070</v>
      </c>
      <c r="AA3147"/>
    </row>
    <row r="3148" spans="1:27" x14ac:dyDescent="0.25">
      <c r="A3148" s="12" t="s">
        <v>287</v>
      </c>
      <c r="B3148" s="12" t="s">
        <v>5024</v>
      </c>
      <c r="C3148" s="12" t="s">
        <v>5028</v>
      </c>
      <c r="D3148" s="12" t="s">
        <v>5032</v>
      </c>
      <c r="E3148" s="12" t="s">
        <v>5036</v>
      </c>
      <c r="F3148" s="12" t="s">
        <v>5055</v>
      </c>
      <c r="G3148" s="12" t="s">
        <v>5048</v>
      </c>
      <c r="H3148" s="13">
        <v>89133</v>
      </c>
      <c r="I3148" s="14">
        <v>568120</v>
      </c>
      <c r="J3148" s="14">
        <v>119741</v>
      </c>
      <c r="K3148" s="14">
        <v>41998</v>
      </c>
      <c r="L3148" s="14">
        <v>20546</v>
      </c>
      <c r="M3148" s="15">
        <v>0.1568911572033945</v>
      </c>
      <c r="N3148" s="14">
        <v>662090</v>
      </c>
      <c r="O3148" s="14">
        <v>0</v>
      </c>
      <c r="P3148" s="14">
        <v>0</v>
      </c>
      <c r="S3148" s="17">
        <v>45754.474999999999</v>
      </c>
      <c r="T3148" s="17" t="s">
        <v>5077</v>
      </c>
      <c r="U3148" s="18">
        <v>45754</v>
      </c>
      <c r="V3148" s="18" t="str">
        <f>TEXT(Posts[[#This Row],[Post_Date]],"YYYY")</f>
        <v>2025</v>
      </c>
      <c r="W3148" s="18" t="s">
        <v>5090</v>
      </c>
      <c r="X3148" s="18" t="s">
        <v>5081</v>
      </c>
      <c r="Y3148" s="19">
        <v>11</v>
      </c>
      <c r="Z3148" s="12" t="s">
        <v>5069</v>
      </c>
      <c r="AA3148"/>
    </row>
    <row r="3149" spans="1:27" x14ac:dyDescent="0.25">
      <c r="A3149" s="12" t="s">
        <v>291</v>
      </c>
      <c r="B3149" s="12" t="s">
        <v>5024</v>
      </c>
      <c r="C3149" s="12" t="s">
        <v>5028</v>
      </c>
      <c r="D3149" s="12" t="s">
        <v>5032</v>
      </c>
      <c r="E3149" s="12" t="s">
        <v>5036</v>
      </c>
      <c r="F3149" s="12" t="s">
        <v>5055</v>
      </c>
      <c r="G3149" s="12" t="s">
        <v>5045</v>
      </c>
      <c r="H3149" s="13">
        <v>29239</v>
      </c>
      <c r="I3149" s="14">
        <v>186103</v>
      </c>
      <c r="J3149" s="14">
        <v>24954</v>
      </c>
      <c r="K3149" s="14">
        <v>6264</v>
      </c>
      <c r="L3149" s="14">
        <v>8214</v>
      </c>
      <c r="M3149" s="15">
        <v>0.15711579689166749</v>
      </c>
      <c r="N3149" s="14">
        <v>229584</v>
      </c>
      <c r="O3149" s="14">
        <v>0</v>
      </c>
      <c r="P3149" s="14">
        <v>0</v>
      </c>
      <c r="S3149" s="17">
        <v>45440.477777777778</v>
      </c>
      <c r="T3149" s="17" t="s">
        <v>5077</v>
      </c>
      <c r="U3149" s="18">
        <v>45440</v>
      </c>
      <c r="V3149" s="18" t="str">
        <f>TEXT(Posts[[#This Row],[Post_Date]],"YYYY")</f>
        <v>2024</v>
      </c>
      <c r="W3149" s="18" t="s">
        <v>5096</v>
      </c>
      <c r="X3149" s="18" t="s">
        <v>5079</v>
      </c>
      <c r="Y3149" s="19">
        <v>11</v>
      </c>
      <c r="Z3149" s="12" t="s">
        <v>5069</v>
      </c>
      <c r="AA3149"/>
    </row>
    <row r="3150" spans="1:27" x14ac:dyDescent="0.25">
      <c r="A3150" s="12" t="s">
        <v>292</v>
      </c>
      <c r="B3150" s="12" t="s">
        <v>5024</v>
      </c>
      <c r="C3150" s="12" t="s">
        <v>5028</v>
      </c>
      <c r="D3150" s="12" t="s">
        <v>5030</v>
      </c>
      <c r="E3150" s="12" t="s">
        <v>5035</v>
      </c>
      <c r="F3150" s="12" t="s">
        <v>5051</v>
      </c>
      <c r="G3150" s="12" t="s">
        <v>5049</v>
      </c>
      <c r="H3150" s="13">
        <v>99859</v>
      </c>
      <c r="I3150" s="14">
        <v>1007682</v>
      </c>
      <c r="J3150" s="14">
        <v>194405</v>
      </c>
      <c r="K3150" s="14">
        <v>53583</v>
      </c>
      <c r="L3150" s="14">
        <v>35461</v>
      </c>
      <c r="M3150" s="15">
        <v>9.9097803478819912E-2</v>
      </c>
      <c r="N3150" s="14">
        <v>1282443</v>
      </c>
      <c r="O3150" s="14">
        <v>1007682</v>
      </c>
      <c r="P3150" s="14">
        <v>0</v>
      </c>
      <c r="S3150" s="17">
        <v>45414.444444444453</v>
      </c>
      <c r="T3150" s="12" t="s">
        <v>5077</v>
      </c>
      <c r="U3150" s="18">
        <v>45414</v>
      </c>
      <c r="V3150" s="18" t="str">
        <f>TEXT(Posts[[#This Row],[Post_Date]],"YYYY")</f>
        <v>2024</v>
      </c>
      <c r="W3150" s="12" t="s">
        <v>5096</v>
      </c>
      <c r="X3150" s="12" t="s">
        <v>5080</v>
      </c>
      <c r="Y3150" s="19">
        <v>10</v>
      </c>
      <c r="Z3150" s="12" t="s">
        <v>5068</v>
      </c>
      <c r="AA3150"/>
    </row>
    <row r="3151" spans="1:27" x14ac:dyDescent="0.25">
      <c r="A3151" s="12" t="s">
        <v>293</v>
      </c>
      <c r="B3151" s="12" t="s">
        <v>5024</v>
      </c>
      <c r="C3151" s="12" t="s">
        <v>5028</v>
      </c>
      <c r="D3151" s="12" t="s">
        <v>5032</v>
      </c>
      <c r="E3151" s="12" t="s">
        <v>5036</v>
      </c>
      <c r="F3151" s="12" t="s">
        <v>5055</v>
      </c>
      <c r="G3151" s="12" t="s">
        <v>5044</v>
      </c>
      <c r="H3151" s="13">
        <v>199</v>
      </c>
      <c r="I3151" s="14">
        <v>1000</v>
      </c>
      <c r="J3151" s="14">
        <v>103</v>
      </c>
      <c r="K3151" s="14">
        <v>47</v>
      </c>
      <c r="L3151" s="14">
        <v>35</v>
      </c>
      <c r="M3151" s="15">
        <v>0.19909085603781329</v>
      </c>
      <c r="N3151" s="14">
        <v>1179</v>
      </c>
      <c r="O3151" s="14">
        <v>0</v>
      </c>
      <c r="P3151" s="14">
        <v>0</v>
      </c>
      <c r="S3151" s="17">
        <v>45643.709722222222</v>
      </c>
      <c r="T3151" s="17" t="s">
        <v>5076</v>
      </c>
      <c r="U3151" s="18">
        <v>45643</v>
      </c>
      <c r="V3151" s="18" t="str">
        <f>TEXT(Posts[[#This Row],[Post_Date]],"YYYY")</f>
        <v>2024</v>
      </c>
      <c r="W3151" s="18" t="s">
        <v>5094</v>
      </c>
      <c r="X3151" s="18" t="s">
        <v>5079</v>
      </c>
      <c r="Y3151" s="19">
        <v>17</v>
      </c>
      <c r="Z3151" s="12" t="s">
        <v>5069</v>
      </c>
      <c r="AA3151"/>
    </row>
    <row r="3152" spans="1:27" x14ac:dyDescent="0.25">
      <c r="A3152" s="12" t="s">
        <v>297</v>
      </c>
      <c r="B3152" s="12" t="s">
        <v>5024</v>
      </c>
      <c r="C3152" s="12" t="s">
        <v>5028</v>
      </c>
      <c r="D3152" s="12" t="s">
        <v>5032</v>
      </c>
      <c r="E3152" s="12" t="s">
        <v>5035</v>
      </c>
      <c r="F3152" s="12" t="s">
        <v>5056</v>
      </c>
      <c r="G3152" s="12" t="s">
        <v>5042</v>
      </c>
      <c r="H3152" s="13">
        <v>261160</v>
      </c>
      <c r="I3152" s="14">
        <v>1434526</v>
      </c>
      <c r="J3152" s="14">
        <v>248001</v>
      </c>
      <c r="K3152" s="14">
        <v>61453</v>
      </c>
      <c r="L3152" s="14">
        <v>45036</v>
      </c>
      <c r="M3152" s="15">
        <v>0.18205385645624059</v>
      </c>
      <c r="N3152" s="14">
        <v>1666141</v>
      </c>
      <c r="O3152" s="14">
        <v>1434526</v>
      </c>
      <c r="P3152" s="14">
        <v>0</v>
      </c>
      <c r="S3152" s="17">
        <v>45581.523611111108</v>
      </c>
      <c r="T3152" s="12" t="s">
        <v>5075</v>
      </c>
      <c r="U3152" s="18">
        <v>45581</v>
      </c>
      <c r="V3152" s="18" t="str">
        <f>TEXT(Posts[[#This Row],[Post_Date]],"YYYY")</f>
        <v>2024</v>
      </c>
      <c r="W3152" s="12" t="s">
        <v>5091</v>
      </c>
      <c r="X3152" s="12" t="s">
        <v>5085</v>
      </c>
      <c r="Y3152" s="19">
        <v>12</v>
      </c>
      <c r="Z3152" s="12" t="s">
        <v>5069</v>
      </c>
      <c r="AA3152"/>
    </row>
    <row r="3153" spans="1:27" x14ac:dyDescent="0.25">
      <c r="A3153" s="12" t="s">
        <v>298</v>
      </c>
      <c r="B3153" s="12" t="s">
        <v>5024</v>
      </c>
      <c r="C3153" s="12" t="s">
        <v>5028</v>
      </c>
      <c r="D3153" s="12" t="s">
        <v>5032</v>
      </c>
      <c r="E3153" s="12" t="s">
        <v>5036</v>
      </c>
      <c r="F3153" s="12" t="s">
        <v>5055</v>
      </c>
      <c r="G3153" s="12" t="s">
        <v>5043</v>
      </c>
      <c r="H3153" s="13">
        <v>39137</v>
      </c>
      <c r="I3153" s="14">
        <v>221932</v>
      </c>
      <c r="J3153" s="14">
        <v>48925</v>
      </c>
      <c r="K3153" s="14">
        <v>12640</v>
      </c>
      <c r="L3153" s="14">
        <v>7202</v>
      </c>
      <c r="M3153" s="15">
        <v>0.17634828791624391</v>
      </c>
      <c r="N3153" s="14">
        <v>271215</v>
      </c>
      <c r="O3153" s="14">
        <v>0</v>
      </c>
      <c r="P3153" s="14">
        <v>0</v>
      </c>
      <c r="S3153" s="17">
        <v>45429.461805555547</v>
      </c>
      <c r="T3153" s="17" t="s">
        <v>5077</v>
      </c>
      <c r="U3153" s="18">
        <v>45429</v>
      </c>
      <c r="V3153" s="18" t="str">
        <f>TEXT(Posts[[#This Row],[Post_Date]],"YYYY")</f>
        <v>2024</v>
      </c>
      <c r="W3153" s="18" t="s">
        <v>5096</v>
      </c>
      <c r="X3153" s="18" t="s">
        <v>5082</v>
      </c>
      <c r="Y3153" s="19">
        <v>11</v>
      </c>
      <c r="Z3153" s="12" t="s">
        <v>5069</v>
      </c>
      <c r="AA3153"/>
    </row>
    <row r="3154" spans="1:27" x14ac:dyDescent="0.25">
      <c r="A3154" s="12" t="s">
        <v>301</v>
      </c>
      <c r="B3154" s="12" t="s">
        <v>5024</v>
      </c>
      <c r="C3154" s="12" t="s">
        <v>5028</v>
      </c>
      <c r="D3154" s="12" t="s">
        <v>5032</v>
      </c>
      <c r="E3154" s="12" t="s">
        <v>5036</v>
      </c>
      <c r="F3154" s="12" t="s">
        <v>5055</v>
      </c>
      <c r="G3154" s="12" t="s">
        <v>5047</v>
      </c>
      <c r="H3154" s="13">
        <v>21187</v>
      </c>
      <c r="I3154" s="14">
        <v>90700</v>
      </c>
      <c r="J3154" s="14">
        <v>22170</v>
      </c>
      <c r="K3154" s="14">
        <v>4913</v>
      </c>
      <c r="L3154" s="14">
        <v>4738</v>
      </c>
      <c r="M3154" s="15">
        <v>0.23359576194919129</v>
      </c>
      <c r="N3154" s="14">
        <v>109751</v>
      </c>
      <c r="O3154" s="14">
        <v>0</v>
      </c>
      <c r="P3154" s="14">
        <v>0</v>
      </c>
      <c r="S3154" s="17">
        <v>45702.811111111107</v>
      </c>
      <c r="T3154" s="17" t="s">
        <v>5076</v>
      </c>
      <c r="U3154" s="18">
        <v>45702</v>
      </c>
      <c r="V3154" s="18" t="str">
        <f>TEXT(Posts[[#This Row],[Post_Date]],"YYYY")</f>
        <v>2025</v>
      </c>
      <c r="W3154" s="18" t="s">
        <v>5087</v>
      </c>
      <c r="X3154" s="18" t="s">
        <v>5082</v>
      </c>
      <c r="Y3154" s="19">
        <v>19</v>
      </c>
      <c r="Z3154" s="12" t="s">
        <v>5070</v>
      </c>
      <c r="AA3154"/>
    </row>
    <row r="3155" spans="1:27" x14ac:dyDescent="0.25">
      <c r="A3155" s="12" t="s">
        <v>302</v>
      </c>
      <c r="B3155" s="12" t="s">
        <v>5024</v>
      </c>
      <c r="C3155" s="12" t="s">
        <v>5028</v>
      </c>
      <c r="D3155" s="12" t="s">
        <v>5030</v>
      </c>
      <c r="E3155" s="12" t="s">
        <v>5038</v>
      </c>
      <c r="F3155" s="12" t="s">
        <v>5050</v>
      </c>
      <c r="G3155" s="12" t="s">
        <v>5043</v>
      </c>
      <c r="H3155" s="13">
        <v>29879</v>
      </c>
      <c r="I3155" s="14">
        <v>294047</v>
      </c>
      <c r="J3155" s="14">
        <v>31319</v>
      </c>
      <c r="K3155" s="14">
        <v>18130</v>
      </c>
      <c r="L3155" s="14">
        <v>17071</v>
      </c>
      <c r="M3155" s="15">
        <v>0.101615286618812</v>
      </c>
      <c r="N3155" s="14">
        <v>358832</v>
      </c>
      <c r="O3155" s="14">
        <v>0</v>
      </c>
      <c r="P3155" s="14">
        <v>0</v>
      </c>
      <c r="S3155" s="17">
        <v>45312.414583333331</v>
      </c>
      <c r="T3155" s="17" t="s">
        <v>5077</v>
      </c>
      <c r="U3155" s="18">
        <v>45312</v>
      </c>
      <c r="V3155" s="18" t="str">
        <f>TEXT(Posts[[#This Row],[Post_Date]],"YYYY")</f>
        <v>2024</v>
      </c>
      <c r="W3155" s="18" t="s">
        <v>5086</v>
      </c>
      <c r="X3155" s="18" t="s">
        <v>5084</v>
      </c>
      <c r="Y3155" s="19">
        <v>9</v>
      </c>
      <c r="Z3155" s="12" t="s">
        <v>5069</v>
      </c>
      <c r="AA3155"/>
    </row>
    <row r="3156" spans="1:27" x14ac:dyDescent="0.25">
      <c r="A3156" s="12" t="s">
        <v>303</v>
      </c>
      <c r="B3156" s="12" t="s">
        <v>5024</v>
      </c>
      <c r="C3156" s="12" t="s">
        <v>5028</v>
      </c>
      <c r="D3156" s="12" t="s">
        <v>5032</v>
      </c>
      <c r="E3156" s="12" t="s">
        <v>5038</v>
      </c>
      <c r="F3156" s="12" t="s">
        <v>5055</v>
      </c>
      <c r="G3156" s="12" t="s">
        <v>5046</v>
      </c>
      <c r="H3156" s="13">
        <v>43539</v>
      </c>
      <c r="I3156" s="14">
        <v>221605</v>
      </c>
      <c r="J3156" s="14">
        <v>29209</v>
      </c>
      <c r="K3156" s="14">
        <v>13417</v>
      </c>
      <c r="L3156" s="14">
        <v>8075</v>
      </c>
      <c r="M3156" s="15">
        <v>0.19647289924582059</v>
      </c>
      <c r="N3156" s="14">
        <v>280988</v>
      </c>
      <c r="O3156" s="14">
        <v>0</v>
      </c>
      <c r="P3156" s="14">
        <v>0</v>
      </c>
      <c r="S3156" s="17">
        <v>45397.723611111112</v>
      </c>
      <c r="T3156" s="17" t="s">
        <v>5076</v>
      </c>
      <c r="U3156" s="18">
        <v>45397</v>
      </c>
      <c r="V3156" s="18" t="str">
        <f>TEXT(Posts[[#This Row],[Post_Date]],"YYYY")</f>
        <v>2024</v>
      </c>
      <c r="W3156" s="18" t="s">
        <v>5090</v>
      </c>
      <c r="X3156" s="18" t="s">
        <v>5081</v>
      </c>
      <c r="Y3156" s="19">
        <v>17</v>
      </c>
      <c r="Z3156" s="12" t="s">
        <v>5069</v>
      </c>
      <c r="AA3156"/>
    </row>
    <row r="3157" spans="1:27" x14ac:dyDescent="0.25">
      <c r="A3157" s="12" t="s">
        <v>305</v>
      </c>
      <c r="B3157" s="12" t="s">
        <v>5024</v>
      </c>
      <c r="C3157" s="12" t="s">
        <v>5028</v>
      </c>
      <c r="D3157" s="12" t="s">
        <v>5032</v>
      </c>
      <c r="E3157" s="12" t="s">
        <v>5038</v>
      </c>
      <c r="F3157" s="12" t="s">
        <v>5055</v>
      </c>
      <c r="G3157" s="12" t="s">
        <v>5049</v>
      </c>
      <c r="H3157" s="13">
        <v>74717</v>
      </c>
      <c r="I3157" s="14">
        <v>330290</v>
      </c>
      <c r="J3157" s="14">
        <v>54022</v>
      </c>
      <c r="K3157" s="14">
        <v>20932</v>
      </c>
      <c r="L3157" s="14">
        <v>7867</v>
      </c>
      <c r="M3157" s="15">
        <v>0.22621708332847701</v>
      </c>
      <c r="N3157" s="14">
        <v>404529</v>
      </c>
      <c r="O3157" s="14">
        <v>0</v>
      </c>
      <c r="P3157" s="14">
        <v>0</v>
      </c>
      <c r="S3157" s="17">
        <v>45555.64166666667</v>
      </c>
      <c r="T3157" s="17" t="s">
        <v>5074</v>
      </c>
      <c r="U3157" s="18">
        <v>45555</v>
      </c>
      <c r="V3157" s="18" t="str">
        <f>TEXT(Posts[[#This Row],[Post_Date]],"YYYY")</f>
        <v>2024</v>
      </c>
      <c r="W3157" s="18" t="s">
        <v>5097</v>
      </c>
      <c r="X3157" s="18" t="s">
        <v>5082</v>
      </c>
      <c r="Y3157" s="19">
        <v>15</v>
      </c>
      <c r="Z3157" s="12" t="s">
        <v>5070</v>
      </c>
      <c r="AA3157"/>
    </row>
    <row r="3158" spans="1:27" x14ac:dyDescent="0.25">
      <c r="A3158" s="12" t="s">
        <v>306</v>
      </c>
      <c r="B3158" s="12" t="s">
        <v>5024</v>
      </c>
      <c r="C3158" s="12" t="s">
        <v>5028</v>
      </c>
      <c r="D3158" s="12" t="s">
        <v>5032</v>
      </c>
      <c r="E3158" s="12" t="s">
        <v>5036</v>
      </c>
      <c r="F3158" s="12" t="s">
        <v>5055</v>
      </c>
      <c r="G3158" s="12" t="s">
        <v>5049</v>
      </c>
      <c r="H3158" s="13">
        <v>37506</v>
      </c>
      <c r="I3158" s="14">
        <v>193955</v>
      </c>
      <c r="J3158" s="14">
        <v>32538</v>
      </c>
      <c r="K3158" s="14">
        <v>11507</v>
      </c>
      <c r="L3158" s="14">
        <v>5182</v>
      </c>
      <c r="M3158" s="15">
        <v>0.19337734915817309</v>
      </c>
      <c r="N3158" s="14">
        <v>241934</v>
      </c>
      <c r="O3158" s="14">
        <v>0</v>
      </c>
      <c r="P3158" s="14">
        <v>0</v>
      </c>
      <c r="S3158" s="17">
        <v>45421.427777777782</v>
      </c>
      <c r="T3158" s="17" t="s">
        <v>5077</v>
      </c>
      <c r="U3158" s="18">
        <v>45421</v>
      </c>
      <c r="V3158" s="18" t="str">
        <f>TEXT(Posts[[#This Row],[Post_Date]],"YYYY")</f>
        <v>2024</v>
      </c>
      <c r="W3158" s="18" t="s">
        <v>5096</v>
      </c>
      <c r="X3158" s="18" t="s">
        <v>5080</v>
      </c>
      <c r="Y3158" s="19">
        <v>10</v>
      </c>
      <c r="Z3158" s="12" t="s">
        <v>5069</v>
      </c>
      <c r="AA3158"/>
    </row>
    <row r="3159" spans="1:27" x14ac:dyDescent="0.25">
      <c r="A3159" s="12" t="s">
        <v>309</v>
      </c>
      <c r="B3159" s="12" t="s">
        <v>5024</v>
      </c>
      <c r="C3159" s="12" t="s">
        <v>5028</v>
      </c>
      <c r="D3159" s="12" t="s">
        <v>5032</v>
      </c>
      <c r="E3159" s="12" t="s">
        <v>5038</v>
      </c>
      <c r="F3159" s="12" t="s">
        <v>5055</v>
      </c>
      <c r="G3159" s="12" t="s">
        <v>5049</v>
      </c>
      <c r="H3159" s="13">
        <v>54643</v>
      </c>
      <c r="I3159" s="14">
        <v>291454</v>
      </c>
      <c r="J3159" s="14">
        <v>46821</v>
      </c>
      <c r="K3159" s="14">
        <v>14983</v>
      </c>
      <c r="L3159" s="14">
        <v>14194</v>
      </c>
      <c r="M3159" s="15">
        <v>0.18748581598375411</v>
      </c>
      <c r="N3159" s="14">
        <v>360962</v>
      </c>
      <c r="O3159" s="14">
        <v>0</v>
      </c>
      <c r="P3159" s="14">
        <v>0</v>
      </c>
      <c r="S3159" s="17">
        <v>45364.46597222222</v>
      </c>
      <c r="T3159" s="17" t="s">
        <v>5077</v>
      </c>
      <c r="U3159" s="18">
        <v>45364</v>
      </c>
      <c r="V3159" s="18" t="str">
        <f>TEXT(Posts[[#This Row],[Post_Date]],"YYYY")</f>
        <v>2024</v>
      </c>
      <c r="W3159" s="18" t="s">
        <v>5088</v>
      </c>
      <c r="X3159" s="18" t="s">
        <v>5085</v>
      </c>
      <c r="Y3159" s="19">
        <v>11</v>
      </c>
      <c r="Z3159" s="12" t="s">
        <v>5069</v>
      </c>
      <c r="AA3159"/>
    </row>
    <row r="3160" spans="1:27" x14ac:dyDescent="0.25">
      <c r="A3160" s="12" t="s">
        <v>314</v>
      </c>
      <c r="B3160" s="12" t="s">
        <v>5024</v>
      </c>
      <c r="C3160" s="12" t="s">
        <v>5028</v>
      </c>
      <c r="D3160" s="12" t="s">
        <v>5032</v>
      </c>
      <c r="E3160" s="12" t="s">
        <v>5038</v>
      </c>
      <c r="F3160" s="12" t="s">
        <v>5055</v>
      </c>
      <c r="G3160" s="12" t="s">
        <v>5047</v>
      </c>
      <c r="H3160" s="13">
        <v>103946</v>
      </c>
      <c r="I3160" s="14">
        <v>417257</v>
      </c>
      <c r="J3160" s="14">
        <v>70842</v>
      </c>
      <c r="K3160" s="14">
        <v>13772</v>
      </c>
      <c r="L3160" s="14">
        <v>17730</v>
      </c>
      <c r="M3160" s="15">
        <v>0.24911941373359001</v>
      </c>
      <c r="N3160" s="14">
        <v>538897</v>
      </c>
      <c r="O3160" s="14">
        <v>0</v>
      </c>
      <c r="P3160" s="14">
        <v>0</v>
      </c>
      <c r="S3160" s="17">
        <v>45588.503472222219</v>
      </c>
      <c r="T3160" s="17" t="s">
        <v>5075</v>
      </c>
      <c r="U3160" s="18">
        <v>45588</v>
      </c>
      <c r="V3160" s="18" t="str">
        <f>TEXT(Posts[[#This Row],[Post_Date]],"YYYY")</f>
        <v>2024</v>
      </c>
      <c r="W3160" s="18" t="s">
        <v>5091</v>
      </c>
      <c r="X3160" s="18" t="s">
        <v>5085</v>
      </c>
      <c r="Y3160" s="19">
        <v>12</v>
      </c>
      <c r="Z3160" s="12" t="s">
        <v>5070</v>
      </c>
      <c r="AA3160"/>
    </row>
    <row r="3161" spans="1:27" x14ac:dyDescent="0.25">
      <c r="A3161" s="12" t="s">
        <v>318</v>
      </c>
      <c r="B3161" s="12" t="s">
        <v>5024</v>
      </c>
      <c r="C3161" s="12" t="s">
        <v>5028</v>
      </c>
      <c r="D3161" s="12" t="s">
        <v>5032</v>
      </c>
      <c r="E3161" s="12" t="s">
        <v>5036</v>
      </c>
      <c r="F3161" s="12" t="s">
        <v>5055</v>
      </c>
      <c r="G3161" s="12" t="s">
        <v>5046</v>
      </c>
      <c r="H3161" s="13">
        <v>62854</v>
      </c>
      <c r="I3161" s="14">
        <v>371309</v>
      </c>
      <c r="J3161" s="14">
        <v>66146</v>
      </c>
      <c r="K3161" s="14">
        <v>22716</v>
      </c>
      <c r="L3161" s="14">
        <v>8749</v>
      </c>
      <c r="M3161" s="15">
        <v>0.16927789286564679</v>
      </c>
      <c r="N3161" s="14">
        <v>464527</v>
      </c>
      <c r="O3161" s="14">
        <v>0</v>
      </c>
      <c r="P3161" s="14">
        <v>0</v>
      </c>
      <c r="S3161" s="17">
        <v>45678.703472222223</v>
      </c>
      <c r="T3161" s="17" t="s">
        <v>5074</v>
      </c>
      <c r="U3161" s="18">
        <v>45678</v>
      </c>
      <c r="V3161" s="18" t="str">
        <f>TEXT(Posts[[#This Row],[Post_Date]],"YYYY")</f>
        <v>2025</v>
      </c>
      <c r="W3161" s="18" t="s">
        <v>5086</v>
      </c>
      <c r="X3161" s="18" t="s">
        <v>5079</v>
      </c>
      <c r="Y3161" s="19">
        <v>16</v>
      </c>
      <c r="Z3161" s="12" t="s">
        <v>5069</v>
      </c>
      <c r="AA3161"/>
    </row>
    <row r="3162" spans="1:27" x14ac:dyDescent="0.25">
      <c r="A3162" s="12" t="s">
        <v>319</v>
      </c>
      <c r="B3162" s="12" t="s">
        <v>5024</v>
      </c>
      <c r="C3162" s="12" t="s">
        <v>5028</v>
      </c>
      <c r="D3162" s="12" t="s">
        <v>5030</v>
      </c>
      <c r="E3162" s="12" t="s">
        <v>5036</v>
      </c>
      <c r="F3162" s="12" t="s">
        <v>5050</v>
      </c>
      <c r="G3162" s="12" t="s">
        <v>5045</v>
      </c>
      <c r="H3162" s="13">
        <v>32966</v>
      </c>
      <c r="I3162" s="14">
        <v>264171</v>
      </c>
      <c r="J3162" s="14">
        <v>31477</v>
      </c>
      <c r="K3162" s="14">
        <v>18836</v>
      </c>
      <c r="L3162" s="14">
        <v>13546</v>
      </c>
      <c r="M3162" s="15">
        <v>0.1247909727371703</v>
      </c>
      <c r="N3162" s="14">
        <v>328034</v>
      </c>
      <c r="O3162" s="14">
        <v>0</v>
      </c>
      <c r="P3162" s="14">
        <v>0</v>
      </c>
      <c r="S3162" s="17">
        <v>45620.74722222222</v>
      </c>
      <c r="T3162" s="17" t="s">
        <v>5076</v>
      </c>
      <c r="U3162" s="18">
        <v>45620</v>
      </c>
      <c r="V3162" s="18" t="str">
        <f>TEXT(Posts[[#This Row],[Post_Date]],"YYYY")</f>
        <v>2024</v>
      </c>
      <c r="W3162" s="18" t="s">
        <v>5095</v>
      </c>
      <c r="X3162" s="18" t="s">
        <v>5084</v>
      </c>
      <c r="Y3162" s="19">
        <v>17</v>
      </c>
      <c r="Z3162" s="12" t="s">
        <v>5069</v>
      </c>
      <c r="AA3162"/>
    </row>
    <row r="3163" spans="1:27" x14ac:dyDescent="0.25">
      <c r="A3163" s="12" t="s">
        <v>320</v>
      </c>
      <c r="B3163" s="12" t="s">
        <v>5024</v>
      </c>
      <c r="C3163" s="12" t="s">
        <v>5028</v>
      </c>
      <c r="D3163" s="12" t="s">
        <v>5032</v>
      </c>
      <c r="E3163" s="12" t="s">
        <v>5038</v>
      </c>
      <c r="F3163" s="12" t="s">
        <v>5055</v>
      </c>
      <c r="G3163" s="12" t="s">
        <v>5042</v>
      </c>
      <c r="H3163" s="13">
        <v>30931</v>
      </c>
      <c r="I3163" s="14">
        <v>142940</v>
      </c>
      <c r="J3163" s="14">
        <v>22015</v>
      </c>
      <c r="K3163" s="14">
        <v>4914</v>
      </c>
      <c r="L3163" s="14">
        <v>8215</v>
      </c>
      <c r="M3163" s="15">
        <v>0.21639579922662949</v>
      </c>
      <c r="N3163" s="14">
        <v>173066</v>
      </c>
      <c r="O3163" s="14">
        <v>0</v>
      </c>
      <c r="P3163" s="14">
        <v>0</v>
      </c>
      <c r="S3163" s="17">
        <v>45385.638194444437</v>
      </c>
      <c r="T3163" s="17" t="s">
        <v>5074</v>
      </c>
      <c r="U3163" s="18">
        <v>45385</v>
      </c>
      <c r="V3163" s="18" t="str">
        <f>TEXT(Posts[[#This Row],[Post_Date]],"YYYY")</f>
        <v>2024</v>
      </c>
      <c r="W3163" s="18" t="s">
        <v>5090</v>
      </c>
      <c r="X3163" s="18" t="s">
        <v>5085</v>
      </c>
      <c r="Y3163" s="19">
        <v>15</v>
      </c>
      <c r="Z3163" s="12" t="s">
        <v>5070</v>
      </c>
      <c r="AA3163"/>
    </row>
    <row r="3164" spans="1:27" x14ac:dyDescent="0.25">
      <c r="A3164" s="12" t="s">
        <v>321</v>
      </c>
      <c r="B3164" s="12" t="s">
        <v>5024</v>
      </c>
      <c r="C3164" s="12" t="s">
        <v>5028</v>
      </c>
      <c r="D3164" s="12" t="s">
        <v>5030</v>
      </c>
      <c r="E3164" s="12" t="s">
        <v>5035</v>
      </c>
      <c r="F3164" s="12" t="s">
        <v>5051</v>
      </c>
      <c r="G3164" s="12" t="s">
        <v>5044</v>
      </c>
      <c r="H3164" s="13">
        <v>189807</v>
      </c>
      <c r="I3164" s="14">
        <v>1332690</v>
      </c>
      <c r="J3164" s="14">
        <v>194344</v>
      </c>
      <c r="K3164" s="14">
        <v>66433</v>
      </c>
      <c r="L3164" s="14">
        <v>50493</v>
      </c>
      <c r="M3164" s="15">
        <v>0.1424240674862538</v>
      </c>
      <c r="N3164" s="14">
        <v>1626040</v>
      </c>
      <c r="O3164" s="14">
        <v>1332690</v>
      </c>
      <c r="P3164" s="14">
        <v>0</v>
      </c>
      <c r="S3164" s="17">
        <v>45427.51666666667</v>
      </c>
      <c r="T3164" s="12" t="s">
        <v>5075</v>
      </c>
      <c r="U3164" s="18">
        <v>45427</v>
      </c>
      <c r="V3164" s="18" t="str">
        <f>TEXT(Posts[[#This Row],[Post_Date]],"YYYY")</f>
        <v>2024</v>
      </c>
      <c r="W3164" s="12" t="s">
        <v>5096</v>
      </c>
      <c r="X3164" s="12" t="s">
        <v>5085</v>
      </c>
      <c r="Y3164" s="19">
        <v>12</v>
      </c>
      <c r="Z3164" s="12" t="s">
        <v>5069</v>
      </c>
      <c r="AA3164"/>
    </row>
    <row r="3165" spans="1:27" x14ac:dyDescent="0.25">
      <c r="A3165" s="12" t="s">
        <v>327</v>
      </c>
      <c r="B3165" s="12" t="s">
        <v>5024</v>
      </c>
      <c r="C3165" s="12" t="s">
        <v>5028</v>
      </c>
      <c r="D3165" s="12" t="s">
        <v>5034</v>
      </c>
      <c r="E3165" s="12" t="s">
        <v>5036</v>
      </c>
      <c r="F3165" s="12" t="s">
        <v>5057</v>
      </c>
      <c r="G3165" s="12" t="s">
        <v>5044</v>
      </c>
      <c r="H3165" s="13">
        <v>43137</v>
      </c>
      <c r="I3165" s="14">
        <v>269757</v>
      </c>
      <c r="J3165" s="14">
        <v>57922</v>
      </c>
      <c r="K3165" s="14">
        <v>10450</v>
      </c>
      <c r="L3165" s="14">
        <v>10817</v>
      </c>
      <c r="M3165" s="15">
        <v>0.15991098379689789</v>
      </c>
      <c r="N3165" s="14">
        <v>318241</v>
      </c>
      <c r="O3165" s="14">
        <v>0</v>
      </c>
      <c r="P3165" s="14">
        <v>0</v>
      </c>
      <c r="S3165" s="17">
        <v>45757.52847222222</v>
      </c>
      <c r="T3165" s="17" t="s">
        <v>5075</v>
      </c>
      <c r="U3165" s="18">
        <v>45757</v>
      </c>
      <c r="V3165" s="18" t="str">
        <f>TEXT(Posts[[#This Row],[Post_Date]],"YYYY")</f>
        <v>2025</v>
      </c>
      <c r="W3165" s="18" t="s">
        <v>5090</v>
      </c>
      <c r="X3165" s="18" t="s">
        <v>5080</v>
      </c>
      <c r="Y3165" s="19">
        <v>12</v>
      </c>
      <c r="Z3165" s="12" t="s">
        <v>5069</v>
      </c>
      <c r="AA3165"/>
    </row>
    <row r="3166" spans="1:27" x14ac:dyDescent="0.25">
      <c r="A3166" s="12" t="s">
        <v>333</v>
      </c>
      <c r="B3166" s="12" t="s">
        <v>5024</v>
      </c>
      <c r="C3166" s="12" t="s">
        <v>5028</v>
      </c>
      <c r="D3166" s="12" t="s">
        <v>5031</v>
      </c>
      <c r="E3166" s="12" t="s">
        <v>5035</v>
      </c>
      <c r="F3166" s="12" t="s">
        <v>5060</v>
      </c>
      <c r="G3166" s="12" t="s">
        <v>5042</v>
      </c>
      <c r="H3166" s="13">
        <v>86727</v>
      </c>
      <c r="I3166" s="14">
        <v>1691801</v>
      </c>
      <c r="J3166" s="14">
        <v>184987</v>
      </c>
      <c r="K3166" s="14">
        <v>93846</v>
      </c>
      <c r="L3166" s="14">
        <v>101284</v>
      </c>
      <c r="M3166" s="15">
        <v>5.126335397586864E-2</v>
      </c>
      <c r="N3166" s="14">
        <v>2136396</v>
      </c>
      <c r="O3166" s="14">
        <v>1691801</v>
      </c>
      <c r="P3166" s="14">
        <v>0</v>
      </c>
      <c r="S3166" s="17">
        <v>45643.453472222223</v>
      </c>
      <c r="T3166" s="12" t="s">
        <v>5077</v>
      </c>
      <c r="U3166" s="18">
        <v>45643</v>
      </c>
      <c r="V3166" s="18" t="str">
        <f>TEXT(Posts[[#This Row],[Post_Date]],"YYYY")</f>
        <v>2024</v>
      </c>
      <c r="W3166" s="12" t="s">
        <v>5094</v>
      </c>
      <c r="X3166" s="12" t="s">
        <v>5079</v>
      </c>
      <c r="Y3166" s="19">
        <v>10</v>
      </c>
      <c r="Z3166" s="12" t="s">
        <v>5068</v>
      </c>
      <c r="AA3166"/>
    </row>
    <row r="3167" spans="1:27" x14ac:dyDescent="0.25">
      <c r="A3167" s="12" t="s">
        <v>335</v>
      </c>
      <c r="B3167" s="12" t="s">
        <v>5024</v>
      </c>
      <c r="C3167" s="12" t="s">
        <v>5028</v>
      </c>
      <c r="D3167" s="12" t="s">
        <v>5032</v>
      </c>
      <c r="E3167" s="12" t="s">
        <v>5036</v>
      </c>
      <c r="F3167" s="12" t="s">
        <v>5055</v>
      </c>
      <c r="G3167" s="12" t="s">
        <v>5043</v>
      </c>
      <c r="H3167" s="13">
        <v>83809</v>
      </c>
      <c r="I3167" s="14">
        <v>341243</v>
      </c>
      <c r="J3167" s="14">
        <v>79506</v>
      </c>
      <c r="K3167" s="14">
        <v>17911</v>
      </c>
      <c r="L3167" s="14">
        <v>9481</v>
      </c>
      <c r="M3167" s="15">
        <v>0.24559999004604929</v>
      </c>
      <c r="N3167" s="14">
        <v>400466</v>
      </c>
      <c r="O3167" s="14">
        <v>0</v>
      </c>
      <c r="P3167" s="14">
        <v>0</v>
      </c>
      <c r="S3167" s="17">
        <v>45589.65</v>
      </c>
      <c r="T3167" s="17" t="s">
        <v>5074</v>
      </c>
      <c r="U3167" s="18">
        <v>45589</v>
      </c>
      <c r="V3167" s="18" t="str">
        <f>TEXT(Posts[[#This Row],[Post_Date]],"YYYY")</f>
        <v>2024</v>
      </c>
      <c r="W3167" s="18" t="s">
        <v>5091</v>
      </c>
      <c r="X3167" s="18" t="s">
        <v>5080</v>
      </c>
      <c r="Y3167" s="19">
        <v>15</v>
      </c>
      <c r="Z3167" s="12" t="s">
        <v>5070</v>
      </c>
      <c r="AA3167"/>
    </row>
    <row r="3168" spans="1:27" x14ac:dyDescent="0.25">
      <c r="A3168" s="12" t="s">
        <v>338</v>
      </c>
      <c r="B3168" s="12" t="s">
        <v>5024</v>
      </c>
      <c r="C3168" s="12" t="s">
        <v>5028</v>
      </c>
      <c r="D3168" s="12" t="s">
        <v>5032</v>
      </c>
      <c r="E3168" s="12" t="s">
        <v>5038</v>
      </c>
      <c r="F3168" s="12" t="s">
        <v>5055</v>
      </c>
      <c r="G3168" s="12" t="s">
        <v>5047</v>
      </c>
      <c r="H3168" s="13">
        <v>45405</v>
      </c>
      <c r="I3168" s="14">
        <v>260884</v>
      </c>
      <c r="J3168" s="14">
        <v>34509</v>
      </c>
      <c r="K3168" s="14">
        <v>7984</v>
      </c>
      <c r="L3168" s="14">
        <v>7734</v>
      </c>
      <c r="M3168" s="15">
        <v>0.17404298784567079</v>
      </c>
      <c r="N3168" s="14">
        <v>337890</v>
      </c>
      <c r="O3168" s="14">
        <v>0</v>
      </c>
      <c r="P3168" s="14">
        <v>0</v>
      </c>
      <c r="S3168" s="17">
        <v>45495.445138888892</v>
      </c>
      <c r="T3168" s="17" t="s">
        <v>5077</v>
      </c>
      <c r="U3168" s="18">
        <v>45495</v>
      </c>
      <c r="V3168" s="18" t="str">
        <f>TEXT(Posts[[#This Row],[Post_Date]],"YYYY")</f>
        <v>2024</v>
      </c>
      <c r="W3168" s="18" t="s">
        <v>5093</v>
      </c>
      <c r="X3168" s="18" t="s">
        <v>5081</v>
      </c>
      <c r="Y3168" s="19">
        <v>10</v>
      </c>
      <c r="Z3168" s="12" t="s">
        <v>5069</v>
      </c>
      <c r="AA3168"/>
    </row>
    <row r="3169" spans="1:27" x14ac:dyDescent="0.25">
      <c r="A3169" s="12" t="s">
        <v>350</v>
      </c>
      <c r="B3169" s="12" t="s">
        <v>5024</v>
      </c>
      <c r="C3169" s="12" t="s">
        <v>5028</v>
      </c>
      <c r="D3169" s="12" t="s">
        <v>5034</v>
      </c>
      <c r="E3169" s="12" t="s">
        <v>5036</v>
      </c>
      <c r="F3169" s="12" t="s">
        <v>5057</v>
      </c>
      <c r="G3169" s="12" t="s">
        <v>5044</v>
      </c>
      <c r="H3169" s="13">
        <v>44138</v>
      </c>
      <c r="I3169" s="14">
        <v>381115</v>
      </c>
      <c r="J3169" s="14">
        <v>74921</v>
      </c>
      <c r="K3169" s="14">
        <v>21538</v>
      </c>
      <c r="L3169" s="14">
        <v>8261</v>
      </c>
      <c r="M3169" s="15">
        <v>0.11581306038011541</v>
      </c>
      <c r="N3169" s="14">
        <v>493047</v>
      </c>
      <c r="O3169" s="14">
        <v>0</v>
      </c>
      <c r="P3169" s="14">
        <v>0</v>
      </c>
      <c r="S3169" s="17">
        <v>45446.479166666657</v>
      </c>
      <c r="T3169" s="17" t="s">
        <v>5077</v>
      </c>
      <c r="U3169" s="18">
        <v>45446</v>
      </c>
      <c r="V3169" s="18" t="str">
        <f>TEXT(Posts[[#This Row],[Post_Date]],"YYYY")</f>
        <v>2024</v>
      </c>
      <c r="W3169" s="18" t="s">
        <v>5089</v>
      </c>
      <c r="X3169" s="18" t="s">
        <v>5081</v>
      </c>
      <c r="Y3169" s="19">
        <v>11</v>
      </c>
      <c r="Z3169" s="12" t="s">
        <v>5069</v>
      </c>
      <c r="AA3169"/>
    </row>
    <row r="3170" spans="1:27" x14ac:dyDescent="0.25">
      <c r="A3170" s="12" t="s">
        <v>352</v>
      </c>
      <c r="B3170" s="12" t="s">
        <v>5024</v>
      </c>
      <c r="C3170" s="12" t="s">
        <v>5028</v>
      </c>
      <c r="D3170" s="12" t="s">
        <v>5032</v>
      </c>
      <c r="E3170" s="12" t="s">
        <v>5038</v>
      </c>
      <c r="F3170" s="12" t="s">
        <v>5055</v>
      </c>
      <c r="G3170" s="12" t="s">
        <v>5044</v>
      </c>
      <c r="H3170" s="13">
        <v>82964</v>
      </c>
      <c r="I3170" s="14">
        <v>429927</v>
      </c>
      <c r="J3170" s="14">
        <v>64807</v>
      </c>
      <c r="K3170" s="14">
        <v>32848</v>
      </c>
      <c r="L3170" s="14">
        <v>12461</v>
      </c>
      <c r="M3170" s="15">
        <v>0.19297405845853499</v>
      </c>
      <c r="N3170" s="14">
        <v>504920</v>
      </c>
      <c r="O3170" s="14">
        <v>0</v>
      </c>
      <c r="P3170" s="14">
        <v>0</v>
      </c>
      <c r="S3170" s="17">
        <v>45588.553472222222</v>
      </c>
      <c r="T3170" s="17" t="s">
        <v>5075</v>
      </c>
      <c r="U3170" s="18">
        <v>45588</v>
      </c>
      <c r="V3170" s="18" t="str">
        <f>TEXT(Posts[[#This Row],[Post_Date]],"YYYY")</f>
        <v>2024</v>
      </c>
      <c r="W3170" s="18" t="s">
        <v>5091</v>
      </c>
      <c r="X3170" s="18" t="s">
        <v>5085</v>
      </c>
      <c r="Y3170" s="19">
        <v>13</v>
      </c>
      <c r="Z3170" s="12" t="s">
        <v>5069</v>
      </c>
      <c r="AA3170"/>
    </row>
    <row r="3171" spans="1:27" x14ac:dyDescent="0.25">
      <c r="A3171" s="12" t="s">
        <v>354</v>
      </c>
      <c r="B3171" s="12" t="s">
        <v>5024</v>
      </c>
      <c r="C3171" s="12" t="s">
        <v>5028</v>
      </c>
      <c r="D3171" s="12" t="s">
        <v>5032</v>
      </c>
      <c r="E3171" s="12" t="s">
        <v>5036</v>
      </c>
      <c r="F3171" s="12" t="s">
        <v>5055</v>
      </c>
      <c r="G3171" s="12" t="s">
        <v>5048</v>
      </c>
      <c r="H3171" s="13">
        <v>10202</v>
      </c>
      <c r="I3171" s="14">
        <v>55211</v>
      </c>
      <c r="J3171" s="14">
        <v>7156</v>
      </c>
      <c r="K3171" s="14">
        <v>4104</v>
      </c>
      <c r="L3171" s="14">
        <v>2530</v>
      </c>
      <c r="M3171" s="15">
        <v>0.18478360743671829</v>
      </c>
      <c r="N3171" s="14">
        <v>63889</v>
      </c>
      <c r="O3171" s="14">
        <v>0</v>
      </c>
      <c r="P3171" s="14">
        <v>0</v>
      </c>
      <c r="S3171" s="17">
        <v>45597.515277777777</v>
      </c>
      <c r="T3171" s="17" t="s">
        <v>5075</v>
      </c>
      <c r="U3171" s="18">
        <v>45597</v>
      </c>
      <c r="V3171" s="18" t="str">
        <f>TEXT(Posts[[#This Row],[Post_Date]],"YYYY")</f>
        <v>2024</v>
      </c>
      <c r="W3171" s="18" t="s">
        <v>5095</v>
      </c>
      <c r="X3171" s="18" t="s">
        <v>5082</v>
      </c>
      <c r="Y3171" s="19">
        <v>12</v>
      </c>
      <c r="Z3171" s="12" t="s">
        <v>5069</v>
      </c>
      <c r="AA3171"/>
    </row>
    <row r="3172" spans="1:27" x14ac:dyDescent="0.25">
      <c r="A3172" s="12" t="s">
        <v>357</v>
      </c>
      <c r="B3172" s="12" t="s">
        <v>5024</v>
      </c>
      <c r="C3172" s="12" t="s">
        <v>5028</v>
      </c>
      <c r="D3172" s="12" t="s">
        <v>5032</v>
      </c>
      <c r="E3172" s="12" t="s">
        <v>5035</v>
      </c>
      <c r="F3172" s="12" t="s">
        <v>5056</v>
      </c>
      <c r="G3172" s="12" t="s">
        <v>5047</v>
      </c>
      <c r="H3172" s="13">
        <v>206538</v>
      </c>
      <c r="I3172" s="14">
        <v>1220898</v>
      </c>
      <c r="J3172" s="14">
        <v>221903</v>
      </c>
      <c r="K3172" s="14">
        <v>96736</v>
      </c>
      <c r="L3172" s="14">
        <v>70196</v>
      </c>
      <c r="M3172" s="15">
        <v>0.16916948528533651</v>
      </c>
      <c r="N3172" s="14">
        <v>1353529</v>
      </c>
      <c r="O3172" s="14">
        <v>1220898</v>
      </c>
      <c r="P3172" s="14">
        <v>0</v>
      </c>
      <c r="S3172" s="17">
        <v>45583.732638888891</v>
      </c>
      <c r="T3172" s="12" t="s">
        <v>5076</v>
      </c>
      <c r="U3172" s="18">
        <v>45583</v>
      </c>
      <c r="V3172" s="18" t="str">
        <f>TEXT(Posts[[#This Row],[Post_Date]],"YYYY")</f>
        <v>2024</v>
      </c>
      <c r="W3172" s="12" t="s">
        <v>5091</v>
      </c>
      <c r="X3172" s="12" t="s">
        <v>5082</v>
      </c>
      <c r="Y3172" s="19">
        <v>17</v>
      </c>
      <c r="Z3172" s="12" t="s">
        <v>5069</v>
      </c>
      <c r="AA3172"/>
    </row>
    <row r="3173" spans="1:27" x14ac:dyDescent="0.25">
      <c r="A3173" s="12" t="s">
        <v>360</v>
      </c>
      <c r="B3173" s="12" t="s">
        <v>5024</v>
      </c>
      <c r="C3173" s="12" t="s">
        <v>5028</v>
      </c>
      <c r="D3173" s="12" t="s">
        <v>5031</v>
      </c>
      <c r="E3173" s="12" t="s">
        <v>5035</v>
      </c>
      <c r="F3173" s="12" t="s">
        <v>5060</v>
      </c>
      <c r="G3173" s="12" t="s">
        <v>5045</v>
      </c>
      <c r="H3173" s="13">
        <v>47089</v>
      </c>
      <c r="I3173" s="14">
        <v>881047</v>
      </c>
      <c r="J3173" s="14">
        <v>155288</v>
      </c>
      <c r="K3173" s="14">
        <v>39539</v>
      </c>
      <c r="L3173" s="14">
        <v>37533</v>
      </c>
      <c r="M3173" s="15">
        <v>5.3447676297174507E-2</v>
      </c>
      <c r="N3173" s="14">
        <v>1090539</v>
      </c>
      <c r="O3173" s="14">
        <v>881047</v>
      </c>
      <c r="P3173" s="14">
        <v>0</v>
      </c>
      <c r="S3173" s="17">
        <v>45622.709722222222</v>
      </c>
      <c r="T3173" s="12" t="s">
        <v>5076</v>
      </c>
      <c r="U3173" s="18">
        <v>45622</v>
      </c>
      <c r="V3173" s="18" t="str">
        <f>TEXT(Posts[[#This Row],[Post_Date]],"YYYY")</f>
        <v>2024</v>
      </c>
      <c r="W3173" s="12" t="s">
        <v>5095</v>
      </c>
      <c r="X3173" s="12" t="s">
        <v>5079</v>
      </c>
      <c r="Y3173" s="19">
        <v>17</v>
      </c>
      <c r="Z3173" s="12" t="s">
        <v>5068</v>
      </c>
      <c r="AA3173"/>
    </row>
    <row r="3174" spans="1:27" x14ac:dyDescent="0.25">
      <c r="A3174" s="12" t="s">
        <v>363</v>
      </c>
      <c r="B3174" s="12" t="s">
        <v>5024</v>
      </c>
      <c r="C3174" s="12" t="s">
        <v>5028</v>
      </c>
      <c r="D3174" s="12" t="s">
        <v>5031</v>
      </c>
      <c r="E3174" s="12" t="s">
        <v>5036</v>
      </c>
      <c r="F3174" s="12" t="s">
        <v>5058</v>
      </c>
      <c r="G3174" s="12" t="s">
        <v>5045</v>
      </c>
      <c r="H3174" s="13">
        <v>25353</v>
      </c>
      <c r="I3174" s="14">
        <v>383895</v>
      </c>
      <c r="J3174" s="14">
        <v>70353</v>
      </c>
      <c r="K3174" s="14">
        <v>25587</v>
      </c>
      <c r="L3174" s="14">
        <v>17136</v>
      </c>
      <c r="M3174" s="15">
        <v>6.6043954671975602E-2</v>
      </c>
      <c r="N3174" s="14">
        <v>436720</v>
      </c>
      <c r="O3174" s="14">
        <v>0</v>
      </c>
      <c r="P3174" s="14">
        <v>0</v>
      </c>
      <c r="S3174" s="17">
        <v>45371.537499999999</v>
      </c>
      <c r="T3174" s="17" t="s">
        <v>5075</v>
      </c>
      <c r="U3174" s="18">
        <v>45371</v>
      </c>
      <c r="V3174" s="18" t="str">
        <f>TEXT(Posts[[#This Row],[Post_Date]],"YYYY")</f>
        <v>2024</v>
      </c>
      <c r="W3174" s="18" t="s">
        <v>5088</v>
      </c>
      <c r="X3174" s="18" t="s">
        <v>5085</v>
      </c>
      <c r="Y3174" s="19">
        <v>12</v>
      </c>
      <c r="Z3174" s="12" t="s">
        <v>5068</v>
      </c>
      <c r="AA3174"/>
    </row>
    <row r="3175" spans="1:27" x14ac:dyDescent="0.25">
      <c r="A3175" s="12" t="s">
        <v>372</v>
      </c>
      <c r="B3175" s="12" t="s">
        <v>5024</v>
      </c>
      <c r="C3175" s="12" t="s">
        <v>5028</v>
      </c>
      <c r="D3175" s="12" t="s">
        <v>5030</v>
      </c>
      <c r="E3175" s="12" t="s">
        <v>5035</v>
      </c>
      <c r="F3175" s="12" t="s">
        <v>5051</v>
      </c>
      <c r="G3175" s="12" t="s">
        <v>5042</v>
      </c>
      <c r="H3175" s="13">
        <v>405109</v>
      </c>
      <c r="I3175" s="14">
        <v>2984306</v>
      </c>
      <c r="J3175" s="14">
        <v>651450</v>
      </c>
      <c r="K3175" s="14">
        <v>166713</v>
      </c>
      <c r="L3175" s="14">
        <v>112233</v>
      </c>
      <c r="M3175" s="15">
        <v>0.13574668593270789</v>
      </c>
      <c r="N3175" s="14">
        <v>3370745</v>
      </c>
      <c r="O3175" s="14">
        <v>2984306</v>
      </c>
      <c r="P3175" s="14">
        <v>0</v>
      </c>
      <c r="S3175" s="17">
        <v>45486.679166666669</v>
      </c>
      <c r="T3175" s="12" t="s">
        <v>5074</v>
      </c>
      <c r="U3175" s="18">
        <v>45486</v>
      </c>
      <c r="V3175" s="18" t="str">
        <f>TEXT(Posts[[#This Row],[Post_Date]],"YYYY")</f>
        <v>2024</v>
      </c>
      <c r="W3175" s="12" t="s">
        <v>5093</v>
      </c>
      <c r="X3175" s="12" t="s">
        <v>5083</v>
      </c>
      <c r="Y3175" s="19">
        <v>16</v>
      </c>
      <c r="Z3175" s="12" t="s">
        <v>5069</v>
      </c>
      <c r="AA3175"/>
    </row>
    <row r="3176" spans="1:27" x14ac:dyDescent="0.25">
      <c r="A3176" s="12" t="s">
        <v>379</v>
      </c>
      <c r="B3176" s="12" t="s">
        <v>5024</v>
      </c>
      <c r="C3176" s="12" t="s">
        <v>5028</v>
      </c>
      <c r="D3176" s="12" t="s">
        <v>5031</v>
      </c>
      <c r="E3176" s="12" t="s">
        <v>5035</v>
      </c>
      <c r="F3176" s="12" t="s">
        <v>5060</v>
      </c>
      <c r="G3176" s="12" t="s">
        <v>5043</v>
      </c>
      <c r="H3176" s="13">
        <v>177949</v>
      </c>
      <c r="I3176" s="14">
        <v>1855916</v>
      </c>
      <c r="J3176" s="14">
        <v>320044</v>
      </c>
      <c r="K3176" s="14">
        <v>68063</v>
      </c>
      <c r="L3176" s="14">
        <v>43101</v>
      </c>
      <c r="M3176" s="15">
        <v>9.5882529236489045E-2</v>
      </c>
      <c r="N3176" s="14">
        <v>2311706</v>
      </c>
      <c r="O3176" s="14">
        <v>1855916</v>
      </c>
      <c r="P3176" s="14">
        <v>0</v>
      </c>
      <c r="S3176" s="17">
        <v>45709.520138888889</v>
      </c>
      <c r="T3176" s="12" t="s">
        <v>5075</v>
      </c>
      <c r="U3176" s="18">
        <v>45709</v>
      </c>
      <c r="V3176" s="18" t="str">
        <f>TEXT(Posts[[#This Row],[Post_Date]],"YYYY")</f>
        <v>2025</v>
      </c>
      <c r="W3176" s="12" t="s">
        <v>5087</v>
      </c>
      <c r="X3176" s="12" t="s">
        <v>5082</v>
      </c>
      <c r="Y3176" s="19">
        <v>12</v>
      </c>
      <c r="Z3176" s="12" t="s">
        <v>5068</v>
      </c>
      <c r="AA3176"/>
    </row>
    <row r="3177" spans="1:27" x14ac:dyDescent="0.25">
      <c r="A3177" s="12" t="s">
        <v>392</v>
      </c>
      <c r="B3177" s="12" t="s">
        <v>5024</v>
      </c>
      <c r="C3177" s="12" t="s">
        <v>5028</v>
      </c>
      <c r="D3177" s="12" t="s">
        <v>5034</v>
      </c>
      <c r="E3177" s="12" t="s">
        <v>5036</v>
      </c>
      <c r="F3177" s="12" t="s">
        <v>5057</v>
      </c>
      <c r="G3177" s="12" t="s">
        <v>5048</v>
      </c>
      <c r="H3177" s="13">
        <v>30626</v>
      </c>
      <c r="I3177" s="14">
        <v>265231</v>
      </c>
      <c r="J3177" s="14">
        <v>45806</v>
      </c>
      <c r="K3177" s="14">
        <v>10155</v>
      </c>
      <c r="L3177" s="14">
        <v>15337</v>
      </c>
      <c r="M3177" s="15">
        <v>0.1154712958674504</v>
      </c>
      <c r="N3177" s="14">
        <v>336842</v>
      </c>
      <c r="O3177" s="14">
        <v>0</v>
      </c>
      <c r="P3177" s="14">
        <v>0</v>
      </c>
      <c r="S3177" s="17">
        <v>45419.734722222223</v>
      </c>
      <c r="T3177" s="17" t="s">
        <v>5076</v>
      </c>
      <c r="U3177" s="18">
        <v>45419</v>
      </c>
      <c r="V3177" s="18" t="str">
        <f>TEXT(Posts[[#This Row],[Post_Date]],"YYYY")</f>
        <v>2024</v>
      </c>
      <c r="W3177" s="18" t="s">
        <v>5096</v>
      </c>
      <c r="X3177" s="18" t="s">
        <v>5079</v>
      </c>
      <c r="Y3177" s="19">
        <v>17</v>
      </c>
      <c r="Z3177" s="12" t="s">
        <v>5069</v>
      </c>
      <c r="AA3177"/>
    </row>
    <row r="3178" spans="1:27" x14ac:dyDescent="0.25">
      <c r="A3178" s="12" t="s">
        <v>393</v>
      </c>
      <c r="B3178" s="12" t="s">
        <v>5024</v>
      </c>
      <c r="C3178" s="12" t="s">
        <v>5028</v>
      </c>
      <c r="D3178" s="12" t="s">
        <v>5032</v>
      </c>
      <c r="E3178" s="12" t="s">
        <v>5036</v>
      </c>
      <c r="F3178" s="12" t="s">
        <v>5055</v>
      </c>
      <c r="G3178" s="12" t="s">
        <v>5049</v>
      </c>
      <c r="H3178" s="13">
        <v>2775</v>
      </c>
      <c r="I3178" s="14">
        <v>13706</v>
      </c>
      <c r="J3178" s="14">
        <v>2708</v>
      </c>
      <c r="K3178" s="14">
        <v>784</v>
      </c>
      <c r="L3178" s="14">
        <v>308</v>
      </c>
      <c r="M3178" s="15">
        <v>0.20247839381384489</v>
      </c>
      <c r="N3178" s="14">
        <v>16481</v>
      </c>
      <c r="O3178" s="14">
        <v>0</v>
      </c>
      <c r="P3178" s="14">
        <v>0</v>
      </c>
      <c r="S3178" s="17">
        <v>45534.433333333327</v>
      </c>
      <c r="T3178" s="17" t="s">
        <v>5077</v>
      </c>
      <c r="U3178" s="18">
        <v>45534</v>
      </c>
      <c r="V3178" s="18" t="str">
        <f>TEXT(Posts[[#This Row],[Post_Date]],"YYYY")</f>
        <v>2024</v>
      </c>
      <c r="W3178" s="18" t="s">
        <v>5092</v>
      </c>
      <c r="X3178" s="18" t="s">
        <v>5082</v>
      </c>
      <c r="Y3178" s="19">
        <v>10</v>
      </c>
      <c r="Z3178" s="12" t="s">
        <v>5070</v>
      </c>
      <c r="AA3178"/>
    </row>
    <row r="3179" spans="1:27" x14ac:dyDescent="0.25">
      <c r="A3179" s="12" t="s">
        <v>398</v>
      </c>
      <c r="B3179" s="12" t="s">
        <v>5024</v>
      </c>
      <c r="C3179" s="12" t="s">
        <v>5028</v>
      </c>
      <c r="D3179" s="12" t="s">
        <v>5032</v>
      </c>
      <c r="E3179" s="12" t="s">
        <v>5038</v>
      </c>
      <c r="F3179" s="12" t="s">
        <v>5055</v>
      </c>
      <c r="G3179" s="12" t="s">
        <v>5042</v>
      </c>
      <c r="H3179" s="13">
        <v>17912</v>
      </c>
      <c r="I3179" s="14">
        <v>93680</v>
      </c>
      <c r="J3179" s="14">
        <v>15887</v>
      </c>
      <c r="K3179" s="14">
        <v>7069</v>
      </c>
      <c r="L3179" s="14">
        <v>3892</v>
      </c>
      <c r="M3179" s="15">
        <v>0.1912099011136584</v>
      </c>
      <c r="N3179" s="14">
        <v>112375</v>
      </c>
      <c r="O3179" s="14">
        <v>0</v>
      </c>
      <c r="P3179" s="14">
        <v>0</v>
      </c>
      <c r="S3179" s="17">
        <v>45517.729166666657</v>
      </c>
      <c r="T3179" s="17" t="s">
        <v>5076</v>
      </c>
      <c r="U3179" s="18">
        <v>45517</v>
      </c>
      <c r="V3179" s="18" t="str">
        <f>TEXT(Posts[[#This Row],[Post_Date]],"YYYY")</f>
        <v>2024</v>
      </c>
      <c r="W3179" s="18" t="s">
        <v>5092</v>
      </c>
      <c r="X3179" s="18" t="s">
        <v>5079</v>
      </c>
      <c r="Y3179" s="19">
        <v>17</v>
      </c>
      <c r="Z3179" s="12" t="s">
        <v>5069</v>
      </c>
      <c r="AA3179"/>
    </row>
    <row r="3180" spans="1:27" x14ac:dyDescent="0.25">
      <c r="A3180" s="12" t="s">
        <v>399</v>
      </c>
      <c r="B3180" s="12" t="s">
        <v>5024</v>
      </c>
      <c r="C3180" s="12" t="s">
        <v>5028</v>
      </c>
      <c r="D3180" s="12" t="s">
        <v>5032</v>
      </c>
      <c r="E3180" s="12" t="s">
        <v>5036</v>
      </c>
      <c r="F3180" s="12" t="s">
        <v>5055</v>
      </c>
      <c r="G3180" s="12" t="s">
        <v>5047</v>
      </c>
      <c r="H3180" s="13">
        <v>86857</v>
      </c>
      <c r="I3180" s="14">
        <v>353838</v>
      </c>
      <c r="J3180" s="14">
        <v>55574</v>
      </c>
      <c r="K3180" s="14">
        <v>24337</v>
      </c>
      <c r="L3180" s="14">
        <v>20727</v>
      </c>
      <c r="M3180" s="15">
        <v>0.2454727062903404</v>
      </c>
      <c r="N3180" s="14">
        <v>403641</v>
      </c>
      <c r="O3180" s="14">
        <v>0</v>
      </c>
      <c r="P3180" s="14">
        <v>0</v>
      </c>
      <c r="S3180" s="17">
        <v>45375.472916666673</v>
      </c>
      <c r="T3180" s="17" t="s">
        <v>5077</v>
      </c>
      <c r="U3180" s="18">
        <v>45375</v>
      </c>
      <c r="V3180" s="18" t="str">
        <f>TEXT(Posts[[#This Row],[Post_Date]],"YYYY")</f>
        <v>2024</v>
      </c>
      <c r="W3180" s="18" t="s">
        <v>5088</v>
      </c>
      <c r="X3180" s="18" t="s">
        <v>5084</v>
      </c>
      <c r="Y3180" s="19">
        <v>11</v>
      </c>
      <c r="Z3180" s="12" t="s">
        <v>5070</v>
      </c>
      <c r="AA3180"/>
    </row>
    <row r="3181" spans="1:27" x14ac:dyDescent="0.25">
      <c r="A3181" s="12" t="s">
        <v>400</v>
      </c>
      <c r="B3181" s="12" t="s">
        <v>5024</v>
      </c>
      <c r="C3181" s="12" t="s">
        <v>5028</v>
      </c>
      <c r="D3181" s="12" t="s">
        <v>5031</v>
      </c>
      <c r="E3181" s="12" t="s">
        <v>5036</v>
      </c>
      <c r="F3181" s="12" t="s">
        <v>5058</v>
      </c>
      <c r="G3181" s="12" t="s">
        <v>5045</v>
      </c>
      <c r="H3181" s="13">
        <v>36801</v>
      </c>
      <c r="I3181" s="14">
        <v>601084</v>
      </c>
      <c r="J3181" s="14">
        <v>107293</v>
      </c>
      <c r="K3181" s="14">
        <v>26662</v>
      </c>
      <c r="L3181" s="14">
        <v>31084</v>
      </c>
      <c r="M3181" s="15">
        <v>6.1224529649475577E-2</v>
      </c>
      <c r="N3181" s="14">
        <v>730628</v>
      </c>
      <c r="O3181" s="14">
        <v>0</v>
      </c>
      <c r="P3181" s="14">
        <v>0</v>
      </c>
      <c r="S3181" s="17">
        <v>45588.48333333333</v>
      </c>
      <c r="T3181" s="17" t="s">
        <v>5077</v>
      </c>
      <c r="U3181" s="18">
        <v>45588</v>
      </c>
      <c r="V3181" s="18" t="str">
        <f>TEXT(Posts[[#This Row],[Post_Date]],"YYYY")</f>
        <v>2024</v>
      </c>
      <c r="W3181" s="18" t="s">
        <v>5091</v>
      </c>
      <c r="X3181" s="18" t="s">
        <v>5085</v>
      </c>
      <c r="Y3181" s="19">
        <v>11</v>
      </c>
      <c r="Z3181" s="12" t="s">
        <v>5068</v>
      </c>
      <c r="AA3181"/>
    </row>
    <row r="3182" spans="1:27" x14ac:dyDescent="0.25">
      <c r="A3182" s="12" t="s">
        <v>407</v>
      </c>
      <c r="B3182" s="12" t="s">
        <v>5024</v>
      </c>
      <c r="C3182" s="12" t="s">
        <v>5028</v>
      </c>
      <c r="D3182" s="12" t="s">
        <v>5032</v>
      </c>
      <c r="E3182" s="12" t="s">
        <v>5036</v>
      </c>
      <c r="F3182" s="12" t="s">
        <v>5055</v>
      </c>
      <c r="G3182" s="12" t="s">
        <v>5044</v>
      </c>
      <c r="H3182" s="13">
        <v>31602</v>
      </c>
      <c r="I3182" s="14">
        <v>131098</v>
      </c>
      <c r="J3182" s="14">
        <v>13357</v>
      </c>
      <c r="K3182" s="14">
        <v>7602</v>
      </c>
      <c r="L3182" s="14">
        <v>5387</v>
      </c>
      <c r="M3182" s="15">
        <v>0.2410615768519562</v>
      </c>
      <c r="N3182" s="14">
        <v>163068</v>
      </c>
      <c r="O3182" s="14">
        <v>0</v>
      </c>
      <c r="P3182" s="14">
        <v>0</v>
      </c>
      <c r="S3182" s="17">
        <v>45296.731944444437</v>
      </c>
      <c r="T3182" s="17" t="s">
        <v>5076</v>
      </c>
      <c r="U3182" s="18">
        <v>45296</v>
      </c>
      <c r="V3182" s="18" t="str">
        <f>TEXT(Posts[[#This Row],[Post_Date]],"YYYY")</f>
        <v>2024</v>
      </c>
      <c r="W3182" s="18" t="s">
        <v>5086</v>
      </c>
      <c r="X3182" s="18" t="s">
        <v>5082</v>
      </c>
      <c r="Y3182" s="19">
        <v>17</v>
      </c>
      <c r="Z3182" s="12" t="s">
        <v>5070</v>
      </c>
      <c r="AA3182"/>
    </row>
    <row r="3183" spans="1:27" x14ac:dyDescent="0.25">
      <c r="A3183" s="12" t="s">
        <v>408</v>
      </c>
      <c r="B3183" s="12" t="s">
        <v>5024</v>
      </c>
      <c r="C3183" s="12" t="s">
        <v>5028</v>
      </c>
      <c r="D3183" s="12" t="s">
        <v>5034</v>
      </c>
      <c r="E3183" s="12" t="s">
        <v>5038</v>
      </c>
      <c r="F3183" s="12" t="s">
        <v>5057</v>
      </c>
      <c r="G3183" s="12" t="s">
        <v>5045</v>
      </c>
      <c r="H3183" s="13">
        <v>36795</v>
      </c>
      <c r="I3183" s="14">
        <v>224474</v>
      </c>
      <c r="J3183" s="14">
        <v>52423</v>
      </c>
      <c r="K3183" s="14">
        <v>7625</v>
      </c>
      <c r="L3183" s="14">
        <v>11057</v>
      </c>
      <c r="M3183" s="15">
        <v>0.16391755881595879</v>
      </c>
      <c r="N3183" s="14">
        <v>255335</v>
      </c>
      <c r="O3183" s="14">
        <v>0</v>
      </c>
      <c r="P3183" s="14">
        <v>0</v>
      </c>
      <c r="S3183" s="17">
        <v>45484.416666666657</v>
      </c>
      <c r="T3183" s="17" t="s">
        <v>5077</v>
      </c>
      <c r="U3183" s="18">
        <v>45484</v>
      </c>
      <c r="V3183" s="18" t="str">
        <f>TEXT(Posts[[#This Row],[Post_Date]],"YYYY")</f>
        <v>2024</v>
      </c>
      <c r="W3183" s="18" t="s">
        <v>5093</v>
      </c>
      <c r="X3183" s="18" t="s">
        <v>5080</v>
      </c>
      <c r="Y3183" s="19">
        <v>10</v>
      </c>
      <c r="Z3183" s="12" t="s">
        <v>5069</v>
      </c>
      <c r="AA3183"/>
    </row>
    <row r="3184" spans="1:27" x14ac:dyDescent="0.25">
      <c r="A3184" s="12" t="s">
        <v>411</v>
      </c>
      <c r="B3184" s="12" t="s">
        <v>5024</v>
      </c>
      <c r="C3184" s="12" t="s">
        <v>5028</v>
      </c>
      <c r="D3184" s="12" t="s">
        <v>5032</v>
      </c>
      <c r="E3184" s="12" t="s">
        <v>5036</v>
      </c>
      <c r="F3184" s="12" t="s">
        <v>5055</v>
      </c>
      <c r="G3184" s="12" t="s">
        <v>5047</v>
      </c>
      <c r="H3184" s="13">
        <v>66084</v>
      </c>
      <c r="I3184" s="14">
        <v>304581</v>
      </c>
      <c r="J3184" s="14">
        <v>68194</v>
      </c>
      <c r="K3184" s="14">
        <v>10670</v>
      </c>
      <c r="L3184" s="14">
        <v>9014</v>
      </c>
      <c r="M3184" s="15">
        <v>0.2169700691724909</v>
      </c>
      <c r="N3184" s="14">
        <v>343687</v>
      </c>
      <c r="O3184" s="14">
        <v>0</v>
      </c>
      <c r="P3184" s="14">
        <v>0</v>
      </c>
      <c r="S3184" s="17">
        <v>45623.685416666667</v>
      </c>
      <c r="T3184" s="17" t="s">
        <v>5074</v>
      </c>
      <c r="U3184" s="18">
        <v>45623</v>
      </c>
      <c r="V3184" s="18" t="str">
        <f>TEXT(Posts[[#This Row],[Post_Date]],"YYYY")</f>
        <v>2024</v>
      </c>
      <c r="W3184" s="18" t="s">
        <v>5095</v>
      </c>
      <c r="X3184" s="18" t="s">
        <v>5085</v>
      </c>
      <c r="Y3184" s="19">
        <v>16</v>
      </c>
      <c r="Z3184" s="12" t="s">
        <v>5070</v>
      </c>
      <c r="AA3184"/>
    </row>
    <row r="3185" spans="1:27" x14ac:dyDescent="0.25">
      <c r="A3185" s="12" t="s">
        <v>416</v>
      </c>
      <c r="B3185" s="12" t="s">
        <v>5024</v>
      </c>
      <c r="C3185" s="12" t="s">
        <v>5028</v>
      </c>
      <c r="D3185" s="12" t="s">
        <v>5032</v>
      </c>
      <c r="E3185" s="12" t="s">
        <v>5036</v>
      </c>
      <c r="F3185" s="12" t="s">
        <v>5055</v>
      </c>
      <c r="G3185" s="12" t="s">
        <v>5043</v>
      </c>
      <c r="H3185" s="13">
        <v>46637</v>
      </c>
      <c r="I3185" s="14">
        <v>302426</v>
      </c>
      <c r="J3185" s="14">
        <v>53498</v>
      </c>
      <c r="K3185" s="14">
        <v>13689</v>
      </c>
      <c r="L3185" s="14">
        <v>8620</v>
      </c>
      <c r="M3185" s="15">
        <v>0.15421206959543521</v>
      </c>
      <c r="N3185" s="14">
        <v>334676</v>
      </c>
      <c r="O3185" s="14">
        <v>0</v>
      </c>
      <c r="P3185" s="14">
        <v>0</v>
      </c>
      <c r="S3185" s="17">
        <v>45769.5</v>
      </c>
      <c r="T3185" s="17" t="s">
        <v>5075</v>
      </c>
      <c r="U3185" s="18">
        <v>45769</v>
      </c>
      <c r="V3185" s="18" t="str">
        <f>TEXT(Posts[[#This Row],[Post_Date]],"YYYY")</f>
        <v>2025</v>
      </c>
      <c r="W3185" s="18" t="s">
        <v>5090</v>
      </c>
      <c r="X3185" s="18" t="s">
        <v>5079</v>
      </c>
      <c r="Y3185" s="19">
        <v>12</v>
      </c>
      <c r="Z3185" s="12" t="s">
        <v>5069</v>
      </c>
      <c r="AA3185"/>
    </row>
    <row r="3186" spans="1:27" x14ac:dyDescent="0.25">
      <c r="A3186" s="12" t="s">
        <v>419</v>
      </c>
      <c r="B3186" s="12" t="s">
        <v>5024</v>
      </c>
      <c r="C3186" s="12" t="s">
        <v>5028</v>
      </c>
      <c r="D3186" s="12" t="s">
        <v>5032</v>
      </c>
      <c r="E3186" s="12" t="s">
        <v>5036</v>
      </c>
      <c r="F3186" s="12" t="s">
        <v>5055</v>
      </c>
      <c r="G3186" s="12" t="s">
        <v>5047</v>
      </c>
      <c r="H3186" s="13">
        <v>15354</v>
      </c>
      <c r="I3186" s="14">
        <v>79512</v>
      </c>
      <c r="J3186" s="14">
        <v>18262</v>
      </c>
      <c r="K3186" s="14">
        <v>4558</v>
      </c>
      <c r="L3186" s="14">
        <v>2800</v>
      </c>
      <c r="M3186" s="15">
        <v>0.19311332004286849</v>
      </c>
      <c r="N3186" s="14">
        <v>102996</v>
      </c>
      <c r="O3186" s="14">
        <v>0</v>
      </c>
      <c r="P3186" s="14">
        <v>0</v>
      </c>
      <c r="S3186" s="17">
        <v>45454.527777777781</v>
      </c>
      <c r="T3186" s="17" t="s">
        <v>5075</v>
      </c>
      <c r="U3186" s="18">
        <v>45454</v>
      </c>
      <c r="V3186" s="18" t="str">
        <f>TEXT(Posts[[#This Row],[Post_Date]],"YYYY")</f>
        <v>2024</v>
      </c>
      <c r="W3186" s="18" t="s">
        <v>5089</v>
      </c>
      <c r="X3186" s="18" t="s">
        <v>5079</v>
      </c>
      <c r="Y3186" s="19">
        <v>12</v>
      </c>
      <c r="Z3186" s="12" t="s">
        <v>5069</v>
      </c>
      <c r="AA3186"/>
    </row>
    <row r="3187" spans="1:27" x14ac:dyDescent="0.25">
      <c r="A3187" s="12" t="s">
        <v>421</v>
      </c>
      <c r="B3187" s="12" t="s">
        <v>5024</v>
      </c>
      <c r="C3187" s="12" t="s">
        <v>5028</v>
      </c>
      <c r="D3187" s="12" t="s">
        <v>5032</v>
      </c>
      <c r="E3187" s="12" t="s">
        <v>5035</v>
      </c>
      <c r="F3187" s="12" t="s">
        <v>5056</v>
      </c>
      <c r="G3187" s="12" t="s">
        <v>5049</v>
      </c>
      <c r="H3187" s="13">
        <v>446639</v>
      </c>
      <c r="I3187" s="14">
        <v>2532088</v>
      </c>
      <c r="J3187" s="14">
        <v>364197</v>
      </c>
      <c r="K3187" s="14">
        <v>191270</v>
      </c>
      <c r="L3187" s="14">
        <v>127005</v>
      </c>
      <c r="M3187" s="15">
        <v>0.1763917708450711</v>
      </c>
      <c r="N3187" s="14">
        <v>3192915</v>
      </c>
      <c r="O3187" s="14">
        <v>2532088</v>
      </c>
      <c r="P3187" s="14">
        <v>0</v>
      </c>
      <c r="S3187" s="17">
        <v>45656.813194444447</v>
      </c>
      <c r="T3187" s="12" t="s">
        <v>5076</v>
      </c>
      <c r="U3187" s="18">
        <v>45656</v>
      </c>
      <c r="V3187" s="18" t="str">
        <f>TEXT(Posts[[#This Row],[Post_Date]],"YYYY")</f>
        <v>2024</v>
      </c>
      <c r="W3187" s="12" t="s">
        <v>5094</v>
      </c>
      <c r="X3187" s="12" t="s">
        <v>5081</v>
      </c>
      <c r="Y3187" s="19">
        <v>19</v>
      </c>
      <c r="Z3187" s="12" t="s">
        <v>5069</v>
      </c>
      <c r="AA3187"/>
    </row>
    <row r="3188" spans="1:27" x14ac:dyDescent="0.25">
      <c r="A3188" s="12" t="s">
        <v>425</v>
      </c>
      <c r="B3188" s="12" t="s">
        <v>5024</v>
      </c>
      <c r="C3188" s="12" t="s">
        <v>5028</v>
      </c>
      <c r="D3188" s="12" t="s">
        <v>5032</v>
      </c>
      <c r="E3188" s="12" t="s">
        <v>5038</v>
      </c>
      <c r="F3188" s="12" t="s">
        <v>5055</v>
      </c>
      <c r="G3188" s="12" t="s">
        <v>5048</v>
      </c>
      <c r="H3188" s="13">
        <v>20212</v>
      </c>
      <c r="I3188" s="14">
        <v>89362</v>
      </c>
      <c r="J3188" s="14">
        <v>12956</v>
      </c>
      <c r="K3188" s="14">
        <v>6001</v>
      </c>
      <c r="L3188" s="14">
        <v>1959</v>
      </c>
      <c r="M3188" s="15">
        <v>0.22619217408103309</v>
      </c>
      <c r="N3188" s="14">
        <v>114435</v>
      </c>
      <c r="O3188" s="14">
        <v>0</v>
      </c>
      <c r="P3188" s="14">
        <v>0</v>
      </c>
      <c r="S3188" s="17">
        <v>45490.726388888892</v>
      </c>
      <c r="T3188" s="17" t="s">
        <v>5076</v>
      </c>
      <c r="U3188" s="18">
        <v>45490</v>
      </c>
      <c r="V3188" s="18" t="str">
        <f>TEXT(Posts[[#This Row],[Post_Date]],"YYYY")</f>
        <v>2024</v>
      </c>
      <c r="W3188" s="18" t="s">
        <v>5093</v>
      </c>
      <c r="X3188" s="18" t="s">
        <v>5085</v>
      </c>
      <c r="Y3188" s="19">
        <v>17</v>
      </c>
      <c r="Z3188" s="12" t="s">
        <v>5070</v>
      </c>
      <c r="AA3188"/>
    </row>
    <row r="3189" spans="1:27" x14ac:dyDescent="0.25">
      <c r="A3189" s="12" t="s">
        <v>430</v>
      </c>
      <c r="B3189" s="12" t="s">
        <v>5024</v>
      </c>
      <c r="C3189" s="12" t="s">
        <v>5028</v>
      </c>
      <c r="D3189" s="12" t="s">
        <v>5032</v>
      </c>
      <c r="E3189" s="12" t="s">
        <v>5036</v>
      </c>
      <c r="F3189" s="12" t="s">
        <v>5055</v>
      </c>
      <c r="G3189" s="12" t="s">
        <v>5043</v>
      </c>
      <c r="H3189" s="13">
        <v>68436</v>
      </c>
      <c r="I3189" s="14">
        <v>300109</v>
      </c>
      <c r="J3189" s="14">
        <v>44278</v>
      </c>
      <c r="K3189" s="14">
        <v>15524</v>
      </c>
      <c r="L3189" s="14">
        <v>15292</v>
      </c>
      <c r="M3189" s="15">
        <v>0.22803728765233969</v>
      </c>
      <c r="N3189" s="14">
        <v>366248</v>
      </c>
      <c r="O3189" s="14">
        <v>0</v>
      </c>
      <c r="P3189" s="14">
        <v>0</v>
      </c>
      <c r="S3189" s="17">
        <v>45666.52847222222</v>
      </c>
      <c r="T3189" s="17" t="s">
        <v>5075</v>
      </c>
      <c r="U3189" s="18">
        <v>45666</v>
      </c>
      <c r="V3189" s="18" t="str">
        <f>TEXT(Posts[[#This Row],[Post_Date]],"YYYY")</f>
        <v>2025</v>
      </c>
      <c r="W3189" s="18" t="s">
        <v>5086</v>
      </c>
      <c r="X3189" s="18" t="s">
        <v>5080</v>
      </c>
      <c r="Y3189" s="19">
        <v>12</v>
      </c>
      <c r="Z3189" s="12" t="s">
        <v>5070</v>
      </c>
      <c r="AA3189"/>
    </row>
    <row r="3190" spans="1:27" x14ac:dyDescent="0.25">
      <c r="A3190" s="12" t="s">
        <v>431</v>
      </c>
      <c r="B3190" s="12" t="s">
        <v>5024</v>
      </c>
      <c r="C3190" s="12" t="s">
        <v>5028</v>
      </c>
      <c r="D3190" s="12" t="s">
        <v>5032</v>
      </c>
      <c r="E3190" s="12" t="s">
        <v>5038</v>
      </c>
      <c r="F3190" s="12" t="s">
        <v>5055</v>
      </c>
      <c r="G3190" s="12" t="s">
        <v>5042</v>
      </c>
      <c r="H3190" s="13">
        <v>51985</v>
      </c>
      <c r="I3190" s="14">
        <v>236255</v>
      </c>
      <c r="J3190" s="14">
        <v>45139</v>
      </c>
      <c r="K3190" s="14">
        <v>14545</v>
      </c>
      <c r="L3190" s="14">
        <v>10316</v>
      </c>
      <c r="M3190" s="15">
        <v>0.2200381127414843</v>
      </c>
      <c r="N3190" s="14">
        <v>293080</v>
      </c>
      <c r="O3190" s="14">
        <v>0</v>
      </c>
      <c r="P3190" s="14">
        <v>0</v>
      </c>
      <c r="S3190" s="17">
        <v>45613.692361111112</v>
      </c>
      <c r="T3190" s="17" t="s">
        <v>5074</v>
      </c>
      <c r="U3190" s="18">
        <v>45613</v>
      </c>
      <c r="V3190" s="18" t="str">
        <f>TEXT(Posts[[#This Row],[Post_Date]],"YYYY")</f>
        <v>2024</v>
      </c>
      <c r="W3190" s="18" t="s">
        <v>5095</v>
      </c>
      <c r="X3190" s="18" t="s">
        <v>5084</v>
      </c>
      <c r="Y3190" s="19">
        <v>16</v>
      </c>
      <c r="Z3190" s="12" t="s">
        <v>5070</v>
      </c>
      <c r="AA3190"/>
    </row>
    <row r="3191" spans="1:27" x14ac:dyDescent="0.25">
      <c r="A3191" s="12" t="s">
        <v>435</v>
      </c>
      <c r="B3191" s="12" t="s">
        <v>5024</v>
      </c>
      <c r="C3191" s="12" t="s">
        <v>5028</v>
      </c>
      <c r="D3191" s="12" t="s">
        <v>5032</v>
      </c>
      <c r="E3191" s="12" t="s">
        <v>5036</v>
      </c>
      <c r="F3191" s="12" t="s">
        <v>5055</v>
      </c>
      <c r="G3191" s="12" t="s">
        <v>5042</v>
      </c>
      <c r="H3191" s="13">
        <v>43279</v>
      </c>
      <c r="I3191" s="14">
        <v>227980</v>
      </c>
      <c r="J3191" s="14">
        <v>29503</v>
      </c>
      <c r="K3191" s="14">
        <v>13801</v>
      </c>
      <c r="L3191" s="14">
        <v>7119</v>
      </c>
      <c r="M3191" s="15">
        <v>0.1898408564285326</v>
      </c>
      <c r="N3191" s="14">
        <v>260216</v>
      </c>
      <c r="O3191" s="14">
        <v>0</v>
      </c>
      <c r="P3191" s="14">
        <v>0</v>
      </c>
      <c r="S3191" s="17">
        <v>45512.349305555559</v>
      </c>
      <c r="T3191" s="17" t="s">
        <v>5078</v>
      </c>
      <c r="U3191" s="18">
        <v>45512</v>
      </c>
      <c r="V3191" s="18" t="str">
        <f>TEXT(Posts[[#This Row],[Post_Date]],"YYYY")</f>
        <v>2024</v>
      </c>
      <c r="W3191" s="18" t="s">
        <v>5092</v>
      </c>
      <c r="X3191" s="18" t="s">
        <v>5080</v>
      </c>
      <c r="Y3191" s="19">
        <v>8</v>
      </c>
      <c r="Z3191" s="12" t="s">
        <v>5069</v>
      </c>
      <c r="AA3191"/>
    </row>
    <row r="3192" spans="1:27" x14ac:dyDescent="0.25">
      <c r="A3192" s="12" t="s">
        <v>439</v>
      </c>
      <c r="B3192" s="12" t="s">
        <v>5024</v>
      </c>
      <c r="C3192" s="12" t="s">
        <v>5028</v>
      </c>
      <c r="D3192" s="12" t="s">
        <v>5032</v>
      </c>
      <c r="E3192" s="12" t="s">
        <v>5038</v>
      </c>
      <c r="F3192" s="12" t="s">
        <v>5055</v>
      </c>
      <c r="G3192" s="12" t="s">
        <v>5047</v>
      </c>
      <c r="H3192" s="13">
        <v>69649</v>
      </c>
      <c r="I3192" s="14">
        <v>357600</v>
      </c>
      <c r="J3192" s="14">
        <v>62233</v>
      </c>
      <c r="K3192" s="14">
        <v>23284</v>
      </c>
      <c r="L3192" s="14">
        <v>21353</v>
      </c>
      <c r="M3192" s="15">
        <v>0.1947691271952752</v>
      </c>
      <c r="N3192" s="14">
        <v>402764</v>
      </c>
      <c r="O3192" s="14">
        <v>0</v>
      </c>
      <c r="P3192" s="14">
        <v>0</v>
      </c>
      <c r="S3192" s="17">
        <v>45507.495138888888</v>
      </c>
      <c r="T3192" s="17" t="s">
        <v>5077</v>
      </c>
      <c r="U3192" s="18">
        <v>45507</v>
      </c>
      <c r="V3192" s="18" t="str">
        <f>TEXT(Posts[[#This Row],[Post_Date]],"YYYY")</f>
        <v>2024</v>
      </c>
      <c r="W3192" s="18" t="s">
        <v>5092</v>
      </c>
      <c r="X3192" s="18" t="s">
        <v>5083</v>
      </c>
      <c r="Y3192" s="19">
        <v>11</v>
      </c>
      <c r="Z3192" s="12" t="s">
        <v>5069</v>
      </c>
      <c r="AA3192"/>
    </row>
    <row r="3193" spans="1:27" x14ac:dyDescent="0.25">
      <c r="A3193" s="12" t="s">
        <v>442</v>
      </c>
      <c r="B3193" s="12" t="s">
        <v>5024</v>
      </c>
      <c r="C3193" s="12" t="s">
        <v>5028</v>
      </c>
      <c r="D3193" s="12" t="s">
        <v>5030</v>
      </c>
      <c r="E3193" s="12" t="s">
        <v>5035</v>
      </c>
      <c r="F3193" s="12" t="s">
        <v>5051</v>
      </c>
      <c r="G3193" s="12" t="s">
        <v>5047</v>
      </c>
      <c r="H3193" s="13">
        <v>438556</v>
      </c>
      <c r="I3193" s="14">
        <v>3148492</v>
      </c>
      <c r="J3193" s="14">
        <v>315588</v>
      </c>
      <c r="K3193" s="14">
        <v>194639</v>
      </c>
      <c r="L3193" s="14">
        <v>69409</v>
      </c>
      <c r="M3193" s="15">
        <v>0.1392908176874286</v>
      </c>
      <c r="N3193" s="14">
        <v>3625556</v>
      </c>
      <c r="O3193" s="14">
        <v>3148492</v>
      </c>
      <c r="P3193" s="14">
        <v>0</v>
      </c>
      <c r="S3193" s="17">
        <v>45381.453472222223</v>
      </c>
      <c r="T3193" s="12" t="s">
        <v>5077</v>
      </c>
      <c r="U3193" s="18">
        <v>45381</v>
      </c>
      <c r="V3193" s="18" t="str">
        <f>TEXT(Posts[[#This Row],[Post_Date]],"YYYY")</f>
        <v>2024</v>
      </c>
      <c r="W3193" s="12" t="s">
        <v>5088</v>
      </c>
      <c r="X3193" s="12" t="s">
        <v>5083</v>
      </c>
      <c r="Y3193" s="19">
        <v>10</v>
      </c>
      <c r="Z3193" s="12" t="s">
        <v>5069</v>
      </c>
      <c r="AA3193"/>
    </row>
    <row r="3194" spans="1:27" x14ac:dyDescent="0.25">
      <c r="A3194" s="12" t="s">
        <v>445</v>
      </c>
      <c r="B3194" s="12" t="s">
        <v>5024</v>
      </c>
      <c r="C3194" s="12" t="s">
        <v>5028</v>
      </c>
      <c r="D3194" s="12" t="s">
        <v>5032</v>
      </c>
      <c r="E3194" s="12" t="s">
        <v>5035</v>
      </c>
      <c r="F3194" s="12" t="s">
        <v>5056</v>
      </c>
      <c r="G3194" s="12" t="s">
        <v>5043</v>
      </c>
      <c r="H3194" s="13">
        <v>458993</v>
      </c>
      <c r="I3194" s="14">
        <v>2383943</v>
      </c>
      <c r="J3194" s="14">
        <v>477470</v>
      </c>
      <c r="K3194" s="14">
        <v>152413</v>
      </c>
      <c r="L3194" s="14">
        <v>82190</v>
      </c>
      <c r="M3194" s="15">
        <v>0.19253564334986839</v>
      </c>
      <c r="N3194" s="14">
        <v>2905387</v>
      </c>
      <c r="O3194" s="14">
        <v>2383943</v>
      </c>
      <c r="P3194" s="14">
        <v>0</v>
      </c>
      <c r="S3194" s="17">
        <v>45511.701388888891</v>
      </c>
      <c r="T3194" s="12" t="s">
        <v>5074</v>
      </c>
      <c r="U3194" s="18">
        <v>45511</v>
      </c>
      <c r="V3194" s="18" t="str">
        <f>TEXT(Posts[[#This Row],[Post_Date]],"YYYY")</f>
        <v>2024</v>
      </c>
      <c r="W3194" s="12" t="s">
        <v>5092</v>
      </c>
      <c r="X3194" s="12" t="s">
        <v>5085</v>
      </c>
      <c r="Y3194" s="19">
        <v>16</v>
      </c>
      <c r="Z3194" s="12" t="s">
        <v>5069</v>
      </c>
      <c r="AA3194"/>
    </row>
    <row r="3195" spans="1:27" x14ac:dyDescent="0.25">
      <c r="A3195" s="12" t="s">
        <v>451</v>
      </c>
      <c r="B3195" s="12" t="s">
        <v>5024</v>
      </c>
      <c r="C3195" s="12" t="s">
        <v>5028</v>
      </c>
      <c r="D3195" s="12" t="s">
        <v>5032</v>
      </c>
      <c r="E3195" s="12" t="s">
        <v>5036</v>
      </c>
      <c r="F3195" s="12" t="s">
        <v>5055</v>
      </c>
      <c r="G3195" s="12" t="s">
        <v>5046</v>
      </c>
      <c r="H3195" s="13">
        <v>21996</v>
      </c>
      <c r="I3195" s="14">
        <v>130636</v>
      </c>
      <c r="J3195" s="14">
        <v>19065</v>
      </c>
      <c r="K3195" s="14">
        <v>9072</v>
      </c>
      <c r="L3195" s="14">
        <v>4945</v>
      </c>
      <c r="M3195" s="15">
        <v>0.16838251957888031</v>
      </c>
      <c r="N3195" s="14">
        <v>164559</v>
      </c>
      <c r="O3195" s="14">
        <v>0</v>
      </c>
      <c r="P3195" s="14">
        <v>0</v>
      </c>
      <c r="S3195" s="17">
        <v>45708.473611111112</v>
      </c>
      <c r="T3195" s="17" t="s">
        <v>5077</v>
      </c>
      <c r="U3195" s="18">
        <v>45708</v>
      </c>
      <c r="V3195" s="18" t="str">
        <f>TEXT(Posts[[#This Row],[Post_Date]],"YYYY")</f>
        <v>2025</v>
      </c>
      <c r="W3195" s="18" t="s">
        <v>5087</v>
      </c>
      <c r="X3195" s="18" t="s">
        <v>5080</v>
      </c>
      <c r="Y3195" s="19">
        <v>11</v>
      </c>
      <c r="Z3195" s="12" t="s">
        <v>5069</v>
      </c>
      <c r="AA3195"/>
    </row>
    <row r="3196" spans="1:27" x14ac:dyDescent="0.25">
      <c r="A3196" s="12" t="s">
        <v>453</v>
      </c>
      <c r="B3196" s="12" t="s">
        <v>5024</v>
      </c>
      <c r="C3196" s="12" t="s">
        <v>5028</v>
      </c>
      <c r="D3196" s="12" t="s">
        <v>5032</v>
      </c>
      <c r="E3196" s="12" t="s">
        <v>5036</v>
      </c>
      <c r="F3196" s="12" t="s">
        <v>5055</v>
      </c>
      <c r="G3196" s="12" t="s">
        <v>5048</v>
      </c>
      <c r="H3196" s="13">
        <v>56166</v>
      </c>
      <c r="I3196" s="14">
        <v>329348</v>
      </c>
      <c r="J3196" s="14">
        <v>51271</v>
      </c>
      <c r="K3196" s="14">
        <v>19778</v>
      </c>
      <c r="L3196" s="14">
        <v>15882</v>
      </c>
      <c r="M3196" s="15">
        <v>0.17053818323836889</v>
      </c>
      <c r="N3196" s="14">
        <v>407627</v>
      </c>
      <c r="O3196" s="14">
        <v>0</v>
      </c>
      <c r="P3196" s="14">
        <v>0</v>
      </c>
      <c r="S3196" s="17">
        <v>45738.464583333327</v>
      </c>
      <c r="T3196" s="17" t="s">
        <v>5077</v>
      </c>
      <c r="U3196" s="18">
        <v>45738</v>
      </c>
      <c r="V3196" s="18" t="str">
        <f>TEXT(Posts[[#This Row],[Post_Date]],"YYYY")</f>
        <v>2025</v>
      </c>
      <c r="W3196" s="18" t="s">
        <v>5088</v>
      </c>
      <c r="X3196" s="18" t="s">
        <v>5083</v>
      </c>
      <c r="Y3196" s="19">
        <v>11</v>
      </c>
      <c r="Z3196" s="12" t="s">
        <v>5069</v>
      </c>
      <c r="AA3196"/>
    </row>
    <row r="3197" spans="1:27" x14ac:dyDescent="0.25">
      <c r="A3197" s="12" t="s">
        <v>457</v>
      </c>
      <c r="B3197" s="12" t="s">
        <v>5024</v>
      </c>
      <c r="C3197" s="12" t="s">
        <v>5028</v>
      </c>
      <c r="D3197" s="12" t="s">
        <v>5031</v>
      </c>
      <c r="E3197" s="12" t="s">
        <v>5038</v>
      </c>
      <c r="F3197" s="12" t="s">
        <v>5058</v>
      </c>
      <c r="G3197" s="12" t="s">
        <v>5047</v>
      </c>
      <c r="H3197" s="13">
        <v>54755</v>
      </c>
      <c r="I3197" s="14">
        <v>692970</v>
      </c>
      <c r="J3197" s="14">
        <v>107194</v>
      </c>
      <c r="K3197" s="14">
        <v>28338</v>
      </c>
      <c r="L3197" s="14">
        <v>41246</v>
      </c>
      <c r="M3197" s="15">
        <v>7.9015849132585803E-2</v>
      </c>
      <c r="N3197" s="14">
        <v>825188</v>
      </c>
      <c r="O3197" s="14">
        <v>0</v>
      </c>
      <c r="P3197" s="14">
        <v>0</v>
      </c>
      <c r="S3197" s="17">
        <v>45438.73333333333</v>
      </c>
      <c r="T3197" s="17" t="s">
        <v>5076</v>
      </c>
      <c r="U3197" s="18">
        <v>45438</v>
      </c>
      <c r="V3197" s="18" t="str">
        <f>TEXT(Posts[[#This Row],[Post_Date]],"YYYY")</f>
        <v>2024</v>
      </c>
      <c r="W3197" s="18" t="s">
        <v>5096</v>
      </c>
      <c r="X3197" s="18" t="s">
        <v>5084</v>
      </c>
      <c r="Y3197" s="19">
        <v>17</v>
      </c>
      <c r="Z3197" s="12" t="s">
        <v>5068</v>
      </c>
      <c r="AA3197"/>
    </row>
    <row r="3198" spans="1:27" x14ac:dyDescent="0.25">
      <c r="A3198" s="12" t="s">
        <v>458</v>
      </c>
      <c r="B3198" s="12" t="s">
        <v>5024</v>
      </c>
      <c r="C3198" s="12" t="s">
        <v>5028</v>
      </c>
      <c r="D3198" s="12" t="s">
        <v>5034</v>
      </c>
      <c r="E3198" s="12" t="s">
        <v>5038</v>
      </c>
      <c r="F3198" s="12" t="s">
        <v>5057</v>
      </c>
      <c r="G3198" s="12" t="s">
        <v>5045</v>
      </c>
      <c r="H3198" s="13">
        <v>41414</v>
      </c>
      <c r="I3198" s="14">
        <v>411558</v>
      </c>
      <c r="J3198" s="14">
        <v>83645</v>
      </c>
      <c r="K3198" s="14">
        <v>15239</v>
      </c>
      <c r="L3198" s="14">
        <v>16225</v>
      </c>
      <c r="M3198" s="15">
        <v>0.1006274767499947</v>
      </c>
      <c r="N3198" s="14">
        <v>454980</v>
      </c>
      <c r="O3198" s="14">
        <v>0</v>
      </c>
      <c r="P3198" s="14">
        <v>0</v>
      </c>
      <c r="S3198" s="17">
        <v>45617.484722222223</v>
      </c>
      <c r="T3198" s="17" t="s">
        <v>5077</v>
      </c>
      <c r="U3198" s="18">
        <v>45617</v>
      </c>
      <c r="V3198" s="18" t="str">
        <f>TEXT(Posts[[#This Row],[Post_Date]],"YYYY")</f>
        <v>2024</v>
      </c>
      <c r="W3198" s="18" t="s">
        <v>5095</v>
      </c>
      <c r="X3198" s="18" t="s">
        <v>5080</v>
      </c>
      <c r="Y3198" s="19">
        <v>11</v>
      </c>
      <c r="Z3198" s="12" t="s">
        <v>5069</v>
      </c>
      <c r="AA3198"/>
    </row>
    <row r="3199" spans="1:27" x14ac:dyDescent="0.25">
      <c r="A3199" s="12" t="s">
        <v>460</v>
      </c>
      <c r="B3199" s="12" t="s">
        <v>5024</v>
      </c>
      <c r="C3199" s="12" t="s">
        <v>5028</v>
      </c>
      <c r="D3199" s="12" t="s">
        <v>5031</v>
      </c>
      <c r="E3199" s="12" t="s">
        <v>5038</v>
      </c>
      <c r="F3199" s="12" t="s">
        <v>5058</v>
      </c>
      <c r="G3199" s="12" t="s">
        <v>5043</v>
      </c>
      <c r="H3199" s="13">
        <v>38267</v>
      </c>
      <c r="I3199" s="14">
        <v>581851</v>
      </c>
      <c r="J3199" s="14">
        <v>60223</v>
      </c>
      <c r="K3199" s="14">
        <v>39455</v>
      </c>
      <c r="L3199" s="14">
        <v>22308</v>
      </c>
      <c r="M3199" s="15">
        <v>6.576876965887582E-2</v>
      </c>
      <c r="N3199" s="14">
        <v>673695</v>
      </c>
      <c r="O3199" s="14">
        <v>0</v>
      </c>
      <c r="P3199" s="14">
        <v>0</v>
      </c>
      <c r="S3199" s="17">
        <v>45369.629166666673</v>
      </c>
      <c r="T3199" s="17" t="s">
        <v>5074</v>
      </c>
      <c r="U3199" s="18">
        <v>45369</v>
      </c>
      <c r="V3199" s="18" t="str">
        <f>TEXT(Posts[[#This Row],[Post_Date]],"YYYY")</f>
        <v>2024</v>
      </c>
      <c r="W3199" s="18" t="s">
        <v>5088</v>
      </c>
      <c r="X3199" s="18" t="s">
        <v>5081</v>
      </c>
      <c r="Y3199" s="19">
        <v>15</v>
      </c>
      <c r="Z3199" s="12" t="s">
        <v>5068</v>
      </c>
      <c r="AA3199"/>
    </row>
    <row r="3200" spans="1:27" x14ac:dyDescent="0.25">
      <c r="A3200" s="12" t="s">
        <v>467</v>
      </c>
      <c r="B3200" s="12" t="s">
        <v>5024</v>
      </c>
      <c r="C3200" s="12" t="s">
        <v>5028</v>
      </c>
      <c r="D3200" s="12" t="s">
        <v>5034</v>
      </c>
      <c r="E3200" s="12" t="s">
        <v>5038</v>
      </c>
      <c r="F3200" s="12" t="s">
        <v>5057</v>
      </c>
      <c r="G3200" s="12" t="s">
        <v>5049</v>
      </c>
      <c r="H3200" s="13">
        <v>157</v>
      </c>
      <c r="I3200" s="14">
        <v>1000</v>
      </c>
      <c r="J3200" s="14">
        <v>249</v>
      </c>
      <c r="K3200" s="14">
        <v>74</v>
      </c>
      <c r="L3200" s="14">
        <v>44</v>
      </c>
      <c r="M3200" s="15">
        <v>0.15712590195619791</v>
      </c>
      <c r="N3200" s="14">
        <v>1213</v>
      </c>
      <c r="O3200" s="14">
        <v>0</v>
      </c>
      <c r="P3200" s="14">
        <v>0</v>
      </c>
      <c r="S3200" s="17">
        <v>45489.479166666657</v>
      </c>
      <c r="T3200" s="17" t="s">
        <v>5077</v>
      </c>
      <c r="U3200" s="18">
        <v>45489</v>
      </c>
      <c r="V3200" s="18" t="str">
        <f>TEXT(Posts[[#This Row],[Post_Date]],"YYYY")</f>
        <v>2024</v>
      </c>
      <c r="W3200" s="18" t="s">
        <v>5093</v>
      </c>
      <c r="X3200" s="18" t="s">
        <v>5079</v>
      </c>
      <c r="Y3200" s="19">
        <v>11</v>
      </c>
      <c r="Z3200" s="12" t="s">
        <v>5069</v>
      </c>
      <c r="AA3200"/>
    </row>
    <row r="3201" spans="1:27" x14ac:dyDescent="0.25">
      <c r="A3201" s="12" t="s">
        <v>469</v>
      </c>
      <c r="B3201" s="12" t="s">
        <v>5024</v>
      </c>
      <c r="C3201" s="12" t="s">
        <v>5028</v>
      </c>
      <c r="D3201" s="12" t="s">
        <v>5032</v>
      </c>
      <c r="E3201" s="12" t="s">
        <v>5038</v>
      </c>
      <c r="F3201" s="12" t="s">
        <v>5055</v>
      </c>
      <c r="G3201" s="12" t="s">
        <v>5049</v>
      </c>
      <c r="H3201" s="13">
        <v>21610</v>
      </c>
      <c r="I3201" s="14">
        <v>97547</v>
      </c>
      <c r="J3201" s="14">
        <v>23860</v>
      </c>
      <c r="K3201" s="14">
        <v>7362</v>
      </c>
      <c r="L3201" s="14">
        <v>4768</v>
      </c>
      <c r="M3201" s="15">
        <v>0.22153540074324399</v>
      </c>
      <c r="N3201" s="14">
        <v>117707</v>
      </c>
      <c r="O3201" s="14">
        <v>0</v>
      </c>
      <c r="P3201" s="14">
        <v>0</v>
      </c>
      <c r="S3201" s="17">
        <v>45713.534722222219</v>
      </c>
      <c r="T3201" s="17" t="s">
        <v>5075</v>
      </c>
      <c r="U3201" s="18">
        <v>45713</v>
      </c>
      <c r="V3201" s="18" t="str">
        <f>TEXT(Posts[[#This Row],[Post_Date]],"YYYY")</f>
        <v>2025</v>
      </c>
      <c r="W3201" s="18" t="s">
        <v>5087</v>
      </c>
      <c r="X3201" s="18" t="s">
        <v>5079</v>
      </c>
      <c r="Y3201" s="19">
        <v>12</v>
      </c>
      <c r="Z3201" s="12" t="s">
        <v>5070</v>
      </c>
      <c r="AA3201"/>
    </row>
    <row r="3202" spans="1:27" x14ac:dyDescent="0.25">
      <c r="A3202" s="12" t="s">
        <v>474</v>
      </c>
      <c r="B3202" s="12" t="s">
        <v>5024</v>
      </c>
      <c r="C3202" s="12" t="s">
        <v>5028</v>
      </c>
      <c r="D3202" s="12" t="s">
        <v>5030</v>
      </c>
      <c r="E3202" s="12" t="s">
        <v>5035</v>
      </c>
      <c r="F3202" s="12" t="s">
        <v>5051</v>
      </c>
      <c r="G3202" s="12" t="s">
        <v>5042</v>
      </c>
      <c r="H3202" s="13">
        <v>141956</v>
      </c>
      <c r="I3202" s="14">
        <v>1509675</v>
      </c>
      <c r="J3202" s="14">
        <v>281693</v>
      </c>
      <c r="K3202" s="14">
        <v>110627</v>
      </c>
      <c r="L3202" s="14">
        <v>89417</v>
      </c>
      <c r="M3202" s="15">
        <v>9.403107658565156E-2</v>
      </c>
      <c r="N3202" s="14">
        <v>1783706</v>
      </c>
      <c r="O3202" s="14">
        <v>1509675</v>
      </c>
      <c r="P3202" s="14">
        <v>0</v>
      </c>
      <c r="S3202" s="17">
        <v>45700.663194444453</v>
      </c>
      <c r="T3202" s="12" t="s">
        <v>5074</v>
      </c>
      <c r="U3202" s="18">
        <v>45700</v>
      </c>
      <c r="V3202" s="18" t="str">
        <f>TEXT(Posts[[#This Row],[Post_Date]],"YYYY")</f>
        <v>2025</v>
      </c>
      <c r="W3202" s="12" t="s">
        <v>5087</v>
      </c>
      <c r="X3202" s="12" t="s">
        <v>5085</v>
      </c>
      <c r="Y3202" s="19">
        <v>15</v>
      </c>
      <c r="Z3202" s="12" t="s">
        <v>5068</v>
      </c>
      <c r="AA3202"/>
    </row>
    <row r="3203" spans="1:27" x14ac:dyDescent="0.25">
      <c r="A3203" s="12" t="s">
        <v>476</v>
      </c>
      <c r="B3203" s="12" t="s">
        <v>5024</v>
      </c>
      <c r="C3203" s="12" t="s">
        <v>5028</v>
      </c>
      <c r="D3203" s="12" t="s">
        <v>5031</v>
      </c>
      <c r="E3203" s="12" t="s">
        <v>5035</v>
      </c>
      <c r="F3203" s="12" t="s">
        <v>5060</v>
      </c>
      <c r="G3203" s="12" t="s">
        <v>5045</v>
      </c>
      <c r="H3203" s="13">
        <v>153141</v>
      </c>
      <c r="I3203" s="14">
        <v>2483911</v>
      </c>
      <c r="J3203" s="14">
        <v>566565</v>
      </c>
      <c r="K3203" s="14">
        <v>129057</v>
      </c>
      <c r="L3203" s="14">
        <v>133830</v>
      </c>
      <c r="M3203" s="15">
        <v>6.1653325774923197E-2</v>
      </c>
      <c r="N3203" s="14">
        <v>3175973</v>
      </c>
      <c r="O3203" s="14">
        <v>2483911</v>
      </c>
      <c r="P3203" s="14">
        <v>0</v>
      </c>
      <c r="S3203" s="17">
        <v>45546.693749999999</v>
      </c>
      <c r="T3203" s="12" t="s">
        <v>5074</v>
      </c>
      <c r="U3203" s="18">
        <v>45546</v>
      </c>
      <c r="V3203" s="18" t="str">
        <f>TEXT(Posts[[#This Row],[Post_Date]],"YYYY")</f>
        <v>2024</v>
      </c>
      <c r="W3203" s="12" t="s">
        <v>5097</v>
      </c>
      <c r="X3203" s="12" t="s">
        <v>5085</v>
      </c>
      <c r="Y3203" s="19">
        <v>16</v>
      </c>
      <c r="Z3203" s="12" t="s">
        <v>5068</v>
      </c>
      <c r="AA3203"/>
    </row>
    <row r="3204" spans="1:27" x14ac:dyDescent="0.25">
      <c r="A3204" s="12" t="s">
        <v>480</v>
      </c>
      <c r="B3204" s="12" t="s">
        <v>5024</v>
      </c>
      <c r="C3204" s="12" t="s">
        <v>5028</v>
      </c>
      <c r="D3204" s="12" t="s">
        <v>5032</v>
      </c>
      <c r="E3204" s="12" t="s">
        <v>5036</v>
      </c>
      <c r="F3204" s="12" t="s">
        <v>5055</v>
      </c>
      <c r="G3204" s="12" t="s">
        <v>5045</v>
      </c>
      <c r="H3204" s="13">
        <v>72787</v>
      </c>
      <c r="I3204" s="14">
        <v>301504</v>
      </c>
      <c r="J3204" s="14">
        <v>36610</v>
      </c>
      <c r="K3204" s="14">
        <v>20403</v>
      </c>
      <c r="L3204" s="14">
        <v>15303</v>
      </c>
      <c r="M3204" s="15">
        <v>0.24141613916417959</v>
      </c>
      <c r="N3204" s="14">
        <v>371364</v>
      </c>
      <c r="O3204" s="14">
        <v>0</v>
      </c>
      <c r="P3204" s="14">
        <v>0</v>
      </c>
      <c r="S3204" s="17">
        <v>45403.476388888892</v>
      </c>
      <c r="T3204" s="17" t="s">
        <v>5077</v>
      </c>
      <c r="U3204" s="18">
        <v>45403</v>
      </c>
      <c r="V3204" s="18" t="str">
        <f>TEXT(Posts[[#This Row],[Post_Date]],"YYYY")</f>
        <v>2024</v>
      </c>
      <c r="W3204" s="18" t="s">
        <v>5090</v>
      </c>
      <c r="X3204" s="18" t="s">
        <v>5084</v>
      </c>
      <c r="Y3204" s="19">
        <v>11</v>
      </c>
      <c r="Z3204" s="12" t="s">
        <v>5070</v>
      </c>
      <c r="AA3204"/>
    </row>
    <row r="3205" spans="1:27" x14ac:dyDescent="0.25">
      <c r="A3205" s="12" t="s">
        <v>481</v>
      </c>
      <c r="B3205" s="12" t="s">
        <v>5024</v>
      </c>
      <c r="C3205" s="12" t="s">
        <v>5028</v>
      </c>
      <c r="D3205" s="12" t="s">
        <v>5032</v>
      </c>
      <c r="E3205" s="12" t="s">
        <v>5036</v>
      </c>
      <c r="F3205" s="12" t="s">
        <v>5055</v>
      </c>
      <c r="G3205" s="12" t="s">
        <v>5049</v>
      </c>
      <c r="H3205" s="13">
        <v>128379</v>
      </c>
      <c r="I3205" s="14">
        <v>643131</v>
      </c>
      <c r="J3205" s="14">
        <v>138220</v>
      </c>
      <c r="K3205" s="14">
        <v>46495</v>
      </c>
      <c r="L3205" s="14">
        <v>28647</v>
      </c>
      <c r="M3205" s="15">
        <v>0.19961569024840611</v>
      </c>
      <c r="N3205" s="14">
        <v>718840</v>
      </c>
      <c r="O3205" s="14">
        <v>0</v>
      </c>
      <c r="P3205" s="14">
        <v>0</v>
      </c>
      <c r="S3205" s="17">
        <v>45464.664583333331</v>
      </c>
      <c r="T3205" s="17" t="s">
        <v>5074</v>
      </c>
      <c r="U3205" s="18">
        <v>45464</v>
      </c>
      <c r="V3205" s="18" t="str">
        <f>TEXT(Posts[[#This Row],[Post_Date]],"YYYY")</f>
        <v>2024</v>
      </c>
      <c r="W3205" s="18" t="s">
        <v>5089</v>
      </c>
      <c r="X3205" s="18" t="s">
        <v>5082</v>
      </c>
      <c r="Y3205" s="19">
        <v>15</v>
      </c>
      <c r="Z3205" s="12" t="s">
        <v>5069</v>
      </c>
      <c r="AA3205"/>
    </row>
    <row r="3206" spans="1:27" x14ac:dyDescent="0.25">
      <c r="A3206" s="12" t="s">
        <v>482</v>
      </c>
      <c r="B3206" s="12" t="s">
        <v>5024</v>
      </c>
      <c r="C3206" s="12" t="s">
        <v>5028</v>
      </c>
      <c r="D3206" s="12" t="s">
        <v>5032</v>
      </c>
      <c r="E3206" s="12" t="s">
        <v>5035</v>
      </c>
      <c r="F3206" s="12" t="s">
        <v>5056</v>
      </c>
      <c r="G3206" s="12" t="s">
        <v>5042</v>
      </c>
      <c r="H3206" s="13">
        <v>234098</v>
      </c>
      <c r="I3206" s="14">
        <v>1384819</v>
      </c>
      <c r="J3206" s="14">
        <v>223137</v>
      </c>
      <c r="K3206" s="14">
        <v>69733</v>
      </c>
      <c r="L3206" s="14">
        <v>31352</v>
      </c>
      <c r="M3206" s="15">
        <v>0.16904635342584559</v>
      </c>
      <c r="N3206" s="14">
        <v>1619911</v>
      </c>
      <c r="O3206" s="14">
        <v>1384819</v>
      </c>
      <c r="P3206" s="14">
        <v>0</v>
      </c>
      <c r="S3206" s="17">
        <v>45469.565972222219</v>
      </c>
      <c r="T3206" s="12" t="s">
        <v>5075</v>
      </c>
      <c r="U3206" s="18">
        <v>45469</v>
      </c>
      <c r="V3206" s="18" t="str">
        <f>TEXT(Posts[[#This Row],[Post_Date]],"YYYY")</f>
        <v>2024</v>
      </c>
      <c r="W3206" s="12" t="s">
        <v>5089</v>
      </c>
      <c r="X3206" s="12" t="s">
        <v>5085</v>
      </c>
      <c r="Y3206" s="19">
        <v>13</v>
      </c>
      <c r="Z3206" s="12" t="s">
        <v>5069</v>
      </c>
      <c r="AA3206"/>
    </row>
    <row r="3207" spans="1:27" x14ac:dyDescent="0.25">
      <c r="A3207" s="12" t="s">
        <v>492</v>
      </c>
      <c r="B3207" s="12" t="s">
        <v>5024</v>
      </c>
      <c r="C3207" s="12" t="s">
        <v>5028</v>
      </c>
      <c r="D3207" s="12" t="s">
        <v>5032</v>
      </c>
      <c r="E3207" s="12" t="s">
        <v>5036</v>
      </c>
      <c r="F3207" s="12" t="s">
        <v>5055</v>
      </c>
      <c r="G3207" s="12" t="s">
        <v>5043</v>
      </c>
      <c r="H3207" s="13">
        <v>32157</v>
      </c>
      <c r="I3207" s="14">
        <v>187380</v>
      </c>
      <c r="J3207" s="14">
        <v>26500</v>
      </c>
      <c r="K3207" s="14">
        <v>12245</v>
      </c>
      <c r="L3207" s="14">
        <v>4217</v>
      </c>
      <c r="M3207" s="15">
        <v>0.17161844773438881</v>
      </c>
      <c r="N3207" s="14">
        <v>237573</v>
      </c>
      <c r="O3207" s="14">
        <v>0</v>
      </c>
      <c r="P3207" s="14">
        <v>0</v>
      </c>
      <c r="S3207" s="17">
        <v>45474.515972222223</v>
      </c>
      <c r="T3207" s="17" t="s">
        <v>5075</v>
      </c>
      <c r="U3207" s="18">
        <v>45474</v>
      </c>
      <c r="V3207" s="18" t="str">
        <f>TEXT(Posts[[#This Row],[Post_Date]],"YYYY")</f>
        <v>2024</v>
      </c>
      <c r="W3207" s="18" t="s">
        <v>5093</v>
      </c>
      <c r="X3207" s="18" t="s">
        <v>5081</v>
      </c>
      <c r="Y3207" s="19">
        <v>12</v>
      </c>
      <c r="Z3207" s="12" t="s">
        <v>5069</v>
      </c>
      <c r="AA3207"/>
    </row>
    <row r="3208" spans="1:27" x14ac:dyDescent="0.25">
      <c r="A3208" s="12" t="s">
        <v>512</v>
      </c>
      <c r="B3208" s="12" t="s">
        <v>5024</v>
      </c>
      <c r="C3208" s="12" t="s">
        <v>5028</v>
      </c>
      <c r="D3208" s="12" t="s">
        <v>5031</v>
      </c>
      <c r="E3208" s="12" t="s">
        <v>5036</v>
      </c>
      <c r="F3208" s="12" t="s">
        <v>5058</v>
      </c>
      <c r="G3208" s="12" t="s">
        <v>5042</v>
      </c>
      <c r="H3208" s="13">
        <v>44916</v>
      </c>
      <c r="I3208" s="14">
        <v>520371</v>
      </c>
      <c r="J3208" s="14">
        <v>79207</v>
      </c>
      <c r="K3208" s="14">
        <v>25283</v>
      </c>
      <c r="L3208" s="14">
        <v>10435</v>
      </c>
      <c r="M3208" s="15">
        <v>8.6315655127021523E-2</v>
      </c>
      <c r="N3208" s="14">
        <v>603609</v>
      </c>
      <c r="O3208" s="14">
        <v>0</v>
      </c>
      <c r="P3208" s="14">
        <v>0</v>
      </c>
      <c r="S3208" s="17">
        <v>45651.568749999999</v>
      </c>
      <c r="T3208" s="17" t="s">
        <v>5075</v>
      </c>
      <c r="U3208" s="18">
        <v>45651</v>
      </c>
      <c r="V3208" s="18" t="str">
        <f>TEXT(Posts[[#This Row],[Post_Date]],"YYYY")</f>
        <v>2024</v>
      </c>
      <c r="W3208" s="18" t="s">
        <v>5094</v>
      </c>
      <c r="X3208" s="18" t="s">
        <v>5085</v>
      </c>
      <c r="Y3208" s="19">
        <v>13</v>
      </c>
      <c r="Z3208" s="12" t="s">
        <v>5068</v>
      </c>
      <c r="AA3208"/>
    </row>
    <row r="3209" spans="1:27" x14ac:dyDescent="0.25">
      <c r="A3209" s="12" t="s">
        <v>515</v>
      </c>
      <c r="B3209" s="12" t="s">
        <v>5024</v>
      </c>
      <c r="C3209" s="12" t="s">
        <v>5028</v>
      </c>
      <c r="D3209" s="12" t="s">
        <v>5034</v>
      </c>
      <c r="E3209" s="12" t="s">
        <v>5036</v>
      </c>
      <c r="F3209" s="12" t="s">
        <v>5057</v>
      </c>
      <c r="G3209" s="12" t="s">
        <v>5048</v>
      </c>
      <c r="H3209" s="13">
        <v>35369</v>
      </c>
      <c r="I3209" s="14">
        <v>274395</v>
      </c>
      <c r="J3209" s="14">
        <v>30143</v>
      </c>
      <c r="K3209" s="14">
        <v>11363</v>
      </c>
      <c r="L3209" s="14">
        <v>8194</v>
      </c>
      <c r="M3209" s="15">
        <v>0.1289005069964913</v>
      </c>
      <c r="N3209" s="14">
        <v>328400</v>
      </c>
      <c r="O3209" s="14">
        <v>0</v>
      </c>
      <c r="P3209" s="14">
        <v>0</v>
      </c>
      <c r="S3209" s="17">
        <v>45659.525000000001</v>
      </c>
      <c r="T3209" s="17" t="s">
        <v>5075</v>
      </c>
      <c r="U3209" s="18">
        <v>45659</v>
      </c>
      <c r="V3209" s="18" t="str">
        <f>TEXT(Posts[[#This Row],[Post_Date]],"YYYY")</f>
        <v>2025</v>
      </c>
      <c r="W3209" s="18" t="s">
        <v>5086</v>
      </c>
      <c r="X3209" s="18" t="s">
        <v>5080</v>
      </c>
      <c r="Y3209" s="19">
        <v>12</v>
      </c>
      <c r="Z3209" s="12" t="s">
        <v>5069</v>
      </c>
      <c r="AA3209"/>
    </row>
    <row r="3210" spans="1:27" x14ac:dyDescent="0.25">
      <c r="A3210" s="12" t="s">
        <v>517</v>
      </c>
      <c r="B3210" s="12" t="s">
        <v>5024</v>
      </c>
      <c r="C3210" s="12" t="s">
        <v>5028</v>
      </c>
      <c r="D3210" s="12" t="s">
        <v>5032</v>
      </c>
      <c r="E3210" s="12" t="s">
        <v>5036</v>
      </c>
      <c r="F3210" s="12" t="s">
        <v>5055</v>
      </c>
      <c r="G3210" s="12" t="s">
        <v>5042</v>
      </c>
      <c r="H3210" s="13">
        <v>51084</v>
      </c>
      <c r="I3210" s="14">
        <v>245883</v>
      </c>
      <c r="J3210" s="14">
        <v>60097</v>
      </c>
      <c r="K3210" s="14">
        <v>8305</v>
      </c>
      <c r="L3210" s="14">
        <v>8514</v>
      </c>
      <c r="M3210" s="15">
        <v>0.2077607967832677</v>
      </c>
      <c r="N3210" s="14">
        <v>281554</v>
      </c>
      <c r="O3210" s="14">
        <v>0</v>
      </c>
      <c r="P3210" s="14">
        <v>0</v>
      </c>
      <c r="S3210" s="17">
        <v>45575.481249999997</v>
      </c>
      <c r="T3210" s="17" t="s">
        <v>5077</v>
      </c>
      <c r="U3210" s="18">
        <v>45575</v>
      </c>
      <c r="V3210" s="18" t="str">
        <f>TEXT(Posts[[#This Row],[Post_Date]],"YYYY")</f>
        <v>2024</v>
      </c>
      <c r="W3210" s="18" t="s">
        <v>5091</v>
      </c>
      <c r="X3210" s="18" t="s">
        <v>5080</v>
      </c>
      <c r="Y3210" s="19">
        <v>11</v>
      </c>
      <c r="Z3210" s="12" t="s">
        <v>5070</v>
      </c>
      <c r="AA3210"/>
    </row>
    <row r="3211" spans="1:27" x14ac:dyDescent="0.25">
      <c r="A3211" s="12" t="s">
        <v>520</v>
      </c>
      <c r="B3211" s="12" t="s">
        <v>5024</v>
      </c>
      <c r="C3211" s="12" t="s">
        <v>5028</v>
      </c>
      <c r="D3211" s="12" t="s">
        <v>5030</v>
      </c>
      <c r="E3211" s="12" t="s">
        <v>5035</v>
      </c>
      <c r="F3211" s="12" t="s">
        <v>5051</v>
      </c>
      <c r="G3211" s="12" t="s">
        <v>5046</v>
      </c>
      <c r="H3211" s="13">
        <v>197081</v>
      </c>
      <c r="I3211" s="14">
        <v>1391856</v>
      </c>
      <c r="J3211" s="14">
        <v>330736</v>
      </c>
      <c r="K3211" s="14">
        <v>61972</v>
      </c>
      <c r="L3211" s="14">
        <v>54003</v>
      </c>
      <c r="M3211" s="15">
        <v>0.14159595270406269</v>
      </c>
      <c r="N3211" s="14">
        <v>1778831</v>
      </c>
      <c r="O3211" s="14">
        <v>1391856</v>
      </c>
      <c r="P3211" s="14">
        <v>0</v>
      </c>
      <c r="S3211" s="17">
        <v>45627.65</v>
      </c>
      <c r="T3211" s="12" t="s">
        <v>5074</v>
      </c>
      <c r="U3211" s="18">
        <v>45627</v>
      </c>
      <c r="V3211" s="18" t="str">
        <f>TEXT(Posts[[#This Row],[Post_Date]],"YYYY")</f>
        <v>2024</v>
      </c>
      <c r="W3211" s="12" t="s">
        <v>5094</v>
      </c>
      <c r="X3211" s="12" t="s">
        <v>5084</v>
      </c>
      <c r="Y3211" s="19">
        <v>15</v>
      </c>
      <c r="Z3211" s="12" t="s">
        <v>5069</v>
      </c>
      <c r="AA3211"/>
    </row>
    <row r="3212" spans="1:27" x14ac:dyDescent="0.25">
      <c r="A3212" s="12" t="s">
        <v>524</v>
      </c>
      <c r="B3212" s="12" t="s">
        <v>5024</v>
      </c>
      <c r="C3212" s="12" t="s">
        <v>5028</v>
      </c>
      <c r="D3212" s="12" t="s">
        <v>5030</v>
      </c>
      <c r="E3212" s="12" t="s">
        <v>5035</v>
      </c>
      <c r="F3212" s="12" t="s">
        <v>5051</v>
      </c>
      <c r="G3212" s="12" t="s">
        <v>5046</v>
      </c>
      <c r="H3212" s="13">
        <v>327423</v>
      </c>
      <c r="I3212" s="14">
        <v>3640737</v>
      </c>
      <c r="J3212" s="14">
        <v>600439</v>
      </c>
      <c r="K3212" s="14">
        <v>117213</v>
      </c>
      <c r="L3212" s="14">
        <v>96952</v>
      </c>
      <c r="M3212" s="15">
        <v>8.9933425469120712E-2</v>
      </c>
      <c r="N3212" s="14">
        <v>4329230</v>
      </c>
      <c r="O3212" s="14">
        <v>3640737</v>
      </c>
      <c r="P3212" s="14">
        <v>0</v>
      </c>
      <c r="S3212" s="17">
        <v>45465.717361111107</v>
      </c>
      <c r="T3212" s="12" t="s">
        <v>5076</v>
      </c>
      <c r="U3212" s="18">
        <v>45465</v>
      </c>
      <c r="V3212" s="18" t="str">
        <f>TEXT(Posts[[#This Row],[Post_Date]],"YYYY")</f>
        <v>2024</v>
      </c>
      <c r="W3212" s="12" t="s">
        <v>5089</v>
      </c>
      <c r="X3212" s="12" t="s">
        <v>5083</v>
      </c>
      <c r="Y3212" s="19">
        <v>17</v>
      </c>
      <c r="Z3212" s="12" t="s">
        <v>5068</v>
      </c>
      <c r="AA3212"/>
    </row>
    <row r="3213" spans="1:27" x14ac:dyDescent="0.25">
      <c r="A3213" s="12" t="s">
        <v>529</v>
      </c>
      <c r="B3213" s="12" t="s">
        <v>5024</v>
      </c>
      <c r="C3213" s="12" t="s">
        <v>5028</v>
      </c>
      <c r="D3213" s="12" t="s">
        <v>5034</v>
      </c>
      <c r="E3213" s="12" t="s">
        <v>5036</v>
      </c>
      <c r="F3213" s="12" t="s">
        <v>5057</v>
      </c>
      <c r="G3213" s="12" t="s">
        <v>5045</v>
      </c>
      <c r="H3213" s="13">
        <v>16432</v>
      </c>
      <c r="I3213" s="14">
        <v>113682</v>
      </c>
      <c r="J3213" s="14">
        <v>26849</v>
      </c>
      <c r="K3213" s="14">
        <v>8774</v>
      </c>
      <c r="L3213" s="14">
        <v>6639</v>
      </c>
      <c r="M3213" s="15">
        <v>0.14454814034946431</v>
      </c>
      <c r="N3213" s="14">
        <v>136906</v>
      </c>
      <c r="O3213" s="14">
        <v>0</v>
      </c>
      <c r="P3213" s="14">
        <v>0</v>
      </c>
      <c r="S3213" s="17">
        <v>45387.686111111107</v>
      </c>
      <c r="T3213" s="17" t="s">
        <v>5074</v>
      </c>
      <c r="U3213" s="18">
        <v>45387</v>
      </c>
      <c r="V3213" s="18" t="str">
        <f>TEXT(Posts[[#This Row],[Post_Date]],"YYYY")</f>
        <v>2024</v>
      </c>
      <c r="W3213" s="18" t="s">
        <v>5090</v>
      </c>
      <c r="X3213" s="18" t="s">
        <v>5082</v>
      </c>
      <c r="Y3213" s="19">
        <v>16</v>
      </c>
      <c r="Z3213" s="12" t="s">
        <v>5069</v>
      </c>
      <c r="AA3213"/>
    </row>
    <row r="3214" spans="1:27" x14ac:dyDescent="0.25">
      <c r="A3214" s="12" t="s">
        <v>532</v>
      </c>
      <c r="B3214" s="12" t="s">
        <v>5024</v>
      </c>
      <c r="C3214" s="12" t="s">
        <v>5028</v>
      </c>
      <c r="D3214" s="12" t="s">
        <v>5032</v>
      </c>
      <c r="E3214" s="12" t="s">
        <v>5036</v>
      </c>
      <c r="F3214" s="12" t="s">
        <v>5055</v>
      </c>
      <c r="G3214" s="12" t="s">
        <v>5043</v>
      </c>
      <c r="H3214" s="13">
        <v>37325</v>
      </c>
      <c r="I3214" s="14">
        <v>218694</v>
      </c>
      <c r="J3214" s="14">
        <v>22165</v>
      </c>
      <c r="K3214" s="14">
        <v>10464</v>
      </c>
      <c r="L3214" s="14">
        <v>12476</v>
      </c>
      <c r="M3214" s="15">
        <v>0.17067607960450279</v>
      </c>
      <c r="N3214" s="14">
        <v>250565</v>
      </c>
      <c r="O3214" s="14">
        <v>0</v>
      </c>
      <c r="P3214" s="14">
        <v>0</v>
      </c>
      <c r="S3214" s="17">
        <v>45733.423611111109</v>
      </c>
      <c r="T3214" s="17" t="s">
        <v>5077</v>
      </c>
      <c r="U3214" s="18">
        <v>45733</v>
      </c>
      <c r="V3214" s="18" t="str">
        <f>TEXT(Posts[[#This Row],[Post_Date]],"YYYY")</f>
        <v>2025</v>
      </c>
      <c r="W3214" s="18" t="s">
        <v>5088</v>
      </c>
      <c r="X3214" s="18" t="s">
        <v>5081</v>
      </c>
      <c r="Y3214" s="19">
        <v>10</v>
      </c>
      <c r="Z3214" s="12" t="s">
        <v>5069</v>
      </c>
      <c r="AA3214"/>
    </row>
    <row r="3215" spans="1:27" x14ac:dyDescent="0.25">
      <c r="A3215" s="12" t="s">
        <v>534</v>
      </c>
      <c r="B3215" s="12" t="s">
        <v>5024</v>
      </c>
      <c r="C3215" s="12" t="s">
        <v>5028</v>
      </c>
      <c r="D3215" s="12" t="s">
        <v>5032</v>
      </c>
      <c r="E3215" s="12" t="s">
        <v>5036</v>
      </c>
      <c r="F3215" s="12" t="s">
        <v>5055</v>
      </c>
      <c r="G3215" s="12" t="s">
        <v>5044</v>
      </c>
      <c r="H3215" s="13">
        <v>51512</v>
      </c>
      <c r="I3215" s="14">
        <v>206328</v>
      </c>
      <c r="J3215" s="14">
        <v>35515</v>
      </c>
      <c r="K3215" s="14">
        <v>13023</v>
      </c>
      <c r="L3215" s="14">
        <v>5104</v>
      </c>
      <c r="M3215" s="15">
        <v>0.24966508155105921</v>
      </c>
      <c r="N3215" s="14">
        <v>238881</v>
      </c>
      <c r="O3215" s="14">
        <v>0</v>
      </c>
      <c r="P3215" s="14">
        <v>0</v>
      </c>
      <c r="S3215" s="17">
        <v>45445.421527777777</v>
      </c>
      <c r="T3215" s="17" t="s">
        <v>5077</v>
      </c>
      <c r="U3215" s="18">
        <v>45445</v>
      </c>
      <c r="V3215" s="18" t="str">
        <f>TEXT(Posts[[#This Row],[Post_Date]],"YYYY")</f>
        <v>2024</v>
      </c>
      <c r="W3215" s="18" t="s">
        <v>5089</v>
      </c>
      <c r="X3215" s="18" t="s">
        <v>5084</v>
      </c>
      <c r="Y3215" s="19">
        <v>10</v>
      </c>
      <c r="Z3215" s="12" t="s">
        <v>5070</v>
      </c>
      <c r="AA3215"/>
    </row>
    <row r="3216" spans="1:27" x14ac:dyDescent="0.25">
      <c r="A3216" s="12" t="s">
        <v>542</v>
      </c>
      <c r="B3216" s="12" t="s">
        <v>5024</v>
      </c>
      <c r="C3216" s="12" t="s">
        <v>5028</v>
      </c>
      <c r="D3216" s="12" t="s">
        <v>5032</v>
      </c>
      <c r="E3216" s="12" t="s">
        <v>5035</v>
      </c>
      <c r="F3216" s="12" t="s">
        <v>5056</v>
      </c>
      <c r="G3216" s="12" t="s">
        <v>5042</v>
      </c>
      <c r="H3216" s="13">
        <v>545569</v>
      </c>
      <c r="I3216" s="14">
        <v>2584455</v>
      </c>
      <c r="J3216" s="14">
        <v>625356</v>
      </c>
      <c r="K3216" s="14">
        <v>192872</v>
      </c>
      <c r="L3216" s="14">
        <v>95050</v>
      </c>
      <c r="M3216" s="15">
        <v>0.2110965066738017</v>
      </c>
      <c r="N3216" s="14">
        <v>3246264</v>
      </c>
      <c r="O3216" s="14">
        <v>2584455</v>
      </c>
      <c r="P3216" s="14">
        <v>0</v>
      </c>
      <c r="S3216" s="17">
        <v>45761.715277777781</v>
      </c>
      <c r="T3216" s="12" t="s">
        <v>5076</v>
      </c>
      <c r="U3216" s="18">
        <v>45761</v>
      </c>
      <c r="V3216" s="18" t="str">
        <f>TEXT(Posts[[#This Row],[Post_Date]],"YYYY")</f>
        <v>2025</v>
      </c>
      <c r="W3216" s="12" t="s">
        <v>5090</v>
      </c>
      <c r="X3216" s="12" t="s">
        <v>5081</v>
      </c>
      <c r="Y3216" s="19">
        <v>17</v>
      </c>
      <c r="Z3216" s="12" t="s">
        <v>5070</v>
      </c>
      <c r="AA3216"/>
    </row>
    <row r="3217" spans="1:27" x14ac:dyDescent="0.25">
      <c r="A3217" s="12" t="s">
        <v>543</v>
      </c>
      <c r="B3217" s="12" t="s">
        <v>5024</v>
      </c>
      <c r="C3217" s="12" t="s">
        <v>5028</v>
      </c>
      <c r="D3217" s="12" t="s">
        <v>5032</v>
      </c>
      <c r="E3217" s="12" t="s">
        <v>5038</v>
      </c>
      <c r="F3217" s="12" t="s">
        <v>5055</v>
      </c>
      <c r="G3217" s="12" t="s">
        <v>5049</v>
      </c>
      <c r="H3217" s="13">
        <v>53410</v>
      </c>
      <c r="I3217" s="14">
        <v>220942</v>
      </c>
      <c r="J3217" s="14">
        <v>37880</v>
      </c>
      <c r="K3217" s="14">
        <v>12124</v>
      </c>
      <c r="L3217" s="14">
        <v>6227</v>
      </c>
      <c r="M3217" s="15">
        <v>0.24174141492459761</v>
      </c>
      <c r="N3217" s="14">
        <v>269157</v>
      </c>
      <c r="O3217" s="14">
        <v>0</v>
      </c>
      <c r="P3217" s="14">
        <v>0</v>
      </c>
      <c r="S3217" s="17">
        <v>45650.658333333333</v>
      </c>
      <c r="T3217" s="17" t="s">
        <v>5074</v>
      </c>
      <c r="U3217" s="18">
        <v>45650</v>
      </c>
      <c r="V3217" s="18" t="str">
        <f>TEXT(Posts[[#This Row],[Post_Date]],"YYYY")</f>
        <v>2024</v>
      </c>
      <c r="W3217" s="18" t="s">
        <v>5094</v>
      </c>
      <c r="X3217" s="18" t="s">
        <v>5079</v>
      </c>
      <c r="Y3217" s="19">
        <v>15</v>
      </c>
      <c r="Z3217" s="12" t="s">
        <v>5070</v>
      </c>
      <c r="AA3217"/>
    </row>
    <row r="3218" spans="1:27" x14ac:dyDescent="0.25">
      <c r="A3218" s="12" t="s">
        <v>550</v>
      </c>
      <c r="B3218" s="12" t="s">
        <v>5024</v>
      </c>
      <c r="C3218" s="12" t="s">
        <v>5028</v>
      </c>
      <c r="D3218" s="12" t="s">
        <v>5032</v>
      </c>
      <c r="E3218" s="12" t="s">
        <v>5035</v>
      </c>
      <c r="F3218" s="12" t="s">
        <v>5056</v>
      </c>
      <c r="G3218" s="12" t="s">
        <v>5045</v>
      </c>
      <c r="H3218" s="13">
        <v>513033</v>
      </c>
      <c r="I3218" s="14">
        <v>2913030</v>
      </c>
      <c r="J3218" s="14">
        <v>662026</v>
      </c>
      <c r="K3218" s="14">
        <v>148947</v>
      </c>
      <c r="L3218" s="14">
        <v>93558</v>
      </c>
      <c r="M3218" s="15">
        <v>0.17611673176413939</v>
      </c>
      <c r="N3218" s="14">
        <v>3393851</v>
      </c>
      <c r="O3218" s="14">
        <v>2913030</v>
      </c>
      <c r="P3218" s="14">
        <v>0</v>
      </c>
      <c r="S3218" s="17">
        <v>45356.739583333343</v>
      </c>
      <c r="T3218" s="12" t="s">
        <v>5076</v>
      </c>
      <c r="U3218" s="18">
        <v>45356</v>
      </c>
      <c r="V3218" s="18" t="str">
        <f>TEXT(Posts[[#This Row],[Post_Date]],"YYYY")</f>
        <v>2024</v>
      </c>
      <c r="W3218" s="12" t="s">
        <v>5088</v>
      </c>
      <c r="X3218" s="12" t="s">
        <v>5079</v>
      </c>
      <c r="Y3218" s="19">
        <v>17</v>
      </c>
      <c r="Z3218" s="12" t="s">
        <v>5069</v>
      </c>
      <c r="AA3218"/>
    </row>
    <row r="3219" spans="1:27" x14ac:dyDescent="0.25">
      <c r="A3219" s="12" t="s">
        <v>554</v>
      </c>
      <c r="B3219" s="12" t="s">
        <v>5024</v>
      </c>
      <c r="C3219" s="12" t="s">
        <v>5028</v>
      </c>
      <c r="D3219" s="12" t="s">
        <v>5030</v>
      </c>
      <c r="E3219" s="12" t="s">
        <v>5035</v>
      </c>
      <c r="F3219" s="12" t="s">
        <v>5051</v>
      </c>
      <c r="G3219" s="12" t="s">
        <v>5045</v>
      </c>
      <c r="H3219" s="13">
        <v>95714</v>
      </c>
      <c r="I3219" s="14">
        <v>808651</v>
      </c>
      <c r="J3219" s="14">
        <v>167523</v>
      </c>
      <c r="K3219" s="14">
        <v>54948</v>
      </c>
      <c r="L3219" s="14">
        <v>19489</v>
      </c>
      <c r="M3219" s="15">
        <v>0.1183629603695035</v>
      </c>
      <c r="N3219" s="14">
        <v>972621</v>
      </c>
      <c r="O3219" s="14">
        <v>808651</v>
      </c>
      <c r="P3219" s="14">
        <v>0</v>
      </c>
      <c r="S3219" s="17">
        <v>45777.632638888892</v>
      </c>
      <c r="T3219" s="12" t="s">
        <v>5074</v>
      </c>
      <c r="U3219" s="18">
        <v>45777</v>
      </c>
      <c r="V3219" s="18" t="str">
        <f>TEXT(Posts[[#This Row],[Post_Date]],"YYYY")</f>
        <v>2025</v>
      </c>
      <c r="W3219" s="12" t="s">
        <v>5090</v>
      </c>
      <c r="X3219" s="12" t="s">
        <v>5085</v>
      </c>
      <c r="Y3219" s="19">
        <v>15</v>
      </c>
      <c r="Z3219" s="12" t="s">
        <v>5069</v>
      </c>
      <c r="AA3219"/>
    </row>
    <row r="3220" spans="1:27" x14ac:dyDescent="0.25">
      <c r="A3220" s="12" t="s">
        <v>556</v>
      </c>
      <c r="B3220" s="12" t="s">
        <v>5024</v>
      </c>
      <c r="C3220" s="12" t="s">
        <v>5028</v>
      </c>
      <c r="D3220" s="12" t="s">
        <v>5032</v>
      </c>
      <c r="E3220" s="12" t="s">
        <v>5035</v>
      </c>
      <c r="F3220" s="12" t="s">
        <v>5056</v>
      </c>
      <c r="G3220" s="12" t="s">
        <v>5044</v>
      </c>
      <c r="H3220" s="13">
        <v>495531</v>
      </c>
      <c r="I3220" s="14">
        <v>2811456</v>
      </c>
      <c r="J3220" s="14">
        <v>475859</v>
      </c>
      <c r="K3220" s="14">
        <v>213810</v>
      </c>
      <c r="L3220" s="14">
        <v>134342</v>
      </c>
      <c r="M3220" s="15">
        <v>0.17625429121488201</v>
      </c>
      <c r="N3220" s="14">
        <v>3502501</v>
      </c>
      <c r="O3220" s="14">
        <v>2811456</v>
      </c>
      <c r="P3220" s="14">
        <v>0</v>
      </c>
      <c r="S3220" s="17">
        <v>45301.438194444447</v>
      </c>
      <c r="T3220" s="12" t="s">
        <v>5077</v>
      </c>
      <c r="U3220" s="18">
        <v>45301</v>
      </c>
      <c r="V3220" s="18" t="str">
        <f>TEXT(Posts[[#This Row],[Post_Date]],"YYYY")</f>
        <v>2024</v>
      </c>
      <c r="W3220" s="12" t="s">
        <v>5086</v>
      </c>
      <c r="X3220" s="12" t="s">
        <v>5085</v>
      </c>
      <c r="Y3220" s="19">
        <v>10</v>
      </c>
      <c r="Z3220" s="12" t="s">
        <v>5069</v>
      </c>
      <c r="AA3220"/>
    </row>
    <row r="3221" spans="1:27" x14ac:dyDescent="0.25">
      <c r="A3221" s="12" t="s">
        <v>558</v>
      </c>
      <c r="B3221" s="12" t="s">
        <v>5024</v>
      </c>
      <c r="C3221" s="12" t="s">
        <v>5028</v>
      </c>
      <c r="D3221" s="12" t="s">
        <v>5032</v>
      </c>
      <c r="E3221" s="12" t="s">
        <v>5036</v>
      </c>
      <c r="F3221" s="12" t="s">
        <v>5055</v>
      </c>
      <c r="G3221" s="12" t="s">
        <v>5045</v>
      </c>
      <c r="H3221" s="13">
        <v>24556</v>
      </c>
      <c r="I3221" s="14">
        <v>120088</v>
      </c>
      <c r="J3221" s="14">
        <v>29635</v>
      </c>
      <c r="K3221" s="14">
        <v>8745</v>
      </c>
      <c r="L3221" s="14">
        <v>5769</v>
      </c>
      <c r="M3221" s="15">
        <v>0.2044901871445963</v>
      </c>
      <c r="N3221" s="14">
        <v>149558</v>
      </c>
      <c r="O3221" s="14">
        <v>0</v>
      </c>
      <c r="P3221" s="14">
        <v>0</v>
      </c>
      <c r="S3221" s="17">
        <v>45429.476388888892</v>
      </c>
      <c r="T3221" s="17" t="s">
        <v>5077</v>
      </c>
      <c r="U3221" s="18">
        <v>45429</v>
      </c>
      <c r="V3221" s="18" t="str">
        <f>TEXT(Posts[[#This Row],[Post_Date]],"YYYY")</f>
        <v>2024</v>
      </c>
      <c r="W3221" s="18" t="s">
        <v>5096</v>
      </c>
      <c r="X3221" s="18" t="s">
        <v>5082</v>
      </c>
      <c r="Y3221" s="19">
        <v>11</v>
      </c>
      <c r="Z3221" s="12" t="s">
        <v>5070</v>
      </c>
      <c r="AA3221"/>
    </row>
    <row r="3222" spans="1:27" x14ac:dyDescent="0.25">
      <c r="A3222" s="12" t="s">
        <v>568</v>
      </c>
      <c r="B3222" s="12" t="s">
        <v>5024</v>
      </c>
      <c r="C3222" s="12" t="s">
        <v>5028</v>
      </c>
      <c r="D3222" s="12" t="s">
        <v>5030</v>
      </c>
      <c r="E3222" s="12" t="s">
        <v>5038</v>
      </c>
      <c r="F3222" s="12" t="s">
        <v>5050</v>
      </c>
      <c r="G3222" s="12" t="s">
        <v>5044</v>
      </c>
      <c r="H3222" s="13">
        <v>51021</v>
      </c>
      <c r="I3222" s="14">
        <v>359269</v>
      </c>
      <c r="J3222" s="14">
        <v>59248</v>
      </c>
      <c r="K3222" s="14">
        <v>23091</v>
      </c>
      <c r="L3222" s="14">
        <v>11963</v>
      </c>
      <c r="M3222" s="15">
        <v>0.14201439909835969</v>
      </c>
      <c r="N3222" s="14">
        <v>399261</v>
      </c>
      <c r="O3222" s="14">
        <v>0</v>
      </c>
      <c r="P3222" s="14">
        <v>0</v>
      </c>
      <c r="S3222" s="17">
        <v>45714.513888888891</v>
      </c>
      <c r="T3222" s="17" t="s">
        <v>5075</v>
      </c>
      <c r="U3222" s="18">
        <v>45714</v>
      </c>
      <c r="V3222" s="18" t="str">
        <f>TEXT(Posts[[#This Row],[Post_Date]],"YYYY")</f>
        <v>2025</v>
      </c>
      <c r="W3222" s="18" t="s">
        <v>5087</v>
      </c>
      <c r="X3222" s="18" t="s">
        <v>5085</v>
      </c>
      <c r="Y3222" s="19">
        <v>12</v>
      </c>
      <c r="Z3222" s="12" t="s">
        <v>5069</v>
      </c>
      <c r="AA3222"/>
    </row>
    <row r="3223" spans="1:27" x14ac:dyDescent="0.25">
      <c r="A3223" s="12" t="s">
        <v>571</v>
      </c>
      <c r="B3223" s="12" t="s">
        <v>5024</v>
      </c>
      <c r="C3223" s="12" t="s">
        <v>5028</v>
      </c>
      <c r="D3223" s="12" t="s">
        <v>5032</v>
      </c>
      <c r="E3223" s="12" t="s">
        <v>5036</v>
      </c>
      <c r="F3223" s="12" t="s">
        <v>5055</v>
      </c>
      <c r="G3223" s="12" t="s">
        <v>5042</v>
      </c>
      <c r="H3223" s="13">
        <v>91863</v>
      </c>
      <c r="I3223" s="14">
        <v>453919</v>
      </c>
      <c r="J3223" s="14">
        <v>95632</v>
      </c>
      <c r="K3223" s="14">
        <v>29608</v>
      </c>
      <c r="L3223" s="14">
        <v>16753</v>
      </c>
      <c r="M3223" s="15">
        <v>0.2023784202287438</v>
      </c>
      <c r="N3223" s="14">
        <v>530769</v>
      </c>
      <c r="O3223" s="14">
        <v>0</v>
      </c>
      <c r="P3223" s="14">
        <v>0</v>
      </c>
      <c r="S3223" s="17">
        <v>45650.652083333327</v>
      </c>
      <c r="T3223" s="17" t="s">
        <v>5074</v>
      </c>
      <c r="U3223" s="18">
        <v>45650</v>
      </c>
      <c r="V3223" s="18" t="str">
        <f>TEXT(Posts[[#This Row],[Post_Date]],"YYYY")</f>
        <v>2024</v>
      </c>
      <c r="W3223" s="18" t="s">
        <v>5094</v>
      </c>
      <c r="X3223" s="18" t="s">
        <v>5079</v>
      </c>
      <c r="Y3223" s="19">
        <v>15</v>
      </c>
      <c r="Z3223" s="12" t="s">
        <v>5070</v>
      </c>
      <c r="AA3223"/>
    </row>
    <row r="3224" spans="1:27" x14ac:dyDescent="0.25">
      <c r="A3224" s="12" t="s">
        <v>581</v>
      </c>
      <c r="B3224" s="12" t="s">
        <v>5024</v>
      </c>
      <c r="C3224" s="12" t="s">
        <v>5028</v>
      </c>
      <c r="D3224" s="12" t="s">
        <v>5030</v>
      </c>
      <c r="E3224" s="12" t="s">
        <v>5035</v>
      </c>
      <c r="F3224" s="12" t="s">
        <v>5051</v>
      </c>
      <c r="G3224" s="12" t="s">
        <v>5046</v>
      </c>
      <c r="H3224" s="13">
        <v>237008</v>
      </c>
      <c r="I3224" s="14">
        <v>1710962</v>
      </c>
      <c r="J3224" s="14">
        <v>343679</v>
      </c>
      <c r="K3224" s="14">
        <v>134909</v>
      </c>
      <c r="L3224" s="14">
        <v>41192</v>
      </c>
      <c r="M3224" s="15">
        <v>0.13852325712644009</v>
      </c>
      <c r="N3224" s="14">
        <v>1884905</v>
      </c>
      <c r="O3224" s="14">
        <v>1710962</v>
      </c>
      <c r="P3224" s="14">
        <v>0</v>
      </c>
      <c r="S3224" s="17">
        <v>45776.365972222222</v>
      </c>
      <c r="T3224" s="12" t="s">
        <v>5078</v>
      </c>
      <c r="U3224" s="18">
        <v>45776</v>
      </c>
      <c r="V3224" s="18" t="str">
        <f>TEXT(Posts[[#This Row],[Post_Date]],"YYYY")</f>
        <v>2025</v>
      </c>
      <c r="W3224" s="12" t="s">
        <v>5090</v>
      </c>
      <c r="X3224" s="12" t="s">
        <v>5079</v>
      </c>
      <c r="Y3224" s="19">
        <v>8</v>
      </c>
      <c r="Z3224" s="12" t="s">
        <v>5069</v>
      </c>
      <c r="AA3224"/>
    </row>
    <row r="3225" spans="1:27" x14ac:dyDescent="0.25">
      <c r="A3225" s="12" t="s">
        <v>584</v>
      </c>
      <c r="B3225" s="12" t="s">
        <v>5024</v>
      </c>
      <c r="C3225" s="12" t="s">
        <v>5028</v>
      </c>
      <c r="D3225" s="12" t="s">
        <v>5032</v>
      </c>
      <c r="E3225" s="12" t="s">
        <v>5038</v>
      </c>
      <c r="F3225" s="12" t="s">
        <v>5055</v>
      </c>
      <c r="G3225" s="12" t="s">
        <v>5045</v>
      </c>
      <c r="H3225" s="13">
        <v>49320</v>
      </c>
      <c r="I3225" s="14">
        <v>206099</v>
      </c>
      <c r="J3225" s="14">
        <v>40323</v>
      </c>
      <c r="K3225" s="14">
        <v>8676</v>
      </c>
      <c r="L3225" s="14">
        <v>10008</v>
      </c>
      <c r="M3225" s="15">
        <v>0.23930359774758261</v>
      </c>
      <c r="N3225" s="14">
        <v>230476</v>
      </c>
      <c r="O3225" s="14">
        <v>0</v>
      </c>
      <c r="P3225" s="14">
        <v>0</v>
      </c>
      <c r="S3225" s="17">
        <v>45363.777777777781</v>
      </c>
      <c r="T3225" s="17" t="s">
        <v>5076</v>
      </c>
      <c r="U3225" s="18">
        <v>45363</v>
      </c>
      <c r="V3225" s="18" t="str">
        <f>TEXT(Posts[[#This Row],[Post_Date]],"YYYY")</f>
        <v>2024</v>
      </c>
      <c r="W3225" s="18" t="s">
        <v>5088</v>
      </c>
      <c r="X3225" s="18" t="s">
        <v>5079</v>
      </c>
      <c r="Y3225" s="19">
        <v>18</v>
      </c>
      <c r="Z3225" s="12" t="s">
        <v>5070</v>
      </c>
      <c r="AA3225"/>
    </row>
    <row r="3226" spans="1:27" x14ac:dyDescent="0.25">
      <c r="A3226" s="12" t="s">
        <v>592</v>
      </c>
      <c r="B3226" s="12" t="s">
        <v>5024</v>
      </c>
      <c r="C3226" s="12" t="s">
        <v>5028</v>
      </c>
      <c r="D3226" s="12" t="s">
        <v>5032</v>
      </c>
      <c r="E3226" s="12" t="s">
        <v>5036</v>
      </c>
      <c r="F3226" s="12" t="s">
        <v>5055</v>
      </c>
      <c r="G3226" s="12" t="s">
        <v>5048</v>
      </c>
      <c r="H3226" s="13">
        <v>57020</v>
      </c>
      <c r="I3226" s="14">
        <v>322156</v>
      </c>
      <c r="J3226" s="14">
        <v>52878</v>
      </c>
      <c r="K3226" s="14">
        <v>16793</v>
      </c>
      <c r="L3226" s="14">
        <v>14810</v>
      </c>
      <c r="M3226" s="15">
        <v>0.17699582016591239</v>
      </c>
      <c r="N3226" s="14">
        <v>414697</v>
      </c>
      <c r="O3226" s="14">
        <v>0</v>
      </c>
      <c r="P3226" s="14">
        <v>0</v>
      </c>
      <c r="S3226" s="17">
        <v>45570.686111111107</v>
      </c>
      <c r="T3226" s="17" t="s">
        <v>5074</v>
      </c>
      <c r="U3226" s="18">
        <v>45570</v>
      </c>
      <c r="V3226" s="18" t="str">
        <f>TEXT(Posts[[#This Row],[Post_Date]],"YYYY")</f>
        <v>2024</v>
      </c>
      <c r="W3226" s="18" t="s">
        <v>5091</v>
      </c>
      <c r="X3226" s="18" t="s">
        <v>5083</v>
      </c>
      <c r="Y3226" s="19">
        <v>16</v>
      </c>
      <c r="Z3226" s="12" t="s">
        <v>5069</v>
      </c>
      <c r="AA3226"/>
    </row>
    <row r="3227" spans="1:27" x14ac:dyDescent="0.25">
      <c r="A3227" s="12" t="s">
        <v>595</v>
      </c>
      <c r="B3227" s="12" t="s">
        <v>5024</v>
      </c>
      <c r="C3227" s="12" t="s">
        <v>5028</v>
      </c>
      <c r="D3227" s="12" t="s">
        <v>5032</v>
      </c>
      <c r="E3227" s="12" t="s">
        <v>5036</v>
      </c>
      <c r="F3227" s="12" t="s">
        <v>5055</v>
      </c>
      <c r="G3227" s="12" t="s">
        <v>5043</v>
      </c>
      <c r="H3227" s="13">
        <v>27088</v>
      </c>
      <c r="I3227" s="14">
        <v>124349</v>
      </c>
      <c r="J3227" s="14">
        <v>15409</v>
      </c>
      <c r="K3227" s="14">
        <v>4728</v>
      </c>
      <c r="L3227" s="14">
        <v>2837</v>
      </c>
      <c r="M3227" s="15">
        <v>0.21784595961598199</v>
      </c>
      <c r="N3227" s="14">
        <v>141400</v>
      </c>
      <c r="O3227" s="14">
        <v>0</v>
      </c>
      <c r="P3227" s="14">
        <v>0</v>
      </c>
      <c r="S3227" s="17">
        <v>45625.666666666657</v>
      </c>
      <c r="T3227" s="17" t="s">
        <v>5074</v>
      </c>
      <c r="U3227" s="18">
        <v>45625</v>
      </c>
      <c r="V3227" s="18" t="str">
        <f>TEXT(Posts[[#This Row],[Post_Date]],"YYYY")</f>
        <v>2024</v>
      </c>
      <c r="W3227" s="18" t="s">
        <v>5095</v>
      </c>
      <c r="X3227" s="18" t="s">
        <v>5082</v>
      </c>
      <c r="Y3227" s="19">
        <v>16</v>
      </c>
      <c r="Z3227" s="12" t="s">
        <v>5070</v>
      </c>
      <c r="AA3227"/>
    </row>
    <row r="3228" spans="1:27" x14ac:dyDescent="0.25">
      <c r="A3228" s="12" t="s">
        <v>609</v>
      </c>
      <c r="B3228" s="12" t="s">
        <v>5024</v>
      </c>
      <c r="C3228" s="12" t="s">
        <v>5028</v>
      </c>
      <c r="D3228" s="12" t="s">
        <v>5034</v>
      </c>
      <c r="E3228" s="12" t="s">
        <v>5038</v>
      </c>
      <c r="F3228" s="12" t="s">
        <v>5057</v>
      </c>
      <c r="G3228" s="12" t="s">
        <v>5048</v>
      </c>
      <c r="H3228" s="13">
        <v>42400</v>
      </c>
      <c r="I3228" s="14">
        <v>250044</v>
      </c>
      <c r="J3228" s="14">
        <v>40455</v>
      </c>
      <c r="K3228" s="14">
        <v>18384</v>
      </c>
      <c r="L3228" s="14">
        <v>11316</v>
      </c>
      <c r="M3228" s="15">
        <v>0.1695704984522334</v>
      </c>
      <c r="N3228" s="14">
        <v>301678</v>
      </c>
      <c r="O3228" s="14">
        <v>0</v>
      </c>
      <c r="P3228" s="14">
        <v>0</v>
      </c>
      <c r="S3228" s="17">
        <v>45740.452777777777</v>
      </c>
      <c r="T3228" s="17" t="s">
        <v>5077</v>
      </c>
      <c r="U3228" s="18">
        <v>45740</v>
      </c>
      <c r="V3228" s="18" t="str">
        <f>TEXT(Posts[[#This Row],[Post_Date]],"YYYY")</f>
        <v>2025</v>
      </c>
      <c r="W3228" s="18" t="s">
        <v>5088</v>
      </c>
      <c r="X3228" s="18" t="s">
        <v>5081</v>
      </c>
      <c r="Y3228" s="19">
        <v>10</v>
      </c>
      <c r="Z3228" s="12" t="s">
        <v>5069</v>
      </c>
      <c r="AA3228"/>
    </row>
    <row r="3229" spans="1:27" x14ac:dyDescent="0.25">
      <c r="A3229" s="12" t="s">
        <v>612</v>
      </c>
      <c r="B3229" s="12" t="s">
        <v>5024</v>
      </c>
      <c r="C3229" s="12" t="s">
        <v>5028</v>
      </c>
      <c r="D3229" s="12" t="s">
        <v>5030</v>
      </c>
      <c r="E3229" s="12" t="s">
        <v>5038</v>
      </c>
      <c r="F3229" s="12" t="s">
        <v>5050</v>
      </c>
      <c r="G3229" s="12" t="s">
        <v>5043</v>
      </c>
      <c r="H3229" s="13">
        <v>28885</v>
      </c>
      <c r="I3229" s="14">
        <v>315113</v>
      </c>
      <c r="J3229" s="14">
        <v>51328</v>
      </c>
      <c r="K3229" s="14">
        <v>9738</v>
      </c>
      <c r="L3229" s="14">
        <v>16294</v>
      </c>
      <c r="M3229" s="15">
        <v>9.1667111627882436E-2</v>
      </c>
      <c r="N3229" s="14">
        <v>350975</v>
      </c>
      <c r="O3229" s="14">
        <v>0</v>
      </c>
      <c r="P3229" s="14">
        <v>0</v>
      </c>
      <c r="S3229" s="17">
        <v>45296.429166666669</v>
      </c>
      <c r="T3229" s="17" t="s">
        <v>5077</v>
      </c>
      <c r="U3229" s="18">
        <v>45296</v>
      </c>
      <c r="V3229" s="18" t="str">
        <f>TEXT(Posts[[#This Row],[Post_Date]],"YYYY")</f>
        <v>2024</v>
      </c>
      <c r="W3229" s="18" t="s">
        <v>5086</v>
      </c>
      <c r="X3229" s="18" t="s">
        <v>5082</v>
      </c>
      <c r="Y3229" s="19">
        <v>10</v>
      </c>
      <c r="Z3229" s="12" t="s">
        <v>5068</v>
      </c>
      <c r="AA3229"/>
    </row>
    <row r="3230" spans="1:27" x14ac:dyDescent="0.25">
      <c r="A3230" s="12" t="s">
        <v>616</v>
      </c>
      <c r="B3230" s="12" t="s">
        <v>5024</v>
      </c>
      <c r="C3230" s="12" t="s">
        <v>5028</v>
      </c>
      <c r="D3230" s="12" t="s">
        <v>5032</v>
      </c>
      <c r="E3230" s="12" t="s">
        <v>5035</v>
      </c>
      <c r="F3230" s="12" t="s">
        <v>5056</v>
      </c>
      <c r="G3230" s="12" t="s">
        <v>5047</v>
      </c>
      <c r="H3230" s="13">
        <v>241916</v>
      </c>
      <c r="I3230" s="14">
        <v>1530742</v>
      </c>
      <c r="J3230" s="14">
        <v>260144</v>
      </c>
      <c r="K3230" s="14">
        <v>51716</v>
      </c>
      <c r="L3230" s="14">
        <v>54361</v>
      </c>
      <c r="M3230" s="15">
        <v>0.15803902855424781</v>
      </c>
      <c r="N3230" s="14">
        <v>1929817</v>
      </c>
      <c r="O3230" s="14">
        <v>1530742</v>
      </c>
      <c r="P3230" s="14">
        <v>0</v>
      </c>
      <c r="S3230" s="17">
        <v>45364.509027777778</v>
      </c>
      <c r="T3230" s="12" t="s">
        <v>5075</v>
      </c>
      <c r="U3230" s="18">
        <v>45364</v>
      </c>
      <c r="V3230" s="18" t="str">
        <f>TEXT(Posts[[#This Row],[Post_Date]],"YYYY")</f>
        <v>2024</v>
      </c>
      <c r="W3230" s="12" t="s">
        <v>5088</v>
      </c>
      <c r="X3230" s="12" t="s">
        <v>5085</v>
      </c>
      <c r="Y3230" s="19">
        <v>12</v>
      </c>
      <c r="Z3230" s="12" t="s">
        <v>5069</v>
      </c>
      <c r="AA3230"/>
    </row>
    <row r="3231" spans="1:27" x14ac:dyDescent="0.25">
      <c r="A3231" s="12" t="s">
        <v>626</v>
      </c>
      <c r="B3231" s="12" t="s">
        <v>5024</v>
      </c>
      <c r="C3231" s="12" t="s">
        <v>5028</v>
      </c>
      <c r="D3231" s="12" t="s">
        <v>5032</v>
      </c>
      <c r="E3231" s="12" t="s">
        <v>5038</v>
      </c>
      <c r="F3231" s="12" t="s">
        <v>5055</v>
      </c>
      <c r="G3231" s="12" t="s">
        <v>5049</v>
      </c>
      <c r="H3231" s="13">
        <v>96987</v>
      </c>
      <c r="I3231" s="14">
        <v>402618</v>
      </c>
      <c r="J3231" s="14">
        <v>95112</v>
      </c>
      <c r="K3231" s="14">
        <v>27352</v>
      </c>
      <c r="L3231" s="14">
        <v>17669</v>
      </c>
      <c r="M3231" s="15">
        <v>0.24089118007983271</v>
      </c>
      <c r="N3231" s="14">
        <v>495552</v>
      </c>
      <c r="O3231" s="14">
        <v>0</v>
      </c>
      <c r="P3231" s="14">
        <v>0</v>
      </c>
      <c r="S3231" s="17">
        <v>45665.656944444447</v>
      </c>
      <c r="T3231" s="17" t="s">
        <v>5074</v>
      </c>
      <c r="U3231" s="18">
        <v>45665</v>
      </c>
      <c r="V3231" s="18" t="str">
        <f>TEXT(Posts[[#This Row],[Post_Date]],"YYYY")</f>
        <v>2025</v>
      </c>
      <c r="W3231" s="18" t="s">
        <v>5086</v>
      </c>
      <c r="X3231" s="18" t="s">
        <v>5085</v>
      </c>
      <c r="Y3231" s="19">
        <v>15</v>
      </c>
      <c r="Z3231" s="12" t="s">
        <v>5070</v>
      </c>
      <c r="AA3231"/>
    </row>
    <row r="3232" spans="1:27" x14ac:dyDescent="0.25">
      <c r="A3232" s="12" t="s">
        <v>632</v>
      </c>
      <c r="B3232" s="12" t="s">
        <v>5024</v>
      </c>
      <c r="C3232" s="12" t="s">
        <v>5028</v>
      </c>
      <c r="D3232" s="12" t="s">
        <v>5032</v>
      </c>
      <c r="E3232" s="12" t="s">
        <v>5036</v>
      </c>
      <c r="F3232" s="12" t="s">
        <v>5055</v>
      </c>
      <c r="G3232" s="12" t="s">
        <v>5048</v>
      </c>
      <c r="H3232" s="13">
        <v>59354</v>
      </c>
      <c r="I3232" s="14">
        <v>335452</v>
      </c>
      <c r="J3232" s="14">
        <v>49873</v>
      </c>
      <c r="K3232" s="14">
        <v>14583</v>
      </c>
      <c r="L3232" s="14">
        <v>9270</v>
      </c>
      <c r="M3232" s="15">
        <v>0.17694034737003389</v>
      </c>
      <c r="N3232" s="14">
        <v>415600</v>
      </c>
      <c r="O3232" s="14">
        <v>0</v>
      </c>
      <c r="P3232" s="14">
        <v>0</v>
      </c>
      <c r="S3232" s="17">
        <v>45368.382638888892</v>
      </c>
      <c r="T3232" s="17" t="s">
        <v>5077</v>
      </c>
      <c r="U3232" s="18">
        <v>45368</v>
      </c>
      <c r="V3232" s="18" t="str">
        <f>TEXT(Posts[[#This Row],[Post_Date]],"YYYY")</f>
        <v>2024</v>
      </c>
      <c r="W3232" s="18" t="s">
        <v>5088</v>
      </c>
      <c r="X3232" s="18" t="s">
        <v>5084</v>
      </c>
      <c r="Y3232" s="19">
        <v>9</v>
      </c>
      <c r="Z3232" s="12" t="s">
        <v>5069</v>
      </c>
      <c r="AA3232"/>
    </row>
    <row r="3233" spans="1:27" x14ac:dyDescent="0.25">
      <c r="A3233" s="12" t="s">
        <v>635</v>
      </c>
      <c r="B3233" s="12" t="s">
        <v>5024</v>
      </c>
      <c r="C3233" s="12" t="s">
        <v>5028</v>
      </c>
      <c r="D3233" s="12" t="s">
        <v>5032</v>
      </c>
      <c r="E3233" s="12" t="s">
        <v>5036</v>
      </c>
      <c r="F3233" s="12" t="s">
        <v>5055</v>
      </c>
      <c r="G3233" s="12" t="s">
        <v>5044</v>
      </c>
      <c r="H3233" s="13">
        <v>39095</v>
      </c>
      <c r="I3233" s="14">
        <v>203992</v>
      </c>
      <c r="J3233" s="14">
        <v>28341</v>
      </c>
      <c r="K3233" s="14">
        <v>6463</v>
      </c>
      <c r="L3233" s="14">
        <v>11253</v>
      </c>
      <c r="M3233" s="15">
        <v>0.19165167932612451</v>
      </c>
      <c r="N3233" s="14">
        <v>234321</v>
      </c>
      <c r="O3233" s="14">
        <v>0</v>
      </c>
      <c r="P3233" s="14">
        <v>0</v>
      </c>
      <c r="S3233" s="17">
        <v>45590.762499999997</v>
      </c>
      <c r="T3233" s="17" t="s">
        <v>5076</v>
      </c>
      <c r="U3233" s="18">
        <v>45590</v>
      </c>
      <c r="V3233" s="18" t="str">
        <f>TEXT(Posts[[#This Row],[Post_Date]],"YYYY")</f>
        <v>2024</v>
      </c>
      <c r="W3233" s="18" t="s">
        <v>5091</v>
      </c>
      <c r="X3233" s="18" t="s">
        <v>5082</v>
      </c>
      <c r="Y3233" s="19">
        <v>18</v>
      </c>
      <c r="Z3233" s="12" t="s">
        <v>5069</v>
      </c>
      <c r="AA3233"/>
    </row>
    <row r="3234" spans="1:27" x14ac:dyDescent="0.25">
      <c r="A3234" s="12" t="s">
        <v>637</v>
      </c>
      <c r="B3234" s="12" t="s">
        <v>5024</v>
      </c>
      <c r="C3234" s="12" t="s">
        <v>5028</v>
      </c>
      <c r="D3234" s="12" t="s">
        <v>5031</v>
      </c>
      <c r="E3234" s="12" t="s">
        <v>5035</v>
      </c>
      <c r="F3234" s="12" t="s">
        <v>5060</v>
      </c>
      <c r="G3234" s="12" t="s">
        <v>5043</v>
      </c>
      <c r="H3234" s="13">
        <v>113208</v>
      </c>
      <c r="I3234" s="14">
        <v>1752914</v>
      </c>
      <c r="J3234" s="14">
        <v>412187</v>
      </c>
      <c r="K3234" s="14">
        <v>139896</v>
      </c>
      <c r="L3234" s="14">
        <v>92933</v>
      </c>
      <c r="M3234" s="15">
        <v>6.4582862505013966E-2</v>
      </c>
      <c r="N3234" s="14">
        <v>2224402</v>
      </c>
      <c r="O3234" s="14">
        <v>1752914</v>
      </c>
      <c r="P3234" s="14">
        <v>0</v>
      </c>
      <c r="S3234" s="17">
        <v>45602.504861111112</v>
      </c>
      <c r="T3234" s="12" t="s">
        <v>5075</v>
      </c>
      <c r="U3234" s="18">
        <v>45602</v>
      </c>
      <c r="V3234" s="18" t="str">
        <f>TEXT(Posts[[#This Row],[Post_Date]],"YYYY")</f>
        <v>2024</v>
      </c>
      <c r="W3234" s="12" t="s">
        <v>5095</v>
      </c>
      <c r="X3234" s="12" t="s">
        <v>5085</v>
      </c>
      <c r="Y3234" s="19">
        <v>12</v>
      </c>
      <c r="Z3234" s="12" t="s">
        <v>5068</v>
      </c>
      <c r="AA3234"/>
    </row>
    <row r="3235" spans="1:27" x14ac:dyDescent="0.25">
      <c r="A3235" s="12" t="s">
        <v>638</v>
      </c>
      <c r="B3235" s="12" t="s">
        <v>5024</v>
      </c>
      <c r="C3235" s="12" t="s">
        <v>5028</v>
      </c>
      <c r="D3235" s="12" t="s">
        <v>5034</v>
      </c>
      <c r="E3235" s="12" t="s">
        <v>5038</v>
      </c>
      <c r="F3235" s="12" t="s">
        <v>5057</v>
      </c>
      <c r="G3235" s="12" t="s">
        <v>5046</v>
      </c>
      <c r="H3235" s="13">
        <v>47816</v>
      </c>
      <c r="I3235" s="14">
        <v>323187</v>
      </c>
      <c r="J3235" s="14">
        <v>44390</v>
      </c>
      <c r="K3235" s="14">
        <v>19014</v>
      </c>
      <c r="L3235" s="14">
        <v>7333</v>
      </c>
      <c r="M3235" s="15">
        <v>0.14795386746462941</v>
      </c>
      <c r="N3235" s="14">
        <v>361640</v>
      </c>
      <c r="O3235" s="14">
        <v>0</v>
      </c>
      <c r="P3235" s="14">
        <v>0</v>
      </c>
      <c r="S3235" s="17">
        <v>45578.717361111107</v>
      </c>
      <c r="T3235" s="17" t="s">
        <v>5076</v>
      </c>
      <c r="U3235" s="18">
        <v>45578</v>
      </c>
      <c r="V3235" s="18" t="str">
        <f>TEXT(Posts[[#This Row],[Post_Date]],"YYYY")</f>
        <v>2024</v>
      </c>
      <c r="W3235" s="18" t="s">
        <v>5091</v>
      </c>
      <c r="X3235" s="18" t="s">
        <v>5084</v>
      </c>
      <c r="Y3235" s="19">
        <v>17</v>
      </c>
      <c r="Z3235" s="12" t="s">
        <v>5069</v>
      </c>
      <c r="AA3235"/>
    </row>
    <row r="3236" spans="1:27" x14ac:dyDescent="0.25">
      <c r="A3236" s="12" t="s">
        <v>639</v>
      </c>
      <c r="B3236" s="12" t="s">
        <v>5024</v>
      </c>
      <c r="C3236" s="12" t="s">
        <v>5028</v>
      </c>
      <c r="D3236" s="12" t="s">
        <v>5030</v>
      </c>
      <c r="E3236" s="12" t="s">
        <v>5035</v>
      </c>
      <c r="F3236" s="12" t="s">
        <v>5051</v>
      </c>
      <c r="G3236" s="12" t="s">
        <v>5046</v>
      </c>
      <c r="H3236" s="13">
        <v>362620</v>
      </c>
      <c r="I3236" s="14">
        <v>2871049</v>
      </c>
      <c r="J3236" s="14">
        <v>634501</v>
      </c>
      <c r="K3236" s="14">
        <v>209302</v>
      </c>
      <c r="L3236" s="14">
        <v>171990</v>
      </c>
      <c r="M3236" s="15">
        <v>0.1263023260991693</v>
      </c>
      <c r="N3236" s="14">
        <v>3296823</v>
      </c>
      <c r="O3236" s="14">
        <v>2871049</v>
      </c>
      <c r="P3236" s="14">
        <v>0</v>
      </c>
      <c r="S3236" s="17">
        <v>45529.643750000003</v>
      </c>
      <c r="T3236" s="12" t="s">
        <v>5074</v>
      </c>
      <c r="U3236" s="18">
        <v>45529</v>
      </c>
      <c r="V3236" s="18" t="str">
        <f>TEXT(Posts[[#This Row],[Post_Date]],"YYYY")</f>
        <v>2024</v>
      </c>
      <c r="W3236" s="12" t="s">
        <v>5092</v>
      </c>
      <c r="X3236" s="12" t="s">
        <v>5084</v>
      </c>
      <c r="Y3236" s="19">
        <v>15</v>
      </c>
      <c r="Z3236" s="12" t="s">
        <v>5069</v>
      </c>
      <c r="AA3236"/>
    </row>
    <row r="3237" spans="1:27" x14ac:dyDescent="0.25">
      <c r="A3237" s="12" t="s">
        <v>640</v>
      </c>
      <c r="B3237" s="12" t="s">
        <v>5024</v>
      </c>
      <c r="C3237" s="12" t="s">
        <v>5028</v>
      </c>
      <c r="D3237" s="12" t="s">
        <v>5031</v>
      </c>
      <c r="E3237" s="12" t="s">
        <v>5035</v>
      </c>
      <c r="F3237" s="12" t="s">
        <v>5060</v>
      </c>
      <c r="G3237" s="12" t="s">
        <v>5044</v>
      </c>
      <c r="H3237" s="13">
        <v>123551</v>
      </c>
      <c r="I3237" s="14">
        <v>1391557</v>
      </c>
      <c r="J3237" s="14">
        <v>147578</v>
      </c>
      <c r="K3237" s="14">
        <v>70356</v>
      </c>
      <c r="L3237" s="14">
        <v>35071</v>
      </c>
      <c r="M3237" s="15">
        <v>8.8786162074475136E-2</v>
      </c>
      <c r="N3237" s="14">
        <v>1536954</v>
      </c>
      <c r="O3237" s="14">
        <v>1391557</v>
      </c>
      <c r="P3237" s="14">
        <v>0</v>
      </c>
      <c r="S3237" s="17">
        <v>45671.695138888892</v>
      </c>
      <c r="T3237" s="12" t="s">
        <v>5074</v>
      </c>
      <c r="U3237" s="18">
        <v>45671</v>
      </c>
      <c r="V3237" s="18" t="str">
        <f>TEXT(Posts[[#This Row],[Post_Date]],"YYYY")</f>
        <v>2025</v>
      </c>
      <c r="W3237" s="12" t="s">
        <v>5086</v>
      </c>
      <c r="X3237" s="12" t="s">
        <v>5079</v>
      </c>
      <c r="Y3237" s="19">
        <v>16</v>
      </c>
      <c r="Z3237" s="12" t="s">
        <v>5068</v>
      </c>
      <c r="AA3237"/>
    </row>
    <row r="3238" spans="1:27" x14ac:dyDescent="0.25">
      <c r="A3238" s="12" t="s">
        <v>643</v>
      </c>
      <c r="B3238" s="12" t="s">
        <v>5024</v>
      </c>
      <c r="C3238" s="12" t="s">
        <v>5028</v>
      </c>
      <c r="D3238" s="12" t="s">
        <v>5030</v>
      </c>
      <c r="E3238" s="12" t="s">
        <v>5035</v>
      </c>
      <c r="F3238" s="12" t="s">
        <v>5051</v>
      </c>
      <c r="G3238" s="12" t="s">
        <v>5044</v>
      </c>
      <c r="H3238" s="13">
        <v>276892</v>
      </c>
      <c r="I3238" s="14">
        <v>2290106</v>
      </c>
      <c r="J3238" s="14">
        <v>422545</v>
      </c>
      <c r="K3238" s="14">
        <v>140224</v>
      </c>
      <c r="L3238" s="14">
        <v>124987</v>
      </c>
      <c r="M3238" s="15">
        <v>0.1209080726997213</v>
      </c>
      <c r="N3238" s="14">
        <v>2787945</v>
      </c>
      <c r="O3238" s="14">
        <v>2290106</v>
      </c>
      <c r="P3238" s="14">
        <v>0</v>
      </c>
      <c r="S3238" s="17">
        <v>45323.697916666657</v>
      </c>
      <c r="T3238" s="12" t="s">
        <v>5074</v>
      </c>
      <c r="U3238" s="18">
        <v>45323</v>
      </c>
      <c r="V3238" s="18" t="str">
        <f>TEXT(Posts[[#This Row],[Post_Date]],"YYYY")</f>
        <v>2024</v>
      </c>
      <c r="W3238" s="12" t="s">
        <v>5087</v>
      </c>
      <c r="X3238" s="12" t="s">
        <v>5080</v>
      </c>
      <c r="Y3238" s="19">
        <v>16</v>
      </c>
      <c r="Z3238" s="12" t="s">
        <v>5069</v>
      </c>
      <c r="AA3238"/>
    </row>
    <row r="3239" spans="1:27" x14ac:dyDescent="0.25">
      <c r="A3239" s="12" t="s">
        <v>647</v>
      </c>
      <c r="B3239" s="12" t="s">
        <v>5024</v>
      </c>
      <c r="C3239" s="12" t="s">
        <v>5028</v>
      </c>
      <c r="D3239" s="12" t="s">
        <v>5032</v>
      </c>
      <c r="E3239" s="12" t="s">
        <v>5038</v>
      </c>
      <c r="F3239" s="12" t="s">
        <v>5055</v>
      </c>
      <c r="G3239" s="12" t="s">
        <v>5043</v>
      </c>
      <c r="H3239" s="13">
        <v>69346</v>
      </c>
      <c r="I3239" s="14">
        <v>312550</v>
      </c>
      <c r="J3239" s="14">
        <v>59063</v>
      </c>
      <c r="K3239" s="14">
        <v>10210</v>
      </c>
      <c r="L3239" s="14">
        <v>11936</v>
      </c>
      <c r="M3239" s="15">
        <v>0.2218718019254772</v>
      </c>
      <c r="N3239" s="14">
        <v>385985</v>
      </c>
      <c r="O3239" s="14">
        <v>0</v>
      </c>
      <c r="P3239" s="14">
        <v>0</v>
      </c>
      <c r="S3239" s="17">
        <v>45396.734027777777</v>
      </c>
      <c r="T3239" s="17" t="s">
        <v>5076</v>
      </c>
      <c r="U3239" s="18">
        <v>45396</v>
      </c>
      <c r="V3239" s="18" t="str">
        <f>TEXT(Posts[[#This Row],[Post_Date]],"YYYY")</f>
        <v>2024</v>
      </c>
      <c r="W3239" s="18" t="s">
        <v>5090</v>
      </c>
      <c r="X3239" s="18" t="s">
        <v>5084</v>
      </c>
      <c r="Y3239" s="19">
        <v>17</v>
      </c>
      <c r="Z3239" s="12" t="s">
        <v>5070</v>
      </c>
      <c r="AA3239"/>
    </row>
    <row r="3240" spans="1:27" x14ac:dyDescent="0.25">
      <c r="A3240" s="12" t="s">
        <v>652</v>
      </c>
      <c r="B3240" s="12" t="s">
        <v>5024</v>
      </c>
      <c r="C3240" s="12" t="s">
        <v>5028</v>
      </c>
      <c r="D3240" s="12" t="s">
        <v>5031</v>
      </c>
      <c r="E3240" s="12" t="s">
        <v>5038</v>
      </c>
      <c r="F3240" s="12" t="s">
        <v>5058</v>
      </c>
      <c r="G3240" s="12" t="s">
        <v>5049</v>
      </c>
      <c r="H3240" s="13">
        <v>30115</v>
      </c>
      <c r="I3240" s="14">
        <v>393805</v>
      </c>
      <c r="J3240" s="14">
        <v>80708</v>
      </c>
      <c r="K3240" s="14">
        <v>28317</v>
      </c>
      <c r="L3240" s="14">
        <v>20522</v>
      </c>
      <c r="M3240" s="15">
        <v>7.6472068574908056E-2</v>
      </c>
      <c r="N3240" s="14">
        <v>508868</v>
      </c>
      <c r="O3240" s="14">
        <v>0</v>
      </c>
      <c r="P3240" s="14">
        <v>0</v>
      </c>
      <c r="S3240" s="17">
        <v>45753.418749999997</v>
      </c>
      <c r="T3240" s="17" t="s">
        <v>5077</v>
      </c>
      <c r="U3240" s="18">
        <v>45753</v>
      </c>
      <c r="V3240" s="18" t="str">
        <f>TEXT(Posts[[#This Row],[Post_Date]],"YYYY")</f>
        <v>2025</v>
      </c>
      <c r="W3240" s="18" t="s">
        <v>5090</v>
      </c>
      <c r="X3240" s="18" t="s">
        <v>5084</v>
      </c>
      <c r="Y3240" s="19">
        <v>10</v>
      </c>
      <c r="Z3240" s="12" t="s">
        <v>5068</v>
      </c>
      <c r="AA3240"/>
    </row>
    <row r="3241" spans="1:27" x14ac:dyDescent="0.25">
      <c r="A3241" s="12" t="s">
        <v>658</v>
      </c>
      <c r="B3241" s="12" t="s">
        <v>5024</v>
      </c>
      <c r="C3241" s="12" t="s">
        <v>5028</v>
      </c>
      <c r="D3241" s="12" t="s">
        <v>5032</v>
      </c>
      <c r="E3241" s="12" t="s">
        <v>5038</v>
      </c>
      <c r="F3241" s="12" t="s">
        <v>5055</v>
      </c>
      <c r="G3241" s="12" t="s">
        <v>5043</v>
      </c>
      <c r="H3241" s="13">
        <v>130676</v>
      </c>
      <c r="I3241" s="14">
        <v>699201</v>
      </c>
      <c r="J3241" s="14">
        <v>135221</v>
      </c>
      <c r="K3241" s="14">
        <v>55005</v>
      </c>
      <c r="L3241" s="14">
        <v>26989</v>
      </c>
      <c r="M3241" s="15">
        <v>0.18689341064001189</v>
      </c>
      <c r="N3241" s="14">
        <v>887619</v>
      </c>
      <c r="O3241" s="14">
        <v>0</v>
      </c>
      <c r="P3241" s="14">
        <v>0</v>
      </c>
      <c r="S3241" s="17">
        <v>45576.613194444442</v>
      </c>
      <c r="T3241" s="17" t="s">
        <v>5074</v>
      </c>
      <c r="U3241" s="18">
        <v>45576</v>
      </c>
      <c r="V3241" s="18" t="str">
        <f>TEXT(Posts[[#This Row],[Post_Date]],"YYYY")</f>
        <v>2024</v>
      </c>
      <c r="W3241" s="18" t="s">
        <v>5091</v>
      </c>
      <c r="X3241" s="18" t="s">
        <v>5082</v>
      </c>
      <c r="Y3241" s="19">
        <v>14</v>
      </c>
      <c r="Z3241" s="12" t="s">
        <v>5069</v>
      </c>
      <c r="AA3241"/>
    </row>
    <row r="3242" spans="1:27" x14ac:dyDescent="0.25">
      <c r="A3242" s="12" t="s">
        <v>663</v>
      </c>
      <c r="B3242" s="12" t="s">
        <v>5024</v>
      </c>
      <c r="C3242" s="12" t="s">
        <v>5028</v>
      </c>
      <c r="D3242" s="12" t="s">
        <v>5030</v>
      </c>
      <c r="E3242" s="12" t="s">
        <v>5038</v>
      </c>
      <c r="F3242" s="12" t="s">
        <v>5050</v>
      </c>
      <c r="G3242" s="12" t="s">
        <v>5044</v>
      </c>
      <c r="H3242" s="13">
        <v>79456</v>
      </c>
      <c r="I3242" s="14">
        <v>674903</v>
      </c>
      <c r="J3242" s="14">
        <v>100518</v>
      </c>
      <c r="K3242" s="14">
        <v>30349</v>
      </c>
      <c r="L3242" s="14">
        <v>19774</v>
      </c>
      <c r="M3242" s="15">
        <v>0.11773021666733061</v>
      </c>
      <c r="N3242" s="14">
        <v>759897</v>
      </c>
      <c r="O3242" s="14">
        <v>0</v>
      </c>
      <c r="P3242" s="14">
        <v>0</v>
      </c>
      <c r="S3242" s="17">
        <v>45647.479861111111</v>
      </c>
      <c r="T3242" s="17" t="s">
        <v>5077</v>
      </c>
      <c r="U3242" s="18">
        <v>45647</v>
      </c>
      <c r="V3242" s="18" t="str">
        <f>TEXT(Posts[[#This Row],[Post_Date]],"YYYY")</f>
        <v>2024</v>
      </c>
      <c r="W3242" s="18" t="s">
        <v>5094</v>
      </c>
      <c r="X3242" s="18" t="s">
        <v>5083</v>
      </c>
      <c r="Y3242" s="19">
        <v>11</v>
      </c>
      <c r="Z3242" s="12" t="s">
        <v>5069</v>
      </c>
      <c r="AA3242"/>
    </row>
    <row r="3243" spans="1:27" x14ac:dyDescent="0.25">
      <c r="A3243" s="12" t="s">
        <v>667</v>
      </c>
      <c r="B3243" s="12" t="s">
        <v>5024</v>
      </c>
      <c r="C3243" s="12" t="s">
        <v>5028</v>
      </c>
      <c r="D3243" s="12" t="s">
        <v>5032</v>
      </c>
      <c r="E3243" s="12" t="s">
        <v>5036</v>
      </c>
      <c r="F3243" s="12" t="s">
        <v>5055</v>
      </c>
      <c r="G3243" s="12" t="s">
        <v>5045</v>
      </c>
      <c r="H3243" s="13">
        <v>96716</v>
      </c>
      <c r="I3243" s="14">
        <v>428074</v>
      </c>
      <c r="J3243" s="14">
        <v>80094</v>
      </c>
      <c r="K3243" s="14">
        <v>23661</v>
      </c>
      <c r="L3243" s="14">
        <v>11028</v>
      </c>
      <c r="M3243" s="15">
        <v>0.22593319154557309</v>
      </c>
      <c r="N3243" s="14">
        <v>524304</v>
      </c>
      <c r="O3243" s="14">
        <v>0</v>
      </c>
      <c r="P3243" s="14">
        <v>0</v>
      </c>
      <c r="S3243" s="17">
        <v>45314.796527777777</v>
      </c>
      <c r="T3243" s="17" t="s">
        <v>5076</v>
      </c>
      <c r="U3243" s="18">
        <v>45314</v>
      </c>
      <c r="V3243" s="18" t="str">
        <f>TEXT(Posts[[#This Row],[Post_Date]],"YYYY")</f>
        <v>2024</v>
      </c>
      <c r="W3243" s="18" t="s">
        <v>5086</v>
      </c>
      <c r="X3243" s="18" t="s">
        <v>5079</v>
      </c>
      <c r="Y3243" s="19">
        <v>19</v>
      </c>
      <c r="Z3243" s="12" t="s">
        <v>5070</v>
      </c>
      <c r="AA3243"/>
    </row>
    <row r="3244" spans="1:27" x14ac:dyDescent="0.25">
      <c r="A3244" s="12" t="s">
        <v>668</v>
      </c>
      <c r="B3244" s="12" t="s">
        <v>5024</v>
      </c>
      <c r="C3244" s="12" t="s">
        <v>5028</v>
      </c>
      <c r="D3244" s="12" t="s">
        <v>5031</v>
      </c>
      <c r="E3244" s="12" t="s">
        <v>5035</v>
      </c>
      <c r="F3244" s="12" t="s">
        <v>5060</v>
      </c>
      <c r="G3244" s="12" t="s">
        <v>5048</v>
      </c>
      <c r="H3244" s="13">
        <v>164345</v>
      </c>
      <c r="I3244" s="14">
        <v>2225830</v>
      </c>
      <c r="J3244" s="14">
        <v>313944</v>
      </c>
      <c r="K3244" s="14">
        <v>121066</v>
      </c>
      <c r="L3244" s="14">
        <v>51841</v>
      </c>
      <c r="M3244" s="15">
        <v>7.3835474175048793E-2</v>
      </c>
      <c r="N3244" s="14">
        <v>2653004</v>
      </c>
      <c r="O3244" s="14">
        <v>2225830</v>
      </c>
      <c r="P3244" s="14">
        <v>0</v>
      </c>
      <c r="S3244" s="17">
        <v>45644.447222222218</v>
      </c>
      <c r="T3244" s="12" t="s">
        <v>5077</v>
      </c>
      <c r="U3244" s="18">
        <v>45644</v>
      </c>
      <c r="V3244" s="18" t="str">
        <f>TEXT(Posts[[#This Row],[Post_Date]],"YYYY")</f>
        <v>2024</v>
      </c>
      <c r="W3244" s="12" t="s">
        <v>5094</v>
      </c>
      <c r="X3244" s="12" t="s">
        <v>5085</v>
      </c>
      <c r="Y3244" s="19">
        <v>10</v>
      </c>
      <c r="Z3244" s="12" t="s">
        <v>5068</v>
      </c>
      <c r="AA3244"/>
    </row>
    <row r="3245" spans="1:27" x14ac:dyDescent="0.25">
      <c r="A3245" s="12" t="s">
        <v>676</v>
      </c>
      <c r="B3245" s="12" t="s">
        <v>5024</v>
      </c>
      <c r="C3245" s="12" t="s">
        <v>5028</v>
      </c>
      <c r="D3245" s="12" t="s">
        <v>5032</v>
      </c>
      <c r="E3245" s="12" t="s">
        <v>5036</v>
      </c>
      <c r="F3245" s="12" t="s">
        <v>5055</v>
      </c>
      <c r="G3245" s="12" t="s">
        <v>5049</v>
      </c>
      <c r="H3245" s="13">
        <v>29644</v>
      </c>
      <c r="I3245" s="14">
        <v>124489</v>
      </c>
      <c r="J3245" s="14">
        <v>22768</v>
      </c>
      <c r="K3245" s="14">
        <v>6051</v>
      </c>
      <c r="L3245" s="14">
        <v>5784</v>
      </c>
      <c r="M3245" s="15">
        <v>0.23812662852222621</v>
      </c>
      <c r="N3245" s="14">
        <v>140454</v>
      </c>
      <c r="O3245" s="14">
        <v>0</v>
      </c>
      <c r="P3245" s="14">
        <v>0</v>
      </c>
      <c r="S3245" s="17">
        <v>45623.564583333333</v>
      </c>
      <c r="T3245" s="17" t="s">
        <v>5075</v>
      </c>
      <c r="U3245" s="18">
        <v>45623</v>
      </c>
      <c r="V3245" s="18" t="str">
        <f>TEXT(Posts[[#This Row],[Post_Date]],"YYYY")</f>
        <v>2024</v>
      </c>
      <c r="W3245" s="18" t="s">
        <v>5095</v>
      </c>
      <c r="X3245" s="18" t="s">
        <v>5085</v>
      </c>
      <c r="Y3245" s="19">
        <v>13</v>
      </c>
      <c r="Z3245" s="12" t="s">
        <v>5070</v>
      </c>
      <c r="AA3245"/>
    </row>
    <row r="3246" spans="1:27" x14ac:dyDescent="0.25">
      <c r="A3246" s="12" t="s">
        <v>678</v>
      </c>
      <c r="B3246" s="12" t="s">
        <v>5024</v>
      </c>
      <c r="C3246" s="12" t="s">
        <v>5028</v>
      </c>
      <c r="D3246" s="12" t="s">
        <v>5034</v>
      </c>
      <c r="E3246" s="12" t="s">
        <v>5036</v>
      </c>
      <c r="F3246" s="12" t="s">
        <v>5057</v>
      </c>
      <c r="G3246" s="12" t="s">
        <v>5042</v>
      </c>
      <c r="H3246" s="13">
        <v>40060</v>
      </c>
      <c r="I3246" s="14">
        <v>279085</v>
      </c>
      <c r="J3246" s="14">
        <v>39869</v>
      </c>
      <c r="K3246" s="14">
        <v>21309</v>
      </c>
      <c r="L3246" s="14">
        <v>16409</v>
      </c>
      <c r="M3246" s="15">
        <v>0.14354143350563189</v>
      </c>
      <c r="N3246" s="14">
        <v>338879</v>
      </c>
      <c r="O3246" s="14">
        <v>0</v>
      </c>
      <c r="P3246" s="14">
        <v>0</v>
      </c>
      <c r="S3246" s="17">
        <v>45371.386111111111</v>
      </c>
      <c r="T3246" s="17" t="s">
        <v>5077</v>
      </c>
      <c r="U3246" s="18">
        <v>45371</v>
      </c>
      <c r="V3246" s="18" t="str">
        <f>TEXT(Posts[[#This Row],[Post_Date]],"YYYY")</f>
        <v>2024</v>
      </c>
      <c r="W3246" s="18" t="s">
        <v>5088</v>
      </c>
      <c r="X3246" s="18" t="s">
        <v>5085</v>
      </c>
      <c r="Y3246" s="19">
        <v>9</v>
      </c>
      <c r="Z3246" s="12" t="s">
        <v>5069</v>
      </c>
      <c r="AA3246"/>
    </row>
    <row r="3247" spans="1:27" x14ac:dyDescent="0.25">
      <c r="A3247" s="12" t="s">
        <v>679</v>
      </c>
      <c r="B3247" s="12" t="s">
        <v>5024</v>
      </c>
      <c r="C3247" s="12" t="s">
        <v>5028</v>
      </c>
      <c r="D3247" s="12" t="s">
        <v>5032</v>
      </c>
      <c r="E3247" s="12" t="s">
        <v>5036</v>
      </c>
      <c r="F3247" s="12" t="s">
        <v>5055</v>
      </c>
      <c r="G3247" s="12" t="s">
        <v>5042</v>
      </c>
      <c r="H3247" s="13">
        <v>91814</v>
      </c>
      <c r="I3247" s="14">
        <v>371795</v>
      </c>
      <c r="J3247" s="14">
        <v>57668</v>
      </c>
      <c r="K3247" s="14">
        <v>12771</v>
      </c>
      <c r="L3247" s="14">
        <v>15716</v>
      </c>
      <c r="M3247" s="15">
        <v>0.24695003883419769</v>
      </c>
      <c r="N3247" s="14">
        <v>471816</v>
      </c>
      <c r="O3247" s="14">
        <v>0</v>
      </c>
      <c r="P3247" s="14">
        <v>0</v>
      </c>
      <c r="S3247" s="17">
        <v>45454.668055555558</v>
      </c>
      <c r="T3247" s="17" t="s">
        <v>5074</v>
      </c>
      <c r="U3247" s="18">
        <v>45454</v>
      </c>
      <c r="V3247" s="18" t="str">
        <f>TEXT(Posts[[#This Row],[Post_Date]],"YYYY")</f>
        <v>2024</v>
      </c>
      <c r="W3247" s="18" t="s">
        <v>5089</v>
      </c>
      <c r="X3247" s="18" t="s">
        <v>5079</v>
      </c>
      <c r="Y3247" s="19">
        <v>16</v>
      </c>
      <c r="Z3247" s="12" t="s">
        <v>5070</v>
      </c>
      <c r="AA3247"/>
    </row>
    <row r="3248" spans="1:27" x14ac:dyDescent="0.25">
      <c r="A3248" s="12" t="s">
        <v>685</v>
      </c>
      <c r="B3248" s="12" t="s">
        <v>5024</v>
      </c>
      <c r="C3248" s="12" t="s">
        <v>5028</v>
      </c>
      <c r="D3248" s="12" t="s">
        <v>5034</v>
      </c>
      <c r="E3248" s="12" t="s">
        <v>5038</v>
      </c>
      <c r="F3248" s="12" t="s">
        <v>5057</v>
      </c>
      <c r="G3248" s="12" t="s">
        <v>5043</v>
      </c>
      <c r="H3248" s="13">
        <v>3345</v>
      </c>
      <c r="I3248" s="14">
        <v>26176</v>
      </c>
      <c r="J3248" s="14">
        <v>5603</v>
      </c>
      <c r="K3248" s="14">
        <v>987</v>
      </c>
      <c r="L3248" s="14">
        <v>1033</v>
      </c>
      <c r="M3248" s="15">
        <v>0.12782323631048351</v>
      </c>
      <c r="N3248" s="14">
        <v>31044</v>
      </c>
      <c r="O3248" s="14">
        <v>0</v>
      </c>
      <c r="P3248" s="14">
        <v>0</v>
      </c>
      <c r="S3248" s="17">
        <v>45650.439583333333</v>
      </c>
      <c r="T3248" s="17" t="s">
        <v>5077</v>
      </c>
      <c r="U3248" s="18">
        <v>45650</v>
      </c>
      <c r="V3248" s="18" t="str">
        <f>TEXT(Posts[[#This Row],[Post_Date]],"YYYY")</f>
        <v>2024</v>
      </c>
      <c r="W3248" s="18" t="s">
        <v>5094</v>
      </c>
      <c r="X3248" s="18" t="s">
        <v>5079</v>
      </c>
      <c r="Y3248" s="19">
        <v>10</v>
      </c>
      <c r="Z3248" s="12" t="s">
        <v>5069</v>
      </c>
      <c r="AA3248"/>
    </row>
    <row r="3249" spans="1:27" x14ac:dyDescent="0.25">
      <c r="A3249" s="12" t="s">
        <v>686</v>
      </c>
      <c r="B3249" s="12" t="s">
        <v>5024</v>
      </c>
      <c r="C3249" s="12" t="s">
        <v>5028</v>
      </c>
      <c r="D3249" s="12" t="s">
        <v>5030</v>
      </c>
      <c r="E3249" s="12" t="s">
        <v>5035</v>
      </c>
      <c r="F3249" s="12" t="s">
        <v>5051</v>
      </c>
      <c r="G3249" s="12" t="s">
        <v>5048</v>
      </c>
      <c r="H3249" s="13">
        <v>39347</v>
      </c>
      <c r="I3249" s="14">
        <v>409474</v>
      </c>
      <c r="J3249" s="14">
        <v>102341</v>
      </c>
      <c r="K3249" s="14">
        <v>28037</v>
      </c>
      <c r="L3249" s="14">
        <v>14706</v>
      </c>
      <c r="M3249" s="15">
        <v>9.6091887208607174E-2</v>
      </c>
      <c r="N3249" s="14">
        <v>518193</v>
      </c>
      <c r="O3249" s="14">
        <v>409474</v>
      </c>
      <c r="P3249" s="14">
        <v>0</v>
      </c>
      <c r="S3249" s="17">
        <v>45410.686805555553</v>
      </c>
      <c r="T3249" s="12" t="s">
        <v>5074</v>
      </c>
      <c r="U3249" s="18">
        <v>45410</v>
      </c>
      <c r="V3249" s="18" t="str">
        <f>TEXT(Posts[[#This Row],[Post_Date]],"YYYY")</f>
        <v>2024</v>
      </c>
      <c r="W3249" s="12" t="s">
        <v>5090</v>
      </c>
      <c r="X3249" s="12" t="s">
        <v>5084</v>
      </c>
      <c r="Y3249" s="19">
        <v>16</v>
      </c>
      <c r="Z3249" s="12" t="s">
        <v>5068</v>
      </c>
      <c r="AA3249"/>
    </row>
    <row r="3250" spans="1:27" x14ac:dyDescent="0.25">
      <c r="A3250" s="12" t="s">
        <v>687</v>
      </c>
      <c r="B3250" s="12" t="s">
        <v>5024</v>
      </c>
      <c r="C3250" s="12" t="s">
        <v>5028</v>
      </c>
      <c r="D3250" s="12" t="s">
        <v>5032</v>
      </c>
      <c r="E3250" s="12" t="s">
        <v>5038</v>
      </c>
      <c r="F3250" s="12" t="s">
        <v>5055</v>
      </c>
      <c r="G3250" s="12" t="s">
        <v>5044</v>
      </c>
      <c r="H3250" s="13">
        <v>39137</v>
      </c>
      <c r="I3250" s="14">
        <v>190063</v>
      </c>
      <c r="J3250" s="14">
        <v>33562</v>
      </c>
      <c r="K3250" s="14">
        <v>11547</v>
      </c>
      <c r="L3250" s="14">
        <v>10724</v>
      </c>
      <c r="M3250" s="15">
        <v>0.20591980378162419</v>
      </c>
      <c r="N3250" s="14">
        <v>228450</v>
      </c>
      <c r="O3250" s="14">
        <v>0</v>
      </c>
      <c r="P3250" s="14">
        <v>0</v>
      </c>
      <c r="S3250" s="17">
        <v>45639.581944444442</v>
      </c>
      <c r="T3250" s="17" t="s">
        <v>5075</v>
      </c>
      <c r="U3250" s="18">
        <v>45639</v>
      </c>
      <c r="V3250" s="18" t="str">
        <f>TEXT(Posts[[#This Row],[Post_Date]],"YYYY")</f>
        <v>2024</v>
      </c>
      <c r="W3250" s="18" t="s">
        <v>5094</v>
      </c>
      <c r="X3250" s="18" t="s">
        <v>5082</v>
      </c>
      <c r="Y3250" s="19">
        <v>13</v>
      </c>
      <c r="Z3250" s="12" t="s">
        <v>5070</v>
      </c>
      <c r="AA3250"/>
    </row>
    <row r="3251" spans="1:27" x14ac:dyDescent="0.25">
      <c r="A3251" s="12" t="s">
        <v>694</v>
      </c>
      <c r="B3251" s="12" t="s">
        <v>5024</v>
      </c>
      <c r="C3251" s="12" t="s">
        <v>5028</v>
      </c>
      <c r="D3251" s="12" t="s">
        <v>5031</v>
      </c>
      <c r="E3251" s="12" t="s">
        <v>5035</v>
      </c>
      <c r="F3251" s="12" t="s">
        <v>5060</v>
      </c>
      <c r="G3251" s="12" t="s">
        <v>5046</v>
      </c>
      <c r="H3251" s="13">
        <v>201594</v>
      </c>
      <c r="I3251" s="14">
        <v>2501491</v>
      </c>
      <c r="J3251" s="14">
        <v>541039</v>
      </c>
      <c r="K3251" s="14">
        <v>104365</v>
      </c>
      <c r="L3251" s="14">
        <v>84558</v>
      </c>
      <c r="M3251" s="15">
        <v>8.0589815080445992E-2</v>
      </c>
      <c r="N3251" s="14">
        <v>2766701</v>
      </c>
      <c r="O3251" s="14">
        <v>2501491</v>
      </c>
      <c r="P3251" s="14">
        <v>0</v>
      </c>
      <c r="S3251" s="17">
        <v>45716.537499999999</v>
      </c>
      <c r="T3251" s="12" t="s">
        <v>5075</v>
      </c>
      <c r="U3251" s="18">
        <v>45716</v>
      </c>
      <c r="V3251" s="18" t="str">
        <f>TEXT(Posts[[#This Row],[Post_Date]],"YYYY")</f>
        <v>2025</v>
      </c>
      <c r="W3251" s="12" t="s">
        <v>5087</v>
      </c>
      <c r="X3251" s="12" t="s">
        <v>5082</v>
      </c>
      <c r="Y3251" s="19">
        <v>12</v>
      </c>
      <c r="Z3251" s="12" t="s">
        <v>5068</v>
      </c>
      <c r="AA3251"/>
    </row>
    <row r="3252" spans="1:27" x14ac:dyDescent="0.25">
      <c r="A3252" s="12" t="s">
        <v>699</v>
      </c>
      <c r="B3252" s="12" t="s">
        <v>5024</v>
      </c>
      <c r="C3252" s="12" t="s">
        <v>5028</v>
      </c>
      <c r="D3252" s="12" t="s">
        <v>5031</v>
      </c>
      <c r="E3252" s="12" t="s">
        <v>5035</v>
      </c>
      <c r="F3252" s="12" t="s">
        <v>5060</v>
      </c>
      <c r="G3252" s="12" t="s">
        <v>5045</v>
      </c>
      <c r="H3252" s="13">
        <v>142692</v>
      </c>
      <c r="I3252" s="14">
        <v>1547014</v>
      </c>
      <c r="J3252" s="14">
        <v>257453</v>
      </c>
      <c r="K3252" s="14">
        <v>66602</v>
      </c>
      <c r="L3252" s="14">
        <v>52189</v>
      </c>
      <c r="M3252" s="15">
        <v>9.223724591086431E-2</v>
      </c>
      <c r="N3252" s="14">
        <v>1959934</v>
      </c>
      <c r="O3252" s="14">
        <v>1547014</v>
      </c>
      <c r="P3252" s="14">
        <v>0</v>
      </c>
      <c r="S3252" s="17">
        <v>45488.511805555558</v>
      </c>
      <c r="T3252" s="12" t="s">
        <v>5075</v>
      </c>
      <c r="U3252" s="18">
        <v>45488</v>
      </c>
      <c r="V3252" s="18" t="str">
        <f>TEXT(Posts[[#This Row],[Post_Date]],"YYYY")</f>
        <v>2024</v>
      </c>
      <c r="W3252" s="12" t="s">
        <v>5093</v>
      </c>
      <c r="X3252" s="12" t="s">
        <v>5081</v>
      </c>
      <c r="Y3252" s="19">
        <v>12</v>
      </c>
      <c r="Z3252" s="12" t="s">
        <v>5068</v>
      </c>
      <c r="AA3252"/>
    </row>
    <row r="3253" spans="1:27" x14ac:dyDescent="0.25">
      <c r="A3253" s="12" t="s">
        <v>704</v>
      </c>
      <c r="B3253" s="12" t="s">
        <v>5024</v>
      </c>
      <c r="C3253" s="12" t="s">
        <v>5028</v>
      </c>
      <c r="D3253" s="12" t="s">
        <v>5032</v>
      </c>
      <c r="E3253" s="12" t="s">
        <v>5038</v>
      </c>
      <c r="F3253" s="12" t="s">
        <v>5055</v>
      </c>
      <c r="G3253" s="12" t="s">
        <v>5044</v>
      </c>
      <c r="H3253" s="13">
        <v>105886</v>
      </c>
      <c r="I3253" s="14">
        <v>424736</v>
      </c>
      <c r="J3253" s="14">
        <v>62470</v>
      </c>
      <c r="K3253" s="14">
        <v>27417</v>
      </c>
      <c r="L3253" s="14">
        <v>13109</v>
      </c>
      <c r="M3253" s="15">
        <v>0.24930033871043741</v>
      </c>
      <c r="N3253" s="14">
        <v>483401</v>
      </c>
      <c r="O3253" s="14">
        <v>0</v>
      </c>
      <c r="P3253" s="14">
        <v>0</v>
      </c>
      <c r="S3253" s="17">
        <v>45502.713194444441</v>
      </c>
      <c r="T3253" s="17" t="s">
        <v>5076</v>
      </c>
      <c r="U3253" s="18">
        <v>45502</v>
      </c>
      <c r="V3253" s="18" t="str">
        <f>TEXT(Posts[[#This Row],[Post_Date]],"YYYY")</f>
        <v>2024</v>
      </c>
      <c r="W3253" s="18" t="s">
        <v>5093</v>
      </c>
      <c r="X3253" s="18" t="s">
        <v>5081</v>
      </c>
      <c r="Y3253" s="19">
        <v>17</v>
      </c>
      <c r="Z3253" s="12" t="s">
        <v>5070</v>
      </c>
      <c r="AA3253"/>
    </row>
    <row r="3254" spans="1:27" x14ac:dyDescent="0.25">
      <c r="A3254" s="12" t="s">
        <v>711</v>
      </c>
      <c r="B3254" s="12" t="s">
        <v>5024</v>
      </c>
      <c r="C3254" s="12" t="s">
        <v>5028</v>
      </c>
      <c r="D3254" s="12" t="s">
        <v>5030</v>
      </c>
      <c r="E3254" s="12" t="s">
        <v>5035</v>
      </c>
      <c r="F3254" s="12" t="s">
        <v>5051</v>
      </c>
      <c r="G3254" s="12" t="s">
        <v>5049</v>
      </c>
      <c r="H3254" s="13">
        <v>321399</v>
      </c>
      <c r="I3254" s="14">
        <v>3137295</v>
      </c>
      <c r="J3254" s="14">
        <v>328997</v>
      </c>
      <c r="K3254" s="14">
        <v>197448</v>
      </c>
      <c r="L3254" s="14">
        <v>129544</v>
      </c>
      <c r="M3254" s="15">
        <v>0.1024448902544005</v>
      </c>
      <c r="N3254" s="14">
        <v>3515819</v>
      </c>
      <c r="O3254" s="14">
        <v>3137295</v>
      </c>
      <c r="P3254" s="14">
        <v>0</v>
      </c>
      <c r="S3254" s="17">
        <v>45383.65625</v>
      </c>
      <c r="T3254" s="12" t="s">
        <v>5074</v>
      </c>
      <c r="U3254" s="18">
        <v>45383</v>
      </c>
      <c r="V3254" s="18" t="str">
        <f>TEXT(Posts[[#This Row],[Post_Date]],"YYYY")</f>
        <v>2024</v>
      </c>
      <c r="W3254" s="12" t="s">
        <v>5090</v>
      </c>
      <c r="X3254" s="12" t="s">
        <v>5081</v>
      </c>
      <c r="Y3254" s="19">
        <v>15</v>
      </c>
      <c r="Z3254" s="12" t="s">
        <v>5069</v>
      </c>
      <c r="AA3254"/>
    </row>
    <row r="3255" spans="1:27" x14ac:dyDescent="0.25">
      <c r="A3255" s="12" t="s">
        <v>713</v>
      </c>
      <c r="B3255" s="12" t="s">
        <v>5024</v>
      </c>
      <c r="C3255" s="12" t="s">
        <v>5028</v>
      </c>
      <c r="D3255" s="12" t="s">
        <v>5032</v>
      </c>
      <c r="E3255" s="12" t="s">
        <v>5038</v>
      </c>
      <c r="F3255" s="12" t="s">
        <v>5055</v>
      </c>
      <c r="G3255" s="12" t="s">
        <v>5047</v>
      </c>
      <c r="H3255" s="13">
        <v>9080</v>
      </c>
      <c r="I3255" s="14">
        <v>59219</v>
      </c>
      <c r="J3255" s="14">
        <v>6369</v>
      </c>
      <c r="K3255" s="14">
        <v>1932</v>
      </c>
      <c r="L3255" s="14">
        <v>2823</v>
      </c>
      <c r="M3255" s="15">
        <v>0.1533442723094357</v>
      </c>
      <c r="N3255" s="14">
        <v>70564</v>
      </c>
      <c r="O3255" s="14">
        <v>0</v>
      </c>
      <c r="P3255" s="14">
        <v>0</v>
      </c>
      <c r="S3255" s="17">
        <v>45507.470138888893</v>
      </c>
      <c r="T3255" s="17" t="s">
        <v>5077</v>
      </c>
      <c r="U3255" s="18">
        <v>45507</v>
      </c>
      <c r="V3255" s="18" t="str">
        <f>TEXT(Posts[[#This Row],[Post_Date]],"YYYY")</f>
        <v>2024</v>
      </c>
      <c r="W3255" s="18" t="s">
        <v>5092</v>
      </c>
      <c r="X3255" s="18" t="s">
        <v>5083</v>
      </c>
      <c r="Y3255" s="19">
        <v>11</v>
      </c>
      <c r="Z3255" s="12" t="s">
        <v>5069</v>
      </c>
      <c r="AA3255"/>
    </row>
    <row r="3256" spans="1:27" x14ac:dyDescent="0.25">
      <c r="A3256" s="12" t="s">
        <v>714</v>
      </c>
      <c r="B3256" s="12" t="s">
        <v>5024</v>
      </c>
      <c r="C3256" s="12" t="s">
        <v>5028</v>
      </c>
      <c r="D3256" s="12" t="s">
        <v>5031</v>
      </c>
      <c r="E3256" s="12" t="s">
        <v>5038</v>
      </c>
      <c r="F3256" s="12" t="s">
        <v>5058</v>
      </c>
      <c r="G3256" s="12" t="s">
        <v>5046</v>
      </c>
      <c r="H3256" s="13">
        <v>25502</v>
      </c>
      <c r="I3256" s="14">
        <v>327922</v>
      </c>
      <c r="J3256" s="14">
        <v>43934</v>
      </c>
      <c r="K3256" s="14">
        <v>19904</v>
      </c>
      <c r="L3256" s="14">
        <v>9875</v>
      </c>
      <c r="M3256" s="15">
        <v>7.7768795164385784E-2</v>
      </c>
      <c r="N3256" s="14">
        <v>398597</v>
      </c>
      <c r="O3256" s="14">
        <v>0</v>
      </c>
      <c r="P3256" s="14">
        <v>0</v>
      </c>
      <c r="S3256" s="17">
        <v>45421.497916666667</v>
      </c>
      <c r="T3256" s="17" t="s">
        <v>5077</v>
      </c>
      <c r="U3256" s="18">
        <v>45421</v>
      </c>
      <c r="V3256" s="18" t="str">
        <f>TEXT(Posts[[#This Row],[Post_Date]],"YYYY")</f>
        <v>2024</v>
      </c>
      <c r="W3256" s="18" t="s">
        <v>5096</v>
      </c>
      <c r="X3256" s="18" t="s">
        <v>5080</v>
      </c>
      <c r="Y3256" s="19">
        <v>11</v>
      </c>
      <c r="Z3256" s="12" t="s">
        <v>5068</v>
      </c>
      <c r="AA3256"/>
    </row>
    <row r="3257" spans="1:27" x14ac:dyDescent="0.25">
      <c r="A3257" s="12" t="s">
        <v>715</v>
      </c>
      <c r="B3257" s="12" t="s">
        <v>5024</v>
      </c>
      <c r="C3257" s="12" t="s">
        <v>5028</v>
      </c>
      <c r="D3257" s="12" t="s">
        <v>5030</v>
      </c>
      <c r="E3257" s="12" t="s">
        <v>5038</v>
      </c>
      <c r="F3257" s="12" t="s">
        <v>5050</v>
      </c>
      <c r="G3257" s="12" t="s">
        <v>5044</v>
      </c>
      <c r="H3257" s="13">
        <v>100930</v>
      </c>
      <c r="I3257" s="14">
        <v>716538</v>
      </c>
      <c r="J3257" s="14">
        <v>159862</v>
      </c>
      <c r="K3257" s="14">
        <v>38598</v>
      </c>
      <c r="L3257" s="14">
        <v>24385</v>
      </c>
      <c r="M3257" s="15">
        <v>0.14085847221774389</v>
      </c>
      <c r="N3257" s="14">
        <v>840149</v>
      </c>
      <c r="O3257" s="14">
        <v>0</v>
      </c>
      <c r="P3257" s="14">
        <v>0</v>
      </c>
      <c r="S3257" s="17">
        <v>45750.486111111109</v>
      </c>
      <c r="T3257" s="17" t="s">
        <v>5077</v>
      </c>
      <c r="U3257" s="18">
        <v>45750</v>
      </c>
      <c r="V3257" s="18" t="str">
        <f>TEXT(Posts[[#This Row],[Post_Date]],"YYYY")</f>
        <v>2025</v>
      </c>
      <c r="W3257" s="18" t="s">
        <v>5090</v>
      </c>
      <c r="X3257" s="18" t="s">
        <v>5080</v>
      </c>
      <c r="Y3257" s="19">
        <v>11</v>
      </c>
      <c r="Z3257" s="12" t="s">
        <v>5069</v>
      </c>
      <c r="AA3257"/>
    </row>
    <row r="3258" spans="1:27" x14ac:dyDescent="0.25">
      <c r="A3258" s="12" t="s">
        <v>716</v>
      </c>
      <c r="B3258" s="12" t="s">
        <v>5024</v>
      </c>
      <c r="C3258" s="12" t="s">
        <v>5028</v>
      </c>
      <c r="D3258" s="12" t="s">
        <v>5032</v>
      </c>
      <c r="E3258" s="12" t="s">
        <v>5035</v>
      </c>
      <c r="F3258" s="12" t="s">
        <v>5056</v>
      </c>
      <c r="G3258" s="12" t="s">
        <v>5049</v>
      </c>
      <c r="H3258" s="13">
        <v>295196</v>
      </c>
      <c r="I3258" s="14">
        <v>1646656</v>
      </c>
      <c r="J3258" s="14">
        <v>363675</v>
      </c>
      <c r="K3258" s="14">
        <v>76419</v>
      </c>
      <c r="L3258" s="14">
        <v>46703</v>
      </c>
      <c r="M3258" s="15">
        <v>0.17927046010670281</v>
      </c>
      <c r="N3258" s="14">
        <v>1839212</v>
      </c>
      <c r="O3258" s="14">
        <v>1646656</v>
      </c>
      <c r="P3258" s="14">
        <v>0</v>
      </c>
      <c r="S3258" s="17">
        <v>45435.50277777778</v>
      </c>
      <c r="T3258" s="12" t="s">
        <v>5075</v>
      </c>
      <c r="U3258" s="18">
        <v>45435</v>
      </c>
      <c r="V3258" s="18" t="str">
        <f>TEXT(Posts[[#This Row],[Post_Date]],"YYYY")</f>
        <v>2024</v>
      </c>
      <c r="W3258" s="12" t="s">
        <v>5096</v>
      </c>
      <c r="X3258" s="12" t="s">
        <v>5080</v>
      </c>
      <c r="Y3258" s="19">
        <v>12</v>
      </c>
      <c r="Z3258" s="12" t="s">
        <v>5069</v>
      </c>
      <c r="AA3258"/>
    </row>
    <row r="3259" spans="1:27" x14ac:dyDescent="0.25">
      <c r="A3259" s="12" t="s">
        <v>727</v>
      </c>
      <c r="B3259" s="12" t="s">
        <v>5024</v>
      </c>
      <c r="C3259" s="12" t="s">
        <v>5028</v>
      </c>
      <c r="D3259" s="12" t="s">
        <v>5030</v>
      </c>
      <c r="E3259" s="12" t="s">
        <v>5035</v>
      </c>
      <c r="F3259" s="12" t="s">
        <v>5051</v>
      </c>
      <c r="G3259" s="12" t="s">
        <v>5045</v>
      </c>
      <c r="H3259" s="13">
        <v>463635</v>
      </c>
      <c r="I3259" s="14">
        <v>3316199</v>
      </c>
      <c r="J3259" s="14">
        <v>808216</v>
      </c>
      <c r="K3259" s="14">
        <v>136038</v>
      </c>
      <c r="L3259" s="14">
        <v>183874</v>
      </c>
      <c r="M3259" s="15">
        <v>0.139809165785647</v>
      </c>
      <c r="N3259" s="14">
        <v>4267486</v>
      </c>
      <c r="O3259" s="14">
        <v>3316199</v>
      </c>
      <c r="P3259" s="14">
        <v>0</v>
      </c>
      <c r="S3259" s="17">
        <v>45747.572916666657</v>
      </c>
      <c r="T3259" s="12" t="s">
        <v>5075</v>
      </c>
      <c r="U3259" s="18">
        <v>45747</v>
      </c>
      <c r="V3259" s="18" t="str">
        <f>TEXT(Posts[[#This Row],[Post_Date]],"YYYY")</f>
        <v>2025</v>
      </c>
      <c r="W3259" s="12" t="s">
        <v>5088</v>
      </c>
      <c r="X3259" s="12" t="s">
        <v>5081</v>
      </c>
      <c r="Y3259" s="19">
        <v>13</v>
      </c>
      <c r="Z3259" s="12" t="s">
        <v>5069</v>
      </c>
      <c r="AA3259"/>
    </row>
    <row r="3260" spans="1:27" x14ac:dyDescent="0.25">
      <c r="A3260" s="12" t="s">
        <v>729</v>
      </c>
      <c r="B3260" s="12" t="s">
        <v>5024</v>
      </c>
      <c r="C3260" s="12" t="s">
        <v>5028</v>
      </c>
      <c r="D3260" s="12" t="s">
        <v>5032</v>
      </c>
      <c r="E3260" s="12" t="s">
        <v>5038</v>
      </c>
      <c r="F3260" s="12" t="s">
        <v>5055</v>
      </c>
      <c r="G3260" s="12" t="s">
        <v>5048</v>
      </c>
      <c r="H3260" s="13">
        <v>44236</v>
      </c>
      <c r="I3260" s="14">
        <v>270232</v>
      </c>
      <c r="J3260" s="14">
        <v>54483</v>
      </c>
      <c r="K3260" s="14">
        <v>13896</v>
      </c>
      <c r="L3260" s="14">
        <v>13311</v>
      </c>
      <c r="M3260" s="15">
        <v>0.16369748239874479</v>
      </c>
      <c r="N3260" s="14">
        <v>341814</v>
      </c>
      <c r="O3260" s="14">
        <v>0</v>
      </c>
      <c r="P3260" s="14">
        <v>0</v>
      </c>
      <c r="S3260" s="17">
        <v>45420.540972222218</v>
      </c>
      <c r="T3260" s="17" t="s">
        <v>5075</v>
      </c>
      <c r="U3260" s="18">
        <v>45420</v>
      </c>
      <c r="V3260" s="18" t="str">
        <f>TEXT(Posts[[#This Row],[Post_Date]],"YYYY")</f>
        <v>2024</v>
      </c>
      <c r="W3260" s="18" t="s">
        <v>5096</v>
      </c>
      <c r="X3260" s="18" t="s">
        <v>5085</v>
      </c>
      <c r="Y3260" s="19">
        <v>12</v>
      </c>
      <c r="Z3260" s="12" t="s">
        <v>5069</v>
      </c>
      <c r="AA3260"/>
    </row>
    <row r="3261" spans="1:27" x14ac:dyDescent="0.25">
      <c r="A3261" s="12" t="s">
        <v>738</v>
      </c>
      <c r="B3261" s="12" t="s">
        <v>5024</v>
      </c>
      <c r="C3261" s="12" t="s">
        <v>5028</v>
      </c>
      <c r="D3261" s="12" t="s">
        <v>5032</v>
      </c>
      <c r="E3261" s="12" t="s">
        <v>5038</v>
      </c>
      <c r="F3261" s="12" t="s">
        <v>5055</v>
      </c>
      <c r="G3261" s="12" t="s">
        <v>5044</v>
      </c>
      <c r="H3261" s="13">
        <v>43564</v>
      </c>
      <c r="I3261" s="14">
        <v>221686</v>
      </c>
      <c r="J3261" s="14">
        <v>24966</v>
      </c>
      <c r="K3261" s="14">
        <v>11007</v>
      </c>
      <c r="L3261" s="14">
        <v>5322</v>
      </c>
      <c r="M3261" s="15">
        <v>0.19651625062609629</v>
      </c>
      <c r="N3261" s="14">
        <v>244590</v>
      </c>
      <c r="O3261" s="14">
        <v>0</v>
      </c>
      <c r="P3261" s="14">
        <v>0</v>
      </c>
      <c r="S3261" s="17">
        <v>45759.425694444442</v>
      </c>
      <c r="T3261" s="17" t="s">
        <v>5077</v>
      </c>
      <c r="U3261" s="18">
        <v>45759</v>
      </c>
      <c r="V3261" s="18" t="str">
        <f>TEXT(Posts[[#This Row],[Post_Date]],"YYYY")</f>
        <v>2025</v>
      </c>
      <c r="W3261" s="18" t="s">
        <v>5090</v>
      </c>
      <c r="X3261" s="18" t="s">
        <v>5083</v>
      </c>
      <c r="Y3261" s="19">
        <v>10</v>
      </c>
      <c r="Z3261" s="12" t="s">
        <v>5069</v>
      </c>
      <c r="AA3261"/>
    </row>
    <row r="3262" spans="1:27" x14ac:dyDescent="0.25">
      <c r="A3262" s="12" t="s">
        <v>739</v>
      </c>
      <c r="B3262" s="12" t="s">
        <v>5024</v>
      </c>
      <c r="C3262" s="12" t="s">
        <v>5028</v>
      </c>
      <c r="D3262" s="12" t="s">
        <v>5032</v>
      </c>
      <c r="E3262" s="12" t="s">
        <v>5035</v>
      </c>
      <c r="F3262" s="12" t="s">
        <v>5056</v>
      </c>
      <c r="G3262" s="12" t="s">
        <v>5049</v>
      </c>
      <c r="H3262" s="13">
        <v>420377</v>
      </c>
      <c r="I3262" s="14">
        <v>2786530</v>
      </c>
      <c r="J3262" s="14">
        <v>346791</v>
      </c>
      <c r="K3262" s="14">
        <v>116172</v>
      </c>
      <c r="L3262" s="14">
        <v>58373</v>
      </c>
      <c r="M3262" s="15">
        <v>0.15086056915201429</v>
      </c>
      <c r="N3262" s="14">
        <v>3530504</v>
      </c>
      <c r="O3262" s="14">
        <v>2786530</v>
      </c>
      <c r="P3262" s="14">
        <v>0</v>
      </c>
      <c r="S3262" s="17">
        <v>45327.701388888891</v>
      </c>
      <c r="T3262" s="12" t="s">
        <v>5074</v>
      </c>
      <c r="U3262" s="18">
        <v>45327</v>
      </c>
      <c r="V3262" s="18" t="str">
        <f>TEXT(Posts[[#This Row],[Post_Date]],"YYYY")</f>
        <v>2024</v>
      </c>
      <c r="W3262" s="12" t="s">
        <v>5087</v>
      </c>
      <c r="X3262" s="12" t="s">
        <v>5081</v>
      </c>
      <c r="Y3262" s="19">
        <v>16</v>
      </c>
      <c r="Z3262" s="12" t="s">
        <v>5069</v>
      </c>
      <c r="AA3262"/>
    </row>
    <row r="3263" spans="1:27" x14ac:dyDescent="0.25">
      <c r="A3263" s="12" t="s">
        <v>743</v>
      </c>
      <c r="B3263" s="12" t="s">
        <v>5024</v>
      </c>
      <c r="C3263" s="12" t="s">
        <v>5028</v>
      </c>
      <c r="D3263" s="12" t="s">
        <v>5032</v>
      </c>
      <c r="E3263" s="12" t="s">
        <v>5038</v>
      </c>
      <c r="F3263" s="12" t="s">
        <v>5055</v>
      </c>
      <c r="G3263" s="12" t="s">
        <v>5042</v>
      </c>
      <c r="H3263" s="13">
        <v>58337</v>
      </c>
      <c r="I3263" s="14">
        <v>241076</v>
      </c>
      <c r="J3263" s="14">
        <v>45383</v>
      </c>
      <c r="K3263" s="14">
        <v>12025</v>
      </c>
      <c r="L3263" s="14">
        <v>14211</v>
      </c>
      <c r="M3263" s="15">
        <v>0.24198708182709641</v>
      </c>
      <c r="N3263" s="14">
        <v>291422</v>
      </c>
      <c r="O3263" s="14">
        <v>0</v>
      </c>
      <c r="P3263" s="14">
        <v>0</v>
      </c>
      <c r="S3263" s="17">
        <v>45315.615277777782</v>
      </c>
      <c r="T3263" s="17" t="s">
        <v>5074</v>
      </c>
      <c r="U3263" s="18">
        <v>45315</v>
      </c>
      <c r="V3263" s="18" t="str">
        <f>TEXT(Posts[[#This Row],[Post_Date]],"YYYY")</f>
        <v>2024</v>
      </c>
      <c r="W3263" s="18" t="s">
        <v>5086</v>
      </c>
      <c r="X3263" s="18" t="s">
        <v>5085</v>
      </c>
      <c r="Y3263" s="19">
        <v>14</v>
      </c>
      <c r="Z3263" s="12" t="s">
        <v>5070</v>
      </c>
      <c r="AA3263"/>
    </row>
    <row r="3264" spans="1:27" x14ac:dyDescent="0.25">
      <c r="A3264" s="12" t="s">
        <v>745</v>
      </c>
      <c r="B3264" s="12" t="s">
        <v>5024</v>
      </c>
      <c r="C3264" s="12" t="s">
        <v>5028</v>
      </c>
      <c r="D3264" s="12" t="s">
        <v>5031</v>
      </c>
      <c r="E3264" s="12" t="s">
        <v>5036</v>
      </c>
      <c r="F3264" s="12" t="s">
        <v>5058</v>
      </c>
      <c r="G3264" s="12" t="s">
        <v>5047</v>
      </c>
      <c r="H3264" s="13">
        <v>63879</v>
      </c>
      <c r="I3264" s="14">
        <v>669354</v>
      </c>
      <c r="J3264" s="14">
        <v>72013</v>
      </c>
      <c r="K3264" s="14">
        <v>34341</v>
      </c>
      <c r="L3264" s="14">
        <v>35672</v>
      </c>
      <c r="M3264" s="15">
        <v>9.5435168020700178E-2</v>
      </c>
      <c r="N3264" s="14">
        <v>844142</v>
      </c>
      <c r="O3264" s="14">
        <v>0</v>
      </c>
      <c r="P3264" s="14">
        <v>0</v>
      </c>
      <c r="S3264" s="17">
        <v>45331.47152777778</v>
      </c>
      <c r="T3264" s="17" t="s">
        <v>5077</v>
      </c>
      <c r="U3264" s="18">
        <v>45331</v>
      </c>
      <c r="V3264" s="18" t="str">
        <f>TEXT(Posts[[#This Row],[Post_Date]],"YYYY")</f>
        <v>2024</v>
      </c>
      <c r="W3264" s="18" t="s">
        <v>5087</v>
      </c>
      <c r="X3264" s="18" t="s">
        <v>5082</v>
      </c>
      <c r="Y3264" s="19">
        <v>11</v>
      </c>
      <c r="Z3264" s="12" t="s">
        <v>5068</v>
      </c>
      <c r="AA3264"/>
    </row>
    <row r="3265" spans="1:27" x14ac:dyDescent="0.25">
      <c r="A3265" s="12" t="s">
        <v>746</v>
      </c>
      <c r="B3265" s="12" t="s">
        <v>5024</v>
      </c>
      <c r="C3265" s="12" t="s">
        <v>5028</v>
      </c>
      <c r="D3265" s="12" t="s">
        <v>5030</v>
      </c>
      <c r="E3265" s="12" t="s">
        <v>5035</v>
      </c>
      <c r="F3265" s="12" t="s">
        <v>5051</v>
      </c>
      <c r="G3265" s="12" t="s">
        <v>5043</v>
      </c>
      <c r="H3265" s="13">
        <v>42027</v>
      </c>
      <c r="I3265" s="14">
        <v>404579</v>
      </c>
      <c r="J3265" s="14">
        <v>54071</v>
      </c>
      <c r="K3265" s="14">
        <v>16710</v>
      </c>
      <c r="L3265" s="14">
        <v>21318</v>
      </c>
      <c r="M3265" s="15">
        <v>0.1038805236465823</v>
      </c>
      <c r="N3265" s="14">
        <v>520320</v>
      </c>
      <c r="O3265" s="14">
        <v>404579</v>
      </c>
      <c r="P3265" s="14">
        <v>0</v>
      </c>
      <c r="S3265" s="17">
        <v>45392.629166666673</v>
      </c>
      <c r="T3265" s="12" t="s">
        <v>5074</v>
      </c>
      <c r="U3265" s="18">
        <v>45392</v>
      </c>
      <c r="V3265" s="18" t="str">
        <f>TEXT(Posts[[#This Row],[Post_Date]],"YYYY")</f>
        <v>2024</v>
      </c>
      <c r="W3265" s="12" t="s">
        <v>5090</v>
      </c>
      <c r="X3265" s="12" t="s">
        <v>5085</v>
      </c>
      <c r="Y3265" s="19">
        <v>15</v>
      </c>
      <c r="Z3265" s="12" t="s">
        <v>5069</v>
      </c>
      <c r="AA3265"/>
    </row>
    <row r="3266" spans="1:27" x14ac:dyDescent="0.25">
      <c r="A3266" s="12" t="s">
        <v>752</v>
      </c>
      <c r="B3266" s="12" t="s">
        <v>5024</v>
      </c>
      <c r="C3266" s="12" t="s">
        <v>5028</v>
      </c>
      <c r="D3266" s="12" t="s">
        <v>5030</v>
      </c>
      <c r="E3266" s="12" t="s">
        <v>5035</v>
      </c>
      <c r="F3266" s="12" t="s">
        <v>5051</v>
      </c>
      <c r="G3266" s="12" t="s">
        <v>5042</v>
      </c>
      <c r="H3266" s="13">
        <v>100162</v>
      </c>
      <c r="I3266" s="14">
        <v>686128</v>
      </c>
      <c r="J3266" s="14">
        <v>140364</v>
      </c>
      <c r="K3266" s="14">
        <v>27219</v>
      </c>
      <c r="L3266" s="14">
        <v>31328</v>
      </c>
      <c r="M3266" s="15">
        <v>0.1459817228922653</v>
      </c>
      <c r="N3266" s="14">
        <v>790395</v>
      </c>
      <c r="O3266" s="14">
        <v>686128</v>
      </c>
      <c r="P3266" s="14">
        <v>0</v>
      </c>
      <c r="S3266" s="17">
        <v>45444.490277777782</v>
      </c>
      <c r="T3266" s="12" t="s">
        <v>5077</v>
      </c>
      <c r="U3266" s="18">
        <v>45444</v>
      </c>
      <c r="V3266" s="18" t="str">
        <f>TEXT(Posts[[#This Row],[Post_Date]],"YYYY")</f>
        <v>2024</v>
      </c>
      <c r="W3266" s="12" t="s">
        <v>5089</v>
      </c>
      <c r="X3266" s="12" t="s">
        <v>5083</v>
      </c>
      <c r="Y3266" s="19">
        <v>11</v>
      </c>
      <c r="Z3266" s="12" t="s">
        <v>5069</v>
      </c>
      <c r="AA3266"/>
    </row>
    <row r="3267" spans="1:27" x14ac:dyDescent="0.25">
      <c r="A3267" s="12" t="s">
        <v>756</v>
      </c>
      <c r="B3267" s="12" t="s">
        <v>5024</v>
      </c>
      <c r="C3267" s="12" t="s">
        <v>5028</v>
      </c>
      <c r="D3267" s="12" t="s">
        <v>5032</v>
      </c>
      <c r="E3267" s="12" t="s">
        <v>5036</v>
      </c>
      <c r="F3267" s="12" t="s">
        <v>5055</v>
      </c>
      <c r="G3267" s="12" t="s">
        <v>5049</v>
      </c>
      <c r="H3267" s="13">
        <v>87638</v>
      </c>
      <c r="I3267" s="14">
        <v>383057</v>
      </c>
      <c r="J3267" s="14">
        <v>47280</v>
      </c>
      <c r="K3267" s="14">
        <v>30422</v>
      </c>
      <c r="L3267" s="14">
        <v>22635</v>
      </c>
      <c r="M3267" s="15">
        <v>0.2287866311061299</v>
      </c>
      <c r="N3267" s="14">
        <v>482178</v>
      </c>
      <c r="O3267" s="14">
        <v>0</v>
      </c>
      <c r="P3267" s="14">
        <v>0</v>
      </c>
      <c r="S3267" s="17">
        <v>45569.463888888888</v>
      </c>
      <c r="T3267" s="17" t="s">
        <v>5077</v>
      </c>
      <c r="U3267" s="18">
        <v>45569</v>
      </c>
      <c r="V3267" s="18" t="str">
        <f>TEXT(Posts[[#This Row],[Post_Date]],"YYYY")</f>
        <v>2024</v>
      </c>
      <c r="W3267" s="18" t="s">
        <v>5091</v>
      </c>
      <c r="X3267" s="18" t="s">
        <v>5082</v>
      </c>
      <c r="Y3267" s="19">
        <v>11</v>
      </c>
      <c r="Z3267" s="12" t="s">
        <v>5070</v>
      </c>
      <c r="AA3267"/>
    </row>
    <row r="3268" spans="1:27" x14ac:dyDescent="0.25">
      <c r="A3268" s="12" t="s">
        <v>758</v>
      </c>
      <c r="B3268" s="12" t="s">
        <v>5024</v>
      </c>
      <c r="C3268" s="12" t="s">
        <v>5028</v>
      </c>
      <c r="D3268" s="12" t="s">
        <v>5030</v>
      </c>
      <c r="E3268" s="12" t="s">
        <v>5036</v>
      </c>
      <c r="F3268" s="12" t="s">
        <v>5050</v>
      </c>
      <c r="G3268" s="12" t="s">
        <v>5042</v>
      </c>
      <c r="H3268" s="13">
        <v>22426</v>
      </c>
      <c r="I3268" s="14">
        <v>272374</v>
      </c>
      <c r="J3268" s="14">
        <v>44702</v>
      </c>
      <c r="K3268" s="14">
        <v>12669</v>
      </c>
      <c r="L3268" s="14">
        <v>11594</v>
      </c>
      <c r="M3268" s="15">
        <v>8.233630489991102E-2</v>
      </c>
      <c r="N3268" s="14">
        <v>345946</v>
      </c>
      <c r="O3268" s="14">
        <v>0</v>
      </c>
      <c r="P3268" s="14">
        <v>0</v>
      </c>
      <c r="S3268" s="17">
        <v>45564.617361111108</v>
      </c>
      <c r="T3268" s="17" t="s">
        <v>5074</v>
      </c>
      <c r="U3268" s="18">
        <v>45564</v>
      </c>
      <c r="V3268" s="18" t="str">
        <f>TEXT(Posts[[#This Row],[Post_Date]],"YYYY")</f>
        <v>2024</v>
      </c>
      <c r="W3268" s="18" t="s">
        <v>5097</v>
      </c>
      <c r="X3268" s="18" t="s">
        <v>5084</v>
      </c>
      <c r="Y3268" s="19">
        <v>14</v>
      </c>
      <c r="Z3268" s="12" t="s">
        <v>5068</v>
      </c>
      <c r="AA3268"/>
    </row>
    <row r="3269" spans="1:27" x14ac:dyDescent="0.25">
      <c r="A3269" s="12" t="s">
        <v>761</v>
      </c>
      <c r="B3269" s="12" t="s">
        <v>5024</v>
      </c>
      <c r="C3269" s="12" t="s">
        <v>5028</v>
      </c>
      <c r="D3269" s="12" t="s">
        <v>5032</v>
      </c>
      <c r="E3269" s="12" t="s">
        <v>5036</v>
      </c>
      <c r="F3269" s="12" t="s">
        <v>5055</v>
      </c>
      <c r="G3269" s="12" t="s">
        <v>5046</v>
      </c>
      <c r="H3269" s="13">
        <v>147481</v>
      </c>
      <c r="I3269" s="14">
        <v>632689</v>
      </c>
      <c r="J3269" s="14">
        <v>87281</v>
      </c>
      <c r="K3269" s="14">
        <v>46362</v>
      </c>
      <c r="L3269" s="14">
        <v>15256</v>
      </c>
      <c r="M3269" s="15">
        <v>0.23310286078037001</v>
      </c>
      <c r="N3269" s="14">
        <v>711895</v>
      </c>
      <c r="O3269" s="14">
        <v>0</v>
      </c>
      <c r="P3269" s="14">
        <v>0</v>
      </c>
      <c r="S3269" s="17">
        <v>45736.536111111112</v>
      </c>
      <c r="T3269" s="17" t="s">
        <v>5075</v>
      </c>
      <c r="U3269" s="18">
        <v>45736</v>
      </c>
      <c r="V3269" s="18" t="str">
        <f>TEXT(Posts[[#This Row],[Post_Date]],"YYYY")</f>
        <v>2025</v>
      </c>
      <c r="W3269" s="18" t="s">
        <v>5088</v>
      </c>
      <c r="X3269" s="18" t="s">
        <v>5080</v>
      </c>
      <c r="Y3269" s="19">
        <v>12</v>
      </c>
      <c r="Z3269" s="12" t="s">
        <v>5070</v>
      </c>
      <c r="AA3269"/>
    </row>
    <row r="3270" spans="1:27" x14ac:dyDescent="0.25">
      <c r="A3270" s="12" t="s">
        <v>762</v>
      </c>
      <c r="B3270" s="12" t="s">
        <v>5024</v>
      </c>
      <c r="C3270" s="12" t="s">
        <v>5028</v>
      </c>
      <c r="D3270" s="12" t="s">
        <v>5030</v>
      </c>
      <c r="E3270" s="12" t="s">
        <v>5036</v>
      </c>
      <c r="F3270" s="12" t="s">
        <v>5050</v>
      </c>
      <c r="G3270" s="12" t="s">
        <v>5043</v>
      </c>
      <c r="H3270" s="13">
        <v>36781</v>
      </c>
      <c r="I3270" s="14">
        <v>355150</v>
      </c>
      <c r="J3270" s="14">
        <v>87676</v>
      </c>
      <c r="K3270" s="14">
        <v>22620</v>
      </c>
      <c r="L3270" s="14">
        <v>19133</v>
      </c>
      <c r="M3270" s="15">
        <v>0.10356686010139871</v>
      </c>
      <c r="N3270" s="14">
        <v>413702</v>
      </c>
      <c r="O3270" s="14">
        <v>0</v>
      </c>
      <c r="P3270" s="14">
        <v>0</v>
      </c>
      <c r="S3270" s="17">
        <v>45463.654861111107</v>
      </c>
      <c r="T3270" s="17" t="s">
        <v>5074</v>
      </c>
      <c r="U3270" s="18">
        <v>45463</v>
      </c>
      <c r="V3270" s="18" t="str">
        <f>TEXT(Posts[[#This Row],[Post_Date]],"YYYY")</f>
        <v>2024</v>
      </c>
      <c r="W3270" s="18" t="s">
        <v>5089</v>
      </c>
      <c r="X3270" s="18" t="s">
        <v>5080</v>
      </c>
      <c r="Y3270" s="19">
        <v>15</v>
      </c>
      <c r="Z3270" s="12" t="s">
        <v>5069</v>
      </c>
      <c r="AA3270"/>
    </row>
    <row r="3271" spans="1:27" x14ac:dyDescent="0.25">
      <c r="A3271" s="12" t="s">
        <v>763</v>
      </c>
      <c r="B3271" s="12" t="s">
        <v>5024</v>
      </c>
      <c r="C3271" s="12" t="s">
        <v>5028</v>
      </c>
      <c r="D3271" s="12" t="s">
        <v>5031</v>
      </c>
      <c r="E3271" s="12" t="s">
        <v>5035</v>
      </c>
      <c r="F3271" s="12" t="s">
        <v>5060</v>
      </c>
      <c r="G3271" s="12" t="s">
        <v>5049</v>
      </c>
      <c r="H3271" s="13">
        <v>153494</v>
      </c>
      <c r="I3271" s="14">
        <v>2676217</v>
      </c>
      <c r="J3271" s="14">
        <v>509745</v>
      </c>
      <c r="K3271" s="14">
        <v>171616</v>
      </c>
      <c r="L3271" s="14">
        <v>115115</v>
      </c>
      <c r="M3271" s="15">
        <v>5.7354988514879093E-2</v>
      </c>
      <c r="N3271" s="14">
        <v>3173491</v>
      </c>
      <c r="O3271" s="14">
        <v>2676217</v>
      </c>
      <c r="P3271" s="14">
        <v>0</v>
      </c>
      <c r="S3271" s="17">
        <v>45677.679861111108</v>
      </c>
      <c r="T3271" s="12" t="s">
        <v>5074</v>
      </c>
      <c r="U3271" s="18">
        <v>45677</v>
      </c>
      <c r="V3271" s="18" t="str">
        <f>TEXT(Posts[[#This Row],[Post_Date]],"YYYY")</f>
        <v>2025</v>
      </c>
      <c r="W3271" s="12" t="s">
        <v>5086</v>
      </c>
      <c r="X3271" s="12" t="s">
        <v>5081</v>
      </c>
      <c r="Y3271" s="19">
        <v>16</v>
      </c>
      <c r="Z3271" s="12" t="s">
        <v>5068</v>
      </c>
      <c r="AA3271"/>
    </row>
    <row r="3272" spans="1:27" x14ac:dyDescent="0.25">
      <c r="A3272" s="12" t="s">
        <v>764</v>
      </c>
      <c r="B3272" s="12" t="s">
        <v>5024</v>
      </c>
      <c r="C3272" s="12" t="s">
        <v>5028</v>
      </c>
      <c r="D3272" s="12" t="s">
        <v>5032</v>
      </c>
      <c r="E3272" s="12" t="s">
        <v>5035</v>
      </c>
      <c r="F3272" s="12" t="s">
        <v>5056</v>
      </c>
      <c r="G3272" s="12" t="s">
        <v>5042</v>
      </c>
      <c r="H3272" s="13">
        <v>410375</v>
      </c>
      <c r="I3272" s="14">
        <v>2463972</v>
      </c>
      <c r="J3272" s="14">
        <v>522514</v>
      </c>
      <c r="K3272" s="14">
        <v>100864</v>
      </c>
      <c r="L3272" s="14">
        <v>55187</v>
      </c>
      <c r="M3272" s="15">
        <v>0.16655034387279771</v>
      </c>
      <c r="N3272" s="14">
        <v>2774912</v>
      </c>
      <c r="O3272" s="14">
        <v>2463972</v>
      </c>
      <c r="P3272" s="14">
        <v>0</v>
      </c>
      <c r="S3272" s="17">
        <v>45741.48541666667</v>
      </c>
      <c r="T3272" s="12" t="s">
        <v>5077</v>
      </c>
      <c r="U3272" s="18">
        <v>45741</v>
      </c>
      <c r="V3272" s="18" t="str">
        <f>TEXT(Posts[[#This Row],[Post_Date]],"YYYY")</f>
        <v>2025</v>
      </c>
      <c r="W3272" s="12" t="s">
        <v>5088</v>
      </c>
      <c r="X3272" s="12" t="s">
        <v>5079</v>
      </c>
      <c r="Y3272" s="19">
        <v>11</v>
      </c>
      <c r="Z3272" s="12" t="s">
        <v>5069</v>
      </c>
      <c r="AA3272"/>
    </row>
    <row r="3273" spans="1:27" x14ac:dyDescent="0.25">
      <c r="A3273" s="12" t="s">
        <v>766</v>
      </c>
      <c r="B3273" s="12" t="s">
        <v>5024</v>
      </c>
      <c r="C3273" s="12" t="s">
        <v>5028</v>
      </c>
      <c r="D3273" s="12" t="s">
        <v>5032</v>
      </c>
      <c r="E3273" s="12" t="s">
        <v>5036</v>
      </c>
      <c r="F3273" s="12" t="s">
        <v>5055</v>
      </c>
      <c r="G3273" s="12" t="s">
        <v>5042</v>
      </c>
      <c r="H3273" s="13">
        <v>40391</v>
      </c>
      <c r="I3273" s="14">
        <v>221383</v>
      </c>
      <c r="J3273" s="14">
        <v>52983</v>
      </c>
      <c r="K3273" s="14">
        <v>10316</v>
      </c>
      <c r="L3273" s="14">
        <v>8548</v>
      </c>
      <c r="M3273" s="15">
        <v>0.1824494132470382</v>
      </c>
      <c r="N3273" s="14">
        <v>244127</v>
      </c>
      <c r="O3273" s="14">
        <v>0</v>
      </c>
      <c r="P3273" s="14">
        <v>0</v>
      </c>
      <c r="S3273" s="17">
        <v>45660.434027777781</v>
      </c>
      <c r="T3273" s="17" t="s">
        <v>5077</v>
      </c>
      <c r="U3273" s="18">
        <v>45660</v>
      </c>
      <c r="V3273" s="18" t="str">
        <f>TEXT(Posts[[#This Row],[Post_Date]],"YYYY")</f>
        <v>2025</v>
      </c>
      <c r="W3273" s="18" t="s">
        <v>5086</v>
      </c>
      <c r="X3273" s="18" t="s">
        <v>5082</v>
      </c>
      <c r="Y3273" s="19">
        <v>10</v>
      </c>
      <c r="Z3273" s="12" t="s">
        <v>5069</v>
      </c>
      <c r="AA3273"/>
    </row>
    <row r="3274" spans="1:27" x14ac:dyDescent="0.25">
      <c r="A3274" s="12" t="s">
        <v>774</v>
      </c>
      <c r="B3274" s="12" t="s">
        <v>5024</v>
      </c>
      <c r="C3274" s="12" t="s">
        <v>5028</v>
      </c>
      <c r="D3274" s="12" t="s">
        <v>5032</v>
      </c>
      <c r="E3274" s="12" t="s">
        <v>5036</v>
      </c>
      <c r="F3274" s="12" t="s">
        <v>5055</v>
      </c>
      <c r="G3274" s="12" t="s">
        <v>5047</v>
      </c>
      <c r="H3274" s="13">
        <v>98373</v>
      </c>
      <c r="I3274" s="14">
        <v>630529</v>
      </c>
      <c r="J3274" s="14">
        <v>122988</v>
      </c>
      <c r="K3274" s="14">
        <v>37625</v>
      </c>
      <c r="L3274" s="14">
        <v>13020</v>
      </c>
      <c r="M3274" s="15">
        <v>0.15601728129561429</v>
      </c>
      <c r="N3274" s="14">
        <v>785485</v>
      </c>
      <c r="O3274" s="14">
        <v>0</v>
      </c>
      <c r="P3274" s="14">
        <v>0</v>
      </c>
      <c r="S3274" s="17">
        <v>45663.378472222219</v>
      </c>
      <c r="T3274" s="17" t="s">
        <v>5077</v>
      </c>
      <c r="U3274" s="18">
        <v>45663</v>
      </c>
      <c r="V3274" s="18" t="str">
        <f>TEXT(Posts[[#This Row],[Post_Date]],"YYYY")</f>
        <v>2025</v>
      </c>
      <c r="W3274" s="18" t="s">
        <v>5086</v>
      </c>
      <c r="X3274" s="18" t="s">
        <v>5081</v>
      </c>
      <c r="Y3274" s="19">
        <v>9</v>
      </c>
      <c r="Z3274" s="12" t="s">
        <v>5069</v>
      </c>
      <c r="AA3274"/>
    </row>
    <row r="3275" spans="1:27" x14ac:dyDescent="0.25">
      <c r="A3275" s="12" t="s">
        <v>776</v>
      </c>
      <c r="B3275" s="12" t="s">
        <v>5024</v>
      </c>
      <c r="C3275" s="12" t="s">
        <v>5028</v>
      </c>
      <c r="D3275" s="12" t="s">
        <v>5032</v>
      </c>
      <c r="E3275" s="12" t="s">
        <v>5036</v>
      </c>
      <c r="F3275" s="12" t="s">
        <v>5055</v>
      </c>
      <c r="G3275" s="12" t="s">
        <v>5048</v>
      </c>
      <c r="H3275" s="13">
        <v>124328</v>
      </c>
      <c r="I3275" s="14">
        <v>546289</v>
      </c>
      <c r="J3275" s="14">
        <v>63104</v>
      </c>
      <c r="K3275" s="14">
        <v>27369</v>
      </c>
      <c r="L3275" s="14">
        <v>26854</v>
      </c>
      <c r="M3275" s="15">
        <v>0.2275875616031677</v>
      </c>
      <c r="N3275" s="14">
        <v>686119</v>
      </c>
      <c r="O3275" s="14">
        <v>0</v>
      </c>
      <c r="P3275" s="14">
        <v>0</v>
      </c>
      <c r="S3275" s="17">
        <v>45297.421527777777</v>
      </c>
      <c r="T3275" s="17" t="s">
        <v>5077</v>
      </c>
      <c r="U3275" s="18">
        <v>45297</v>
      </c>
      <c r="V3275" s="18" t="str">
        <f>TEXT(Posts[[#This Row],[Post_Date]],"YYYY")</f>
        <v>2024</v>
      </c>
      <c r="W3275" s="18" t="s">
        <v>5086</v>
      </c>
      <c r="X3275" s="18" t="s">
        <v>5083</v>
      </c>
      <c r="Y3275" s="19">
        <v>10</v>
      </c>
      <c r="Z3275" s="12" t="s">
        <v>5070</v>
      </c>
      <c r="AA3275"/>
    </row>
    <row r="3276" spans="1:27" x14ac:dyDescent="0.25">
      <c r="A3276" s="12" t="s">
        <v>782</v>
      </c>
      <c r="B3276" s="12" t="s">
        <v>5024</v>
      </c>
      <c r="C3276" s="12" t="s">
        <v>5028</v>
      </c>
      <c r="D3276" s="12" t="s">
        <v>5031</v>
      </c>
      <c r="E3276" s="12" t="s">
        <v>5035</v>
      </c>
      <c r="F3276" s="12" t="s">
        <v>5060</v>
      </c>
      <c r="G3276" s="12" t="s">
        <v>5048</v>
      </c>
      <c r="H3276" s="13">
        <v>229073</v>
      </c>
      <c r="I3276" s="14">
        <v>2957724</v>
      </c>
      <c r="J3276" s="14">
        <v>440822</v>
      </c>
      <c r="K3276" s="14">
        <v>133947</v>
      </c>
      <c r="L3276" s="14">
        <v>106797</v>
      </c>
      <c r="M3276" s="15">
        <v>7.7449366128671995E-2</v>
      </c>
      <c r="N3276" s="14">
        <v>3651314</v>
      </c>
      <c r="O3276" s="14">
        <v>2957724</v>
      </c>
      <c r="P3276" s="14">
        <v>0</v>
      </c>
      <c r="S3276" s="17">
        <v>45619.463888888888</v>
      </c>
      <c r="T3276" s="12" t="s">
        <v>5077</v>
      </c>
      <c r="U3276" s="18">
        <v>45619</v>
      </c>
      <c r="V3276" s="18" t="str">
        <f>TEXT(Posts[[#This Row],[Post_Date]],"YYYY")</f>
        <v>2024</v>
      </c>
      <c r="W3276" s="12" t="s">
        <v>5095</v>
      </c>
      <c r="X3276" s="12" t="s">
        <v>5083</v>
      </c>
      <c r="Y3276" s="19">
        <v>11</v>
      </c>
      <c r="Z3276" s="12" t="s">
        <v>5068</v>
      </c>
      <c r="AA3276"/>
    </row>
    <row r="3277" spans="1:27" x14ac:dyDescent="0.25">
      <c r="A3277" s="12" t="s">
        <v>783</v>
      </c>
      <c r="B3277" s="12" t="s">
        <v>5024</v>
      </c>
      <c r="C3277" s="12" t="s">
        <v>5028</v>
      </c>
      <c r="D3277" s="12" t="s">
        <v>5030</v>
      </c>
      <c r="E3277" s="12" t="s">
        <v>5035</v>
      </c>
      <c r="F3277" s="12" t="s">
        <v>5051</v>
      </c>
      <c r="G3277" s="12" t="s">
        <v>5046</v>
      </c>
      <c r="H3277" s="13">
        <v>324988</v>
      </c>
      <c r="I3277" s="14">
        <v>2253517</v>
      </c>
      <c r="J3277" s="14">
        <v>455951</v>
      </c>
      <c r="K3277" s="14">
        <v>103125</v>
      </c>
      <c r="L3277" s="14">
        <v>57077</v>
      </c>
      <c r="M3277" s="15">
        <v>0.1442141051555432</v>
      </c>
      <c r="N3277" s="14">
        <v>2763891</v>
      </c>
      <c r="O3277" s="14">
        <v>2253517</v>
      </c>
      <c r="P3277" s="14">
        <v>0</v>
      </c>
      <c r="S3277" s="17">
        <v>45533.46875</v>
      </c>
      <c r="T3277" s="12" t="s">
        <v>5077</v>
      </c>
      <c r="U3277" s="18">
        <v>45533</v>
      </c>
      <c r="V3277" s="18" t="str">
        <f>TEXT(Posts[[#This Row],[Post_Date]],"YYYY")</f>
        <v>2024</v>
      </c>
      <c r="W3277" s="12" t="s">
        <v>5092</v>
      </c>
      <c r="X3277" s="12" t="s">
        <v>5080</v>
      </c>
      <c r="Y3277" s="19">
        <v>11</v>
      </c>
      <c r="Z3277" s="12" t="s">
        <v>5069</v>
      </c>
      <c r="AA3277"/>
    </row>
    <row r="3278" spans="1:27" x14ac:dyDescent="0.25">
      <c r="A3278" s="12" t="s">
        <v>796</v>
      </c>
      <c r="B3278" s="12" t="s">
        <v>5024</v>
      </c>
      <c r="C3278" s="12" t="s">
        <v>5028</v>
      </c>
      <c r="D3278" s="12" t="s">
        <v>5030</v>
      </c>
      <c r="E3278" s="12" t="s">
        <v>5035</v>
      </c>
      <c r="F3278" s="12" t="s">
        <v>5051</v>
      </c>
      <c r="G3278" s="12" t="s">
        <v>5049</v>
      </c>
      <c r="H3278" s="13">
        <v>242657</v>
      </c>
      <c r="I3278" s="14">
        <v>2058932</v>
      </c>
      <c r="J3278" s="14">
        <v>255901</v>
      </c>
      <c r="K3278" s="14">
        <v>129517</v>
      </c>
      <c r="L3278" s="14">
        <v>123350</v>
      </c>
      <c r="M3278" s="15">
        <v>0.11785606676742021</v>
      </c>
      <c r="N3278" s="14">
        <v>2450845</v>
      </c>
      <c r="O3278" s="14">
        <v>2058932</v>
      </c>
      <c r="P3278" s="14">
        <v>0</v>
      </c>
      <c r="S3278" s="17">
        <v>45316.536111111112</v>
      </c>
      <c r="T3278" s="12" t="s">
        <v>5075</v>
      </c>
      <c r="U3278" s="18">
        <v>45316</v>
      </c>
      <c r="V3278" s="18" t="str">
        <f>TEXT(Posts[[#This Row],[Post_Date]],"YYYY")</f>
        <v>2024</v>
      </c>
      <c r="W3278" s="12" t="s">
        <v>5086</v>
      </c>
      <c r="X3278" s="12" t="s">
        <v>5080</v>
      </c>
      <c r="Y3278" s="19">
        <v>12</v>
      </c>
      <c r="Z3278" s="12" t="s">
        <v>5069</v>
      </c>
      <c r="AA3278"/>
    </row>
    <row r="3279" spans="1:27" x14ac:dyDescent="0.25">
      <c r="A3279" s="12" t="s">
        <v>805</v>
      </c>
      <c r="B3279" s="12" t="s">
        <v>5024</v>
      </c>
      <c r="C3279" s="12" t="s">
        <v>5028</v>
      </c>
      <c r="D3279" s="12" t="s">
        <v>5034</v>
      </c>
      <c r="E3279" s="12" t="s">
        <v>5036</v>
      </c>
      <c r="F3279" s="12" t="s">
        <v>5057</v>
      </c>
      <c r="G3279" s="12" t="s">
        <v>5045</v>
      </c>
      <c r="H3279" s="13">
        <v>59434</v>
      </c>
      <c r="I3279" s="14">
        <v>330391</v>
      </c>
      <c r="J3279" s="14">
        <v>62560</v>
      </c>
      <c r="K3279" s="14">
        <v>11243</v>
      </c>
      <c r="L3279" s="14">
        <v>19024</v>
      </c>
      <c r="M3279" s="15">
        <v>0.1798903332348987</v>
      </c>
      <c r="N3279" s="14">
        <v>413327</v>
      </c>
      <c r="O3279" s="14">
        <v>0</v>
      </c>
      <c r="P3279" s="14">
        <v>0</v>
      </c>
      <c r="S3279" s="17">
        <v>45421.537499999999</v>
      </c>
      <c r="T3279" s="17" t="s">
        <v>5075</v>
      </c>
      <c r="U3279" s="18">
        <v>45421</v>
      </c>
      <c r="V3279" s="18" t="str">
        <f>TEXT(Posts[[#This Row],[Post_Date]],"YYYY")</f>
        <v>2024</v>
      </c>
      <c r="W3279" s="18" t="s">
        <v>5096</v>
      </c>
      <c r="X3279" s="18" t="s">
        <v>5080</v>
      </c>
      <c r="Y3279" s="19">
        <v>12</v>
      </c>
      <c r="Z3279" s="12" t="s">
        <v>5069</v>
      </c>
      <c r="AA3279"/>
    </row>
    <row r="3280" spans="1:27" x14ac:dyDescent="0.25">
      <c r="A3280" s="12" t="s">
        <v>806</v>
      </c>
      <c r="B3280" s="12" t="s">
        <v>5024</v>
      </c>
      <c r="C3280" s="12" t="s">
        <v>5028</v>
      </c>
      <c r="D3280" s="12" t="s">
        <v>5032</v>
      </c>
      <c r="E3280" s="12" t="s">
        <v>5036</v>
      </c>
      <c r="F3280" s="12" t="s">
        <v>5055</v>
      </c>
      <c r="G3280" s="12" t="s">
        <v>5046</v>
      </c>
      <c r="H3280" s="13">
        <v>115190</v>
      </c>
      <c r="I3280" s="14">
        <v>477144</v>
      </c>
      <c r="J3280" s="14">
        <v>107022</v>
      </c>
      <c r="K3280" s="14">
        <v>33005</v>
      </c>
      <c r="L3280" s="14">
        <v>14830</v>
      </c>
      <c r="M3280" s="15">
        <v>0.24141600266767579</v>
      </c>
      <c r="N3280" s="14">
        <v>614645</v>
      </c>
      <c r="O3280" s="14">
        <v>0</v>
      </c>
      <c r="P3280" s="14">
        <v>0</v>
      </c>
      <c r="S3280" s="17">
        <v>45379.688888888893</v>
      </c>
      <c r="T3280" s="17" t="s">
        <v>5074</v>
      </c>
      <c r="U3280" s="18">
        <v>45379</v>
      </c>
      <c r="V3280" s="18" t="str">
        <f>TEXT(Posts[[#This Row],[Post_Date]],"YYYY")</f>
        <v>2024</v>
      </c>
      <c r="W3280" s="18" t="s">
        <v>5088</v>
      </c>
      <c r="X3280" s="18" t="s">
        <v>5080</v>
      </c>
      <c r="Y3280" s="19">
        <v>16</v>
      </c>
      <c r="Z3280" s="12" t="s">
        <v>5070</v>
      </c>
      <c r="AA3280"/>
    </row>
    <row r="3281" spans="1:27" x14ac:dyDescent="0.25">
      <c r="A3281" s="12" t="s">
        <v>810</v>
      </c>
      <c r="B3281" s="12" t="s">
        <v>5024</v>
      </c>
      <c r="C3281" s="12" t="s">
        <v>5028</v>
      </c>
      <c r="D3281" s="12" t="s">
        <v>5030</v>
      </c>
      <c r="E3281" s="12" t="s">
        <v>5035</v>
      </c>
      <c r="F3281" s="12" t="s">
        <v>5051</v>
      </c>
      <c r="G3281" s="12" t="s">
        <v>5044</v>
      </c>
      <c r="H3281" s="13">
        <v>228606</v>
      </c>
      <c r="I3281" s="14">
        <v>1557568</v>
      </c>
      <c r="J3281" s="14">
        <v>186638</v>
      </c>
      <c r="K3281" s="14">
        <v>80982</v>
      </c>
      <c r="L3281" s="14">
        <v>71271</v>
      </c>
      <c r="M3281" s="15">
        <v>0.14677143104493209</v>
      </c>
      <c r="N3281" s="14">
        <v>1831996</v>
      </c>
      <c r="O3281" s="14">
        <v>1557568</v>
      </c>
      <c r="P3281" s="14">
        <v>0</v>
      </c>
      <c r="S3281" s="17">
        <v>45564.43472222222</v>
      </c>
      <c r="T3281" s="12" t="s">
        <v>5077</v>
      </c>
      <c r="U3281" s="18">
        <v>45564</v>
      </c>
      <c r="V3281" s="18" t="str">
        <f>TEXT(Posts[[#This Row],[Post_Date]],"YYYY")</f>
        <v>2024</v>
      </c>
      <c r="W3281" s="12" t="s">
        <v>5097</v>
      </c>
      <c r="X3281" s="12" t="s">
        <v>5084</v>
      </c>
      <c r="Y3281" s="19">
        <v>10</v>
      </c>
      <c r="Z3281" s="12" t="s">
        <v>5069</v>
      </c>
      <c r="AA3281"/>
    </row>
    <row r="3282" spans="1:27" x14ac:dyDescent="0.25">
      <c r="A3282" s="12" t="s">
        <v>815</v>
      </c>
      <c r="B3282" s="12" t="s">
        <v>5024</v>
      </c>
      <c r="C3282" s="12" t="s">
        <v>5028</v>
      </c>
      <c r="D3282" s="12" t="s">
        <v>5032</v>
      </c>
      <c r="E3282" s="12" t="s">
        <v>5036</v>
      </c>
      <c r="F3282" s="12" t="s">
        <v>5055</v>
      </c>
      <c r="G3282" s="12" t="s">
        <v>5047</v>
      </c>
      <c r="H3282" s="13">
        <v>68203</v>
      </c>
      <c r="I3282" s="14">
        <v>384622</v>
      </c>
      <c r="J3282" s="14">
        <v>51182</v>
      </c>
      <c r="K3282" s="14">
        <v>23570</v>
      </c>
      <c r="L3282" s="14">
        <v>16486</v>
      </c>
      <c r="M3282" s="15">
        <v>0.17732693549797929</v>
      </c>
      <c r="N3282" s="14">
        <v>437302</v>
      </c>
      <c r="O3282" s="14">
        <v>0</v>
      </c>
      <c r="P3282" s="14">
        <v>0</v>
      </c>
      <c r="S3282" s="17">
        <v>45725.713888888888</v>
      </c>
      <c r="T3282" s="17" t="s">
        <v>5076</v>
      </c>
      <c r="U3282" s="18">
        <v>45725</v>
      </c>
      <c r="V3282" s="18" t="str">
        <f>TEXT(Posts[[#This Row],[Post_Date]],"YYYY")</f>
        <v>2025</v>
      </c>
      <c r="W3282" s="18" t="s">
        <v>5088</v>
      </c>
      <c r="X3282" s="18" t="s">
        <v>5084</v>
      </c>
      <c r="Y3282" s="19">
        <v>17</v>
      </c>
      <c r="Z3282" s="12" t="s">
        <v>5069</v>
      </c>
      <c r="AA3282"/>
    </row>
    <row r="3283" spans="1:27" x14ac:dyDescent="0.25">
      <c r="A3283" s="12" t="s">
        <v>816</v>
      </c>
      <c r="B3283" s="12" t="s">
        <v>5024</v>
      </c>
      <c r="C3283" s="12" t="s">
        <v>5028</v>
      </c>
      <c r="D3283" s="12" t="s">
        <v>5032</v>
      </c>
      <c r="E3283" s="12" t="s">
        <v>5035</v>
      </c>
      <c r="F3283" s="12" t="s">
        <v>5056</v>
      </c>
      <c r="G3283" s="12" t="s">
        <v>5046</v>
      </c>
      <c r="H3283" s="13">
        <v>616625</v>
      </c>
      <c r="I3283" s="14">
        <v>3050299</v>
      </c>
      <c r="J3283" s="14">
        <v>544509</v>
      </c>
      <c r="K3283" s="14">
        <v>126095</v>
      </c>
      <c r="L3283" s="14">
        <v>142329</v>
      </c>
      <c r="M3283" s="15">
        <v>0.20215231952149029</v>
      </c>
      <c r="N3283" s="14">
        <v>3404198</v>
      </c>
      <c r="O3283" s="14">
        <v>3050299</v>
      </c>
      <c r="P3283" s="14">
        <v>0</v>
      </c>
      <c r="S3283" s="17">
        <v>45588.487500000003</v>
      </c>
      <c r="T3283" s="12" t="s">
        <v>5077</v>
      </c>
      <c r="U3283" s="18">
        <v>45588</v>
      </c>
      <c r="V3283" s="18" t="str">
        <f>TEXT(Posts[[#This Row],[Post_Date]],"YYYY")</f>
        <v>2024</v>
      </c>
      <c r="W3283" s="12" t="s">
        <v>5091</v>
      </c>
      <c r="X3283" s="12" t="s">
        <v>5085</v>
      </c>
      <c r="Y3283" s="19">
        <v>11</v>
      </c>
      <c r="Z3283" s="12" t="s">
        <v>5070</v>
      </c>
      <c r="AA3283"/>
    </row>
    <row r="3284" spans="1:27" x14ac:dyDescent="0.25">
      <c r="A3284" s="12" t="s">
        <v>817</v>
      </c>
      <c r="B3284" s="12" t="s">
        <v>5024</v>
      </c>
      <c r="C3284" s="12" t="s">
        <v>5028</v>
      </c>
      <c r="D3284" s="12" t="s">
        <v>5032</v>
      </c>
      <c r="E3284" s="12" t="s">
        <v>5036</v>
      </c>
      <c r="F3284" s="12" t="s">
        <v>5055</v>
      </c>
      <c r="G3284" s="12" t="s">
        <v>5047</v>
      </c>
      <c r="H3284" s="13">
        <v>49930</v>
      </c>
      <c r="I3284" s="14">
        <v>305422</v>
      </c>
      <c r="J3284" s="14">
        <v>50784</v>
      </c>
      <c r="K3284" s="14">
        <v>11657</v>
      </c>
      <c r="L3284" s="14">
        <v>8361</v>
      </c>
      <c r="M3284" s="15">
        <v>0.16348037415516001</v>
      </c>
      <c r="N3284" s="14">
        <v>348321</v>
      </c>
      <c r="O3284" s="14">
        <v>0</v>
      </c>
      <c r="P3284" s="14">
        <v>0</v>
      </c>
      <c r="S3284" s="17">
        <v>45695.831250000003</v>
      </c>
      <c r="T3284" s="17" t="s">
        <v>5076</v>
      </c>
      <c r="U3284" s="18">
        <v>45695</v>
      </c>
      <c r="V3284" s="18" t="str">
        <f>TEXT(Posts[[#This Row],[Post_Date]],"YYYY")</f>
        <v>2025</v>
      </c>
      <c r="W3284" s="18" t="s">
        <v>5087</v>
      </c>
      <c r="X3284" s="18" t="s">
        <v>5082</v>
      </c>
      <c r="Y3284" s="19">
        <v>19</v>
      </c>
      <c r="Z3284" s="12" t="s">
        <v>5069</v>
      </c>
      <c r="AA3284"/>
    </row>
    <row r="3285" spans="1:27" x14ac:dyDescent="0.25">
      <c r="A3285" s="12" t="s">
        <v>819</v>
      </c>
      <c r="B3285" s="12" t="s">
        <v>5024</v>
      </c>
      <c r="C3285" s="12" t="s">
        <v>5028</v>
      </c>
      <c r="D3285" s="12" t="s">
        <v>5030</v>
      </c>
      <c r="E3285" s="12" t="s">
        <v>5036</v>
      </c>
      <c r="F3285" s="12" t="s">
        <v>5050</v>
      </c>
      <c r="G3285" s="12" t="s">
        <v>5048</v>
      </c>
      <c r="H3285" s="13">
        <v>32884</v>
      </c>
      <c r="I3285" s="14">
        <v>236414</v>
      </c>
      <c r="J3285" s="14">
        <v>53399</v>
      </c>
      <c r="K3285" s="14">
        <v>8810</v>
      </c>
      <c r="L3285" s="14">
        <v>9510</v>
      </c>
      <c r="M3285" s="15">
        <v>0.13909806859135149</v>
      </c>
      <c r="N3285" s="14">
        <v>262988</v>
      </c>
      <c r="O3285" s="14">
        <v>0</v>
      </c>
      <c r="P3285" s="14">
        <v>0</v>
      </c>
      <c r="S3285" s="17">
        <v>45499.380555555559</v>
      </c>
      <c r="T3285" s="17" t="s">
        <v>5077</v>
      </c>
      <c r="U3285" s="18">
        <v>45499</v>
      </c>
      <c r="V3285" s="18" t="str">
        <f>TEXT(Posts[[#This Row],[Post_Date]],"YYYY")</f>
        <v>2024</v>
      </c>
      <c r="W3285" s="18" t="s">
        <v>5093</v>
      </c>
      <c r="X3285" s="18" t="s">
        <v>5082</v>
      </c>
      <c r="Y3285" s="19">
        <v>9</v>
      </c>
      <c r="Z3285" s="12" t="s">
        <v>5069</v>
      </c>
      <c r="AA3285"/>
    </row>
    <row r="3286" spans="1:27" x14ac:dyDescent="0.25">
      <c r="A3286" s="12" t="s">
        <v>821</v>
      </c>
      <c r="B3286" s="12" t="s">
        <v>5024</v>
      </c>
      <c r="C3286" s="12" t="s">
        <v>5028</v>
      </c>
      <c r="D3286" s="12" t="s">
        <v>5031</v>
      </c>
      <c r="E3286" s="12" t="s">
        <v>5038</v>
      </c>
      <c r="F3286" s="12" t="s">
        <v>5058</v>
      </c>
      <c r="G3286" s="12" t="s">
        <v>5044</v>
      </c>
      <c r="H3286" s="13">
        <v>84534</v>
      </c>
      <c r="I3286" s="14">
        <v>879457</v>
      </c>
      <c r="J3286" s="14">
        <v>100874</v>
      </c>
      <c r="K3286" s="14">
        <v>28321</v>
      </c>
      <c r="L3286" s="14">
        <v>24106</v>
      </c>
      <c r="M3286" s="15">
        <v>9.6121143186666771E-2</v>
      </c>
      <c r="N3286" s="14">
        <v>1062607</v>
      </c>
      <c r="O3286" s="14">
        <v>0</v>
      </c>
      <c r="P3286" s="14">
        <v>0</v>
      </c>
      <c r="S3286" s="17">
        <v>45575.686805555553</v>
      </c>
      <c r="T3286" s="17" t="s">
        <v>5074</v>
      </c>
      <c r="U3286" s="18">
        <v>45575</v>
      </c>
      <c r="V3286" s="18" t="str">
        <f>TEXT(Posts[[#This Row],[Post_Date]],"YYYY")</f>
        <v>2024</v>
      </c>
      <c r="W3286" s="18" t="s">
        <v>5091</v>
      </c>
      <c r="X3286" s="18" t="s">
        <v>5080</v>
      </c>
      <c r="Y3286" s="19">
        <v>16</v>
      </c>
      <c r="Z3286" s="12" t="s">
        <v>5068</v>
      </c>
      <c r="AA3286"/>
    </row>
    <row r="3287" spans="1:27" x14ac:dyDescent="0.25">
      <c r="A3287" s="12" t="s">
        <v>822</v>
      </c>
      <c r="B3287" s="12" t="s">
        <v>5024</v>
      </c>
      <c r="C3287" s="12" t="s">
        <v>5028</v>
      </c>
      <c r="D3287" s="12" t="s">
        <v>5034</v>
      </c>
      <c r="E3287" s="12" t="s">
        <v>5038</v>
      </c>
      <c r="F3287" s="12" t="s">
        <v>5057</v>
      </c>
      <c r="G3287" s="12" t="s">
        <v>5043</v>
      </c>
      <c r="H3287" s="13">
        <v>32101</v>
      </c>
      <c r="I3287" s="14">
        <v>208817</v>
      </c>
      <c r="J3287" s="14">
        <v>50511</v>
      </c>
      <c r="K3287" s="14">
        <v>15057</v>
      </c>
      <c r="L3287" s="14">
        <v>6653</v>
      </c>
      <c r="M3287" s="15">
        <v>0.15373227901601161</v>
      </c>
      <c r="N3287" s="14">
        <v>232922</v>
      </c>
      <c r="O3287" s="14">
        <v>0</v>
      </c>
      <c r="P3287" s="14">
        <v>0</v>
      </c>
      <c r="S3287" s="17">
        <v>45464.719444444447</v>
      </c>
      <c r="T3287" s="17" t="s">
        <v>5076</v>
      </c>
      <c r="U3287" s="18">
        <v>45464</v>
      </c>
      <c r="V3287" s="18" t="str">
        <f>TEXT(Posts[[#This Row],[Post_Date]],"YYYY")</f>
        <v>2024</v>
      </c>
      <c r="W3287" s="18" t="s">
        <v>5089</v>
      </c>
      <c r="X3287" s="18" t="s">
        <v>5082</v>
      </c>
      <c r="Y3287" s="19">
        <v>17</v>
      </c>
      <c r="Z3287" s="12" t="s">
        <v>5069</v>
      </c>
      <c r="AA3287"/>
    </row>
    <row r="3288" spans="1:27" x14ac:dyDescent="0.25">
      <c r="A3288" s="12" t="s">
        <v>826</v>
      </c>
      <c r="B3288" s="12" t="s">
        <v>5024</v>
      </c>
      <c r="C3288" s="12" t="s">
        <v>5028</v>
      </c>
      <c r="D3288" s="12" t="s">
        <v>5032</v>
      </c>
      <c r="E3288" s="12" t="s">
        <v>5035</v>
      </c>
      <c r="F3288" s="12" t="s">
        <v>5056</v>
      </c>
      <c r="G3288" s="12" t="s">
        <v>5048</v>
      </c>
      <c r="H3288" s="13">
        <v>3568</v>
      </c>
      <c r="I3288" s="14">
        <v>19326</v>
      </c>
      <c r="J3288" s="14">
        <v>2002</v>
      </c>
      <c r="K3288" s="14">
        <v>903</v>
      </c>
      <c r="L3288" s="14">
        <v>523</v>
      </c>
      <c r="M3288" s="15">
        <v>0.18464325242316099</v>
      </c>
      <c r="N3288" s="14">
        <v>21639</v>
      </c>
      <c r="O3288" s="14">
        <v>19326</v>
      </c>
      <c r="P3288" s="14">
        <v>0</v>
      </c>
      <c r="S3288" s="17">
        <v>45644.670138888891</v>
      </c>
      <c r="T3288" s="12" t="s">
        <v>5074</v>
      </c>
      <c r="U3288" s="18">
        <v>45644</v>
      </c>
      <c r="V3288" s="18" t="str">
        <f>TEXT(Posts[[#This Row],[Post_Date]],"YYYY")</f>
        <v>2024</v>
      </c>
      <c r="W3288" s="12" t="s">
        <v>5094</v>
      </c>
      <c r="X3288" s="12" t="s">
        <v>5085</v>
      </c>
      <c r="Y3288" s="19">
        <v>16</v>
      </c>
      <c r="Z3288" s="12" t="s">
        <v>5069</v>
      </c>
      <c r="AA3288"/>
    </row>
    <row r="3289" spans="1:27" x14ac:dyDescent="0.25">
      <c r="A3289" s="12" t="s">
        <v>833</v>
      </c>
      <c r="B3289" s="12" t="s">
        <v>5024</v>
      </c>
      <c r="C3289" s="12" t="s">
        <v>5028</v>
      </c>
      <c r="D3289" s="12" t="s">
        <v>5034</v>
      </c>
      <c r="E3289" s="12" t="s">
        <v>5036</v>
      </c>
      <c r="F3289" s="12" t="s">
        <v>5057</v>
      </c>
      <c r="G3289" s="12" t="s">
        <v>5046</v>
      </c>
      <c r="H3289" s="13">
        <v>60035</v>
      </c>
      <c r="I3289" s="14">
        <v>357790</v>
      </c>
      <c r="J3289" s="14">
        <v>78937</v>
      </c>
      <c r="K3289" s="14">
        <v>26233</v>
      </c>
      <c r="L3289" s="14">
        <v>8009</v>
      </c>
      <c r="M3289" s="15">
        <v>0.1677960184505001</v>
      </c>
      <c r="N3289" s="14">
        <v>443090</v>
      </c>
      <c r="O3289" s="14">
        <v>0</v>
      </c>
      <c r="P3289" s="14">
        <v>0</v>
      </c>
      <c r="S3289" s="17">
        <v>45486.460416666669</v>
      </c>
      <c r="T3289" s="17" t="s">
        <v>5077</v>
      </c>
      <c r="U3289" s="18">
        <v>45486</v>
      </c>
      <c r="V3289" s="18" t="str">
        <f>TEXT(Posts[[#This Row],[Post_Date]],"YYYY")</f>
        <v>2024</v>
      </c>
      <c r="W3289" s="18" t="s">
        <v>5093</v>
      </c>
      <c r="X3289" s="18" t="s">
        <v>5083</v>
      </c>
      <c r="Y3289" s="19">
        <v>11</v>
      </c>
      <c r="Z3289" s="12" t="s">
        <v>5069</v>
      </c>
      <c r="AA3289"/>
    </row>
    <row r="3290" spans="1:27" x14ac:dyDescent="0.25">
      <c r="A3290" s="12" t="s">
        <v>837</v>
      </c>
      <c r="B3290" s="12" t="s">
        <v>5024</v>
      </c>
      <c r="C3290" s="12" t="s">
        <v>5028</v>
      </c>
      <c r="D3290" s="12" t="s">
        <v>5032</v>
      </c>
      <c r="E3290" s="12" t="s">
        <v>5038</v>
      </c>
      <c r="F3290" s="12" t="s">
        <v>5055</v>
      </c>
      <c r="G3290" s="12" t="s">
        <v>5047</v>
      </c>
      <c r="H3290" s="13">
        <v>25092</v>
      </c>
      <c r="I3290" s="14">
        <v>132612</v>
      </c>
      <c r="J3290" s="14">
        <v>25072</v>
      </c>
      <c r="K3290" s="14">
        <v>7794</v>
      </c>
      <c r="L3290" s="14">
        <v>3508</v>
      </c>
      <c r="M3290" s="15">
        <v>0.18922052173072759</v>
      </c>
      <c r="N3290" s="14">
        <v>158384</v>
      </c>
      <c r="O3290" s="14">
        <v>0</v>
      </c>
      <c r="P3290" s="14">
        <v>0</v>
      </c>
      <c r="S3290" s="17">
        <v>45714.553472222222</v>
      </c>
      <c r="T3290" s="17" t="s">
        <v>5075</v>
      </c>
      <c r="U3290" s="18">
        <v>45714</v>
      </c>
      <c r="V3290" s="18" t="str">
        <f>TEXT(Posts[[#This Row],[Post_Date]],"YYYY")</f>
        <v>2025</v>
      </c>
      <c r="W3290" s="18" t="s">
        <v>5087</v>
      </c>
      <c r="X3290" s="18" t="s">
        <v>5085</v>
      </c>
      <c r="Y3290" s="19">
        <v>13</v>
      </c>
      <c r="Z3290" s="12" t="s">
        <v>5069</v>
      </c>
      <c r="AA3290"/>
    </row>
    <row r="3291" spans="1:27" x14ac:dyDescent="0.25">
      <c r="A3291" s="12" t="s">
        <v>841</v>
      </c>
      <c r="B3291" s="12" t="s">
        <v>5024</v>
      </c>
      <c r="C3291" s="12" t="s">
        <v>5028</v>
      </c>
      <c r="D3291" s="12" t="s">
        <v>5034</v>
      </c>
      <c r="E3291" s="12" t="s">
        <v>5036</v>
      </c>
      <c r="F3291" s="12" t="s">
        <v>5057</v>
      </c>
      <c r="G3291" s="12" t="s">
        <v>5043</v>
      </c>
      <c r="H3291" s="13">
        <v>28671</v>
      </c>
      <c r="I3291" s="14">
        <v>281313</v>
      </c>
      <c r="J3291" s="14">
        <v>39158</v>
      </c>
      <c r="K3291" s="14">
        <v>14334</v>
      </c>
      <c r="L3291" s="14">
        <v>12369</v>
      </c>
      <c r="M3291" s="15">
        <v>0.1019197598398528</v>
      </c>
      <c r="N3291" s="14">
        <v>338346</v>
      </c>
      <c r="O3291" s="14">
        <v>0</v>
      </c>
      <c r="P3291" s="14">
        <v>0</v>
      </c>
      <c r="S3291" s="17">
        <v>45719.421527777777</v>
      </c>
      <c r="T3291" s="17" t="s">
        <v>5077</v>
      </c>
      <c r="U3291" s="18">
        <v>45719</v>
      </c>
      <c r="V3291" s="18" t="str">
        <f>TEXT(Posts[[#This Row],[Post_Date]],"YYYY")</f>
        <v>2025</v>
      </c>
      <c r="W3291" s="18" t="s">
        <v>5088</v>
      </c>
      <c r="X3291" s="18" t="s">
        <v>5081</v>
      </c>
      <c r="Y3291" s="19">
        <v>10</v>
      </c>
      <c r="Z3291" s="12" t="s">
        <v>5069</v>
      </c>
      <c r="AA3291"/>
    </row>
    <row r="3292" spans="1:27" x14ac:dyDescent="0.25">
      <c r="A3292" s="12" t="s">
        <v>842</v>
      </c>
      <c r="B3292" s="12" t="s">
        <v>5024</v>
      </c>
      <c r="C3292" s="12" t="s">
        <v>5028</v>
      </c>
      <c r="D3292" s="12" t="s">
        <v>5032</v>
      </c>
      <c r="E3292" s="12" t="s">
        <v>5036</v>
      </c>
      <c r="F3292" s="12" t="s">
        <v>5055</v>
      </c>
      <c r="G3292" s="12" t="s">
        <v>5044</v>
      </c>
      <c r="H3292" s="13">
        <v>54405</v>
      </c>
      <c r="I3292" s="14">
        <v>249826</v>
      </c>
      <c r="J3292" s="14">
        <v>35686</v>
      </c>
      <c r="K3292" s="14">
        <v>16670</v>
      </c>
      <c r="L3292" s="14">
        <v>5235</v>
      </c>
      <c r="M3292" s="15">
        <v>0.21777370980103891</v>
      </c>
      <c r="N3292" s="14">
        <v>304029</v>
      </c>
      <c r="O3292" s="14">
        <v>0</v>
      </c>
      <c r="P3292" s="14">
        <v>0</v>
      </c>
      <c r="S3292" s="17">
        <v>45382.336111111108</v>
      </c>
      <c r="T3292" s="17" t="s">
        <v>5078</v>
      </c>
      <c r="U3292" s="18">
        <v>45382</v>
      </c>
      <c r="V3292" s="18" t="str">
        <f>TEXT(Posts[[#This Row],[Post_Date]],"YYYY")</f>
        <v>2024</v>
      </c>
      <c r="W3292" s="18" t="s">
        <v>5088</v>
      </c>
      <c r="X3292" s="18" t="s">
        <v>5084</v>
      </c>
      <c r="Y3292" s="19">
        <v>8</v>
      </c>
      <c r="Z3292" s="12" t="s">
        <v>5070</v>
      </c>
      <c r="AA3292"/>
    </row>
    <row r="3293" spans="1:27" x14ac:dyDescent="0.25">
      <c r="A3293" s="12" t="s">
        <v>857</v>
      </c>
      <c r="B3293" s="12" t="s">
        <v>5024</v>
      </c>
      <c r="C3293" s="12" t="s">
        <v>5028</v>
      </c>
      <c r="D3293" s="12" t="s">
        <v>5032</v>
      </c>
      <c r="E3293" s="12" t="s">
        <v>5036</v>
      </c>
      <c r="F3293" s="12" t="s">
        <v>5055</v>
      </c>
      <c r="G3293" s="12" t="s">
        <v>5044</v>
      </c>
      <c r="H3293" s="13">
        <v>47195</v>
      </c>
      <c r="I3293" s="14">
        <v>208478</v>
      </c>
      <c r="J3293" s="14">
        <v>45298</v>
      </c>
      <c r="K3293" s="14">
        <v>14237</v>
      </c>
      <c r="L3293" s="14">
        <v>9937</v>
      </c>
      <c r="M3293" s="15">
        <v>0.22638289865678979</v>
      </c>
      <c r="N3293" s="14">
        <v>269588</v>
      </c>
      <c r="O3293" s="14">
        <v>0</v>
      </c>
      <c r="P3293" s="14">
        <v>0</v>
      </c>
      <c r="S3293" s="17">
        <v>45496.643055555563</v>
      </c>
      <c r="T3293" s="17" t="s">
        <v>5074</v>
      </c>
      <c r="U3293" s="18">
        <v>45496</v>
      </c>
      <c r="V3293" s="18" t="str">
        <f>TEXT(Posts[[#This Row],[Post_Date]],"YYYY")</f>
        <v>2024</v>
      </c>
      <c r="W3293" s="18" t="s">
        <v>5093</v>
      </c>
      <c r="X3293" s="18" t="s">
        <v>5079</v>
      </c>
      <c r="Y3293" s="19">
        <v>15</v>
      </c>
      <c r="Z3293" s="12" t="s">
        <v>5070</v>
      </c>
      <c r="AA3293"/>
    </row>
    <row r="3294" spans="1:27" x14ac:dyDescent="0.25">
      <c r="A3294" s="12" t="s">
        <v>862</v>
      </c>
      <c r="B3294" s="12" t="s">
        <v>5024</v>
      </c>
      <c r="C3294" s="12" t="s">
        <v>5028</v>
      </c>
      <c r="D3294" s="12" t="s">
        <v>5032</v>
      </c>
      <c r="E3294" s="12" t="s">
        <v>5035</v>
      </c>
      <c r="F3294" s="12" t="s">
        <v>5056</v>
      </c>
      <c r="G3294" s="12" t="s">
        <v>5046</v>
      </c>
      <c r="H3294" s="13">
        <v>347363</v>
      </c>
      <c r="I3294" s="14">
        <v>1745658</v>
      </c>
      <c r="J3294" s="14">
        <v>424969</v>
      </c>
      <c r="K3294" s="14">
        <v>85247</v>
      </c>
      <c r="L3294" s="14">
        <v>58601</v>
      </c>
      <c r="M3294" s="15">
        <v>0.19898712651509101</v>
      </c>
      <c r="N3294" s="14">
        <v>1942020</v>
      </c>
      <c r="O3294" s="14">
        <v>1745658</v>
      </c>
      <c r="P3294" s="14">
        <v>0</v>
      </c>
      <c r="S3294" s="17">
        <v>45453.473611111112</v>
      </c>
      <c r="T3294" s="12" t="s">
        <v>5077</v>
      </c>
      <c r="U3294" s="18">
        <v>45453</v>
      </c>
      <c r="V3294" s="18" t="str">
        <f>TEXT(Posts[[#This Row],[Post_Date]],"YYYY")</f>
        <v>2024</v>
      </c>
      <c r="W3294" s="12" t="s">
        <v>5089</v>
      </c>
      <c r="X3294" s="12" t="s">
        <v>5081</v>
      </c>
      <c r="Y3294" s="19">
        <v>11</v>
      </c>
      <c r="Z3294" s="12" t="s">
        <v>5069</v>
      </c>
      <c r="AA3294"/>
    </row>
    <row r="3295" spans="1:27" x14ac:dyDescent="0.25">
      <c r="A3295" s="12" t="s">
        <v>863</v>
      </c>
      <c r="B3295" s="12" t="s">
        <v>5024</v>
      </c>
      <c r="C3295" s="12" t="s">
        <v>5028</v>
      </c>
      <c r="D3295" s="12" t="s">
        <v>5032</v>
      </c>
      <c r="E3295" s="12" t="s">
        <v>5038</v>
      </c>
      <c r="F3295" s="12" t="s">
        <v>5055</v>
      </c>
      <c r="G3295" s="12" t="s">
        <v>5044</v>
      </c>
      <c r="H3295" s="13">
        <v>52530</v>
      </c>
      <c r="I3295" s="14">
        <v>287006</v>
      </c>
      <c r="J3295" s="14">
        <v>49630</v>
      </c>
      <c r="K3295" s="14">
        <v>10174</v>
      </c>
      <c r="L3295" s="14">
        <v>8593</v>
      </c>
      <c r="M3295" s="15">
        <v>0.18302852527930799</v>
      </c>
      <c r="N3295" s="14">
        <v>333899</v>
      </c>
      <c r="O3295" s="14">
        <v>0</v>
      </c>
      <c r="P3295" s="14">
        <v>0</v>
      </c>
      <c r="S3295" s="17">
        <v>45391.664583333331</v>
      </c>
      <c r="T3295" s="17" t="s">
        <v>5074</v>
      </c>
      <c r="U3295" s="18">
        <v>45391</v>
      </c>
      <c r="V3295" s="18" t="str">
        <f>TEXT(Posts[[#This Row],[Post_Date]],"YYYY")</f>
        <v>2024</v>
      </c>
      <c r="W3295" s="18" t="s">
        <v>5090</v>
      </c>
      <c r="X3295" s="18" t="s">
        <v>5079</v>
      </c>
      <c r="Y3295" s="19">
        <v>15</v>
      </c>
      <c r="Z3295" s="12" t="s">
        <v>5069</v>
      </c>
      <c r="AA3295"/>
    </row>
    <row r="3296" spans="1:27" x14ac:dyDescent="0.25">
      <c r="A3296" s="12" t="s">
        <v>865</v>
      </c>
      <c r="B3296" s="12" t="s">
        <v>5024</v>
      </c>
      <c r="C3296" s="12" t="s">
        <v>5028</v>
      </c>
      <c r="D3296" s="12" t="s">
        <v>5032</v>
      </c>
      <c r="E3296" s="12" t="s">
        <v>5038</v>
      </c>
      <c r="F3296" s="12" t="s">
        <v>5055</v>
      </c>
      <c r="G3296" s="12" t="s">
        <v>5046</v>
      </c>
      <c r="H3296" s="13">
        <v>70722</v>
      </c>
      <c r="I3296" s="14">
        <v>321728</v>
      </c>
      <c r="J3296" s="14">
        <v>65487</v>
      </c>
      <c r="K3296" s="14">
        <v>24853</v>
      </c>
      <c r="L3296" s="14">
        <v>15218</v>
      </c>
      <c r="M3296" s="15">
        <v>0.21982025943355429</v>
      </c>
      <c r="N3296" s="14">
        <v>375238</v>
      </c>
      <c r="O3296" s="14">
        <v>0</v>
      </c>
      <c r="P3296" s="14">
        <v>0</v>
      </c>
      <c r="S3296" s="17">
        <v>45778.574305555558</v>
      </c>
      <c r="T3296" s="17" t="s">
        <v>5075</v>
      </c>
      <c r="U3296" s="18">
        <v>45778</v>
      </c>
      <c r="V3296" s="18" t="str">
        <f>TEXT(Posts[[#This Row],[Post_Date]],"YYYY")</f>
        <v>2025</v>
      </c>
      <c r="W3296" s="18" t="s">
        <v>5096</v>
      </c>
      <c r="X3296" s="18" t="s">
        <v>5080</v>
      </c>
      <c r="Y3296" s="19">
        <v>13</v>
      </c>
      <c r="Z3296" s="12" t="s">
        <v>5070</v>
      </c>
      <c r="AA3296"/>
    </row>
    <row r="3297" spans="1:27" x14ac:dyDescent="0.25">
      <c r="A3297" s="12" t="s">
        <v>866</v>
      </c>
      <c r="B3297" s="12" t="s">
        <v>5024</v>
      </c>
      <c r="C3297" s="12" t="s">
        <v>5028</v>
      </c>
      <c r="D3297" s="12" t="s">
        <v>5032</v>
      </c>
      <c r="E3297" s="12" t="s">
        <v>5036</v>
      </c>
      <c r="F3297" s="12" t="s">
        <v>5055</v>
      </c>
      <c r="G3297" s="12" t="s">
        <v>5047</v>
      </c>
      <c r="H3297" s="13">
        <v>71183</v>
      </c>
      <c r="I3297" s="14">
        <v>472068</v>
      </c>
      <c r="J3297" s="14">
        <v>83360</v>
      </c>
      <c r="K3297" s="14">
        <v>16993</v>
      </c>
      <c r="L3297" s="14">
        <v>15333</v>
      </c>
      <c r="M3297" s="15">
        <v>0.15079132396604819</v>
      </c>
      <c r="N3297" s="14">
        <v>595031</v>
      </c>
      <c r="O3297" s="14">
        <v>0</v>
      </c>
      <c r="P3297" s="14">
        <v>0</v>
      </c>
      <c r="S3297" s="17">
        <v>45641.698611111111</v>
      </c>
      <c r="T3297" s="17" t="s">
        <v>5074</v>
      </c>
      <c r="U3297" s="18">
        <v>45641</v>
      </c>
      <c r="V3297" s="18" t="str">
        <f>TEXT(Posts[[#This Row],[Post_Date]],"YYYY")</f>
        <v>2024</v>
      </c>
      <c r="W3297" s="18" t="s">
        <v>5094</v>
      </c>
      <c r="X3297" s="18" t="s">
        <v>5084</v>
      </c>
      <c r="Y3297" s="19">
        <v>16</v>
      </c>
      <c r="Z3297" s="12" t="s">
        <v>5069</v>
      </c>
      <c r="AA3297"/>
    </row>
    <row r="3298" spans="1:27" x14ac:dyDescent="0.25">
      <c r="A3298" s="12" t="s">
        <v>867</v>
      </c>
      <c r="B3298" s="12" t="s">
        <v>5024</v>
      </c>
      <c r="C3298" s="12" t="s">
        <v>5028</v>
      </c>
      <c r="D3298" s="12" t="s">
        <v>5032</v>
      </c>
      <c r="E3298" s="12" t="s">
        <v>5036</v>
      </c>
      <c r="F3298" s="12" t="s">
        <v>5055</v>
      </c>
      <c r="G3298" s="12" t="s">
        <v>5042</v>
      </c>
      <c r="H3298" s="13">
        <v>57675</v>
      </c>
      <c r="I3298" s="14">
        <v>250882</v>
      </c>
      <c r="J3298" s="14">
        <v>57505</v>
      </c>
      <c r="K3298" s="14">
        <v>9248</v>
      </c>
      <c r="L3298" s="14">
        <v>14575</v>
      </c>
      <c r="M3298" s="15">
        <v>0.22989145779743519</v>
      </c>
      <c r="N3298" s="14">
        <v>292469</v>
      </c>
      <c r="O3298" s="14">
        <v>0</v>
      </c>
      <c r="P3298" s="14">
        <v>0</v>
      </c>
      <c r="S3298" s="17">
        <v>45721.558333333327</v>
      </c>
      <c r="T3298" s="17" t="s">
        <v>5075</v>
      </c>
      <c r="U3298" s="18">
        <v>45721</v>
      </c>
      <c r="V3298" s="18" t="str">
        <f>TEXT(Posts[[#This Row],[Post_Date]],"YYYY")</f>
        <v>2025</v>
      </c>
      <c r="W3298" s="18" t="s">
        <v>5088</v>
      </c>
      <c r="X3298" s="18" t="s">
        <v>5085</v>
      </c>
      <c r="Y3298" s="19">
        <v>13</v>
      </c>
      <c r="Z3298" s="12" t="s">
        <v>5070</v>
      </c>
      <c r="AA3298"/>
    </row>
    <row r="3299" spans="1:27" x14ac:dyDescent="0.25">
      <c r="A3299" s="12" t="s">
        <v>869</v>
      </c>
      <c r="B3299" s="12" t="s">
        <v>5024</v>
      </c>
      <c r="C3299" s="12" t="s">
        <v>5028</v>
      </c>
      <c r="D3299" s="12" t="s">
        <v>5032</v>
      </c>
      <c r="E3299" s="12" t="s">
        <v>5036</v>
      </c>
      <c r="F3299" s="12" t="s">
        <v>5055</v>
      </c>
      <c r="G3299" s="12" t="s">
        <v>5047</v>
      </c>
      <c r="H3299" s="13">
        <v>60120</v>
      </c>
      <c r="I3299" s="14">
        <v>327542</v>
      </c>
      <c r="J3299" s="14">
        <v>67393</v>
      </c>
      <c r="K3299" s="14">
        <v>21977</v>
      </c>
      <c r="L3299" s="14">
        <v>15430</v>
      </c>
      <c r="M3299" s="15">
        <v>0.1835499062379268</v>
      </c>
      <c r="N3299" s="14">
        <v>376824</v>
      </c>
      <c r="O3299" s="14">
        <v>0</v>
      </c>
      <c r="P3299" s="14">
        <v>0</v>
      </c>
      <c r="S3299" s="17">
        <v>45639.395833333343</v>
      </c>
      <c r="T3299" s="17" t="s">
        <v>5077</v>
      </c>
      <c r="U3299" s="18">
        <v>45639</v>
      </c>
      <c r="V3299" s="18" t="str">
        <f>TEXT(Posts[[#This Row],[Post_Date]],"YYYY")</f>
        <v>2024</v>
      </c>
      <c r="W3299" s="18" t="s">
        <v>5094</v>
      </c>
      <c r="X3299" s="18" t="s">
        <v>5082</v>
      </c>
      <c r="Y3299" s="19">
        <v>9</v>
      </c>
      <c r="Z3299" s="12" t="s">
        <v>5069</v>
      </c>
      <c r="AA3299"/>
    </row>
    <row r="3300" spans="1:27" x14ac:dyDescent="0.25">
      <c r="A3300" s="12" t="s">
        <v>871</v>
      </c>
      <c r="B3300" s="12" t="s">
        <v>5024</v>
      </c>
      <c r="C3300" s="12" t="s">
        <v>5028</v>
      </c>
      <c r="D3300" s="12" t="s">
        <v>5032</v>
      </c>
      <c r="E3300" s="12" t="s">
        <v>5036</v>
      </c>
      <c r="F3300" s="12" t="s">
        <v>5055</v>
      </c>
      <c r="G3300" s="12" t="s">
        <v>5043</v>
      </c>
      <c r="H3300" s="13">
        <v>61060</v>
      </c>
      <c r="I3300" s="14">
        <v>257287</v>
      </c>
      <c r="J3300" s="14">
        <v>40525</v>
      </c>
      <c r="K3300" s="14">
        <v>9883</v>
      </c>
      <c r="L3300" s="14">
        <v>13753</v>
      </c>
      <c r="M3300" s="15">
        <v>0.23732624434888691</v>
      </c>
      <c r="N3300" s="14">
        <v>311261</v>
      </c>
      <c r="O3300" s="14">
        <v>0</v>
      </c>
      <c r="P3300" s="14">
        <v>0</v>
      </c>
      <c r="S3300" s="17">
        <v>45691.536805555559</v>
      </c>
      <c r="T3300" s="17" t="s">
        <v>5075</v>
      </c>
      <c r="U3300" s="18">
        <v>45691</v>
      </c>
      <c r="V3300" s="18" t="str">
        <f>TEXT(Posts[[#This Row],[Post_Date]],"YYYY")</f>
        <v>2025</v>
      </c>
      <c r="W3300" s="18" t="s">
        <v>5087</v>
      </c>
      <c r="X3300" s="18" t="s">
        <v>5081</v>
      </c>
      <c r="Y3300" s="19">
        <v>12</v>
      </c>
      <c r="Z3300" s="12" t="s">
        <v>5070</v>
      </c>
      <c r="AA3300"/>
    </row>
    <row r="3301" spans="1:27" x14ac:dyDescent="0.25">
      <c r="A3301" s="12" t="s">
        <v>874</v>
      </c>
      <c r="B3301" s="12" t="s">
        <v>5024</v>
      </c>
      <c r="C3301" s="12" t="s">
        <v>5028</v>
      </c>
      <c r="D3301" s="12" t="s">
        <v>5031</v>
      </c>
      <c r="E3301" s="12" t="s">
        <v>5035</v>
      </c>
      <c r="F3301" s="12" t="s">
        <v>5060</v>
      </c>
      <c r="G3301" s="12" t="s">
        <v>5042</v>
      </c>
      <c r="H3301" s="13">
        <v>189486</v>
      </c>
      <c r="I3301" s="14">
        <v>2913646</v>
      </c>
      <c r="J3301" s="14">
        <v>450005</v>
      </c>
      <c r="K3301" s="14">
        <v>215504</v>
      </c>
      <c r="L3301" s="14">
        <v>142811</v>
      </c>
      <c r="M3301" s="15">
        <v>6.5034199479695798E-2</v>
      </c>
      <c r="N3301" s="14">
        <v>3270620</v>
      </c>
      <c r="O3301" s="14">
        <v>2913646</v>
      </c>
      <c r="P3301" s="14">
        <v>0</v>
      </c>
      <c r="S3301" s="17">
        <v>45622.381944444453</v>
      </c>
      <c r="T3301" s="12" t="s">
        <v>5077</v>
      </c>
      <c r="U3301" s="18">
        <v>45622</v>
      </c>
      <c r="V3301" s="18" t="str">
        <f>TEXT(Posts[[#This Row],[Post_Date]],"YYYY")</f>
        <v>2024</v>
      </c>
      <c r="W3301" s="12" t="s">
        <v>5095</v>
      </c>
      <c r="X3301" s="12" t="s">
        <v>5079</v>
      </c>
      <c r="Y3301" s="19">
        <v>9</v>
      </c>
      <c r="Z3301" s="12" t="s">
        <v>5068</v>
      </c>
      <c r="AA3301"/>
    </row>
    <row r="3302" spans="1:27" x14ac:dyDescent="0.25">
      <c r="A3302" s="12" t="s">
        <v>881</v>
      </c>
      <c r="B3302" s="12" t="s">
        <v>5024</v>
      </c>
      <c r="C3302" s="12" t="s">
        <v>5028</v>
      </c>
      <c r="D3302" s="12" t="s">
        <v>5032</v>
      </c>
      <c r="E3302" s="12" t="s">
        <v>5038</v>
      </c>
      <c r="F3302" s="12" t="s">
        <v>5055</v>
      </c>
      <c r="G3302" s="12" t="s">
        <v>5049</v>
      </c>
      <c r="H3302" s="13">
        <v>47498</v>
      </c>
      <c r="I3302" s="14">
        <v>239366</v>
      </c>
      <c r="J3302" s="14">
        <v>52124</v>
      </c>
      <c r="K3302" s="14">
        <v>9523</v>
      </c>
      <c r="L3302" s="14">
        <v>12640</v>
      </c>
      <c r="M3302" s="15">
        <v>0.19843281180693631</v>
      </c>
      <c r="N3302" s="14">
        <v>294360</v>
      </c>
      <c r="O3302" s="14">
        <v>0</v>
      </c>
      <c r="P3302" s="14">
        <v>0</v>
      </c>
      <c r="S3302" s="17">
        <v>45666.427777777782</v>
      </c>
      <c r="T3302" s="17" t="s">
        <v>5077</v>
      </c>
      <c r="U3302" s="18">
        <v>45666</v>
      </c>
      <c r="V3302" s="18" t="str">
        <f>TEXT(Posts[[#This Row],[Post_Date]],"YYYY")</f>
        <v>2025</v>
      </c>
      <c r="W3302" s="18" t="s">
        <v>5086</v>
      </c>
      <c r="X3302" s="18" t="s">
        <v>5080</v>
      </c>
      <c r="Y3302" s="19">
        <v>10</v>
      </c>
      <c r="Z3302" s="12" t="s">
        <v>5069</v>
      </c>
      <c r="AA3302"/>
    </row>
    <row r="3303" spans="1:27" x14ac:dyDescent="0.25">
      <c r="A3303" s="12" t="s">
        <v>890</v>
      </c>
      <c r="B3303" s="12" t="s">
        <v>5024</v>
      </c>
      <c r="C3303" s="12" t="s">
        <v>5028</v>
      </c>
      <c r="D3303" s="12" t="s">
        <v>5034</v>
      </c>
      <c r="E3303" s="12" t="s">
        <v>5038</v>
      </c>
      <c r="F3303" s="12" t="s">
        <v>5057</v>
      </c>
      <c r="G3303" s="12" t="s">
        <v>5044</v>
      </c>
      <c r="H3303" s="13">
        <v>91953</v>
      </c>
      <c r="I3303" s="14">
        <v>555471</v>
      </c>
      <c r="J3303" s="14">
        <v>95810</v>
      </c>
      <c r="K3303" s="14">
        <v>44073</v>
      </c>
      <c r="L3303" s="14">
        <v>27875</v>
      </c>
      <c r="M3303" s="15">
        <v>0.16554156102305889</v>
      </c>
      <c r="N3303" s="14">
        <v>638636</v>
      </c>
      <c r="O3303" s="14">
        <v>0</v>
      </c>
      <c r="P3303" s="14">
        <v>0</v>
      </c>
      <c r="S3303" s="17">
        <v>45318.706250000003</v>
      </c>
      <c r="T3303" s="17" t="s">
        <v>5074</v>
      </c>
      <c r="U3303" s="18">
        <v>45318</v>
      </c>
      <c r="V3303" s="18" t="str">
        <f>TEXT(Posts[[#This Row],[Post_Date]],"YYYY")</f>
        <v>2024</v>
      </c>
      <c r="W3303" s="18" t="s">
        <v>5086</v>
      </c>
      <c r="X3303" s="18" t="s">
        <v>5083</v>
      </c>
      <c r="Y3303" s="19">
        <v>16</v>
      </c>
      <c r="Z3303" s="12" t="s">
        <v>5069</v>
      </c>
      <c r="AA3303"/>
    </row>
    <row r="3304" spans="1:27" x14ac:dyDescent="0.25">
      <c r="A3304" s="12" t="s">
        <v>893</v>
      </c>
      <c r="B3304" s="12" t="s">
        <v>5024</v>
      </c>
      <c r="C3304" s="12" t="s">
        <v>5028</v>
      </c>
      <c r="D3304" s="12" t="s">
        <v>5032</v>
      </c>
      <c r="E3304" s="12" t="s">
        <v>5038</v>
      </c>
      <c r="F3304" s="12" t="s">
        <v>5055</v>
      </c>
      <c r="G3304" s="12" t="s">
        <v>5042</v>
      </c>
      <c r="H3304" s="13">
        <v>46486</v>
      </c>
      <c r="I3304" s="14">
        <v>198286</v>
      </c>
      <c r="J3304" s="14">
        <v>28984</v>
      </c>
      <c r="K3304" s="14">
        <v>8339</v>
      </c>
      <c r="L3304" s="14">
        <v>5818</v>
      </c>
      <c r="M3304" s="15">
        <v>0.2344413683503779</v>
      </c>
      <c r="N3304" s="14">
        <v>220818</v>
      </c>
      <c r="O3304" s="14">
        <v>0</v>
      </c>
      <c r="P3304" s="14">
        <v>0</v>
      </c>
      <c r="S3304" s="17">
        <v>45417.702777777777</v>
      </c>
      <c r="T3304" s="17" t="s">
        <v>5074</v>
      </c>
      <c r="U3304" s="18">
        <v>45417</v>
      </c>
      <c r="V3304" s="18" t="str">
        <f>TEXT(Posts[[#This Row],[Post_Date]],"YYYY")</f>
        <v>2024</v>
      </c>
      <c r="W3304" s="18" t="s">
        <v>5096</v>
      </c>
      <c r="X3304" s="18" t="s">
        <v>5084</v>
      </c>
      <c r="Y3304" s="19">
        <v>16</v>
      </c>
      <c r="Z3304" s="12" t="s">
        <v>5070</v>
      </c>
      <c r="AA3304"/>
    </row>
    <row r="3305" spans="1:27" x14ac:dyDescent="0.25">
      <c r="A3305" s="12" t="s">
        <v>896</v>
      </c>
      <c r="B3305" s="12" t="s">
        <v>5024</v>
      </c>
      <c r="C3305" s="12" t="s">
        <v>5028</v>
      </c>
      <c r="D3305" s="12" t="s">
        <v>5030</v>
      </c>
      <c r="E3305" s="12" t="s">
        <v>5035</v>
      </c>
      <c r="F3305" s="12" t="s">
        <v>5051</v>
      </c>
      <c r="G3305" s="12" t="s">
        <v>5048</v>
      </c>
      <c r="H3305" s="13">
        <v>256347</v>
      </c>
      <c r="I3305" s="14">
        <v>1887259</v>
      </c>
      <c r="J3305" s="14">
        <v>273105</v>
      </c>
      <c r="K3305" s="14">
        <v>86851</v>
      </c>
      <c r="L3305" s="14">
        <v>50147</v>
      </c>
      <c r="M3305" s="15">
        <v>0.1358304832639238</v>
      </c>
      <c r="N3305" s="14">
        <v>2371590</v>
      </c>
      <c r="O3305" s="14">
        <v>1887259</v>
      </c>
      <c r="P3305" s="14">
        <v>0</v>
      </c>
      <c r="S3305" s="17">
        <v>45323.497916666667</v>
      </c>
      <c r="T3305" s="12" t="s">
        <v>5077</v>
      </c>
      <c r="U3305" s="18">
        <v>45323</v>
      </c>
      <c r="V3305" s="18" t="str">
        <f>TEXT(Posts[[#This Row],[Post_Date]],"YYYY")</f>
        <v>2024</v>
      </c>
      <c r="W3305" s="12" t="s">
        <v>5087</v>
      </c>
      <c r="X3305" s="12" t="s">
        <v>5080</v>
      </c>
      <c r="Y3305" s="19">
        <v>11</v>
      </c>
      <c r="Z3305" s="12" t="s">
        <v>5069</v>
      </c>
      <c r="AA3305"/>
    </row>
    <row r="3306" spans="1:27" x14ac:dyDescent="0.25">
      <c r="A3306" s="12" t="s">
        <v>897</v>
      </c>
      <c r="B3306" s="12" t="s">
        <v>5024</v>
      </c>
      <c r="C3306" s="12" t="s">
        <v>5028</v>
      </c>
      <c r="D3306" s="12" t="s">
        <v>5030</v>
      </c>
      <c r="E3306" s="12" t="s">
        <v>5036</v>
      </c>
      <c r="F3306" s="12" t="s">
        <v>5050</v>
      </c>
      <c r="G3306" s="12" t="s">
        <v>5044</v>
      </c>
      <c r="H3306" s="13">
        <v>44163</v>
      </c>
      <c r="I3306" s="14">
        <v>434660</v>
      </c>
      <c r="J3306" s="14">
        <v>51452</v>
      </c>
      <c r="K3306" s="14">
        <v>26838</v>
      </c>
      <c r="L3306" s="14">
        <v>10846</v>
      </c>
      <c r="M3306" s="15">
        <v>0.1016040198475464</v>
      </c>
      <c r="N3306" s="14">
        <v>484257</v>
      </c>
      <c r="O3306" s="14">
        <v>0</v>
      </c>
      <c r="P3306" s="14">
        <v>0</v>
      </c>
      <c r="S3306" s="17">
        <v>45696.736805555563</v>
      </c>
      <c r="T3306" s="17" t="s">
        <v>5076</v>
      </c>
      <c r="U3306" s="18">
        <v>45696</v>
      </c>
      <c r="V3306" s="18" t="str">
        <f>TEXT(Posts[[#This Row],[Post_Date]],"YYYY")</f>
        <v>2025</v>
      </c>
      <c r="W3306" s="18" t="s">
        <v>5087</v>
      </c>
      <c r="X3306" s="18" t="s">
        <v>5083</v>
      </c>
      <c r="Y3306" s="19">
        <v>17</v>
      </c>
      <c r="Z3306" s="12" t="s">
        <v>5069</v>
      </c>
      <c r="AA3306"/>
    </row>
    <row r="3307" spans="1:27" x14ac:dyDescent="0.25">
      <c r="A3307" s="12" t="s">
        <v>898</v>
      </c>
      <c r="B3307" s="12" t="s">
        <v>5024</v>
      </c>
      <c r="C3307" s="12" t="s">
        <v>5028</v>
      </c>
      <c r="D3307" s="12" t="s">
        <v>5031</v>
      </c>
      <c r="E3307" s="12" t="s">
        <v>5035</v>
      </c>
      <c r="F3307" s="12" t="s">
        <v>5060</v>
      </c>
      <c r="G3307" s="12" t="s">
        <v>5045</v>
      </c>
      <c r="H3307" s="13">
        <v>160632</v>
      </c>
      <c r="I3307" s="14">
        <v>2135797</v>
      </c>
      <c r="J3307" s="14">
        <v>238522</v>
      </c>
      <c r="K3307" s="14">
        <v>166106</v>
      </c>
      <c r="L3307" s="14">
        <v>63814</v>
      </c>
      <c r="M3307" s="15">
        <v>7.5209597204745723E-2</v>
      </c>
      <c r="N3307" s="14">
        <v>2716582</v>
      </c>
      <c r="O3307" s="14">
        <v>2135797</v>
      </c>
      <c r="P3307" s="14">
        <v>0</v>
      </c>
      <c r="S3307" s="17">
        <v>45558.431250000001</v>
      </c>
      <c r="T3307" s="12" t="s">
        <v>5077</v>
      </c>
      <c r="U3307" s="18">
        <v>45558</v>
      </c>
      <c r="V3307" s="18" t="str">
        <f>TEXT(Posts[[#This Row],[Post_Date]],"YYYY")</f>
        <v>2024</v>
      </c>
      <c r="W3307" s="12" t="s">
        <v>5097</v>
      </c>
      <c r="X3307" s="12" t="s">
        <v>5081</v>
      </c>
      <c r="Y3307" s="19">
        <v>10</v>
      </c>
      <c r="Z3307" s="12" t="s">
        <v>5068</v>
      </c>
      <c r="AA3307"/>
    </row>
    <row r="3308" spans="1:27" x14ac:dyDescent="0.25">
      <c r="A3308" s="12" t="s">
        <v>901</v>
      </c>
      <c r="B3308" s="12" t="s">
        <v>5024</v>
      </c>
      <c r="C3308" s="12" t="s">
        <v>5028</v>
      </c>
      <c r="D3308" s="12" t="s">
        <v>5030</v>
      </c>
      <c r="E3308" s="12" t="s">
        <v>5035</v>
      </c>
      <c r="F3308" s="12" t="s">
        <v>5051</v>
      </c>
      <c r="G3308" s="12" t="s">
        <v>5044</v>
      </c>
      <c r="H3308" s="13">
        <v>281530</v>
      </c>
      <c r="I3308" s="14">
        <v>2159070</v>
      </c>
      <c r="J3308" s="14">
        <v>392266</v>
      </c>
      <c r="K3308" s="14">
        <v>82031</v>
      </c>
      <c r="L3308" s="14">
        <v>102879</v>
      </c>
      <c r="M3308" s="15">
        <v>0.1303943452946201</v>
      </c>
      <c r="N3308" s="14">
        <v>2447334</v>
      </c>
      <c r="O3308" s="14">
        <v>2159070</v>
      </c>
      <c r="P3308" s="14">
        <v>0</v>
      </c>
      <c r="S3308" s="17">
        <v>45711.618750000001</v>
      </c>
      <c r="T3308" s="12" t="s">
        <v>5074</v>
      </c>
      <c r="U3308" s="18">
        <v>45711</v>
      </c>
      <c r="V3308" s="18" t="str">
        <f>TEXT(Posts[[#This Row],[Post_Date]],"YYYY")</f>
        <v>2025</v>
      </c>
      <c r="W3308" s="12" t="s">
        <v>5087</v>
      </c>
      <c r="X3308" s="12" t="s">
        <v>5084</v>
      </c>
      <c r="Y3308" s="19">
        <v>14</v>
      </c>
      <c r="Z3308" s="12" t="s">
        <v>5069</v>
      </c>
      <c r="AA3308"/>
    </row>
    <row r="3309" spans="1:27" x14ac:dyDescent="0.25">
      <c r="A3309" s="12" t="s">
        <v>902</v>
      </c>
      <c r="B3309" s="12" t="s">
        <v>5024</v>
      </c>
      <c r="C3309" s="12" t="s">
        <v>5028</v>
      </c>
      <c r="D3309" s="12" t="s">
        <v>5032</v>
      </c>
      <c r="E3309" s="12" t="s">
        <v>5038</v>
      </c>
      <c r="F3309" s="12" t="s">
        <v>5055</v>
      </c>
      <c r="G3309" s="12" t="s">
        <v>5042</v>
      </c>
      <c r="H3309" s="13">
        <v>41203</v>
      </c>
      <c r="I3309" s="14">
        <v>253471</v>
      </c>
      <c r="J3309" s="14">
        <v>55628</v>
      </c>
      <c r="K3309" s="14">
        <v>16975</v>
      </c>
      <c r="L3309" s="14">
        <v>11614</v>
      </c>
      <c r="M3309" s="15">
        <v>0.16255818518754159</v>
      </c>
      <c r="N3309" s="14">
        <v>286714</v>
      </c>
      <c r="O3309" s="14">
        <v>0</v>
      </c>
      <c r="P3309" s="14">
        <v>0</v>
      </c>
      <c r="S3309" s="17">
        <v>45455.664583333331</v>
      </c>
      <c r="T3309" s="17" t="s">
        <v>5074</v>
      </c>
      <c r="U3309" s="18">
        <v>45455</v>
      </c>
      <c r="V3309" s="18" t="str">
        <f>TEXT(Posts[[#This Row],[Post_Date]],"YYYY")</f>
        <v>2024</v>
      </c>
      <c r="W3309" s="18" t="s">
        <v>5089</v>
      </c>
      <c r="X3309" s="18" t="s">
        <v>5085</v>
      </c>
      <c r="Y3309" s="19">
        <v>15</v>
      </c>
      <c r="Z3309" s="12" t="s">
        <v>5069</v>
      </c>
      <c r="AA3309"/>
    </row>
    <row r="3310" spans="1:27" x14ac:dyDescent="0.25">
      <c r="A3310" s="12" t="s">
        <v>905</v>
      </c>
      <c r="B3310" s="12" t="s">
        <v>5024</v>
      </c>
      <c r="C3310" s="12" t="s">
        <v>5028</v>
      </c>
      <c r="D3310" s="12" t="s">
        <v>5034</v>
      </c>
      <c r="E3310" s="12" t="s">
        <v>5036</v>
      </c>
      <c r="F3310" s="12" t="s">
        <v>5057</v>
      </c>
      <c r="G3310" s="12" t="s">
        <v>5047</v>
      </c>
      <c r="H3310" s="13">
        <v>24448</v>
      </c>
      <c r="I3310" s="14">
        <v>237627</v>
      </c>
      <c r="J3310" s="14">
        <v>50977</v>
      </c>
      <c r="K3310" s="14">
        <v>8420</v>
      </c>
      <c r="L3310" s="14">
        <v>14079</v>
      </c>
      <c r="M3310" s="15">
        <v>0.10288394884195699</v>
      </c>
      <c r="N3310" s="14">
        <v>279526</v>
      </c>
      <c r="O3310" s="14">
        <v>0</v>
      </c>
      <c r="P3310" s="14">
        <v>0</v>
      </c>
      <c r="S3310" s="17">
        <v>45367.607638888891</v>
      </c>
      <c r="T3310" s="17" t="s">
        <v>5074</v>
      </c>
      <c r="U3310" s="18">
        <v>45367</v>
      </c>
      <c r="V3310" s="18" t="str">
        <f>TEXT(Posts[[#This Row],[Post_Date]],"YYYY")</f>
        <v>2024</v>
      </c>
      <c r="W3310" s="18" t="s">
        <v>5088</v>
      </c>
      <c r="X3310" s="18" t="s">
        <v>5083</v>
      </c>
      <c r="Y3310" s="19">
        <v>14</v>
      </c>
      <c r="Z3310" s="12" t="s">
        <v>5069</v>
      </c>
      <c r="AA3310"/>
    </row>
    <row r="3311" spans="1:27" x14ac:dyDescent="0.25">
      <c r="A3311" s="12" t="s">
        <v>908</v>
      </c>
      <c r="B3311" s="12" t="s">
        <v>5024</v>
      </c>
      <c r="C3311" s="12" t="s">
        <v>5028</v>
      </c>
      <c r="D3311" s="12" t="s">
        <v>5030</v>
      </c>
      <c r="E3311" s="12" t="s">
        <v>5035</v>
      </c>
      <c r="F3311" s="12" t="s">
        <v>5051</v>
      </c>
      <c r="G3311" s="12" t="s">
        <v>5045</v>
      </c>
      <c r="H3311" s="13">
        <v>107570</v>
      </c>
      <c r="I3311" s="14">
        <v>1062953</v>
      </c>
      <c r="J3311" s="14">
        <v>207644</v>
      </c>
      <c r="K3311" s="14">
        <v>50806</v>
      </c>
      <c r="L3311" s="14">
        <v>27573</v>
      </c>
      <c r="M3311" s="15">
        <v>0.10119984102008139</v>
      </c>
      <c r="N3311" s="14">
        <v>1296051</v>
      </c>
      <c r="O3311" s="14">
        <v>1062953</v>
      </c>
      <c r="P3311" s="14">
        <v>0</v>
      </c>
      <c r="S3311" s="17">
        <v>45622.720138888893</v>
      </c>
      <c r="T3311" s="12" t="s">
        <v>5076</v>
      </c>
      <c r="U3311" s="18">
        <v>45622</v>
      </c>
      <c r="V3311" s="18" t="str">
        <f>TEXT(Posts[[#This Row],[Post_Date]],"YYYY")</f>
        <v>2024</v>
      </c>
      <c r="W3311" s="12" t="s">
        <v>5095</v>
      </c>
      <c r="X3311" s="12" t="s">
        <v>5079</v>
      </c>
      <c r="Y3311" s="19">
        <v>17</v>
      </c>
      <c r="Z3311" s="12" t="s">
        <v>5069</v>
      </c>
      <c r="AA3311"/>
    </row>
    <row r="3312" spans="1:27" x14ac:dyDescent="0.25">
      <c r="A3312" s="12" t="s">
        <v>910</v>
      </c>
      <c r="B3312" s="12" t="s">
        <v>5024</v>
      </c>
      <c r="C3312" s="12" t="s">
        <v>5028</v>
      </c>
      <c r="D3312" s="12" t="s">
        <v>5034</v>
      </c>
      <c r="E3312" s="12" t="s">
        <v>5036</v>
      </c>
      <c r="F3312" s="12" t="s">
        <v>5057</v>
      </c>
      <c r="G3312" s="12" t="s">
        <v>5047</v>
      </c>
      <c r="H3312" s="13">
        <v>44744</v>
      </c>
      <c r="I3312" s="14">
        <v>343740</v>
      </c>
      <c r="J3312" s="14">
        <v>67517</v>
      </c>
      <c r="K3312" s="14">
        <v>20640</v>
      </c>
      <c r="L3312" s="14">
        <v>16445</v>
      </c>
      <c r="M3312" s="15">
        <v>0.1301701856363649</v>
      </c>
      <c r="N3312" s="14">
        <v>403035</v>
      </c>
      <c r="O3312" s="14">
        <v>0</v>
      </c>
      <c r="P3312" s="14">
        <v>0</v>
      </c>
      <c r="S3312" s="17">
        <v>45601.419444444437</v>
      </c>
      <c r="T3312" s="17" t="s">
        <v>5077</v>
      </c>
      <c r="U3312" s="18">
        <v>45601</v>
      </c>
      <c r="V3312" s="18" t="str">
        <f>TEXT(Posts[[#This Row],[Post_Date]],"YYYY")</f>
        <v>2024</v>
      </c>
      <c r="W3312" s="18" t="s">
        <v>5095</v>
      </c>
      <c r="X3312" s="18" t="s">
        <v>5079</v>
      </c>
      <c r="Y3312" s="19">
        <v>10</v>
      </c>
      <c r="Z3312" s="12" t="s">
        <v>5069</v>
      </c>
      <c r="AA3312"/>
    </row>
    <row r="3313" spans="1:27" x14ac:dyDescent="0.25">
      <c r="A3313" s="12" t="s">
        <v>912</v>
      </c>
      <c r="B3313" s="12" t="s">
        <v>5024</v>
      </c>
      <c r="C3313" s="12" t="s">
        <v>5028</v>
      </c>
      <c r="D3313" s="12" t="s">
        <v>5034</v>
      </c>
      <c r="E3313" s="12" t="s">
        <v>5036</v>
      </c>
      <c r="F3313" s="12" t="s">
        <v>5057</v>
      </c>
      <c r="G3313" s="12" t="s">
        <v>5046</v>
      </c>
      <c r="H3313" s="13">
        <v>41019</v>
      </c>
      <c r="I3313" s="14">
        <v>379606</v>
      </c>
      <c r="J3313" s="14">
        <v>39403</v>
      </c>
      <c r="K3313" s="14">
        <v>24485</v>
      </c>
      <c r="L3313" s="14">
        <v>12391</v>
      </c>
      <c r="M3313" s="15">
        <v>0.1080575600788846</v>
      </c>
      <c r="N3313" s="14">
        <v>421798</v>
      </c>
      <c r="O3313" s="14">
        <v>0</v>
      </c>
      <c r="P3313" s="14">
        <v>0</v>
      </c>
      <c r="S3313" s="17">
        <v>45302.395138888889</v>
      </c>
      <c r="T3313" s="17" t="s">
        <v>5077</v>
      </c>
      <c r="U3313" s="18">
        <v>45302</v>
      </c>
      <c r="V3313" s="18" t="str">
        <f>TEXT(Posts[[#This Row],[Post_Date]],"YYYY")</f>
        <v>2024</v>
      </c>
      <c r="W3313" s="18" t="s">
        <v>5086</v>
      </c>
      <c r="X3313" s="18" t="s">
        <v>5080</v>
      </c>
      <c r="Y3313" s="19">
        <v>9</v>
      </c>
      <c r="Z3313" s="12" t="s">
        <v>5069</v>
      </c>
      <c r="AA3313"/>
    </row>
    <row r="3314" spans="1:27" x14ac:dyDescent="0.25">
      <c r="A3314" s="12" t="s">
        <v>913</v>
      </c>
      <c r="B3314" s="12" t="s">
        <v>5024</v>
      </c>
      <c r="C3314" s="12" t="s">
        <v>5028</v>
      </c>
      <c r="D3314" s="12" t="s">
        <v>5030</v>
      </c>
      <c r="E3314" s="12" t="s">
        <v>5035</v>
      </c>
      <c r="F3314" s="12" t="s">
        <v>5051</v>
      </c>
      <c r="G3314" s="12" t="s">
        <v>5042</v>
      </c>
      <c r="H3314" s="13">
        <v>138449</v>
      </c>
      <c r="I3314" s="14">
        <v>1169632</v>
      </c>
      <c r="J3314" s="14">
        <v>159210</v>
      </c>
      <c r="K3314" s="14">
        <v>57710</v>
      </c>
      <c r="L3314" s="14">
        <v>27162</v>
      </c>
      <c r="M3314" s="15">
        <v>0.118370374836673</v>
      </c>
      <c r="N3314" s="14">
        <v>1321020</v>
      </c>
      <c r="O3314" s="14">
        <v>1169632</v>
      </c>
      <c r="P3314" s="14">
        <v>0</v>
      </c>
      <c r="S3314" s="17">
        <v>45384.640277777777</v>
      </c>
      <c r="T3314" s="12" t="s">
        <v>5074</v>
      </c>
      <c r="U3314" s="18">
        <v>45384</v>
      </c>
      <c r="V3314" s="18" t="str">
        <f>TEXT(Posts[[#This Row],[Post_Date]],"YYYY")</f>
        <v>2024</v>
      </c>
      <c r="W3314" s="12" t="s">
        <v>5090</v>
      </c>
      <c r="X3314" s="12" t="s">
        <v>5079</v>
      </c>
      <c r="Y3314" s="19">
        <v>15</v>
      </c>
      <c r="Z3314" s="12" t="s">
        <v>5069</v>
      </c>
      <c r="AA3314"/>
    </row>
    <row r="3315" spans="1:27" x14ac:dyDescent="0.25">
      <c r="A3315" s="12" t="s">
        <v>917</v>
      </c>
      <c r="B3315" s="12" t="s">
        <v>5024</v>
      </c>
      <c r="C3315" s="12" t="s">
        <v>5028</v>
      </c>
      <c r="D3315" s="12" t="s">
        <v>5031</v>
      </c>
      <c r="E3315" s="12" t="s">
        <v>5035</v>
      </c>
      <c r="F3315" s="12" t="s">
        <v>5060</v>
      </c>
      <c r="G3315" s="12" t="s">
        <v>5046</v>
      </c>
      <c r="H3315" s="13">
        <v>361910</v>
      </c>
      <c r="I3315" s="14">
        <v>3810662</v>
      </c>
      <c r="J3315" s="14">
        <v>815380</v>
      </c>
      <c r="K3315" s="14">
        <v>178876</v>
      </c>
      <c r="L3315" s="14">
        <v>221332</v>
      </c>
      <c r="M3315" s="15">
        <v>9.4973034211349922E-2</v>
      </c>
      <c r="N3315" s="14">
        <v>4754126</v>
      </c>
      <c r="O3315" s="14">
        <v>3810662</v>
      </c>
      <c r="P3315" s="14">
        <v>0</v>
      </c>
      <c r="S3315" s="17">
        <v>45652.412499999999</v>
      </c>
      <c r="T3315" s="12" t="s">
        <v>5077</v>
      </c>
      <c r="U3315" s="18">
        <v>45652</v>
      </c>
      <c r="V3315" s="18" t="str">
        <f>TEXT(Posts[[#This Row],[Post_Date]],"YYYY")</f>
        <v>2024</v>
      </c>
      <c r="W3315" s="12" t="s">
        <v>5094</v>
      </c>
      <c r="X3315" s="12" t="s">
        <v>5080</v>
      </c>
      <c r="Y3315" s="19">
        <v>9</v>
      </c>
      <c r="Z3315" s="12" t="s">
        <v>5068</v>
      </c>
      <c r="AA3315"/>
    </row>
    <row r="3316" spans="1:27" x14ac:dyDescent="0.25">
      <c r="A3316" s="12" t="s">
        <v>921</v>
      </c>
      <c r="B3316" s="12" t="s">
        <v>5024</v>
      </c>
      <c r="C3316" s="12" t="s">
        <v>5028</v>
      </c>
      <c r="D3316" s="12" t="s">
        <v>5032</v>
      </c>
      <c r="E3316" s="12" t="s">
        <v>5038</v>
      </c>
      <c r="F3316" s="12" t="s">
        <v>5055</v>
      </c>
      <c r="G3316" s="12" t="s">
        <v>5042</v>
      </c>
      <c r="H3316" s="13">
        <v>225</v>
      </c>
      <c r="I3316" s="14">
        <v>1000</v>
      </c>
      <c r="J3316" s="14">
        <v>221</v>
      </c>
      <c r="K3316" s="14">
        <v>47</v>
      </c>
      <c r="L3316" s="14">
        <v>37</v>
      </c>
      <c r="M3316" s="15">
        <v>0.22594047911834561</v>
      </c>
      <c r="N3316" s="14">
        <v>1269</v>
      </c>
      <c r="O3316" s="14">
        <v>0</v>
      </c>
      <c r="P3316" s="14">
        <v>0</v>
      </c>
      <c r="S3316" s="17">
        <v>45422.628472222219</v>
      </c>
      <c r="T3316" s="17" t="s">
        <v>5074</v>
      </c>
      <c r="U3316" s="18">
        <v>45422</v>
      </c>
      <c r="V3316" s="18" t="str">
        <f>TEXT(Posts[[#This Row],[Post_Date]],"YYYY")</f>
        <v>2024</v>
      </c>
      <c r="W3316" s="18" t="s">
        <v>5096</v>
      </c>
      <c r="X3316" s="18" t="s">
        <v>5082</v>
      </c>
      <c r="Y3316" s="19">
        <v>15</v>
      </c>
      <c r="Z3316" s="12" t="s">
        <v>5070</v>
      </c>
      <c r="AA3316"/>
    </row>
    <row r="3317" spans="1:27" x14ac:dyDescent="0.25">
      <c r="A3317" s="12" t="s">
        <v>924</v>
      </c>
      <c r="B3317" s="12" t="s">
        <v>5024</v>
      </c>
      <c r="C3317" s="12" t="s">
        <v>5028</v>
      </c>
      <c r="D3317" s="12" t="s">
        <v>5030</v>
      </c>
      <c r="E3317" s="12" t="s">
        <v>5035</v>
      </c>
      <c r="F3317" s="12" t="s">
        <v>5051</v>
      </c>
      <c r="G3317" s="12" t="s">
        <v>5048</v>
      </c>
      <c r="H3317" s="13">
        <v>144060</v>
      </c>
      <c r="I3317" s="14">
        <v>1584246</v>
      </c>
      <c r="J3317" s="14">
        <v>336405</v>
      </c>
      <c r="K3317" s="14">
        <v>75804</v>
      </c>
      <c r="L3317" s="14">
        <v>71908</v>
      </c>
      <c r="M3317" s="15">
        <v>9.0933135449189212E-2</v>
      </c>
      <c r="N3317" s="14">
        <v>1801737</v>
      </c>
      <c r="O3317" s="14">
        <v>1584246</v>
      </c>
      <c r="P3317" s="14">
        <v>0</v>
      </c>
      <c r="S3317" s="17">
        <v>45544.498611111107</v>
      </c>
      <c r="T3317" s="12" t="s">
        <v>5077</v>
      </c>
      <c r="U3317" s="18">
        <v>45544</v>
      </c>
      <c r="V3317" s="18" t="str">
        <f>TEXT(Posts[[#This Row],[Post_Date]],"YYYY")</f>
        <v>2024</v>
      </c>
      <c r="W3317" s="12" t="s">
        <v>5097</v>
      </c>
      <c r="X3317" s="12" t="s">
        <v>5081</v>
      </c>
      <c r="Y3317" s="19">
        <v>11</v>
      </c>
      <c r="Z3317" s="12" t="s">
        <v>5068</v>
      </c>
      <c r="AA3317"/>
    </row>
    <row r="3318" spans="1:27" x14ac:dyDescent="0.25">
      <c r="A3318" s="12" t="s">
        <v>925</v>
      </c>
      <c r="B3318" s="12" t="s">
        <v>5024</v>
      </c>
      <c r="C3318" s="12" t="s">
        <v>5028</v>
      </c>
      <c r="D3318" s="12" t="s">
        <v>5032</v>
      </c>
      <c r="E3318" s="12" t="s">
        <v>5035</v>
      </c>
      <c r="F3318" s="12" t="s">
        <v>5056</v>
      </c>
      <c r="G3318" s="12" t="s">
        <v>5044</v>
      </c>
      <c r="H3318" s="13">
        <v>640348</v>
      </c>
      <c r="I3318" s="14">
        <v>3454991</v>
      </c>
      <c r="J3318" s="14">
        <v>733858</v>
      </c>
      <c r="K3318" s="14">
        <v>197918</v>
      </c>
      <c r="L3318" s="14">
        <v>97301</v>
      </c>
      <c r="M3318" s="15">
        <v>0.18534018259409729</v>
      </c>
      <c r="N3318" s="14">
        <v>4002200</v>
      </c>
      <c r="O3318" s="14">
        <v>3454991</v>
      </c>
      <c r="P3318" s="14">
        <v>0</v>
      </c>
      <c r="S3318" s="17">
        <v>45778.419444444437</v>
      </c>
      <c r="T3318" s="12" t="s">
        <v>5077</v>
      </c>
      <c r="U3318" s="18">
        <v>45778</v>
      </c>
      <c r="V3318" s="18" t="str">
        <f>TEXT(Posts[[#This Row],[Post_Date]],"YYYY")</f>
        <v>2025</v>
      </c>
      <c r="W3318" s="12" t="s">
        <v>5096</v>
      </c>
      <c r="X3318" s="12" t="s">
        <v>5080</v>
      </c>
      <c r="Y3318" s="19">
        <v>10</v>
      </c>
      <c r="Z3318" s="12" t="s">
        <v>5069</v>
      </c>
      <c r="AA3318"/>
    </row>
    <row r="3319" spans="1:27" x14ac:dyDescent="0.25">
      <c r="A3319" s="12" t="s">
        <v>926</v>
      </c>
      <c r="B3319" s="12" t="s">
        <v>5024</v>
      </c>
      <c r="C3319" s="12" t="s">
        <v>5028</v>
      </c>
      <c r="D3319" s="12" t="s">
        <v>5030</v>
      </c>
      <c r="E3319" s="12" t="s">
        <v>5036</v>
      </c>
      <c r="F3319" s="12" t="s">
        <v>5050</v>
      </c>
      <c r="G3319" s="12" t="s">
        <v>5047</v>
      </c>
      <c r="H3319" s="13">
        <v>27875</v>
      </c>
      <c r="I3319" s="14">
        <v>238348</v>
      </c>
      <c r="J3319" s="14">
        <v>31558</v>
      </c>
      <c r="K3319" s="14">
        <v>18677</v>
      </c>
      <c r="L3319" s="14">
        <v>11584</v>
      </c>
      <c r="M3319" s="15">
        <v>0.11695090793949969</v>
      </c>
      <c r="N3319" s="14">
        <v>307809</v>
      </c>
      <c r="O3319" s="14">
        <v>0</v>
      </c>
      <c r="P3319" s="14">
        <v>0</v>
      </c>
      <c r="S3319" s="17">
        <v>45750.827777777777</v>
      </c>
      <c r="T3319" s="17" t="s">
        <v>5076</v>
      </c>
      <c r="U3319" s="18">
        <v>45750</v>
      </c>
      <c r="V3319" s="18" t="str">
        <f>TEXT(Posts[[#This Row],[Post_Date]],"YYYY")</f>
        <v>2025</v>
      </c>
      <c r="W3319" s="18" t="s">
        <v>5090</v>
      </c>
      <c r="X3319" s="18" t="s">
        <v>5080</v>
      </c>
      <c r="Y3319" s="19">
        <v>19</v>
      </c>
      <c r="Z3319" s="12" t="s">
        <v>5069</v>
      </c>
      <c r="AA3319"/>
    </row>
    <row r="3320" spans="1:27" x14ac:dyDescent="0.25">
      <c r="A3320" s="12" t="s">
        <v>929</v>
      </c>
      <c r="B3320" s="12" t="s">
        <v>5024</v>
      </c>
      <c r="C3320" s="12" t="s">
        <v>5028</v>
      </c>
      <c r="D3320" s="12" t="s">
        <v>5032</v>
      </c>
      <c r="E3320" s="12" t="s">
        <v>5038</v>
      </c>
      <c r="F3320" s="12" t="s">
        <v>5055</v>
      </c>
      <c r="G3320" s="12" t="s">
        <v>5048</v>
      </c>
      <c r="H3320" s="13">
        <v>44575</v>
      </c>
      <c r="I3320" s="14">
        <v>235344</v>
      </c>
      <c r="J3320" s="14">
        <v>32089</v>
      </c>
      <c r="K3320" s="14">
        <v>14865</v>
      </c>
      <c r="L3320" s="14">
        <v>12605</v>
      </c>
      <c r="M3320" s="15">
        <v>0.18940662589023391</v>
      </c>
      <c r="N3320" s="14">
        <v>284797</v>
      </c>
      <c r="O3320" s="14">
        <v>0</v>
      </c>
      <c r="P3320" s="14">
        <v>0</v>
      </c>
      <c r="S3320" s="17">
        <v>45777.703472222223</v>
      </c>
      <c r="T3320" s="17" t="s">
        <v>5074</v>
      </c>
      <c r="U3320" s="18">
        <v>45777</v>
      </c>
      <c r="V3320" s="18" t="str">
        <f>TEXT(Posts[[#This Row],[Post_Date]],"YYYY")</f>
        <v>2025</v>
      </c>
      <c r="W3320" s="18" t="s">
        <v>5090</v>
      </c>
      <c r="X3320" s="18" t="s">
        <v>5085</v>
      </c>
      <c r="Y3320" s="19">
        <v>16</v>
      </c>
      <c r="Z3320" s="12" t="s">
        <v>5069</v>
      </c>
      <c r="AA3320"/>
    </row>
    <row r="3321" spans="1:27" x14ac:dyDescent="0.25">
      <c r="A3321" s="12" t="s">
        <v>930</v>
      </c>
      <c r="B3321" s="12" t="s">
        <v>5024</v>
      </c>
      <c r="C3321" s="12" t="s">
        <v>5028</v>
      </c>
      <c r="D3321" s="12" t="s">
        <v>5032</v>
      </c>
      <c r="E3321" s="12" t="s">
        <v>5036</v>
      </c>
      <c r="F3321" s="12" t="s">
        <v>5055</v>
      </c>
      <c r="G3321" s="12" t="s">
        <v>5048</v>
      </c>
      <c r="H3321" s="13">
        <v>48044</v>
      </c>
      <c r="I3321" s="14">
        <v>297393</v>
      </c>
      <c r="J3321" s="14">
        <v>56515</v>
      </c>
      <c r="K3321" s="14">
        <v>19795</v>
      </c>
      <c r="L3321" s="14">
        <v>15104</v>
      </c>
      <c r="M3321" s="15">
        <v>0.16155283588441169</v>
      </c>
      <c r="N3321" s="14">
        <v>385148</v>
      </c>
      <c r="O3321" s="14">
        <v>0</v>
      </c>
      <c r="P3321" s="14">
        <v>0</v>
      </c>
      <c r="S3321" s="17">
        <v>45488.432638888888</v>
      </c>
      <c r="T3321" s="17" t="s">
        <v>5077</v>
      </c>
      <c r="U3321" s="18">
        <v>45488</v>
      </c>
      <c r="V3321" s="18" t="str">
        <f>TEXT(Posts[[#This Row],[Post_Date]],"YYYY")</f>
        <v>2024</v>
      </c>
      <c r="W3321" s="18" t="s">
        <v>5093</v>
      </c>
      <c r="X3321" s="18" t="s">
        <v>5081</v>
      </c>
      <c r="Y3321" s="19">
        <v>10</v>
      </c>
      <c r="Z3321" s="12" t="s">
        <v>5069</v>
      </c>
      <c r="AA3321"/>
    </row>
    <row r="3322" spans="1:27" x14ac:dyDescent="0.25">
      <c r="A3322" s="12" t="s">
        <v>934</v>
      </c>
      <c r="B3322" s="12" t="s">
        <v>5024</v>
      </c>
      <c r="C3322" s="12" t="s">
        <v>5028</v>
      </c>
      <c r="D3322" s="12" t="s">
        <v>5032</v>
      </c>
      <c r="E3322" s="12" t="s">
        <v>5035</v>
      </c>
      <c r="F3322" s="12" t="s">
        <v>5056</v>
      </c>
      <c r="G3322" s="12" t="s">
        <v>5048</v>
      </c>
      <c r="H3322" s="13">
        <v>436012</v>
      </c>
      <c r="I3322" s="14">
        <v>1753291</v>
      </c>
      <c r="J3322" s="14">
        <v>288507</v>
      </c>
      <c r="K3322" s="14">
        <v>67107</v>
      </c>
      <c r="L3322" s="14">
        <v>84621</v>
      </c>
      <c r="M3322" s="15">
        <v>0.24868255565448261</v>
      </c>
      <c r="N3322" s="14">
        <v>2116344</v>
      </c>
      <c r="O3322" s="14">
        <v>1753291</v>
      </c>
      <c r="P3322" s="14">
        <v>0</v>
      </c>
      <c r="S3322" s="17">
        <v>45377.665277777778</v>
      </c>
      <c r="T3322" s="12" t="s">
        <v>5074</v>
      </c>
      <c r="U3322" s="18">
        <v>45377</v>
      </c>
      <c r="V3322" s="18" t="str">
        <f>TEXT(Posts[[#This Row],[Post_Date]],"YYYY")</f>
        <v>2024</v>
      </c>
      <c r="W3322" s="12" t="s">
        <v>5088</v>
      </c>
      <c r="X3322" s="12" t="s">
        <v>5079</v>
      </c>
      <c r="Y3322" s="19">
        <v>15</v>
      </c>
      <c r="Z3322" s="12" t="s">
        <v>5070</v>
      </c>
      <c r="AA3322"/>
    </row>
    <row r="3323" spans="1:27" x14ac:dyDescent="0.25">
      <c r="A3323" s="12" t="s">
        <v>936</v>
      </c>
      <c r="B3323" s="12" t="s">
        <v>5024</v>
      </c>
      <c r="C3323" s="12" t="s">
        <v>5028</v>
      </c>
      <c r="D3323" s="12" t="s">
        <v>5032</v>
      </c>
      <c r="E3323" s="12" t="s">
        <v>5035</v>
      </c>
      <c r="F3323" s="12" t="s">
        <v>5056</v>
      </c>
      <c r="G3323" s="12" t="s">
        <v>5048</v>
      </c>
      <c r="H3323" s="13">
        <v>566731</v>
      </c>
      <c r="I3323" s="14">
        <v>2472611</v>
      </c>
      <c r="J3323" s="14">
        <v>565461</v>
      </c>
      <c r="K3323" s="14">
        <v>156630</v>
      </c>
      <c r="L3323" s="14">
        <v>92514</v>
      </c>
      <c r="M3323" s="15">
        <v>0.2292038510294214</v>
      </c>
      <c r="N3323" s="14">
        <v>3191211</v>
      </c>
      <c r="O3323" s="14">
        <v>2472611</v>
      </c>
      <c r="P3323" s="14">
        <v>0</v>
      </c>
      <c r="S3323" s="17">
        <v>45612.463888888888</v>
      </c>
      <c r="T3323" s="12" t="s">
        <v>5077</v>
      </c>
      <c r="U3323" s="18">
        <v>45612</v>
      </c>
      <c r="V3323" s="18" t="str">
        <f>TEXT(Posts[[#This Row],[Post_Date]],"YYYY")</f>
        <v>2024</v>
      </c>
      <c r="W3323" s="12" t="s">
        <v>5095</v>
      </c>
      <c r="X3323" s="12" t="s">
        <v>5083</v>
      </c>
      <c r="Y3323" s="19">
        <v>11</v>
      </c>
      <c r="Z3323" s="12" t="s">
        <v>5070</v>
      </c>
      <c r="AA3323"/>
    </row>
    <row r="3324" spans="1:27" x14ac:dyDescent="0.25">
      <c r="A3324" s="12" t="s">
        <v>937</v>
      </c>
      <c r="B3324" s="12" t="s">
        <v>5024</v>
      </c>
      <c r="C3324" s="12" t="s">
        <v>5028</v>
      </c>
      <c r="D3324" s="12" t="s">
        <v>5034</v>
      </c>
      <c r="E3324" s="12" t="s">
        <v>5038</v>
      </c>
      <c r="F3324" s="12" t="s">
        <v>5057</v>
      </c>
      <c r="G3324" s="12" t="s">
        <v>5042</v>
      </c>
      <c r="H3324" s="13">
        <v>18600</v>
      </c>
      <c r="I3324" s="14">
        <v>124656</v>
      </c>
      <c r="J3324" s="14">
        <v>25914</v>
      </c>
      <c r="K3324" s="14">
        <v>9537</v>
      </c>
      <c r="L3324" s="14">
        <v>5123</v>
      </c>
      <c r="M3324" s="15">
        <v>0.1492146036035738</v>
      </c>
      <c r="N3324" s="14">
        <v>143576</v>
      </c>
      <c r="O3324" s="14">
        <v>0</v>
      </c>
      <c r="P3324" s="14">
        <v>0</v>
      </c>
      <c r="S3324" s="17">
        <v>45302.448611111111</v>
      </c>
      <c r="T3324" s="17" t="s">
        <v>5077</v>
      </c>
      <c r="U3324" s="18">
        <v>45302</v>
      </c>
      <c r="V3324" s="18" t="str">
        <f>TEXT(Posts[[#This Row],[Post_Date]],"YYYY")</f>
        <v>2024</v>
      </c>
      <c r="W3324" s="18" t="s">
        <v>5086</v>
      </c>
      <c r="X3324" s="18" t="s">
        <v>5080</v>
      </c>
      <c r="Y3324" s="19">
        <v>10</v>
      </c>
      <c r="Z3324" s="12" t="s">
        <v>5069</v>
      </c>
      <c r="AA3324"/>
    </row>
    <row r="3325" spans="1:27" x14ac:dyDescent="0.25">
      <c r="A3325" s="12" t="s">
        <v>938</v>
      </c>
      <c r="B3325" s="12" t="s">
        <v>5024</v>
      </c>
      <c r="C3325" s="12" t="s">
        <v>5028</v>
      </c>
      <c r="D3325" s="12" t="s">
        <v>5031</v>
      </c>
      <c r="E3325" s="12" t="s">
        <v>5036</v>
      </c>
      <c r="F3325" s="12" t="s">
        <v>5058</v>
      </c>
      <c r="G3325" s="12" t="s">
        <v>5049</v>
      </c>
      <c r="H3325" s="13">
        <v>25141</v>
      </c>
      <c r="I3325" s="14">
        <v>378354</v>
      </c>
      <c r="J3325" s="14">
        <v>55018</v>
      </c>
      <c r="K3325" s="14">
        <v>21423</v>
      </c>
      <c r="L3325" s="14">
        <v>16109</v>
      </c>
      <c r="M3325" s="15">
        <v>6.6449658934704198E-2</v>
      </c>
      <c r="N3325" s="14">
        <v>461636</v>
      </c>
      <c r="O3325" s="14">
        <v>0</v>
      </c>
      <c r="P3325" s="14">
        <v>0</v>
      </c>
      <c r="S3325" s="17">
        <v>45364.507638888892</v>
      </c>
      <c r="T3325" s="17" t="s">
        <v>5075</v>
      </c>
      <c r="U3325" s="18">
        <v>45364</v>
      </c>
      <c r="V3325" s="18" t="str">
        <f>TEXT(Posts[[#This Row],[Post_Date]],"YYYY")</f>
        <v>2024</v>
      </c>
      <c r="W3325" s="18" t="s">
        <v>5088</v>
      </c>
      <c r="X3325" s="18" t="s">
        <v>5085</v>
      </c>
      <c r="Y3325" s="19">
        <v>12</v>
      </c>
      <c r="Z3325" s="12" t="s">
        <v>5068</v>
      </c>
      <c r="AA3325"/>
    </row>
    <row r="3326" spans="1:27" x14ac:dyDescent="0.25">
      <c r="A3326" s="12" t="s">
        <v>941</v>
      </c>
      <c r="B3326" s="12" t="s">
        <v>5024</v>
      </c>
      <c r="C3326" s="12" t="s">
        <v>5028</v>
      </c>
      <c r="D3326" s="12" t="s">
        <v>5030</v>
      </c>
      <c r="E3326" s="12" t="s">
        <v>5035</v>
      </c>
      <c r="F3326" s="12" t="s">
        <v>5051</v>
      </c>
      <c r="G3326" s="12" t="s">
        <v>5045</v>
      </c>
      <c r="H3326" s="13">
        <v>303503</v>
      </c>
      <c r="I3326" s="14">
        <v>2143683</v>
      </c>
      <c r="J3326" s="14">
        <v>414817</v>
      </c>
      <c r="K3326" s="14">
        <v>128885</v>
      </c>
      <c r="L3326" s="14">
        <v>84871</v>
      </c>
      <c r="M3326" s="15">
        <v>0.14158024289342469</v>
      </c>
      <c r="N3326" s="14">
        <v>2584705</v>
      </c>
      <c r="O3326" s="14">
        <v>2143683</v>
      </c>
      <c r="P3326" s="14">
        <v>0</v>
      </c>
      <c r="S3326" s="17">
        <v>45541.527083333327</v>
      </c>
      <c r="T3326" s="12" t="s">
        <v>5075</v>
      </c>
      <c r="U3326" s="18">
        <v>45541</v>
      </c>
      <c r="V3326" s="18" t="str">
        <f>TEXT(Posts[[#This Row],[Post_Date]],"YYYY")</f>
        <v>2024</v>
      </c>
      <c r="W3326" s="12" t="s">
        <v>5097</v>
      </c>
      <c r="X3326" s="12" t="s">
        <v>5082</v>
      </c>
      <c r="Y3326" s="19">
        <v>12</v>
      </c>
      <c r="Z3326" s="12" t="s">
        <v>5069</v>
      </c>
      <c r="AA3326"/>
    </row>
    <row r="3327" spans="1:27" x14ac:dyDescent="0.25">
      <c r="A3327" s="12" t="s">
        <v>943</v>
      </c>
      <c r="B3327" s="12" t="s">
        <v>5024</v>
      </c>
      <c r="C3327" s="12" t="s">
        <v>5028</v>
      </c>
      <c r="D3327" s="12" t="s">
        <v>5032</v>
      </c>
      <c r="E3327" s="12" t="s">
        <v>5038</v>
      </c>
      <c r="F3327" s="12" t="s">
        <v>5055</v>
      </c>
      <c r="G3327" s="12" t="s">
        <v>5048</v>
      </c>
      <c r="H3327" s="13">
        <v>10322</v>
      </c>
      <c r="I3327" s="14">
        <v>41790</v>
      </c>
      <c r="J3327" s="14">
        <v>6913</v>
      </c>
      <c r="K3327" s="14">
        <v>2629</v>
      </c>
      <c r="L3327" s="14">
        <v>1567</v>
      </c>
      <c r="M3327" s="15">
        <v>0.2469994706963782</v>
      </c>
      <c r="N3327" s="14">
        <v>48282</v>
      </c>
      <c r="O3327" s="14">
        <v>0</v>
      </c>
      <c r="P3327" s="14">
        <v>0</v>
      </c>
      <c r="S3327" s="17">
        <v>45600.493055555547</v>
      </c>
      <c r="T3327" s="17" t="s">
        <v>5077</v>
      </c>
      <c r="U3327" s="18">
        <v>45600</v>
      </c>
      <c r="V3327" s="18" t="str">
        <f>TEXT(Posts[[#This Row],[Post_Date]],"YYYY")</f>
        <v>2024</v>
      </c>
      <c r="W3327" s="18" t="s">
        <v>5095</v>
      </c>
      <c r="X3327" s="18" t="s">
        <v>5081</v>
      </c>
      <c r="Y3327" s="19">
        <v>11</v>
      </c>
      <c r="Z3327" s="12" t="s">
        <v>5070</v>
      </c>
      <c r="AA3327"/>
    </row>
    <row r="3328" spans="1:27" x14ac:dyDescent="0.25">
      <c r="A3328" s="12" t="s">
        <v>945</v>
      </c>
      <c r="B3328" s="12" t="s">
        <v>5024</v>
      </c>
      <c r="C3328" s="12" t="s">
        <v>5028</v>
      </c>
      <c r="D3328" s="12" t="s">
        <v>5030</v>
      </c>
      <c r="E3328" s="12" t="s">
        <v>5035</v>
      </c>
      <c r="F3328" s="12" t="s">
        <v>5051</v>
      </c>
      <c r="G3328" s="12" t="s">
        <v>5045</v>
      </c>
      <c r="H3328" s="13">
        <v>312330</v>
      </c>
      <c r="I3328" s="14">
        <v>2563324</v>
      </c>
      <c r="J3328" s="14">
        <v>270448</v>
      </c>
      <c r="K3328" s="14">
        <v>137749</v>
      </c>
      <c r="L3328" s="14">
        <v>85750</v>
      </c>
      <c r="M3328" s="15">
        <v>0.121846045110483</v>
      </c>
      <c r="N3328" s="14">
        <v>3291582</v>
      </c>
      <c r="O3328" s="14">
        <v>2563324</v>
      </c>
      <c r="P3328" s="14">
        <v>0</v>
      </c>
      <c r="S3328" s="17">
        <v>45533.411111111112</v>
      </c>
      <c r="T3328" s="12" t="s">
        <v>5077</v>
      </c>
      <c r="U3328" s="18">
        <v>45533</v>
      </c>
      <c r="V3328" s="18" t="str">
        <f>TEXT(Posts[[#This Row],[Post_Date]],"YYYY")</f>
        <v>2024</v>
      </c>
      <c r="W3328" s="12" t="s">
        <v>5092</v>
      </c>
      <c r="X3328" s="12" t="s">
        <v>5080</v>
      </c>
      <c r="Y3328" s="19">
        <v>9</v>
      </c>
      <c r="Z3328" s="12" t="s">
        <v>5069</v>
      </c>
      <c r="AA3328"/>
    </row>
    <row r="3329" spans="1:27" x14ac:dyDescent="0.25">
      <c r="A3329" s="12" t="s">
        <v>954</v>
      </c>
      <c r="B3329" s="12" t="s">
        <v>5024</v>
      </c>
      <c r="C3329" s="12" t="s">
        <v>5028</v>
      </c>
      <c r="D3329" s="12" t="s">
        <v>5032</v>
      </c>
      <c r="E3329" s="12" t="s">
        <v>5035</v>
      </c>
      <c r="F3329" s="12" t="s">
        <v>5056</v>
      </c>
      <c r="G3329" s="12" t="s">
        <v>5042</v>
      </c>
      <c r="H3329" s="13">
        <v>227359</v>
      </c>
      <c r="I3329" s="14">
        <v>1136634</v>
      </c>
      <c r="J3329" s="14">
        <v>242860</v>
      </c>
      <c r="K3329" s="14">
        <v>50120</v>
      </c>
      <c r="L3329" s="14">
        <v>37192</v>
      </c>
      <c r="M3329" s="15">
        <v>0.2000290250562374</v>
      </c>
      <c r="N3329" s="14">
        <v>1460493</v>
      </c>
      <c r="O3329" s="14">
        <v>1136634</v>
      </c>
      <c r="P3329" s="14">
        <v>0</v>
      </c>
      <c r="S3329" s="17">
        <v>45721.477777777778</v>
      </c>
      <c r="T3329" s="12" t="s">
        <v>5077</v>
      </c>
      <c r="U3329" s="18">
        <v>45721</v>
      </c>
      <c r="V3329" s="18" t="str">
        <f>TEXT(Posts[[#This Row],[Post_Date]],"YYYY")</f>
        <v>2025</v>
      </c>
      <c r="W3329" s="12" t="s">
        <v>5088</v>
      </c>
      <c r="X3329" s="12" t="s">
        <v>5085</v>
      </c>
      <c r="Y3329" s="19">
        <v>11</v>
      </c>
      <c r="Z3329" s="12" t="s">
        <v>5070</v>
      </c>
      <c r="AA3329"/>
    </row>
    <row r="3330" spans="1:27" x14ac:dyDescent="0.25">
      <c r="A3330" s="12" t="s">
        <v>956</v>
      </c>
      <c r="B3330" s="12" t="s">
        <v>5024</v>
      </c>
      <c r="C3330" s="12" t="s">
        <v>5028</v>
      </c>
      <c r="D3330" s="12" t="s">
        <v>5031</v>
      </c>
      <c r="E3330" s="12" t="s">
        <v>5036</v>
      </c>
      <c r="F3330" s="12" t="s">
        <v>5058</v>
      </c>
      <c r="G3330" s="12" t="s">
        <v>5042</v>
      </c>
      <c r="H3330" s="13">
        <v>30809</v>
      </c>
      <c r="I3330" s="14">
        <v>345923</v>
      </c>
      <c r="J3330" s="14">
        <v>78803</v>
      </c>
      <c r="K3330" s="14">
        <v>20050</v>
      </c>
      <c r="L3330" s="14">
        <v>14040</v>
      </c>
      <c r="M3330" s="15">
        <v>8.9064146636833277E-2</v>
      </c>
      <c r="N3330" s="14">
        <v>387404</v>
      </c>
      <c r="O3330" s="14">
        <v>0</v>
      </c>
      <c r="P3330" s="14">
        <v>0</v>
      </c>
      <c r="S3330" s="17">
        <v>45688.734027777777</v>
      </c>
      <c r="T3330" s="17" t="s">
        <v>5076</v>
      </c>
      <c r="U3330" s="18">
        <v>45688</v>
      </c>
      <c r="V3330" s="18" t="str">
        <f>TEXT(Posts[[#This Row],[Post_Date]],"YYYY")</f>
        <v>2025</v>
      </c>
      <c r="W3330" s="18" t="s">
        <v>5086</v>
      </c>
      <c r="X3330" s="18" t="s">
        <v>5082</v>
      </c>
      <c r="Y3330" s="19">
        <v>17</v>
      </c>
      <c r="Z3330" s="12" t="s">
        <v>5068</v>
      </c>
      <c r="AA3330"/>
    </row>
    <row r="3331" spans="1:27" x14ac:dyDescent="0.25">
      <c r="A3331" s="12" t="s">
        <v>958</v>
      </c>
      <c r="B3331" s="12" t="s">
        <v>5024</v>
      </c>
      <c r="C3331" s="12" t="s">
        <v>5028</v>
      </c>
      <c r="D3331" s="12" t="s">
        <v>5030</v>
      </c>
      <c r="E3331" s="12" t="s">
        <v>5035</v>
      </c>
      <c r="F3331" s="12" t="s">
        <v>5051</v>
      </c>
      <c r="G3331" s="12" t="s">
        <v>5044</v>
      </c>
      <c r="H3331" s="13">
        <v>202927</v>
      </c>
      <c r="I3331" s="14">
        <v>2345203</v>
      </c>
      <c r="J3331" s="14">
        <v>437028</v>
      </c>
      <c r="K3331" s="14">
        <v>85144</v>
      </c>
      <c r="L3331" s="14">
        <v>101474</v>
      </c>
      <c r="M3331" s="15">
        <v>8.6528878105719298E-2</v>
      </c>
      <c r="N3331" s="14">
        <v>2939171</v>
      </c>
      <c r="O3331" s="14">
        <v>2345203</v>
      </c>
      <c r="P3331" s="14">
        <v>0</v>
      </c>
      <c r="S3331" s="17">
        <v>45568.484722222223</v>
      </c>
      <c r="T3331" s="12" t="s">
        <v>5077</v>
      </c>
      <c r="U3331" s="18">
        <v>45568</v>
      </c>
      <c r="V3331" s="18" t="str">
        <f>TEXT(Posts[[#This Row],[Post_Date]],"YYYY")</f>
        <v>2024</v>
      </c>
      <c r="W3331" s="12" t="s">
        <v>5091</v>
      </c>
      <c r="X3331" s="12" t="s">
        <v>5080</v>
      </c>
      <c r="Y3331" s="19">
        <v>11</v>
      </c>
      <c r="Z3331" s="12" t="s">
        <v>5068</v>
      </c>
      <c r="AA3331"/>
    </row>
    <row r="3332" spans="1:27" x14ac:dyDescent="0.25">
      <c r="A3332" s="12" t="s">
        <v>960</v>
      </c>
      <c r="B3332" s="12" t="s">
        <v>5024</v>
      </c>
      <c r="C3332" s="12" t="s">
        <v>5028</v>
      </c>
      <c r="D3332" s="12" t="s">
        <v>5030</v>
      </c>
      <c r="E3332" s="12" t="s">
        <v>5035</v>
      </c>
      <c r="F3332" s="12" t="s">
        <v>5051</v>
      </c>
      <c r="G3332" s="12" t="s">
        <v>5047</v>
      </c>
      <c r="H3332" s="13">
        <v>182962</v>
      </c>
      <c r="I3332" s="14">
        <v>1286816</v>
      </c>
      <c r="J3332" s="14">
        <v>188459</v>
      </c>
      <c r="K3332" s="14">
        <v>51588</v>
      </c>
      <c r="L3332" s="14">
        <v>72516</v>
      </c>
      <c r="M3332" s="15">
        <v>0.1421821639166381</v>
      </c>
      <c r="N3332" s="14">
        <v>1611196</v>
      </c>
      <c r="O3332" s="14">
        <v>1286816</v>
      </c>
      <c r="P3332" s="14">
        <v>0</v>
      </c>
      <c r="S3332" s="17">
        <v>45295.688194444447</v>
      </c>
      <c r="T3332" s="12" t="s">
        <v>5074</v>
      </c>
      <c r="U3332" s="18">
        <v>45295</v>
      </c>
      <c r="V3332" s="18" t="str">
        <f>TEXT(Posts[[#This Row],[Post_Date]],"YYYY")</f>
        <v>2024</v>
      </c>
      <c r="W3332" s="12" t="s">
        <v>5086</v>
      </c>
      <c r="X3332" s="12" t="s">
        <v>5080</v>
      </c>
      <c r="Y3332" s="19">
        <v>16</v>
      </c>
      <c r="Z3332" s="12" t="s">
        <v>5069</v>
      </c>
      <c r="AA3332"/>
    </row>
    <row r="3333" spans="1:27" x14ac:dyDescent="0.25">
      <c r="A3333" s="12" t="s">
        <v>963</v>
      </c>
      <c r="B3333" s="12" t="s">
        <v>5024</v>
      </c>
      <c r="C3333" s="12" t="s">
        <v>5028</v>
      </c>
      <c r="D3333" s="12" t="s">
        <v>5032</v>
      </c>
      <c r="E3333" s="12" t="s">
        <v>5036</v>
      </c>
      <c r="F3333" s="12" t="s">
        <v>5055</v>
      </c>
      <c r="G3333" s="12" t="s">
        <v>5042</v>
      </c>
      <c r="H3333" s="13">
        <v>40136</v>
      </c>
      <c r="I3333" s="14">
        <v>235509</v>
      </c>
      <c r="J3333" s="14">
        <v>28777</v>
      </c>
      <c r="K3333" s="14">
        <v>18660</v>
      </c>
      <c r="L3333" s="14">
        <v>6679</v>
      </c>
      <c r="M3333" s="15">
        <v>0.17042557462462049</v>
      </c>
      <c r="N3333" s="14">
        <v>265199</v>
      </c>
      <c r="O3333" s="14">
        <v>0</v>
      </c>
      <c r="P3333" s="14">
        <v>0</v>
      </c>
      <c r="S3333" s="17">
        <v>45327.53402777778</v>
      </c>
      <c r="T3333" s="17" t="s">
        <v>5075</v>
      </c>
      <c r="U3333" s="18">
        <v>45327</v>
      </c>
      <c r="V3333" s="18" t="str">
        <f>TEXT(Posts[[#This Row],[Post_Date]],"YYYY")</f>
        <v>2024</v>
      </c>
      <c r="W3333" s="18" t="s">
        <v>5087</v>
      </c>
      <c r="X3333" s="18" t="s">
        <v>5081</v>
      </c>
      <c r="Y3333" s="19">
        <v>12</v>
      </c>
      <c r="Z3333" s="12" t="s">
        <v>5069</v>
      </c>
      <c r="AA3333"/>
    </row>
    <row r="3334" spans="1:27" x14ac:dyDescent="0.25">
      <c r="A3334" s="12" t="s">
        <v>971</v>
      </c>
      <c r="B3334" s="12" t="s">
        <v>5024</v>
      </c>
      <c r="C3334" s="12" t="s">
        <v>5028</v>
      </c>
      <c r="D3334" s="12" t="s">
        <v>5030</v>
      </c>
      <c r="E3334" s="12" t="s">
        <v>5036</v>
      </c>
      <c r="F3334" s="12" t="s">
        <v>5050</v>
      </c>
      <c r="G3334" s="12" t="s">
        <v>5049</v>
      </c>
      <c r="H3334" s="13">
        <v>17765</v>
      </c>
      <c r="I3334" s="14">
        <v>200685</v>
      </c>
      <c r="J3334" s="14">
        <v>26654</v>
      </c>
      <c r="K3334" s="14">
        <v>9293</v>
      </c>
      <c r="L3334" s="14">
        <v>10083</v>
      </c>
      <c r="M3334" s="15">
        <v>8.8522730455183926E-2</v>
      </c>
      <c r="N3334" s="14">
        <v>236557</v>
      </c>
      <c r="O3334" s="14">
        <v>0</v>
      </c>
      <c r="P3334" s="14">
        <v>0</v>
      </c>
      <c r="S3334" s="17">
        <v>45560.658333333333</v>
      </c>
      <c r="T3334" s="17" t="s">
        <v>5074</v>
      </c>
      <c r="U3334" s="18">
        <v>45560</v>
      </c>
      <c r="V3334" s="18" t="str">
        <f>TEXT(Posts[[#This Row],[Post_Date]],"YYYY")</f>
        <v>2024</v>
      </c>
      <c r="W3334" s="18" t="s">
        <v>5097</v>
      </c>
      <c r="X3334" s="18" t="s">
        <v>5085</v>
      </c>
      <c r="Y3334" s="19">
        <v>15</v>
      </c>
      <c r="Z3334" s="12" t="s">
        <v>5068</v>
      </c>
      <c r="AA3334"/>
    </row>
    <row r="3335" spans="1:27" x14ac:dyDescent="0.25">
      <c r="A3335" s="12" t="s">
        <v>973</v>
      </c>
      <c r="B3335" s="12" t="s">
        <v>5024</v>
      </c>
      <c r="C3335" s="12" t="s">
        <v>5028</v>
      </c>
      <c r="D3335" s="12" t="s">
        <v>5030</v>
      </c>
      <c r="E3335" s="12" t="s">
        <v>5035</v>
      </c>
      <c r="F3335" s="12" t="s">
        <v>5051</v>
      </c>
      <c r="G3335" s="12" t="s">
        <v>5048</v>
      </c>
      <c r="H3335" s="13">
        <v>146470</v>
      </c>
      <c r="I3335" s="14">
        <v>1720493</v>
      </c>
      <c r="J3335" s="14">
        <v>215410</v>
      </c>
      <c r="K3335" s="14">
        <v>82136</v>
      </c>
      <c r="L3335" s="14">
        <v>61936</v>
      </c>
      <c r="M3335" s="15">
        <v>8.5133083603254889E-2</v>
      </c>
      <c r="N3335" s="14">
        <v>1912290</v>
      </c>
      <c r="O3335" s="14">
        <v>1720493</v>
      </c>
      <c r="P3335" s="14">
        <v>0</v>
      </c>
      <c r="S3335" s="17">
        <v>45523.432638888888</v>
      </c>
      <c r="T3335" s="12" t="s">
        <v>5077</v>
      </c>
      <c r="U3335" s="18">
        <v>45523</v>
      </c>
      <c r="V3335" s="18" t="str">
        <f>TEXT(Posts[[#This Row],[Post_Date]],"YYYY")</f>
        <v>2024</v>
      </c>
      <c r="W3335" s="12" t="s">
        <v>5092</v>
      </c>
      <c r="X3335" s="12" t="s">
        <v>5081</v>
      </c>
      <c r="Y3335" s="19">
        <v>10</v>
      </c>
      <c r="Z3335" s="12" t="s">
        <v>5068</v>
      </c>
      <c r="AA3335"/>
    </row>
    <row r="3336" spans="1:27" x14ac:dyDescent="0.25">
      <c r="A3336" s="12" t="s">
        <v>977</v>
      </c>
      <c r="B3336" s="12" t="s">
        <v>5024</v>
      </c>
      <c r="C3336" s="12" t="s">
        <v>5028</v>
      </c>
      <c r="D3336" s="12" t="s">
        <v>5030</v>
      </c>
      <c r="E3336" s="12" t="s">
        <v>5038</v>
      </c>
      <c r="F3336" s="12" t="s">
        <v>5050</v>
      </c>
      <c r="G3336" s="12" t="s">
        <v>5048</v>
      </c>
      <c r="H3336" s="13">
        <v>72383</v>
      </c>
      <c r="I3336" s="14">
        <v>519699</v>
      </c>
      <c r="J3336" s="14">
        <v>122903</v>
      </c>
      <c r="K3336" s="14">
        <v>34228</v>
      </c>
      <c r="L3336" s="14">
        <v>22494</v>
      </c>
      <c r="M3336" s="15">
        <v>0.1392787288376717</v>
      </c>
      <c r="N3336" s="14">
        <v>654592</v>
      </c>
      <c r="O3336" s="14">
        <v>0</v>
      </c>
      <c r="P3336" s="14">
        <v>0</v>
      </c>
      <c r="S3336" s="17">
        <v>45455.708333333343</v>
      </c>
      <c r="T3336" s="17" t="s">
        <v>5076</v>
      </c>
      <c r="U3336" s="18">
        <v>45455</v>
      </c>
      <c r="V3336" s="18" t="str">
        <f>TEXT(Posts[[#This Row],[Post_Date]],"YYYY")</f>
        <v>2024</v>
      </c>
      <c r="W3336" s="18" t="s">
        <v>5089</v>
      </c>
      <c r="X3336" s="18" t="s">
        <v>5085</v>
      </c>
      <c r="Y3336" s="19">
        <v>17</v>
      </c>
      <c r="Z3336" s="12" t="s">
        <v>5069</v>
      </c>
      <c r="AA3336"/>
    </row>
    <row r="3337" spans="1:27" x14ac:dyDescent="0.25">
      <c r="A3337" s="12" t="s">
        <v>981</v>
      </c>
      <c r="B3337" s="12" t="s">
        <v>5024</v>
      </c>
      <c r="C3337" s="12" t="s">
        <v>5028</v>
      </c>
      <c r="D3337" s="12" t="s">
        <v>5032</v>
      </c>
      <c r="E3337" s="12" t="s">
        <v>5038</v>
      </c>
      <c r="F3337" s="12" t="s">
        <v>5055</v>
      </c>
      <c r="G3337" s="12" t="s">
        <v>5042</v>
      </c>
      <c r="H3337" s="13">
        <v>88376</v>
      </c>
      <c r="I3337" s="14">
        <v>381963</v>
      </c>
      <c r="J3337" s="14">
        <v>93877</v>
      </c>
      <c r="K3337" s="14">
        <v>21248</v>
      </c>
      <c r="L3337" s="14">
        <v>12083</v>
      </c>
      <c r="M3337" s="15">
        <v>0.23137418306394389</v>
      </c>
      <c r="N3337" s="14">
        <v>456018</v>
      </c>
      <c r="O3337" s="14">
        <v>0</v>
      </c>
      <c r="P3337" s="14">
        <v>0</v>
      </c>
      <c r="S3337" s="17">
        <v>45473.645138888889</v>
      </c>
      <c r="T3337" s="17" t="s">
        <v>5074</v>
      </c>
      <c r="U3337" s="18">
        <v>45473</v>
      </c>
      <c r="V3337" s="18" t="str">
        <f>TEXT(Posts[[#This Row],[Post_Date]],"YYYY")</f>
        <v>2024</v>
      </c>
      <c r="W3337" s="18" t="s">
        <v>5089</v>
      </c>
      <c r="X3337" s="18" t="s">
        <v>5084</v>
      </c>
      <c r="Y3337" s="19">
        <v>15</v>
      </c>
      <c r="Z3337" s="12" t="s">
        <v>5070</v>
      </c>
      <c r="AA3337"/>
    </row>
    <row r="3338" spans="1:27" x14ac:dyDescent="0.25">
      <c r="A3338" s="12" t="s">
        <v>985</v>
      </c>
      <c r="B3338" s="12" t="s">
        <v>5024</v>
      </c>
      <c r="C3338" s="12" t="s">
        <v>5028</v>
      </c>
      <c r="D3338" s="12" t="s">
        <v>5032</v>
      </c>
      <c r="E3338" s="12" t="s">
        <v>5038</v>
      </c>
      <c r="F3338" s="12" t="s">
        <v>5055</v>
      </c>
      <c r="G3338" s="12" t="s">
        <v>5046</v>
      </c>
      <c r="H3338" s="13">
        <v>58082</v>
      </c>
      <c r="I3338" s="14">
        <v>243881</v>
      </c>
      <c r="J3338" s="14">
        <v>26223</v>
      </c>
      <c r="K3338" s="14">
        <v>8495</v>
      </c>
      <c r="L3338" s="14">
        <v>11905</v>
      </c>
      <c r="M3338" s="15">
        <v>0.23815845501239161</v>
      </c>
      <c r="N3338" s="14">
        <v>282015</v>
      </c>
      <c r="O3338" s="14">
        <v>0</v>
      </c>
      <c r="P3338" s="14">
        <v>0</v>
      </c>
      <c r="S3338" s="17">
        <v>45634.425000000003</v>
      </c>
      <c r="T3338" s="17" t="s">
        <v>5077</v>
      </c>
      <c r="U3338" s="18">
        <v>45634</v>
      </c>
      <c r="V3338" s="18" t="str">
        <f>TEXT(Posts[[#This Row],[Post_Date]],"YYYY")</f>
        <v>2024</v>
      </c>
      <c r="W3338" s="18" t="s">
        <v>5094</v>
      </c>
      <c r="X3338" s="18" t="s">
        <v>5084</v>
      </c>
      <c r="Y3338" s="19">
        <v>10</v>
      </c>
      <c r="Z3338" s="12" t="s">
        <v>5070</v>
      </c>
      <c r="AA3338"/>
    </row>
    <row r="3339" spans="1:27" x14ac:dyDescent="0.25">
      <c r="A3339" s="12" t="s">
        <v>990</v>
      </c>
      <c r="B3339" s="12" t="s">
        <v>5024</v>
      </c>
      <c r="C3339" s="12" t="s">
        <v>5028</v>
      </c>
      <c r="D3339" s="12" t="s">
        <v>5031</v>
      </c>
      <c r="E3339" s="12" t="s">
        <v>5035</v>
      </c>
      <c r="F3339" s="12" t="s">
        <v>5060</v>
      </c>
      <c r="G3339" s="12" t="s">
        <v>5043</v>
      </c>
      <c r="H3339" s="13">
        <v>60465</v>
      </c>
      <c r="I3339" s="14">
        <v>693722</v>
      </c>
      <c r="J3339" s="14">
        <v>169150</v>
      </c>
      <c r="K3339" s="14">
        <v>25765</v>
      </c>
      <c r="L3339" s="14">
        <v>29964</v>
      </c>
      <c r="M3339" s="15">
        <v>8.7161626568890968E-2</v>
      </c>
      <c r="N3339" s="14">
        <v>802296</v>
      </c>
      <c r="O3339" s="14">
        <v>693722</v>
      </c>
      <c r="P3339" s="14">
        <v>0</v>
      </c>
      <c r="S3339" s="17">
        <v>45469.532638888893</v>
      </c>
      <c r="T3339" s="12" t="s">
        <v>5075</v>
      </c>
      <c r="U3339" s="18">
        <v>45469</v>
      </c>
      <c r="V3339" s="18" t="str">
        <f>TEXT(Posts[[#This Row],[Post_Date]],"YYYY")</f>
        <v>2024</v>
      </c>
      <c r="W3339" s="12" t="s">
        <v>5089</v>
      </c>
      <c r="X3339" s="12" t="s">
        <v>5085</v>
      </c>
      <c r="Y3339" s="19">
        <v>12</v>
      </c>
      <c r="Z3339" s="12" t="s">
        <v>5068</v>
      </c>
      <c r="AA3339"/>
    </row>
    <row r="3340" spans="1:27" x14ac:dyDescent="0.25">
      <c r="A3340" s="12" t="s">
        <v>995</v>
      </c>
      <c r="B3340" s="12" t="s">
        <v>5024</v>
      </c>
      <c r="C3340" s="12" t="s">
        <v>5028</v>
      </c>
      <c r="D3340" s="12" t="s">
        <v>5032</v>
      </c>
      <c r="E3340" s="12" t="s">
        <v>5036</v>
      </c>
      <c r="F3340" s="12" t="s">
        <v>5055</v>
      </c>
      <c r="G3340" s="12" t="s">
        <v>5042</v>
      </c>
      <c r="H3340" s="13">
        <v>51739</v>
      </c>
      <c r="I3340" s="14">
        <v>293006</v>
      </c>
      <c r="J3340" s="14">
        <v>70982</v>
      </c>
      <c r="K3340" s="14">
        <v>10128</v>
      </c>
      <c r="L3340" s="14">
        <v>7752</v>
      </c>
      <c r="M3340" s="15">
        <v>0.17658170256169131</v>
      </c>
      <c r="N3340" s="14">
        <v>378607</v>
      </c>
      <c r="O3340" s="14">
        <v>0</v>
      </c>
      <c r="P3340" s="14">
        <v>0</v>
      </c>
      <c r="S3340" s="17">
        <v>45494.479861111111</v>
      </c>
      <c r="T3340" s="17" t="s">
        <v>5077</v>
      </c>
      <c r="U3340" s="18">
        <v>45494</v>
      </c>
      <c r="V3340" s="18" t="str">
        <f>TEXT(Posts[[#This Row],[Post_Date]],"YYYY")</f>
        <v>2024</v>
      </c>
      <c r="W3340" s="18" t="s">
        <v>5093</v>
      </c>
      <c r="X3340" s="18" t="s">
        <v>5084</v>
      </c>
      <c r="Y3340" s="19">
        <v>11</v>
      </c>
      <c r="Z3340" s="12" t="s">
        <v>5069</v>
      </c>
      <c r="AA3340"/>
    </row>
    <row r="3341" spans="1:27" x14ac:dyDescent="0.25">
      <c r="A3341" s="12" t="s">
        <v>998</v>
      </c>
      <c r="B3341" s="12" t="s">
        <v>5024</v>
      </c>
      <c r="C3341" s="12" t="s">
        <v>5028</v>
      </c>
      <c r="D3341" s="12" t="s">
        <v>5030</v>
      </c>
      <c r="E3341" s="12" t="s">
        <v>5038</v>
      </c>
      <c r="F3341" s="12" t="s">
        <v>5050</v>
      </c>
      <c r="G3341" s="12" t="s">
        <v>5044</v>
      </c>
      <c r="H3341" s="13">
        <v>29264</v>
      </c>
      <c r="I3341" s="14">
        <v>264795</v>
      </c>
      <c r="J3341" s="14">
        <v>65303</v>
      </c>
      <c r="K3341" s="14">
        <v>19241</v>
      </c>
      <c r="L3341" s="14">
        <v>10574</v>
      </c>
      <c r="M3341" s="15">
        <v>0.1105160673738298</v>
      </c>
      <c r="N3341" s="14">
        <v>323221</v>
      </c>
      <c r="O3341" s="14">
        <v>0</v>
      </c>
      <c r="P3341" s="14">
        <v>0</v>
      </c>
      <c r="S3341" s="17">
        <v>45527.476388888892</v>
      </c>
      <c r="T3341" s="17" t="s">
        <v>5077</v>
      </c>
      <c r="U3341" s="18">
        <v>45527</v>
      </c>
      <c r="V3341" s="18" t="str">
        <f>TEXT(Posts[[#This Row],[Post_Date]],"YYYY")</f>
        <v>2024</v>
      </c>
      <c r="W3341" s="18" t="s">
        <v>5092</v>
      </c>
      <c r="X3341" s="18" t="s">
        <v>5082</v>
      </c>
      <c r="Y3341" s="19">
        <v>11</v>
      </c>
      <c r="Z3341" s="12" t="s">
        <v>5069</v>
      </c>
      <c r="AA3341"/>
    </row>
    <row r="3342" spans="1:27" x14ac:dyDescent="0.25">
      <c r="A3342" s="12" t="s">
        <v>1000</v>
      </c>
      <c r="B3342" s="12" t="s">
        <v>5024</v>
      </c>
      <c r="C3342" s="12" t="s">
        <v>5028</v>
      </c>
      <c r="D3342" s="12" t="s">
        <v>5030</v>
      </c>
      <c r="E3342" s="12" t="s">
        <v>5035</v>
      </c>
      <c r="F3342" s="12" t="s">
        <v>5051</v>
      </c>
      <c r="G3342" s="12" t="s">
        <v>5044</v>
      </c>
      <c r="H3342" s="13">
        <v>72429</v>
      </c>
      <c r="I3342" s="14">
        <v>821838</v>
      </c>
      <c r="J3342" s="14">
        <v>177371</v>
      </c>
      <c r="K3342" s="14">
        <v>31659</v>
      </c>
      <c r="L3342" s="14">
        <v>29077</v>
      </c>
      <c r="M3342" s="15">
        <v>8.8131490404938062E-2</v>
      </c>
      <c r="N3342" s="14">
        <v>961050</v>
      </c>
      <c r="O3342" s="14">
        <v>821838</v>
      </c>
      <c r="P3342" s="14">
        <v>0</v>
      </c>
      <c r="S3342" s="17">
        <v>45694.651388888888</v>
      </c>
      <c r="T3342" s="12" t="s">
        <v>5074</v>
      </c>
      <c r="U3342" s="18">
        <v>45694</v>
      </c>
      <c r="V3342" s="18" t="str">
        <f>TEXT(Posts[[#This Row],[Post_Date]],"YYYY")</f>
        <v>2025</v>
      </c>
      <c r="W3342" s="12" t="s">
        <v>5087</v>
      </c>
      <c r="X3342" s="12" t="s">
        <v>5080</v>
      </c>
      <c r="Y3342" s="19">
        <v>15</v>
      </c>
      <c r="Z3342" s="12" t="s">
        <v>5068</v>
      </c>
      <c r="AA3342"/>
    </row>
    <row r="3343" spans="1:27" x14ac:dyDescent="0.25">
      <c r="A3343" s="12" t="s">
        <v>1001</v>
      </c>
      <c r="B3343" s="12" t="s">
        <v>5024</v>
      </c>
      <c r="C3343" s="12" t="s">
        <v>5028</v>
      </c>
      <c r="D3343" s="12" t="s">
        <v>5034</v>
      </c>
      <c r="E3343" s="12" t="s">
        <v>5038</v>
      </c>
      <c r="F3343" s="12" t="s">
        <v>5057</v>
      </c>
      <c r="G3343" s="12" t="s">
        <v>5046</v>
      </c>
      <c r="H3343" s="13">
        <v>61105</v>
      </c>
      <c r="I3343" s="14">
        <v>385557</v>
      </c>
      <c r="J3343" s="14">
        <v>63528</v>
      </c>
      <c r="K3343" s="14">
        <v>26637</v>
      </c>
      <c r="L3343" s="14">
        <v>15178</v>
      </c>
      <c r="M3343" s="15">
        <v>0.1584860813513245</v>
      </c>
      <c r="N3343" s="14">
        <v>485340</v>
      </c>
      <c r="O3343" s="14">
        <v>0</v>
      </c>
      <c r="P3343" s="14">
        <v>0</v>
      </c>
      <c r="S3343" s="17">
        <v>45318.745138888888</v>
      </c>
      <c r="T3343" s="17" t="s">
        <v>5076</v>
      </c>
      <c r="U3343" s="18">
        <v>45318</v>
      </c>
      <c r="V3343" s="18" t="str">
        <f>TEXT(Posts[[#This Row],[Post_Date]],"YYYY")</f>
        <v>2024</v>
      </c>
      <c r="W3343" s="18" t="s">
        <v>5086</v>
      </c>
      <c r="X3343" s="18" t="s">
        <v>5083</v>
      </c>
      <c r="Y3343" s="19">
        <v>17</v>
      </c>
      <c r="Z3343" s="12" t="s">
        <v>5069</v>
      </c>
      <c r="AA3343"/>
    </row>
    <row r="3344" spans="1:27" x14ac:dyDescent="0.25">
      <c r="A3344" s="12" t="s">
        <v>1002</v>
      </c>
      <c r="B3344" s="12" t="s">
        <v>5024</v>
      </c>
      <c r="C3344" s="12" t="s">
        <v>5028</v>
      </c>
      <c r="D3344" s="12" t="s">
        <v>5031</v>
      </c>
      <c r="E3344" s="12" t="s">
        <v>5035</v>
      </c>
      <c r="F3344" s="12" t="s">
        <v>5060</v>
      </c>
      <c r="G3344" s="12" t="s">
        <v>5047</v>
      </c>
      <c r="H3344" s="13">
        <v>177328</v>
      </c>
      <c r="I3344" s="14">
        <v>2804937</v>
      </c>
      <c r="J3344" s="14">
        <v>380751</v>
      </c>
      <c r="K3344" s="14">
        <v>115617</v>
      </c>
      <c r="L3344" s="14">
        <v>112702</v>
      </c>
      <c r="M3344" s="15">
        <v>6.322000796208585E-2</v>
      </c>
      <c r="N3344" s="14">
        <v>3231763</v>
      </c>
      <c r="O3344" s="14">
        <v>2804937</v>
      </c>
      <c r="P3344" s="14">
        <v>0</v>
      </c>
      <c r="S3344" s="17">
        <v>45506.423611111109</v>
      </c>
      <c r="T3344" s="12" t="s">
        <v>5077</v>
      </c>
      <c r="U3344" s="18">
        <v>45506</v>
      </c>
      <c r="V3344" s="18" t="str">
        <f>TEXT(Posts[[#This Row],[Post_Date]],"YYYY")</f>
        <v>2024</v>
      </c>
      <c r="W3344" s="12" t="s">
        <v>5092</v>
      </c>
      <c r="X3344" s="12" t="s">
        <v>5082</v>
      </c>
      <c r="Y3344" s="19">
        <v>10</v>
      </c>
      <c r="Z3344" s="12" t="s">
        <v>5068</v>
      </c>
      <c r="AA3344"/>
    </row>
    <row r="3345" spans="1:27" x14ac:dyDescent="0.25">
      <c r="A3345" s="12" t="s">
        <v>1004</v>
      </c>
      <c r="B3345" s="12" t="s">
        <v>5024</v>
      </c>
      <c r="C3345" s="12" t="s">
        <v>5028</v>
      </c>
      <c r="D3345" s="12" t="s">
        <v>5031</v>
      </c>
      <c r="E3345" s="12" t="s">
        <v>5036</v>
      </c>
      <c r="F3345" s="12" t="s">
        <v>5058</v>
      </c>
      <c r="G3345" s="12" t="s">
        <v>5047</v>
      </c>
      <c r="H3345" s="13">
        <v>55098</v>
      </c>
      <c r="I3345" s="14">
        <v>715068</v>
      </c>
      <c r="J3345" s="14">
        <v>86464</v>
      </c>
      <c r="K3345" s="14">
        <v>41803</v>
      </c>
      <c r="L3345" s="14">
        <v>39127</v>
      </c>
      <c r="M3345" s="15">
        <v>7.7053924811736077E-2</v>
      </c>
      <c r="N3345" s="14">
        <v>869966</v>
      </c>
      <c r="O3345" s="14">
        <v>0</v>
      </c>
      <c r="P3345" s="14">
        <v>0</v>
      </c>
      <c r="S3345" s="17">
        <v>45427.718055555553</v>
      </c>
      <c r="T3345" s="17" t="s">
        <v>5076</v>
      </c>
      <c r="U3345" s="18">
        <v>45427</v>
      </c>
      <c r="V3345" s="18" t="str">
        <f>TEXT(Posts[[#This Row],[Post_Date]],"YYYY")</f>
        <v>2024</v>
      </c>
      <c r="W3345" s="18" t="s">
        <v>5096</v>
      </c>
      <c r="X3345" s="18" t="s">
        <v>5085</v>
      </c>
      <c r="Y3345" s="19">
        <v>17</v>
      </c>
      <c r="Z3345" s="12" t="s">
        <v>5068</v>
      </c>
      <c r="AA3345"/>
    </row>
    <row r="3346" spans="1:27" x14ac:dyDescent="0.25">
      <c r="A3346" s="12" t="s">
        <v>1010</v>
      </c>
      <c r="B3346" s="12" t="s">
        <v>5024</v>
      </c>
      <c r="C3346" s="12" t="s">
        <v>5028</v>
      </c>
      <c r="D3346" s="12" t="s">
        <v>5034</v>
      </c>
      <c r="E3346" s="12" t="s">
        <v>5036</v>
      </c>
      <c r="F3346" s="12" t="s">
        <v>5057</v>
      </c>
      <c r="G3346" s="12" t="s">
        <v>5044</v>
      </c>
      <c r="H3346" s="13">
        <v>6376</v>
      </c>
      <c r="I3346" s="14">
        <v>47820</v>
      </c>
      <c r="J3346" s="14">
        <v>6161</v>
      </c>
      <c r="K3346" s="14">
        <v>2174</v>
      </c>
      <c r="L3346" s="14">
        <v>2821</v>
      </c>
      <c r="M3346" s="15">
        <v>0.1333371431006094</v>
      </c>
      <c r="N3346" s="14">
        <v>56533</v>
      </c>
      <c r="O3346" s="14">
        <v>0</v>
      </c>
      <c r="P3346" s="14">
        <v>0</v>
      </c>
      <c r="S3346" s="17">
        <v>45329.438888888893</v>
      </c>
      <c r="T3346" s="17" t="s">
        <v>5077</v>
      </c>
      <c r="U3346" s="18">
        <v>45329</v>
      </c>
      <c r="V3346" s="18" t="str">
        <f>TEXT(Posts[[#This Row],[Post_Date]],"YYYY")</f>
        <v>2024</v>
      </c>
      <c r="W3346" s="18" t="s">
        <v>5087</v>
      </c>
      <c r="X3346" s="18" t="s">
        <v>5085</v>
      </c>
      <c r="Y3346" s="19">
        <v>10</v>
      </c>
      <c r="Z3346" s="12" t="s">
        <v>5069</v>
      </c>
      <c r="AA3346"/>
    </row>
    <row r="3347" spans="1:27" x14ac:dyDescent="0.25">
      <c r="A3347" s="12" t="s">
        <v>1012</v>
      </c>
      <c r="B3347" s="12" t="s">
        <v>5024</v>
      </c>
      <c r="C3347" s="12" t="s">
        <v>5028</v>
      </c>
      <c r="D3347" s="12" t="s">
        <v>5031</v>
      </c>
      <c r="E3347" s="12" t="s">
        <v>5038</v>
      </c>
      <c r="F3347" s="12" t="s">
        <v>5058</v>
      </c>
      <c r="G3347" s="12" t="s">
        <v>5044</v>
      </c>
      <c r="H3347" s="13">
        <v>62092</v>
      </c>
      <c r="I3347" s="14">
        <v>651984</v>
      </c>
      <c r="J3347" s="14">
        <v>73861</v>
      </c>
      <c r="K3347" s="14">
        <v>41625</v>
      </c>
      <c r="L3347" s="14">
        <v>14711</v>
      </c>
      <c r="M3347" s="15">
        <v>9.5235521536355408E-2</v>
      </c>
      <c r="N3347" s="14">
        <v>794917</v>
      </c>
      <c r="O3347" s="14">
        <v>0</v>
      </c>
      <c r="P3347" s="14">
        <v>0</v>
      </c>
      <c r="S3347" s="17">
        <v>45312.656944444447</v>
      </c>
      <c r="T3347" s="17" t="s">
        <v>5074</v>
      </c>
      <c r="U3347" s="18">
        <v>45312</v>
      </c>
      <c r="V3347" s="18" t="str">
        <f>TEXT(Posts[[#This Row],[Post_Date]],"YYYY")</f>
        <v>2024</v>
      </c>
      <c r="W3347" s="18" t="s">
        <v>5086</v>
      </c>
      <c r="X3347" s="18" t="s">
        <v>5084</v>
      </c>
      <c r="Y3347" s="19">
        <v>15</v>
      </c>
      <c r="Z3347" s="12" t="s">
        <v>5068</v>
      </c>
      <c r="AA3347"/>
    </row>
    <row r="3348" spans="1:27" x14ac:dyDescent="0.25">
      <c r="A3348" s="12" t="s">
        <v>1016</v>
      </c>
      <c r="B3348" s="12" t="s">
        <v>5024</v>
      </c>
      <c r="C3348" s="12" t="s">
        <v>5028</v>
      </c>
      <c r="D3348" s="12" t="s">
        <v>5030</v>
      </c>
      <c r="E3348" s="12" t="s">
        <v>5036</v>
      </c>
      <c r="F3348" s="12" t="s">
        <v>5050</v>
      </c>
      <c r="G3348" s="12" t="s">
        <v>5042</v>
      </c>
      <c r="H3348" s="13">
        <v>31545</v>
      </c>
      <c r="I3348" s="14">
        <v>211777</v>
      </c>
      <c r="J3348" s="14">
        <v>28762</v>
      </c>
      <c r="K3348" s="14">
        <v>8614</v>
      </c>
      <c r="L3348" s="14">
        <v>7718</v>
      </c>
      <c r="M3348" s="15">
        <v>0.1489573041688223</v>
      </c>
      <c r="N3348" s="14">
        <v>262774</v>
      </c>
      <c r="O3348" s="14">
        <v>0</v>
      </c>
      <c r="P3348" s="14">
        <v>0</v>
      </c>
      <c r="S3348" s="17">
        <v>45546.741666666669</v>
      </c>
      <c r="T3348" s="17" t="s">
        <v>5076</v>
      </c>
      <c r="U3348" s="18">
        <v>45546</v>
      </c>
      <c r="V3348" s="18" t="str">
        <f>TEXT(Posts[[#This Row],[Post_Date]],"YYYY")</f>
        <v>2024</v>
      </c>
      <c r="W3348" s="18" t="s">
        <v>5097</v>
      </c>
      <c r="X3348" s="18" t="s">
        <v>5085</v>
      </c>
      <c r="Y3348" s="19">
        <v>17</v>
      </c>
      <c r="Z3348" s="12" t="s">
        <v>5069</v>
      </c>
      <c r="AA3348"/>
    </row>
    <row r="3349" spans="1:27" x14ac:dyDescent="0.25">
      <c r="A3349" s="12" t="s">
        <v>1019</v>
      </c>
      <c r="B3349" s="12" t="s">
        <v>5024</v>
      </c>
      <c r="C3349" s="12" t="s">
        <v>5028</v>
      </c>
      <c r="D3349" s="12" t="s">
        <v>5031</v>
      </c>
      <c r="E3349" s="12" t="s">
        <v>5038</v>
      </c>
      <c r="F3349" s="12" t="s">
        <v>5058</v>
      </c>
      <c r="G3349" s="12" t="s">
        <v>5047</v>
      </c>
      <c r="H3349" s="13">
        <v>44836</v>
      </c>
      <c r="I3349" s="14">
        <v>646391</v>
      </c>
      <c r="J3349" s="14">
        <v>140046</v>
      </c>
      <c r="K3349" s="14">
        <v>47132</v>
      </c>
      <c r="L3349" s="14">
        <v>34772</v>
      </c>
      <c r="M3349" s="15">
        <v>6.9364990029188944E-2</v>
      </c>
      <c r="N3349" s="14">
        <v>757528</v>
      </c>
      <c r="O3349" s="14">
        <v>0</v>
      </c>
      <c r="P3349" s="14">
        <v>0</v>
      </c>
      <c r="S3349" s="17">
        <v>45693.481249999997</v>
      </c>
      <c r="T3349" s="17" t="s">
        <v>5077</v>
      </c>
      <c r="U3349" s="18">
        <v>45693</v>
      </c>
      <c r="V3349" s="18" t="str">
        <f>TEXT(Posts[[#This Row],[Post_Date]],"YYYY")</f>
        <v>2025</v>
      </c>
      <c r="W3349" s="18" t="s">
        <v>5087</v>
      </c>
      <c r="X3349" s="18" t="s">
        <v>5085</v>
      </c>
      <c r="Y3349" s="19">
        <v>11</v>
      </c>
      <c r="Z3349" s="12" t="s">
        <v>5068</v>
      </c>
      <c r="AA3349"/>
    </row>
    <row r="3350" spans="1:27" x14ac:dyDescent="0.25">
      <c r="A3350" s="12" t="s">
        <v>1020</v>
      </c>
      <c r="B3350" s="12" t="s">
        <v>5024</v>
      </c>
      <c r="C3350" s="12" t="s">
        <v>5028</v>
      </c>
      <c r="D3350" s="12" t="s">
        <v>5034</v>
      </c>
      <c r="E3350" s="12" t="s">
        <v>5036</v>
      </c>
      <c r="F3350" s="12" t="s">
        <v>5057</v>
      </c>
      <c r="G3350" s="12" t="s">
        <v>5042</v>
      </c>
      <c r="H3350" s="13">
        <v>14824</v>
      </c>
      <c r="I3350" s="14">
        <v>137250</v>
      </c>
      <c r="J3350" s="14">
        <v>14978</v>
      </c>
      <c r="K3350" s="14">
        <v>8931</v>
      </c>
      <c r="L3350" s="14">
        <v>2798</v>
      </c>
      <c r="M3350" s="15">
        <v>0.1080092386264343</v>
      </c>
      <c r="N3350" s="14">
        <v>162207</v>
      </c>
      <c r="O3350" s="14">
        <v>0</v>
      </c>
      <c r="P3350" s="14">
        <v>0</v>
      </c>
      <c r="S3350" s="17">
        <v>45637.460416666669</v>
      </c>
      <c r="T3350" s="17" t="s">
        <v>5077</v>
      </c>
      <c r="U3350" s="18">
        <v>45637</v>
      </c>
      <c r="V3350" s="18" t="str">
        <f>TEXT(Posts[[#This Row],[Post_Date]],"YYYY")</f>
        <v>2024</v>
      </c>
      <c r="W3350" s="18" t="s">
        <v>5094</v>
      </c>
      <c r="X3350" s="18" t="s">
        <v>5085</v>
      </c>
      <c r="Y3350" s="19">
        <v>11</v>
      </c>
      <c r="Z3350" s="12" t="s">
        <v>5069</v>
      </c>
      <c r="AA3350"/>
    </row>
    <row r="3351" spans="1:27" x14ac:dyDescent="0.25">
      <c r="A3351" s="12" t="s">
        <v>1030</v>
      </c>
      <c r="B3351" s="12" t="s">
        <v>5024</v>
      </c>
      <c r="C3351" s="12" t="s">
        <v>5028</v>
      </c>
      <c r="D3351" s="12" t="s">
        <v>5032</v>
      </c>
      <c r="E3351" s="12" t="s">
        <v>5038</v>
      </c>
      <c r="F3351" s="12" t="s">
        <v>5055</v>
      </c>
      <c r="G3351" s="12" t="s">
        <v>5042</v>
      </c>
      <c r="H3351" s="13">
        <v>34203</v>
      </c>
      <c r="I3351" s="14">
        <v>197436</v>
      </c>
      <c r="J3351" s="14">
        <v>38666</v>
      </c>
      <c r="K3351" s="14">
        <v>6727</v>
      </c>
      <c r="L3351" s="14">
        <v>7384</v>
      </c>
      <c r="M3351" s="15">
        <v>0.17324038228447269</v>
      </c>
      <c r="N3351" s="14">
        <v>228735</v>
      </c>
      <c r="O3351" s="14">
        <v>0</v>
      </c>
      <c r="P3351" s="14">
        <v>0</v>
      </c>
      <c r="S3351" s="17">
        <v>45500.792361111111</v>
      </c>
      <c r="T3351" s="17" t="s">
        <v>5076</v>
      </c>
      <c r="U3351" s="18">
        <v>45500</v>
      </c>
      <c r="V3351" s="18" t="str">
        <f>TEXT(Posts[[#This Row],[Post_Date]],"YYYY")</f>
        <v>2024</v>
      </c>
      <c r="W3351" s="18" t="s">
        <v>5093</v>
      </c>
      <c r="X3351" s="18" t="s">
        <v>5083</v>
      </c>
      <c r="Y3351" s="19">
        <v>19</v>
      </c>
      <c r="Z3351" s="12" t="s">
        <v>5069</v>
      </c>
      <c r="AA3351"/>
    </row>
    <row r="3352" spans="1:27" x14ac:dyDescent="0.25">
      <c r="A3352" s="12" t="s">
        <v>1035</v>
      </c>
      <c r="B3352" s="12" t="s">
        <v>5024</v>
      </c>
      <c r="C3352" s="12" t="s">
        <v>5028</v>
      </c>
      <c r="D3352" s="12" t="s">
        <v>5034</v>
      </c>
      <c r="E3352" s="12" t="s">
        <v>5036</v>
      </c>
      <c r="F3352" s="12" t="s">
        <v>5057</v>
      </c>
      <c r="G3352" s="12" t="s">
        <v>5047</v>
      </c>
      <c r="H3352" s="13">
        <v>22452</v>
      </c>
      <c r="I3352" s="14">
        <v>188316</v>
      </c>
      <c r="J3352" s="14">
        <v>38897</v>
      </c>
      <c r="K3352" s="14">
        <v>6708</v>
      </c>
      <c r="L3352" s="14">
        <v>9309</v>
      </c>
      <c r="M3352" s="15">
        <v>0.1192265655383076</v>
      </c>
      <c r="N3352" s="14">
        <v>217508</v>
      </c>
      <c r="O3352" s="14">
        <v>0</v>
      </c>
      <c r="P3352" s="14">
        <v>0</v>
      </c>
      <c r="S3352" s="17">
        <v>45635.473611111112</v>
      </c>
      <c r="T3352" s="17" t="s">
        <v>5077</v>
      </c>
      <c r="U3352" s="18">
        <v>45635</v>
      </c>
      <c r="V3352" s="18" t="str">
        <f>TEXT(Posts[[#This Row],[Post_Date]],"YYYY")</f>
        <v>2024</v>
      </c>
      <c r="W3352" s="18" t="s">
        <v>5094</v>
      </c>
      <c r="X3352" s="18" t="s">
        <v>5081</v>
      </c>
      <c r="Y3352" s="19">
        <v>11</v>
      </c>
      <c r="Z3352" s="12" t="s">
        <v>5069</v>
      </c>
      <c r="AA3352"/>
    </row>
    <row r="3353" spans="1:27" x14ac:dyDescent="0.25">
      <c r="A3353" s="12" t="s">
        <v>1037</v>
      </c>
      <c r="B3353" s="12" t="s">
        <v>5024</v>
      </c>
      <c r="C3353" s="12" t="s">
        <v>5028</v>
      </c>
      <c r="D3353" s="12" t="s">
        <v>5032</v>
      </c>
      <c r="E3353" s="12" t="s">
        <v>5036</v>
      </c>
      <c r="F3353" s="12" t="s">
        <v>5055</v>
      </c>
      <c r="G3353" s="12" t="s">
        <v>5049</v>
      </c>
      <c r="H3353" s="13">
        <v>25818</v>
      </c>
      <c r="I3353" s="14">
        <v>153579</v>
      </c>
      <c r="J3353" s="14">
        <v>34625</v>
      </c>
      <c r="K3353" s="14">
        <v>12090</v>
      </c>
      <c r="L3353" s="14">
        <v>9064</v>
      </c>
      <c r="M3353" s="15">
        <v>0.16811031051106889</v>
      </c>
      <c r="N3353" s="14">
        <v>170941</v>
      </c>
      <c r="O3353" s="14">
        <v>0</v>
      </c>
      <c r="P3353" s="14">
        <v>0</v>
      </c>
      <c r="S3353" s="17">
        <v>45743.67083333333</v>
      </c>
      <c r="T3353" s="17" t="s">
        <v>5074</v>
      </c>
      <c r="U3353" s="18">
        <v>45743</v>
      </c>
      <c r="V3353" s="18" t="str">
        <f>TEXT(Posts[[#This Row],[Post_Date]],"YYYY")</f>
        <v>2025</v>
      </c>
      <c r="W3353" s="18" t="s">
        <v>5088</v>
      </c>
      <c r="X3353" s="18" t="s">
        <v>5080</v>
      </c>
      <c r="Y3353" s="19">
        <v>16</v>
      </c>
      <c r="Z3353" s="12" t="s">
        <v>5069</v>
      </c>
      <c r="AA3353"/>
    </row>
    <row r="3354" spans="1:27" x14ac:dyDescent="0.25">
      <c r="A3354" s="12" t="s">
        <v>1043</v>
      </c>
      <c r="B3354" s="12" t="s">
        <v>5024</v>
      </c>
      <c r="C3354" s="12" t="s">
        <v>5028</v>
      </c>
      <c r="D3354" s="12" t="s">
        <v>5032</v>
      </c>
      <c r="E3354" s="12" t="s">
        <v>5035</v>
      </c>
      <c r="F3354" s="12" t="s">
        <v>5056</v>
      </c>
      <c r="G3354" s="12" t="s">
        <v>5048</v>
      </c>
      <c r="H3354" s="13">
        <v>314452</v>
      </c>
      <c r="I3354" s="14">
        <v>1748675</v>
      </c>
      <c r="J3354" s="14">
        <v>207721</v>
      </c>
      <c r="K3354" s="14">
        <v>109773</v>
      </c>
      <c r="L3354" s="14">
        <v>37757</v>
      </c>
      <c r="M3354" s="15">
        <v>0.17982343669519751</v>
      </c>
      <c r="N3354" s="14">
        <v>2132572</v>
      </c>
      <c r="O3354" s="14">
        <v>1748675</v>
      </c>
      <c r="P3354" s="14">
        <v>0</v>
      </c>
      <c r="S3354" s="17">
        <v>45302.459027777782</v>
      </c>
      <c r="T3354" s="12" t="s">
        <v>5077</v>
      </c>
      <c r="U3354" s="18">
        <v>45302</v>
      </c>
      <c r="V3354" s="18" t="str">
        <f>TEXT(Posts[[#This Row],[Post_Date]],"YYYY")</f>
        <v>2024</v>
      </c>
      <c r="W3354" s="12" t="s">
        <v>5086</v>
      </c>
      <c r="X3354" s="12" t="s">
        <v>5080</v>
      </c>
      <c r="Y3354" s="19">
        <v>11</v>
      </c>
      <c r="Z3354" s="12" t="s">
        <v>5069</v>
      </c>
      <c r="AA3354"/>
    </row>
    <row r="3355" spans="1:27" x14ac:dyDescent="0.25">
      <c r="A3355" s="12" t="s">
        <v>1048</v>
      </c>
      <c r="B3355" s="12" t="s">
        <v>5024</v>
      </c>
      <c r="C3355" s="12" t="s">
        <v>5028</v>
      </c>
      <c r="D3355" s="12" t="s">
        <v>5032</v>
      </c>
      <c r="E3355" s="12" t="s">
        <v>5038</v>
      </c>
      <c r="F3355" s="12" t="s">
        <v>5055</v>
      </c>
      <c r="G3355" s="12" t="s">
        <v>5043</v>
      </c>
      <c r="H3355" s="13">
        <v>24948</v>
      </c>
      <c r="I3355" s="14">
        <v>162173</v>
      </c>
      <c r="J3355" s="14">
        <v>34623</v>
      </c>
      <c r="K3355" s="14">
        <v>9587</v>
      </c>
      <c r="L3355" s="14">
        <v>4453</v>
      </c>
      <c r="M3355" s="15">
        <v>0.15383923203457819</v>
      </c>
      <c r="N3355" s="14">
        <v>184495</v>
      </c>
      <c r="O3355" s="14">
        <v>0</v>
      </c>
      <c r="P3355" s="14">
        <v>0</v>
      </c>
      <c r="S3355" s="17">
        <v>45348.482638888891</v>
      </c>
      <c r="T3355" s="17" t="s">
        <v>5077</v>
      </c>
      <c r="U3355" s="18">
        <v>45348</v>
      </c>
      <c r="V3355" s="18" t="str">
        <f>TEXT(Posts[[#This Row],[Post_Date]],"YYYY")</f>
        <v>2024</v>
      </c>
      <c r="W3355" s="18" t="s">
        <v>5087</v>
      </c>
      <c r="X3355" s="18" t="s">
        <v>5081</v>
      </c>
      <c r="Y3355" s="19">
        <v>11</v>
      </c>
      <c r="Z3355" s="12" t="s">
        <v>5069</v>
      </c>
      <c r="AA3355"/>
    </row>
    <row r="3356" spans="1:27" x14ac:dyDescent="0.25">
      <c r="A3356" s="12" t="s">
        <v>1054</v>
      </c>
      <c r="B3356" s="12" t="s">
        <v>5024</v>
      </c>
      <c r="C3356" s="12" t="s">
        <v>5028</v>
      </c>
      <c r="D3356" s="12" t="s">
        <v>5031</v>
      </c>
      <c r="E3356" s="12" t="s">
        <v>5035</v>
      </c>
      <c r="F3356" s="12" t="s">
        <v>5060</v>
      </c>
      <c r="G3356" s="12" t="s">
        <v>5049</v>
      </c>
      <c r="H3356" s="13">
        <v>166248</v>
      </c>
      <c r="I3356" s="14">
        <v>2242389</v>
      </c>
      <c r="J3356" s="14">
        <v>432204</v>
      </c>
      <c r="K3356" s="14">
        <v>154888</v>
      </c>
      <c r="L3356" s="14">
        <v>107928</v>
      </c>
      <c r="M3356" s="15">
        <v>7.4139050733655038E-2</v>
      </c>
      <c r="N3356" s="14">
        <v>2840863</v>
      </c>
      <c r="O3356" s="14">
        <v>2242389</v>
      </c>
      <c r="P3356" s="14">
        <v>0</v>
      </c>
      <c r="S3356" s="17">
        <v>45527.72152777778</v>
      </c>
      <c r="T3356" s="12" t="s">
        <v>5076</v>
      </c>
      <c r="U3356" s="18">
        <v>45527</v>
      </c>
      <c r="V3356" s="18" t="str">
        <f>TEXT(Posts[[#This Row],[Post_Date]],"YYYY")</f>
        <v>2024</v>
      </c>
      <c r="W3356" s="12" t="s">
        <v>5092</v>
      </c>
      <c r="X3356" s="12" t="s">
        <v>5082</v>
      </c>
      <c r="Y3356" s="19">
        <v>17</v>
      </c>
      <c r="Z3356" s="12" t="s">
        <v>5068</v>
      </c>
      <c r="AA3356"/>
    </row>
    <row r="3357" spans="1:27" x14ac:dyDescent="0.25">
      <c r="A3357" s="12" t="s">
        <v>1058</v>
      </c>
      <c r="B3357" s="12" t="s">
        <v>5024</v>
      </c>
      <c r="C3357" s="12" t="s">
        <v>5028</v>
      </c>
      <c r="D3357" s="12" t="s">
        <v>5032</v>
      </c>
      <c r="E3357" s="12" t="s">
        <v>5036</v>
      </c>
      <c r="F3357" s="12" t="s">
        <v>5055</v>
      </c>
      <c r="G3357" s="12" t="s">
        <v>5045</v>
      </c>
      <c r="H3357" s="13">
        <v>63750</v>
      </c>
      <c r="I3357" s="14">
        <v>292069</v>
      </c>
      <c r="J3357" s="14">
        <v>51139</v>
      </c>
      <c r="K3357" s="14">
        <v>22077</v>
      </c>
      <c r="L3357" s="14">
        <v>7554</v>
      </c>
      <c r="M3357" s="15">
        <v>0.21827322521634651</v>
      </c>
      <c r="N3357" s="14">
        <v>359007</v>
      </c>
      <c r="O3357" s="14">
        <v>0</v>
      </c>
      <c r="P3357" s="14">
        <v>0</v>
      </c>
      <c r="S3357" s="17">
        <v>45562.743055555547</v>
      </c>
      <c r="T3357" s="17" t="s">
        <v>5076</v>
      </c>
      <c r="U3357" s="18">
        <v>45562</v>
      </c>
      <c r="V3357" s="18" t="str">
        <f>TEXT(Posts[[#This Row],[Post_Date]],"YYYY")</f>
        <v>2024</v>
      </c>
      <c r="W3357" s="18" t="s">
        <v>5097</v>
      </c>
      <c r="X3357" s="18" t="s">
        <v>5082</v>
      </c>
      <c r="Y3357" s="19">
        <v>17</v>
      </c>
      <c r="Z3357" s="12" t="s">
        <v>5070</v>
      </c>
      <c r="AA3357"/>
    </row>
    <row r="3358" spans="1:27" x14ac:dyDescent="0.25">
      <c r="A3358" s="12" t="s">
        <v>1062</v>
      </c>
      <c r="B3358" s="12" t="s">
        <v>5024</v>
      </c>
      <c r="C3358" s="12" t="s">
        <v>5028</v>
      </c>
      <c r="D3358" s="12" t="s">
        <v>5030</v>
      </c>
      <c r="E3358" s="12" t="s">
        <v>5035</v>
      </c>
      <c r="F3358" s="12" t="s">
        <v>5051</v>
      </c>
      <c r="G3358" s="12" t="s">
        <v>5043</v>
      </c>
      <c r="H3358" s="13">
        <v>275750</v>
      </c>
      <c r="I3358" s="14">
        <v>2219956</v>
      </c>
      <c r="J3358" s="14">
        <v>524015</v>
      </c>
      <c r="K3358" s="14">
        <v>85329</v>
      </c>
      <c r="L3358" s="14">
        <v>130384</v>
      </c>
      <c r="M3358" s="15">
        <v>0.12421441825021259</v>
      </c>
      <c r="N3358" s="14">
        <v>2643027</v>
      </c>
      <c r="O3358" s="14">
        <v>2219956</v>
      </c>
      <c r="P3358" s="14">
        <v>0</v>
      </c>
      <c r="S3358" s="17">
        <v>45659.369444444441</v>
      </c>
      <c r="T3358" s="12" t="s">
        <v>5078</v>
      </c>
      <c r="U3358" s="18">
        <v>45659</v>
      </c>
      <c r="V3358" s="18" t="str">
        <f>TEXT(Posts[[#This Row],[Post_Date]],"YYYY")</f>
        <v>2025</v>
      </c>
      <c r="W3358" s="12" t="s">
        <v>5086</v>
      </c>
      <c r="X3358" s="12" t="s">
        <v>5080</v>
      </c>
      <c r="Y3358" s="19">
        <v>8</v>
      </c>
      <c r="Z3358" s="12" t="s">
        <v>5069</v>
      </c>
      <c r="AA3358"/>
    </row>
    <row r="3359" spans="1:27" x14ac:dyDescent="0.25">
      <c r="A3359" s="12" t="s">
        <v>1066</v>
      </c>
      <c r="B3359" s="12" t="s">
        <v>5024</v>
      </c>
      <c r="C3359" s="12" t="s">
        <v>5028</v>
      </c>
      <c r="D3359" s="12" t="s">
        <v>5032</v>
      </c>
      <c r="E3359" s="12" t="s">
        <v>5038</v>
      </c>
      <c r="F3359" s="12" t="s">
        <v>5055</v>
      </c>
      <c r="G3359" s="12" t="s">
        <v>5045</v>
      </c>
      <c r="H3359" s="13">
        <v>45858</v>
      </c>
      <c r="I3359" s="14">
        <v>201229</v>
      </c>
      <c r="J3359" s="14">
        <v>39918</v>
      </c>
      <c r="K3359" s="14">
        <v>11442</v>
      </c>
      <c r="L3359" s="14">
        <v>9474</v>
      </c>
      <c r="M3359" s="15">
        <v>0.2278927384370599</v>
      </c>
      <c r="N3359" s="14">
        <v>248826</v>
      </c>
      <c r="O3359" s="14">
        <v>0</v>
      </c>
      <c r="P3359" s="14">
        <v>0</v>
      </c>
      <c r="S3359" s="17">
        <v>45474.67291666667</v>
      </c>
      <c r="T3359" s="17" t="s">
        <v>5074</v>
      </c>
      <c r="U3359" s="18">
        <v>45474</v>
      </c>
      <c r="V3359" s="18" t="str">
        <f>TEXT(Posts[[#This Row],[Post_Date]],"YYYY")</f>
        <v>2024</v>
      </c>
      <c r="W3359" s="18" t="s">
        <v>5093</v>
      </c>
      <c r="X3359" s="18" t="s">
        <v>5081</v>
      </c>
      <c r="Y3359" s="19">
        <v>16</v>
      </c>
      <c r="Z3359" s="12" t="s">
        <v>5070</v>
      </c>
      <c r="AA3359"/>
    </row>
    <row r="3360" spans="1:27" x14ac:dyDescent="0.25">
      <c r="A3360" s="12" t="s">
        <v>1072</v>
      </c>
      <c r="B3360" s="12" t="s">
        <v>5024</v>
      </c>
      <c r="C3360" s="12" t="s">
        <v>5028</v>
      </c>
      <c r="D3360" s="12" t="s">
        <v>5032</v>
      </c>
      <c r="E3360" s="12" t="s">
        <v>5036</v>
      </c>
      <c r="F3360" s="12" t="s">
        <v>5055</v>
      </c>
      <c r="G3360" s="12" t="s">
        <v>5046</v>
      </c>
      <c r="H3360" s="13">
        <v>54471</v>
      </c>
      <c r="I3360" s="14">
        <v>263218</v>
      </c>
      <c r="J3360" s="14">
        <v>55437</v>
      </c>
      <c r="K3360" s="14">
        <v>11224</v>
      </c>
      <c r="L3360" s="14">
        <v>5972</v>
      </c>
      <c r="M3360" s="15">
        <v>0.20694268909180549</v>
      </c>
      <c r="N3360" s="14">
        <v>303648</v>
      </c>
      <c r="O3360" s="14">
        <v>0</v>
      </c>
      <c r="P3360" s="14">
        <v>0</v>
      </c>
      <c r="S3360" s="17">
        <v>45463.682638888888</v>
      </c>
      <c r="T3360" s="17" t="s">
        <v>5074</v>
      </c>
      <c r="U3360" s="18">
        <v>45463</v>
      </c>
      <c r="V3360" s="18" t="str">
        <f>TEXT(Posts[[#This Row],[Post_Date]],"YYYY")</f>
        <v>2024</v>
      </c>
      <c r="W3360" s="18" t="s">
        <v>5089</v>
      </c>
      <c r="X3360" s="18" t="s">
        <v>5080</v>
      </c>
      <c r="Y3360" s="19">
        <v>16</v>
      </c>
      <c r="Z3360" s="12" t="s">
        <v>5070</v>
      </c>
      <c r="AA3360"/>
    </row>
    <row r="3361" spans="1:27" x14ac:dyDescent="0.25">
      <c r="A3361" s="12" t="s">
        <v>1075</v>
      </c>
      <c r="B3361" s="12" t="s">
        <v>5024</v>
      </c>
      <c r="C3361" s="12" t="s">
        <v>5028</v>
      </c>
      <c r="D3361" s="12" t="s">
        <v>5032</v>
      </c>
      <c r="E3361" s="12" t="s">
        <v>5035</v>
      </c>
      <c r="F3361" s="12" t="s">
        <v>5056</v>
      </c>
      <c r="G3361" s="12" t="s">
        <v>5042</v>
      </c>
      <c r="H3361" s="13">
        <v>361383</v>
      </c>
      <c r="I3361" s="14">
        <v>1774650</v>
      </c>
      <c r="J3361" s="14">
        <v>351100</v>
      </c>
      <c r="K3361" s="14">
        <v>89193</v>
      </c>
      <c r="L3361" s="14">
        <v>77803</v>
      </c>
      <c r="M3361" s="15">
        <v>0.2036365590246724</v>
      </c>
      <c r="N3361" s="14">
        <v>1990252</v>
      </c>
      <c r="O3361" s="14">
        <v>1774650</v>
      </c>
      <c r="P3361" s="14">
        <v>0</v>
      </c>
      <c r="S3361" s="17">
        <v>45704.722222222219</v>
      </c>
      <c r="T3361" s="12" t="s">
        <v>5076</v>
      </c>
      <c r="U3361" s="18">
        <v>45704</v>
      </c>
      <c r="V3361" s="18" t="str">
        <f>TEXT(Posts[[#This Row],[Post_Date]],"YYYY")</f>
        <v>2025</v>
      </c>
      <c r="W3361" s="12" t="s">
        <v>5087</v>
      </c>
      <c r="X3361" s="12" t="s">
        <v>5084</v>
      </c>
      <c r="Y3361" s="19">
        <v>17</v>
      </c>
      <c r="Z3361" s="12" t="s">
        <v>5070</v>
      </c>
      <c r="AA3361"/>
    </row>
    <row r="3362" spans="1:27" x14ac:dyDescent="0.25">
      <c r="A3362" s="12" t="s">
        <v>1078</v>
      </c>
      <c r="B3362" s="12" t="s">
        <v>5024</v>
      </c>
      <c r="C3362" s="12" t="s">
        <v>5028</v>
      </c>
      <c r="D3362" s="12" t="s">
        <v>5032</v>
      </c>
      <c r="E3362" s="12" t="s">
        <v>5038</v>
      </c>
      <c r="F3362" s="12" t="s">
        <v>5055</v>
      </c>
      <c r="G3362" s="12" t="s">
        <v>5049</v>
      </c>
      <c r="H3362" s="13">
        <v>30836</v>
      </c>
      <c r="I3362" s="14">
        <v>190358</v>
      </c>
      <c r="J3362" s="14">
        <v>26794</v>
      </c>
      <c r="K3362" s="14">
        <v>13476</v>
      </c>
      <c r="L3362" s="14">
        <v>6687</v>
      </c>
      <c r="M3362" s="15">
        <v>0.16199049671157759</v>
      </c>
      <c r="N3362" s="14">
        <v>212759</v>
      </c>
      <c r="O3362" s="14">
        <v>0</v>
      </c>
      <c r="P3362" s="14">
        <v>0</v>
      </c>
      <c r="S3362" s="17">
        <v>45744.538888888892</v>
      </c>
      <c r="T3362" s="17" t="s">
        <v>5075</v>
      </c>
      <c r="U3362" s="18">
        <v>45744</v>
      </c>
      <c r="V3362" s="18" t="str">
        <f>TEXT(Posts[[#This Row],[Post_Date]],"YYYY")</f>
        <v>2025</v>
      </c>
      <c r="W3362" s="18" t="s">
        <v>5088</v>
      </c>
      <c r="X3362" s="18" t="s">
        <v>5082</v>
      </c>
      <c r="Y3362" s="19">
        <v>12</v>
      </c>
      <c r="Z3362" s="12" t="s">
        <v>5069</v>
      </c>
      <c r="AA3362"/>
    </row>
    <row r="3363" spans="1:27" x14ac:dyDescent="0.25">
      <c r="A3363" s="12" t="s">
        <v>1082</v>
      </c>
      <c r="B3363" s="12" t="s">
        <v>5024</v>
      </c>
      <c r="C3363" s="12" t="s">
        <v>5028</v>
      </c>
      <c r="D3363" s="12" t="s">
        <v>5032</v>
      </c>
      <c r="E3363" s="12" t="s">
        <v>5036</v>
      </c>
      <c r="F3363" s="12" t="s">
        <v>5055</v>
      </c>
      <c r="G3363" s="12" t="s">
        <v>5044</v>
      </c>
      <c r="H3363" s="13">
        <v>66370</v>
      </c>
      <c r="I3363" s="14">
        <v>352151</v>
      </c>
      <c r="J3363" s="14">
        <v>44404</v>
      </c>
      <c r="K3363" s="14">
        <v>16924</v>
      </c>
      <c r="L3363" s="14">
        <v>16020</v>
      </c>
      <c r="M3363" s="15">
        <v>0.18847044470089211</v>
      </c>
      <c r="N3363" s="14">
        <v>392345</v>
      </c>
      <c r="O3363" s="14">
        <v>0</v>
      </c>
      <c r="P3363" s="14">
        <v>0</v>
      </c>
      <c r="S3363" s="17">
        <v>45527.402777777781</v>
      </c>
      <c r="T3363" s="17" t="s">
        <v>5077</v>
      </c>
      <c r="U3363" s="18">
        <v>45527</v>
      </c>
      <c r="V3363" s="18" t="str">
        <f>TEXT(Posts[[#This Row],[Post_Date]],"YYYY")</f>
        <v>2024</v>
      </c>
      <c r="W3363" s="18" t="s">
        <v>5092</v>
      </c>
      <c r="X3363" s="18" t="s">
        <v>5082</v>
      </c>
      <c r="Y3363" s="19">
        <v>9</v>
      </c>
      <c r="Z3363" s="12" t="s">
        <v>5069</v>
      </c>
      <c r="AA3363"/>
    </row>
    <row r="3364" spans="1:27" x14ac:dyDescent="0.25">
      <c r="A3364" s="12" t="s">
        <v>1083</v>
      </c>
      <c r="B3364" s="12" t="s">
        <v>5024</v>
      </c>
      <c r="C3364" s="12" t="s">
        <v>5028</v>
      </c>
      <c r="D3364" s="12" t="s">
        <v>5032</v>
      </c>
      <c r="E3364" s="12" t="s">
        <v>5035</v>
      </c>
      <c r="F3364" s="12" t="s">
        <v>5056</v>
      </c>
      <c r="G3364" s="12" t="s">
        <v>5044</v>
      </c>
      <c r="H3364" s="13">
        <v>414122</v>
      </c>
      <c r="I3364" s="14">
        <v>2689186</v>
      </c>
      <c r="J3364" s="14">
        <v>414755</v>
      </c>
      <c r="K3364" s="14">
        <v>152584</v>
      </c>
      <c r="L3364" s="14">
        <v>160945</v>
      </c>
      <c r="M3364" s="15">
        <v>0.15399534632193909</v>
      </c>
      <c r="N3364" s="14">
        <v>3213326</v>
      </c>
      <c r="O3364" s="14">
        <v>2689186</v>
      </c>
      <c r="P3364" s="14">
        <v>0</v>
      </c>
      <c r="S3364" s="17">
        <v>45551.731249999997</v>
      </c>
      <c r="T3364" s="12" t="s">
        <v>5076</v>
      </c>
      <c r="U3364" s="18">
        <v>45551</v>
      </c>
      <c r="V3364" s="18" t="str">
        <f>TEXT(Posts[[#This Row],[Post_Date]],"YYYY")</f>
        <v>2024</v>
      </c>
      <c r="W3364" s="12" t="s">
        <v>5097</v>
      </c>
      <c r="X3364" s="12" t="s">
        <v>5081</v>
      </c>
      <c r="Y3364" s="19">
        <v>17</v>
      </c>
      <c r="Z3364" s="12" t="s">
        <v>5069</v>
      </c>
      <c r="AA3364"/>
    </row>
    <row r="3365" spans="1:27" x14ac:dyDescent="0.25">
      <c r="A3365" s="12" t="s">
        <v>1090</v>
      </c>
      <c r="B3365" s="12" t="s">
        <v>5024</v>
      </c>
      <c r="C3365" s="12" t="s">
        <v>5028</v>
      </c>
      <c r="D3365" s="12" t="s">
        <v>5030</v>
      </c>
      <c r="E3365" s="12" t="s">
        <v>5035</v>
      </c>
      <c r="F3365" s="12" t="s">
        <v>5051</v>
      </c>
      <c r="G3365" s="12" t="s">
        <v>5044</v>
      </c>
      <c r="H3365" s="13">
        <v>216787</v>
      </c>
      <c r="I3365" s="14">
        <v>1659772</v>
      </c>
      <c r="J3365" s="14">
        <v>348274</v>
      </c>
      <c r="K3365" s="14">
        <v>69131</v>
      </c>
      <c r="L3365" s="14">
        <v>87180</v>
      </c>
      <c r="M3365" s="15">
        <v>0.13061269203108181</v>
      </c>
      <c r="N3365" s="14">
        <v>2021081</v>
      </c>
      <c r="O3365" s="14">
        <v>1659772</v>
      </c>
      <c r="P3365" s="14">
        <v>0</v>
      </c>
      <c r="S3365" s="17">
        <v>45297.481944444437</v>
      </c>
      <c r="T3365" s="12" t="s">
        <v>5077</v>
      </c>
      <c r="U3365" s="18">
        <v>45297</v>
      </c>
      <c r="V3365" s="18" t="str">
        <f>TEXT(Posts[[#This Row],[Post_Date]],"YYYY")</f>
        <v>2024</v>
      </c>
      <c r="W3365" s="12" t="s">
        <v>5086</v>
      </c>
      <c r="X3365" s="12" t="s">
        <v>5083</v>
      </c>
      <c r="Y3365" s="19">
        <v>11</v>
      </c>
      <c r="Z3365" s="12" t="s">
        <v>5069</v>
      </c>
      <c r="AA3365"/>
    </row>
    <row r="3366" spans="1:27" x14ac:dyDescent="0.25">
      <c r="A3366" s="12" t="s">
        <v>1101</v>
      </c>
      <c r="B3366" s="12" t="s">
        <v>5024</v>
      </c>
      <c r="C3366" s="12" t="s">
        <v>5028</v>
      </c>
      <c r="D3366" s="12" t="s">
        <v>5031</v>
      </c>
      <c r="E3366" s="12" t="s">
        <v>5036</v>
      </c>
      <c r="F3366" s="12" t="s">
        <v>5058</v>
      </c>
      <c r="G3366" s="12" t="s">
        <v>5046</v>
      </c>
      <c r="H3366" s="13">
        <v>45151</v>
      </c>
      <c r="I3366" s="14">
        <v>691510</v>
      </c>
      <c r="J3366" s="14">
        <v>136368</v>
      </c>
      <c r="K3366" s="14">
        <v>29232</v>
      </c>
      <c r="L3366" s="14">
        <v>33678</v>
      </c>
      <c r="M3366" s="15">
        <v>6.5294601812166883E-2</v>
      </c>
      <c r="N3366" s="14">
        <v>868096</v>
      </c>
      <c r="O3366" s="14">
        <v>0</v>
      </c>
      <c r="P3366" s="14">
        <v>0</v>
      </c>
      <c r="S3366" s="17">
        <v>45318.525694444441</v>
      </c>
      <c r="T3366" s="17" t="s">
        <v>5075</v>
      </c>
      <c r="U3366" s="18">
        <v>45318</v>
      </c>
      <c r="V3366" s="18" t="str">
        <f>TEXT(Posts[[#This Row],[Post_Date]],"YYYY")</f>
        <v>2024</v>
      </c>
      <c r="W3366" s="18" t="s">
        <v>5086</v>
      </c>
      <c r="X3366" s="18" t="s">
        <v>5083</v>
      </c>
      <c r="Y3366" s="19">
        <v>12</v>
      </c>
      <c r="Z3366" s="12" t="s">
        <v>5068</v>
      </c>
      <c r="AA3366"/>
    </row>
    <row r="3367" spans="1:27" x14ac:dyDescent="0.25">
      <c r="A3367" s="12" t="s">
        <v>1103</v>
      </c>
      <c r="B3367" s="12" t="s">
        <v>5024</v>
      </c>
      <c r="C3367" s="12" t="s">
        <v>5028</v>
      </c>
      <c r="D3367" s="12" t="s">
        <v>5030</v>
      </c>
      <c r="E3367" s="12" t="s">
        <v>5036</v>
      </c>
      <c r="F3367" s="12" t="s">
        <v>5050</v>
      </c>
      <c r="G3367" s="12" t="s">
        <v>5044</v>
      </c>
      <c r="H3367" s="13">
        <v>66182</v>
      </c>
      <c r="I3367" s="14">
        <v>812780</v>
      </c>
      <c r="J3367" s="14">
        <v>201733</v>
      </c>
      <c r="K3367" s="14">
        <v>40207</v>
      </c>
      <c r="L3367" s="14">
        <v>40073</v>
      </c>
      <c r="M3367" s="15">
        <v>8.1427810861228689E-2</v>
      </c>
      <c r="N3367" s="14">
        <v>1005364</v>
      </c>
      <c r="O3367" s="14">
        <v>0</v>
      </c>
      <c r="P3367" s="14">
        <v>0</v>
      </c>
      <c r="S3367" s="17">
        <v>45321.501388888893</v>
      </c>
      <c r="T3367" s="17" t="s">
        <v>5075</v>
      </c>
      <c r="U3367" s="18">
        <v>45321</v>
      </c>
      <c r="V3367" s="18" t="str">
        <f>TEXT(Posts[[#This Row],[Post_Date]],"YYYY")</f>
        <v>2024</v>
      </c>
      <c r="W3367" s="18" t="s">
        <v>5086</v>
      </c>
      <c r="X3367" s="18" t="s">
        <v>5079</v>
      </c>
      <c r="Y3367" s="19">
        <v>12</v>
      </c>
      <c r="Z3367" s="12" t="s">
        <v>5068</v>
      </c>
      <c r="AA3367"/>
    </row>
    <row r="3368" spans="1:27" x14ac:dyDescent="0.25">
      <c r="A3368" s="12" t="s">
        <v>1106</v>
      </c>
      <c r="B3368" s="12" t="s">
        <v>5024</v>
      </c>
      <c r="C3368" s="12" t="s">
        <v>5028</v>
      </c>
      <c r="D3368" s="12" t="s">
        <v>5031</v>
      </c>
      <c r="E3368" s="12" t="s">
        <v>5035</v>
      </c>
      <c r="F3368" s="12" t="s">
        <v>5060</v>
      </c>
      <c r="G3368" s="12" t="s">
        <v>5048</v>
      </c>
      <c r="H3368" s="13">
        <v>110743</v>
      </c>
      <c r="I3368" s="14">
        <v>1779426</v>
      </c>
      <c r="J3368" s="14">
        <v>220559</v>
      </c>
      <c r="K3368" s="14">
        <v>123677</v>
      </c>
      <c r="L3368" s="14">
        <v>79454</v>
      </c>
      <c r="M3368" s="15">
        <v>6.2235515382896227E-2</v>
      </c>
      <c r="N3368" s="14">
        <v>1973333</v>
      </c>
      <c r="O3368" s="14">
        <v>1779426</v>
      </c>
      <c r="P3368" s="14">
        <v>0</v>
      </c>
      <c r="S3368" s="17">
        <v>45463.515972222223</v>
      </c>
      <c r="T3368" s="12" t="s">
        <v>5075</v>
      </c>
      <c r="U3368" s="18">
        <v>45463</v>
      </c>
      <c r="V3368" s="18" t="str">
        <f>TEXT(Posts[[#This Row],[Post_Date]],"YYYY")</f>
        <v>2024</v>
      </c>
      <c r="W3368" s="12" t="s">
        <v>5089</v>
      </c>
      <c r="X3368" s="12" t="s">
        <v>5080</v>
      </c>
      <c r="Y3368" s="19">
        <v>12</v>
      </c>
      <c r="Z3368" s="12" t="s">
        <v>5068</v>
      </c>
      <c r="AA3368"/>
    </row>
    <row r="3369" spans="1:27" x14ac:dyDescent="0.25">
      <c r="A3369" s="12" t="s">
        <v>1108</v>
      </c>
      <c r="B3369" s="12" t="s">
        <v>5024</v>
      </c>
      <c r="C3369" s="12" t="s">
        <v>5028</v>
      </c>
      <c r="D3369" s="12" t="s">
        <v>5032</v>
      </c>
      <c r="E3369" s="12" t="s">
        <v>5036</v>
      </c>
      <c r="F3369" s="12" t="s">
        <v>5055</v>
      </c>
      <c r="G3369" s="12" t="s">
        <v>5046</v>
      </c>
      <c r="H3369" s="13">
        <v>47347</v>
      </c>
      <c r="I3369" s="14">
        <v>210156</v>
      </c>
      <c r="J3369" s="14">
        <v>50873</v>
      </c>
      <c r="K3369" s="14">
        <v>10575</v>
      </c>
      <c r="L3369" s="14">
        <v>10691</v>
      </c>
      <c r="M3369" s="15">
        <v>0.22529859544101161</v>
      </c>
      <c r="N3369" s="14">
        <v>251509</v>
      </c>
      <c r="O3369" s="14">
        <v>0</v>
      </c>
      <c r="P3369" s="14">
        <v>0</v>
      </c>
      <c r="S3369" s="17">
        <v>45649.479861111111</v>
      </c>
      <c r="T3369" s="17" t="s">
        <v>5077</v>
      </c>
      <c r="U3369" s="18">
        <v>45649</v>
      </c>
      <c r="V3369" s="18" t="str">
        <f>TEXT(Posts[[#This Row],[Post_Date]],"YYYY")</f>
        <v>2024</v>
      </c>
      <c r="W3369" s="18" t="s">
        <v>5094</v>
      </c>
      <c r="X3369" s="18" t="s">
        <v>5081</v>
      </c>
      <c r="Y3369" s="19">
        <v>11</v>
      </c>
      <c r="Z3369" s="12" t="s">
        <v>5070</v>
      </c>
      <c r="AA3369"/>
    </row>
    <row r="3370" spans="1:27" x14ac:dyDescent="0.25">
      <c r="A3370" s="12" t="s">
        <v>1117</v>
      </c>
      <c r="B3370" s="12" t="s">
        <v>5024</v>
      </c>
      <c r="C3370" s="12" t="s">
        <v>5028</v>
      </c>
      <c r="D3370" s="12" t="s">
        <v>5030</v>
      </c>
      <c r="E3370" s="12" t="s">
        <v>5035</v>
      </c>
      <c r="F3370" s="12" t="s">
        <v>5051</v>
      </c>
      <c r="G3370" s="12" t="s">
        <v>5046</v>
      </c>
      <c r="H3370" s="13">
        <v>261627</v>
      </c>
      <c r="I3370" s="14">
        <v>2526121</v>
      </c>
      <c r="J3370" s="14">
        <v>425003</v>
      </c>
      <c r="K3370" s="14">
        <v>170952</v>
      </c>
      <c r="L3370" s="14">
        <v>63907</v>
      </c>
      <c r="M3370" s="15">
        <v>0.1035688388407454</v>
      </c>
      <c r="N3370" s="14">
        <v>3055048</v>
      </c>
      <c r="O3370" s="14">
        <v>2526121</v>
      </c>
      <c r="P3370" s="14">
        <v>0</v>
      </c>
      <c r="S3370" s="17">
        <v>45475.354861111111</v>
      </c>
      <c r="T3370" s="12" t="s">
        <v>5078</v>
      </c>
      <c r="U3370" s="18">
        <v>45475</v>
      </c>
      <c r="V3370" s="18" t="str">
        <f>TEXT(Posts[[#This Row],[Post_Date]],"YYYY")</f>
        <v>2024</v>
      </c>
      <c r="W3370" s="12" t="s">
        <v>5093</v>
      </c>
      <c r="X3370" s="12" t="s">
        <v>5079</v>
      </c>
      <c r="Y3370" s="19">
        <v>8</v>
      </c>
      <c r="Z3370" s="12" t="s">
        <v>5069</v>
      </c>
      <c r="AA3370"/>
    </row>
    <row r="3371" spans="1:27" x14ac:dyDescent="0.25">
      <c r="A3371" s="12" t="s">
        <v>1122</v>
      </c>
      <c r="B3371" s="12" t="s">
        <v>5024</v>
      </c>
      <c r="C3371" s="12" t="s">
        <v>5028</v>
      </c>
      <c r="D3371" s="12" t="s">
        <v>5034</v>
      </c>
      <c r="E3371" s="12" t="s">
        <v>5036</v>
      </c>
      <c r="F3371" s="12" t="s">
        <v>5057</v>
      </c>
      <c r="G3371" s="12" t="s">
        <v>5049</v>
      </c>
      <c r="H3371" s="13">
        <v>41170</v>
      </c>
      <c r="I3371" s="14">
        <v>276117</v>
      </c>
      <c r="J3371" s="14">
        <v>32876</v>
      </c>
      <c r="K3371" s="14">
        <v>14186</v>
      </c>
      <c r="L3371" s="14">
        <v>7298</v>
      </c>
      <c r="M3371" s="15">
        <v>0.14910476992726779</v>
      </c>
      <c r="N3371" s="14">
        <v>342404</v>
      </c>
      <c r="O3371" s="14">
        <v>0</v>
      </c>
      <c r="P3371" s="14">
        <v>0</v>
      </c>
      <c r="S3371" s="17">
        <v>45476.509027777778</v>
      </c>
      <c r="T3371" s="17" t="s">
        <v>5075</v>
      </c>
      <c r="U3371" s="18">
        <v>45476</v>
      </c>
      <c r="V3371" s="18" t="str">
        <f>TEXT(Posts[[#This Row],[Post_Date]],"YYYY")</f>
        <v>2024</v>
      </c>
      <c r="W3371" s="18" t="s">
        <v>5093</v>
      </c>
      <c r="X3371" s="18" t="s">
        <v>5085</v>
      </c>
      <c r="Y3371" s="19">
        <v>12</v>
      </c>
      <c r="Z3371" s="12" t="s">
        <v>5069</v>
      </c>
      <c r="AA3371"/>
    </row>
    <row r="3372" spans="1:27" x14ac:dyDescent="0.25">
      <c r="A3372" s="12" t="s">
        <v>1124</v>
      </c>
      <c r="B3372" s="12" t="s">
        <v>5024</v>
      </c>
      <c r="C3372" s="12" t="s">
        <v>5028</v>
      </c>
      <c r="D3372" s="12" t="s">
        <v>5030</v>
      </c>
      <c r="E3372" s="12" t="s">
        <v>5035</v>
      </c>
      <c r="F3372" s="12" t="s">
        <v>5051</v>
      </c>
      <c r="G3372" s="12" t="s">
        <v>5042</v>
      </c>
      <c r="H3372" s="13">
        <v>245680</v>
      </c>
      <c r="I3372" s="14">
        <v>2484190</v>
      </c>
      <c r="J3372" s="14">
        <v>448031</v>
      </c>
      <c r="K3372" s="14">
        <v>123487</v>
      </c>
      <c r="L3372" s="14">
        <v>133967</v>
      </c>
      <c r="M3372" s="15">
        <v>9.8897542031807034E-2</v>
      </c>
      <c r="N3372" s="14">
        <v>2977541</v>
      </c>
      <c r="O3372" s="14">
        <v>2484190</v>
      </c>
      <c r="P3372" s="14">
        <v>0</v>
      </c>
      <c r="S3372" s="17">
        <v>45474.74722222222</v>
      </c>
      <c r="T3372" s="12" t="s">
        <v>5076</v>
      </c>
      <c r="U3372" s="18">
        <v>45474</v>
      </c>
      <c r="V3372" s="18" t="str">
        <f>TEXT(Posts[[#This Row],[Post_Date]],"YYYY")</f>
        <v>2024</v>
      </c>
      <c r="W3372" s="12" t="s">
        <v>5093</v>
      </c>
      <c r="X3372" s="12" t="s">
        <v>5081</v>
      </c>
      <c r="Y3372" s="19">
        <v>17</v>
      </c>
      <c r="Z3372" s="12" t="s">
        <v>5068</v>
      </c>
      <c r="AA3372"/>
    </row>
    <row r="3373" spans="1:27" x14ac:dyDescent="0.25">
      <c r="A3373" s="12" t="s">
        <v>1129</v>
      </c>
      <c r="B3373" s="12" t="s">
        <v>5024</v>
      </c>
      <c r="C3373" s="12" t="s">
        <v>5028</v>
      </c>
      <c r="D3373" s="12" t="s">
        <v>5031</v>
      </c>
      <c r="E3373" s="12" t="s">
        <v>5035</v>
      </c>
      <c r="F3373" s="12" t="s">
        <v>5060</v>
      </c>
      <c r="G3373" s="12" t="s">
        <v>5046</v>
      </c>
      <c r="H3373" s="13">
        <v>93378</v>
      </c>
      <c r="I3373" s="14">
        <v>1710736</v>
      </c>
      <c r="J3373" s="14">
        <v>262570</v>
      </c>
      <c r="K3373" s="14">
        <v>89582</v>
      </c>
      <c r="L3373" s="14">
        <v>100284</v>
      </c>
      <c r="M3373" s="15">
        <v>5.4583996893922397E-2</v>
      </c>
      <c r="N3373" s="14">
        <v>2010918</v>
      </c>
      <c r="O3373" s="14">
        <v>1710736</v>
      </c>
      <c r="P3373" s="14">
        <v>0</v>
      </c>
      <c r="S3373" s="17">
        <v>45681.513194444437</v>
      </c>
      <c r="T3373" s="12" t="s">
        <v>5075</v>
      </c>
      <c r="U3373" s="18">
        <v>45681</v>
      </c>
      <c r="V3373" s="18" t="str">
        <f>TEXT(Posts[[#This Row],[Post_Date]],"YYYY")</f>
        <v>2025</v>
      </c>
      <c r="W3373" s="12" t="s">
        <v>5086</v>
      </c>
      <c r="X3373" s="12" t="s">
        <v>5082</v>
      </c>
      <c r="Y3373" s="19">
        <v>12</v>
      </c>
      <c r="Z3373" s="12" t="s">
        <v>5068</v>
      </c>
      <c r="AA3373"/>
    </row>
    <row r="3374" spans="1:27" x14ac:dyDescent="0.25">
      <c r="A3374" s="12" t="s">
        <v>1131</v>
      </c>
      <c r="B3374" s="12" t="s">
        <v>5024</v>
      </c>
      <c r="C3374" s="12" t="s">
        <v>5028</v>
      </c>
      <c r="D3374" s="12" t="s">
        <v>5031</v>
      </c>
      <c r="E3374" s="12" t="s">
        <v>5035</v>
      </c>
      <c r="F3374" s="12" t="s">
        <v>5060</v>
      </c>
      <c r="G3374" s="12" t="s">
        <v>5048</v>
      </c>
      <c r="H3374" s="13">
        <v>91396</v>
      </c>
      <c r="I3374" s="14">
        <v>1391768</v>
      </c>
      <c r="J3374" s="14">
        <v>226635</v>
      </c>
      <c r="K3374" s="14">
        <v>95744</v>
      </c>
      <c r="L3374" s="14">
        <v>46692</v>
      </c>
      <c r="M3374" s="15">
        <v>6.5669545841897742E-2</v>
      </c>
      <c r="N3374" s="14">
        <v>1687863</v>
      </c>
      <c r="O3374" s="14">
        <v>1391768</v>
      </c>
      <c r="P3374" s="14">
        <v>0</v>
      </c>
      <c r="S3374" s="17">
        <v>45310.523611111108</v>
      </c>
      <c r="T3374" s="12" t="s">
        <v>5075</v>
      </c>
      <c r="U3374" s="18">
        <v>45310</v>
      </c>
      <c r="V3374" s="18" t="str">
        <f>TEXT(Posts[[#This Row],[Post_Date]],"YYYY")</f>
        <v>2024</v>
      </c>
      <c r="W3374" s="12" t="s">
        <v>5086</v>
      </c>
      <c r="X3374" s="12" t="s">
        <v>5082</v>
      </c>
      <c r="Y3374" s="19">
        <v>12</v>
      </c>
      <c r="Z3374" s="12" t="s">
        <v>5068</v>
      </c>
      <c r="AA3374"/>
    </row>
    <row r="3375" spans="1:27" x14ac:dyDescent="0.25">
      <c r="A3375" s="12" t="s">
        <v>1133</v>
      </c>
      <c r="B3375" s="12" t="s">
        <v>5024</v>
      </c>
      <c r="C3375" s="12" t="s">
        <v>5028</v>
      </c>
      <c r="D3375" s="12" t="s">
        <v>5031</v>
      </c>
      <c r="E3375" s="12" t="s">
        <v>5035</v>
      </c>
      <c r="F3375" s="12" t="s">
        <v>5060</v>
      </c>
      <c r="G3375" s="12" t="s">
        <v>5048</v>
      </c>
      <c r="H3375" s="13">
        <v>118639</v>
      </c>
      <c r="I3375" s="14">
        <v>1397038</v>
      </c>
      <c r="J3375" s="14">
        <v>213578</v>
      </c>
      <c r="K3375" s="14">
        <v>92391</v>
      </c>
      <c r="L3375" s="14">
        <v>45779</v>
      </c>
      <c r="M3375" s="15">
        <v>8.4922447576678495E-2</v>
      </c>
      <c r="N3375" s="14">
        <v>1789860</v>
      </c>
      <c r="O3375" s="14">
        <v>1397038</v>
      </c>
      <c r="P3375" s="14">
        <v>0</v>
      </c>
      <c r="S3375" s="17">
        <v>45746.53125</v>
      </c>
      <c r="T3375" s="12" t="s">
        <v>5075</v>
      </c>
      <c r="U3375" s="18">
        <v>45746</v>
      </c>
      <c r="V3375" s="18" t="str">
        <f>TEXT(Posts[[#This Row],[Post_Date]],"YYYY")</f>
        <v>2025</v>
      </c>
      <c r="W3375" s="12" t="s">
        <v>5088</v>
      </c>
      <c r="X3375" s="12" t="s">
        <v>5084</v>
      </c>
      <c r="Y3375" s="19">
        <v>12</v>
      </c>
      <c r="Z3375" s="12" t="s">
        <v>5068</v>
      </c>
      <c r="AA3375"/>
    </row>
    <row r="3376" spans="1:27" x14ac:dyDescent="0.25">
      <c r="A3376" s="12" t="s">
        <v>1140</v>
      </c>
      <c r="B3376" s="12" t="s">
        <v>5024</v>
      </c>
      <c r="C3376" s="12" t="s">
        <v>5028</v>
      </c>
      <c r="D3376" s="12" t="s">
        <v>5030</v>
      </c>
      <c r="E3376" s="12" t="s">
        <v>5035</v>
      </c>
      <c r="F3376" s="12" t="s">
        <v>5051</v>
      </c>
      <c r="G3376" s="12" t="s">
        <v>5049</v>
      </c>
      <c r="H3376" s="13">
        <v>247139</v>
      </c>
      <c r="I3376" s="14">
        <v>2514192</v>
      </c>
      <c r="J3376" s="14">
        <v>491802</v>
      </c>
      <c r="K3376" s="14">
        <v>176222</v>
      </c>
      <c r="L3376" s="14">
        <v>97186</v>
      </c>
      <c r="M3376" s="15">
        <v>9.8297606767356188E-2</v>
      </c>
      <c r="N3376" s="14">
        <v>2947470</v>
      </c>
      <c r="O3376" s="14">
        <v>2514192</v>
      </c>
      <c r="P3376" s="14">
        <v>0</v>
      </c>
      <c r="S3376" s="17">
        <v>45447.380555555559</v>
      </c>
      <c r="T3376" s="12" t="s">
        <v>5077</v>
      </c>
      <c r="U3376" s="18">
        <v>45447</v>
      </c>
      <c r="V3376" s="18" t="str">
        <f>TEXT(Posts[[#This Row],[Post_Date]],"YYYY")</f>
        <v>2024</v>
      </c>
      <c r="W3376" s="12" t="s">
        <v>5089</v>
      </c>
      <c r="X3376" s="12" t="s">
        <v>5079</v>
      </c>
      <c r="Y3376" s="19">
        <v>9</v>
      </c>
      <c r="Z3376" s="12" t="s">
        <v>5068</v>
      </c>
      <c r="AA3376"/>
    </row>
    <row r="3377" spans="1:27" x14ac:dyDescent="0.25">
      <c r="A3377" s="12" t="s">
        <v>1141</v>
      </c>
      <c r="B3377" s="12" t="s">
        <v>5024</v>
      </c>
      <c r="C3377" s="12" t="s">
        <v>5028</v>
      </c>
      <c r="D3377" s="12" t="s">
        <v>5034</v>
      </c>
      <c r="E3377" s="12" t="s">
        <v>5038</v>
      </c>
      <c r="F3377" s="12" t="s">
        <v>5057</v>
      </c>
      <c r="G3377" s="12" t="s">
        <v>5047</v>
      </c>
      <c r="H3377" s="13">
        <v>31955</v>
      </c>
      <c r="I3377" s="14">
        <v>235835</v>
      </c>
      <c r="J3377" s="14">
        <v>27418</v>
      </c>
      <c r="K3377" s="14">
        <v>17403</v>
      </c>
      <c r="L3377" s="14">
        <v>12104</v>
      </c>
      <c r="M3377" s="15">
        <v>0.13550010511289279</v>
      </c>
      <c r="N3377" s="14">
        <v>267348</v>
      </c>
      <c r="O3377" s="14">
        <v>0</v>
      </c>
      <c r="P3377" s="14">
        <v>0</v>
      </c>
      <c r="S3377" s="17">
        <v>45502.8125</v>
      </c>
      <c r="T3377" s="17" t="s">
        <v>5076</v>
      </c>
      <c r="U3377" s="18">
        <v>45502</v>
      </c>
      <c r="V3377" s="18" t="str">
        <f>TEXT(Posts[[#This Row],[Post_Date]],"YYYY")</f>
        <v>2024</v>
      </c>
      <c r="W3377" s="18" t="s">
        <v>5093</v>
      </c>
      <c r="X3377" s="18" t="s">
        <v>5081</v>
      </c>
      <c r="Y3377" s="19">
        <v>19</v>
      </c>
      <c r="Z3377" s="12" t="s">
        <v>5069</v>
      </c>
      <c r="AA3377"/>
    </row>
    <row r="3378" spans="1:27" x14ac:dyDescent="0.25">
      <c r="A3378" s="12" t="s">
        <v>1142</v>
      </c>
      <c r="B3378" s="12" t="s">
        <v>5024</v>
      </c>
      <c r="C3378" s="12" t="s">
        <v>5028</v>
      </c>
      <c r="D3378" s="12" t="s">
        <v>5030</v>
      </c>
      <c r="E3378" s="12" t="s">
        <v>5035</v>
      </c>
      <c r="F3378" s="12" t="s">
        <v>5051</v>
      </c>
      <c r="G3378" s="12" t="s">
        <v>5044</v>
      </c>
      <c r="H3378" s="13">
        <v>407220</v>
      </c>
      <c r="I3378" s="14">
        <v>3753508</v>
      </c>
      <c r="J3378" s="14">
        <v>908078</v>
      </c>
      <c r="K3378" s="14">
        <v>221414</v>
      </c>
      <c r="L3378" s="14">
        <v>156178</v>
      </c>
      <c r="M3378" s="15">
        <v>0.10849071224000111</v>
      </c>
      <c r="N3378" s="14">
        <v>4166636</v>
      </c>
      <c r="O3378" s="14">
        <v>3753508</v>
      </c>
      <c r="P3378" s="14">
        <v>0</v>
      </c>
      <c r="S3378" s="17">
        <v>45433.378472222219</v>
      </c>
      <c r="T3378" s="12" t="s">
        <v>5077</v>
      </c>
      <c r="U3378" s="18">
        <v>45433</v>
      </c>
      <c r="V3378" s="18" t="str">
        <f>TEXT(Posts[[#This Row],[Post_Date]],"YYYY")</f>
        <v>2024</v>
      </c>
      <c r="W3378" s="12" t="s">
        <v>5096</v>
      </c>
      <c r="X3378" s="12" t="s">
        <v>5079</v>
      </c>
      <c r="Y3378" s="19">
        <v>9</v>
      </c>
      <c r="Z3378" s="12" t="s">
        <v>5069</v>
      </c>
      <c r="AA3378"/>
    </row>
    <row r="3379" spans="1:27" x14ac:dyDescent="0.25">
      <c r="A3379" s="12" t="s">
        <v>1145</v>
      </c>
      <c r="B3379" s="12" t="s">
        <v>5024</v>
      </c>
      <c r="C3379" s="12" t="s">
        <v>5028</v>
      </c>
      <c r="D3379" s="12" t="s">
        <v>5032</v>
      </c>
      <c r="E3379" s="12" t="s">
        <v>5036</v>
      </c>
      <c r="F3379" s="12" t="s">
        <v>5055</v>
      </c>
      <c r="G3379" s="12" t="s">
        <v>5049</v>
      </c>
      <c r="H3379" s="13">
        <v>45239</v>
      </c>
      <c r="I3379" s="14">
        <v>235847</v>
      </c>
      <c r="J3379" s="14">
        <v>40882</v>
      </c>
      <c r="K3379" s="14">
        <v>11879</v>
      </c>
      <c r="L3379" s="14">
        <v>14024</v>
      </c>
      <c r="M3379" s="15">
        <v>0.19181735024886959</v>
      </c>
      <c r="N3379" s="14">
        <v>262069</v>
      </c>
      <c r="O3379" s="14">
        <v>0</v>
      </c>
      <c r="P3379" s="14">
        <v>0</v>
      </c>
      <c r="S3379" s="17">
        <v>45725.782638888893</v>
      </c>
      <c r="T3379" s="17" t="s">
        <v>5076</v>
      </c>
      <c r="U3379" s="18">
        <v>45725</v>
      </c>
      <c r="V3379" s="18" t="str">
        <f>TEXT(Posts[[#This Row],[Post_Date]],"YYYY")</f>
        <v>2025</v>
      </c>
      <c r="W3379" s="18" t="s">
        <v>5088</v>
      </c>
      <c r="X3379" s="18" t="s">
        <v>5084</v>
      </c>
      <c r="Y3379" s="19">
        <v>18</v>
      </c>
      <c r="Z3379" s="12" t="s">
        <v>5069</v>
      </c>
      <c r="AA3379"/>
    </row>
    <row r="3380" spans="1:27" x14ac:dyDescent="0.25">
      <c r="A3380" s="12" t="s">
        <v>1146</v>
      </c>
      <c r="B3380" s="12" t="s">
        <v>5024</v>
      </c>
      <c r="C3380" s="12" t="s">
        <v>5028</v>
      </c>
      <c r="D3380" s="12" t="s">
        <v>5030</v>
      </c>
      <c r="E3380" s="12" t="s">
        <v>5035</v>
      </c>
      <c r="F3380" s="12" t="s">
        <v>5051</v>
      </c>
      <c r="G3380" s="12" t="s">
        <v>5048</v>
      </c>
      <c r="H3380" s="13">
        <v>271067</v>
      </c>
      <c r="I3380" s="14">
        <v>2110201</v>
      </c>
      <c r="J3380" s="14">
        <v>228273</v>
      </c>
      <c r="K3380" s="14">
        <v>151558</v>
      </c>
      <c r="L3380" s="14">
        <v>85415</v>
      </c>
      <c r="M3380" s="15">
        <v>0.12845578880944561</v>
      </c>
      <c r="N3380" s="14">
        <v>2543639</v>
      </c>
      <c r="O3380" s="14">
        <v>2110201</v>
      </c>
      <c r="P3380" s="14">
        <v>0</v>
      </c>
      <c r="S3380" s="17">
        <v>45601.497916666667</v>
      </c>
      <c r="T3380" s="12" t="s">
        <v>5077</v>
      </c>
      <c r="U3380" s="18">
        <v>45601</v>
      </c>
      <c r="V3380" s="18" t="str">
        <f>TEXT(Posts[[#This Row],[Post_Date]],"YYYY")</f>
        <v>2024</v>
      </c>
      <c r="W3380" s="12" t="s">
        <v>5095</v>
      </c>
      <c r="X3380" s="12" t="s">
        <v>5079</v>
      </c>
      <c r="Y3380" s="19">
        <v>11</v>
      </c>
      <c r="Z3380" s="12" t="s">
        <v>5069</v>
      </c>
      <c r="AA3380"/>
    </row>
    <row r="3381" spans="1:27" x14ac:dyDescent="0.25">
      <c r="A3381" s="12" t="s">
        <v>1148</v>
      </c>
      <c r="B3381" s="12" t="s">
        <v>5024</v>
      </c>
      <c r="C3381" s="12" t="s">
        <v>5028</v>
      </c>
      <c r="D3381" s="12" t="s">
        <v>5031</v>
      </c>
      <c r="E3381" s="12" t="s">
        <v>5038</v>
      </c>
      <c r="F3381" s="12" t="s">
        <v>5058</v>
      </c>
      <c r="G3381" s="12" t="s">
        <v>5049</v>
      </c>
      <c r="H3381" s="13">
        <v>41192</v>
      </c>
      <c r="I3381" s="14">
        <v>436959</v>
      </c>
      <c r="J3381" s="14">
        <v>107281</v>
      </c>
      <c r="K3381" s="14">
        <v>13589</v>
      </c>
      <c r="L3381" s="14">
        <v>22769</v>
      </c>
      <c r="M3381" s="15">
        <v>9.4271759573407055E-2</v>
      </c>
      <c r="N3381" s="14">
        <v>549522</v>
      </c>
      <c r="O3381" s="14">
        <v>0</v>
      </c>
      <c r="P3381" s="14">
        <v>0</v>
      </c>
      <c r="S3381" s="17">
        <v>45733.531944444447</v>
      </c>
      <c r="T3381" s="17" t="s">
        <v>5075</v>
      </c>
      <c r="U3381" s="18">
        <v>45733</v>
      </c>
      <c r="V3381" s="18" t="str">
        <f>TEXT(Posts[[#This Row],[Post_Date]],"YYYY")</f>
        <v>2025</v>
      </c>
      <c r="W3381" s="18" t="s">
        <v>5088</v>
      </c>
      <c r="X3381" s="18" t="s">
        <v>5081</v>
      </c>
      <c r="Y3381" s="19">
        <v>12</v>
      </c>
      <c r="Z3381" s="12" t="s">
        <v>5068</v>
      </c>
      <c r="AA3381"/>
    </row>
    <row r="3382" spans="1:27" x14ac:dyDescent="0.25">
      <c r="A3382" s="12" t="s">
        <v>1151</v>
      </c>
      <c r="B3382" s="12" t="s">
        <v>5024</v>
      </c>
      <c r="C3382" s="12" t="s">
        <v>5028</v>
      </c>
      <c r="D3382" s="12" t="s">
        <v>5034</v>
      </c>
      <c r="E3382" s="12" t="s">
        <v>5036</v>
      </c>
      <c r="F3382" s="12" t="s">
        <v>5057</v>
      </c>
      <c r="G3382" s="12" t="s">
        <v>5048</v>
      </c>
      <c r="H3382" s="13">
        <v>47513</v>
      </c>
      <c r="I3382" s="14">
        <v>310917</v>
      </c>
      <c r="J3382" s="14">
        <v>70369</v>
      </c>
      <c r="K3382" s="14">
        <v>12581</v>
      </c>
      <c r="L3382" s="14">
        <v>7120</v>
      </c>
      <c r="M3382" s="15">
        <v>0.1528187720822832</v>
      </c>
      <c r="N3382" s="14">
        <v>385741</v>
      </c>
      <c r="O3382" s="14">
        <v>0</v>
      </c>
      <c r="P3382" s="14">
        <v>0</v>
      </c>
      <c r="S3382" s="17">
        <v>45433.460416666669</v>
      </c>
      <c r="T3382" s="17" t="s">
        <v>5077</v>
      </c>
      <c r="U3382" s="18">
        <v>45433</v>
      </c>
      <c r="V3382" s="18" t="str">
        <f>TEXT(Posts[[#This Row],[Post_Date]],"YYYY")</f>
        <v>2024</v>
      </c>
      <c r="W3382" s="18" t="s">
        <v>5096</v>
      </c>
      <c r="X3382" s="18" t="s">
        <v>5079</v>
      </c>
      <c r="Y3382" s="19">
        <v>11</v>
      </c>
      <c r="Z3382" s="12" t="s">
        <v>5069</v>
      </c>
      <c r="AA3382"/>
    </row>
    <row r="3383" spans="1:27" x14ac:dyDescent="0.25">
      <c r="A3383" s="12" t="s">
        <v>1160</v>
      </c>
      <c r="B3383" s="12" t="s">
        <v>5024</v>
      </c>
      <c r="C3383" s="12" t="s">
        <v>5028</v>
      </c>
      <c r="D3383" s="12" t="s">
        <v>5034</v>
      </c>
      <c r="E3383" s="12" t="s">
        <v>5036</v>
      </c>
      <c r="F3383" s="12" t="s">
        <v>5057</v>
      </c>
      <c r="G3383" s="12" t="s">
        <v>5048</v>
      </c>
      <c r="H3383" s="13">
        <v>18750</v>
      </c>
      <c r="I3383" s="14">
        <v>136194</v>
      </c>
      <c r="J3383" s="14">
        <v>29909</v>
      </c>
      <c r="K3383" s="14">
        <v>8989</v>
      </c>
      <c r="L3383" s="14">
        <v>3193</v>
      </c>
      <c r="M3383" s="15">
        <v>0.13767328673723569</v>
      </c>
      <c r="N3383" s="14">
        <v>162447</v>
      </c>
      <c r="O3383" s="14">
        <v>0</v>
      </c>
      <c r="P3383" s="14">
        <v>0</v>
      </c>
      <c r="S3383" s="17">
        <v>45488.720833333333</v>
      </c>
      <c r="T3383" s="17" t="s">
        <v>5076</v>
      </c>
      <c r="U3383" s="18">
        <v>45488</v>
      </c>
      <c r="V3383" s="18" t="str">
        <f>TEXT(Posts[[#This Row],[Post_Date]],"YYYY")</f>
        <v>2024</v>
      </c>
      <c r="W3383" s="18" t="s">
        <v>5093</v>
      </c>
      <c r="X3383" s="18" t="s">
        <v>5081</v>
      </c>
      <c r="Y3383" s="19">
        <v>17</v>
      </c>
      <c r="Z3383" s="12" t="s">
        <v>5069</v>
      </c>
      <c r="AA3383"/>
    </row>
    <row r="3384" spans="1:27" x14ac:dyDescent="0.25">
      <c r="A3384" s="12" t="s">
        <v>1161</v>
      </c>
      <c r="B3384" s="12" t="s">
        <v>5024</v>
      </c>
      <c r="C3384" s="12" t="s">
        <v>5028</v>
      </c>
      <c r="D3384" s="12" t="s">
        <v>5032</v>
      </c>
      <c r="E3384" s="12" t="s">
        <v>5038</v>
      </c>
      <c r="F3384" s="12" t="s">
        <v>5055</v>
      </c>
      <c r="G3384" s="12" t="s">
        <v>5048</v>
      </c>
      <c r="H3384" s="13">
        <v>142350</v>
      </c>
      <c r="I3384" s="14">
        <v>572895</v>
      </c>
      <c r="J3384" s="14">
        <v>86290</v>
      </c>
      <c r="K3384" s="14">
        <v>17704</v>
      </c>
      <c r="L3384" s="14">
        <v>20631</v>
      </c>
      <c r="M3384" s="15">
        <v>0.2484759260397823</v>
      </c>
      <c r="N3384" s="14">
        <v>693188</v>
      </c>
      <c r="O3384" s="14">
        <v>0</v>
      </c>
      <c r="P3384" s="14">
        <v>0</v>
      </c>
      <c r="S3384" s="17">
        <v>45438.440972222219</v>
      </c>
      <c r="T3384" s="17" t="s">
        <v>5077</v>
      </c>
      <c r="U3384" s="18">
        <v>45438</v>
      </c>
      <c r="V3384" s="18" t="str">
        <f>TEXT(Posts[[#This Row],[Post_Date]],"YYYY")</f>
        <v>2024</v>
      </c>
      <c r="W3384" s="18" t="s">
        <v>5096</v>
      </c>
      <c r="X3384" s="18" t="s">
        <v>5084</v>
      </c>
      <c r="Y3384" s="19">
        <v>10</v>
      </c>
      <c r="Z3384" s="12" t="s">
        <v>5070</v>
      </c>
      <c r="AA3384"/>
    </row>
    <row r="3385" spans="1:27" x14ac:dyDescent="0.25">
      <c r="A3385" s="12" t="s">
        <v>1173</v>
      </c>
      <c r="B3385" s="12" t="s">
        <v>5024</v>
      </c>
      <c r="C3385" s="12" t="s">
        <v>5028</v>
      </c>
      <c r="D3385" s="12" t="s">
        <v>5032</v>
      </c>
      <c r="E3385" s="12" t="s">
        <v>5036</v>
      </c>
      <c r="F3385" s="12" t="s">
        <v>5055</v>
      </c>
      <c r="G3385" s="12" t="s">
        <v>5043</v>
      </c>
      <c r="H3385" s="13">
        <v>5292</v>
      </c>
      <c r="I3385" s="14">
        <v>27957</v>
      </c>
      <c r="J3385" s="14">
        <v>5829</v>
      </c>
      <c r="K3385" s="14">
        <v>1645</v>
      </c>
      <c r="L3385" s="14">
        <v>1283</v>
      </c>
      <c r="M3385" s="15">
        <v>0.1893004430761594</v>
      </c>
      <c r="N3385" s="14">
        <v>30916</v>
      </c>
      <c r="O3385" s="14">
        <v>0</v>
      </c>
      <c r="P3385" s="14">
        <v>0</v>
      </c>
      <c r="S3385" s="17">
        <v>45756.505555555559</v>
      </c>
      <c r="T3385" s="17" t="s">
        <v>5075</v>
      </c>
      <c r="U3385" s="18">
        <v>45756</v>
      </c>
      <c r="V3385" s="18" t="str">
        <f>TEXT(Posts[[#This Row],[Post_Date]],"YYYY")</f>
        <v>2025</v>
      </c>
      <c r="W3385" s="18" t="s">
        <v>5090</v>
      </c>
      <c r="X3385" s="18" t="s">
        <v>5085</v>
      </c>
      <c r="Y3385" s="19">
        <v>12</v>
      </c>
      <c r="Z3385" s="12" t="s">
        <v>5069</v>
      </c>
      <c r="AA3385"/>
    </row>
    <row r="3386" spans="1:27" x14ac:dyDescent="0.25">
      <c r="A3386" s="12" t="s">
        <v>1177</v>
      </c>
      <c r="B3386" s="12" t="s">
        <v>5024</v>
      </c>
      <c r="C3386" s="12" t="s">
        <v>5028</v>
      </c>
      <c r="D3386" s="12" t="s">
        <v>5034</v>
      </c>
      <c r="E3386" s="12" t="s">
        <v>5036</v>
      </c>
      <c r="F3386" s="12" t="s">
        <v>5057</v>
      </c>
      <c r="G3386" s="12" t="s">
        <v>5043</v>
      </c>
      <c r="H3386" s="13">
        <v>81266</v>
      </c>
      <c r="I3386" s="14">
        <v>561291</v>
      </c>
      <c r="J3386" s="14">
        <v>94918</v>
      </c>
      <c r="K3386" s="14">
        <v>24873</v>
      </c>
      <c r="L3386" s="14">
        <v>16781</v>
      </c>
      <c r="M3386" s="15">
        <v>0.14478563898508209</v>
      </c>
      <c r="N3386" s="14">
        <v>689853</v>
      </c>
      <c r="O3386" s="14">
        <v>0</v>
      </c>
      <c r="P3386" s="14">
        <v>0</v>
      </c>
      <c r="S3386" s="17">
        <v>45300.506249999999</v>
      </c>
      <c r="T3386" s="17" t="s">
        <v>5075</v>
      </c>
      <c r="U3386" s="18">
        <v>45300</v>
      </c>
      <c r="V3386" s="18" t="str">
        <f>TEXT(Posts[[#This Row],[Post_Date]],"YYYY")</f>
        <v>2024</v>
      </c>
      <c r="W3386" s="18" t="s">
        <v>5086</v>
      </c>
      <c r="X3386" s="18" t="s">
        <v>5079</v>
      </c>
      <c r="Y3386" s="19">
        <v>12</v>
      </c>
      <c r="Z3386" s="12" t="s">
        <v>5069</v>
      </c>
      <c r="AA3386"/>
    </row>
    <row r="3387" spans="1:27" x14ac:dyDescent="0.25">
      <c r="A3387" s="12" t="s">
        <v>1178</v>
      </c>
      <c r="B3387" s="12" t="s">
        <v>5024</v>
      </c>
      <c r="C3387" s="12" t="s">
        <v>5028</v>
      </c>
      <c r="D3387" s="12" t="s">
        <v>5032</v>
      </c>
      <c r="E3387" s="12" t="s">
        <v>5038</v>
      </c>
      <c r="F3387" s="12" t="s">
        <v>5055</v>
      </c>
      <c r="G3387" s="12" t="s">
        <v>5048</v>
      </c>
      <c r="H3387" s="13">
        <v>41972</v>
      </c>
      <c r="I3387" s="14">
        <v>218865</v>
      </c>
      <c r="J3387" s="14">
        <v>24285</v>
      </c>
      <c r="K3387" s="14">
        <v>9560</v>
      </c>
      <c r="L3387" s="14">
        <v>12956</v>
      </c>
      <c r="M3387" s="15">
        <v>0.19177317403366381</v>
      </c>
      <c r="N3387" s="14">
        <v>266851</v>
      </c>
      <c r="O3387" s="14">
        <v>0</v>
      </c>
      <c r="P3387" s="14">
        <v>0</v>
      </c>
      <c r="S3387" s="17">
        <v>45753.518055555563</v>
      </c>
      <c r="T3387" s="17" t="s">
        <v>5075</v>
      </c>
      <c r="U3387" s="18">
        <v>45753</v>
      </c>
      <c r="V3387" s="18" t="str">
        <f>TEXT(Posts[[#This Row],[Post_Date]],"YYYY")</f>
        <v>2025</v>
      </c>
      <c r="W3387" s="18" t="s">
        <v>5090</v>
      </c>
      <c r="X3387" s="18" t="s">
        <v>5084</v>
      </c>
      <c r="Y3387" s="19">
        <v>12</v>
      </c>
      <c r="Z3387" s="12" t="s">
        <v>5069</v>
      </c>
      <c r="AA3387"/>
    </row>
    <row r="3388" spans="1:27" x14ac:dyDescent="0.25">
      <c r="A3388" s="12" t="s">
        <v>1181</v>
      </c>
      <c r="B3388" s="12" t="s">
        <v>5024</v>
      </c>
      <c r="C3388" s="12" t="s">
        <v>5028</v>
      </c>
      <c r="D3388" s="12" t="s">
        <v>5030</v>
      </c>
      <c r="E3388" s="12" t="s">
        <v>5035</v>
      </c>
      <c r="F3388" s="12" t="s">
        <v>5051</v>
      </c>
      <c r="G3388" s="12" t="s">
        <v>5049</v>
      </c>
      <c r="H3388" s="13">
        <v>400223</v>
      </c>
      <c r="I3388" s="14">
        <v>3707814</v>
      </c>
      <c r="J3388" s="14">
        <v>569207</v>
      </c>
      <c r="K3388" s="14">
        <v>141688</v>
      </c>
      <c r="L3388" s="14">
        <v>148864</v>
      </c>
      <c r="M3388" s="15">
        <v>0.1079406521637737</v>
      </c>
      <c r="N3388" s="14">
        <v>4694242</v>
      </c>
      <c r="O3388" s="14">
        <v>3707814</v>
      </c>
      <c r="P3388" s="14">
        <v>0</v>
      </c>
      <c r="S3388" s="17">
        <v>45490.76458333333</v>
      </c>
      <c r="T3388" s="12" t="s">
        <v>5076</v>
      </c>
      <c r="U3388" s="18">
        <v>45490</v>
      </c>
      <c r="V3388" s="18" t="str">
        <f>TEXT(Posts[[#This Row],[Post_Date]],"YYYY")</f>
        <v>2024</v>
      </c>
      <c r="W3388" s="12" t="s">
        <v>5093</v>
      </c>
      <c r="X3388" s="12" t="s">
        <v>5085</v>
      </c>
      <c r="Y3388" s="19">
        <v>18</v>
      </c>
      <c r="Z3388" s="12" t="s">
        <v>5069</v>
      </c>
      <c r="AA3388"/>
    </row>
    <row r="3389" spans="1:27" x14ac:dyDescent="0.25">
      <c r="A3389" s="12" t="s">
        <v>1192</v>
      </c>
      <c r="B3389" s="12" t="s">
        <v>5024</v>
      </c>
      <c r="C3389" s="12" t="s">
        <v>5028</v>
      </c>
      <c r="D3389" s="12" t="s">
        <v>5031</v>
      </c>
      <c r="E3389" s="12" t="s">
        <v>5036</v>
      </c>
      <c r="F3389" s="12" t="s">
        <v>5058</v>
      </c>
      <c r="G3389" s="12" t="s">
        <v>5045</v>
      </c>
      <c r="H3389" s="13">
        <v>37388</v>
      </c>
      <c r="I3389" s="14">
        <v>459024</v>
      </c>
      <c r="J3389" s="14">
        <v>49912</v>
      </c>
      <c r="K3389" s="14">
        <v>19790</v>
      </c>
      <c r="L3389" s="14">
        <v>17187</v>
      </c>
      <c r="M3389" s="15">
        <v>8.1452141608402237E-2</v>
      </c>
      <c r="N3389" s="14">
        <v>519330</v>
      </c>
      <c r="O3389" s="14">
        <v>0</v>
      </c>
      <c r="P3389" s="14">
        <v>0</v>
      </c>
      <c r="S3389" s="17">
        <v>45760.418749999997</v>
      </c>
      <c r="T3389" s="17" t="s">
        <v>5077</v>
      </c>
      <c r="U3389" s="18">
        <v>45760</v>
      </c>
      <c r="V3389" s="18" t="str">
        <f>TEXT(Posts[[#This Row],[Post_Date]],"YYYY")</f>
        <v>2025</v>
      </c>
      <c r="W3389" s="18" t="s">
        <v>5090</v>
      </c>
      <c r="X3389" s="18" t="s">
        <v>5084</v>
      </c>
      <c r="Y3389" s="19">
        <v>10</v>
      </c>
      <c r="Z3389" s="12" t="s">
        <v>5068</v>
      </c>
      <c r="AA3389"/>
    </row>
    <row r="3390" spans="1:27" x14ac:dyDescent="0.25">
      <c r="A3390" s="12" t="s">
        <v>1194</v>
      </c>
      <c r="B3390" s="12" t="s">
        <v>5024</v>
      </c>
      <c r="C3390" s="12" t="s">
        <v>5028</v>
      </c>
      <c r="D3390" s="12" t="s">
        <v>5030</v>
      </c>
      <c r="E3390" s="12" t="s">
        <v>5035</v>
      </c>
      <c r="F3390" s="12" t="s">
        <v>5051</v>
      </c>
      <c r="G3390" s="12" t="s">
        <v>5043</v>
      </c>
      <c r="H3390" s="13">
        <v>74620</v>
      </c>
      <c r="I3390" s="14">
        <v>833469</v>
      </c>
      <c r="J3390" s="14">
        <v>180194</v>
      </c>
      <c r="K3390" s="14">
        <v>48430</v>
      </c>
      <c r="L3390" s="14">
        <v>35095</v>
      </c>
      <c r="M3390" s="15">
        <v>8.9529888349056286E-2</v>
      </c>
      <c r="N3390" s="14">
        <v>935942</v>
      </c>
      <c r="O3390" s="14">
        <v>833469</v>
      </c>
      <c r="P3390" s="14">
        <v>0</v>
      </c>
      <c r="S3390" s="17">
        <v>45386.509722222218</v>
      </c>
      <c r="T3390" s="12" t="s">
        <v>5075</v>
      </c>
      <c r="U3390" s="18">
        <v>45386</v>
      </c>
      <c r="V3390" s="18" t="str">
        <f>TEXT(Posts[[#This Row],[Post_Date]],"YYYY")</f>
        <v>2024</v>
      </c>
      <c r="W3390" s="12" t="s">
        <v>5090</v>
      </c>
      <c r="X3390" s="12" t="s">
        <v>5080</v>
      </c>
      <c r="Y3390" s="19">
        <v>12</v>
      </c>
      <c r="Z3390" s="12" t="s">
        <v>5068</v>
      </c>
      <c r="AA3390"/>
    </row>
    <row r="3391" spans="1:27" x14ac:dyDescent="0.25">
      <c r="A3391" s="12" t="s">
        <v>1198</v>
      </c>
      <c r="B3391" s="12" t="s">
        <v>5024</v>
      </c>
      <c r="C3391" s="12" t="s">
        <v>5028</v>
      </c>
      <c r="D3391" s="12" t="s">
        <v>5032</v>
      </c>
      <c r="E3391" s="12" t="s">
        <v>5036</v>
      </c>
      <c r="F3391" s="12" t="s">
        <v>5055</v>
      </c>
      <c r="G3391" s="12" t="s">
        <v>5048</v>
      </c>
      <c r="H3391" s="13">
        <v>61340</v>
      </c>
      <c r="I3391" s="14">
        <v>357283</v>
      </c>
      <c r="J3391" s="14">
        <v>84318</v>
      </c>
      <c r="K3391" s="14">
        <v>14134</v>
      </c>
      <c r="L3391" s="14">
        <v>15940</v>
      </c>
      <c r="M3391" s="15">
        <v>0.1716869867727267</v>
      </c>
      <c r="N3391" s="14">
        <v>422002</v>
      </c>
      <c r="O3391" s="14">
        <v>0</v>
      </c>
      <c r="P3391" s="14">
        <v>0</v>
      </c>
      <c r="S3391" s="17">
        <v>45440.511111111111</v>
      </c>
      <c r="T3391" s="17" t="s">
        <v>5075</v>
      </c>
      <c r="U3391" s="18">
        <v>45440</v>
      </c>
      <c r="V3391" s="18" t="str">
        <f>TEXT(Posts[[#This Row],[Post_Date]],"YYYY")</f>
        <v>2024</v>
      </c>
      <c r="W3391" s="18" t="s">
        <v>5096</v>
      </c>
      <c r="X3391" s="18" t="s">
        <v>5079</v>
      </c>
      <c r="Y3391" s="19">
        <v>12</v>
      </c>
      <c r="Z3391" s="12" t="s">
        <v>5069</v>
      </c>
      <c r="AA3391"/>
    </row>
    <row r="3392" spans="1:27" x14ac:dyDescent="0.25">
      <c r="A3392" s="12" t="s">
        <v>1201</v>
      </c>
      <c r="B3392" s="12" t="s">
        <v>5024</v>
      </c>
      <c r="C3392" s="12" t="s">
        <v>5028</v>
      </c>
      <c r="D3392" s="12" t="s">
        <v>5030</v>
      </c>
      <c r="E3392" s="12" t="s">
        <v>5035</v>
      </c>
      <c r="F3392" s="12" t="s">
        <v>5051</v>
      </c>
      <c r="G3392" s="12" t="s">
        <v>5046</v>
      </c>
      <c r="H3392" s="13">
        <v>235233</v>
      </c>
      <c r="I3392" s="14">
        <v>2529596</v>
      </c>
      <c r="J3392" s="14">
        <v>565578</v>
      </c>
      <c r="K3392" s="14">
        <v>157786</v>
      </c>
      <c r="L3392" s="14">
        <v>148633</v>
      </c>
      <c r="M3392" s="15">
        <v>9.2992468135788861E-2</v>
      </c>
      <c r="N3392" s="14">
        <v>3143760</v>
      </c>
      <c r="O3392" s="14">
        <v>2529596</v>
      </c>
      <c r="P3392" s="14">
        <v>0</v>
      </c>
      <c r="S3392" s="17">
        <v>45361.710416666669</v>
      </c>
      <c r="T3392" s="12" t="s">
        <v>5076</v>
      </c>
      <c r="U3392" s="18">
        <v>45361</v>
      </c>
      <c r="V3392" s="18" t="str">
        <f>TEXT(Posts[[#This Row],[Post_Date]],"YYYY")</f>
        <v>2024</v>
      </c>
      <c r="W3392" s="12" t="s">
        <v>5088</v>
      </c>
      <c r="X3392" s="12" t="s">
        <v>5084</v>
      </c>
      <c r="Y3392" s="19">
        <v>17</v>
      </c>
      <c r="Z3392" s="12" t="s">
        <v>5068</v>
      </c>
      <c r="AA3392"/>
    </row>
    <row r="3393" spans="1:27" x14ac:dyDescent="0.25">
      <c r="A3393" s="12" t="s">
        <v>1204</v>
      </c>
      <c r="B3393" s="12" t="s">
        <v>5024</v>
      </c>
      <c r="C3393" s="12" t="s">
        <v>5028</v>
      </c>
      <c r="D3393" s="12" t="s">
        <v>5032</v>
      </c>
      <c r="E3393" s="12" t="s">
        <v>5036</v>
      </c>
      <c r="F3393" s="12" t="s">
        <v>5055</v>
      </c>
      <c r="G3393" s="12" t="s">
        <v>5043</v>
      </c>
      <c r="H3393" s="13">
        <v>54497</v>
      </c>
      <c r="I3393" s="14">
        <v>300940</v>
      </c>
      <c r="J3393" s="14">
        <v>52273</v>
      </c>
      <c r="K3393" s="14">
        <v>23330</v>
      </c>
      <c r="L3393" s="14">
        <v>10636</v>
      </c>
      <c r="M3393" s="15">
        <v>0.18108954934454299</v>
      </c>
      <c r="N3393" s="14">
        <v>356576</v>
      </c>
      <c r="O3393" s="14">
        <v>0</v>
      </c>
      <c r="P3393" s="14">
        <v>0</v>
      </c>
      <c r="S3393" s="17">
        <v>45723.504166666673</v>
      </c>
      <c r="T3393" s="17" t="s">
        <v>5075</v>
      </c>
      <c r="U3393" s="18">
        <v>45723</v>
      </c>
      <c r="V3393" s="18" t="str">
        <f>TEXT(Posts[[#This Row],[Post_Date]],"YYYY")</f>
        <v>2025</v>
      </c>
      <c r="W3393" s="18" t="s">
        <v>5088</v>
      </c>
      <c r="X3393" s="18" t="s">
        <v>5082</v>
      </c>
      <c r="Y3393" s="19">
        <v>12</v>
      </c>
      <c r="Z3393" s="12" t="s">
        <v>5069</v>
      </c>
      <c r="AA3393"/>
    </row>
    <row r="3394" spans="1:27" x14ac:dyDescent="0.25">
      <c r="A3394" s="12" t="s">
        <v>1205</v>
      </c>
      <c r="B3394" s="12" t="s">
        <v>5024</v>
      </c>
      <c r="C3394" s="12" t="s">
        <v>5028</v>
      </c>
      <c r="D3394" s="12" t="s">
        <v>5032</v>
      </c>
      <c r="E3394" s="12" t="s">
        <v>5036</v>
      </c>
      <c r="F3394" s="12" t="s">
        <v>5055</v>
      </c>
      <c r="G3394" s="12" t="s">
        <v>5046</v>
      </c>
      <c r="H3394" s="13">
        <v>140687</v>
      </c>
      <c r="I3394" s="14">
        <v>649802</v>
      </c>
      <c r="J3394" s="14">
        <v>94116</v>
      </c>
      <c r="K3394" s="14">
        <v>32841</v>
      </c>
      <c r="L3394" s="14">
        <v>18654</v>
      </c>
      <c r="M3394" s="15">
        <v>0.21650873574484319</v>
      </c>
      <c r="N3394" s="14">
        <v>840326</v>
      </c>
      <c r="O3394" s="14">
        <v>0</v>
      </c>
      <c r="P3394" s="14">
        <v>0</v>
      </c>
      <c r="S3394" s="17">
        <v>45575.770138888889</v>
      </c>
      <c r="T3394" s="17" t="s">
        <v>5076</v>
      </c>
      <c r="U3394" s="18">
        <v>45575</v>
      </c>
      <c r="V3394" s="18" t="str">
        <f>TEXT(Posts[[#This Row],[Post_Date]],"YYYY")</f>
        <v>2024</v>
      </c>
      <c r="W3394" s="18" t="s">
        <v>5091</v>
      </c>
      <c r="X3394" s="18" t="s">
        <v>5080</v>
      </c>
      <c r="Y3394" s="19">
        <v>18</v>
      </c>
      <c r="Z3394" s="12" t="s">
        <v>5070</v>
      </c>
      <c r="AA3394"/>
    </row>
    <row r="3395" spans="1:27" x14ac:dyDescent="0.25">
      <c r="A3395" s="12" t="s">
        <v>1207</v>
      </c>
      <c r="B3395" s="12" t="s">
        <v>5024</v>
      </c>
      <c r="C3395" s="12" t="s">
        <v>5028</v>
      </c>
      <c r="D3395" s="12" t="s">
        <v>5032</v>
      </c>
      <c r="E3395" s="12" t="s">
        <v>5038</v>
      </c>
      <c r="F3395" s="12" t="s">
        <v>5055</v>
      </c>
      <c r="G3395" s="12" t="s">
        <v>5045</v>
      </c>
      <c r="H3395" s="13">
        <v>46964</v>
      </c>
      <c r="I3395" s="14">
        <v>222627</v>
      </c>
      <c r="J3395" s="14">
        <v>25093</v>
      </c>
      <c r="K3395" s="14">
        <v>15668</v>
      </c>
      <c r="L3395" s="14">
        <v>11322</v>
      </c>
      <c r="M3395" s="15">
        <v>0.2109570462469757</v>
      </c>
      <c r="N3395" s="14">
        <v>285636</v>
      </c>
      <c r="O3395" s="14">
        <v>0</v>
      </c>
      <c r="P3395" s="14">
        <v>0</v>
      </c>
      <c r="S3395" s="17">
        <v>45629.540277777778</v>
      </c>
      <c r="T3395" s="17" t="s">
        <v>5075</v>
      </c>
      <c r="U3395" s="18">
        <v>45629</v>
      </c>
      <c r="V3395" s="18" t="str">
        <f>TEXT(Posts[[#This Row],[Post_Date]],"YYYY")</f>
        <v>2024</v>
      </c>
      <c r="W3395" s="18" t="s">
        <v>5094</v>
      </c>
      <c r="X3395" s="18" t="s">
        <v>5079</v>
      </c>
      <c r="Y3395" s="19">
        <v>12</v>
      </c>
      <c r="Z3395" s="12" t="s">
        <v>5070</v>
      </c>
      <c r="AA3395"/>
    </row>
    <row r="3396" spans="1:27" x14ac:dyDescent="0.25">
      <c r="A3396" s="12" t="s">
        <v>1208</v>
      </c>
      <c r="B3396" s="12" t="s">
        <v>5024</v>
      </c>
      <c r="C3396" s="12" t="s">
        <v>5028</v>
      </c>
      <c r="D3396" s="12" t="s">
        <v>5032</v>
      </c>
      <c r="E3396" s="12" t="s">
        <v>5036</v>
      </c>
      <c r="F3396" s="12" t="s">
        <v>5055</v>
      </c>
      <c r="G3396" s="12" t="s">
        <v>5046</v>
      </c>
      <c r="H3396" s="13">
        <v>38586</v>
      </c>
      <c r="I3396" s="14">
        <v>248572</v>
      </c>
      <c r="J3396" s="14">
        <v>56718</v>
      </c>
      <c r="K3396" s="14">
        <v>15948</v>
      </c>
      <c r="L3396" s="14">
        <v>5491</v>
      </c>
      <c r="M3396" s="15">
        <v>0.15523420489313899</v>
      </c>
      <c r="N3396" s="14">
        <v>312348</v>
      </c>
      <c r="O3396" s="14">
        <v>0</v>
      </c>
      <c r="P3396" s="14">
        <v>0</v>
      </c>
      <c r="S3396" s="17">
        <v>45353.768750000003</v>
      </c>
      <c r="T3396" s="17" t="s">
        <v>5076</v>
      </c>
      <c r="U3396" s="18">
        <v>45353</v>
      </c>
      <c r="V3396" s="18" t="str">
        <f>TEXT(Posts[[#This Row],[Post_Date]],"YYYY")</f>
        <v>2024</v>
      </c>
      <c r="W3396" s="18" t="s">
        <v>5088</v>
      </c>
      <c r="X3396" s="18" t="s">
        <v>5083</v>
      </c>
      <c r="Y3396" s="19">
        <v>18</v>
      </c>
      <c r="Z3396" s="12" t="s">
        <v>5069</v>
      </c>
      <c r="AA3396"/>
    </row>
    <row r="3397" spans="1:27" x14ac:dyDescent="0.25">
      <c r="A3397" s="12" t="s">
        <v>1213</v>
      </c>
      <c r="B3397" s="12" t="s">
        <v>5024</v>
      </c>
      <c r="C3397" s="12" t="s">
        <v>5028</v>
      </c>
      <c r="D3397" s="12" t="s">
        <v>5034</v>
      </c>
      <c r="E3397" s="12" t="s">
        <v>5036</v>
      </c>
      <c r="F3397" s="12" t="s">
        <v>5057</v>
      </c>
      <c r="G3397" s="12" t="s">
        <v>5047</v>
      </c>
      <c r="H3397" s="13">
        <v>74557</v>
      </c>
      <c r="I3397" s="14">
        <v>659611</v>
      </c>
      <c r="J3397" s="14">
        <v>153848</v>
      </c>
      <c r="K3397" s="14">
        <v>34957</v>
      </c>
      <c r="L3397" s="14">
        <v>29206</v>
      </c>
      <c r="M3397" s="15">
        <v>0.1130326033750557</v>
      </c>
      <c r="N3397" s="14">
        <v>750439</v>
      </c>
      <c r="O3397" s="14">
        <v>0</v>
      </c>
      <c r="P3397" s="14">
        <v>0</v>
      </c>
      <c r="S3397" s="17">
        <v>45340.51458333333</v>
      </c>
      <c r="T3397" s="17" t="s">
        <v>5075</v>
      </c>
      <c r="U3397" s="18">
        <v>45340</v>
      </c>
      <c r="V3397" s="18" t="str">
        <f>TEXT(Posts[[#This Row],[Post_Date]],"YYYY")</f>
        <v>2024</v>
      </c>
      <c r="W3397" s="18" t="s">
        <v>5087</v>
      </c>
      <c r="X3397" s="18" t="s">
        <v>5084</v>
      </c>
      <c r="Y3397" s="19">
        <v>12</v>
      </c>
      <c r="Z3397" s="12" t="s">
        <v>5069</v>
      </c>
      <c r="AA3397"/>
    </row>
    <row r="3398" spans="1:27" x14ac:dyDescent="0.25">
      <c r="A3398" s="12" t="s">
        <v>1215</v>
      </c>
      <c r="B3398" s="12" t="s">
        <v>5024</v>
      </c>
      <c r="C3398" s="12" t="s">
        <v>5028</v>
      </c>
      <c r="D3398" s="12" t="s">
        <v>5030</v>
      </c>
      <c r="E3398" s="12" t="s">
        <v>5035</v>
      </c>
      <c r="F3398" s="12" t="s">
        <v>5051</v>
      </c>
      <c r="G3398" s="12" t="s">
        <v>5044</v>
      </c>
      <c r="H3398" s="13">
        <v>289739</v>
      </c>
      <c r="I3398" s="14">
        <v>2103014</v>
      </c>
      <c r="J3398" s="14">
        <v>255864</v>
      </c>
      <c r="K3398" s="14">
        <v>109573</v>
      </c>
      <c r="L3398" s="14">
        <v>70165</v>
      </c>
      <c r="M3398" s="15">
        <v>0.13777363328369421</v>
      </c>
      <c r="N3398" s="14">
        <v>2532798</v>
      </c>
      <c r="O3398" s="14">
        <v>2103014</v>
      </c>
      <c r="P3398" s="14">
        <v>0</v>
      </c>
      <c r="S3398" s="17">
        <v>45524.524305555547</v>
      </c>
      <c r="T3398" s="12" t="s">
        <v>5075</v>
      </c>
      <c r="U3398" s="18">
        <v>45524</v>
      </c>
      <c r="V3398" s="18" t="str">
        <f>TEXT(Posts[[#This Row],[Post_Date]],"YYYY")</f>
        <v>2024</v>
      </c>
      <c r="W3398" s="12" t="s">
        <v>5092</v>
      </c>
      <c r="X3398" s="12" t="s">
        <v>5079</v>
      </c>
      <c r="Y3398" s="19">
        <v>12</v>
      </c>
      <c r="Z3398" s="12" t="s">
        <v>5069</v>
      </c>
      <c r="AA3398"/>
    </row>
    <row r="3399" spans="1:27" x14ac:dyDescent="0.25">
      <c r="A3399" s="12" t="s">
        <v>1217</v>
      </c>
      <c r="B3399" s="12" t="s">
        <v>5024</v>
      </c>
      <c r="C3399" s="12" t="s">
        <v>5028</v>
      </c>
      <c r="D3399" s="12" t="s">
        <v>5031</v>
      </c>
      <c r="E3399" s="12" t="s">
        <v>5035</v>
      </c>
      <c r="F3399" s="12" t="s">
        <v>5060</v>
      </c>
      <c r="G3399" s="12" t="s">
        <v>5049</v>
      </c>
      <c r="H3399" s="13">
        <v>92184</v>
      </c>
      <c r="I3399" s="14">
        <v>1622322</v>
      </c>
      <c r="J3399" s="14">
        <v>345943</v>
      </c>
      <c r="K3399" s="14">
        <v>126149</v>
      </c>
      <c r="L3399" s="14">
        <v>48030</v>
      </c>
      <c r="M3399" s="15">
        <v>5.6822489668809407E-2</v>
      </c>
      <c r="N3399" s="14">
        <v>1889526</v>
      </c>
      <c r="O3399" s="14">
        <v>1622322</v>
      </c>
      <c r="P3399" s="14">
        <v>0</v>
      </c>
      <c r="S3399" s="17">
        <v>45662.790277777778</v>
      </c>
      <c r="T3399" s="12" t="s">
        <v>5076</v>
      </c>
      <c r="U3399" s="18">
        <v>45662</v>
      </c>
      <c r="V3399" s="18" t="str">
        <f>TEXT(Posts[[#This Row],[Post_Date]],"YYYY")</f>
        <v>2025</v>
      </c>
      <c r="W3399" s="12" t="s">
        <v>5086</v>
      </c>
      <c r="X3399" s="12" t="s">
        <v>5084</v>
      </c>
      <c r="Y3399" s="19">
        <v>18</v>
      </c>
      <c r="Z3399" s="12" t="s">
        <v>5068</v>
      </c>
      <c r="AA3399"/>
    </row>
    <row r="3400" spans="1:27" x14ac:dyDescent="0.25">
      <c r="A3400" s="12" t="s">
        <v>1230</v>
      </c>
      <c r="B3400" s="12" t="s">
        <v>5024</v>
      </c>
      <c r="C3400" s="12" t="s">
        <v>5028</v>
      </c>
      <c r="D3400" s="12" t="s">
        <v>5032</v>
      </c>
      <c r="E3400" s="12" t="s">
        <v>5036</v>
      </c>
      <c r="F3400" s="12" t="s">
        <v>5055</v>
      </c>
      <c r="G3400" s="12" t="s">
        <v>5048</v>
      </c>
      <c r="H3400" s="13">
        <v>3879</v>
      </c>
      <c r="I3400" s="14">
        <v>17055</v>
      </c>
      <c r="J3400" s="14">
        <v>3089</v>
      </c>
      <c r="K3400" s="14">
        <v>1209</v>
      </c>
      <c r="L3400" s="14">
        <v>458</v>
      </c>
      <c r="M3400" s="15">
        <v>0.22746906251398841</v>
      </c>
      <c r="N3400" s="14">
        <v>21516</v>
      </c>
      <c r="O3400" s="14">
        <v>0</v>
      </c>
      <c r="P3400" s="14">
        <v>0</v>
      </c>
      <c r="S3400" s="17">
        <v>45537.457638888889</v>
      </c>
      <c r="T3400" s="17" t="s">
        <v>5077</v>
      </c>
      <c r="U3400" s="18">
        <v>45537</v>
      </c>
      <c r="V3400" s="18" t="str">
        <f>TEXT(Posts[[#This Row],[Post_Date]],"YYYY")</f>
        <v>2024</v>
      </c>
      <c r="W3400" s="18" t="s">
        <v>5097</v>
      </c>
      <c r="X3400" s="18" t="s">
        <v>5081</v>
      </c>
      <c r="Y3400" s="19">
        <v>10</v>
      </c>
      <c r="Z3400" s="12" t="s">
        <v>5070</v>
      </c>
      <c r="AA3400"/>
    </row>
    <row r="3401" spans="1:27" x14ac:dyDescent="0.25">
      <c r="A3401" s="12" t="s">
        <v>1233</v>
      </c>
      <c r="B3401" s="12" t="s">
        <v>5024</v>
      </c>
      <c r="C3401" s="12" t="s">
        <v>5028</v>
      </c>
      <c r="D3401" s="12" t="s">
        <v>5030</v>
      </c>
      <c r="E3401" s="12" t="s">
        <v>5035</v>
      </c>
      <c r="F3401" s="12" t="s">
        <v>5051</v>
      </c>
      <c r="G3401" s="12" t="s">
        <v>5046</v>
      </c>
      <c r="H3401" s="13">
        <v>402338</v>
      </c>
      <c r="I3401" s="14">
        <v>3186097</v>
      </c>
      <c r="J3401" s="14">
        <v>698138</v>
      </c>
      <c r="K3401" s="14">
        <v>174374</v>
      </c>
      <c r="L3401" s="14">
        <v>177752</v>
      </c>
      <c r="M3401" s="15">
        <v>0.1262794749617939</v>
      </c>
      <c r="N3401" s="14">
        <v>3675270</v>
      </c>
      <c r="O3401" s="14">
        <v>3186097</v>
      </c>
      <c r="P3401" s="14">
        <v>0</v>
      </c>
      <c r="S3401" s="17">
        <v>45532.722916666673</v>
      </c>
      <c r="T3401" s="12" t="s">
        <v>5076</v>
      </c>
      <c r="U3401" s="18">
        <v>45532</v>
      </c>
      <c r="V3401" s="18" t="str">
        <f>TEXT(Posts[[#This Row],[Post_Date]],"YYYY")</f>
        <v>2024</v>
      </c>
      <c r="W3401" s="12" t="s">
        <v>5092</v>
      </c>
      <c r="X3401" s="12" t="s">
        <v>5085</v>
      </c>
      <c r="Y3401" s="19">
        <v>17</v>
      </c>
      <c r="Z3401" s="12" t="s">
        <v>5069</v>
      </c>
      <c r="AA3401"/>
    </row>
    <row r="3402" spans="1:27" x14ac:dyDescent="0.25">
      <c r="A3402" s="12" t="s">
        <v>1242</v>
      </c>
      <c r="B3402" s="12" t="s">
        <v>5024</v>
      </c>
      <c r="C3402" s="12" t="s">
        <v>5028</v>
      </c>
      <c r="D3402" s="12" t="s">
        <v>5032</v>
      </c>
      <c r="E3402" s="12" t="s">
        <v>5038</v>
      </c>
      <c r="F3402" s="12" t="s">
        <v>5055</v>
      </c>
      <c r="G3402" s="12" t="s">
        <v>5049</v>
      </c>
      <c r="H3402" s="13">
        <v>41554</v>
      </c>
      <c r="I3402" s="14">
        <v>212316</v>
      </c>
      <c r="J3402" s="14">
        <v>32432</v>
      </c>
      <c r="K3402" s="14">
        <v>12139</v>
      </c>
      <c r="L3402" s="14">
        <v>4864</v>
      </c>
      <c r="M3402" s="15">
        <v>0.19572047945493981</v>
      </c>
      <c r="N3402" s="14">
        <v>267099</v>
      </c>
      <c r="O3402" s="14">
        <v>0</v>
      </c>
      <c r="P3402" s="14">
        <v>0</v>
      </c>
      <c r="S3402" s="17">
        <v>45727.55972222222</v>
      </c>
      <c r="T3402" s="17" t="s">
        <v>5075</v>
      </c>
      <c r="U3402" s="18">
        <v>45727</v>
      </c>
      <c r="V3402" s="18" t="str">
        <f>TEXT(Posts[[#This Row],[Post_Date]],"YYYY")</f>
        <v>2025</v>
      </c>
      <c r="W3402" s="18" t="s">
        <v>5088</v>
      </c>
      <c r="X3402" s="18" t="s">
        <v>5079</v>
      </c>
      <c r="Y3402" s="19">
        <v>13</v>
      </c>
      <c r="Z3402" s="12" t="s">
        <v>5069</v>
      </c>
      <c r="AA3402"/>
    </row>
    <row r="3403" spans="1:27" x14ac:dyDescent="0.25">
      <c r="A3403" s="12" t="s">
        <v>1245</v>
      </c>
      <c r="B3403" s="12" t="s">
        <v>5024</v>
      </c>
      <c r="C3403" s="12" t="s">
        <v>5028</v>
      </c>
      <c r="D3403" s="12" t="s">
        <v>5032</v>
      </c>
      <c r="E3403" s="12" t="s">
        <v>5036</v>
      </c>
      <c r="F3403" s="12" t="s">
        <v>5055</v>
      </c>
      <c r="G3403" s="12" t="s">
        <v>5048</v>
      </c>
      <c r="H3403" s="13">
        <v>20762</v>
      </c>
      <c r="I3403" s="14">
        <v>100384</v>
      </c>
      <c r="J3403" s="14">
        <v>16955</v>
      </c>
      <c r="K3403" s="14">
        <v>7117</v>
      </c>
      <c r="L3403" s="14">
        <v>5741</v>
      </c>
      <c r="M3403" s="15">
        <v>0.20683409920716109</v>
      </c>
      <c r="N3403" s="14">
        <v>121365</v>
      </c>
      <c r="O3403" s="14">
        <v>0</v>
      </c>
      <c r="P3403" s="14">
        <v>0</v>
      </c>
      <c r="S3403" s="17">
        <v>45617.48333333333</v>
      </c>
      <c r="T3403" s="17" t="s">
        <v>5077</v>
      </c>
      <c r="U3403" s="18">
        <v>45617</v>
      </c>
      <c r="V3403" s="18" t="str">
        <f>TEXT(Posts[[#This Row],[Post_Date]],"YYYY")</f>
        <v>2024</v>
      </c>
      <c r="W3403" s="18" t="s">
        <v>5095</v>
      </c>
      <c r="X3403" s="18" t="s">
        <v>5080</v>
      </c>
      <c r="Y3403" s="19">
        <v>11</v>
      </c>
      <c r="Z3403" s="12" t="s">
        <v>5070</v>
      </c>
      <c r="AA3403"/>
    </row>
    <row r="3404" spans="1:27" x14ac:dyDescent="0.25">
      <c r="A3404" s="12" t="s">
        <v>1247</v>
      </c>
      <c r="B3404" s="12" t="s">
        <v>5024</v>
      </c>
      <c r="C3404" s="12" t="s">
        <v>5028</v>
      </c>
      <c r="D3404" s="12" t="s">
        <v>5030</v>
      </c>
      <c r="E3404" s="12" t="s">
        <v>5038</v>
      </c>
      <c r="F3404" s="12" t="s">
        <v>5050</v>
      </c>
      <c r="G3404" s="12" t="s">
        <v>5046</v>
      </c>
      <c r="H3404" s="13">
        <v>86840</v>
      </c>
      <c r="I3404" s="14">
        <v>671579</v>
      </c>
      <c r="J3404" s="14">
        <v>153492</v>
      </c>
      <c r="K3404" s="14">
        <v>34086</v>
      </c>
      <c r="L3404" s="14">
        <v>15831</v>
      </c>
      <c r="M3404" s="15">
        <v>0.12930807901675989</v>
      </c>
      <c r="N3404" s="14">
        <v>797537</v>
      </c>
      <c r="O3404" s="14">
        <v>0</v>
      </c>
      <c r="P3404" s="14">
        <v>0</v>
      </c>
      <c r="S3404" s="17">
        <v>45398.476388888892</v>
      </c>
      <c r="T3404" s="17" t="s">
        <v>5077</v>
      </c>
      <c r="U3404" s="18">
        <v>45398</v>
      </c>
      <c r="V3404" s="18" t="str">
        <f>TEXT(Posts[[#This Row],[Post_Date]],"YYYY")</f>
        <v>2024</v>
      </c>
      <c r="W3404" s="18" t="s">
        <v>5090</v>
      </c>
      <c r="X3404" s="18" t="s">
        <v>5079</v>
      </c>
      <c r="Y3404" s="19">
        <v>11</v>
      </c>
      <c r="Z3404" s="12" t="s">
        <v>5069</v>
      </c>
      <c r="AA3404"/>
    </row>
    <row r="3405" spans="1:27" x14ac:dyDescent="0.25">
      <c r="A3405" s="12" t="s">
        <v>1251</v>
      </c>
      <c r="B3405" s="12" t="s">
        <v>5024</v>
      </c>
      <c r="C3405" s="12" t="s">
        <v>5028</v>
      </c>
      <c r="D3405" s="12" t="s">
        <v>5032</v>
      </c>
      <c r="E3405" s="12" t="s">
        <v>5035</v>
      </c>
      <c r="F3405" s="12" t="s">
        <v>5056</v>
      </c>
      <c r="G3405" s="12" t="s">
        <v>5044</v>
      </c>
      <c r="H3405" s="13">
        <v>345197</v>
      </c>
      <c r="I3405" s="14">
        <v>1854720</v>
      </c>
      <c r="J3405" s="14">
        <v>230259</v>
      </c>
      <c r="K3405" s="14">
        <v>107867</v>
      </c>
      <c r="L3405" s="14">
        <v>107111</v>
      </c>
      <c r="M3405" s="15">
        <v>0.1861185363956461</v>
      </c>
      <c r="N3405" s="14">
        <v>2041612</v>
      </c>
      <c r="O3405" s="14">
        <v>1854720</v>
      </c>
      <c r="P3405" s="14">
        <v>0</v>
      </c>
      <c r="S3405" s="17">
        <v>45461.631249999999</v>
      </c>
      <c r="T3405" s="12" t="s">
        <v>5074</v>
      </c>
      <c r="U3405" s="18">
        <v>45461</v>
      </c>
      <c r="V3405" s="18" t="str">
        <f>TEXT(Posts[[#This Row],[Post_Date]],"YYYY")</f>
        <v>2024</v>
      </c>
      <c r="W3405" s="12" t="s">
        <v>5089</v>
      </c>
      <c r="X3405" s="12" t="s">
        <v>5079</v>
      </c>
      <c r="Y3405" s="19">
        <v>15</v>
      </c>
      <c r="Z3405" s="12" t="s">
        <v>5069</v>
      </c>
      <c r="AA3405"/>
    </row>
    <row r="3406" spans="1:27" x14ac:dyDescent="0.25">
      <c r="A3406" s="12" t="s">
        <v>1255</v>
      </c>
      <c r="B3406" s="12" t="s">
        <v>5024</v>
      </c>
      <c r="C3406" s="12" t="s">
        <v>5028</v>
      </c>
      <c r="D3406" s="12" t="s">
        <v>5032</v>
      </c>
      <c r="E3406" s="12" t="s">
        <v>5036</v>
      </c>
      <c r="F3406" s="12" t="s">
        <v>5055</v>
      </c>
      <c r="G3406" s="12" t="s">
        <v>5046</v>
      </c>
      <c r="H3406" s="13">
        <v>46597</v>
      </c>
      <c r="I3406" s="14">
        <v>224505</v>
      </c>
      <c r="J3406" s="14">
        <v>56099</v>
      </c>
      <c r="K3406" s="14">
        <v>9955</v>
      </c>
      <c r="L3406" s="14">
        <v>7008</v>
      </c>
      <c r="M3406" s="15">
        <v>0.20755824398377279</v>
      </c>
      <c r="N3406" s="14">
        <v>254128</v>
      </c>
      <c r="O3406" s="14">
        <v>0</v>
      </c>
      <c r="P3406" s="14">
        <v>0</v>
      </c>
      <c r="S3406" s="17">
        <v>45573.7</v>
      </c>
      <c r="T3406" s="17" t="s">
        <v>5074</v>
      </c>
      <c r="U3406" s="18">
        <v>45573</v>
      </c>
      <c r="V3406" s="18" t="str">
        <f>TEXT(Posts[[#This Row],[Post_Date]],"YYYY")</f>
        <v>2024</v>
      </c>
      <c r="W3406" s="18" t="s">
        <v>5091</v>
      </c>
      <c r="X3406" s="18" t="s">
        <v>5079</v>
      </c>
      <c r="Y3406" s="19">
        <v>16</v>
      </c>
      <c r="Z3406" s="12" t="s">
        <v>5070</v>
      </c>
      <c r="AA3406"/>
    </row>
    <row r="3407" spans="1:27" x14ac:dyDescent="0.25">
      <c r="A3407" s="12" t="s">
        <v>1259</v>
      </c>
      <c r="B3407" s="12" t="s">
        <v>5024</v>
      </c>
      <c r="C3407" s="12" t="s">
        <v>5028</v>
      </c>
      <c r="D3407" s="12" t="s">
        <v>5030</v>
      </c>
      <c r="E3407" s="12" t="s">
        <v>5036</v>
      </c>
      <c r="F3407" s="12" t="s">
        <v>5050</v>
      </c>
      <c r="G3407" s="12" t="s">
        <v>5045</v>
      </c>
      <c r="H3407" s="13">
        <v>16579</v>
      </c>
      <c r="I3407" s="14">
        <v>129606</v>
      </c>
      <c r="J3407" s="14">
        <v>19862</v>
      </c>
      <c r="K3407" s="14">
        <v>7011</v>
      </c>
      <c r="L3407" s="14">
        <v>5200</v>
      </c>
      <c r="M3407" s="15">
        <v>0.12792363833973849</v>
      </c>
      <c r="N3407" s="14">
        <v>150756</v>
      </c>
      <c r="O3407" s="14">
        <v>0</v>
      </c>
      <c r="P3407" s="14">
        <v>0</v>
      </c>
      <c r="S3407" s="17">
        <v>45702.523611111108</v>
      </c>
      <c r="T3407" s="17" t="s">
        <v>5075</v>
      </c>
      <c r="U3407" s="18">
        <v>45702</v>
      </c>
      <c r="V3407" s="18" t="str">
        <f>TEXT(Posts[[#This Row],[Post_Date]],"YYYY")</f>
        <v>2025</v>
      </c>
      <c r="W3407" s="18" t="s">
        <v>5087</v>
      </c>
      <c r="X3407" s="18" t="s">
        <v>5082</v>
      </c>
      <c r="Y3407" s="19">
        <v>12</v>
      </c>
      <c r="Z3407" s="12" t="s">
        <v>5069</v>
      </c>
      <c r="AA3407"/>
    </row>
    <row r="3408" spans="1:27" x14ac:dyDescent="0.25">
      <c r="A3408" s="12" t="s">
        <v>1264</v>
      </c>
      <c r="B3408" s="12" t="s">
        <v>5024</v>
      </c>
      <c r="C3408" s="12" t="s">
        <v>5028</v>
      </c>
      <c r="D3408" s="12" t="s">
        <v>5030</v>
      </c>
      <c r="E3408" s="12" t="s">
        <v>5036</v>
      </c>
      <c r="F3408" s="12" t="s">
        <v>5050</v>
      </c>
      <c r="G3408" s="12" t="s">
        <v>5045</v>
      </c>
      <c r="H3408" s="13">
        <v>10686</v>
      </c>
      <c r="I3408" s="14">
        <v>125775</v>
      </c>
      <c r="J3408" s="14">
        <v>27179</v>
      </c>
      <c r="K3408" s="14">
        <v>4100</v>
      </c>
      <c r="L3408" s="14">
        <v>2580</v>
      </c>
      <c r="M3408" s="15">
        <v>8.4961763281288433E-2</v>
      </c>
      <c r="N3408" s="14">
        <v>158364</v>
      </c>
      <c r="O3408" s="14">
        <v>0</v>
      </c>
      <c r="P3408" s="14">
        <v>0</v>
      </c>
      <c r="S3408" s="17">
        <v>45739.72152777778</v>
      </c>
      <c r="T3408" s="17" t="s">
        <v>5076</v>
      </c>
      <c r="U3408" s="18">
        <v>45739</v>
      </c>
      <c r="V3408" s="18" t="str">
        <f>TEXT(Posts[[#This Row],[Post_Date]],"YYYY")</f>
        <v>2025</v>
      </c>
      <c r="W3408" s="18" t="s">
        <v>5088</v>
      </c>
      <c r="X3408" s="18" t="s">
        <v>5084</v>
      </c>
      <c r="Y3408" s="19">
        <v>17</v>
      </c>
      <c r="Z3408" s="12" t="s">
        <v>5068</v>
      </c>
      <c r="AA3408"/>
    </row>
    <row r="3409" spans="1:27" x14ac:dyDescent="0.25">
      <c r="A3409" s="12" t="s">
        <v>1269</v>
      </c>
      <c r="B3409" s="12" t="s">
        <v>5024</v>
      </c>
      <c r="C3409" s="12" t="s">
        <v>5028</v>
      </c>
      <c r="D3409" s="12" t="s">
        <v>5031</v>
      </c>
      <c r="E3409" s="12" t="s">
        <v>5035</v>
      </c>
      <c r="F3409" s="12" t="s">
        <v>5060</v>
      </c>
      <c r="G3409" s="12" t="s">
        <v>5043</v>
      </c>
      <c r="H3409" s="13">
        <v>153071</v>
      </c>
      <c r="I3409" s="14">
        <v>2017396</v>
      </c>
      <c r="J3409" s="14">
        <v>249973</v>
      </c>
      <c r="K3409" s="14">
        <v>158166</v>
      </c>
      <c r="L3409" s="14">
        <v>114164</v>
      </c>
      <c r="M3409" s="15">
        <v>7.5875843607151175E-2</v>
      </c>
      <c r="N3409" s="14">
        <v>2286496</v>
      </c>
      <c r="O3409" s="14">
        <v>2017396</v>
      </c>
      <c r="P3409" s="14">
        <v>0</v>
      </c>
      <c r="S3409" s="17">
        <v>45613.518750000003</v>
      </c>
      <c r="T3409" s="12" t="s">
        <v>5075</v>
      </c>
      <c r="U3409" s="18">
        <v>45613</v>
      </c>
      <c r="V3409" s="18" t="str">
        <f>TEXT(Posts[[#This Row],[Post_Date]],"YYYY")</f>
        <v>2024</v>
      </c>
      <c r="W3409" s="12" t="s">
        <v>5095</v>
      </c>
      <c r="X3409" s="12" t="s">
        <v>5084</v>
      </c>
      <c r="Y3409" s="19">
        <v>12</v>
      </c>
      <c r="Z3409" s="12" t="s">
        <v>5068</v>
      </c>
      <c r="AA3409"/>
    </row>
    <row r="3410" spans="1:27" x14ac:dyDescent="0.25">
      <c r="A3410" s="12" t="s">
        <v>1272</v>
      </c>
      <c r="B3410" s="12" t="s">
        <v>5024</v>
      </c>
      <c r="C3410" s="12" t="s">
        <v>5028</v>
      </c>
      <c r="D3410" s="12" t="s">
        <v>5032</v>
      </c>
      <c r="E3410" s="12" t="s">
        <v>5036</v>
      </c>
      <c r="F3410" s="12" t="s">
        <v>5055</v>
      </c>
      <c r="G3410" s="12" t="s">
        <v>5049</v>
      </c>
      <c r="H3410" s="13">
        <v>18526</v>
      </c>
      <c r="I3410" s="14">
        <v>108894</v>
      </c>
      <c r="J3410" s="14">
        <v>25746</v>
      </c>
      <c r="K3410" s="14">
        <v>6718</v>
      </c>
      <c r="L3410" s="14">
        <v>2491</v>
      </c>
      <c r="M3410" s="15">
        <v>0.1701309051619353</v>
      </c>
      <c r="N3410" s="14">
        <v>139580</v>
      </c>
      <c r="O3410" s="14">
        <v>0</v>
      </c>
      <c r="P3410" s="14">
        <v>0</v>
      </c>
      <c r="S3410" s="17">
        <v>45509.426388888889</v>
      </c>
      <c r="T3410" s="17" t="s">
        <v>5077</v>
      </c>
      <c r="U3410" s="18">
        <v>45509</v>
      </c>
      <c r="V3410" s="18" t="str">
        <f>TEXT(Posts[[#This Row],[Post_Date]],"YYYY")</f>
        <v>2024</v>
      </c>
      <c r="W3410" s="18" t="s">
        <v>5092</v>
      </c>
      <c r="X3410" s="18" t="s">
        <v>5081</v>
      </c>
      <c r="Y3410" s="19">
        <v>10</v>
      </c>
      <c r="Z3410" s="12" t="s">
        <v>5069</v>
      </c>
      <c r="AA3410"/>
    </row>
    <row r="3411" spans="1:27" x14ac:dyDescent="0.25">
      <c r="A3411" s="12" t="s">
        <v>1273</v>
      </c>
      <c r="B3411" s="12" t="s">
        <v>5024</v>
      </c>
      <c r="C3411" s="12" t="s">
        <v>5028</v>
      </c>
      <c r="D3411" s="12" t="s">
        <v>5030</v>
      </c>
      <c r="E3411" s="12" t="s">
        <v>5035</v>
      </c>
      <c r="F3411" s="12" t="s">
        <v>5051</v>
      </c>
      <c r="G3411" s="12" t="s">
        <v>5049</v>
      </c>
      <c r="H3411" s="13">
        <v>338379</v>
      </c>
      <c r="I3411" s="14">
        <v>2602366</v>
      </c>
      <c r="J3411" s="14">
        <v>290572</v>
      </c>
      <c r="K3411" s="14">
        <v>147340</v>
      </c>
      <c r="L3411" s="14">
        <v>83625</v>
      </c>
      <c r="M3411" s="15">
        <v>0.13002776901161919</v>
      </c>
      <c r="N3411" s="14">
        <v>3067064</v>
      </c>
      <c r="O3411" s="14">
        <v>2602366</v>
      </c>
      <c r="P3411" s="14">
        <v>0</v>
      </c>
      <c r="S3411" s="17">
        <v>45496.747916666667</v>
      </c>
      <c r="T3411" s="12" t="s">
        <v>5076</v>
      </c>
      <c r="U3411" s="18">
        <v>45496</v>
      </c>
      <c r="V3411" s="18" t="str">
        <f>TEXT(Posts[[#This Row],[Post_Date]],"YYYY")</f>
        <v>2024</v>
      </c>
      <c r="W3411" s="12" t="s">
        <v>5093</v>
      </c>
      <c r="X3411" s="12" t="s">
        <v>5079</v>
      </c>
      <c r="Y3411" s="19">
        <v>17</v>
      </c>
      <c r="Z3411" s="12" t="s">
        <v>5069</v>
      </c>
      <c r="AA3411"/>
    </row>
    <row r="3412" spans="1:27" x14ac:dyDescent="0.25">
      <c r="A3412" s="12" t="s">
        <v>1280</v>
      </c>
      <c r="B3412" s="12" t="s">
        <v>5024</v>
      </c>
      <c r="C3412" s="12" t="s">
        <v>5028</v>
      </c>
      <c r="D3412" s="12" t="s">
        <v>5032</v>
      </c>
      <c r="E3412" s="12" t="s">
        <v>5036</v>
      </c>
      <c r="F3412" s="12" t="s">
        <v>5055</v>
      </c>
      <c r="G3412" s="12" t="s">
        <v>5049</v>
      </c>
      <c r="H3412" s="13">
        <v>30095</v>
      </c>
      <c r="I3412" s="14">
        <v>172879</v>
      </c>
      <c r="J3412" s="14">
        <v>23244</v>
      </c>
      <c r="K3412" s="14">
        <v>6911</v>
      </c>
      <c r="L3412" s="14">
        <v>3718</v>
      </c>
      <c r="M3412" s="15">
        <v>0.17408211658640821</v>
      </c>
      <c r="N3412" s="14">
        <v>212411</v>
      </c>
      <c r="O3412" s="14">
        <v>0</v>
      </c>
      <c r="P3412" s="14">
        <v>0</v>
      </c>
      <c r="S3412" s="17">
        <v>45765.51458333333</v>
      </c>
      <c r="T3412" s="17" t="s">
        <v>5075</v>
      </c>
      <c r="U3412" s="18">
        <v>45765</v>
      </c>
      <c r="V3412" s="18" t="str">
        <f>TEXT(Posts[[#This Row],[Post_Date]],"YYYY")</f>
        <v>2025</v>
      </c>
      <c r="W3412" s="18" t="s">
        <v>5090</v>
      </c>
      <c r="X3412" s="18" t="s">
        <v>5082</v>
      </c>
      <c r="Y3412" s="19">
        <v>12</v>
      </c>
      <c r="Z3412" s="12" t="s">
        <v>5069</v>
      </c>
      <c r="AA3412"/>
    </row>
    <row r="3413" spans="1:27" x14ac:dyDescent="0.25">
      <c r="A3413" s="12" t="s">
        <v>1286</v>
      </c>
      <c r="B3413" s="12" t="s">
        <v>5024</v>
      </c>
      <c r="C3413" s="12" t="s">
        <v>5028</v>
      </c>
      <c r="D3413" s="12" t="s">
        <v>5030</v>
      </c>
      <c r="E3413" s="12" t="s">
        <v>5038</v>
      </c>
      <c r="F3413" s="12" t="s">
        <v>5050</v>
      </c>
      <c r="G3413" s="12" t="s">
        <v>5046</v>
      </c>
      <c r="H3413" s="13">
        <v>20622</v>
      </c>
      <c r="I3413" s="14">
        <v>217914</v>
      </c>
      <c r="J3413" s="14">
        <v>24848</v>
      </c>
      <c r="K3413" s="14">
        <v>11191</v>
      </c>
      <c r="L3413" s="14">
        <v>5480</v>
      </c>
      <c r="M3413" s="15">
        <v>9.463460108104628E-2</v>
      </c>
      <c r="N3413" s="14">
        <v>281005</v>
      </c>
      <c r="O3413" s="14">
        <v>0</v>
      </c>
      <c r="P3413" s="14">
        <v>0</v>
      </c>
      <c r="S3413" s="17">
        <v>45467.506944444453</v>
      </c>
      <c r="T3413" s="17" t="s">
        <v>5075</v>
      </c>
      <c r="U3413" s="18">
        <v>45467</v>
      </c>
      <c r="V3413" s="18" t="str">
        <f>TEXT(Posts[[#This Row],[Post_Date]],"YYYY")</f>
        <v>2024</v>
      </c>
      <c r="W3413" s="18" t="s">
        <v>5089</v>
      </c>
      <c r="X3413" s="18" t="s">
        <v>5081</v>
      </c>
      <c r="Y3413" s="19">
        <v>12</v>
      </c>
      <c r="Z3413" s="12" t="s">
        <v>5068</v>
      </c>
      <c r="AA3413"/>
    </row>
    <row r="3414" spans="1:27" x14ac:dyDescent="0.25">
      <c r="A3414" s="12" t="s">
        <v>1298</v>
      </c>
      <c r="B3414" s="12" t="s">
        <v>5024</v>
      </c>
      <c r="C3414" s="12" t="s">
        <v>5028</v>
      </c>
      <c r="D3414" s="12" t="s">
        <v>5031</v>
      </c>
      <c r="E3414" s="12" t="s">
        <v>5035</v>
      </c>
      <c r="F3414" s="12" t="s">
        <v>5060</v>
      </c>
      <c r="G3414" s="12" t="s">
        <v>5047</v>
      </c>
      <c r="H3414" s="13">
        <v>190428</v>
      </c>
      <c r="I3414" s="14">
        <v>2644171</v>
      </c>
      <c r="J3414" s="14">
        <v>594110</v>
      </c>
      <c r="K3414" s="14">
        <v>180698</v>
      </c>
      <c r="L3414" s="14">
        <v>89969</v>
      </c>
      <c r="M3414" s="15">
        <v>7.2018205941729363E-2</v>
      </c>
      <c r="N3414" s="14">
        <v>3107858</v>
      </c>
      <c r="O3414" s="14">
        <v>2644171</v>
      </c>
      <c r="P3414" s="14">
        <v>0</v>
      </c>
      <c r="S3414" s="17">
        <v>45687.634722222218</v>
      </c>
      <c r="T3414" s="12" t="s">
        <v>5074</v>
      </c>
      <c r="U3414" s="18">
        <v>45687</v>
      </c>
      <c r="V3414" s="18" t="str">
        <f>TEXT(Posts[[#This Row],[Post_Date]],"YYYY")</f>
        <v>2025</v>
      </c>
      <c r="W3414" s="12" t="s">
        <v>5086</v>
      </c>
      <c r="X3414" s="12" t="s">
        <v>5080</v>
      </c>
      <c r="Y3414" s="19">
        <v>15</v>
      </c>
      <c r="Z3414" s="12" t="s">
        <v>5068</v>
      </c>
      <c r="AA3414"/>
    </row>
    <row r="3415" spans="1:27" x14ac:dyDescent="0.25">
      <c r="A3415" s="12" t="s">
        <v>1305</v>
      </c>
      <c r="B3415" s="12" t="s">
        <v>5024</v>
      </c>
      <c r="C3415" s="12" t="s">
        <v>5028</v>
      </c>
      <c r="D3415" s="12" t="s">
        <v>5032</v>
      </c>
      <c r="E3415" s="12" t="s">
        <v>5035</v>
      </c>
      <c r="F3415" s="12" t="s">
        <v>5056</v>
      </c>
      <c r="G3415" s="12" t="s">
        <v>5047</v>
      </c>
      <c r="H3415" s="13">
        <v>545299</v>
      </c>
      <c r="I3415" s="14">
        <v>3526905</v>
      </c>
      <c r="J3415" s="14">
        <v>767439</v>
      </c>
      <c r="K3415" s="14">
        <v>175429</v>
      </c>
      <c r="L3415" s="14">
        <v>161679</v>
      </c>
      <c r="M3415" s="15">
        <v>0.15461141270342091</v>
      </c>
      <c r="N3415" s="14">
        <v>3985833</v>
      </c>
      <c r="O3415" s="14">
        <v>3526905</v>
      </c>
      <c r="P3415" s="14">
        <v>0</v>
      </c>
      <c r="S3415" s="17">
        <v>45636.447222222218</v>
      </c>
      <c r="T3415" s="12" t="s">
        <v>5077</v>
      </c>
      <c r="U3415" s="18">
        <v>45636</v>
      </c>
      <c r="V3415" s="18" t="str">
        <f>TEXT(Posts[[#This Row],[Post_Date]],"YYYY")</f>
        <v>2024</v>
      </c>
      <c r="W3415" s="12" t="s">
        <v>5094</v>
      </c>
      <c r="X3415" s="12" t="s">
        <v>5079</v>
      </c>
      <c r="Y3415" s="19">
        <v>10</v>
      </c>
      <c r="Z3415" s="12" t="s">
        <v>5069</v>
      </c>
      <c r="AA3415"/>
    </row>
    <row r="3416" spans="1:27" x14ac:dyDescent="0.25">
      <c r="A3416" s="12" t="s">
        <v>1309</v>
      </c>
      <c r="B3416" s="12" t="s">
        <v>5024</v>
      </c>
      <c r="C3416" s="12" t="s">
        <v>5028</v>
      </c>
      <c r="D3416" s="12" t="s">
        <v>5032</v>
      </c>
      <c r="E3416" s="12" t="s">
        <v>5036</v>
      </c>
      <c r="F3416" s="12" t="s">
        <v>5055</v>
      </c>
      <c r="G3416" s="12" t="s">
        <v>5043</v>
      </c>
      <c r="H3416" s="13">
        <v>214846</v>
      </c>
      <c r="I3416" s="14">
        <v>903615</v>
      </c>
      <c r="J3416" s="14">
        <v>195883</v>
      </c>
      <c r="K3416" s="14">
        <v>33027</v>
      </c>
      <c r="L3416" s="14">
        <v>39793</v>
      </c>
      <c r="M3416" s="15">
        <v>0.23776365085444851</v>
      </c>
      <c r="N3416" s="14">
        <v>1000174</v>
      </c>
      <c r="O3416" s="14">
        <v>0</v>
      </c>
      <c r="P3416" s="14">
        <v>0</v>
      </c>
      <c r="S3416" s="17">
        <v>45624.607638888891</v>
      </c>
      <c r="T3416" s="17" t="s">
        <v>5074</v>
      </c>
      <c r="U3416" s="18">
        <v>45624</v>
      </c>
      <c r="V3416" s="18" t="str">
        <f>TEXT(Posts[[#This Row],[Post_Date]],"YYYY")</f>
        <v>2024</v>
      </c>
      <c r="W3416" s="18" t="s">
        <v>5095</v>
      </c>
      <c r="X3416" s="18" t="s">
        <v>5080</v>
      </c>
      <c r="Y3416" s="19">
        <v>14</v>
      </c>
      <c r="Z3416" s="12" t="s">
        <v>5070</v>
      </c>
      <c r="AA3416"/>
    </row>
    <row r="3417" spans="1:27" x14ac:dyDescent="0.25">
      <c r="A3417" s="12" t="s">
        <v>1312</v>
      </c>
      <c r="B3417" s="12" t="s">
        <v>5024</v>
      </c>
      <c r="C3417" s="12" t="s">
        <v>5028</v>
      </c>
      <c r="D3417" s="12" t="s">
        <v>5032</v>
      </c>
      <c r="E3417" s="12" t="s">
        <v>5036</v>
      </c>
      <c r="F3417" s="12" t="s">
        <v>5055</v>
      </c>
      <c r="G3417" s="12" t="s">
        <v>5042</v>
      </c>
      <c r="H3417" s="13">
        <v>46424</v>
      </c>
      <c r="I3417" s="14">
        <v>269337</v>
      </c>
      <c r="J3417" s="14">
        <v>49425</v>
      </c>
      <c r="K3417" s="14">
        <v>18022</v>
      </c>
      <c r="L3417" s="14">
        <v>9002</v>
      </c>
      <c r="M3417" s="15">
        <v>0.17236552940703229</v>
      </c>
      <c r="N3417" s="14">
        <v>337485</v>
      </c>
      <c r="O3417" s="14">
        <v>0</v>
      </c>
      <c r="P3417" s="14">
        <v>0</v>
      </c>
      <c r="S3417" s="17">
        <v>45459.469444444447</v>
      </c>
      <c r="T3417" s="17" t="s">
        <v>5077</v>
      </c>
      <c r="U3417" s="18">
        <v>45459</v>
      </c>
      <c r="V3417" s="18" t="str">
        <f>TEXT(Posts[[#This Row],[Post_Date]],"YYYY")</f>
        <v>2024</v>
      </c>
      <c r="W3417" s="18" t="s">
        <v>5089</v>
      </c>
      <c r="X3417" s="18" t="s">
        <v>5084</v>
      </c>
      <c r="Y3417" s="19">
        <v>11</v>
      </c>
      <c r="Z3417" s="12" t="s">
        <v>5069</v>
      </c>
      <c r="AA3417"/>
    </row>
    <row r="3418" spans="1:27" x14ac:dyDescent="0.25">
      <c r="A3418" s="12" t="s">
        <v>1316</v>
      </c>
      <c r="B3418" s="12" t="s">
        <v>5024</v>
      </c>
      <c r="C3418" s="12" t="s">
        <v>5028</v>
      </c>
      <c r="D3418" s="12" t="s">
        <v>5032</v>
      </c>
      <c r="E3418" s="12" t="s">
        <v>5036</v>
      </c>
      <c r="F3418" s="12" t="s">
        <v>5055</v>
      </c>
      <c r="G3418" s="12" t="s">
        <v>5043</v>
      </c>
      <c r="H3418" s="13">
        <v>11426</v>
      </c>
      <c r="I3418" s="14">
        <v>75722</v>
      </c>
      <c r="J3418" s="14">
        <v>7676</v>
      </c>
      <c r="K3418" s="14">
        <v>3034</v>
      </c>
      <c r="L3418" s="14">
        <v>4419</v>
      </c>
      <c r="M3418" s="15">
        <v>0.15089833714100009</v>
      </c>
      <c r="N3418" s="14">
        <v>92583</v>
      </c>
      <c r="O3418" s="14">
        <v>0</v>
      </c>
      <c r="P3418" s="14">
        <v>0</v>
      </c>
      <c r="S3418" s="17">
        <v>45712.683333333327</v>
      </c>
      <c r="T3418" s="17" t="s">
        <v>5074</v>
      </c>
      <c r="U3418" s="18">
        <v>45712</v>
      </c>
      <c r="V3418" s="18" t="str">
        <f>TEXT(Posts[[#This Row],[Post_Date]],"YYYY")</f>
        <v>2025</v>
      </c>
      <c r="W3418" s="18" t="s">
        <v>5087</v>
      </c>
      <c r="X3418" s="18" t="s">
        <v>5081</v>
      </c>
      <c r="Y3418" s="19">
        <v>16</v>
      </c>
      <c r="Z3418" s="12" t="s">
        <v>5069</v>
      </c>
      <c r="AA3418"/>
    </row>
    <row r="3419" spans="1:27" x14ac:dyDescent="0.25">
      <c r="A3419" s="12" t="s">
        <v>1321</v>
      </c>
      <c r="B3419" s="12" t="s">
        <v>5024</v>
      </c>
      <c r="C3419" s="12" t="s">
        <v>5028</v>
      </c>
      <c r="D3419" s="12" t="s">
        <v>5032</v>
      </c>
      <c r="E3419" s="12" t="s">
        <v>5036</v>
      </c>
      <c r="F3419" s="12" t="s">
        <v>5055</v>
      </c>
      <c r="G3419" s="12" t="s">
        <v>5042</v>
      </c>
      <c r="H3419" s="13">
        <v>31181</v>
      </c>
      <c r="I3419" s="14">
        <v>198901</v>
      </c>
      <c r="J3419" s="14">
        <v>21992</v>
      </c>
      <c r="K3419" s="14">
        <v>8733</v>
      </c>
      <c r="L3419" s="14">
        <v>6559</v>
      </c>
      <c r="M3419" s="15">
        <v>0.15676731896012031</v>
      </c>
      <c r="N3419" s="14">
        <v>256388</v>
      </c>
      <c r="O3419" s="14">
        <v>0</v>
      </c>
      <c r="P3419" s="14">
        <v>0</v>
      </c>
      <c r="S3419" s="17">
        <v>45752.455555555563</v>
      </c>
      <c r="T3419" s="17" t="s">
        <v>5077</v>
      </c>
      <c r="U3419" s="18">
        <v>45752</v>
      </c>
      <c r="V3419" s="18" t="str">
        <f>TEXT(Posts[[#This Row],[Post_Date]],"YYYY")</f>
        <v>2025</v>
      </c>
      <c r="W3419" s="18" t="s">
        <v>5090</v>
      </c>
      <c r="X3419" s="18" t="s">
        <v>5083</v>
      </c>
      <c r="Y3419" s="19">
        <v>10</v>
      </c>
      <c r="Z3419" s="12" t="s">
        <v>5069</v>
      </c>
      <c r="AA3419"/>
    </row>
    <row r="3420" spans="1:27" x14ac:dyDescent="0.25">
      <c r="A3420" s="12" t="s">
        <v>1324</v>
      </c>
      <c r="B3420" s="12" t="s">
        <v>5024</v>
      </c>
      <c r="C3420" s="12" t="s">
        <v>5028</v>
      </c>
      <c r="D3420" s="12" t="s">
        <v>5031</v>
      </c>
      <c r="E3420" s="12" t="s">
        <v>5038</v>
      </c>
      <c r="F3420" s="12" t="s">
        <v>5058</v>
      </c>
      <c r="G3420" s="12" t="s">
        <v>5045</v>
      </c>
      <c r="H3420" s="13">
        <v>27928</v>
      </c>
      <c r="I3420" s="14">
        <v>480494</v>
      </c>
      <c r="J3420" s="14">
        <v>116215</v>
      </c>
      <c r="K3420" s="14">
        <v>17599</v>
      </c>
      <c r="L3420" s="14">
        <v>24498</v>
      </c>
      <c r="M3420" s="15">
        <v>5.8124966416424902E-2</v>
      </c>
      <c r="N3420" s="14">
        <v>553991</v>
      </c>
      <c r="O3420" s="14">
        <v>0</v>
      </c>
      <c r="P3420" s="14">
        <v>0</v>
      </c>
      <c r="S3420" s="17">
        <v>45564.481249999997</v>
      </c>
      <c r="T3420" s="17" t="s">
        <v>5077</v>
      </c>
      <c r="U3420" s="18">
        <v>45564</v>
      </c>
      <c r="V3420" s="18" t="str">
        <f>TEXT(Posts[[#This Row],[Post_Date]],"YYYY")</f>
        <v>2024</v>
      </c>
      <c r="W3420" s="18" t="s">
        <v>5097</v>
      </c>
      <c r="X3420" s="18" t="s">
        <v>5084</v>
      </c>
      <c r="Y3420" s="19">
        <v>11</v>
      </c>
      <c r="Z3420" s="12" t="s">
        <v>5068</v>
      </c>
      <c r="AA3420"/>
    </row>
    <row r="3421" spans="1:27" x14ac:dyDescent="0.25">
      <c r="A3421" s="12" t="s">
        <v>1325</v>
      </c>
      <c r="B3421" s="12" t="s">
        <v>5024</v>
      </c>
      <c r="C3421" s="12" t="s">
        <v>5028</v>
      </c>
      <c r="D3421" s="12" t="s">
        <v>5034</v>
      </c>
      <c r="E3421" s="12" t="s">
        <v>5036</v>
      </c>
      <c r="F3421" s="12" t="s">
        <v>5057</v>
      </c>
      <c r="G3421" s="12" t="s">
        <v>5045</v>
      </c>
      <c r="H3421" s="13">
        <v>45726</v>
      </c>
      <c r="I3421" s="14">
        <v>265140</v>
      </c>
      <c r="J3421" s="14">
        <v>56493</v>
      </c>
      <c r="K3421" s="14">
        <v>10858</v>
      </c>
      <c r="L3421" s="14">
        <v>10001</v>
      </c>
      <c r="M3421" s="15">
        <v>0.17245986132115729</v>
      </c>
      <c r="N3421" s="14">
        <v>324415</v>
      </c>
      <c r="O3421" s="14">
        <v>0</v>
      </c>
      <c r="P3421" s="14">
        <v>0</v>
      </c>
      <c r="S3421" s="17">
        <v>45589.42083333333</v>
      </c>
      <c r="T3421" s="17" t="s">
        <v>5077</v>
      </c>
      <c r="U3421" s="18">
        <v>45589</v>
      </c>
      <c r="V3421" s="18" t="str">
        <f>TEXT(Posts[[#This Row],[Post_Date]],"YYYY")</f>
        <v>2024</v>
      </c>
      <c r="W3421" s="18" t="s">
        <v>5091</v>
      </c>
      <c r="X3421" s="18" t="s">
        <v>5080</v>
      </c>
      <c r="Y3421" s="19">
        <v>10</v>
      </c>
      <c r="Z3421" s="12" t="s">
        <v>5069</v>
      </c>
      <c r="AA3421"/>
    </row>
    <row r="3422" spans="1:27" x14ac:dyDescent="0.25">
      <c r="A3422" s="12" t="s">
        <v>1326</v>
      </c>
      <c r="B3422" s="12" t="s">
        <v>5024</v>
      </c>
      <c r="C3422" s="12" t="s">
        <v>5028</v>
      </c>
      <c r="D3422" s="12" t="s">
        <v>5031</v>
      </c>
      <c r="E3422" s="12" t="s">
        <v>5035</v>
      </c>
      <c r="F3422" s="12" t="s">
        <v>5060</v>
      </c>
      <c r="G3422" s="12" t="s">
        <v>5047</v>
      </c>
      <c r="H3422" s="13">
        <v>149288</v>
      </c>
      <c r="I3422" s="14">
        <v>2223838</v>
      </c>
      <c r="J3422" s="14">
        <v>257062</v>
      </c>
      <c r="K3422" s="14">
        <v>173722</v>
      </c>
      <c r="L3422" s="14">
        <v>123665</v>
      </c>
      <c r="M3422" s="15">
        <v>6.7131120204103001E-2</v>
      </c>
      <c r="N3422" s="14">
        <v>2566464</v>
      </c>
      <c r="O3422" s="14">
        <v>2223838</v>
      </c>
      <c r="P3422" s="14">
        <v>0</v>
      </c>
      <c r="S3422" s="17">
        <v>45307.418055555558</v>
      </c>
      <c r="T3422" s="12" t="s">
        <v>5077</v>
      </c>
      <c r="U3422" s="18">
        <v>45307</v>
      </c>
      <c r="V3422" s="18" t="str">
        <f>TEXT(Posts[[#This Row],[Post_Date]],"YYYY")</f>
        <v>2024</v>
      </c>
      <c r="W3422" s="12" t="s">
        <v>5086</v>
      </c>
      <c r="X3422" s="12" t="s">
        <v>5079</v>
      </c>
      <c r="Y3422" s="19">
        <v>10</v>
      </c>
      <c r="Z3422" s="12" t="s">
        <v>5068</v>
      </c>
      <c r="AA3422"/>
    </row>
    <row r="3423" spans="1:27" x14ac:dyDescent="0.25">
      <c r="A3423" s="12" t="s">
        <v>1328</v>
      </c>
      <c r="B3423" s="12" t="s">
        <v>5024</v>
      </c>
      <c r="C3423" s="12" t="s">
        <v>5028</v>
      </c>
      <c r="D3423" s="12" t="s">
        <v>5032</v>
      </c>
      <c r="E3423" s="12" t="s">
        <v>5036</v>
      </c>
      <c r="F3423" s="12" t="s">
        <v>5055</v>
      </c>
      <c r="G3423" s="12" t="s">
        <v>5049</v>
      </c>
      <c r="H3423" s="13">
        <v>73465</v>
      </c>
      <c r="I3423" s="14">
        <v>381861</v>
      </c>
      <c r="J3423" s="14">
        <v>61723</v>
      </c>
      <c r="K3423" s="14">
        <v>23469</v>
      </c>
      <c r="L3423" s="14">
        <v>18318</v>
      </c>
      <c r="M3423" s="15">
        <v>0.19238875623683049</v>
      </c>
      <c r="N3423" s="14">
        <v>474357</v>
      </c>
      <c r="O3423" s="14">
        <v>0</v>
      </c>
      <c r="P3423" s="14">
        <v>0</v>
      </c>
      <c r="S3423" s="17">
        <v>45299.744444444441</v>
      </c>
      <c r="T3423" s="17" t="s">
        <v>5076</v>
      </c>
      <c r="U3423" s="18">
        <v>45299</v>
      </c>
      <c r="V3423" s="18" t="str">
        <f>TEXT(Posts[[#This Row],[Post_Date]],"YYYY")</f>
        <v>2024</v>
      </c>
      <c r="W3423" s="18" t="s">
        <v>5086</v>
      </c>
      <c r="X3423" s="18" t="s">
        <v>5081</v>
      </c>
      <c r="Y3423" s="19">
        <v>17</v>
      </c>
      <c r="Z3423" s="12" t="s">
        <v>5069</v>
      </c>
      <c r="AA3423"/>
    </row>
    <row r="3424" spans="1:27" x14ac:dyDescent="0.25">
      <c r="A3424" s="12" t="s">
        <v>1330</v>
      </c>
      <c r="B3424" s="12" t="s">
        <v>5024</v>
      </c>
      <c r="C3424" s="12" t="s">
        <v>5028</v>
      </c>
      <c r="D3424" s="12" t="s">
        <v>5031</v>
      </c>
      <c r="E3424" s="12" t="s">
        <v>5035</v>
      </c>
      <c r="F3424" s="12" t="s">
        <v>5060</v>
      </c>
      <c r="G3424" s="12" t="s">
        <v>5045</v>
      </c>
      <c r="H3424" s="13">
        <v>150472</v>
      </c>
      <c r="I3424" s="14">
        <v>1778373</v>
      </c>
      <c r="J3424" s="14">
        <v>203664</v>
      </c>
      <c r="K3424" s="14">
        <v>95681</v>
      </c>
      <c r="L3424" s="14">
        <v>106110</v>
      </c>
      <c r="M3424" s="15">
        <v>8.4612499704788943E-2</v>
      </c>
      <c r="N3424" s="14">
        <v>2230235</v>
      </c>
      <c r="O3424" s="14">
        <v>1778373</v>
      </c>
      <c r="P3424" s="14">
        <v>0</v>
      </c>
      <c r="S3424" s="17">
        <v>45641.519444444442</v>
      </c>
      <c r="T3424" s="12" t="s">
        <v>5075</v>
      </c>
      <c r="U3424" s="18">
        <v>45641</v>
      </c>
      <c r="V3424" s="18" t="str">
        <f>TEXT(Posts[[#This Row],[Post_Date]],"YYYY")</f>
        <v>2024</v>
      </c>
      <c r="W3424" s="12" t="s">
        <v>5094</v>
      </c>
      <c r="X3424" s="12" t="s">
        <v>5084</v>
      </c>
      <c r="Y3424" s="19">
        <v>12</v>
      </c>
      <c r="Z3424" s="12" t="s">
        <v>5068</v>
      </c>
      <c r="AA3424"/>
    </row>
    <row r="3425" spans="1:27" x14ac:dyDescent="0.25">
      <c r="A3425" s="12" t="s">
        <v>1333</v>
      </c>
      <c r="B3425" s="12" t="s">
        <v>5024</v>
      </c>
      <c r="C3425" s="12" t="s">
        <v>5028</v>
      </c>
      <c r="D3425" s="12" t="s">
        <v>5032</v>
      </c>
      <c r="E3425" s="12" t="s">
        <v>5036</v>
      </c>
      <c r="F3425" s="12" t="s">
        <v>5055</v>
      </c>
      <c r="G3425" s="12" t="s">
        <v>5043</v>
      </c>
      <c r="H3425" s="13">
        <v>79086</v>
      </c>
      <c r="I3425" s="14">
        <v>499741</v>
      </c>
      <c r="J3425" s="14">
        <v>91944</v>
      </c>
      <c r="K3425" s="14">
        <v>27146</v>
      </c>
      <c r="L3425" s="14">
        <v>20088</v>
      </c>
      <c r="M3425" s="15">
        <v>0.15825405154057209</v>
      </c>
      <c r="N3425" s="14">
        <v>567347</v>
      </c>
      <c r="O3425" s="14">
        <v>0</v>
      </c>
      <c r="P3425" s="14">
        <v>0</v>
      </c>
      <c r="S3425" s="17">
        <v>45383.694444444453</v>
      </c>
      <c r="T3425" s="17" t="s">
        <v>5074</v>
      </c>
      <c r="U3425" s="18">
        <v>45383</v>
      </c>
      <c r="V3425" s="18" t="str">
        <f>TEXT(Posts[[#This Row],[Post_Date]],"YYYY")</f>
        <v>2024</v>
      </c>
      <c r="W3425" s="18" t="s">
        <v>5090</v>
      </c>
      <c r="X3425" s="18" t="s">
        <v>5081</v>
      </c>
      <c r="Y3425" s="19">
        <v>16</v>
      </c>
      <c r="Z3425" s="12" t="s">
        <v>5069</v>
      </c>
      <c r="AA3425"/>
    </row>
    <row r="3426" spans="1:27" x14ac:dyDescent="0.25">
      <c r="A3426" s="12" t="s">
        <v>1336</v>
      </c>
      <c r="B3426" s="12" t="s">
        <v>5024</v>
      </c>
      <c r="C3426" s="12" t="s">
        <v>5028</v>
      </c>
      <c r="D3426" s="12" t="s">
        <v>5032</v>
      </c>
      <c r="E3426" s="12" t="s">
        <v>5036</v>
      </c>
      <c r="F3426" s="12" t="s">
        <v>5055</v>
      </c>
      <c r="G3426" s="12" t="s">
        <v>5046</v>
      </c>
      <c r="H3426" s="13">
        <v>73032</v>
      </c>
      <c r="I3426" s="14">
        <v>431635</v>
      </c>
      <c r="J3426" s="14">
        <v>59528</v>
      </c>
      <c r="K3426" s="14">
        <v>21724</v>
      </c>
      <c r="L3426" s="14">
        <v>15248</v>
      </c>
      <c r="M3426" s="15">
        <v>0.16919981715764129</v>
      </c>
      <c r="N3426" s="14">
        <v>543399</v>
      </c>
      <c r="O3426" s="14">
        <v>0</v>
      </c>
      <c r="P3426" s="14">
        <v>0</v>
      </c>
      <c r="S3426" s="17">
        <v>45331.388194444437</v>
      </c>
      <c r="T3426" s="17" t="s">
        <v>5077</v>
      </c>
      <c r="U3426" s="18">
        <v>45331</v>
      </c>
      <c r="V3426" s="18" t="str">
        <f>TEXT(Posts[[#This Row],[Post_Date]],"YYYY")</f>
        <v>2024</v>
      </c>
      <c r="W3426" s="18" t="s">
        <v>5087</v>
      </c>
      <c r="X3426" s="18" t="s">
        <v>5082</v>
      </c>
      <c r="Y3426" s="19">
        <v>9</v>
      </c>
      <c r="Z3426" s="12" t="s">
        <v>5069</v>
      </c>
      <c r="AA3426"/>
    </row>
    <row r="3427" spans="1:27" x14ac:dyDescent="0.25">
      <c r="A3427" s="12" t="s">
        <v>1338</v>
      </c>
      <c r="B3427" s="12" t="s">
        <v>5024</v>
      </c>
      <c r="C3427" s="12" t="s">
        <v>5028</v>
      </c>
      <c r="D3427" s="12" t="s">
        <v>5032</v>
      </c>
      <c r="E3427" s="12" t="s">
        <v>5036</v>
      </c>
      <c r="F3427" s="12" t="s">
        <v>5055</v>
      </c>
      <c r="G3427" s="12" t="s">
        <v>5049</v>
      </c>
      <c r="H3427" s="13">
        <v>44389</v>
      </c>
      <c r="I3427" s="14">
        <v>233174</v>
      </c>
      <c r="J3427" s="14">
        <v>43105</v>
      </c>
      <c r="K3427" s="14">
        <v>15327</v>
      </c>
      <c r="L3427" s="14">
        <v>13409</v>
      </c>
      <c r="M3427" s="15">
        <v>0.19037122108146931</v>
      </c>
      <c r="N3427" s="14">
        <v>299034</v>
      </c>
      <c r="O3427" s="14">
        <v>0</v>
      </c>
      <c r="P3427" s="14">
        <v>0</v>
      </c>
      <c r="S3427" s="17">
        <v>45670.539583333331</v>
      </c>
      <c r="T3427" s="17" t="s">
        <v>5075</v>
      </c>
      <c r="U3427" s="18">
        <v>45670</v>
      </c>
      <c r="V3427" s="18" t="str">
        <f>TEXT(Posts[[#This Row],[Post_Date]],"YYYY")</f>
        <v>2025</v>
      </c>
      <c r="W3427" s="18" t="s">
        <v>5086</v>
      </c>
      <c r="X3427" s="18" t="s">
        <v>5081</v>
      </c>
      <c r="Y3427" s="19">
        <v>12</v>
      </c>
      <c r="Z3427" s="12" t="s">
        <v>5069</v>
      </c>
      <c r="AA3427"/>
    </row>
    <row r="3428" spans="1:27" x14ac:dyDescent="0.25">
      <c r="A3428" s="12" t="s">
        <v>1339</v>
      </c>
      <c r="B3428" s="12" t="s">
        <v>5024</v>
      </c>
      <c r="C3428" s="12" t="s">
        <v>5028</v>
      </c>
      <c r="D3428" s="12" t="s">
        <v>5032</v>
      </c>
      <c r="E3428" s="12" t="s">
        <v>5036</v>
      </c>
      <c r="F3428" s="12" t="s">
        <v>5055</v>
      </c>
      <c r="G3428" s="12" t="s">
        <v>5047</v>
      </c>
      <c r="H3428" s="13">
        <v>38106</v>
      </c>
      <c r="I3428" s="14">
        <v>210010</v>
      </c>
      <c r="J3428" s="14">
        <v>49197</v>
      </c>
      <c r="K3428" s="14">
        <v>16507</v>
      </c>
      <c r="L3428" s="14">
        <v>11418</v>
      </c>
      <c r="M3428" s="15">
        <v>0.18145176891030651</v>
      </c>
      <c r="N3428" s="14">
        <v>235631</v>
      </c>
      <c r="O3428" s="14">
        <v>0</v>
      </c>
      <c r="P3428" s="14">
        <v>0</v>
      </c>
      <c r="S3428" s="17">
        <v>45414.665277777778</v>
      </c>
      <c r="T3428" s="17" t="s">
        <v>5074</v>
      </c>
      <c r="U3428" s="18">
        <v>45414</v>
      </c>
      <c r="V3428" s="18" t="str">
        <f>TEXT(Posts[[#This Row],[Post_Date]],"YYYY")</f>
        <v>2024</v>
      </c>
      <c r="W3428" s="18" t="s">
        <v>5096</v>
      </c>
      <c r="X3428" s="18" t="s">
        <v>5080</v>
      </c>
      <c r="Y3428" s="19">
        <v>15</v>
      </c>
      <c r="Z3428" s="12" t="s">
        <v>5069</v>
      </c>
      <c r="AA3428"/>
    </row>
    <row r="3429" spans="1:27" x14ac:dyDescent="0.25">
      <c r="A3429" s="12" t="s">
        <v>1340</v>
      </c>
      <c r="B3429" s="12" t="s">
        <v>5024</v>
      </c>
      <c r="C3429" s="12" t="s">
        <v>5028</v>
      </c>
      <c r="D3429" s="12" t="s">
        <v>5031</v>
      </c>
      <c r="E3429" s="12" t="s">
        <v>5035</v>
      </c>
      <c r="F3429" s="12" t="s">
        <v>5060</v>
      </c>
      <c r="G3429" s="12" t="s">
        <v>5047</v>
      </c>
      <c r="H3429" s="13">
        <v>115088</v>
      </c>
      <c r="I3429" s="14">
        <v>1441124</v>
      </c>
      <c r="J3429" s="14">
        <v>348916</v>
      </c>
      <c r="K3429" s="14">
        <v>73739</v>
      </c>
      <c r="L3429" s="14">
        <v>29359</v>
      </c>
      <c r="M3429" s="15">
        <v>7.9860239516820891E-2</v>
      </c>
      <c r="N3429" s="14">
        <v>1712745</v>
      </c>
      <c r="O3429" s="14">
        <v>1441124</v>
      </c>
      <c r="P3429" s="14">
        <v>0</v>
      </c>
      <c r="S3429" s="17">
        <v>45554.71875</v>
      </c>
      <c r="T3429" s="12" t="s">
        <v>5076</v>
      </c>
      <c r="U3429" s="18">
        <v>45554</v>
      </c>
      <c r="V3429" s="18" t="str">
        <f>TEXT(Posts[[#This Row],[Post_Date]],"YYYY")</f>
        <v>2024</v>
      </c>
      <c r="W3429" s="12" t="s">
        <v>5097</v>
      </c>
      <c r="X3429" s="12" t="s">
        <v>5080</v>
      </c>
      <c r="Y3429" s="19">
        <v>17</v>
      </c>
      <c r="Z3429" s="12" t="s">
        <v>5068</v>
      </c>
      <c r="AA3429"/>
    </row>
    <row r="3430" spans="1:27" x14ac:dyDescent="0.25">
      <c r="A3430" s="12" t="s">
        <v>1342</v>
      </c>
      <c r="B3430" s="12" t="s">
        <v>5024</v>
      </c>
      <c r="C3430" s="12" t="s">
        <v>5028</v>
      </c>
      <c r="D3430" s="12" t="s">
        <v>5032</v>
      </c>
      <c r="E3430" s="12" t="s">
        <v>5035</v>
      </c>
      <c r="F3430" s="12" t="s">
        <v>5056</v>
      </c>
      <c r="G3430" s="12" t="s">
        <v>5044</v>
      </c>
      <c r="H3430" s="13">
        <v>246150</v>
      </c>
      <c r="I3430" s="14">
        <v>1547105</v>
      </c>
      <c r="J3430" s="14">
        <v>308315</v>
      </c>
      <c r="K3430" s="14">
        <v>79989</v>
      </c>
      <c r="L3430" s="14">
        <v>81651</v>
      </c>
      <c r="M3430" s="15">
        <v>0.15910403341436211</v>
      </c>
      <c r="N3430" s="14">
        <v>1982021</v>
      </c>
      <c r="O3430" s="14">
        <v>1547105</v>
      </c>
      <c r="P3430" s="14">
        <v>0</v>
      </c>
      <c r="S3430" s="17">
        <v>45733.436805555553</v>
      </c>
      <c r="T3430" s="12" t="s">
        <v>5077</v>
      </c>
      <c r="U3430" s="18">
        <v>45733</v>
      </c>
      <c r="V3430" s="18" t="str">
        <f>TEXT(Posts[[#This Row],[Post_Date]],"YYYY")</f>
        <v>2025</v>
      </c>
      <c r="W3430" s="12" t="s">
        <v>5088</v>
      </c>
      <c r="X3430" s="12" t="s">
        <v>5081</v>
      </c>
      <c r="Y3430" s="19">
        <v>10</v>
      </c>
      <c r="Z3430" s="12" t="s">
        <v>5069</v>
      </c>
      <c r="AA3430"/>
    </row>
    <row r="3431" spans="1:27" x14ac:dyDescent="0.25">
      <c r="A3431" s="12" t="s">
        <v>1354</v>
      </c>
      <c r="B3431" s="12" t="s">
        <v>5024</v>
      </c>
      <c r="C3431" s="12" t="s">
        <v>5028</v>
      </c>
      <c r="D3431" s="12" t="s">
        <v>5032</v>
      </c>
      <c r="E3431" s="12" t="s">
        <v>5036</v>
      </c>
      <c r="F3431" s="12" t="s">
        <v>5055</v>
      </c>
      <c r="G3431" s="12" t="s">
        <v>5048</v>
      </c>
      <c r="H3431" s="13">
        <v>53136</v>
      </c>
      <c r="I3431" s="14">
        <v>229068</v>
      </c>
      <c r="J3431" s="14">
        <v>53410</v>
      </c>
      <c r="K3431" s="14">
        <v>7336</v>
      </c>
      <c r="L3431" s="14">
        <v>12953</v>
      </c>
      <c r="M3431" s="15">
        <v>0.23197017435421011</v>
      </c>
      <c r="N3431" s="14">
        <v>290137</v>
      </c>
      <c r="O3431" s="14">
        <v>0</v>
      </c>
      <c r="P3431" s="14">
        <v>0</v>
      </c>
      <c r="S3431" s="17">
        <v>45547.425000000003</v>
      </c>
      <c r="T3431" s="17" t="s">
        <v>5077</v>
      </c>
      <c r="U3431" s="18">
        <v>45547</v>
      </c>
      <c r="V3431" s="18" t="str">
        <f>TEXT(Posts[[#This Row],[Post_Date]],"YYYY")</f>
        <v>2024</v>
      </c>
      <c r="W3431" s="18" t="s">
        <v>5097</v>
      </c>
      <c r="X3431" s="18" t="s">
        <v>5080</v>
      </c>
      <c r="Y3431" s="19">
        <v>10</v>
      </c>
      <c r="Z3431" s="12" t="s">
        <v>5070</v>
      </c>
      <c r="AA3431"/>
    </row>
    <row r="3432" spans="1:27" x14ac:dyDescent="0.25">
      <c r="A3432" s="12" t="s">
        <v>1362</v>
      </c>
      <c r="B3432" s="12" t="s">
        <v>5024</v>
      </c>
      <c r="C3432" s="12" t="s">
        <v>5028</v>
      </c>
      <c r="D3432" s="12" t="s">
        <v>5032</v>
      </c>
      <c r="E3432" s="12" t="s">
        <v>5036</v>
      </c>
      <c r="F3432" s="12" t="s">
        <v>5055</v>
      </c>
      <c r="G3432" s="12" t="s">
        <v>5048</v>
      </c>
      <c r="H3432" s="13">
        <v>57210</v>
      </c>
      <c r="I3432" s="14">
        <v>309113</v>
      </c>
      <c r="J3432" s="14">
        <v>52005</v>
      </c>
      <c r="K3432" s="14">
        <v>16549</v>
      </c>
      <c r="L3432" s="14">
        <v>14919</v>
      </c>
      <c r="M3432" s="15">
        <v>0.18507835944242521</v>
      </c>
      <c r="N3432" s="14">
        <v>398177</v>
      </c>
      <c r="O3432" s="14">
        <v>0</v>
      </c>
      <c r="P3432" s="14">
        <v>0</v>
      </c>
      <c r="S3432" s="17">
        <v>45345.47152777778</v>
      </c>
      <c r="T3432" s="17" t="s">
        <v>5077</v>
      </c>
      <c r="U3432" s="18">
        <v>45345</v>
      </c>
      <c r="V3432" s="18" t="str">
        <f>TEXT(Posts[[#This Row],[Post_Date]],"YYYY")</f>
        <v>2024</v>
      </c>
      <c r="W3432" s="18" t="s">
        <v>5087</v>
      </c>
      <c r="X3432" s="18" t="s">
        <v>5082</v>
      </c>
      <c r="Y3432" s="19">
        <v>11</v>
      </c>
      <c r="Z3432" s="12" t="s">
        <v>5069</v>
      </c>
      <c r="AA3432"/>
    </row>
    <row r="3433" spans="1:27" x14ac:dyDescent="0.25">
      <c r="A3433" s="12" t="s">
        <v>1366</v>
      </c>
      <c r="B3433" s="12" t="s">
        <v>5024</v>
      </c>
      <c r="C3433" s="12" t="s">
        <v>5028</v>
      </c>
      <c r="D3433" s="12" t="s">
        <v>5030</v>
      </c>
      <c r="E3433" s="12" t="s">
        <v>5035</v>
      </c>
      <c r="F3433" s="12" t="s">
        <v>5051</v>
      </c>
      <c r="G3433" s="12" t="s">
        <v>5043</v>
      </c>
      <c r="H3433" s="13">
        <v>41029</v>
      </c>
      <c r="I3433" s="14">
        <v>369673</v>
      </c>
      <c r="J3433" s="14">
        <v>47451</v>
      </c>
      <c r="K3433" s="14">
        <v>27742</v>
      </c>
      <c r="L3433" s="14">
        <v>17362</v>
      </c>
      <c r="M3433" s="15">
        <v>0.11098733445155549</v>
      </c>
      <c r="N3433" s="14">
        <v>453460</v>
      </c>
      <c r="O3433" s="14">
        <v>369673</v>
      </c>
      <c r="P3433" s="14">
        <v>0</v>
      </c>
      <c r="S3433" s="17">
        <v>45424.820833333331</v>
      </c>
      <c r="T3433" s="12" t="s">
        <v>5076</v>
      </c>
      <c r="U3433" s="18">
        <v>45424</v>
      </c>
      <c r="V3433" s="18" t="str">
        <f>TEXT(Posts[[#This Row],[Post_Date]],"YYYY")</f>
        <v>2024</v>
      </c>
      <c r="W3433" s="12" t="s">
        <v>5096</v>
      </c>
      <c r="X3433" s="12" t="s">
        <v>5084</v>
      </c>
      <c r="Y3433" s="19">
        <v>19</v>
      </c>
      <c r="Z3433" s="12" t="s">
        <v>5069</v>
      </c>
      <c r="AA3433"/>
    </row>
    <row r="3434" spans="1:27" x14ac:dyDescent="0.25">
      <c r="A3434" s="12" t="s">
        <v>1368</v>
      </c>
      <c r="B3434" s="12" t="s">
        <v>5024</v>
      </c>
      <c r="C3434" s="12" t="s">
        <v>5028</v>
      </c>
      <c r="D3434" s="12" t="s">
        <v>5034</v>
      </c>
      <c r="E3434" s="12" t="s">
        <v>5036</v>
      </c>
      <c r="F3434" s="12" t="s">
        <v>5057</v>
      </c>
      <c r="G3434" s="12" t="s">
        <v>5047</v>
      </c>
      <c r="H3434" s="13">
        <v>17465</v>
      </c>
      <c r="I3434" s="14">
        <v>165817</v>
      </c>
      <c r="J3434" s="14">
        <v>31226</v>
      </c>
      <c r="K3434" s="14">
        <v>5714</v>
      </c>
      <c r="L3434" s="14">
        <v>6174</v>
      </c>
      <c r="M3434" s="15">
        <v>0.105329243498769</v>
      </c>
      <c r="N3434" s="14">
        <v>188195</v>
      </c>
      <c r="O3434" s="14">
        <v>0</v>
      </c>
      <c r="P3434" s="14">
        <v>0</v>
      </c>
      <c r="S3434" s="17">
        <v>45608.632638888892</v>
      </c>
      <c r="T3434" s="17" t="s">
        <v>5074</v>
      </c>
      <c r="U3434" s="18">
        <v>45608</v>
      </c>
      <c r="V3434" s="18" t="str">
        <f>TEXT(Posts[[#This Row],[Post_Date]],"YYYY")</f>
        <v>2024</v>
      </c>
      <c r="W3434" s="18" t="s">
        <v>5095</v>
      </c>
      <c r="X3434" s="18" t="s">
        <v>5079</v>
      </c>
      <c r="Y3434" s="19">
        <v>15</v>
      </c>
      <c r="Z3434" s="12" t="s">
        <v>5069</v>
      </c>
      <c r="AA3434"/>
    </row>
    <row r="3435" spans="1:27" x14ac:dyDescent="0.25">
      <c r="A3435" s="12" t="s">
        <v>1376</v>
      </c>
      <c r="B3435" s="12" t="s">
        <v>5024</v>
      </c>
      <c r="C3435" s="12" t="s">
        <v>5028</v>
      </c>
      <c r="D3435" s="12" t="s">
        <v>5032</v>
      </c>
      <c r="E3435" s="12" t="s">
        <v>5036</v>
      </c>
      <c r="F3435" s="12" t="s">
        <v>5055</v>
      </c>
      <c r="G3435" s="12" t="s">
        <v>5042</v>
      </c>
      <c r="H3435" s="13">
        <v>94935</v>
      </c>
      <c r="I3435" s="14">
        <v>380913</v>
      </c>
      <c r="J3435" s="14">
        <v>78893</v>
      </c>
      <c r="K3435" s="14">
        <v>15164</v>
      </c>
      <c r="L3435" s="14">
        <v>18132</v>
      </c>
      <c r="M3435" s="15">
        <v>0.2492319871892196</v>
      </c>
      <c r="N3435" s="14">
        <v>448744</v>
      </c>
      <c r="O3435" s="14">
        <v>0</v>
      </c>
      <c r="P3435" s="14">
        <v>0</v>
      </c>
      <c r="S3435" s="17">
        <v>45553.728472222218</v>
      </c>
      <c r="T3435" s="17" t="s">
        <v>5076</v>
      </c>
      <c r="U3435" s="18">
        <v>45553</v>
      </c>
      <c r="V3435" s="18" t="str">
        <f>TEXT(Posts[[#This Row],[Post_Date]],"YYYY")</f>
        <v>2024</v>
      </c>
      <c r="W3435" s="18" t="s">
        <v>5097</v>
      </c>
      <c r="X3435" s="18" t="s">
        <v>5085</v>
      </c>
      <c r="Y3435" s="19">
        <v>17</v>
      </c>
      <c r="Z3435" s="12" t="s">
        <v>5070</v>
      </c>
      <c r="AA3435"/>
    </row>
    <row r="3436" spans="1:27" x14ac:dyDescent="0.25">
      <c r="A3436" s="12" t="s">
        <v>1378</v>
      </c>
      <c r="B3436" s="12" t="s">
        <v>5024</v>
      </c>
      <c r="C3436" s="12" t="s">
        <v>5028</v>
      </c>
      <c r="D3436" s="12" t="s">
        <v>5030</v>
      </c>
      <c r="E3436" s="12" t="s">
        <v>5035</v>
      </c>
      <c r="F3436" s="12" t="s">
        <v>5051</v>
      </c>
      <c r="G3436" s="12" t="s">
        <v>5048</v>
      </c>
      <c r="H3436" s="13">
        <v>22355</v>
      </c>
      <c r="I3436" s="14">
        <v>153515</v>
      </c>
      <c r="J3436" s="14">
        <v>30682</v>
      </c>
      <c r="K3436" s="14">
        <v>6802</v>
      </c>
      <c r="L3436" s="14">
        <v>5895</v>
      </c>
      <c r="M3436" s="15">
        <v>0.14562118871460189</v>
      </c>
      <c r="N3436" s="14">
        <v>174805</v>
      </c>
      <c r="O3436" s="14">
        <v>153515</v>
      </c>
      <c r="P3436" s="14">
        <v>0</v>
      </c>
      <c r="S3436" s="17">
        <v>45544.404861111107</v>
      </c>
      <c r="T3436" s="12" t="s">
        <v>5077</v>
      </c>
      <c r="U3436" s="18">
        <v>45544</v>
      </c>
      <c r="V3436" s="18" t="str">
        <f>TEXT(Posts[[#This Row],[Post_Date]],"YYYY")</f>
        <v>2024</v>
      </c>
      <c r="W3436" s="12" t="s">
        <v>5097</v>
      </c>
      <c r="X3436" s="12" t="s">
        <v>5081</v>
      </c>
      <c r="Y3436" s="19">
        <v>9</v>
      </c>
      <c r="Z3436" s="12" t="s">
        <v>5069</v>
      </c>
      <c r="AA3436"/>
    </row>
    <row r="3437" spans="1:27" x14ac:dyDescent="0.25">
      <c r="A3437" s="12" t="s">
        <v>1382</v>
      </c>
      <c r="B3437" s="12" t="s">
        <v>5024</v>
      </c>
      <c r="C3437" s="12" t="s">
        <v>5028</v>
      </c>
      <c r="D3437" s="12" t="s">
        <v>5032</v>
      </c>
      <c r="E3437" s="12" t="s">
        <v>5035</v>
      </c>
      <c r="F3437" s="12" t="s">
        <v>5056</v>
      </c>
      <c r="G3437" s="12" t="s">
        <v>5042</v>
      </c>
      <c r="H3437" s="13">
        <v>506064</v>
      </c>
      <c r="I3437" s="14">
        <v>3325626</v>
      </c>
      <c r="J3437" s="14">
        <v>550631</v>
      </c>
      <c r="K3437" s="14">
        <v>144311</v>
      </c>
      <c r="L3437" s="14">
        <v>146860</v>
      </c>
      <c r="M3437" s="15">
        <v>0.15217117777815919</v>
      </c>
      <c r="N3437" s="14">
        <v>4237734</v>
      </c>
      <c r="O3437" s="14">
        <v>3325626</v>
      </c>
      <c r="P3437" s="14">
        <v>0</v>
      </c>
      <c r="S3437" s="17">
        <v>45582.811111111107</v>
      </c>
      <c r="T3437" s="12" t="s">
        <v>5076</v>
      </c>
      <c r="U3437" s="18">
        <v>45582</v>
      </c>
      <c r="V3437" s="18" t="str">
        <f>TEXT(Posts[[#This Row],[Post_Date]],"YYYY")</f>
        <v>2024</v>
      </c>
      <c r="W3437" s="12" t="s">
        <v>5091</v>
      </c>
      <c r="X3437" s="12" t="s">
        <v>5080</v>
      </c>
      <c r="Y3437" s="19">
        <v>19</v>
      </c>
      <c r="Z3437" s="12" t="s">
        <v>5069</v>
      </c>
      <c r="AA3437"/>
    </row>
    <row r="3438" spans="1:27" x14ac:dyDescent="0.25">
      <c r="A3438" s="12" t="s">
        <v>1383</v>
      </c>
      <c r="B3438" s="12" t="s">
        <v>5024</v>
      </c>
      <c r="C3438" s="12" t="s">
        <v>5028</v>
      </c>
      <c r="D3438" s="12" t="s">
        <v>5030</v>
      </c>
      <c r="E3438" s="12" t="s">
        <v>5035</v>
      </c>
      <c r="F3438" s="12" t="s">
        <v>5051</v>
      </c>
      <c r="G3438" s="12" t="s">
        <v>5048</v>
      </c>
      <c r="H3438" s="13">
        <v>90529</v>
      </c>
      <c r="I3438" s="14">
        <v>956829</v>
      </c>
      <c r="J3438" s="14">
        <v>132582</v>
      </c>
      <c r="K3438" s="14">
        <v>51642</v>
      </c>
      <c r="L3438" s="14">
        <v>33193</v>
      </c>
      <c r="M3438" s="15">
        <v>9.4613823102885991E-2</v>
      </c>
      <c r="N3438" s="14">
        <v>1227384</v>
      </c>
      <c r="O3438" s="14">
        <v>956829</v>
      </c>
      <c r="P3438" s="14">
        <v>0</v>
      </c>
      <c r="S3438" s="17">
        <v>45593.461805555547</v>
      </c>
      <c r="T3438" s="12" t="s">
        <v>5077</v>
      </c>
      <c r="U3438" s="18">
        <v>45593</v>
      </c>
      <c r="V3438" s="18" t="str">
        <f>TEXT(Posts[[#This Row],[Post_Date]],"YYYY")</f>
        <v>2024</v>
      </c>
      <c r="W3438" s="12" t="s">
        <v>5091</v>
      </c>
      <c r="X3438" s="12" t="s">
        <v>5081</v>
      </c>
      <c r="Y3438" s="19">
        <v>11</v>
      </c>
      <c r="Z3438" s="12" t="s">
        <v>5068</v>
      </c>
      <c r="AA3438"/>
    </row>
    <row r="3439" spans="1:27" x14ac:dyDescent="0.25">
      <c r="A3439" s="12" t="s">
        <v>1391</v>
      </c>
      <c r="B3439" s="12" t="s">
        <v>5024</v>
      </c>
      <c r="C3439" s="12" t="s">
        <v>5028</v>
      </c>
      <c r="D3439" s="12" t="s">
        <v>5032</v>
      </c>
      <c r="E3439" s="12" t="s">
        <v>5036</v>
      </c>
      <c r="F3439" s="12" t="s">
        <v>5055</v>
      </c>
      <c r="G3439" s="12" t="s">
        <v>5047</v>
      </c>
      <c r="H3439" s="13">
        <v>74086</v>
      </c>
      <c r="I3439" s="14">
        <v>314589</v>
      </c>
      <c r="J3439" s="14">
        <v>57076</v>
      </c>
      <c r="K3439" s="14">
        <v>22538</v>
      </c>
      <c r="L3439" s="14">
        <v>7865</v>
      </c>
      <c r="M3439" s="15">
        <v>0.23550230965142829</v>
      </c>
      <c r="N3439" s="14">
        <v>354213</v>
      </c>
      <c r="O3439" s="14">
        <v>0</v>
      </c>
      <c r="P3439" s="14">
        <v>0</v>
      </c>
      <c r="S3439" s="17">
        <v>45429.649305555547</v>
      </c>
      <c r="T3439" s="17" t="s">
        <v>5074</v>
      </c>
      <c r="U3439" s="18">
        <v>45429</v>
      </c>
      <c r="V3439" s="18" t="str">
        <f>TEXT(Posts[[#This Row],[Post_Date]],"YYYY")</f>
        <v>2024</v>
      </c>
      <c r="W3439" s="18" t="s">
        <v>5096</v>
      </c>
      <c r="X3439" s="18" t="s">
        <v>5082</v>
      </c>
      <c r="Y3439" s="19">
        <v>15</v>
      </c>
      <c r="Z3439" s="12" t="s">
        <v>5070</v>
      </c>
      <c r="AA3439"/>
    </row>
    <row r="3440" spans="1:27" x14ac:dyDescent="0.25">
      <c r="A3440" s="12" t="s">
        <v>1393</v>
      </c>
      <c r="B3440" s="12" t="s">
        <v>5024</v>
      </c>
      <c r="C3440" s="12" t="s">
        <v>5028</v>
      </c>
      <c r="D3440" s="12" t="s">
        <v>5032</v>
      </c>
      <c r="E3440" s="12" t="s">
        <v>5035</v>
      </c>
      <c r="F3440" s="12" t="s">
        <v>5056</v>
      </c>
      <c r="G3440" s="12" t="s">
        <v>5042</v>
      </c>
      <c r="H3440" s="13">
        <v>500965</v>
      </c>
      <c r="I3440" s="14">
        <v>2190280</v>
      </c>
      <c r="J3440" s="14">
        <v>488621</v>
      </c>
      <c r="K3440" s="14">
        <v>96946</v>
      </c>
      <c r="L3440" s="14">
        <v>64763</v>
      </c>
      <c r="M3440" s="15">
        <v>0.22872211688038729</v>
      </c>
      <c r="N3440" s="14">
        <v>2754047</v>
      </c>
      <c r="O3440" s="14">
        <v>2190280</v>
      </c>
      <c r="P3440" s="14">
        <v>0</v>
      </c>
      <c r="S3440" s="17">
        <v>45587.344444444447</v>
      </c>
      <c r="T3440" s="12" t="s">
        <v>5078</v>
      </c>
      <c r="U3440" s="18">
        <v>45587</v>
      </c>
      <c r="V3440" s="18" t="str">
        <f>TEXT(Posts[[#This Row],[Post_Date]],"YYYY")</f>
        <v>2024</v>
      </c>
      <c r="W3440" s="12" t="s">
        <v>5091</v>
      </c>
      <c r="X3440" s="12" t="s">
        <v>5079</v>
      </c>
      <c r="Y3440" s="19">
        <v>8</v>
      </c>
      <c r="Z3440" s="12" t="s">
        <v>5070</v>
      </c>
      <c r="AA3440"/>
    </row>
    <row r="3441" spans="1:27" x14ac:dyDescent="0.25">
      <c r="A3441" s="12" t="s">
        <v>1397</v>
      </c>
      <c r="B3441" s="12" t="s">
        <v>5024</v>
      </c>
      <c r="C3441" s="12" t="s">
        <v>5028</v>
      </c>
      <c r="D3441" s="12" t="s">
        <v>5031</v>
      </c>
      <c r="E3441" s="12" t="s">
        <v>5036</v>
      </c>
      <c r="F3441" s="12" t="s">
        <v>5058</v>
      </c>
      <c r="G3441" s="12" t="s">
        <v>5048</v>
      </c>
      <c r="H3441" s="13">
        <v>54311</v>
      </c>
      <c r="I3441" s="14">
        <v>747987</v>
      </c>
      <c r="J3441" s="14">
        <v>153482</v>
      </c>
      <c r="K3441" s="14">
        <v>51949</v>
      </c>
      <c r="L3441" s="14">
        <v>25460</v>
      </c>
      <c r="M3441" s="15">
        <v>7.2610331648165022E-2</v>
      </c>
      <c r="N3441" s="14">
        <v>883320</v>
      </c>
      <c r="O3441" s="14">
        <v>0</v>
      </c>
      <c r="P3441" s="14">
        <v>0</v>
      </c>
      <c r="S3441" s="17">
        <v>45375.510416666657</v>
      </c>
      <c r="T3441" s="17" t="s">
        <v>5075</v>
      </c>
      <c r="U3441" s="18">
        <v>45375</v>
      </c>
      <c r="V3441" s="18" t="str">
        <f>TEXT(Posts[[#This Row],[Post_Date]],"YYYY")</f>
        <v>2024</v>
      </c>
      <c r="W3441" s="18" t="s">
        <v>5088</v>
      </c>
      <c r="X3441" s="18" t="s">
        <v>5084</v>
      </c>
      <c r="Y3441" s="19">
        <v>12</v>
      </c>
      <c r="Z3441" s="12" t="s">
        <v>5068</v>
      </c>
      <c r="AA3441"/>
    </row>
    <row r="3442" spans="1:27" x14ac:dyDescent="0.25">
      <c r="A3442" s="12" t="s">
        <v>1400</v>
      </c>
      <c r="B3442" s="12" t="s">
        <v>5024</v>
      </c>
      <c r="C3442" s="12" t="s">
        <v>5028</v>
      </c>
      <c r="D3442" s="12" t="s">
        <v>5033</v>
      </c>
      <c r="E3442" s="12" t="s">
        <v>5036</v>
      </c>
      <c r="F3442" s="12" t="s">
        <v>5055</v>
      </c>
      <c r="G3442" s="12" t="s">
        <v>5046</v>
      </c>
      <c r="H3442" s="13">
        <v>70198</v>
      </c>
      <c r="I3442" s="14">
        <v>394462</v>
      </c>
      <c r="J3442" s="14">
        <v>66951</v>
      </c>
      <c r="K3442" s="14">
        <v>24271</v>
      </c>
      <c r="L3442" s="14">
        <v>14983</v>
      </c>
      <c r="M3442" s="15">
        <v>0.17795926287029079</v>
      </c>
      <c r="N3442" s="14">
        <v>448789</v>
      </c>
      <c r="O3442" s="14">
        <v>0</v>
      </c>
      <c r="P3442" s="14">
        <v>0</v>
      </c>
      <c r="S3442" s="17">
        <v>45752.666666666657</v>
      </c>
      <c r="T3442" s="17" t="s">
        <v>5074</v>
      </c>
      <c r="U3442" s="18">
        <v>45752</v>
      </c>
      <c r="V3442" s="18" t="str">
        <f>TEXT(Posts[[#This Row],[Post_Date]],"YYYY")</f>
        <v>2025</v>
      </c>
      <c r="W3442" s="18" t="s">
        <v>5090</v>
      </c>
      <c r="X3442" s="18" t="s">
        <v>5083</v>
      </c>
      <c r="Y3442" s="19">
        <v>16</v>
      </c>
      <c r="Z3442" s="12" t="s">
        <v>5069</v>
      </c>
      <c r="AA3442"/>
    </row>
    <row r="3443" spans="1:27" x14ac:dyDescent="0.25">
      <c r="A3443" s="12" t="s">
        <v>1403</v>
      </c>
      <c r="B3443" s="12" t="s">
        <v>5024</v>
      </c>
      <c r="C3443" s="12" t="s">
        <v>5028</v>
      </c>
      <c r="D3443" s="12" t="s">
        <v>5030</v>
      </c>
      <c r="E3443" s="12" t="s">
        <v>5036</v>
      </c>
      <c r="F3443" s="12" t="s">
        <v>5050</v>
      </c>
      <c r="G3443" s="12" t="s">
        <v>5048</v>
      </c>
      <c r="H3443" s="13">
        <v>70134</v>
      </c>
      <c r="I3443" s="14">
        <v>478262</v>
      </c>
      <c r="J3443" s="14">
        <v>86730</v>
      </c>
      <c r="K3443" s="14">
        <v>17889</v>
      </c>
      <c r="L3443" s="14">
        <v>23842</v>
      </c>
      <c r="M3443" s="15">
        <v>0.14664467830289379</v>
      </c>
      <c r="N3443" s="14">
        <v>526887</v>
      </c>
      <c r="O3443" s="14">
        <v>0</v>
      </c>
      <c r="P3443" s="14">
        <v>0</v>
      </c>
      <c r="S3443" s="17">
        <v>45678.763888888891</v>
      </c>
      <c r="T3443" s="17" t="s">
        <v>5076</v>
      </c>
      <c r="U3443" s="18">
        <v>45678</v>
      </c>
      <c r="V3443" s="18" t="str">
        <f>TEXT(Posts[[#This Row],[Post_Date]],"YYYY")</f>
        <v>2025</v>
      </c>
      <c r="W3443" s="18" t="s">
        <v>5086</v>
      </c>
      <c r="X3443" s="18" t="s">
        <v>5079</v>
      </c>
      <c r="Y3443" s="19">
        <v>18</v>
      </c>
      <c r="Z3443" s="12" t="s">
        <v>5069</v>
      </c>
      <c r="AA3443"/>
    </row>
    <row r="3444" spans="1:27" x14ac:dyDescent="0.25">
      <c r="A3444" s="12" t="s">
        <v>1405</v>
      </c>
      <c r="B3444" s="12" t="s">
        <v>5024</v>
      </c>
      <c r="C3444" s="12" t="s">
        <v>5028</v>
      </c>
      <c r="D3444" s="12" t="s">
        <v>5033</v>
      </c>
      <c r="E3444" s="12" t="s">
        <v>5036</v>
      </c>
      <c r="F3444" s="12" t="s">
        <v>5055</v>
      </c>
      <c r="G3444" s="12" t="s">
        <v>5049</v>
      </c>
      <c r="H3444" s="13">
        <v>34426</v>
      </c>
      <c r="I3444" s="14">
        <v>150155</v>
      </c>
      <c r="J3444" s="14">
        <v>15044</v>
      </c>
      <c r="K3444" s="14">
        <v>5406</v>
      </c>
      <c r="L3444" s="14">
        <v>6213</v>
      </c>
      <c r="M3444" s="15">
        <v>0.22927117735441799</v>
      </c>
      <c r="N3444" s="14">
        <v>185445</v>
      </c>
      <c r="O3444" s="14">
        <v>0</v>
      </c>
      <c r="P3444" s="14">
        <v>0</v>
      </c>
      <c r="S3444" s="17">
        <v>45308.507638888892</v>
      </c>
      <c r="T3444" s="17" t="s">
        <v>5075</v>
      </c>
      <c r="U3444" s="18">
        <v>45308</v>
      </c>
      <c r="V3444" s="18" t="str">
        <f>TEXT(Posts[[#This Row],[Post_Date]],"YYYY")</f>
        <v>2024</v>
      </c>
      <c r="W3444" s="18" t="s">
        <v>5086</v>
      </c>
      <c r="X3444" s="18" t="s">
        <v>5085</v>
      </c>
      <c r="Y3444" s="19">
        <v>12</v>
      </c>
      <c r="Z3444" s="12" t="s">
        <v>5070</v>
      </c>
      <c r="AA3444"/>
    </row>
    <row r="3445" spans="1:27" x14ac:dyDescent="0.25">
      <c r="A3445" s="12" t="s">
        <v>1409</v>
      </c>
      <c r="B3445" s="12" t="s">
        <v>5024</v>
      </c>
      <c r="C3445" s="12" t="s">
        <v>5028</v>
      </c>
      <c r="D3445" s="12" t="s">
        <v>5030</v>
      </c>
      <c r="E3445" s="12" t="s">
        <v>5035</v>
      </c>
      <c r="F3445" s="12" t="s">
        <v>5051</v>
      </c>
      <c r="G3445" s="12" t="s">
        <v>5047</v>
      </c>
      <c r="H3445" s="13">
        <v>290030</v>
      </c>
      <c r="I3445" s="14">
        <v>2647646</v>
      </c>
      <c r="J3445" s="14">
        <v>391923</v>
      </c>
      <c r="K3445" s="14">
        <v>168159</v>
      </c>
      <c r="L3445" s="14">
        <v>72853</v>
      </c>
      <c r="M3445" s="15">
        <v>0.1095428169475814</v>
      </c>
      <c r="N3445" s="14">
        <v>3243258</v>
      </c>
      <c r="O3445" s="14">
        <v>2647646</v>
      </c>
      <c r="P3445" s="14">
        <v>0</v>
      </c>
      <c r="S3445" s="17">
        <v>45453.685416666667</v>
      </c>
      <c r="T3445" s="12" t="s">
        <v>5074</v>
      </c>
      <c r="U3445" s="18">
        <v>45453</v>
      </c>
      <c r="V3445" s="18" t="str">
        <f>TEXT(Posts[[#This Row],[Post_Date]],"YYYY")</f>
        <v>2024</v>
      </c>
      <c r="W3445" s="12" t="s">
        <v>5089</v>
      </c>
      <c r="X3445" s="12" t="s">
        <v>5081</v>
      </c>
      <c r="Y3445" s="19">
        <v>16</v>
      </c>
      <c r="Z3445" s="12" t="s">
        <v>5069</v>
      </c>
      <c r="AA3445"/>
    </row>
    <row r="3446" spans="1:27" x14ac:dyDescent="0.25">
      <c r="A3446" s="12" t="s">
        <v>1427</v>
      </c>
      <c r="B3446" s="12" t="s">
        <v>5024</v>
      </c>
      <c r="C3446" s="12" t="s">
        <v>5028</v>
      </c>
      <c r="D3446" s="12" t="s">
        <v>5033</v>
      </c>
      <c r="E3446" s="12" t="s">
        <v>5035</v>
      </c>
      <c r="F3446" s="12" t="s">
        <v>5056</v>
      </c>
      <c r="G3446" s="12" t="s">
        <v>5044</v>
      </c>
      <c r="H3446" s="13">
        <v>174429</v>
      </c>
      <c r="I3446" s="14">
        <v>997573</v>
      </c>
      <c r="J3446" s="14">
        <v>107113</v>
      </c>
      <c r="K3446" s="14">
        <v>31476</v>
      </c>
      <c r="L3446" s="14">
        <v>42064</v>
      </c>
      <c r="M3446" s="15">
        <v>0.17485379841157961</v>
      </c>
      <c r="N3446" s="14">
        <v>1249366</v>
      </c>
      <c r="O3446" s="14">
        <v>997573</v>
      </c>
      <c r="P3446" s="14">
        <v>0</v>
      </c>
      <c r="S3446" s="17">
        <v>45433.731249999997</v>
      </c>
      <c r="T3446" s="12" t="s">
        <v>5076</v>
      </c>
      <c r="U3446" s="18">
        <v>45433</v>
      </c>
      <c r="V3446" s="18" t="str">
        <f>TEXT(Posts[[#This Row],[Post_Date]],"YYYY")</f>
        <v>2024</v>
      </c>
      <c r="W3446" s="12" t="s">
        <v>5096</v>
      </c>
      <c r="X3446" s="12" t="s">
        <v>5079</v>
      </c>
      <c r="Y3446" s="19">
        <v>17</v>
      </c>
      <c r="Z3446" s="12" t="s">
        <v>5069</v>
      </c>
      <c r="AA3446"/>
    </row>
    <row r="3447" spans="1:27" x14ac:dyDescent="0.25">
      <c r="A3447" s="12" t="s">
        <v>1430</v>
      </c>
      <c r="B3447" s="12" t="s">
        <v>5024</v>
      </c>
      <c r="C3447" s="12" t="s">
        <v>5028</v>
      </c>
      <c r="D3447" s="12" t="s">
        <v>5031</v>
      </c>
      <c r="E3447" s="12" t="s">
        <v>5038</v>
      </c>
      <c r="F3447" s="12" t="s">
        <v>5058</v>
      </c>
      <c r="G3447" s="12" t="s">
        <v>5044</v>
      </c>
      <c r="H3447" s="13">
        <v>14488</v>
      </c>
      <c r="I3447" s="14">
        <v>190439</v>
      </c>
      <c r="J3447" s="14">
        <v>31209</v>
      </c>
      <c r="K3447" s="14">
        <v>15097</v>
      </c>
      <c r="L3447" s="14">
        <v>8029</v>
      </c>
      <c r="M3447" s="15">
        <v>7.6077256631528214E-2</v>
      </c>
      <c r="N3447" s="14">
        <v>244936</v>
      </c>
      <c r="O3447" s="14">
        <v>0</v>
      </c>
      <c r="P3447" s="14">
        <v>0</v>
      </c>
      <c r="S3447" s="17">
        <v>45588.502083333333</v>
      </c>
      <c r="T3447" s="17" t="s">
        <v>5075</v>
      </c>
      <c r="U3447" s="18">
        <v>45588</v>
      </c>
      <c r="V3447" s="18" t="str">
        <f>TEXT(Posts[[#This Row],[Post_Date]],"YYYY")</f>
        <v>2024</v>
      </c>
      <c r="W3447" s="18" t="s">
        <v>5091</v>
      </c>
      <c r="X3447" s="18" t="s">
        <v>5085</v>
      </c>
      <c r="Y3447" s="19">
        <v>12</v>
      </c>
      <c r="Z3447" s="12" t="s">
        <v>5068</v>
      </c>
      <c r="AA3447"/>
    </row>
    <row r="3448" spans="1:27" x14ac:dyDescent="0.25">
      <c r="A3448" s="12" t="s">
        <v>1433</v>
      </c>
      <c r="B3448" s="12" t="s">
        <v>5024</v>
      </c>
      <c r="C3448" s="12" t="s">
        <v>5028</v>
      </c>
      <c r="D3448" s="12" t="s">
        <v>5031</v>
      </c>
      <c r="E3448" s="12" t="s">
        <v>5035</v>
      </c>
      <c r="F3448" s="12" t="s">
        <v>5060</v>
      </c>
      <c r="G3448" s="12" t="s">
        <v>5044</v>
      </c>
      <c r="H3448" s="13">
        <v>142355</v>
      </c>
      <c r="I3448" s="14">
        <v>2468436</v>
      </c>
      <c r="J3448" s="14">
        <v>275982</v>
      </c>
      <c r="K3448" s="14">
        <v>148569</v>
      </c>
      <c r="L3448" s="14">
        <v>65554</v>
      </c>
      <c r="M3448" s="15">
        <v>5.7670368672296163E-2</v>
      </c>
      <c r="N3448" s="14">
        <v>3078610</v>
      </c>
      <c r="O3448" s="14">
        <v>2468436</v>
      </c>
      <c r="P3448" s="14">
        <v>0</v>
      </c>
      <c r="S3448" s="17">
        <v>45760.507638888892</v>
      </c>
      <c r="T3448" s="12" t="s">
        <v>5075</v>
      </c>
      <c r="U3448" s="18">
        <v>45760</v>
      </c>
      <c r="V3448" s="18" t="str">
        <f>TEXT(Posts[[#This Row],[Post_Date]],"YYYY")</f>
        <v>2025</v>
      </c>
      <c r="W3448" s="12" t="s">
        <v>5090</v>
      </c>
      <c r="X3448" s="12" t="s">
        <v>5084</v>
      </c>
      <c r="Y3448" s="19">
        <v>12</v>
      </c>
      <c r="Z3448" s="12" t="s">
        <v>5068</v>
      </c>
      <c r="AA3448"/>
    </row>
    <row r="3449" spans="1:27" x14ac:dyDescent="0.25">
      <c r="A3449" s="12" t="s">
        <v>1435</v>
      </c>
      <c r="B3449" s="12" t="s">
        <v>5024</v>
      </c>
      <c r="C3449" s="12" t="s">
        <v>5028</v>
      </c>
      <c r="D3449" s="12" t="s">
        <v>5033</v>
      </c>
      <c r="E3449" s="12" t="s">
        <v>5038</v>
      </c>
      <c r="F3449" s="12" t="s">
        <v>5055</v>
      </c>
      <c r="G3449" s="12" t="s">
        <v>5042</v>
      </c>
      <c r="H3449" s="13">
        <v>37836</v>
      </c>
      <c r="I3449" s="14">
        <v>163115</v>
      </c>
      <c r="J3449" s="14">
        <v>32517</v>
      </c>
      <c r="K3449" s="14">
        <v>6184</v>
      </c>
      <c r="L3449" s="14">
        <v>7751</v>
      </c>
      <c r="M3449" s="15">
        <v>0.2319609622794202</v>
      </c>
      <c r="N3449" s="14">
        <v>183608</v>
      </c>
      <c r="O3449" s="14">
        <v>0</v>
      </c>
      <c r="P3449" s="14">
        <v>0</v>
      </c>
      <c r="S3449" s="17">
        <v>45314.397222222222</v>
      </c>
      <c r="T3449" s="17" t="s">
        <v>5077</v>
      </c>
      <c r="U3449" s="18">
        <v>45314</v>
      </c>
      <c r="V3449" s="18" t="str">
        <f>TEXT(Posts[[#This Row],[Post_Date]],"YYYY")</f>
        <v>2024</v>
      </c>
      <c r="W3449" s="18" t="s">
        <v>5086</v>
      </c>
      <c r="X3449" s="18" t="s">
        <v>5079</v>
      </c>
      <c r="Y3449" s="19">
        <v>9</v>
      </c>
      <c r="Z3449" s="12" t="s">
        <v>5070</v>
      </c>
      <c r="AA3449"/>
    </row>
    <row r="3450" spans="1:27" x14ac:dyDescent="0.25">
      <c r="A3450" s="12" t="s">
        <v>1437</v>
      </c>
      <c r="B3450" s="12" t="s">
        <v>5024</v>
      </c>
      <c r="C3450" s="12" t="s">
        <v>5028</v>
      </c>
      <c r="D3450" s="12" t="s">
        <v>5031</v>
      </c>
      <c r="E3450" s="12" t="s">
        <v>5038</v>
      </c>
      <c r="F3450" s="12" t="s">
        <v>5058</v>
      </c>
      <c r="G3450" s="12" t="s">
        <v>5047</v>
      </c>
      <c r="H3450" s="13">
        <v>29951</v>
      </c>
      <c r="I3450" s="14">
        <v>477105</v>
      </c>
      <c r="J3450" s="14">
        <v>91640</v>
      </c>
      <c r="K3450" s="14">
        <v>16405</v>
      </c>
      <c r="L3450" s="14">
        <v>17014</v>
      </c>
      <c r="M3450" s="15">
        <v>6.277741217856489E-2</v>
      </c>
      <c r="N3450" s="14">
        <v>592881</v>
      </c>
      <c r="O3450" s="14">
        <v>0</v>
      </c>
      <c r="P3450" s="14">
        <v>0</v>
      </c>
      <c r="S3450" s="17">
        <v>45345.445138888892</v>
      </c>
      <c r="T3450" s="17" t="s">
        <v>5077</v>
      </c>
      <c r="U3450" s="18">
        <v>45345</v>
      </c>
      <c r="V3450" s="18" t="str">
        <f>TEXT(Posts[[#This Row],[Post_Date]],"YYYY")</f>
        <v>2024</v>
      </c>
      <c r="W3450" s="18" t="s">
        <v>5087</v>
      </c>
      <c r="X3450" s="18" t="s">
        <v>5082</v>
      </c>
      <c r="Y3450" s="19">
        <v>10</v>
      </c>
      <c r="Z3450" s="12" t="s">
        <v>5068</v>
      </c>
      <c r="AA3450"/>
    </row>
    <row r="3451" spans="1:27" x14ac:dyDescent="0.25">
      <c r="A3451" s="12" t="s">
        <v>1441</v>
      </c>
      <c r="B3451" s="12" t="s">
        <v>5024</v>
      </c>
      <c r="C3451" s="12" t="s">
        <v>5028</v>
      </c>
      <c r="D3451" s="12" t="s">
        <v>5031</v>
      </c>
      <c r="E3451" s="12" t="s">
        <v>5038</v>
      </c>
      <c r="F3451" s="12" t="s">
        <v>5058</v>
      </c>
      <c r="G3451" s="12" t="s">
        <v>5042</v>
      </c>
      <c r="H3451" s="13">
        <v>73</v>
      </c>
      <c r="I3451" s="14">
        <v>1000</v>
      </c>
      <c r="J3451" s="14">
        <v>104</v>
      </c>
      <c r="K3451" s="14">
        <v>73</v>
      </c>
      <c r="L3451" s="14">
        <v>20</v>
      </c>
      <c r="M3451" s="15">
        <v>7.3189030718816495E-2</v>
      </c>
      <c r="N3451" s="14">
        <v>1288</v>
      </c>
      <c r="O3451" s="14">
        <v>0</v>
      </c>
      <c r="P3451" s="14">
        <v>0</v>
      </c>
      <c r="S3451" s="17">
        <v>45334.629861111112</v>
      </c>
      <c r="T3451" s="17" t="s">
        <v>5074</v>
      </c>
      <c r="U3451" s="18">
        <v>45334</v>
      </c>
      <c r="V3451" s="18" t="str">
        <f>TEXT(Posts[[#This Row],[Post_Date]],"YYYY")</f>
        <v>2024</v>
      </c>
      <c r="W3451" s="18" t="s">
        <v>5087</v>
      </c>
      <c r="X3451" s="18" t="s">
        <v>5081</v>
      </c>
      <c r="Y3451" s="19">
        <v>15</v>
      </c>
      <c r="Z3451" s="12" t="s">
        <v>5068</v>
      </c>
      <c r="AA3451"/>
    </row>
    <row r="3452" spans="1:27" x14ac:dyDescent="0.25">
      <c r="A3452" s="12" t="s">
        <v>1448</v>
      </c>
      <c r="B3452" s="12" t="s">
        <v>5024</v>
      </c>
      <c r="C3452" s="12" t="s">
        <v>5028</v>
      </c>
      <c r="D3452" s="12" t="s">
        <v>5033</v>
      </c>
      <c r="E3452" s="12" t="s">
        <v>5038</v>
      </c>
      <c r="F3452" s="12" t="s">
        <v>5055</v>
      </c>
      <c r="G3452" s="12" t="s">
        <v>5049</v>
      </c>
      <c r="H3452" s="13">
        <v>18666</v>
      </c>
      <c r="I3452" s="14">
        <v>93537</v>
      </c>
      <c r="J3452" s="14">
        <v>14326</v>
      </c>
      <c r="K3452" s="14">
        <v>4588</v>
      </c>
      <c r="L3452" s="14">
        <v>3411</v>
      </c>
      <c r="M3452" s="15">
        <v>0.19956680288258449</v>
      </c>
      <c r="N3452" s="14">
        <v>116501</v>
      </c>
      <c r="O3452" s="14">
        <v>0</v>
      </c>
      <c r="P3452" s="14">
        <v>0</v>
      </c>
      <c r="S3452" s="17">
        <v>45704.626388888893</v>
      </c>
      <c r="T3452" s="17" t="s">
        <v>5074</v>
      </c>
      <c r="U3452" s="18">
        <v>45704</v>
      </c>
      <c r="V3452" s="18" t="str">
        <f>TEXT(Posts[[#This Row],[Post_Date]],"YYYY")</f>
        <v>2025</v>
      </c>
      <c r="W3452" s="18" t="s">
        <v>5087</v>
      </c>
      <c r="X3452" s="18" t="s">
        <v>5084</v>
      </c>
      <c r="Y3452" s="19">
        <v>15</v>
      </c>
      <c r="Z3452" s="12" t="s">
        <v>5069</v>
      </c>
      <c r="AA3452"/>
    </row>
    <row r="3453" spans="1:27" x14ac:dyDescent="0.25">
      <c r="A3453" s="12" t="s">
        <v>1455</v>
      </c>
      <c r="B3453" s="12" t="s">
        <v>5024</v>
      </c>
      <c r="C3453" s="12" t="s">
        <v>5028</v>
      </c>
      <c r="D3453" s="12" t="s">
        <v>5033</v>
      </c>
      <c r="E3453" s="12" t="s">
        <v>5035</v>
      </c>
      <c r="F3453" s="12" t="s">
        <v>5056</v>
      </c>
      <c r="G3453" s="12" t="s">
        <v>5049</v>
      </c>
      <c r="H3453" s="13">
        <v>160355</v>
      </c>
      <c r="I3453" s="14">
        <v>653006</v>
      </c>
      <c r="J3453" s="14">
        <v>87961</v>
      </c>
      <c r="K3453" s="14">
        <v>24042</v>
      </c>
      <c r="L3453" s="14">
        <v>18197</v>
      </c>
      <c r="M3453" s="15">
        <v>0.24556572816320391</v>
      </c>
      <c r="N3453" s="14">
        <v>725533</v>
      </c>
      <c r="O3453" s="14">
        <v>653006</v>
      </c>
      <c r="P3453" s="14">
        <v>0</v>
      </c>
      <c r="S3453" s="17">
        <v>45475.686805555553</v>
      </c>
      <c r="T3453" s="12" t="s">
        <v>5074</v>
      </c>
      <c r="U3453" s="18">
        <v>45475</v>
      </c>
      <c r="V3453" s="18" t="str">
        <f>TEXT(Posts[[#This Row],[Post_Date]],"YYYY")</f>
        <v>2024</v>
      </c>
      <c r="W3453" s="12" t="s">
        <v>5093</v>
      </c>
      <c r="X3453" s="12" t="s">
        <v>5079</v>
      </c>
      <c r="Y3453" s="19">
        <v>16</v>
      </c>
      <c r="Z3453" s="12" t="s">
        <v>5070</v>
      </c>
      <c r="AA3453"/>
    </row>
    <row r="3454" spans="1:27" x14ac:dyDescent="0.25">
      <c r="A3454" s="12" t="s">
        <v>1456</v>
      </c>
      <c r="B3454" s="12" t="s">
        <v>5024</v>
      </c>
      <c r="C3454" s="12" t="s">
        <v>5028</v>
      </c>
      <c r="D3454" s="12" t="s">
        <v>5030</v>
      </c>
      <c r="E3454" s="12" t="s">
        <v>5035</v>
      </c>
      <c r="F3454" s="12" t="s">
        <v>5051</v>
      </c>
      <c r="G3454" s="12" t="s">
        <v>5044</v>
      </c>
      <c r="H3454" s="13">
        <v>78062</v>
      </c>
      <c r="I3454" s="14">
        <v>812520</v>
      </c>
      <c r="J3454" s="14">
        <v>105399</v>
      </c>
      <c r="K3454" s="14">
        <v>24749</v>
      </c>
      <c r="L3454" s="14">
        <v>36636</v>
      </c>
      <c r="M3454" s="15">
        <v>9.6073993756947057E-2</v>
      </c>
      <c r="N3454" s="14">
        <v>945184</v>
      </c>
      <c r="O3454" s="14">
        <v>812520</v>
      </c>
      <c r="P3454" s="14">
        <v>0</v>
      </c>
      <c r="S3454" s="17">
        <v>45425.695138888892</v>
      </c>
      <c r="T3454" s="12" t="s">
        <v>5074</v>
      </c>
      <c r="U3454" s="18">
        <v>45425</v>
      </c>
      <c r="V3454" s="18" t="str">
        <f>TEXT(Posts[[#This Row],[Post_Date]],"YYYY")</f>
        <v>2024</v>
      </c>
      <c r="W3454" s="12" t="s">
        <v>5096</v>
      </c>
      <c r="X3454" s="12" t="s">
        <v>5081</v>
      </c>
      <c r="Y3454" s="19">
        <v>16</v>
      </c>
      <c r="Z3454" s="12" t="s">
        <v>5068</v>
      </c>
      <c r="AA3454"/>
    </row>
    <row r="3455" spans="1:27" x14ac:dyDescent="0.25">
      <c r="A3455" s="12" t="s">
        <v>1460</v>
      </c>
      <c r="B3455" s="12" t="s">
        <v>5024</v>
      </c>
      <c r="C3455" s="12" t="s">
        <v>5028</v>
      </c>
      <c r="D3455" s="12" t="s">
        <v>5030</v>
      </c>
      <c r="E3455" s="12" t="s">
        <v>5035</v>
      </c>
      <c r="F3455" s="12" t="s">
        <v>5051</v>
      </c>
      <c r="G3455" s="12" t="s">
        <v>5045</v>
      </c>
      <c r="H3455" s="13">
        <v>120150</v>
      </c>
      <c r="I3455" s="14">
        <v>1090957</v>
      </c>
      <c r="J3455" s="14">
        <v>254381</v>
      </c>
      <c r="K3455" s="14">
        <v>38437</v>
      </c>
      <c r="L3455" s="14">
        <v>57718</v>
      </c>
      <c r="M3455" s="15">
        <v>0.11013344645520701</v>
      </c>
      <c r="N3455" s="14">
        <v>1245883</v>
      </c>
      <c r="O3455" s="14">
        <v>1090957</v>
      </c>
      <c r="P3455" s="14">
        <v>0</v>
      </c>
      <c r="S3455" s="17">
        <v>45399.645833333343</v>
      </c>
      <c r="T3455" s="12" t="s">
        <v>5074</v>
      </c>
      <c r="U3455" s="18">
        <v>45399</v>
      </c>
      <c r="V3455" s="18" t="str">
        <f>TEXT(Posts[[#This Row],[Post_Date]],"YYYY")</f>
        <v>2024</v>
      </c>
      <c r="W3455" s="12" t="s">
        <v>5090</v>
      </c>
      <c r="X3455" s="12" t="s">
        <v>5085</v>
      </c>
      <c r="Y3455" s="19">
        <v>15</v>
      </c>
      <c r="Z3455" s="12" t="s">
        <v>5069</v>
      </c>
      <c r="AA3455"/>
    </row>
    <row r="3456" spans="1:27" x14ac:dyDescent="0.25">
      <c r="A3456" s="12" t="s">
        <v>1471</v>
      </c>
      <c r="B3456" s="12" t="s">
        <v>5024</v>
      </c>
      <c r="C3456" s="12" t="s">
        <v>5028</v>
      </c>
      <c r="D3456" s="12" t="s">
        <v>5033</v>
      </c>
      <c r="E3456" s="12" t="s">
        <v>5038</v>
      </c>
      <c r="F3456" s="12" t="s">
        <v>5055</v>
      </c>
      <c r="G3456" s="12" t="s">
        <v>5042</v>
      </c>
      <c r="H3456" s="13">
        <v>72396</v>
      </c>
      <c r="I3456" s="14">
        <v>388976</v>
      </c>
      <c r="J3456" s="14">
        <v>91482</v>
      </c>
      <c r="K3456" s="14">
        <v>14857</v>
      </c>
      <c r="L3456" s="14">
        <v>13713</v>
      </c>
      <c r="M3456" s="15">
        <v>0.1861205049059125</v>
      </c>
      <c r="N3456" s="14">
        <v>438832</v>
      </c>
      <c r="O3456" s="14">
        <v>0</v>
      </c>
      <c r="P3456" s="14">
        <v>0</v>
      </c>
      <c r="S3456" s="17">
        <v>45300.497916666667</v>
      </c>
      <c r="T3456" s="17" t="s">
        <v>5077</v>
      </c>
      <c r="U3456" s="18">
        <v>45300</v>
      </c>
      <c r="V3456" s="18" t="str">
        <f>TEXT(Posts[[#This Row],[Post_Date]],"YYYY")</f>
        <v>2024</v>
      </c>
      <c r="W3456" s="18" t="s">
        <v>5086</v>
      </c>
      <c r="X3456" s="18" t="s">
        <v>5079</v>
      </c>
      <c r="Y3456" s="19">
        <v>11</v>
      </c>
      <c r="Z3456" s="12" t="s">
        <v>5069</v>
      </c>
      <c r="AA3456"/>
    </row>
    <row r="3457" spans="1:27" x14ac:dyDescent="0.25">
      <c r="A3457" s="12" t="s">
        <v>1479</v>
      </c>
      <c r="B3457" s="12" t="s">
        <v>5024</v>
      </c>
      <c r="C3457" s="12" t="s">
        <v>5028</v>
      </c>
      <c r="D3457" s="12" t="s">
        <v>5030</v>
      </c>
      <c r="E3457" s="12" t="s">
        <v>5035</v>
      </c>
      <c r="F3457" s="12" t="s">
        <v>5051</v>
      </c>
      <c r="G3457" s="12" t="s">
        <v>5047</v>
      </c>
      <c r="H3457" s="13">
        <v>147770</v>
      </c>
      <c r="I3457" s="14">
        <v>1761037</v>
      </c>
      <c r="J3457" s="14">
        <v>382673</v>
      </c>
      <c r="K3457" s="14">
        <v>121859</v>
      </c>
      <c r="L3457" s="14">
        <v>67149</v>
      </c>
      <c r="M3457" s="15">
        <v>8.3911195932546812E-2</v>
      </c>
      <c r="N3457" s="14">
        <v>2216155</v>
      </c>
      <c r="O3457" s="14">
        <v>1761037</v>
      </c>
      <c r="P3457" s="14">
        <v>0</v>
      </c>
      <c r="S3457" s="17">
        <v>45621.633333333331</v>
      </c>
      <c r="T3457" s="12" t="s">
        <v>5074</v>
      </c>
      <c r="U3457" s="18">
        <v>45621</v>
      </c>
      <c r="V3457" s="18" t="str">
        <f>TEXT(Posts[[#This Row],[Post_Date]],"YYYY")</f>
        <v>2024</v>
      </c>
      <c r="W3457" s="12" t="s">
        <v>5095</v>
      </c>
      <c r="X3457" s="12" t="s">
        <v>5081</v>
      </c>
      <c r="Y3457" s="19">
        <v>15</v>
      </c>
      <c r="Z3457" s="12" t="s">
        <v>5068</v>
      </c>
      <c r="AA3457"/>
    </row>
    <row r="3458" spans="1:27" x14ac:dyDescent="0.25">
      <c r="A3458" s="12" t="s">
        <v>1482</v>
      </c>
      <c r="B3458" s="12" t="s">
        <v>5024</v>
      </c>
      <c r="C3458" s="12" t="s">
        <v>5028</v>
      </c>
      <c r="D3458" s="12" t="s">
        <v>5033</v>
      </c>
      <c r="E3458" s="12" t="s">
        <v>5038</v>
      </c>
      <c r="F3458" s="12" t="s">
        <v>5055</v>
      </c>
      <c r="G3458" s="12" t="s">
        <v>5043</v>
      </c>
      <c r="H3458" s="13">
        <v>37306</v>
      </c>
      <c r="I3458" s="14">
        <v>191420</v>
      </c>
      <c r="J3458" s="14">
        <v>39823</v>
      </c>
      <c r="K3458" s="14">
        <v>12320</v>
      </c>
      <c r="L3458" s="14">
        <v>4561</v>
      </c>
      <c r="M3458" s="15">
        <v>0.19489445174872519</v>
      </c>
      <c r="N3458" s="14">
        <v>245881</v>
      </c>
      <c r="O3458" s="14">
        <v>0</v>
      </c>
      <c r="P3458" s="14">
        <v>0</v>
      </c>
      <c r="S3458" s="17">
        <v>45657.697222222218</v>
      </c>
      <c r="T3458" s="17" t="s">
        <v>5074</v>
      </c>
      <c r="U3458" s="18">
        <v>45657</v>
      </c>
      <c r="V3458" s="18" t="str">
        <f>TEXT(Posts[[#This Row],[Post_Date]],"YYYY")</f>
        <v>2024</v>
      </c>
      <c r="W3458" s="18" t="s">
        <v>5094</v>
      </c>
      <c r="X3458" s="18" t="s">
        <v>5079</v>
      </c>
      <c r="Y3458" s="19">
        <v>16</v>
      </c>
      <c r="Z3458" s="12" t="s">
        <v>5069</v>
      </c>
      <c r="AA3458"/>
    </row>
    <row r="3459" spans="1:27" x14ac:dyDescent="0.25">
      <c r="A3459" s="12" t="s">
        <v>1484</v>
      </c>
      <c r="B3459" s="12" t="s">
        <v>5024</v>
      </c>
      <c r="C3459" s="12" t="s">
        <v>5028</v>
      </c>
      <c r="D3459" s="12" t="s">
        <v>5033</v>
      </c>
      <c r="E3459" s="12" t="s">
        <v>5036</v>
      </c>
      <c r="F3459" s="12" t="s">
        <v>5055</v>
      </c>
      <c r="G3459" s="12" t="s">
        <v>5043</v>
      </c>
      <c r="H3459" s="13">
        <v>83099</v>
      </c>
      <c r="I3459" s="14">
        <v>347845</v>
      </c>
      <c r="J3459" s="14">
        <v>78582</v>
      </c>
      <c r="K3459" s="14">
        <v>18230</v>
      </c>
      <c r="L3459" s="14">
        <v>15815</v>
      </c>
      <c r="M3459" s="15">
        <v>0.2388994957793753</v>
      </c>
      <c r="N3459" s="14">
        <v>398020</v>
      </c>
      <c r="O3459" s="14">
        <v>0</v>
      </c>
      <c r="P3459" s="14">
        <v>0</v>
      </c>
      <c r="S3459" s="17">
        <v>45778.711111111108</v>
      </c>
      <c r="T3459" s="17" t="s">
        <v>5076</v>
      </c>
      <c r="U3459" s="18">
        <v>45778</v>
      </c>
      <c r="V3459" s="18" t="str">
        <f>TEXT(Posts[[#This Row],[Post_Date]],"YYYY")</f>
        <v>2025</v>
      </c>
      <c r="W3459" s="18" t="s">
        <v>5096</v>
      </c>
      <c r="X3459" s="18" t="s">
        <v>5080</v>
      </c>
      <c r="Y3459" s="19">
        <v>17</v>
      </c>
      <c r="Z3459" s="12" t="s">
        <v>5070</v>
      </c>
      <c r="AA3459"/>
    </row>
    <row r="3460" spans="1:27" x14ac:dyDescent="0.25">
      <c r="A3460" s="12" t="s">
        <v>1488</v>
      </c>
      <c r="B3460" s="12" t="s">
        <v>5024</v>
      </c>
      <c r="C3460" s="12" t="s">
        <v>5028</v>
      </c>
      <c r="D3460" s="12" t="s">
        <v>5031</v>
      </c>
      <c r="E3460" s="12" t="s">
        <v>5036</v>
      </c>
      <c r="F3460" s="12" t="s">
        <v>5058</v>
      </c>
      <c r="G3460" s="12" t="s">
        <v>5044</v>
      </c>
      <c r="H3460" s="13">
        <v>31653</v>
      </c>
      <c r="I3460" s="14">
        <v>431135</v>
      </c>
      <c r="J3460" s="14">
        <v>84645</v>
      </c>
      <c r="K3460" s="14">
        <v>18229</v>
      </c>
      <c r="L3460" s="14">
        <v>10507</v>
      </c>
      <c r="M3460" s="15">
        <v>7.3419664868557208E-2</v>
      </c>
      <c r="N3460" s="14">
        <v>542745</v>
      </c>
      <c r="O3460" s="14">
        <v>0</v>
      </c>
      <c r="P3460" s="14">
        <v>0</v>
      </c>
      <c r="S3460" s="17">
        <v>45410.582638888889</v>
      </c>
      <c r="T3460" s="17" t="s">
        <v>5075</v>
      </c>
      <c r="U3460" s="18">
        <v>45410</v>
      </c>
      <c r="V3460" s="18" t="str">
        <f>TEXT(Posts[[#This Row],[Post_Date]],"YYYY")</f>
        <v>2024</v>
      </c>
      <c r="W3460" s="18" t="s">
        <v>5090</v>
      </c>
      <c r="X3460" s="18" t="s">
        <v>5084</v>
      </c>
      <c r="Y3460" s="19">
        <v>13</v>
      </c>
      <c r="Z3460" s="12" t="s">
        <v>5068</v>
      </c>
      <c r="AA3460"/>
    </row>
    <row r="3461" spans="1:27" x14ac:dyDescent="0.25">
      <c r="A3461" s="12" t="s">
        <v>1490</v>
      </c>
      <c r="B3461" s="12" t="s">
        <v>5024</v>
      </c>
      <c r="C3461" s="12" t="s">
        <v>5028</v>
      </c>
      <c r="D3461" s="12" t="s">
        <v>5031</v>
      </c>
      <c r="E3461" s="12" t="s">
        <v>5036</v>
      </c>
      <c r="F3461" s="12" t="s">
        <v>5058</v>
      </c>
      <c r="G3461" s="12" t="s">
        <v>5042</v>
      </c>
      <c r="H3461" s="13">
        <v>20865</v>
      </c>
      <c r="I3461" s="14">
        <v>401794</v>
      </c>
      <c r="J3461" s="14">
        <v>56348</v>
      </c>
      <c r="K3461" s="14">
        <v>12877</v>
      </c>
      <c r="L3461" s="14">
        <v>19367</v>
      </c>
      <c r="M3461" s="15">
        <v>5.1930138226781712E-2</v>
      </c>
      <c r="N3461" s="14">
        <v>478214</v>
      </c>
      <c r="O3461" s="14">
        <v>0</v>
      </c>
      <c r="P3461" s="14">
        <v>0</v>
      </c>
      <c r="S3461" s="17">
        <v>45430.784722222219</v>
      </c>
      <c r="T3461" s="17" t="s">
        <v>5076</v>
      </c>
      <c r="U3461" s="18">
        <v>45430</v>
      </c>
      <c r="V3461" s="18" t="str">
        <f>TEXT(Posts[[#This Row],[Post_Date]],"YYYY")</f>
        <v>2024</v>
      </c>
      <c r="W3461" s="18" t="s">
        <v>5096</v>
      </c>
      <c r="X3461" s="18" t="s">
        <v>5083</v>
      </c>
      <c r="Y3461" s="19">
        <v>18</v>
      </c>
      <c r="Z3461" s="12" t="s">
        <v>5068</v>
      </c>
      <c r="AA3461"/>
    </row>
    <row r="3462" spans="1:27" x14ac:dyDescent="0.25">
      <c r="A3462" s="12" t="s">
        <v>1491</v>
      </c>
      <c r="B3462" s="12" t="s">
        <v>5024</v>
      </c>
      <c r="C3462" s="12" t="s">
        <v>5028</v>
      </c>
      <c r="D3462" s="12" t="s">
        <v>5030</v>
      </c>
      <c r="E3462" s="12" t="s">
        <v>5036</v>
      </c>
      <c r="F3462" s="12" t="s">
        <v>5050</v>
      </c>
      <c r="G3462" s="12" t="s">
        <v>5043</v>
      </c>
      <c r="H3462" s="13">
        <v>59359</v>
      </c>
      <c r="I3462" s="14">
        <v>559906</v>
      </c>
      <c r="J3462" s="14">
        <v>58608</v>
      </c>
      <c r="K3462" s="14">
        <v>41158</v>
      </c>
      <c r="L3462" s="14">
        <v>14303</v>
      </c>
      <c r="M3462" s="15">
        <v>0.1060171545191966</v>
      </c>
      <c r="N3462" s="14">
        <v>630153</v>
      </c>
      <c r="O3462" s="14">
        <v>0</v>
      </c>
      <c r="P3462" s="14">
        <v>0</v>
      </c>
      <c r="S3462" s="17">
        <v>45397.729861111111</v>
      </c>
      <c r="T3462" s="17" t="s">
        <v>5076</v>
      </c>
      <c r="U3462" s="18">
        <v>45397</v>
      </c>
      <c r="V3462" s="18" t="str">
        <f>TEXT(Posts[[#This Row],[Post_Date]],"YYYY")</f>
        <v>2024</v>
      </c>
      <c r="W3462" s="18" t="s">
        <v>5090</v>
      </c>
      <c r="X3462" s="18" t="s">
        <v>5081</v>
      </c>
      <c r="Y3462" s="19">
        <v>17</v>
      </c>
      <c r="Z3462" s="12" t="s">
        <v>5069</v>
      </c>
      <c r="AA3462"/>
    </row>
    <row r="3463" spans="1:27" x14ac:dyDescent="0.25">
      <c r="A3463" s="12" t="s">
        <v>1494</v>
      </c>
      <c r="B3463" s="12" t="s">
        <v>5024</v>
      </c>
      <c r="C3463" s="12" t="s">
        <v>5028</v>
      </c>
      <c r="D3463" s="12" t="s">
        <v>5033</v>
      </c>
      <c r="E3463" s="12" t="s">
        <v>5036</v>
      </c>
      <c r="F3463" s="12" t="s">
        <v>5055</v>
      </c>
      <c r="G3463" s="12" t="s">
        <v>5043</v>
      </c>
      <c r="H3463" s="13">
        <v>32786</v>
      </c>
      <c r="I3463" s="14">
        <v>177902</v>
      </c>
      <c r="J3463" s="14">
        <v>43105</v>
      </c>
      <c r="K3463" s="14">
        <v>6847</v>
      </c>
      <c r="L3463" s="14">
        <v>10429</v>
      </c>
      <c r="M3463" s="15">
        <v>0.18429359264898629</v>
      </c>
      <c r="N3463" s="14">
        <v>196220</v>
      </c>
      <c r="O3463" s="14">
        <v>0</v>
      </c>
      <c r="P3463" s="14">
        <v>0</v>
      </c>
      <c r="S3463" s="17">
        <v>45488.43472222222</v>
      </c>
      <c r="T3463" s="17" t="s">
        <v>5077</v>
      </c>
      <c r="U3463" s="18">
        <v>45488</v>
      </c>
      <c r="V3463" s="18" t="str">
        <f>TEXT(Posts[[#This Row],[Post_Date]],"YYYY")</f>
        <v>2024</v>
      </c>
      <c r="W3463" s="18" t="s">
        <v>5093</v>
      </c>
      <c r="X3463" s="18" t="s">
        <v>5081</v>
      </c>
      <c r="Y3463" s="19">
        <v>10</v>
      </c>
      <c r="Z3463" s="12" t="s">
        <v>5069</v>
      </c>
      <c r="AA3463"/>
    </row>
    <row r="3464" spans="1:27" x14ac:dyDescent="0.25">
      <c r="A3464" s="12" t="s">
        <v>1496</v>
      </c>
      <c r="B3464" s="12" t="s">
        <v>5024</v>
      </c>
      <c r="C3464" s="12" t="s">
        <v>5028</v>
      </c>
      <c r="D3464" s="12" t="s">
        <v>5033</v>
      </c>
      <c r="E3464" s="12" t="s">
        <v>5038</v>
      </c>
      <c r="F3464" s="12" t="s">
        <v>5055</v>
      </c>
      <c r="G3464" s="12" t="s">
        <v>5043</v>
      </c>
      <c r="H3464" s="13">
        <v>37144</v>
      </c>
      <c r="I3464" s="14">
        <v>226472</v>
      </c>
      <c r="J3464" s="14">
        <v>47538</v>
      </c>
      <c r="K3464" s="14">
        <v>14560</v>
      </c>
      <c r="L3464" s="14">
        <v>12077</v>
      </c>
      <c r="M3464" s="15">
        <v>0.1640157243864688</v>
      </c>
      <c r="N3464" s="14">
        <v>260440</v>
      </c>
      <c r="O3464" s="14">
        <v>0</v>
      </c>
      <c r="P3464" s="14">
        <v>0</v>
      </c>
      <c r="S3464" s="17">
        <v>45452.527083333327</v>
      </c>
      <c r="T3464" s="17" t="s">
        <v>5075</v>
      </c>
      <c r="U3464" s="18">
        <v>45452</v>
      </c>
      <c r="V3464" s="18" t="str">
        <f>TEXT(Posts[[#This Row],[Post_Date]],"YYYY")</f>
        <v>2024</v>
      </c>
      <c r="W3464" s="18" t="s">
        <v>5089</v>
      </c>
      <c r="X3464" s="18" t="s">
        <v>5084</v>
      </c>
      <c r="Y3464" s="19">
        <v>12</v>
      </c>
      <c r="Z3464" s="12" t="s">
        <v>5069</v>
      </c>
      <c r="AA3464"/>
    </row>
    <row r="3465" spans="1:27" x14ac:dyDescent="0.25">
      <c r="A3465" s="12" t="s">
        <v>1500</v>
      </c>
      <c r="B3465" s="12" t="s">
        <v>5024</v>
      </c>
      <c r="C3465" s="12" t="s">
        <v>5028</v>
      </c>
      <c r="D3465" s="12" t="s">
        <v>5033</v>
      </c>
      <c r="E3465" s="12" t="s">
        <v>5038</v>
      </c>
      <c r="F3465" s="12" t="s">
        <v>5055</v>
      </c>
      <c r="G3465" s="12" t="s">
        <v>5049</v>
      </c>
      <c r="H3465" s="13">
        <v>159094</v>
      </c>
      <c r="I3465" s="14">
        <v>719696</v>
      </c>
      <c r="J3465" s="14">
        <v>80933</v>
      </c>
      <c r="K3465" s="14">
        <v>28465</v>
      </c>
      <c r="L3465" s="14">
        <v>27082</v>
      </c>
      <c r="M3465" s="15">
        <v>0.22105771792284501</v>
      </c>
      <c r="N3465" s="14">
        <v>875835</v>
      </c>
      <c r="O3465" s="14">
        <v>0</v>
      </c>
      <c r="P3465" s="14">
        <v>0</v>
      </c>
      <c r="S3465" s="17">
        <v>45383.647916666669</v>
      </c>
      <c r="T3465" s="17" t="s">
        <v>5074</v>
      </c>
      <c r="U3465" s="18">
        <v>45383</v>
      </c>
      <c r="V3465" s="18" t="str">
        <f>TEXT(Posts[[#This Row],[Post_Date]],"YYYY")</f>
        <v>2024</v>
      </c>
      <c r="W3465" s="18" t="s">
        <v>5090</v>
      </c>
      <c r="X3465" s="18" t="s">
        <v>5081</v>
      </c>
      <c r="Y3465" s="19">
        <v>15</v>
      </c>
      <c r="Z3465" s="12" t="s">
        <v>5070</v>
      </c>
      <c r="AA3465"/>
    </row>
    <row r="3466" spans="1:27" x14ac:dyDescent="0.25">
      <c r="A3466" s="12" t="s">
        <v>1504</v>
      </c>
      <c r="B3466" s="12" t="s">
        <v>5024</v>
      </c>
      <c r="C3466" s="12" t="s">
        <v>5028</v>
      </c>
      <c r="D3466" s="12" t="s">
        <v>5031</v>
      </c>
      <c r="E3466" s="12" t="s">
        <v>5038</v>
      </c>
      <c r="F3466" s="12" t="s">
        <v>5058</v>
      </c>
      <c r="G3466" s="12" t="s">
        <v>5044</v>
      </c>
      <c r="H3466" s="13">
        <v>21433</v>
      </c>
      <c r="I3466" s="14">
        <v>367069</v>
      </c>
      <c r="J3466" s="14">
        <v>71334</v>
      </c>
      <c r="K3466" s="14">
        <v>13176</v>
      </c>
      <c r="L3466" s="14">
        <v>16957</v>
      </c>
      <c r="M3466" s="15">
        <v>5.8390925161523388E-2</v>
      </c>
      <c r="N3466" s="14">
        <v>424573</v>
      </c>
      <c r="O3466" s="14">
        <v>0</v>
      </c>
      <c r="P3466" s="14">
        <v>0</v>
      </c>
      <c r="S3466" s="17">
        <v>45521.634027777778</v>
      </c>
      <c r="T3466" s="17" t="s">
        <v>5074</v>
      </c>
      <c r="U3466" s="18">
        <v>45521</v>
      </c>
      <c r="V3466" s="18" t="str">
        <f>TEXT(Posts[[#This Row],[Post_Date]],"YYYY")</f>
        <v>2024</v>
      </c>
      <c r="W3466" s="18" t="s">
        <v>5092</v>
      </c>
      <c r="X3466" s="18" t="s">
        <v>5083</v>
      </c>
      <c r="Y3466" s="19">
        <v>15</v>
      </c>
      <c r="Z3466" s="12" t="s">
        <v>5068</v>
      </c>
      <c r="AA3466"/>
    </row>
    <row r="3467" spans="1:27" x14ac:dyDescent="0.25">
      <c r="A3467" s="12" t="s">
        <v>1512</v>
      </c>
      <c r="B3467" s="12" t="s">
        <v>5024</v>
      </c>
      <c r="C3467" s="12" t="s">
        <v>5028</v>
      </c>
      <c r="D3467" s="12" t="s">
        <v>5031</v>
      </c>
      <c r="E3467" s="12" t="s">
        <v>5035</v>
      </c>
      <c r="F3467" s="12" t="s">
        <v>5060</v>
      </c>
      <c r="G3467" s="12" t="s">
        <v>5049</v>
      </c>
      <c r="H3467" s="13">
        <v>123611</v>
      </c>
      <c r="I3467" s="14">
        <v>1237606</v>
      </c>
      <c r="J3467" s="14">
        <v>204739</v>
      </c>
      <c r="K3467" s="14">
        <v>49182</v>
      </c>
      <c r="L3467" s="14">
        <v>65149</v>
      </c>
      <c r="M3467" s="15">
        <v>9.9879785836124127E-2</v>
      </c>
      <c r="N3467" s="14">
        <v>1560017</v>
      </c>
      <c r="O3467" s="14">
        <v>1237606</v>
      </c>
      <c r="P3467" s="14">
        <v>0</v>
      </c>
      <c r="S3467" s="17">
        <v>45671.50277777778</v>
      </c>
      <c r="T3467" s="12" t="s">
        <v>5075</v>
      </c>
      <c r="U3467" s="18">
        <v>45671</v>
      </c>
      <c r="V3467" s="18" t="str">
        <f>TEXT(Posts[[#This Row],[Post_Date]],"YYYY")</f>
        <v>2025</v>
      </c>
      <c r="W3467" s="12" t="s">
        <v>5086</v>
      </c>
      <c r="X3467" s="12" t="s">
        <v>5079</v>
      </c>
      <c r="Y3467" s="19">
        <v>12</v>
      </c>
      <c r="Z3467" s="12" t="s">
        <v>5068</v>
      </c>
      <c r="AA3467"/>
    </row>
    <row r="3468" spans="1:27" x14ac:dyDescent="0.25">
      <c r="A3468" s="12" t="s">
        <v>1518</v>
      </c>
      <c r="B3468" s="12" t="s">
        <v>5024</v>
      </c>
      <c r="C3468" s="12" t="s">
        <v>5028</v>
      </c>
      <c r="D3468" s="12" t="s">
        <v>5033</v>
      </c>
      <c r="E3468" s="12" t="s">
        <v>5038</v>
      </c>
      <c r="F3468" s="12" t="s">
        <v>5055</v>
      </c>
      <c r="G3468" s="12" t="s">
        <v>5045</v>
      </c>
      <c r="H3468" s="13">
        <v>28568</v>
      </c>
      <c r="I3468" s="14">
        <v>149570</v>
      </c>
      <c r="J3468" s="14">
        <v>24097</v>
      </c>
      <c r="K3468" s="14">
        <v>11494</v>
      </c>
      <c r="L3468" s="14">
        <v>5248</v>
      </c>
      <c r="M3468" s="15">
        <v>0.19100492095987151</v>
      </c>
      <c r="N3468" s="14">
        <v>184392</v>
      </c>
      <c r="O3468" s="14">
        <v>0</v>
      </c>
      <c r="P3468" s="14">
        <v>0</v>
      </c>
      <c r="S3468" s="17">
        <v>45774.416666666657</v>
      </c>
      <c r="T3468" s="17" t="s">
        <v>5077</v>
      </c>
      <c r="U3468" s="18">
        <v>45774</v>
      </c>
      <c r="V3468" s="18" t="str">
        <f>TEXT(Posts[[#This Row],[Post_Date]],"YYYY")</f>
        <v>2025</v>
      </c>
      <c r="W3468" s="18" t="s">
        <v>5090</v>
      </c>
      <c r="X3468" s="18" t="s">
        <v>5084</v>
      </c>
      <c r="Y3468" s="19">
        <v>10</v>
      </c>
      <c r="Z3468" s="12" t="s">
        <v>5069</v>
      </c>
      <c r="AA3468"/>
    </row>
    <row r="3469" spans="1:27" x14ac:dyDescent="0.25">
      <c r="A3469" s="12" t="s">
        <v>1520</v>
      </c>
      <c r="B3469" s="12" t="s">
        <v>5024</v>
      </c>
      <c r="C3469" s="12" t="s">
        <v>5028</v>
      </c>
      <c r="D3469" s="12" t="s">
        <v>5033</v>
      </c>
      <c r="E3469" s="12" t="s">
        <v>5038</v>
      </c>
      <c r="F3469" s="12" t="s">
        <v>5055</v>
      </c>
      <c r="G3469" s="12" t="s">
        <v>5046</v>
      </c>
      <c r="H3469" s="13">
        <v>44977</v>
      </c>
      <c r="I3469" s="14">
        <v>212956</v>
      </c>
      <c r="J3469" s="14">
        <v>45596</v>
      </c>
      <c r="K3469" s="14">
        <v>6557</v>
      </c>
      <c r="L3469" s="14">
        <v>9010</v>
      </c>
      <c r="M3469" s="15">
        <v>0.21120330898840239</v>
      </c>
      <c r="N3469" s="14">
        <v>250413</v>
      </c>
      <c r="O3469" s="14">
        <v>0</v>
      </c>
      <c r="P3469" s="14">
        <v>0</v>
      </c>
      <c r="S3469" s="17">
        <v>45496.504861111112</v>
      </c>
      <c r="T3469" s="17" t="s">
        <v>5075</v>
      </c>
      <c r="U3469" s="18">
        <v>45496</v>
      </c>
      <c r="V3469" s="18" t="str">
        <f>TEXT(Posts[[#This Row],[Post_Date]],"YYYY")</f>
        <v>2024</v>
      </c>
      <c r="W3469" s="18" t="s">
        <v>5093</v>
      </c>
      <c r="X3469" s="18" t="s">
        <v>5079</v>
      </c>
      <c r="Y3469" s="19">
        <v>12</v>
      </c>
      <c r="Z3469" s="12" t="s">
        <v>5070</v>
      </c>
      <c r="AA3469"/>
    </row>
    <row r="3470" spans="1:27" x14ac:dyDescent="0.25">
      <c r="A3470" s="12" t="s">
        <v>1523</v>
      </c>
      <c r="B3470" s="12" t="s">
        <v>5024</v>
      </c>
      <c r="C3470" s="12" t="s">
        <v>5028</v>
      </c>
      <c r="D3470" s="12" t="s">
        <v>5030</v>
      </c>
      <c r="E3470" s="12" t="s">
        <v>5038</v>
      </c>
      <c r="F3470" s="12" t="s">
        <v>5050</v>
      </c>
      <c r="G3470" s="12" t="s">
        <v>5044</v>
      </c>
      <c r="H3470" s="13">
        <v>30675</v>
      </c>
      <c r="I3470" s="14">
        <v>322791</v>
      </c>
      <c r="J3470" s="14">
        <v>60813</v>
      </c>
      <c r="K3470" s="14">
        <v>18159</v>
      </c>
      <c r="L3470" s="14">
        <v>9076</v>
      </c>
      <c r="M3470" s="15">
        <v>9.5032187051731956E-2</v>
      </c>
      <c r="N3470" s="14">
        <v>384241</v>
      </c>
      <c r="O3470" s="14">
        <v>0</v>
      </c>
      <c r="P3470" s="14">
        <v>0</v>
      </c>
      <c r="S3470" s="17">
        <v>45715.443749999999</v>
      </c>
      <c r="T3470" s="17" t="s">
        <v>5077</v>
      </c>
      <c r="U3470" s="18">
        <v>45715</v>
      </c>
      <c r="V3470" s="18" t="str">
        <f>TEXT(Posts[[#This Row],[Post_Date]],"YYYY")</f>
        <v>2025</v>
      </c>
      <c r="W3470" s="18" t="s">
        <v>5087</v>
      </c>
      <c r="X3470" s="18" t="s">
        <v>5080</v>
      </c>
      <c r="Y3470" s="19">
        <v>10</v>
      </c>
      <c r="Z3470" s="12" t="s">
        <v>5068</v>
      </c>
      <c r="AA3470"/>
    </row>
    <row r="3471" spans="1:27" x14ac:dyDescent="0.25">
      <c r="A3471" s="12" t="s">
        <v>1532</v>
      </c>
      <c r="B3471" s="12" t="s">
        <v>5024</v>
      </c>
      <c r="C3471" s="12" t="s">
        <v>5028</v>
      </c>
      <c r="D3471" s="12" t="s">
        <v>5030</v>
      </c>
      <c r="E3471" s="12" t="s">
        <v>5038</v>
      </c>
      <c r="F3471" s="12" t="s">
        <v>5050</v>
      </c>
      <c r="G3471" s="12" t="s">
        <v>5044</v>
      </c>
      <c r="H3471" s="13">
        <v>91137</v>
      </c>
      <c r="I3471" s="14">
        <v>676457</v>
      </c>
      <c r="J3471" s="14">
        <v>120475</v>
      </c>
      <c r="K3471" s="14">
        <v>45397</v>
      </c>
      <c r="L3471" s="14">
        <v>27321</v>
      </c>
      <c r="M3471" s="15">
        <v>0.13472742496247819</v>
      </c>
      <c r="N3471" s="14">
        <v>801255</v>
      </c>
      <c r="O3471" s="14">
        <v>0</v>
      </c>
      <c r="P3471" s="14">
        <v>0</v>
      </c>
      <c r="S3471" s="17">
        <v>45634.472222222219</v>
      </c>
      <c r="T3471" s="17" t="s">
        <v>5077</v>
      </c>
      <c r="U3471" s="18">
        <v>45634</v>
      </c>
      <c r="V3471" s="18" t="str">
        <f>TEXT(Posts[[#This Row],[Post_Date]],"YYYY")</f>
        <v>2024</v>
      </c>
      <c r="W3471" s="18" t="s">
        <v>5094</v>
      </c>
      <c r="X3471" s="18" t="s">
        <v>5084</v>
      </c>
      <c r="Y3471" s="19">
        <v>11</v>
      </c>
      <c r="Z3471" s="12" t="s">
        <v>5069</v>
      </c>
      <c r="AA3471"/>
    </row>
    <row r="3472" spans="1:27" x14ac:dyDescent="0.25">
      <c r="A3472" s="12" t="s">
        <v>1535</v>
      </c>
      <c r="B3472" s="12" t="s">
        <v>5024</v>
      </c>
      <c r="C3472" s="12" t="s">
        <v>5028</v>
      </c>
      <c r="D3472" s="12" t="s">
        <v>5031</v>
      </c>
      <c r="E3472" s="12" t="s">
        <v>5038</v>
      </c>
      <c r="F3472" s="12" t="s">
        <v>5058</v>
      </c>
      <c r="G3472" s="12" t="s">
        <v>5043</v>
      </c>
      <c r="H3472" s="13">
        <v>33930</v>
      </c>
      <c r="I3472" s="14">
        <v>503919</v>
      </c>
      <c r="J3472" s="14">
        <v>123669</v>
      </c>
      <c r="K3472" s="14">
        <v>32583</v>
      </c>
      <c r="L3472" s="14">
        <v>11507</v>
      </c>
      <c r="M3472" s="15">
        <v>6.7333303481430934E-2</v>
      </c>
      <c r="N3472" s="14">
        <v>573395</v>
      </c>
      <c r="O3472" s="14">
        <v>0</v>
      </c>
      <c r="P3472" s="14">
        <v>0</v>
      </c>
      <c r="S3472" s="17">
        <v>45575.668055555558</v>
      </c>
      <c r="T3472" s="17" t="s">
        <v>5074</v>
      </c>
      <c r="U3472" s="18">
        <v>45575</v>
      </c>
      <c r="V3472" s="18" t="str">
        <f>TEXT(Posts[[#This Row],[Post_Date]],"YYYY")</f>
        <v>2024</v>
      </c>
      <c r="W3472" s="18" t="s">
        <v>5091</v>
      </c>
      <c r="X3472" s="18" t="s">
        <v>5080</v>
      </c>
      <c r="Y3472" s="19">
        <v>16</v>
      </c>
      <c r="Z3472" s="12" t="s">
        <v>5068</v>
      </c>
      <c r="AA3472"/>
    </row>
    <row r="3473" spans="1:27" x14ac:dyDescent="0.25">
      <c r="A3473" s="12" t="s">
        <v>1538</v>
      </c>
      <c r="B3473" s="12" t="s">
        <v>5024</v>
      </c>
      <c r="C3473" s="12" t="s">
        <v>5028</v>
      </c>
      <c r="D3473" s="12" t="s">
        <v>5031</v>
      </c>
      <c r="E3473" s="12" t="s">
        <v>5035</v>
      </c>
      <c r="F3473" s="12" t="s">
        <v>5060</v>
      </c>
      <c r="G3473" s="12" t="s">
        <v>5044</v>
      </c>
      <c r="H3473" s="13">
        <v>200429</v>
      </c>
      <c r="I3473" s="14">
        <v>2615223</v>
      </c>
      <c r="J3473" s="14">
        <v>331595</v>
      </c>
      <c r="K3473" s="14">
        <v>122621</v>
      </c>
      <c r="L3473" s="14">
        <v>96078</v>
      </c>
      <c r="M3473" s="15">
        <v>7.6639402957537905E-2</v>
      </c>
      <c r="N3473" s="14">
        <v>3142733</v>
      </c>
      <c r="O3473" s="14">
        <v>2615223</v>
      </c>
      <c r="P3473" s="14">
        <v>0</v>
      </c>
      <c r="S3473" s="17">
        <v>45484.504166666673</v>
      </c>
      <c r="T3473" s="12" t="s">
        <v>5075</v>
      </c>
      <c r="U3473" s="18">
        <v>45484</v>
      </c>
      <c r="V3473" s="18" t="str">
        <f>TEXT(Posts[[#This Row],[Post_Date]],"YYYY")</f>
        <v>2024</v>
      </c>
      <c r="W3473" s="12" t="s">
        <v>5093</v>
      </c>
      <c r="X3473" s="12" t="s">
        <v>5080</v>
      </c>
      <c r="Y3473" s="19">
        <v>12</v>
      </c>
      <c r="Z3473" s="12" t="s">
        <v>5068</v>
      </c>
      <c r="AA3473"/>
    </row>
    <row r="3474" spans="1:27" x14ac:dyDescent="0.25">
      <c r="A3474" s="12" t="s">
        <v>1543</v>
      </c>
      <c r="B3474" s="12" t="s">
        <v>5024</v>
      </c>
      <c r="C3474" s="12" t="s">
        <v>5028</v>
      </c>
      <c r="D3474" s="12" t="s">
        <v>5030</v>
      </c>
      <c r="E3474" s="12" t="s">
        <v>5038</v>
      </c>
      <c r="F3474" s="12" t="s">
        <v>5050</v>
      </c>
      <c r="G3474" s="12" t="s">
        <v>5046</v>
      </c>
      <c r="H3474" s="13">
        <v>113099</v>
      </c>
      <c r="I3474" s="14">
        <v>783680</v>
      </c>
      <c r="J3474" s="14">
        <v>132730</v>
      </c>
      <c r="K3474" s="14">
        <v>60381</v>
      </c>
      <c r="L3474" s="14">
        <v>30920</v>
      </c>
      <c r="M3474" s="15">
        <v>0.14431830819543201</v>
      </c>
      <c r="N3474" s="14">
        <v>934557</v>
      </c>
      <c r="O3474" s="14">
        <v>0</v>
      </c>
      <c r="P3474" s="14">
        <v>0</v>
      </c>
      <c r="S3474" s="17">
        <v>45332.701388888891</v>
      </c>
      <c r="T3474" s="17" t="s">
        <v>5074</v>
      </c>
      <c r="U3474" s="18">
        <v>45332</v>
      </c>
      <c r="V3474" s="18" t="str">
        <f>TEXT(Posts[[#This Row],[Post_Date]],"YYYY")</f>
        <v>2024</v>
      </c>
      <c r="W3474" s="18" t="s">
        <v>5087</v>
      </c>
      <c r="X3474" s="18" t="s">
        <v>5083</v>
      </c>
      <c r="Y3474" s="19">
        <v>16</v>
      </c>
      <c r="Z3474" s="12" t="s">
        <v>5069</v>
      </c>
      <c r="AA3474"/>
    </row>
    <row r="3475" spans="1:27" x14ac:dyDescent="0.25">
      <c r="A3475" s="12" t="s">
        <v>1544</v>
      </c>
      <c r="B3475" s="12" t="s">
        <v>5024</v>
      </c>
      <c r="C3475" s="12" t="s">
        <v>5028</v>
      </c>
      <c r="D3475" s="12" t="s">
        <v>5030</v>
      </c>
      <c r="E3475" s="12" t="s">
        <v>5036</v>
      </c>
      <c r="F3475" s="12" t="s">
        <v>5050</v>
      </c>
      <c r="G3475" s="12" t="s">
        <v>5049</v>
      </c>
      <c r="H3475" s="13">
        <v>36971</v>
      </c>
      <c r="I3475" s="14">
        <v>432312</v>
      </c>
      <c r="J3475" s="14">
        <v>94140</v>
      </c>
      <c r="K3475" s="14">
        <v>30728</v>
      </c>
      <c r="L3475" s="14">
        <v>18234</v>
      </c>
      <c r="M3475" s="15">
        <v>8.5520996185313738E-2</v>
      </c>
      <c r="N3475" s="14">
        <v>491088</v>
      </c>
      <c r="O3475" s="14">
        <v>0</v>
      </c>
      <c r="P3475" s="14">
        <v>0</v>
      </c>
      <c r="S3475" s="17">
        <v>45367.63958333333</v>
      </c>
      <c r="T3475" s="17" t="s">
        <v>5074</v>
      </c>
      <c r="U3475" s="18">
        <v>45367</v>
      </c>
      <c r="V3475" s="18" t="str">
        <f>TEXT(Posts[[#This Row],[Post_Date]],"YYYY")</f>
        <v>2024</v>
      </c>
      <c r="W3475" s="18" t="s">
        <v>5088</v>
      </c>
      <c r="X3475" s="18" t="s">
        <v>5083</v>
      </c>
      <c r="Y3475" s="19">
        <v>15</v>
      </c>
      <c r="Z3475" s="12" t="s">
        <v>5068</v>
      </c>
      <c r="AA3475"/>
    </row>
    <row r="3476" spans="1:27" x14ac:dyDescent="0.25">
      <c r="A3476" s="12" t="s">
        <v>1558</v>
      </c>
      <c r="B3476" s="12" t="s">
        <v>5024</v>
      </c>
      <c r="C3476" s="12" t="s">
        <v>5028</v>
      </c>
      <c r="D3476" s="12" t="s">
        <v>5033</v>
      </c>
      <c r="E3476" s="12" t="s">
        <v>5036</v>
      </c>
      <c r="F3476" s="12" t="s">
        <v>5055</v>
      </c>
      <c r="G3476" s="12" t="s">
        <v>5044</v>
      </c>
      <c r="H3476" s="13">
        <v>41249</v>
      </c>
      <c r="I3476" s="14">
        <v>175506</v>
      </c>
      <c r="J3476" s="14">
        <v>21065</v>
      </c>
      <c r="K3476" s="14">
        <v>5686</v>
      </c>
      <c r="L3476" s="14">
        <v>8953</v>
      </c>
      <c r="M3476" s="15">
        <v>0.23503077849895579</v>
      </c>
      <c r="N3476" s="14">
        <v>213088</v>
      </c>
      <c r="O3476" s="14">
        <v>0</v>
      </c>
      <c r="P3476" s="14">
        <v>0</v>
      </c>
      <c r="S3476" s="17">
        <v>45608.470138888893</v>
      </c>
      <c r="T3476" s="17" t="s">
        <v>5077</v>
      </c>
      <c r="U3476" s="18">
        <v>45608</v>
      </c>
      <c r="V3476" s="18" t="str">
        <f>TEXT(Posts[[#This Row],[Post_Date]],"YYYY")</f>
        <v>2024</v>
      </c>
      <c r="W3476" s="18" t="s">
        <v>5095</v>
      </c>
      <c r="X3476" s="18" t="s">
        <v>5079</v>
      </c>
      <c r="Y3476" s="19">
        <v>11</v>
      </c>
      <c r="Z3476" s="12" t="s">
        <v>5070</v>
      </c>
      <c r="AA3476"/>
    </row>
    <row r="3477" spans="1:27" x14ac:dyDescent="0.25">
      <c r="A3477" s="12" t="s">
        <v>1560</v>
      </c>
      <c r="B3477" s="12" t="s">
        <v>5024</v>
      </c>
      <c r="C3477" s="12" t="s">
        <v>5028</v>
      </c>
      <c r="D3477" s="12" t="s">
        <v>5030</v>
      </c>
      <c r="E3477" s="12" t="s">
        <v>5035</v>
      </c>
      <c r="F3477" s="12" t="s">
        <v>5051</v>
      </c>
      <c r="G3477" s="12" t="s">
        <v>5047</v>
      </c>
      <c r="H3477" s="13">
        <v>225726</v>
      </c>
      <c r="I3477" s="14">
        <v>2330044</v>
      </c>
      <c r="J3477" s="14">
        <v>278559</v>
      </c>
      <c r="K3477" s="14">
        <v>105931</v>
      </c>
      <c r="L3477" s="14">
        <v>57494</v>
      </c>
      <c r="M3477" s="15">
        <v>9.6876655495201913E-2</v>
      </c>
      <c r="N3477" s="14">
        <v>3022467</v>
      </c>
      <c r="O3477" s="14">
        <v>2330044</v>
      </c>
      <c r="P3477" s="14">
        <v>0</v>
      </c>
      <c r="S3477" s="17">
        <v>45386.356249999997</v>
      </c>
      <c r="T3477" s="12" t="s">
        <v>5078</v>
      </c>
      <c r="U3477" s="18">
        <v>45386</v>
      </c>
      <c r="V3477" s="18" t="str">
        <f>TEXT(Posts[[#This Row],[Post_Date]],"YYYY")</f>
        <v>2024</v>
      </c>
      <c r="W3477" s="12" t="s">
        <v>5090</v>
      </c>
      <c r="X3477" s="12" t="s">
        <v>5080</v>
      </c>
      <c r="Y3477" s="19">
        <v>8</v>
      </c>
      <c r="Z3477" s="12" t="s">
        <v>5068</v>
      </c>
      <c r="AA3477"/>
    </row>
    <row r="3478" spans="1:27" x14ac:dyDescent="0.25">
      <c r="A3478" s="12" t="s">
        <v>1565</v>
      </c>
      <c r="B3478" s="12" t="s">
        <v>5024</v>
      </c>
      <c r="C3478" s="12" t="s">
        <v>5028</v>
      </c>
      <c r="D3478" s="12" t="s">
        <v>5030</v>
      </c>
      <c r="E3478" s="12" t="s">
        <v>5036</v>
      </c>
      <c r="F3478" s="12" t="s">
        <v>5050</v>
      </c>
      <c r="G3478" s="12" t="s">
        <v>5046</v>
      </c>
      <c r="H3478" s="13">
        <v>53710</v>
      </c>
      <c r="I3478" s="14">
        <v>631787</v>
      </c>
      <c r="J3478" s="14">
        <v>74078</v>
      </c>
      <c r="K3478" s="14">
        <v>40902</v>
      </c>
      <c r="L3478" s="14">
        <v>23794</v>
      </c>
      <c r="M3478" s="15">
        <v>8.501336651806006E-2</v>
      </c>
      <c r="N3478" s="14">
        <v>814371</v>
      </c>
      <c r="O3478" s="14">
        <v>0</v>
      </c>
      <c r="P3478" s="14">
        <v>0</v>
      </c>
      <c r="S3478" s="17">
        <v>45563.706250000003</v>
      </c>
      <c r="T3478" s="17" t="s">
        <v>5074</v>
      </c>
      <c r="U3478" s="18">
        <v>45563</v>
      </c>
      <c r="V3478" s="18" t="str">
        <f>TEXT(Posts[[#This Row],[Post_Date]],"YYYY")</f>
        <v>2024</v>
      </c>
      <c r="W3478" s="18" t="s">
        <v>5097</v>
      </c>
      <c r="X3478" s="18" t="s">
        <v>5083</v>
      </c>
      <c r="Y3478" s="19">
        <v>16</v>
      </c>
      <c r="Z3478" s="12" t="s">
        <v>5068</v>
      </c>
      <c r="AA3478"/>
    </row>
    <row r="3479" spans="1:27" x14ac:dyDescent="0.25">
      <c r="A3479" s="12" t="s">
        <v>1569</v>
      </c>
      <c r="B3479" s="12" t="s">
        <v>5024</v>
      </c>
      <c r="C3479" s="12" t="s">
        <v>5028</v>
      </c>
      <c r="D3479" s="12" t="s">
        <v>5033</v>
      </c>
      <c r="E3479" s="12" t="s">
        <v>5036</v>
      </c>
      <c r="F3479" s="12" t="s">
        <v>5055</v>
      </c>
      <c r="G3479" s="12" t="s">
        <v>5042</v>
      </c>
      <c r="H3479" s="13">
        <v>40077</v>
      </c>
      <c r="I3479" s="14">
        <v>205278</v>
      </c>
      <c r="J3479" s="14">
        <v>25796</v>
      </c>
      <c r="K3479" s="14">
        <v>15121</v>
      </c>
      <c r="L3479" s="14">
        <v>9893</v>
      </c>
      <c r="M3479" s="15">
        <v>0.19523711837077681</v>
      </c>
      <c r="N3479" s="14">
        <v>229303</v>
      </c>
      <c r="O3479" s="14">
        <v>0</v>
      </c>
      <c r="P3479" s="14">
        <v>0</v>
      </c>
      <c r="S3479" s="17">
        <v>45389.426388888889</v>
      </c>
      <c r="T3479" s="17" t="s">
        <v>5077</v>
      </c>
      <c r="U3479" s="18">
        <v>45389</v>
      </c>
      <c r="V3479" s="18" t="str">
        <f>TEXT(Posts[[#This Row],[Post_Date]],"YYYY")</f>
        <v>2024</v>
      </c>
      <c r="W3479" s="18" t="s">
        <v>5090</v>
      </c>
      <c r="X3479" s="18" t="s">
        <v>5084</v>
      </c>
      <c r="Y3479" s="19">
        <v>10</v>
      </c>
      <c r="Z3479" s="12" t="s">
        <v>5069</v>
      </c>
      <c r="AA3479"/>
    </row>
    <row r="3480" spans="1:27" x14ac:dyDescent="0.25">
      <c r="A3480" s="12" t="s">
        <v>1570</v>
      </c>
      <c r="B3480" s="12" t="s">
        <v>5024</v>
      </c>
      <c r="C3480" s="12" t="s">
        <v>5028</v>
      </c>
      <c r="D3480" s="12" t="s">
        <v>5033</v>
      </c>
      <c r="E3480" s="12" t="s">
        <v>5036</v>
      </c>
      <c r="F3480" s="12" t="s">
        <v>5055</v>
      </c>
      <c r="G3480" s="12" t="s">
        <v>5043</v>
      </c>
      <c r="H3480" s="13">
        <v>16376</v>
      </c>
      <c r="I3480" s="14">
        <v>77090</v>
      </c>
      <c r="J3480" s="14">
        <v>15226</v>
      </c>
      <c r="K3480" s="14">
        <v>4832</v>
      </c>
      <c r="L3480" s="14">
        <v>4490</v>
      </c>
      <c r="M3480" s="15">
        <v>0.21243354972663919</v>
      </c>
      <c r="N3480" s="14">
        <v>84845</v>
      </c>
      <c r="O3480" s="14">
        <v>0</v>
      </c>
      <c r="P3480" s="14">
        <v>0</v>
      </c>
      <c r="S3480" s="17">
        <v>45445.677777777782</v>
      </c>
      <c r="T3480" s="17" t="s">
        <v>5074</v>
      </c>
      <c r="U3480" s="18">
        <v>45445</v>
      </c>
      <c r="V3480" s="18" t="str">
        <f>TEXT(Posts[[#This Row],[Post_Date]],"YYYY")</f>
        <v>2024</v>
      </c>
      <c r="W3480" s="18" t="s">
        <v>5089</v>
      </c>
      <c r="X3480" s="18" t="s">
        <v>5084</v>
      </c>
      <c r="Y3480" s="19">
        <v>16</v>
      </c>
      <c r="Z3480" s="12" t="s">
        <v>5070</v>
      </c>
      <c r="AA3480"/>
    </row>
    <row r="3481" spans="1:27" x14ac:dyDescent="0.25">
      <c r="A3481" s="12" t="s">
        <v>1581</v>
      </c>
      <c r="B3481" s="12" t="s">
        <v>5024</v>
      </c>
      <c r="C3481" s="12" t="s">
        <v>5028</v>
      </c>
      <c r="D3481" s="12" t="s">
        <v>5033</v>
      </c>
      <c r="E3481" s="12" t="s">
        <v>5038</v>
      </c>
      <c r="F3481" s="12" t="s">
        <v>5055</v>
      </c>
      <c r="G3481" s="12" t="s">
        <v>5043</v>
      </c>
      <c r="H3481" s="13">
        <v>74474</v>
      </c>
      <c r="I3481" s="14">
        <v>393430</v>
      </c>
      <c r="J3481" s="14">
        <v>71289</v>
      </c>
      <c r="K3481" s="14">
        <v>18174</v>
      </c>
      <c r="L3481" s="14">
        <v>10012</v>
      </c>
      <c r="M3481" s="15">
        <v>0.1892959742992899</v>
      </c>
      <c r="N3481" s="14">
        <v>502611</v>
      </c>
      <c r="O3481" s="14">
        <v>0</v>
      </c>
      <c r="P3481" s="14">
        <v>0</v>
      </c>
      <c r="S3481" s="17">
        <v>45458.759027777778</v>
      </c>
      <c r="T3481" s="17" t="s">
        <v>5076</v>
      </c>
      <c r="U3481" s="18">
        <v>45458</v>
      </c>
      <c r="V3481" s="18" t="str">
        <f>TEXT(Posts[[#This Row],[Post_Date]],"YYYY")</f>
        <v>2024</v>
      </c>
      <c r="W3481" s="18" t="s">
        <v>5089</v>
      </c>
      <c r="X3481" s="18" t="s">
        <v>5083</v>
      </c>
      <c r="Y3481" s="19">
        <v>18</v>
      </c>
      <c r="Z3481" s="12" t="s">
        <v>5069</v>
      </c>
      <c r="AA3481"/>
    </row>
    <row r="3482" spans="1:27" x14ac:dyDescent="0.25">
      <c r="A3482" s="12" t="s">
        <v>1585</v>
      </c>
      <c r="B3482" s="12" t="s">
        <v>5024</v>
      </c>
      <c r="C3482" s="12" t="s">
        <v>5028</v>
      </c>
      <c r="D3482" s="12" t="s">
        <v>5033</v>
      </c>
      <c r="E3482" s="12" t="s">
        <v>5036</v>
      </c>
      <c r="F3482" s="12" t="s">
        <v>5055</v>
      </c>
      <c r="G3482" s="12" t="s">
        <v>5049</v>
      </c>
      <c r="H3482" s="13">
        <v>60246</v>
      </c>
      <c r="I3482" s="14">
        <v>291032</v>
      </c>
      <c r="J3482" s="14">
        <v>46810</v>
      </c>
      <c r="K3482" s="14">
        <v>18619</v>
      </c>
      <c r="L3482" s="14">
        <v>6601</v>
      </c>
      <c r="M3482" s="15">
        <v>0.20701102186034001</v>
      </c>
      <c r="N3482" s="14">
        <v>354692</v>
      </c>
      <c r="O3482" s="14">
        <v>0</v>
      </c>
      <c r="P3482" s="14">
        <v>0</v>
      </c>
      <c r="S3482" s="17">
        <v>45605.509722222218</v>
      </c>
      <c r="T3482" s="17" t="s">
        <v>5075</v>
      </c>
      <c r="U3482" s="18">
        <v>45605</v>
      </c>
      <c r="V3482" s="18" t="str">
        <f>TEXT(Posts[[#This Row],[Post_Date]],"YYYY")</f>
        <v>2024</v>
      </c>
      <c r="W3482" s="18" t="s">
        <v>5095</v>
      </c>
      <c r="X3482" s="18" t="s">
        <v>5083</v>
      </c>
      <c r="Y3482" s="19">
        <v>12</v>
      </c>
      <c r="Z3482" s="12" t="s">
        <v>5070</v>
      </c>
      <c r="AA3482"/>
    </row>
    <row r="3483" spans="1:27" x14ac:dyDescent="0.25">
      <c r="A3483" s="12" t="s">
        <v>1586</v>
      </c>
      <c r="B3483" s="12" t="s">
        <v>5024</v>
      </c>
      <c r="C3483" s="12" t="s">
        <v>5028</v>
      </c>
      <c r="D3483" s="12" t="s">
        <v>5033</v>
      </c>
      <c r="E3483" s="12" t="s">
        <v>5036</v>
      </c>
      <c r="F3483" s="12" t="s">
        <v>5055</v>
      </c>
      <c r="G3483" s="12" t="s">
        <v>5043</v>
      </c>
      <c r="H3483" s="13">
        <v>188882</v>
      </c>
      <c r="I3483" s="14">
        <v>856784</v>
      </c>
      <c r="J3483" s="14">
        <v>192118</v>
      </c>
      <c r="K3483" s="14">
        <v>33008</v>
      </c>
      <c r="L3483" s="14">
        <v>47891</v>
      </c>
      <c r="M3483" s="15">
        <v>0.22045516003125809</v>
      </c>
      <c r="N3483" s="14">
        <v>1054897</v>
      </c>
      <c r="O3483" s="14">
        <v>0</v>
      </c>
      <c r="P3483" s="14">
        <v>0</v>
      </c>
      <c r="S3483" s="17">
        <v>45773.789583333331</v>
      </c>
      <c r="T3483" s="17" t="s">
        <v>5076</v>
      </c>
      <c r="U3483" s="18">
        <v>45773</v>
      </c>
      <c r="V3483" s="18" t="str">
        <f>TEXT(Posts[[#This Row],[Post_Date]],"YYYY")</f>
        <v>2025</v>
      </c>
      <c r="W3483" s="18" t="s">
        <v>5090</v>
      </c>
      <c r="X3483" s="18" t="s">
        <v>5083</v>
      </c>
      <c r="Y3483" s="19">
        <v>18</v>
      </c>
      <c r="Z3483" s="12" t="s">
        <v>5070</v>
      </c>
      <c r="AA3483"/>
    </row>
    <row r="3484" spans="1:27" x14ac:dyDescent="0.25">
      <c r="A3484" s="12" t="s">
        <v>1587</v>
      </c>
      <c r="B3484" s="12" t="s">
        <v>5024</v>
      </c>
      <c r="C3484" s="12" t="s">
        <v>5028</v>
      </c>
      <c r="D3484" s="12" t="s">
        <v>5031</v>
      </c>
      <c r="E3484" s="12" t="s">
        <v>5038</v>
      </c>
      <c r="F3484" s="12" t="s">
        <v>5058</v>
      </c>
      <c r="G3484" s="12" t="s">
        <v>5043</v>
      </c>
      <c r="H3484" s="13">
        <v>42596</v>
      </c>
      <c r="I3484" s="14">
        <v>492011</v>
      </c>
      <c r="J3484" s="14">
        <v>89204</v>
      </c>
      <c r="K3484" s="14">
        <v>37369</v>
      </c>
      <c r="L3484" s="14">
        <v>27550</v>
      </c>
      <c r="M3484" s="15">
        <v>8.6576888985242184E-2</v>
      </c>
      <c r="N3484" s="14">
        <v>585312</v>
      </c>
      <c r="O3484" s="14">
        <v>0</v>
      </c>
      <c r="P3484" s="14">
        <v>0</v>
      </c>
      <c r="S3484" s="17">
        <v>45537.495138888888</v>
      </c>
      <c r="T3484" s="17" t="s">
        <v>5077</v>
      </c>
      <c r="U3484" s="18">
        <v>45537</v>
      </c>
      <c r="V3484" s="18" t="str">
        <f>TEXT(Posts[[#This Row],[Post_Date]],"YYYY")</f>
        <v>2024</v>
      </c>
      <c r="W3484" s="18" t="s">
        <v>5097</v>
      </c>
      <c r="X3484" s="18" t="s">
        <v>5081</v>
      </c>
      <c r="Y3484" s="19">
        <v>11</v>
      </c>
      <c r="Z3484" s="12" t="s">
        <v>5068</v>
      </c>
      <c r="AA3484"/>
    </row>
    <row r="3485" spans="1:27" x14ac:dyDescent="0.25">
      <c r="A3485" s="12" t="s">
        <v>1588</v>
      </c>
      <c r="B3485" s="12" t="s">
        <v>5024</v>
      </c>
      <c r="C3485" s="12" t="s">
        <v>5028</v>
      </c>
      <c r="D3485" s="12" t="s">
        <v>5030</v>
      </c>
      <c r="E3485" s="12" t="s">
        <v>5035</v>
      </c>
      <c r="F3485" s="12" t="s">
        <v>5051</v>
      </c>
      <c r="G3485" s="12" t="s">
        <v>5042</v>
      </c>
      <c r="H3485" s="13">
        <v>407261</v>
      </c>
      <c r="I3485" s="14">
        <v>2777148</v>
      </c>
      <c r="J3485" s="14">
        <v>392027</v>
      </c>
      <c r="K3485" s="14">
        <v>137909</v>
      </c>
      <c r="L3485" s="14">
        <v>98618</v>
      </c>
      <c r="M3485" s="15">
        <v>0.14664726669212499</v>
      </c>
      <c r="N3485" s="14">
        <v>3214197</v>
      </c>
      <c r="O3485" s="14">
        <v>2777148</v>
      </c>
      <c r="P3485" s="14">
        <v>0</v>
      </c>
      <c r="S3485" s="17">
        <v>45495.489583333343</v>
      </c>
      <c r="T3485" s="12" t="s">
        <v>5077</v>
      </c>
      <c r="U3485" s="18">
        <v>45495</v>
      </c>
      <c r="V3485" s="18" t="str">
        <f>TEXT(Posts[[#This Row],[Post_Date]],"YYYY")</f>
        <v>2024</v>
      </c>
      <c r="W3485" s="12" t="s">
        <v>5093</v>
      </c>
      <c r="X3485" s="12" t="s">
        <v>5081</v>
      </c>
      <c r="Y3485" s="19">
        <v>11</v>
      </c>
      <c r="Z3485" s="12" t="s">
        <v>5069</v>
      </c>
      <c r="AA3485"/>
    </row>
    <row r="3486" spans="1:27" x14ac:dyDescent="0.25">
      <c r="A3486" s="12" t="s">
        <v>1593</v>
      </c>
      <c r="B3486" s="12" t="s">
        <v>5024</v>
      </c>
      <c r="C3486" s="12" t="s">
        <v>5028</v>
      </c>
      <c r="D3486" s="12" t="s">
        <v>5033</v>
      </c>
      <c r="E3486" s="12" t="s">
        <v>5036</v>
      </c>
      <c r="F3486" s="12" t="s">
        <v>5055</v>
      </c>
      <c r="G3486" s="12" t="s">
        <v>5049</v>
      </c>
      <c r="H3486" s="13">
        <v>54695</v>
      </c>
      <c r="I3486" s="14">
        <v>274011</v>
      </c>
      <c r="J3486" s="14">
        <v>49712</v>
      </c>
      <c r="K3486" s="14">
        <v>15476</v>
      </c>
      <c r="L3486" s="14">
        <v>9291</v>
      </c>
      <c r="M3486" s="15">
        <v>0.19960953618484939</v>
      </c>
      <c r="N3486" s="14">
        <v>329937</v>
      </c>
      <c r="O3486" s="14">
        <v>0</v>
      </c>
      <c r="P3486" s="14">
        <v>0</v>
      </c>
      <c r="S3486" s="17">
        <v>45637.688194444447</v>
      </c>
      <c r="T3486" s="17" t="s">
        <v>5074</v>
      </c>
      <c r="U3486" s="18">
        <v>45637</v>
      </c>
      <c r="V3486" s="18" t="str">
        <f>TEXT(Posts[[#This Row],[Post_Date]],"YYYY")</f>
        <v>2024</v>
      </c>
      <c r="W3486" s="18" t="s">
        <v>5094</v>
      </c>
      <c r="X3486" s="18" t="s">
        <v>5085</v>
      </c>
      <c r="Y3486" s="19">
        <v>16</v>
      </c>
      <c r="Z3486" s="12" t="s">
        <v>5069</v>
      </c>
      <c r="AA3486"/>
    </row>
    <row r="3487" spans="1:27" x14ac:dyDescent="0.25">
      <c r="A3487" s="12" t="s">
        <v>1600</v>
      </c>
      <c r="B3487" s="12" t="s">
        <v>5024</v>
      </c>
      <c r="C3487" s="12" t="s">
        <v>5028</v>
      </c>
      <c r="D3487" s="12" t="s">
        <v>5033</v>
      </c>
      <c r="E3487" s="12" t="s">
        <v>5036</v>
      </c>
      <c r="F3487" s="12" t="s">
        <v>5055</v>
      </c>
      <c r="G3487" s="12" t="s">
        <v>5046</v>
      </c>
      <c r="H3487" s="13">
        <v>41961</v>
      </c>
      <c r="I3487" s="14">
        <v>180217</v>
      </c>
      <c r="J3487" s="14">
        <v>34356</v>
      </c>
      <c r="K3487" s="14">
        <v>12859</v>
      </c>
      <c r="L3487" s="14">
        <v>6668</v>
      </c>
      <c r="M3487" s="15">
        <v>0.23284116465475641</v>
      </c>
      <c r="N3487" s="14">
        <v>208166</v>
      </c>
      <c r="O3487" s="14">
        <v>0</v>
      </c>
      <c r="P3487" s="14">
        <v>0</v>
      </c>
      <c r="S3487" s="17">
        <v>45513.763194444437</v>
      </c>
      <c r="T3487" s="17" t="s">
        <v>5076</v>
      </c>
      <c r="U3487" s="18">
        <v>45513</v>
      </c>
      <c r="V3487" s="18" t="str">
        <f>TEXT(Posts[[#This Row],[Post_Date]],"YYYY")</f>
        <v>2024</v>
      </c>
      <c r="W3487" s="18" t="s">
        <v>5092</v>
      </c>
      <c r="X3487" s="18" t="s">
        <v>5082</v>
      </c>
      <c r="Y3487" s="19">
        <v>18</v>
      </c>
      <c r="Z3487" s="12" t="s">
        <v>5070</v>
      </c>
      <c r="AA3487"/>
    </row>
    <row r="3488" spans="1:27" x14ac:dyDescent="0.25">
      <c r="A3488" s="12" t="s">
        <v>1607</v>
      </c>
      <c r="B3488" s="12" t="s">
        <v>5024</v>
      </c>
      <c r="C3488" s="12" t="s">
        <v>5028</v>
      </c>
      <c r="D3488" s="12" t="s">
        <v>5033</v>
      </c>
      <c r="E3488" s="12" t="s">
        <v>5038</v>
      </c>
      <c r="F3488" s="12" t="s">
        <v>5055</v>
      </c>
      <c r="G3488" s="12" t="s">
        <v>5047</v>
      </c>
      <c r="H3488" s="13">
        <v>35976</v>
      </c>
      <c r="I3488" s="14">
        <v>163613</v>
      </c>
      <c r="J3488" s="14">
        <v>33784</v>
      </c>
      <c r="K3488" s="14">
        <v>9274</v>
      </c>
      <c r="L3488" s="14">
        <v>4213</v>
      </c>
      <c r="M3488" s="15">
        <v>0.2198872053070314</v>
      </c>
      <c r="N3488" s="14">
        <v>180276</v>
      </c>
      <c r="O3488" s="14">
        <v>0</v>
      </c>
      <c r="P3488" s="14">
        <v>0</v>
      </c>
      <c r="S3488" s="17">
        <v>45701.555555555547</v>
      </c>
      <c r="T3488" s="17" t="s">
        <v>5075</v>
      </c>
      <c r="U3488" s="18">
        <v>45701</v>
      </c>
      <c r="V3488" s="18" t="str">
        <f>TEXT(Posts[[#This Row],[Post_Date]],"YYYY")</f>
        <v>2025</v>
      </c>
      <c r="W3488" s="18" t="s">
        <v>5087</v>
      </c>
      <c r="X3488" s="18" t="s">
        <v>5080</v>
      </c>
      <c r="Y3488" s="19">
        <v>13</v>
      </c>
      <c r="Z3488" s="12" t="s">
        <v>5070</v>
      </c>
      <c r="AA3488"/>
    </row>
    <row r="3489" spans="1:27" x14ac:dyDescent="0.25">
      <c r="A3489" s="12" t="s">
        <v>1622</v>
      </c>
      <c r="B3489" s="12" t="s">
        <v>5024</v>
      </c>
      <c r="C3489" s="12" t="s">
        <v>5028</v>
      </c>
      <c r="D3489" s="12" t="s">
        <v>5032</v>
      </c>
      <c r="E3489" s="12" t="s">
        <v>5036</v>
      </c>
      <c r="F3489" s="12" t="s">
        <v>5055</v>
      </c>
      <c r="G3489" s="12" t="s">
        <v>5047</v>
      </c>
      <c r="H3489" s="13">
        <v>33406</v>
      </c>
      <c r="I3489" s="14">
        <v>166103</v>
      </c>
      <c r="J3489" s="14">
        <v>37903</v>
      </c>
      <c r="K3489" s="14">
        <v>6897</v>
      </c>
      <c r="L3489" s="14">
        <v>5498</v>
      </c>
      <c r="M3489" s="15">
        <v>0.20111666367555159</v>
      </c>
      <c r="N3489" s="14">
        <v>189686</v>
      </c>
      <c r="O3489" s="14">
        <v>0</v>
      </c>
      <c r="P3489" s="14">
        <v>0</v>
      </c>
      <c r="S3489" s="17">
        <v>45388.469444444447</v>
      </c>
      <c r="T3489" s="17" t="s">
        <v>5077</v>
      </c>
      <c r="U3489" s="18">
        <v>45388</v>
      </c>
      <c r="V3489" s="18" t="str">
        <f>TEXT(Posts[[#This Row],[Post_Date]],"YYYY")</f>
        <v>2024</v>
      </c>
      <c r="W3489" s="18" t="s">
        <v>5090</v>
      </c>
      <c r="X3489" s="18" t="s">
        <v>5083</v>
      </c>
      <c r="Y3489" s="19">
        <v>11</v>
      </c>
      <c r="Z3489" s="12" t="s">
        <v>5070</v>
      </c>
      <c r="AA3489"/>
    </row>
    <row r="3490" spans="1:27" x14ac:dyDescent="0.25">
      <c r="A3490" s="12" t="s">
        <v>1629</v>
      </c>
      <c r="B3490" s="12" t="s">
        <v>5024</v>
      </c>
      <c r="C3490" s="12" t="s">
        <v>5028</v>
      </c>
      <c r="D3490" s="12" t="s">
        <v>5032</v>
      </c>
      <c r="E3490" s="12" t="s">
        <v>5036</v>
      </c>
      <c r="F3490" s="12" t="s">
        <v>5055</v>
      </c>
      <c r="G3490" s="12" t="s">
        <v>5049</v>
      </c>
      <c r="H3490" s="13">
        <v>54834</v>
      </c>
      <c r="I3490" s="14">
        <v>321453</v>
      </c>
      <c r="J3490" s="14">
        <v>34931</v>
      </c>
      <c r="K3490" s="14">
        <v>11904</v>
      </c>
      <c r="L3490" s="14">
        <v>15643</v>
      </c>
      <c r="M3490" s="15">
        <v>0.17058203468061131</v>
      </c>
      <c r="N3490" s="14">
        <v>381711</v>
      </c>
      <c r="O3490" s="14">
        <v>0</v>
      </c>
      <c r="P3490" s="14">
        <v>0</v>
      </c>
      <c r="S3490" s="17">
        <v>45574.70416666667</v>
      </c>
      <c r="T3490" s="17" t="s">
        <v>5074</v>
      </c>
      <c r="U3490" s="18">
        <v>45574</v>
      </c>
      <c r="V3490" s="18" t="str">
        <f>TEXT(Posts[[#This Row],[Post_Date]],"YYYY")</f>
        <v>2024</v>
      </c>
      <c r="W3490" s="18" t="s">
        <v>5091</v>
      </c>
      <c r="X3490" s="18" t="s">
        <v>5085</v>
      </c>
      <c r="Y3490" s="19">
        <v>16</v>
      </c>
      <c r="Z3490" s="12" t="s">
        <v>5069</v>
      </c>
      <c r="AA3490"/>
    </row>
    <row r="3491" spans="1:27" x14ac:dyDescent="0.25">
      <c r="A3491" s="12" t="s">
        <v>1630</v>
      </c>
      <c r="B3491" s="12" t="s">
        <v>5024</v>
      </c>
      <c r="C3491" s="12" t="s">
        <v>5028</v>
      </c>
      <c r="D3491" s="12" t="s">
        <v>5030</v>
      </c>
      <c r="E3491" s="12" t="s">
        <v>5035</v>
      </c>
      <c r="F3491" s="12" t="s">
        <v>5051</v>
      </c>
      <c r="G3491" s="12" t="s">
        <v>5048</v>
      </c>
      <c r="H3491" s="13">
        <v>219060</v>
      </c>
      <c r="I3491" s="14">
        <v>2227703</v>
      </c>
      <c r="J3491" s="14">
        <v>357618</v>
      </c>
      <c r="K3491" s="14">
        <v>82087</v>
      </c>
      <c r="L3491" s="14">
        <v>89711</v>
      </c>
      <c r="M3491" s="15">
        <v>9.833464169239875E-2</v>
      </c>
      <c r="N3491" s="14">
        <v>2506854</v>
      </c>
      <c r="O3491" s="14">
        <v>2227703</v>
      </c>
      <c r="P3491" s="14">
        <v>0</v>
      </c>
      <c r="S3491" s="17">
        <v>45703.791666666657</v>
      </c>
      <c r="T3491" s="12" t="s">
        <v>5076</v>
      </c>
      <c r="U3491" s="18">
        <v>45703</v>
      </c>
      <c r="V3491" s="18" t="str">
        <f>TEXT(Posts[[#This Row],[Post_Date]],"YYYY")</f>
        <v>2025</v>
      </c>
      <c r="W3491" s="12" t="s">
        <v>5087</v>
      </c>
      <c r="X3491" s="12" t="s">
        <v>5083</v>
      </c>
      <c r="Y3491" s="19">
        <v>19</v>
      </c>
      <c r="Z3491" s="12" t="s">
        <v>5068</v>
      </c>
      <c r="AA3491"/>
    </row>
    <row r="3492" spans="1:27" x14ac:dyDescent="0.25">
      <c r="A3492" s="12" t="s">
        <v>1631</v>
      </c>
      <c r="B3492" s="12" t="s">
        <v>5024</v>
      </c>
      <c r="C3492" s="12" t="s">
        <v>5028</v>
      </c>
      <c r="D3492" s="12" t="s">
        <v>5032</v>
      </c>
      <c r="E3492" s="12" t="s">
        <v>5036</v>
      </c>
      <c r="F3492" s="12" t="s">
        <v>5055</v>
      </c>
      <c r="G3492" s="12" t="s">
        <v>5044</v>
      </c>
      <c r="H3492" s="13">
        <v>83649</v>
      </c>
      <c r="I3492" s="14">
        <v>408900</v>
      </c>
      <c r="J3492" s="14">
        <v>56730</v>
      </c>
      <c r="K3492" s="14">
        <v>22096</v>
      </c>
      <c r="L3492" s="14">
        <v>24403</v>
      </c>
      <c r="M3492" s="15">
        <v>0.20457307612113931</v>
      </c>
      <c r="N3492" s="14">
        <v>505944</v>
      </c>
      <c r="O3492" s="14">
        <v>0</v>
      </c>
      <c r="P3492" s="14">
        <v>0</v>
      </c>
      <c r="S3492" s="17">
        <v>45535.683333333327</v>
      </c>
      <c r="T3492" s="17" t="s">
        <v>5074</v>
      </c>
      <c r="U3492" s="18">
        <v>45535</v>
      </c>
      <c r="V3492" s="18" t="str">
        <f>TEXT(Posts[[#This Row],[Post_Date]],"YYYY")</f>
        <v>2024</v>
      </c>
      <c r="W3492" s="18" t="s">
        <v>5092</v>
      </c>
      <c r="X3492" s="18" t="s">
        <v>5083</v>
      </c>
      <c r="Y3492" s="19">
        <v>16</v>
      </c>
      <c r="Z3492" s="12" t="s">
        <v>5070</v>
      </c>
      <c r="AA3492"/>
    </row>
    <row r="3493" spans="1:27" x14ac:dyDescent="0.25">
      <c r="A3493" s="12" t="s">
        <v>1632</v>
      </c>
      <c r="B3493" s="12" t="s">
        <v>5024</v>
      </c>
      <c r="C3493" s="12" t="s">
        <v>5028</v>
      </c>
      <c r="D3493" s="12" t="s">
        <v>5030</v>
      </c>
      <c r="E3493" s="12" t="s">
        <v>5036</v>
      </c>
      <c r="F3493" s="12" t="s">
        <v>5050</v>
      </c>
      <c r="G3493" s="12" t="s">
        <v>5042</v>
      </c>
      <c r="H3493" s="13">
        <v>49141</v>
      </c>
      <c r="I3493" s="14">
        <v>471814</v>
      </c>
      <c r="J3493" s="14">
        <v>106725</v>
      </c>
      <c r="K3493" s="14">
        <v>23940</v>
      </c>
      <c r="L3493" s="14">
        <v>23927</v>
      </c>
      <c r="M3493" s="15">
        <v>0.1041538523308027</v>
      </c>
      <c r="N3493" s="14">
        <v>522817</v>
      </c>
      <c r="O3493" s="14">
        <v>0</v>
      </c>
      <c r="P3493" s="14">
        <v>0</v>
      </c>
      <c r="S3493" s="17">
        <v>45755.443055555559</v>
      </c>
      <c r="T3493" s="17" t="s">
        <v>5077</v>
      </c>
      <c r="U3493" s="18">
        <v>45755</v>
      </c>
      <c r="V3493" s="18" t="str">
        <f>TEXT(Posts[[#This Row],[Post_Date]],"YYYY")</f>
        <v>2025</v>
      </c>
      <c r="W3493" s="18" t="s">
        <v>5090</v>
      </c>
      <c r="X3493" s="18" t="s">
        <v>5079</v>
      </c>
      <c r="Y3493" s="19">
        <v>10</v>
      </c>
      <c r="Z3493" s="12" t="s">
        <v>5069</v>
      </c>
      <c r="AA3493"/>
    </row>
    <row r="3494" spans="1:27" x14ac:dyDescent="0.25">
      <c r="A3494" s="12" t="s">
        <v>1634</v>
      </c>
      <c r="B3494" s="12" t="s">
        <v>5024</v>
      </c>
      <c r="C3494" s="12" t="s">
        <v>5028</v>
      </c>
      <c r="D3494" s="12" t="s">
        <v>5030</v>
      </c>
      <c r="E3494" s="12" t="s">
        <v>5035</v>
      </c>
      <c r="F3494" s="12" t="s">
        <v>5051</v>
      </c>
      <c r="G3494" s="12" t="s">
        <v>5043</v>
      </c>
      <c r="H3494" s="13">
        <v>214939</v>
      </c>
      <c r="I3494" s="14">
        <v>1761657</v>
      </c>
      <c r="J3494" s="14">
        <v>363600</v>
      </c>
      <c r="K3494" s="14">
        <v>104482</v>
      </c>
      <c r="L3494" s="14">
        <v>60406</v>
      </c>
      <c r="M3494" s="15">
        <v>0.122009979180374</v>
      </c>
      <c r="N3494" s="14">
        <v>2141136</v>
      </c>
      <c r="O3494" s="14">
        <v>1761657</v>
      </c>
      <c r="P3494" s="14">
        <v>0</v>
      </c>
      <c r="S3494" s="17">
        <v>45510.73333333333</v>
      </c>
      <c r="T3494" s="12" t="s">
        <v>5076</v>
      </c>
      <c r="U3494" s="18">
        <v>45510</v>
      </c>
      <c r="V3494" s="18" t="str">
        <f>TEXT(Posts[[#This Row],[Post_Date]],"YYYY")</f>
        <v>2024</v>
      </c>
      <c r="W3494" s="12" t="s">
        <v>5092</v>
      </c>
      <c r="X3494" s="12" t="s">
        <v>5079</v>
      </c>
      <c r="Y3494" s="19">
        <v>17</v>
      </c>
      <c r="Z3494" s="12" t="s">
        <v>5069</v>
      </c>
      <c r="AA3494"/>
    </row>
    <row r="3495" spans="1:27" x14ac:dyDescent="0.25">
      <c r="A3495" s="12" t="s">
        <v>1635</v>
      </c>
      <c r="B3495" s="12" t="s">
        <v>5024</v>
      </c>
      <c r="C3495" s="12" t="s">
        <v>5028</v>
      </c>
      <c r="D3495" s="12" t="s">
        <v>5032</v>
      </c>
      <c r="E3495" s="12" t="s">
        <v>5036</v>
      </c>
      <c r="F3495" s="12" t="s">
        <v>5055</v>
      </c>
      <c r="G3495" s="12" t="s">
        <v>5048</v>
      </c>
      <c r="H3495" s="13">
        <v>29883</v>
      </c>
      <c r="I3495" s="14">
        <v>186169</v>
      </c>
      <c r="J3495" s="14">
        <v>46341</v>
      </c>
      <c r="K3495" s="14">
        <v>6768</v>
      </c>
      <c r="L3495" s="14">
        <v>4262</v>
      </c>
      <c r="M3495" s="15">
        <v>0.16051679537949581</v>
      </c>
      <c r="N3495" s="14">
        <v>237496</v>
      </c>
      <c r="O3495" s="14">
        <v>0</v>
      </c>
      <c r="P3495" s="14">
        <v>0</v>
      </c>
      <c r="S3495" s="17">
        <v>45642.664583333331</v>
      </c>
      <c r="T3495" s="17" t="s">
        <v>5074</v>
      </c>
      <c r="U3495" s="18">
        <v>45642</v>
      </c>
      <c r="V3495" s="18" t="str">
        <f>TEXT(Posts[[#This Row],[Post_Date]],"YYYY")</f>
        <v>2024</v>
      </c>
      <c r="W3495" s="18" t="s">
        <v>5094</v>
      </c>
      <c r="X3495" s="18" t="s">
        <v>5081</v>
      </c>
      <c r="Y3495" s="19">
        <v>15</v>
      </c>
      <c r="Z3495" s="12" t="s">
        <v>5069</v>
      </c>
      <c r="AA3495"/>
    </row>
    <row r="3496" spans="1:27" x14ac:dyDescent="0.25">
      <c r="A3496" s="12" t="s">
        <v>1638</v>
      </c>
      <c r="B3496" s="12" t="s">
        <v>5024</v>
      </c>
      <c r="C3496" s="12" t="s">
        <v>5028</v>
      </c>
      <c r="D3496" s="12" t="s">
        <v>5032</v>
      </c>
      <c r="E3496" s="12" t="s">
        <v>5038</v>
      </c>
      <c r="F3496" s="12" t="s">
        <v>5055</v>
      </c>
      <c r="G3496" s="12" t="s">
        <v>5049</v>
      </c>
      <c r="H3496" s="13">
        <v>22375</v>
      </c>
      <c r="I3496" s="14">
        <v>124839</v>
      </c>
      <c r="J3496" s="14">
        <v>13268</v>
      </c>
      <c r="K3496" s="14">
        <v>6885</v>
      </c>
      <c r="L3496" s="14">
        <v>5414</v>
      </c>
      <c r="M3496" s="15">
        <v>0.17923156118095979</v>
      </c>
      <c r="N3496" s="14">
        <v>160298</v>
      </c>
      <c r="O3496" s="14">
        <v>0</v>
      </c>
      <c r="P3496" s="14">
        <v>0</v>
      </c>
      <c r="S3496" s="17">
        <v>45316.543055555558</v>
      </c>
      <c r="T3496" s="17" t="s">
        <v>5075</v>
      </c>
      <c r="U3496" s="18">
        <v>45316</v>
      </c>
      <c r="V3496" s="18" t="str">
        <f>TEXT(Posts[[#This Row],[Post_Date]],"YYYY")</f>
        <v>2024</v>
      </c>
      <c r="W3496" s="18" t="s">
        <v>5086</v>
      </c>
      <c r="X3496" s="18" t="s">
        <v>5080</v>
      </c>
      <c r="Y3496" s="19">
        <v>13</v>
      </c>
      <c r="Z3496" s="12" t="s">
        <v>5069</v>
      </c>
      <c r="AA3496"/>
    </row>
    <row r="3497" spans="1:27" x14ac:dyDescent="0.25">
      <c r="A3497" s="12" t="s">
        <v>1639</v>
      </c>
      <c r="B3497" s="12" t="s">
        <v>5024</v>
      </c>
      <c r="C3497" s="12" t="s">
        <v>5028</v>
      </c>
      <c r="D3497" s="12" t="s">
        <v>5030</v>
      </c>
      <c r="E3497" s="12" t="s">
        <v>5038</v>
      </c>
      <c r="F3497" s="12" t="s">
        <v>5050</v>
      </c>
      <c r="G3497" s="12" t="s">
        <v>5048</v>
      </c>
      <c r="H3497" s="13">
        <v>52544</v>
      </c>
      <c r="I3497" s="14">
        <v>519348</v>
      </c>
      <c r="J3497" s="14">
        <v>118434</v>
      </c>
      <c r="K3497" s="14">
        <v>21862</v>
      </c>
      <c r="L3497" s="14">
        <v>28590</v>
      </c>
      <c r="M3497" s="15">
        <v>0.10117416157685941</v>
      </c>
      <c r="N3497" s="14">
        <v>573260</v>
      </c>
      <c r="O3497" s="14">
        <v>0</v>
      </c>
      <c r="P3497" s="14">
        <v>0</v>
      </c>
      <c r="S3497" s="17">
        <v>45494.663888888892</v>
      </c>
      <c r="T3497" s="17" t="s">
        <v>5074</v>
      </c>
      <c r="U3497" s="18">
        <v>45494</v>
      </c>
      <c r="V3497" s="18" t="str">
        <f>TEXT(Posts[[#This Row],[Post_Date]],"YYYY")</f>
        <v>2024</v>
      </c>
      <c r="W3497" s="18" t="s">
        <v>5093</v>
      </c>
      <c r="X3497" s="18" t="s">
        <v>5084</v>
      </c>
      <c r="Y3497" s="19">
        <v>15</v>
      </c>
      <c r="Z3497" s="12" t="s">
        <v>5069</v>
      </c>
      <c r="AA3497"/>
    </row>
    <row r="3498" spans="1:27" x14ac:dyDescent="0.25">
      <c r="A3498" s="12" t="s">
        <v>1642</v>
      </c>
      <c r="B3498" s="12" t="s">
        <v>5024</v>
      </c>
      <c r="C3498" s="12" t="s">
        <v>5028</v>
      </c>
      <c r="D3498" s="12" t="s">
        <v>5032</v>
      </c>
      <c r="E3498" s="12" t="s">
        <v>5035</v>
      </c>
      <c r="F3498" s="12" t="s">
        <v>5056</v>
      </c>
      <c r="G3498" s="12" t="s">
        <v>5043</v>
      </c>
      <c r="H3498" s="13">
        <v>359388</v>
      </c>
      <c r="I3498" s="14">
        <v>1977310</v>
      </c>
      <c r="J3498" s="14">
        <v>368064</v>
      </c>
      <c r="K3498" s="14">
        <v>120816</v>
      </c>
      <c r="L3498" s="14">
        <v>79546</v>
      </c>
      <c r="M3498" s="15">
        <v>0.18175646662486791</v>
      </c>
      <c r="N3498" s="14">
        <v>2498173</v>
      </c>
      <c r="O3498" s="14">
        <v>1977310</v>
      </c>
      <c r="P3498" s="14">
        <v>0</v>
      </c>
      <c r="S3498" s="17">
        <v>45346.334027777782</v>
      </c>
      <c r="T3498" s="12" t="s">
        <v>5078</v>
      </c>
      <c r="U3498" s="18">
        <v>45346</v>
      </c>
      <c r="V3498" s="18" t="str">
        <f>TEXT(Posts[[#This Row],[Post_Date]],"YYYY")</f>
        <v>2024</v>
      </c>
      <c r="W3498" s="12" t="s">
        <v>5087</v>
      </c>
      <c r="X3498" s="12" t="s">
        <v>5083</v>
      </c>
      <c r="Y3498" s="19">
        <v>8</v>
      </c>
      <c r="Z3498" s="12" t="s">
        <v>5069</v>
      </c>
      <c r="AA3498"/>
    </row>
    <row r="3499" spans="1:27" x14ac:dyDescent="0.25">
      <c r="A3499" s="12" t="s">
        <v>1645</v>
      </c>
      <c r="B3499" s="12" t="s">
        <v>5024</v>
      </c>
      <c r="C3499" s="12" t="s">
        <v>5028</v>
      </c>
      <c r="D3499" s="12" t="s">
        <v>5032</v>
      </c>
      <c r="E3499" s="12" t="s">
        <v>5038</v>
      </c>
      <c r="F3499" s="12" t="s">
        <v>5055</v>
      </c>
      <c r="G3499" s="12" t="s">
        <v>5043</v>
      </c>
      <c r="H3499" s="13">
        <v>41062</v>
      </c>
      <c r="I3499" s="14">
        <v>222311</v>
      </c>
      <c r="J3499" s="14">
        <v>34688</v>
      </c>
      <c r="K3499" s="14">
        <v>9051</v>
      </c>
      <c r="L3499" s="14">
        <v>9649</v>
      </c>
      <c r="M3499" s="15">
        <v>0.18470533038655529</v>
      </c>
      <c r="N3499" s="14">
        <v>264235</v>
      </c>
      <c r="O3499" s="14">
        <v>0</v>
      </c>
      <c r="P3499" s="14">
        <v>0</v>
      </c>
      <c r="S3499" s="17">
        <v>45640.644444444442</v>
      </c>
      <c r="T3499" s="17" t="s">
        <v>5074</v>
      </c>
      <c r="U3499" s="18">
        <v>45640</v>
      </c>
      <c r="V3499" s="18" t="str">
        <f>TEXT(Posts[[#This Row],[Post_Date]],"YYYY")</f>
        <v>2024</v>
      </c>
      <c r="W3499" s="18" t="s">
        <v>5094</v>
      </c>
      <c r="X3499" s="18" t="s">
        <v>5083</v>
      </c>
      <c r="Y3499" s="19">
        <v>15</v>
      </c>
      <c r="Z3499" s="12" t="s">
        <v>5069</v>
      </c>
      <c r="AA3499"/>
    </row>
    <row r="3500" spans="1:27" x14ac:dyDescent="0.25">
      <c r="A3500" s="12" t="s">
        <v>1647</v>
      </c>
      <c r="B3500" s="12" t="s">
        <v>5024</v>
      </c>
      <c r="C3500" s="12" t="s">
        <v>5028</v>
      </c>
      <c r="D3500" s="12" t="s">
        <v>5032</v>
      </c>
      <c r="E3500" s="12" t="s">
        <v>5038</v>
      </c>
      <c r="F3500" s="12" t="s">
        <v>5055</v>
      </c>
      <c r="G3500" s="12" t="s">
        <v>5048</v>
      </c>
      <c r="H3500" s="13">
        <v>63209</v>
      </c>
      <c r="I3500" s="14">
        <v>344588</v>
      </c>
      <c r="J3500" s="14">
        <v>50532</v>
      </c>
      <c r="K3500" s="14">
        <v>12054</v>
      </c>
      <c r="L3500" s="14">
        <v>10647</v>
      </c>
      <c r="M3500" s="15">
        <v>0.18343525380173131</v>
      </c>
      <c r="N3500" s="14">
        <v>436371</v>
      </c>
      <c r="O3500" s="14">
        <v>0</v>
      </c>
      <c r="P3500" s="14">
        <v>0</v>
      </c>
      <c r="S3500" s="17">
        <v>45537.724305555559</v>
      </c>
      <c r="T3500" s="17" t="s">
        <v>5076</v>
      </c>
      <c r="U3500" s="18">
        <v>45537</v>
      </c>
      <c r="V3500" s="18" t="str">
        <f>TEXT(Posts[[#This Row],[Post_Date]],"YYYY")</f>
        <v>2024</v>
      </c>
      <c r="W3500" s="18" t="s">
        <v>5097</v>
      </c>
      <c r="X3500" s="18" t="s">
        <v>5081</v>
      </c>
      <c r="Y3500" s="19">
        <v>17</v>
      </c>
      <c r="Z3500" s="12" t="s">
        <v>5069</v>
      </c>
      <c r="AA3500"/>
    </row>
    <row r="3501" spans="1:27" x14ac:dyDescent="0.25">
      <c r="A3501" s="12" t="s">
        <v>1648</v>
      </c>
      <c r="B3501" s="12" t="s">
        <v>5024</v>
      </c>
      <c r="C3501" s="12" t="s">
        <v>5028</v>
      </c>
      <c r="D3501" s="12" t="s">
        <v>5032</v>
      </c>
      <c r="E3501" s="12" t="s">
        <v>5038</v>
      </c>
      <c r="F3501" s="12" t="s">
        <v>5055</v>
      </c>
      <c r="G3501" s="12" t="s">
        <v>5049</v>
      </c>
      <c r="H3501" s="13">
        <v>57245</v>
      </c>
      <c r="I3501" s="14">
        <v>357362</v>
      </c>
      <c r="J3501" s="14">
        <v>88293</v>
      </c>
      <c r="K3501" s="14">
        <v>19544</v>
      </c>
      <c r="L3501" s="14">
        <v>7285</v>
      </c>
      <c r="M3501" s="15">
        <v>0.1601899054347514</v>
      </c>
      <c r="N3501" s="14">
        <v>403107</v>
      </c>
      <c r="O3501" s="14">
        <v>0</v>
      </c>
      <c r="P3501" s="14">
        <v>0</v>
      </c>
      <c r="S3501" s="17">
        <v>45346.743750000001</v>
      </c>
      <c r="T3501" s="17" t="s">
        <v>5076</v>
      </c>
      <c r="U3501" s="18">
        <v>45346</v>
      </c>
      <c r="V3501" s="18" t="str">
        <f>TEXT(Posts[[#This Row],[Post_Date]],"YYYY")</f>
        <v>2024</v>
      </c>
      <c r="W3501" s="18" t="s">
        <v>5087</v>
      </c>
      <c r="X3501" s="18" t="s">
        <v>5083</v>
      </c>
      <c r="Y3501" s="19">
        <v>17</v>
      </c>
      <c r="Z3501" s="12" t="s">
        <v>5069</v>
      </c>
      <c r="AA3501"/>
    </row>
    <row r="3502" spans="1:27" x14ac:dyDescent="0.25">
      <c r="A3502" s="12" t="s">
        <v>1651</v>
      </c>
      <c r="B3502" s="12" t="s">
        <v>5024</v>
      </c>
      <c r="C3502" s="12" t="s">
        <v>5028</v>
      </c>
      <c r="D3502" s="12" t="s">
        <v>5034</v>
      </c>
      <c r="E3502" s="12" t="s">
        <v>5038</v>
      </c>
      <c r="F3502" s="12" t="s">
        <v>5057</v>
      </c>
      <c r="G3502" s="12" t="s">
        <v>5047</v>
      </c>
      <c r="H3502" s="13">
        <v>52578</v>
      </c>
      <c r="I3502" s="14">
        <v>337044</v>
      </c>
      <c r="J3502" s="14">
        <v>83574</v>
      </c>
      <c r="K3502" s="14">
        <v>22452</v>
      </c>
      <c r="L3502" s="14">
        <v>17215</v>
      </c>
      <c r="M3502" s="15">
        <v>0.15599993155368189</v>
      </c>
      <c r="N3502" s="14">
        <v>429560</v>
      </c>
      <c r="O3502" s="14">
        <v>0</v>
      </c>
      <c r="P3502" s="14">
        <v>0</v>
      </c>
      <c r="S3502" s="17">
        <v>45342.441666666673</v>
      </c>
      <c r="T3502" s="17" t="s">
        <v>5077</v>
      </c>
      <c r="U3502" s="18">
        <v>45342</v>
      </c>
      <c r="V3502" s="18" t="str">
        <f>TEXT(Posts[[#This Row],[Post_Date]],"YYYY")</f>
        <v>2024</v>
      </c>
      <c r="W3502" s="18" t="s">
        <v>5087</v>
      </c>
      <c r="X3502" s="18" t="s">
        <v>5079</v>
      </c>
      <c r="Y3502" s="19">
        <v>10</v>
      </c>
      <c r="Z3502" s="12" t="s">
        <v>5069</v>
      </c>
      <c r="AA3502"/>
    </row>
    <row r="3503" spans="1:27" x14ac:dyDescent="0.25">
      <c r="A3503" s="12" t="s">
        <v>1653</v>
      </c>
      <c r="B3503" s="12" t="s">
        <v>5024</v>
      </c>
      <c r="C3503" s="12" t="s">
        <v>5028</v>
      </c>
      <c r="D3503" s="12" t="s">
        <v>5032</v>
      </c>
      <c r="E3503" s="12" t="s">
        <v>5038</v>
      </c>
      <c r="F3503" s="12" t="s">
        <v>5055</v>
      </c>
      <c r="G3503" s="12" t="s">
        <v>5048</v>
      </c>
      <c r="H3503" s="13">
        <v>75009</v>
      </c>
      <c r="I3503" s="14">
        <v>454870</v>
      </c>
      <c r="J3503" s="14">
        <v>81449</v>
      </c>
      <c r="K3503" s="14">
        <v>14514</v>
      </c>
      <c r="L3503" s="14">
        <v>20291</v>
      </c>
      <c r="M3503" s="15">
        <v>0.16490270404273699</v>
      </c>
      <c r="N3503" s="14">
        <v>575687</v>
      </c>
      <c r="O3503" s="14">
        <v>0</v>
      </c>
      <c r="P3503" s="14">
        <v>0</v>
      </c>
      <c r="S3503" s="17">
        <v>45647.649305555547</v>
      </c>
      <c r="T3503" s="17" t="s">
        <v>5074</v>
      </c>
      <c r="U3503" s="18">
        <v>45647</v>
      </c>
      <c r="V3503" s="18" t="str">
        <f>TEXT(Posts[[#This Row],[Post_Date]],"YYYY")</f>
        <v>2024</v>
      </c>
      <c r="W3503" s="18" t="s">
        <v>5094</v>
      </c>
      <c r="X3503" s="18" t="s">
        <v>5083</v>
      </c>
      <c r="Y3503" s="19">
        <v>15</v>
      </c>
      <c r="Z3503" s="12" t="s">
        <v>5069</v>
      </c>
      <c r="AA3503"/>
    </row>
    <row r="3504" spans="1:27" x14ac:dyDescent="0.25">
      <c r="A3504" s="12" t="s">
        <v>1656</v>
      </c>
      <c r="B3504" s="12" t="s">
        <v>5024</v>
      </c>
      <c r="C3504" s="12" t="s">
        <v>5028</v>
      </c>
      <c r="D3504" s="12" t="s">
        <v>5031</v>
      </c>
      <c r="E3504" s="12" t="s">
        <v>5035</v>
      </c>
      <c r="F3504" s="12" t="s">
        <v>5060</v>
      </c>
      <c r="G3504" s="12" t="s">
        <v>5046</v>
      </c>
      <c r="H3504" s="13">
        <v>114543</v>
      </c>
      <c r="I3504" s="14">
        <v>1601091</v>
      </c>
      <c r="J3504" s="14">
        <v>181244</v>
      </c>
      <c r="K3504" s="14">
        <v>119564</v>
      </c>
      <c r="L3504" s="14">
        <v>56951</v>
      </c>
      <c r="M3504" s="15">
        <v>7.1540764150483771E-2</v>
      </c>
      <c r="N3504" s="14">
        <v>1861546</v>
      </c>
      <c r="O3504" s="14">
        <v>1601091</v>
      </c>
      <c r="P3504" s="14">
        <v>0</v>
      </c>
      <c r="S3504" s="17">
        <v>45351.671527777777</v>
      </c>
      <c r="T3504" s="12" t="s">
        <v>5074</v>
      </c>
      <c r="U3504" s="18">
        <v>45351</v>
      </c>
      <c r="V3504" s="18" t="str">
        <f>TEXT(Posts[[#This Row],[Post_Date]],"YYYY")</f>
        <v>2024</v>
      </c>
      <c r="W3504" s="12" t="s">
        <v>5087</v>
      </c>
      <c r="X3504" s="12" t="s">
        <v>5080</v>
      </c>
      <c r="Y3504" s="19">
        <v>16</v>
      </c>
      <c r="Z3504" s="12" t="s">
        <v>5068</v>
      </c>
      <c r="AA3504"/>
    </row>
    <row r="3505" spans="1:27" x14ac:dyDescent="0.25">
      <c r="A3505" s="12" t="s">
        <v>1665</v>
      </c>
      <c r="B3505" s="12" t="s">
        <v>5024</v>
      </c>
      <c r="C3505" s="12" t="s">
        <v>5028</v>
      </c>
      <c r="D3505" s="12" t="s">
        <v>5032</v>
      </c>
      <c r="E3505" s="12" t="s">
        <v>5038</v>
      </c>
      <c r="F3505" s="12" t="s">
        <v>5055</v>
      </c>
      <c r="G3505" s="12" t="s">
        <v>5047</v>
      </c>
      <c r="H3505" s="13">
        <v>134429</v>
      </c>
      <c r="I3505" s="14">
        <v>758141</v>
      </c>
      <c r="J3505" s="14">
        <v>138750</v>
      </c>
      <c r="K3505" s="14">
        <v>23175</v>
      </c>
      <c r="L3505" s="14">
        <v>36284</v>
      </c>
      <c r="M3505" s="15">
        <v>0.17731449503989891</v>
      </c>
      <c r="N3505" s="14">
        <v>890973</v>
      </c>
      <c r="O3505" s="14">
        <v>0</v>
      </c>
      <c r="P3505" s="14">
        <v>0</v>
      </c>
      <c r="S3505" s="17">
        <v>45434.470138888893</v>
      </c>
      <c r="T3505" s="17" t="s">
        <v>5077</v>
      </c>
      <c r="U3505" s="18">
        <v>45434</v>
      </c>
      <c r="V3505" s="18" t="str">
        <f>TEXT(Posts[[#This Row],[Post_Date]],"YYYY")</f>
        <v>2024</v>
      </c>
      <c r="W3505" s="18" t="s">
        <v>5096</v>
      </c>
      <c r="X3505" s="18" t="s">
        <v>5085</v>
      </c>
      <c r="Y3505" s="19">
        <v>11</v>
      </c>
      <c r="Z3505" s="12" t="s">
        <v>5069</v>
      </c>
      <c r="AA3505"/>
    </row>
    <row r="3506" spans="1:27" x14ac:dyDescent="0.25">
      <c r="A3506" s="12" t="s">
        <v>1677</v>
      </c>
      <c r="B3506" s="12" t="s">
        <v>5024</v>
      </c>
      <c r="C3506" s="12" t="s">
        <v>5028</v>
      </c>
      <c r="D3506" s="12" t="s">
        <v>5032</v>
      </c>
      <c r="E3506" s="12" t="s">
        <v>5038</v>
      </c>
      <c r="F3506" s="12" t="s">
        <v>5055</v>
      </c>
      <c r="G3506" s="12" t="s">
        <v>5046</v>
      </c>
      <c r="H3506" s="13">
        <v>74343</v>
      </c>
      <c r="I3506" s="14">
        <v>322416</v>
      </c>
      <c r="J3506" s="14">
        <v>78214</v>
      </c>
      <c r="K3506" s="14">
        <v>23522</v>
      </c>
      <c r="L3506" s="14">
        <v>9393</v>
      </c>
      <c r="M3506" s="15">
        <v>0.23058232559395361</v>
      </c>
      <c r="N3506" s="14">
        <v>368850</v>
      </c>
      <c r="O3506" s="14">
        <v>0</v>
      </c>
      <c r="P3506" s="14">
        <v>0</v>
      </c>
      <c r="S3506" s="17">
        <v>45301.722916666673</v>
      </c>
      <c r="T3506" s="17" t="s">
        <v>5076</v>
      </c>
      <c r="U3506" s="18">
        <v>45301</v>
      </c>
      <c r="V3506" s="18" t="str">
        <f>TEXT(Posts[[#This Row],[Post_Date]],"YYYY")</f>
        <v>2024</v>
      </c>
      <c r="W3506" s="18" t="s">
        <v>5086</v>
      </c>
      <c r="X3506" s="18" t="s">
        <v>5085</v>
      </c>
      <c r="Y3506" s="19">
        <v>17</v>
      </c>
      <c r="Z3506" s="12" t="s">
        <v>5070</v>
      </c>
      <c r="AA3506"/>
    </row>
    <row r="3507" spans="1:27" x14ac:dyDescent="0.25">
      <c r="A3507" s="12" t="s">
        <v>1681</v>
      </c>
      <c r="B3507" s="12" t="s">
        <v>5024</v>
      </c>
      <c r="C3507" s="12" t="s">
        <v>5028</v>
      </c>
      <c r="D3507" s="12" t="s">
        <v>5032</v>
      </c>
      <c r="E3507" s="12" t="s">
        <v>5038</v>
      </c>
      <c r="F3507" s="12" t="s">
        <v>5055</v>
      </c>
      <c r="G3507" s="12" t="s">
        <v>5046</v>
      </c>
      <c r="H3507" s="13">
        <v>93576</v>
      </c>
      <c r="I3507" s="14">
        <v>386638</v>
      </c>
      <c r="J3507" s="14">
        <v>84143</v>
      </c>
      <c r="K3507" s="14">
        <v>26354</v>
      </c>
      <c r="L3507" s="14">
        <v>18908</v>
      </c>
      <c r="M3507" s="15">
        <v>0.24202581638950721</v>
      </c>
      <c r="N3507" s="14">
        <v>441115</v>
      </c>
      <c r="O3507" s="14">
        <v>0</v>
      </c>
      <c r="P3507" s="14">
        <v>0</v>
      </c>
      <c r="S3507" s="17">
        <v>45439.527777777781</v>
      </c>
      <c r="T3507" s="17" t="s">
        <v>5075</v>
      </c>
      <c r="U3507" s="18">
        <v>45439</v>
      </c>
      <c r="V3507" s="18" t="str">
        <f>TEXT(Posts[[#This Row],[Post_Date]],"YYYY")</f>
        <v>2024</v>
      </c>
      <c r="W3507" s="18" t="s">
        <v>5096</v>
      </c>
      <c r="X3507" s="18" t="s">
        <v>5081</v>
      </c>
      <c r="Y3507" s="19">
        <v>12</v>
      </c>
      <c r="Z3507" s="12" t="s">
        <v>5070</v>
      </c>
      <c r="AA3507"/>
    </row>
    <row r="3508" spans="1:27" x14ac:dyDescent="0.25">
      <c r="A3508" s="12" t="s">
        <v>1687</v>
      </c>
      <c r="B3508" s="12" t="s">
        <v>5024</v>
      </c>
      <c r="C3508" s="12" t="s">
        <v>5028</v>
      </c>
      <c r="D3508" s="12" t="s">
        <v>5030</v>
      </c>
      <c r="E3508" s="12" t="s">
        <v>5038</v>
      </c>
      <c r="F3508" s="12" t="s">
        <v>5050</v>
      </c>
      <c r="G3508" s="12" t="s">
        <v>5044</v>
      </c>
      <c r="H3508" s="13">
        <v>51369</v>
      </c>
      <c r="I3508" s="14">
        <v>348303</v>
      </c>
      <c r="J3508" s="14">
        <v>77213</v>
      </c>
      <c r="K3508" s="14">
        <v>14326</v>
      </c>
      <c r="L3508" s="14">
        <v>16961</v>
      </c>
      <c r="M3508" s="15">
        <v>0.14748576821928391</v>
      </c>
      <c r="N3508" s="14">
        <v>448844</v>
      </c>
      <c r="O3508" s="14">
        <v>0</v>
      </c>
      <c r="P3508" s="14">
        <v>0</v>
      </c>
      <c r="S3508" s="17">
        <v>45644.684027777781</v>
      </c>
      <c r="T3508" s="17" t="s">
        <v>5074</v>
      </c>
      <c r="U3508" s="18">
        <v>45644</v>
      </c>
      <c r="V3508" s="18" t="str">
        <f>TEXT(Posts[[#This Row],[Post_Date]],"YYYY")</f>
        <v>2024</v>
      </c>
      <c r="W3508" s="18" t="s">
        <v>5094</v>
      </c>
      <c r="X3508" s="18" t="s">
        <v>5085</v>
      </c>
      <c r="Y3508" s="19">
        <v>16</v>
      </c>
      <c r="Z3508" s="12" t="s">
        <v>5069</v>
      </c>
      <c r="AA3508"/>
    </row>
    <row r="3509" spans="1:27" x14ac:dyDescent="0.25">
      <c r="A3509" s="12" t="s">
        <v>1691</v>
      </c>
      <c r="B3509" s="12" t="s">
        <v>5024</v>
      </c>
      <c r="C3509" s="12" t="s">
        <v>5028</v>
      </c>
      <c r="D3509" s="12" t="s">
        <v>5032</v>
      </c>
      <c r="E3509" s="12" t="s">
        <v>5035</v>
      </c>
      <c r="F3509" s="12" t="s">
        <v>5056</v>
      </c>
      <c r="G3509" s="12" t="s">
        <v>5049</v>
      </c>
      <c r="H3509" s="13">
        <v>368923</v>
      </c>
      <c r="I3509" s="14">
        <v>1932344</v>
      </c>
      <c r="J3509" s="14">
        <v>367459</v>
      </c>
      <c r="K3509" s="14">
        <v>126549</v>
      </c>
      <c r="L3509" s="14">
        <v>112121</v>
      </c>
      <c r="M3509" s="15">
        <v>0.1909202412935064</v>
      </c>
      <c r="N3509" s="14">
        <v>2220114</v>
      </c>
      <c r="O3509" s="14">
        <v>1932344</v>
      </c>
      <c r="P3509" s="14">
        <v>0</v>
      </c>
      <c r="S3509" s="17">
        <v>45412.640972222223</v>
      </c>
      <c r="T3509" s="12" t="s">
        <v>5074</v>
      </c>
      <c r="U3509" s="18">
        <v>45412</v>
      </c>
      <c r="V3509" s="18" t="str">
        <f>TEXT(Posts[[#This Row],[Post_Date]],"YYYY")</f>
        <v>2024</v>
      </c>
      <c r="W3509" s="12" t="s">
        <v>5090</v>
      </c>
      <c r="X3509" s="12" t="s">
        <v>5079</v>
      </c>
      <c r="Y3509" s="19">
        <v>15</v>
      </c>
      <c r="Z3509" s="12" t="s">
        <v>5069</v>
      </c>
      <c r="AA3509"/>
    </row>
    <row r="3510" spans="1:27" x14ac:dyDescent="0.25">
      <c r="A3510" s="12" t="s">
        <v>1692</v>
      </c>
      <c r="B3510" s="12" t="s">
        <v>5024</v>
      </c>
      <c r="C3510" s="12" t="s">
        <v>5028</v>
      </c>
      <c r="D3510" s="12" t="s">
        <v>5031</v>
      </c>
      <c r="E3510" s="12" t="s">
        <v>5035</v>
      </c>
      <c r="F3510" s="12" t="s">
        <v>5060</v>
      </c>
      <c r="G3510" s="12" t="s">
        <v>5043</v>
      </c>
      <c r="H3510" s="13">
        <v>181327</v>
      </c>
      <c r="I3510" s="14">
        <v>2370968</v>
      </c>
      <c r="J3510" s="14">
        <v>502454</v>
      </c>
      <c r="K3510" s="14">
        <v>132870</v>
      </c>
      <c r="L3510" s="14">
        <v>72888</v>
      </c>
      <c r="M3510" s="15">
        <v>7.6478168492436466E-2</v>
      </c>
      <c r="N3510" s="14">
        <v>2976326</v>
      </c>
      <c r="O3510" s="14">
        <v>2370968</v>
      </c>
      <c r="P3510" s="14">
        <v>0</v>
      </c>
      <c r="S3510" s="17">
        <v>45768.625</v>
      </c>
      <c r="T3510" s="12" t="s">
        <v>5074</v>
      </c>
      <c r="U3510" s="18">
        <v>45768</v>
      </c>
      <c r="V3510" s="18" t="str">
        <f>TEXT(Posts[[#This Row],[Post_Date]],"YYYY")</f>
        <v>2025</v>
      </c>
      <c r="W3510" s="12" t="s">
        <v>5090</v>
      </c>
      <c r="X3510" s="12" t="s">
        <v>5081</v>
      </c>
      <c r="Y3510" s="19">
        <v>15</v>
      </c>
      <c r="Z3510" s="12" t="s">
        <v>5068</v>
      </c>
      <c r="AA3510"/>
    </row>
    <row r="3511" spans="1:27" x14ac:dyDescent="0.25">
      <c r="A3511" s="12" t="s">
        <v>1696</v>
      </c>
      <c r="B3511" s="12" t="s">
        <v>5024</v>
      </c>
      <c r="C3511" s="12" t="s">
        <v>5028</v>
      </c>
      <c r="D3511" s="12" t="s">
        <v>5034</v>
      </c>
      <c r="E3511" s="12" t="s">
        <v>5038</v>
      </c>
      <c r="F3511" s="12" t="s">
        <v>5057</v>
      </c>
      <c r="G3511" s="12" t="s">
        <v>5043</v>
      </c>
      <c r="H3511" s="13">
        <v>24208</v>
      </c>
      <c r="I3511" s="14">
        <v>141302</v>
      </c>
      <c r="J3511" s="14">
        <v>16987</v>
      </c>
      <c r="K3511" s="14">
        <v>7743</v>
      </c>
      <c r="L3511" s="14">
        <v>3781</v>
      </c>
      <c r="M3511" s="15">
        <v>0.17132698720315731</v>
      </c>
      <c r="N3511" s="14">
        <v>158996</v>
      </c>
      <c r="O3511" s="14">
        <v>0</v>
      </c>
      <c r="P3511" s="14">
        <v>0</v>
      </c>
      <c r="S3511" s="17">
        <v>45356.367361111108</v>
      </c>
      <c r="T3511" s="17" t="s">
        <v>5078</v>
      </c>
      <c r="U3511" s="18">
        <v>45356</v>
      </c>
      <c r="V3511" s="18" t="str">
        <f>TEXT(Posts[[#This Row],[Post_Date]],"YYYY")</f>
        <v>2024</v>
      </c>
      <c r="W3511" s="18" t="s">
        <v>5088</v>
      </c>
      <c r="X3511" s="18" t="s">
        <v>5079</v>
      </c>
      <c r="Y3511" s="19">
        <v>8</v>
      </c>
      <c r="Z3511" s="12" t="s">
        <v>5069</v>
      </c>
      <c r="AA3511"/>
    </row>
    <row r="3512" spans="1:27" x14ac:dyDescent="0.25">
      <c r="A3512" s="12" t="s">
        <v>1702</v>
      </c>
      <c r="B3512" s="12" t="s">
        <v>5024</v>
      </c>
      <c r="C3512" s="12" t="s">
        <v>5028</v>
      </c>
      <c r="D3512" s="12" t="s">
        <v>5031</v>
      </c>
      <c r="E3512" s="12" t="s">
        <v>5038</v>
      </c>
      <c r="F3512" s="12" t="s">
        <v>5058</v>
      </c>
      <c r="G3512" s="12" t="s">
        <v>5047</v>
      </c>
      <c r="H3512" s="13">
        <v>29151</v>
      </c>
      <c r="I3512" s="14">
        <v>503005</v>
      </c>
      <c r="J3512" s="14">
        <v>103274</v>
      </c>
      <c r="K3512" s="14">
        <v>33220</v>
      </c>
      <c r="L3512" s="14">
        <v>24717</v>
      </c>
      <c r="M3512" s="15">
        <v>5.7955046124615578E-2</v>
      </c>
      <c r="N3512" s="14">
        <v>553310</v>
      </c>
      <c r="O3512" s="14">
        <v>0</v>
      </c>
      <c r="P3512" s="14">
        <v>0</v>
      </c>
      <c r="S3512" s="17">
        <v>45588.533333333333</v>
      </c>
      <c r="T3512" s="17" t="s">
        <v>5075</v>
      </c>
      <c r="U3512" s="18">
        <v>45588</v>
      </c>
      <c r="V3512" s="18" t="str">
        <f>TEXT(Posts[[#This Row],[Post_Date]],"YYYY")</f>
        <v>2024</v>
      </c>
      <c r="W3512" s="18" t="s">
        <v>5091</v>
      </c>
      <c r="X3512" s="18" t="s">
        <v>5085</v>
      </c>
      <c r="Y3512" s="19">
        <v>12</v>
      </c>
      <c r="Z3512" s="12" t="s">
        <v>5068</v>
      </c>
      <c r="AA3512"/>
    </row>
    <row r="3513" spans="1:27" x14ac:dyDescent="0.25">
      <c r="A3513" s="12" t="s">
        <v>1704</v>
      </c>
      <c r="B3513" s="12" t="s">
        <v>5024</v>
      </c>
      <c r="C3513" s="12" t="s">
        <v>5028</v>
      </c>
      <c r="D3513" s="12" t="s">
        <v>5032</v>
      </c>
      <c r="E3513" s="12" t="s">
        <v>5036</v>
      </c>
      <c r="F3513" s="12" t="s">
        <v>5055</v>
      </c>
      <c r="G3513" s="12" t="s">
        <v>5045</v>
      </c>
      <c r="H3513" s="13">
        <v>83851</v>
      </c>
      <c r="I3513" s="14">
        <v>431977</v>
      </c>
      <c r="J3513" s="14">
        <v>103642</v>
      </c>
      <c r="K3513" s="14">
        <v>14602</v>
      </c>
      <c r="L3513" s="14">
        <v>17298</v>
      </c>
      <c r="M3513" s="15">
        <v>0.1941102351033637</v>
      </c>
      <c r="N3513" s="14">
        <v>534524</v>
      </c>
      <c r="O3513" s="14">
        <v>0</v>
      </c>
      <c r="P3513" s="14">
        <v>0</v>
      </c>
      <c r="S3513" s="17">
        <v>45743.447222222218</v>
      </c>
      <c r="T3513" s="17" t="s">
        <v>5077</v>
      </c>
      <c r="U3513" s="18">
        <v>45743</v>
      </c>
      <c r="V3513" s="18" t="str">
        <f>TEXT(Posts[[#This Row],[Post_Date]],"YYYY")</f>
        <v>2025</v>
      </c>
      <c r="W3513" s="18" t="s">
        <v>5088</v>
      </c>
      <c r="X3513" s="18" t="s">
        <v>5080</v>
      </c>
      <c r="Y3513" s="19">
        <v>10</v>
      </c>
      <c r="Z3513" s="12" t="s">
        <v>5069</v>
      </c>
      <c r="AA3513"/>
    </row>
    <row r="3514" spans="1:27" x14ac:dyDescent="0.25">
      <c r="A3514" s="12" t="s">
        <v>1721</v>
      </c>
      <c r="B3514" s="12" t="s">
        <v>5024</v>
      </c>
      <c r="C3514" s="12" t="s">
        <v>5028</v>
      </c>
      <c r="D3514" s="12" t="s">
        <v>5030</v>
      </c>
      <c r="E3514" s="12" t="s">
        <v>5035</v>
      </c>
      <c r="F3514" s="12" t="s">
        <v>5051</v>
      </c>
      <c r="G3514" s="12" t="s">
        <v>5049</v>
      </c>
      <c r="H3514" s="13">
        <v>226353</v>
      </c>
      <c r="I3514" s="14">
        <v>2226055</v>
      </c>
      <c r="J3514" s="14">
        <v>391284</v>
      </c>
      <c r="K3514" s="14">
        <v>150039</v>
      </c>
      <c r="L3514" s="14">
        <v>56894</v>
      </c>
      <c r="M3514" s="15">
        <v>0.1016837535863471</v>
      </c>
      <c r="N3514" s="14">
        <v>2561037</v>
      </c>
      <c r="O3514" s="14">
        <v>2226055</v>
      </c>
      <c r="P3514" s="14">
        <v>0</v>
      </c>
      <c r="S3514" s="17">
        <v>45343.490277777782</v>
      </c>
      <c r="T3514" s="12" t="s">
        <v>5077</v>
      </c>
      <c r="U3514" s="18">
        <v>45343</v>
      </c>
      <c r="V3514" s="18" t="str">
        <f>TEXT(Posts[[#This Row],[Post_Date]],"YYYY")</f>
        <v>2024</v>
      </c>
      <c r="W3514" s="12" t="s">
        <v>5087</v>
      </c>
      <c r="X3514" s="12" t="s">
        <v>5085</v>
      </c>
      <c r="Y3514" s="19">
        <v>11</v>
      </c>
      <c r="Z3514" s="12" t="s">
        <v>5069</v>
      </c>
      <c r="AA3514"/>
    </row>
    <row r="3515" spans="1:27" x14ac:dyDescent="0.25">
      <c r="A3515" s="12" t="s">
        <v>1724</v>
      </c>
      <c r="B3515" s="12" t="s">
        <v>5024</v>
      </c>
      <c r="C3515" s="12" t="s">
        <v>5028</v>
      </c>
      <c r="D3515" s="12" t="s">
        <v>5032</v>
      </c>
      <c r="E3515" s="12" t="s">
        <v>5035</v>
      </c>
      <c r="F3515" s="12" t="s">
        <v>5056</v>
      </c>
      <c r="G3515" s="12" t="s">
        <v>5043</v>
      </c>
      <c r="H3515" s="13">
        <v>631691</v>
      </c>
      <c r="I3515" s="14">
        <v>2983371</v>
      </c>
      <c r="J3515" s="14">
        <v>392161</v>
      </c>
      <c r="K3515" s="14">
        <v>221466</v>
      </c>
      <c r="L3515" s="14">
        <v>133204</v>
      </c>
      <c r="M3515" s="15">
        <v>0.21173758526219291</v>
      </c>
      <c r="N3515" s="14">
        <v>3537517</v>
      </c>
      <c r="O3515" s="14">
        <v>2983371</v>
      </c>
      <c r="P3515" s="14">
        <v>0</v>
      </c>
      <c r="S3515" s="17">
        <v>45639.681944444441</v>
      </c>
      <c r="T3515" s="12" t="s">
        <v>5074</v>
      </c>
      <c r="U3515" s="18">
        <v>45639</v>
      </c>
      <c r="V3515" s="18" t="str">
        <f>TEXT(Posts[[#This Row],[Post_Date]],"YYYY")</f>
        <v>2024</v>
      </c>
      <c r="W3515" s="12" t="s">
        <v>5094</v>
      </c>
      <c r="X3515" s="12" t="s">
        <v>5082</v>
      </c>
      <c r="Y3515" s="19">
        <v>16</v>
      </c>
      <c r="Z3515" s="12" t="s">
        <v>5070</v>
      </c>
      <c r="AA3515"/>
    </row>
    <row r="3516" spans="1:27" x14ac:dyDescent="0.25">
      <c r="A3516" s="12" t="s">
        <v>1727</v>
      </c>
      <c r="B3516" s="12" t="s">
        <v>5024</v>
      </c>
      <c r="C3516" s="12" t="s">
        <v>5028</v>
      </c>
      <c r="D3516" s="12" t="s">
        <v>5030</v>
      </c>
      <c r="E3516" s="12" t="s">
        <v>5035</v>
      </c>
      <c r="F3516" s="12" t="s">
        <v>5051</v>
      </c>
      <c r="G3516" s="12" t="s">
        <v>5043</v>
      </c>
      <c r="H3516" s="13">
        <v>209672</v>
      </c>
      <c r="I3516" s="14">
        <v>1583539</v>
      </c>
      <c r="J3516" s="14">
        <v>250158</v>
      </c>
      <c r="K3516" s="14">
        <v>64233</v>
      </c>
      <c r="L3516" s="14">
        <v>71745</v>
      </c>
      <c r="M3516" s="15">
        <v>0.13240749351486539</v>
      </c>
      <c r="N3516" s="14">
        <v>2051004</v>
      </c>
      <c r="O3516" s="14">
        <v>1583539</v>
      </c>
      <c r="P3516" s="14">
        <v>0</v>
      </c>
      <c r="S3516" s="17">
        <v>45374.759027777778</v>
      </c>
      <c r="T3516" s="12" t="s">
        <v>5076</v>
      </c>
      <c r="U3516" s="18">
        <v>45374</v>
      </c>
      <c r="V3516" s="18" t="str">
        <f>TEXT(Posts[[#This Row],[Post_Date]],"YYYY")</f>
        <v>2024</v>
      </c>
      <c r="W3516" s="12" t="s">
        <v>5088</v>
      </c>
      <c r="X3516" s="12" t="s">
        <v>5083</v>
      </c>
      <c r="Y3516" s="19">
        <v>18</v>
      </c>
      <c r="Z3516" s="12" t="s">
        <v>5069</v>
      </c>
      <c r="AA3516"/>
    </row>
    <row r="3517" spans="1:27" x14ac:dyDescent="0.25">
      <c r="A3517" s="12" t="s">
        <v>1731</v>
      </c>
      <c r="B3517" s="12" t="s">
        <v>5024</v>
      </c>
      <c r="C3517" s="12" t="s">
        <v>5028</v>
      </c>
      <c r="D3517" s="12" t="s">
        <v>5031</v>
      </c>
      <c r="E3517" s="12" t="s">
        <v>5035</v>
      </c>
      <c r="F3517" s="12" t="s">
        <v>5060</v>
      </c>
      <c r="G3517" s="12" t="s">
        <v>5044</v>
      </c>
      <c r="H3517" s="13">
        <v>141206</v>
      </c>
      <c r="I3517" s="14">
        <v>2296530</v>
      </c>
      <c r="J3517" s="14">
        <v>256605</v>
      </c>
      <c r="K3517" s="14">
        <v>159392</v>
      </c>
      <c r="L3517" s="14">
        <v>122679</v>
      </c>
      <c r="M3517" s="15">
        <v>6.1486746290607852E-2</v>
      </c>
      <c r="N3517" s="14">
        <v>2600890</v>
      </c>
      <c r="O3517" s="14">
        <v>2296530</v>
      </c>
      <c r="P3517" s="14">
        <v>0</v>
      </c>
      <c r="S3517" s="17">
        <v>45447.724305555559</v>
      </c>
      <c r="T3517" s="12" t="s">
        <v>5076</v>
      </c>
      <c r="U3517" s="18">
        <v>45447</v>
      </c>
      <c r="V3517" s="18" t="str">
        <f>TEXT(Posts[[#This Row],[Post_Date]],"YYYY")</f>
        <v>2024</v>
      </c>
      <c r="W3517" s="12" t="s">
        <v>5089</v>
      </c>
      <c r="X3517" s="12" t="s">
        <v>5079</v>
      </c>
      <c r="Y3517" s="19">
        <v>17</v>
      </c>
      <c r="Z3517" s="12" t="s">
        <v>5068</v>
      </c>
      <c r="AA3517"/>
    </row>
    <row r="3518" spans="1:27" x14ac:dyDescent="0.25">
      <c r="A3518" s="12" t="s">
        <v>1737</v>
      </c>
      <c r="B3518" s="12" t="s">
        <v>5024</v>
      </c>
      <c r="C3518" s="12" t="s">
        <v>5028</v>
      </c>
      <c r="D3518" s="12" t="s">
        <v>5032</v>
      </c>
      <c r="E3518" s="12" t="s">
        <v>5036</v>
      </c>
      <c r="F3518" s="12" t="s">
        <v>5055</v>
      </c>
      <c r="G3518" s="12" t="s">
        <v>5042</v>
      </c>
      <c r="H3518" s="13">
        <v>72105</v>
      </c>
      <c r="I3518" s="14">
        <v>313303</v>
      </c>
      <c r="J3518" s="14">
        <v>78260</v>
      </c>
      <c r="K3518" s="14">
        <v>13086</v>
      </c>
      <c r="L3518" s="14">
        <v>15376</v>
      </c>
      <c r="M3518" s="15">
        <v>0.2301460411480217</v>
      </c>
      <c r="N3518" s="14">
        <v>368320</v>
      </c>
      <c r="O3518" s="14">
        <v>0</v>
      </c>
      <c r="P3518" s="14">
        <v>0</v>
      </c>
      <c r="S3518" s="17">
        <v>45594.677777777782</v>
      </c>
      <c r="T3518" s="17" t="s">
        <v>5074</v>
      </c>
      <c r="U3518" s="18">
        <v>45594</v>
      </c>
      <c r="V3518" s="18" t="str">
        <f>TEXT(Posts[[#This Row],[Post_Date]],"YYYY")</f>
        <v>2024</v>
      </c>
      <c r="W3518" s="18" t="s">
        <v>5091</v>
      </c>
      <c r="X3518" s="18" t="s">
        <v>5079</v>
      </c>
      <c r="Y3518" s="19">
        <v>16</v>
      </c>
      <c r="Z3518" s="12" t="s">
        <v>5070</v>
      </c>
      <c r="AA3518"/>
    </row>
    <row r="3519" spans="1:27" x14ac:dyDescent="0.25">
      <c r="A3519" s="12" t="s">
        <v>1738</v>
      </c>
      <c r="B3519" s="12" t="s">
        <v>5024</v>
      </c>
      <c r="C3519" s="12" t="s">
        <v>5028</v>
      </c>
      <c r="D3519" s="12" t="s">
        <v>5032</v>
      </c>
      <c r="E3519" s="12" t="s">
        <v>5036</v>
      </c>
      <c r="F3519" s="12" t="s">
        <v>5055</v>
      </c>
      <c r="G3519" s="12" t="s">
        <v>5045</v>
      </c>
      <c r="H3519" s="13">
        <v>60248</v>
      </c>
      <c r="I3519" s="14">
        <v>256926</v>
      </c>
      <c r="J3519" s="14">
        <v>26005</v>
      </c>
      <c r="K3519" s="14">
        <v>7826</v>
      </c>
      <c r="L3519" s="14">
        <v>9871</v>
      </c>
      <c r="M3519" s="15">
        <v>0.234499403561852</v>
      </c>
      <c r="N3519" s="14">
        <v>307711</v>
      </c>
      <c r="O3519" s="14">
        <v>0</v>
      </c>
      <c r="P3519" s="14">
        <v>0</v>
      </c>
      <c r="S3519" s="17">
        <v>45612.660416666673</v>
      </c>
      <c r="T3519" s="17" t="s">
        <v>5074</v>
      </c>
      <c r="U3519" s="18">
        <v>45612</v>
      </c>
      <c r="V3519" s="18" t="str">
        <f>TEXT(Posts[[#This Row],[Post_Date]],"YYYY")</f>
        <v>2024</v>
      </c>
      <c r="W3519" s="18" t="s">
        <v>5095</v>
      </c>
      <c r="X3519" s="18" t="s">
        <v>5083</v>
      </c>
      <c r="Y3519" s="19">
        <v>15</v>
      </c>
      <c r="Z3519" s="12" t="s">
        <v>5070</v>
      </c>
      <c r="AA3519"/>
    </row>
    <row r="3520" spans="1:27" x14ac:dyDescent="0.25">
      <c r="A3520" s="12" t="s">
        <v>1743</v>
      </c>
      <c r="B3520" s="12" t="s">
        <v>5024</v>
      </c>
      <c r="C3520" s="12" t="s">
        <v>5028</v>
      </c>
      <c r="D3520" s="12" t="s">
        <v>5032</v>
      </c>
      <c r="E3520" s="12" t="s">
        <v>5036</v>
      </c>
      <c r="F3520" s="12" t="s">
        <v>5055</v>
      </c>
      <c r="G3520" s="12" t="s">
        <v>5043</v>
      </c>
      <c r="H3520" s="13">
        <v>81697</v>
      </c>
      <c r="I3520" s="14">
        <v>470851</v>
      </c>
      <c r="J3520" s="14">
        <v>75452</v>
      </c>
      <c r="K3520" s="14">
        <v>36469</v>
      </c>
      <c r="L3520" s="14">
        <v>24054</v>
      </c>
      <c r="M3520" s="15">
        <v>0.17351120100642889</v>
      </c>
      <c r="N3520" s="14">
        <v>544812</v>
      </c>
      <c r="O3520" s="14">
        <v>0</v>
      </c>
      <c r="P3520" s="14">
        <v>0</v>
      </c>
      <c r="S3520" s="17">
        <v>45715.467361111107</v>
      </c>
      <c r="T3520" s="17" t="s">
        <v>5077</v>
      </c>
      <c r="U3520" s="18">
        <v>45715</v>
      </c>
      <c r="V3520" s="18" t="str">
        <f>TEXT(Posts[[#This Row],[Post_Date]],"YYYY")</f>
        <v>2025</v>
      </c>
      <c r="W3520" s="18" t="s">
        <v>5087</v>
      </c>
      <c r="X3520" s="18" t="s">
        <v>5080</v>
      </c>
      <c r="Y3520" s="19">
        <v>11</v>
      </c>
      <c r="Z3520" s="12" t="s">
        <v>5069</v>
      </c>
      <c r="AA3520"/>
    </row>
    <row r="3521" spans="1:27" x14ac:dyDescent="0.25">
      <c r="A3521" s="12" t="s">
        <v>1747</v>
      </c>
      <c r="B3521" s="12" t="s">
        <v>5024</v>
      </c>
      <c r="C3521" s="12" t="s">
        <v>5028</v>
      </c>
      <c r="D3521" s="12" t="s">
        <v>5032</v>
      </c>
      <c r="E3521" s="12" t="s">
        <v>5036</v>
      </c>
      <c r="F3521" s="12" t="s">
        <v>5055</v>
      </c>
      <c r="G3521" s="12" t="s">
        <v>5044</v>
      </c>
      <c r="H3521" s="13">
        <v>31790</v>
      </c>
      <c r="I3521" s="14">
        <v>188322</v>
      </c>
      <c r="J3521" s="14">
        <v>32275</v>
      </c>
      <c r="K3521" s="14">
        <v>6069</v>
      </c>
      <c r="L3521" s="14">
        <v>11077</v>
      </c>
      <c r="M3521" s="15">
        <v>0.16881160973616269</v>
      </c>
      <c r="N3521" s="14">
        <v>234124</v>
      </c>
      <c r="O3521" s="14">
        <v>0</v>
      </c>
      <c r="P3521" s="14">
        <v>0</v>
      </c>
      <c r="S3521" s="17">
        <v>45566.463888888888</v>
      </c>
      <c r="T3521" s="17" t="s">
        <v>5077</v>
      </c>
      <c r="U3521" s="18">
        <v>45566</v>
      </c>
      <c r="V3521" s="18" t="str">
        <f>TEXT(Posts[[#This Row],[Post_Date]],"YYYY")</f>
        <v>2024</v>
      </c>
      <c r="W3521" s="18" t="s">
        <v>5091</v>
      </c>
      <c r="X3521" s="18" t="s">
        <v>5079</v>
      </c>
      <c r="Y3521" s="19">
        <v>11</v>
      </c>
      <c r="Z3521" s="12" t="s">
        <v>5069</v>
      </c>
      <c r="AA3521"/>
    </row>
    <row r="3522" spans="1:27" x14ac:dyDescent="0.25">
      <c r="A3522" s="12" t="s">
        <v>1751</v>
      </c>
      <c r="B3522" s="12" t="s">
        <v>5024</v>
      </c>
      <c r="C3522" s="12" t="s">
        <v>5028</v>
      </c>
      <c r="D3522" s="12" t="s">
        <v>5032</v>
      </c>
      <c r="E3522" s="12" t="s">
        <v>5036</v>
      </c>
      <c r="F3522" s="12" t="s">
        <v>5055</v>
      </c>
      <c r="G3522" s="12" t="s">
        <v>5049</v>
      </c>
      <c r="H3522" s="13">
        <v>89574</v>
      </c>
      <c r="I3522" s="14">
        <v>386552</v>
      </c>
      <c r="J3522" s="14">
        <v>94007</v>
      </c>
      <c r="K3522" s="14">
        <v>29489</v>
      </c>
      <c r="L3522" s="14">
        <v>21790</v>
      </c>
      <c r="M3522" s="15">
        <v>0.23172703345711371</v>
      </c>
      <c r="N3522" s="14">
        <v>464803</v>
      </c>
      <c r="O3522" s="14">
        <v>0</v>
      </c>
      <c r="P3522" s="14">
        <v>0</v>
      </c>
      <c r="S3522" s="17">
        <v>45521.820833333331</v>
      </c>
      <c r="T3522" s="17" t="s">
        <v>5076</v>
      </c>
      <c r="U3522" s="18">
        <v>45521</v>
      </c>
      <c r="V3522" s="18" t="str">
        <f>TEXT(Posts[[#This Row],[Post_Date]],"YYYY")</f>
        <v>2024</v>
      </c>
      <c r="W3522" s="18" t="s">
        <v>5092</v>
      </c>
      <c r="X3522" s="18" t="s">
        <v>5083</v>
      </c>
      <c r="Y3522" s="19">
        <v>19</v>
      </c>
      <c r="Z3522" s="12" t="s">
        <v>5070</v>
      </c>
      <c r="AA3522"/>
    </row>
    <row r="3523" spans="1:27" x14ac:dyDescent="0.25">
      <c r="A3523" s="12" t="s">
        <v>1753</v>
      </c>
      <c r="B3523" s="12" t="s">
        <v>5024</v>
      </c>
      <c r="C3523" s="12" t="s">
        <v>5028</v>
      </c>
      <c r="D3523" s="12" t="s">
        <v>5032</v>
      </c>
      <c r="E3523" s="12" t="s">
        <v>5036</v>
      </c>
      <c r="F3523" s="12" t="s">
        <v>5055</v>
      </c>
      <c r="G3523" s="12" t="s">
        <v>5048</v>
      </c>
      <c r="H3523" s="13">
        <v>83203</v>
      </c>
      <c r="I3523" s="14">
        <v>427944</v>
      </c>
      <c r="J3523" s="14">
        <v>49595</v>
      </c>
      <c r="K3523" s="14">
        <v>15239</v>
      </c>
      <c r="L3523" s="14">
        <v>13543</v>
      </c>
      <c r="M3523" s="15">
        <v>0.19442507750720031</v>
      </c>
      <c r="N3523" s="14">
        <v>523305</v>
      </c>
      <c r="O3523" s="14">
        <v>0</v>
      </c>
      <c r="P3523" s="14">
        <v>0</v>
      </c>
      <c r="S3523" s="17">
        <v>45633.831250000003</v>
      </c>
      <c r="T3523" s="17" t="s">
        <v>5076</v>
      </c>
      <c r="U3523" s="18">
        <v>45633</v>
      </c>
      <c r="V3523" s="18" t="str">
        <f>TEXT(Posts[[#This Row],[Post_Date]],"YYYY")</f>
        <v>2024</v>
      </c>
      <c r="W3523" s="18" t="s">
        <v>5094</v>
      </c>
      <c r="X3523" s="18" t="s">
        <v>5083</v>
      </c>
      <c r="Y3523" s="19">
        <v>19</v>
      </c>
      <c r="Z3523" s="12" t="s">
        <v>5069</v>
      </c>
      <c r="AA3523"/>
    </row>
    <row r="3524" spans="1:27" x14ac:dyDescent="0.25">
      <c r="A3524" s="12" t="s">
        <v>1754</v>
      </c>
      <c r="B3524" s="12" t="s">
        <v>5024</v>
      </c>
      <c r="C3524" s="12" t="s">
        <v>5028</v>
      </c>
      <c r="D3524" s="12" t="s">
        <v>5032</v>
      </c>
      <c r="E3524" s="12" t="s">
        <v>5035</v>
      </c>
      <c r="F3524" s="12" t="s">
        <v>5056</v>
      </c>
      <c r="G3524" s="12" t="s">
        <v>5046</v>
      </c>
      <c r="H3524" s="13">
        <v>476479</v>
      </c>
      <c r="I3524" s="14">
        <v>2466898</v>
      </c>
      <c r="J3524" s="14">
        <v>579443</v>
      </c>
      <c r="K3524" s="14">
        <v>150943</v>
      </c>
      <c r="L3524" s="14">
        <v>49893</v>
      </c>
      <c r="M3524" s="15">
        <v>0.19314912554636979</v>
      </c>
      <c r="N3524" s="14">
        <v>2805512</v>
      </c>
      <c r="O3524" s="14">
        <v>2466898</v>
      </c>
      <c r="P3524" s="14">
        <v>0</v>
      </c>
      <c r="S3524" s="17">
        <v>45548.675694444442</v>
      </c>
      <c r="T3524" s="12" t="s">
        <v>5074</v>
      </c>
      <c r="U3524" s="18">
        <v>45548</v>
      </c>
      <c r="V3524" s="18" t="str">
        <f>TEXT(Posts[[#This Row],[Post_Date]],"YYYY")</f>
        <v>2024</v>
      </c>
      <c r="W3524" s="12" t="s">
        <v>5097</v>
      </c>
      <c r="X3524" s="12" t="s">
        <v>5082</v>
      </c>
      <c r="Y3524" s="19">
        <v>16</v>
      </c>
      <c r="Z3524" s="12" t="s">
        <v>5069</v>
      </c>
      <c r="AA3524"/>
    </row>
    <row r="3525" spans="1:27" x14ac:dyDescent="0.25">
      <c r="A3525" s="12" t="s">
        <v>1758</v>
      </c>
      <c r="B3525" s="12" t="s">
        <v>5024</v>
      </c>
      <c r="C3525" s="12" t="s">
        <v>5028</v>
      </c>
      <c r="D3525" s="12" t="s">
        <v>5031</v>
      </c>
      <c r="E3525" s="12" t="s">
        <v>5035</v>
      </c>
      <c r="F3525" s="12" t="s">
        <v>5060</v>
      </c>
      <c r="G3525" s="12" t="s">
        <v>5048</v>
      </c>
      <c r="H3525" s="13">
        <v>153325</v>
      </c>
      <c r="I3525" s="14">
        <v>2091383</v>
      </c>
      <c r="J3525" s="14">
        <v>400185</v>
      </c>
      <c r="K3525" s="14">
        <v>92879</v>
      </c>
      <c r="L3525" s="14">
        <v>55238</v>
      </c>
      <c r="M3525" s="15">
        <v>7.3312948919342175E-2</v>
      </c>
      <c r="N3525" s="14">
        <v>2528285</v>
      </c>
      <c r="O3525" s="14">
        <v>2091383</v>
      </c>
      <c r="P3525" s="14">
        <v>0</v>
      </c>
      <c r="S3525" s="17">
        <v>45469.626388888893</v>
      </c>
      <c r="T3525" s="12" t="s">
        <v>5074</v>
      </c>
      <c r="U3525" s="18">
        <v>45469</v>
      </c>
      <c r="V3525" s="18" t="str">
        <f>TEXT(Posts[[#This Row],[Post_Date]],"YYYY")</f>
        <v>2024</v>
      </c>
      <c r="W3525" s="12" t="s">
        <v>5089</v>
      </c>
      <c r="X3525" s="12" t="s">
        <v>5085</v>
      </c>
      <c r="Y3525" s="19">
        <v>15</v>
      </c>
      <c r="Z3525" s="12" t="s">
        <v>5068</v>
      </c>
      <c r="AA3525"/>
    </row>
    <row r="3526" spans="1:27" x14ac:dyDescent="0.25">
      <c r="A3526" s="12" t="s">
        <v>1764</v>
      </c>
      <c r="B3526" s="12" t="s">
        <v>5024</v>
      </c>
      <c r="C3526" s="12" t="s">
        <v>5028</v>
      </c>
      <c r="D3526" s="12" t="s">
        <v>5031</v>
      </c>
      <c r="E3526" s="12" t="s">
        <v>5035</v>
      </c>
      <c r="F3526" s="12" t="s">
        <v>5060</v>
      </c>
      <c r="G3526" s="12" t="s">
        <v>5048</v>
      </c>
      <c r="H3526" s="13">
        <v>169353</v>
      </c>
      <c r="I3526" s="14">
        <v>2856892</v>
      </c>
      <c r="J3526" s="14">
        <v>539876</v>
      </c>
      <c r="K3526" s="14">
        <v>112380</v>
      </c>
      <c r="L3526" s="14">
        <v>96671</v>
      </c>
      <c r="M3526" s="15">
        <v>5.9278927179128617E-2</v>
      </c>
      <c r="N3526" s="14">
        <v>3341402</v>
      </c>
      <c r="O3526" s="14">
        <v>2856892</v>
      </c>
      <c r="P3526" s="14">
        <v>0</v>
      </c>
      <c r="S3526" s="17">
        <v>45775.438194444447</v>
      </c>
      <c r="T3526" s="12" t="s">
        <v>5077</v>
      </c>
      <c r="U3526" s="18">
        <v>45775</v>
      </c>
      <c r="V3526" s="18" t="str">
        <f>TEXT(Posts[[#This Row],[Post_Date]],"YYYY")</f>
        <v>2025</v>
      </c>
      <c r="W3526" s="12" t="s">
        <v>5090</v>
      </c>
      <c r="X3526" s="12" t="s">
        <v>5081</v>
      </c>
      <c r="Y3526" s="19">
        <v>10</v>
      </c>
      <c r="Z3526" s="12" t="s">
        <v>5068</v>
      </c>
      <c r="AA3526"/>
    </row>
    <row r="3527" spans="1:27" x14ac:dyDescent="0.25">
      <c r="A3527" s="12" t="s">
        <v>1766</v>
      </c>
      <c r="B3527" s="12" t="s">
        <v>5024</v>
      </c>
      <c r="C3527" s="12" t="s">
        <v>5028</v>
      </c>
      <c r="D3527" s="12" t="s">
        <v>5032</v>
      </c>
      <c r="E3527" s="12" t="s">
        <v>5038</v>
      </c>
      <c r="F3527" s="12" t="s">
        <v>5055</v>
      </c>
      <c r="G3527" s="12" t="s">
        <v>5043</v>
      </c>
      <c r="H3527" s="13">
        <v>35290</v>
      </c>
      <c r="I3527" s="14">
        <v>211774</v>
      </c>
      <c r="J3527" s="14">
        <v>51496</v>
      </c>
      <c r="K3527" s="14">
        <v>7578</v>
      </c>
      <c r="L3527" s="14">
        <v>12251</v>
      </c>
      <c r="M3527" s="15">
        <v>0.16664292427302471</v>
      </c>
      <c r="N3527" s="14">
        <v>264012</v>
      </c>
      <c r="O3527" s="14">
        <v>0</v>
      </c>
      <c r="P3527" s="14">
        <v>0</v>
      </c>
      <c r="S3527" s="17">
        <v>45568.465277777781</v>
      </c>
      <c r="T3527" s="17" t="s">
        <v>5077</v>
      </c>
      <c r="U3527" s="18">
        <v>45568</v>
      </c>
      <c r="V3527" s="18" t="str">
        <f>TEXT(Posts[[#This Row],[Post_Date]],"YYYY")</f>
        <v>2024</v>
      </c>
      <c r="W3527" s="18" t="s">
        <v>5091</v>
      </c>
      <c r="X3527" s="18" t="s">
        <v>5080</v>
      </c>
      <c r="Y3527" s="19">
        <v>11</v>
      </c>
      <c r="Z3527" s="12" t="s">
        <v>5069</v>
      </c>
      <c r="AA3527"/>
    </row>
    <row r="3528" spans="1:27" x14ac:dyDescent="0.25">
      <c r="A3528" s="12" t="s">
        <v>1773</v>
      </c>
      <c r="B3528" s="12" t="s">
        <v>5024</v>
      </c>
      <c r="C3528" s="12" t="s">
        <v>5028</v>
      </c>
      <c r="D3528" s="12" t="s">
        <v>5032</v>
      </c>
      <c r="E3528" s="12" t="s">
        <v>5038</v>
      </c>
      <c r="F3528" s="12" t="s">
        <v>5055</v>
      </c>
      <c r="G3528" s="12" t="s">
        <v>5049</v>
      </c>
      <c r="H3528" s="13">
        <v>88546</v>
      </c>
      <c r="I3528" s="14">
        <v>397413</v>
      </c>
      <c r="J3528" s="14">
        <v>63977</v>
      </c>
      <c r="K3528" s="14">
        <v>18988</v>
      </c>
      <c r="L3528" s="14">
        <v>20522</v>
      </c>
      <c r="M3528" s="15">
        <v>0.2228074603952431</v>
      </c>
      <c r="N3528" s="14">
        <v>477707</v>
      </c>
      <c r="O3528" s="14">
        <v>0</v>
      </c>
      <c r="P3528" s="14">
        <v>0</v>
      </c>
      <c r="S3528" s="17">
        <v>45742.477777777778</v>
      </c>
      <c r="T3528" s="17" t="s">
        <v>5077</v>
      </c>
      <c r="U3528" s="18">
        <v>45742</v>
      </c>
      <c r="V3528" s="18" t="str">
        <f>TEXT(Posts[[#This Row],[Post_Date]],"YYYY")</f>
        <v>2025</v>
      </c>
      <c r="W3528" s="18" t="s">
        <v>5088</v>
      </c>
      <c r="X3528" s="18" t="s">
        <v>5085</v>
      </c>
      <c r="Y3528" s="19">
        <v>11</v>
      </c>
      <c r="Z3528" s="12" t="s">
        <v>5070</v>
      </c>
      <c r="AA3528"/>
    </row>
    <row r="3529" spans="1:27" x14ac:dyDescent="0.25">
      <c r="A3529" s="12" t="s">
        <v>1776</v>
      </c>
      <c r="B3529" s="12" t="s">
        <v>5024</v>
      </c>
      <c r="C3529" s="12" t="s">
        <v>5028</v>
      </c>
      <c r="D3529" s="12" t="s">
        <v>5034</v>
      </c>
      <c r="E3529" s="12" t="s">
        <v>5038</v>
      </c>
      <c r="F3529" s="12" t="s">
        <v>5057</v>
      </c>
      <c r="G3529" s="12" t="s">
        <v>5046</v>
      </c>
      <c r="H3529" s="13">
        <v>2530</v>
      </c>
      <c r="I3529" s="14">
        <v>14230</v>
      </c>
      <c r="J3529" s="14">
        <v>3071</v>
      </c>
      <c r="K3529" s="14">
        <v>548</v>
      </c>
      <c r="L3529" s="14">
        <v>309</v>
      </c>
      <c r="M3529" s="15">
        <v>0.1778553822865214</v>
      </c>
      <c r="N3529" s="14">
        <v>17513</v>
      </c>
      <c r="O3529" s="14">
        <v>0</v>
      </c>
      <c r="P3529" s="14">
        <v>0</v>
      </c>
      <c r="S3529" s="17">
        <v>45744.520138888889</v>
      </c>
      <c r="T3529" s="17" t="s">
        <v>5075</v>
      </c>
      <c r="U3529" s="18">
        <v>45744</v>
      </c>
      <c r="V3529" s="18" t="str">
        <f>TEXT(Posts[[#This Row],[Post_Date]],"YYYY")</f>
        <v>2025</v>
      </c>
      <c r="W3529" s="18" t="s">
        <v>5088</v>
      </c>
      <c r="X3529" s="18" t="s">
        <v>5082</v>
      </c>
      <c r="Y3529" s="19">
        <v>12</v>
      </c>
      <c r="Z3529" s="12" t="s">
        <v>5069</v>
      </c>
      <c r="AA3529"/>
    </row>
    <row r="3530" spans="1:27" x14ac:dyDescent="0.25">
      <c r="A3530" s="12" t="s">
        <v>1779</v>
      </c>
      <c r="B3530" s="12" t="s">
        <v>5024</v>
      </c>
      <c r="C3530" s="12" t="s">
        <v>5028</v>
      </c>
      <c r="D3530" s="12" t="s">
        <v>5034</v>
      </c>
      <c r="E3530" s="12" t="s">
        <v>5038</v>
      </c>
      <c r="F3530" s="12" t="s">
        <v>5057</v>
      </c>
      <c r="G3530" s="12" t="s">
        <v>5047</v>
      </c>
      <c r="H3530" s="13">
        <v>31301</v>
      </c>
      <c r="I3530" s="14">
        <v>289636</v>
      </c>
      <c r="J3530" s="14">
        <v>60344</v>
      </c>
      <c r="K3530" s="14">
        <v>11447</v>
      </c>
      <c r="L3530" s="14">
        <v>10915</v>
      </c>
      <c r="M3530" s="15">
        <v>0.1080702288829188</v>
      </c>
      <c r="N3530" s="14">
        <v>322741</v>
      </c>
      <c r="O3530" s="14">
        <v>0</v>
      </c>
      <c r="P3530" s="14">
        <v>0</v>
      </c>
      <c r="S3530" s="17">
        <v>45512.680555555547</v>
      </c>
      <c r="T3530" s="17" t="s">
        <v>5074</v>
      </c>
      <c r="U3530" s="18">
        <v>45512</v>
      </c>
      <c r="V3530" s="18" t="str">
        <f>TEXT(Posts[[#This Row],[Post_Date]],"YYYY")</f>
        <v>2024</v>
      </c>
      <c r="W3530" s="18" t="s">
        <v>5092</v>
      </c>
      <c r="X3530" s="18" t="s">
        <v>5080</v>
      </c>
      <c r="Y3530" s="19">
        <v>16</v>
      </c>
      <c r="Z3530" s="12" t="s">
        <v>5069</v>
      </c>
      <c r="AA3530"/>
    </row>
    <row r="3531" spans="1:27" x14ac:dyDescent="0.25">
      <c r="A3531" s="12" t="s">
        <v>1780</v>
      </c>
      <c r="B3531" s="12" t="s">
        <v>5024</v>
      </c>
      <c r="C3531" s="12" t="s">
        <v>5028</v>
      </c>
      <c r="D3531" s="12" t="s">
        <v>5032</v>
      </c>
      <c r="E3531" s="12" t="s">
        <v>5038</v>
      </c>
      <c r="F3531" s="12" t="s">
        <v>5055</v>
      </c>
      <c r="G3531" s="12" t="s">
        <v>5047</v>
      </c>
      <c r="H3531" s="13">
        <v>44476</v>
      </c>
      <c r="I3531" s="14">
        <v>266974</v>
      </c>
      <c r="J3531" s="14">
        <v>56395</v>
      </c>
      <c r="K3531" s="14">
        <v>13167</v>
      </c>
      <c r="L3531" s="14">
        <v>8866</v>
      </c>
      <c r="M3531" s="15">
        <v>0.16659626881560119</v>
      </c>
      <c r="N3531" s="14">
        <v>325460</v>
      </c>
      <c r="O3531" s="14">
        <v>0</v>
      </c>
      <c r="P3531" s="14">
        <v>0</v>
      </c>
      <c r="S3531" s="17">
        <v>45738.496527777781</v>
      </c>
      <c r="T3531" s="17" t="s">
        <v>5077</v>
      </c>
      <c r="U3531" s="18">
        <v>45738</v>
      </c>
      <c r="V3531" s="18" t="str">
        <f>TEXT(Posts[[#This Row],[Post_Date]],"YYYY")</f>
        <v>2025</v>
      </c>
      <c r="W3531" s="18" t="s">
        <v>5088</v>
      </c>
      <c r="X3531" s="18" t="s">
        <v>5083</v>
      </c>
      <c r="Y3531" s="19">
        <v>11</v>
      </c>
      <c r="Z3531" s="12" t="s">
        <v>5069</v>
      </c>
      <c r="AA3531"/>
    </row>
    <row r="3532" spans="1:27" x14ac:dyDescent="0.25">
      <c r="A3532" s="12" t="s">
        <v>1787</v>
      </c>
      <c r="B3532" s="12" t="s">
        <v>5024</v>
      </c>
      <c r="C3532" s="12" t="s">
        <v>5028</v>
      </c>
      <c r="D3532" s="12" t="s">
        <v>5034</v>
      </c>
      <c r="E3532" s="12" t="s">
        <v>5035</v>
      </c>
      <c r="F3532" s="12" t="s">
        <v>5059</v>
      </c>
      <c r="G3532" s="12" t="s">
        <v>5049</v>
      </c>
      <c r="H3532" s="13">
        <v>284490</v>
      </c>
      <c r="I3532" s="14">
        <v>2185016</v>
      </c>
      <c r="J3532" s="14">
        <v>302079</v>
      </c>
      <c r="K3532" s="14">
        <v>94234</v>
      </c>
      <c r="L3532" s="14">
        <v>47131</v>
      </c>
      <c r="M3532" s="15">
        <v>0.13020073889449921</v>
      </c>
      <c r="N3532" s="14">
        <v>2536997</v>
      </c>
      <c r="O3532" s="14">
        <v>2185016</v>
      </c>
      <c r="P3532" s="14">
        <v>0</v>
      </c>
      <c r="S3532" s="17">
        <v>45597.718055555553</v>
      </c>
      <c r="T3532" s="12" t="s">
        <v>5076</v>
      </c>
      <c r="U3532" s="18">
        <v>45597</v>
      </c>
      <c r="V3532" s="18" t="str">
        <f>TEXT(Posts[[#This Row],[Post_Date]],"YYYY")</f>
        <v>2024</v>
      </c>
      <c r="W3532" s="12" t="s">
        <v>5095</v>
      </c>
      <c r="X3532" s="12" t="s">
        <v>5082</v>
      </c>
      <c r="Y3532" s="19">
        <v>17</v>
      </c>
      <c r="Z3532" s="12" t="s">
        <v>5069</v>
      </c>
      <c r="AA3532"/>
    </row>
    <row r="3533" spans="1:27" x14ac:dyDescent="0.25">
      <c r="A3533" s="12" t="s">
        <v>1791</v>
      </c>
      <c r="B3533" s="12" t="s">
        <v>5024</v>
      </c>
      <c r="C3533" s="12" t="s">
        <v>5028</v>
      </c>
      <c r="D3533" s="12" t="s">
        <v>5032</v>
      </c>
      <c r="E3533" s="12" t="s">
        <v>5038</v>
      </c>
      <c r="F3533" s="12" t="s">
        <v>5055</v>
      </c>
      <c r="G3533" s="12" t="s">
        <v>5046</v>
      </c>
      <c r="H3533" s="13">
        <v>55761</v>
      </c>
      <c r="I3533" s="14">
        <v>271876</v>
      </c>
      <c r="J3533" s="14">
        <v>45562</v>
      </c>
      <c r="K3533" s="14">
        <v>12037</v>
      </c>
      <c r="L3533" s="14">
        <v>8678</v>
      </c>
      <c r="M3533" s="15">
        <v>0.20509927194842059</v>
      </c>
      <c r="N3533" s="14">
        <v>319894</v>
      </c>
      <c r="O3533" s="14">
        <v>0</v>
      </c>
      <c r="P3533" s="14">
        <v>0</v>
      </c>
      <c r="S3533" s="17">
        <v>45392.480555555558</v>
      </c>
      <c r="T3533" s="17" t="s">
        <v>5077</v>
      </c>
      <c r="U3533" s="18">
        <v>45392</v>
      </c>
      <c r="V3533" s="18" t="str">
        <f>TEXT(Posts[[#This Row],[Post_Date]],"YYYY")</f>
        <v>2024</v>
      </c>
      <c r="W3533" s="18" t="s">
        <v>5090</v>
      </c>
      <c r="X3533" s="18" t="s">
        <v>5085</v>
      </c>
      <c r="Y3533" s="19">
        <v>11</v>
      </c>
      <c r="Z3533" s="12" t="s">
        <v>5070</v>
      </c>
      <c r="AA3533"/>
    </row>
    <row r="3534" spans="1:27" x14ac:dyDescent="0.25">
      <c r="A3534" s="12" t="s">
        <v>1792</v>
      </c>
      <c r="B3534" s="12" t="s">
        <v>5024</v>
      </c>
      <c r="C3534" s="12" t="s">
        <v>5028</v>
      </c>
      <c r="D3534" s="12" t="s">
        <v>5032</v>
      </c>
      <c r="E3534" s="12" t="s">
        <v>5038</v>
      </c>
      <c r="F3534" s="12" t="s">
        <v>5055</v>
      </c>
      <c r="G3534" s="12" t="s">
        <v>5042</v>
      </c>
      <c r="H3534" s="13">
        <v>78282</v>
      </c>
      <c r="I3534" s="14">
        <v>379724</v>
      </c>
      <c r="J3534" s="14">
        <v>85565</v>
      </c>
      <c r="K3534" s="14">
        <v>29755</v>
      </c>
      <c r="L3534" s="14">
        <v>14257</v>
      </c>
      <c r="M3534" s="15">
        <v>0.2061564657489712</v>
      </c>
      <c r="N3534" s="14">
        <v>447569</v>
      </c>
      <c r="O3534" s="14">
        <v>0</v>
      </c>
      <c r="P3534" s="14">
        <v>0</v>
      </c>
      <c r="S3534" s="17">
        <v>45370.460416666669</v>
      </c>
      <c r="T3534" s="17" t="s">
        <v>5077</v>
      </c>
      <c r="U3534" s="18">
        <v>45370</v>
      </c>
      <c r="V3534" s="18" t="str">
        <f>TEXT(Posts[[#This Row],[Post_Date]],"YYYY")</f>
        <v>2024</v>
      </c>
      <c r="W3534" s="18" t="s">
        <v>5088</v>
      </c>
      <c r="X3534" s="18" t="s">
        <v>5079</v>
      </c>
      <c r="Y3534" s="19">
        <v>11</v>
      </c>
      <c r="Z3534" s="12" t="s">
        <v>5070</v>
      </c>
      <c r="AA3534"/>
    </row>
    <row r="3535" spans="1:27" x14ac:dyDescent="0.25">
      <c r="A3535" s="12" t="s">
        <v>1794</v>
      </c>
      <c r="B3535" s="12" t="s">
        <v>5024</v>
      </c>
      <c r="C3535" s="12" t="s">
        <v>5028</v>
      </c>
      <c r="D3535" s="12" t="s">
        <v>5034</v>
      </c>
      <c r="E3535" s="12" t="s">
        <v>5038</v>
      </c>
      <c r="F3535" s="12" t="s">
        <v>5057</v>
      </c>
      <c r="G3535" s="12" t="s">
        <v>5047</v>
      </c>
      <c r="H3535" s="13">
        <v>5371</v>
      </c>
      <c r="I3535" s="14">
        <v>36420</v>
      </c>
      <c r="J3535" s="14">
        <v>7907</v>
      </c>
      <c r="K3535" s="14">
        <v>1484</v>
      </c>
      <c r="L3535" s="14">
        <v>1770</v>
      </c>
      <c r="M3535" s="15">
        <v>0.14749952554341841</v>
      </c>
      <c r="N3535" s="14">
        <v>45889</v>
      </c>
      <c r="O3535" s="14">
        <v>0</v>
      </c>
      <c r="P3535" s="14">
        <v>0</v>
      </c>
      <c r="S3535" s="17">
        <v>45579.682638888888</v>
      </c>
      <c r="T3535" s="17" t="s">
        <v>5074</v>
      </c>
      <c r="U3535" s="18">
        <v>45579</v>
      </c>
      <c r="V3535" s="18" t="str">
        <f>TEXT(Posts[[#This Row],[Post_Date]],"YYYY")</f>
        <v>2024</v>
      </c>
      <c r="W3535" s="18" t="s">
        <v>5091</v>
      </c>
      <c r="X3535" s="18" t="s">
        <v>5081</v>
      </c>
      <c r="Y3535" s="19">
        <v>16</v>
      </c>
      <c r="Z3535" s="12" t="s">
        <v>5069</v>
      </c>
      <c r="AA3535"/>
    </row>
    <row r="3536" spans="1:27" x14ac:dyDescent="0.25">
      <c r="A3536" s="12" t="s">
        <v>1800</v>
      </c>
      <c r="B3536" s="12" t="s">
        <v>5024</v>
      </c>
      <c r="C3536" s="12" t="s">
        <v>5028</v>
      </c>
      <c r="D3536" s="12" t="s">
        <v>5034</v>
      </c>
      <c r="E3536" s="12" t="s">
        <v>5038</v>
      </c>
      <c r="F3536" s="12" t="s">
        <v>5057</v>
      </c>
      <c r="G3536" s="12" t="s">
        <v>5046</v>
      </c>
      <c r="H3536" s="13">
        <v>21714</v>
      </c>
      <c r="I3536" s="14">
        <v>197193</v>
      </c>
      <c r="J3536" s="14">
        <v>42877</v>
      </c>
      <c r="K3536" s="14">
        <v>13273</v>
      </c>
      <c r="L3536" s="14">
        <v>8712</v>
      </c>
      <c r="M3536" s="15">
        <v>0.1101195144246631</v>
      </c>
      <c r="N3536" s="14">
        <v>243981</v>
      </c>
      <c r="O3536" s="14">
        <v>0</v>
      </c>
      <c r="P3536" s="14">
        <v>0</v>
      </c>
      <c r="S3536" s="17">
        <v>45382.337500000001</v>
      </c>
      <c r="T3536" s="17" t="s">
        <v>5078</v>
      </c>
      <c r="U3536" s="18">
        <v>45382</v>
      </c>
      <c r="V3536" s="18" t="str">
        <f>TEXT(Posts[[#This Row],[Post_Date]],"YYYY")</f>
        <v>2024</v>
      </c>
      <c r="W3536" s="18" t="s">
        <v>5088</v>
      </c>
      <c r="X3536" s="18" t="s">
        <v>5084</v>
      </c>
      <c r="Y3536" s="19">
        <v>8</v>
      </c>
      <c r="Z3536" s="12" t="s">
        <v>5069</v>
      </c>
      <c r="AA3536"/>
    </row>
    <row r="3537" spans="1:27" x14ac:dyDescent="0.25">
      <c r="A3537" s="12" t="s">
        <v>1806</v>
      </c>
      <c r="B3537" s="12" t="s">
        <v>5024</v>
      </c>
      <c r="C3537" s="12" t="s">
        <v>5028</v>
      </c>
      <c r="D3537" s="12" t="s">
        <v>5034</v>
      </c>
      <c r="E3537" s="12" t="s">
        <v>5038</v>
      </c>
      <c r="F3537" s="12" t="s">
        <v>5057</v>
      </c>
      <c r="G3537" s="12" t="s">
        <v>5043</v>
      </c>
      <c r="H3537" s="13">
        <v>36097</v>
      </c>
      <c r="I3537" s="14">
        <v>283323</v>
      </c>
      <c r="J3537" s="14">
        <v>60887</v>
      </c>
      <c r="K3537" s="14">
        <v>13299</v>
      </c>
      <c r="L3537" s="14">
        <v>7656</v>
      </c>
      <c r="M3537" s="15">
        <v>0.12740759618447889</v>
      </c>
      <c r="N3537" s="14">
        <v>335532</v>
      </c>
      <c r="O3537" s="14">
        <v>0</v>
      </c>
      <c r="P3537" s="14">
        <v>0</v>
      </c>
      <c r="S3537" s="17">
        <v>45719.42291666667</v>
      </c>
      <c r="T3537" s="17" t="s">
        <v>5077</v>
      </c>
      <c r="U3537" s="18">
        <v>45719</v>
      </c>
      <c r="V3537" s="18" t="str">
        <f>TEXT(Posts[[#This Row],[Post_Date]],"YYYY")</f>
        <v>2025</v>
      </c>
      <c r="W3537" s="18" t="s">
        <v>5088</v>
      </c>
      <c r="X3537" s="18" t="s">
        <v>5081</v>
      </c>
      <c r="Y3537" s="19">
        <v>10</v>
      </c>
      <c r="Z3537" s="12" t="s">
        <v>5069</v>
      </c>
      <c r="AA3537"/>
    </row>
    <row r="3538" spans="1:27" x14ac:dyDescent="0.25">
      <c r="A3538" s="12" t="s">
        <v>1813</v>
      </c>
      <c r="B3538" s="12" t="s">
        <v>5024</v>
      </c>
      <c r="C3538" s="12" t="s">
        <v>5028</v>
      </c>
      <c r="D3538" s="12" t="s">
        <v>5032</v>
      </c>
      <c r="E3538" s="12" t="s">
        <v>5038</v>
      </c>
      <c r="F3538" s="12" t="s">
        <v>5055</v>
      </c>
      <c r="G3538" s="12" t="s">
        <v>5044</v>
      </c>
      <c r="H3538" s="13">
        <v>27961</v>
      </c>
      <c r="I3538" s="14">
        <v>149837</v>
      </c>
      <c r="J3538" s="14">
        <v>33599</v>
      </c>
      <c r="K3538" s="14">
        <v>6381</v>
      </c>
      <c r="L3538" s="14">
        <v>7655</v>
      </c>
      <c r="M3538" s="15">
        <v>0.18661071073411689</v>
      </c>
      <c r="N3538" s="14">
        <v>193502</v>
      </c>
      <c r="O3538" s="14">
        <v>0</v>
      </c>
      <c r="P3538" s="14">
        <v>0</v>
      </c>
      <c r="S3538" s="17">
        <v>45364.783333333333</v>
      </c>
      <c r="T3538" s="17" t="s">
        <v>5076</v>
      </c>
      <c r="U3538" s="18">
        <v>45364</v>
      </c>
      <c r="V3538" s="18" t="str">
        <f>TEXT(Posts[[#This Row],[Post_Date]],"YYYY")</f>
        <v>2024</v>
      </c>
      <c r="W3538" s="18" t="s">
        <v>5088</v>
      </c>
      <c r="X3538" s="18" t="s">
        <v>5085</v>
      </c>
      <c r="Y3538" s="19">
        <v>18</v>
      </c>
      <c r="Z3538" s="12" t="s">
        <v>5069</v>
      </c>
      <c r="AA3538"/>
    </row>
    <row r="3539" spans="1:27" x14ac:dyDescent="0.25">
      <c r="A3539" s="12" t="s">
        <v>1818</v>
      </c>
      <c r="B3539" s="12" t="s">
        <v>5024</v>
      </c>
      <c r="C3539" s="12" t="s">
        <v>5028</v>
      </c>
      <c r="D3539" s="12" t="s">
        <v>5030</v>
      </c>
      <c r="E3539" s="12" t="s">
        <v>5035</v>
      </c>
      <c r="F3539" s="12" t="s">
        <v>5051</v>
      </c>
      <c r="G3539" s="12" t="s">
        <v>5047</v>
      </c>
      <c r="H3539" s="13">
        <v>366870</v>
      </c>
      <c r="I3539" s="14">
        <v>3303797</v>
      </c>
      <c r="J3539" s="14">
        <v>337788</v>
      </c>
      <c r="K3539" s="14">
        <v>246135</v>
      </c>
      <c r="L3539" s="14">
        <v>98447</v>
      </c>
      <c r="M3539" s="15">
        <v>0.1110451736607166</v>
      </c>
      <c r="N3539" s="14">
        <v>4116332</v>
      </c>
      <c r="O3539" s="14">
        <v>3303797</v>
      </c>
      <c r="P3539" s="14">
        <v>0</v>
      </c>
      <c r="S3539" s="17">
        <v>45738.663888888892</v>
      </c>
      <c r="T3539" s="12" t="s">
        <v>5074</v>
      </c>
      <c r="U3539" s="18">
        <v>45738</v>
      </c>
      <c r="V3539" s="18" t="str">
        <f>TEXT(Posts[[#This Row],[Post_Date]],"YYYY")</f>
        <v>2025</v>
      </c>
      <c r="W3539" s="12" t="s">
        <v>5088</v>
      </c>
      <c r="X3539" s="12" t="s">
        <v>5083</v>
      </c>
      <c r="Y3539" s="19">
        <v>15</v>
      </c>
      <c r="Z3539" s="12" t="s">
        <v>5069</v>
      </c>
      <c r="AA3539"/>
    </row>
    <row r="3540" spans="1:27" x14ac:dyDescent="0.25">
      <c r="A3540" s="12" t="s">
        <v>1821</v>
      </c>
      <c r="B3540" s="12" t="s">
        <v>5024</v>
      </c>
      <c r="C3540" s="12" t="s">
        <v>5028</v>
      </c>
      <c r="D3540" s="12" t="s">
        <v>5032</v>
      </c>
      <c r="E3540" s="12" t="s">
        <v>5038</v>
      </c>
      <c r="F3540" s="12" t="s">
        <v>5055</v>
      </c>
      <c r="G3540" s="12" t="s">
        <v>5045</v>
      </c>
      <c r="H3540" s="13">
        <v>119002</v>
      </c>
      <c r="I3540" s="14">
        <v>538681</v>
      </c>
      <c r="J3540" s="14">
        <v>58371</v>
      </c>
      <c r="K3540" s="14">
        <v>31619</v>
      </c>
      <c r="L3540" s="14">
        <v>29369</v>
      </c>
      <c r="M3540" s="15">
        <v>0.2209145132989456</v>
      </c>
      <c r="N3540" s="14">
        <v>644411</v>
      </c>
      <c r="O3540" s="14">
        <v>0</v>
      </c>
      <c r="P3540" s="14">
        <v>0</v>
      </c>
      <c r="S3540" s="17">
        <v>45626.477083333331</v>
      </c>
      <c r="T3540" s="17" t="s">
        <v>5077</v>
      </c>
      <c r="U3540" s="18">
        <v>45626</v>
      </c>
      <c r="V3540" s="18" t="str">
        <f>TEXT(Posts[[#This Row],[Post_Date]],"YYYY")</f>
        <v>2024</v>
      </c>
      <c r="W3540" s="18" t="s">
        <v>5095</v>
      </c>
      <c r="X3540" s="18" t="s">
        <v>5083</v>
      </c>
      <c r="Y3540" s="19">
        <v>11</v>
      </c>
      <c r="Z3540" s="12" t="s">
        <v>5070</v>
      </c>
      <c r="AA3540"/>
    </row>
    <row r="3541" spans="1:27" x14ac:dyDescent="0.25">
      <c r="A3541" s="12" t="s">
        <v>1826</v>
      </c>
      <c r="B3541" s="12" t="s">
        <v>5024</v>
      </c>
      <c r="C3541" s="12" t="s">
        <v>5028</v>
      </c>
      <c r="D3541" s="12" t="s">
        <v>5032</v>
      </c>
      <c r="E3541" s="12" t="s">
        <v>5038</v>
      </c>
      <c r="F3541" s="12" t="s">
        <v>5055</v>
      </c>
      <c r="G3541" s="12" t="s">
        <v>5044</v>
      </c>
      <c r="H3541" s="13">
        <v>93042</v>
      </c>
      <c r="I3541" s="14">
        <v>524512</v>
      </c>
      <c r="J3541" s="14">
        <v>81738</v>
      </c>
      <c r="K3541" s="14">
        <v>34635</v>
      </c>
      <c r="L3541" s="14">
        <v>22130</v>
      </c>
      <c r="M3541" s="15">
        <v>0.17738959268971649</v>
      </c>
      <c r="N3541" s="14">
        <v>621323</v>
      </c>
      <c r="O3541" s="14">
        <v>0</v>
      </c>
      <c r="P3541" s="14">
        <v>0</v>
      </c>
      <c r="S3541" s="17">
        <v>45749.524305555547</v>
      </c>
      <c r="T3541" s="17" t="s">
        <v>5075</v>
      </c>
      <c r="U3541" s="18">
        <v>45749</v>
      </c>
      <c r="V3541" s="18" t="str">
        <f>TEXT(Posts[[#This Row],[Post_Date]],"YYYY")</f>
        <v>2025</v>
      </c>
      <c r="W3541" s="18" t="s">
        <v>5090</v>
      </c>
      <c r="X3541" s="18" t="s">
        <v>5085</v>
      </c>
      <c r="Y3541" s="19">
        <v>12</v>
      </c>
      <c r="Z3541" s="12" t="s">
        <v>5069</v>
      </c>
      <c r="AA3541"/>
    </row>
    <row r="3542" spans="1:27" x14ac:dyDescent="0.25">
      <c r="A3542" s="12" t="s">
        <v>1831</v>
      </c>
      <c r="B3542" s="12" t="s">
        <v>5024</v>
      </c>
      <c r="C3542" s="12" t="s">
        <v>5028</v>
      </c>
      <c r="D3542" s="12" t="s">
        <v>5030</v>
      </c>
      <c r="E3542" s="12" t="s">
        <v>5035</v>
      </c>
      <c r="F3542" s="12" t="s">
        <v>5051</v>
      </c>
      <c r="G3542" s="12" t="s">
        <v>5046</v>
      </c>
      <c r="H3542" s="13">
        <v>276867</v>
      </c>
      <c r="I3542" s="14">
        <v>2085935</v>
      </c>
      <c r="J3542" s="14">
        <v>218112</v>
      </c>
      <c r="K3542" s="14">
        <v>96802</v>
      </c>
      <c r="L3542" s="14">
        <v>117495</v>
      </c>
      <c r="M3542" s="15">
        <v>0.13273074303275431</v>
      </c>
      <c r="N3542" s="14">
        <v>2334975</v>
      </c>
      <c r="O3542" s="14">
        <v>2085935</v>
      </c>
      <c r="P3542" s="14">
        <v>0</v>
      </c>
      <c r="S3542" s="17">
        <v>45418.431250000001</v>
      </c>
      <c r="T3542" s="12" t="s">
        <v>5077</v>
      </c>
      <c r="U3542" s="18">
        <v>45418</v>
      </c>
      <c r="V3542" s="18" t="str">
        <f>TEXT(Posts[[#This Row],[Post_Date]],"YYYY")</f>
        <v>2024</v>
      </c>
      <c r="W3542" s="12" t="s">
        <v>5096</v>
      </c>
      <c r="X3542" s="12" t="s">
        <v>5081</v>
      </c>
      <c r="Y3542" s="19">
        <v>10</v>
      </c>
      <c r="Z3542" s="12" t="s">
        <v>5069</v>
      </c>
      <c r="AA3542"/>
    </row>
    <row r="3543" spans="1:27" x14ac:dyDescent="0.25">
      <c r="A3543" s="12" t="s">
        <v>1837</v>
      </c>
      <c r="B3543" s="12" t="s">
        <v>5024</v>
      </c>
      <c r="C3543" s="12" t="s">
        <v>5028</v>
      </c>
      <c r="D3543" s="12" t="s">
        <v>5030</v>
      </c>
      <c r="E3543" s="12" t="s">
        <v>5038</v>
      </c>
      <c r="F3543" s="12" t="s">
        <v>5050</v>
      </c>
      <c r="G3543" s="12" t="s">
        <v>5045</v>
      </c>
      <c r="H3543" s="13">
        <v>31224</v>
      </c>
      <c r="I3543" s="14">
        <v>219242</v>
      </c>
      <c r="J3543" s="14">
        <v>22324</v>
      </c>
      <c r="K3543" s="14">
        <v>13826</v>
      </c>
      <c r="L3543" s="14">
        <v>6922</v>
      </c>
      <c r="M3543" s="15">
        <v>0.1424219301843784</v>
      </c>
      <c r="N3543" s="14">
        <v>252281</v>
      </c>
      <c r="O3543" s="14">
        <v>0</v>
      </c>
      <c r="P3543" s="14">
        <v>0</v>
      </c>
      <c r="S3543" s="17">
        <v>45707.71875</v>
      </c>
      <c r="T3543" s="17" t="s">
        <v>5076</v>
      </c>
      <c r="U3543" s="18">
        <v>45707</v>
      </c>
      <c r="V3543" s="18" t="str">
        <f>TEXT(Posts[[#This Row],[Post_Date]],"YYYY")</f>
        <v>2025</v>
      </c>
      <c r="W3543" s="18" t="s">
        <v>5087</v>
      </c>
      <c r="X3543" s="18" t="s">
        <v>5085</v>
      </c>
      <c r="Y3543" s="19">
        <v>17</v>
      </c>
      <c r="Z3543" s="12" t="s">
        <v>5069</v>
      </c>
      <c r="AA3543"/>
    </row>
    <row r="3544" spans="1:27" x14ac:dyDescent="0.25">
      <c r="A3544" s="12" t="s">
        <v>1841</v>
      </c>
      <c r="B3544" s="12" t="s">
        <v>5024</v>
      </c>
      <c r="C3544" s="12" t="s">
        <v>5028</v>
      </c>
      <c r="D3544" s="12" t="s">
        <v>5032</v>
      </c>
      <c r="E3544" s="12" t="s">
        <v>5038</v>
      </c>
      <c r="F3544" s="12" t="s">
        <v>5055</v>
      </c>
      <c r="G3544" s="12" t="s">
        <v>5045</v>
      </c>
      <c r="H3544" s="13">
        <v>54073</v>
      </c>
      <c r="I3544" s="14">
        <v>279723</v>
      </c>
      <c r="J3544" s="14">
        <v>33673</v>
      </c>
      <c r="K3544" s="14">
        <v>9323</v>
      </c>
      <c r="L3544" s="14">
        <v>16515</v>
      </c>
      <c r="M3544" s="15">
        <v>0.19331121319258859</v>
      </c>
      <c r="N3544" s="14">
        <v>361233</v>
      </c>
      <c r="O3544" s="14">
        <v>0</v>
      </c>
      <c r="P3544" s="14">
        <v>0</v>
      </c>
      <c r="S3544" s="17">
        <v>45460.540972222218</v>
      </c>
      <c r="T3544" s="17" t="s">
        <v>5075</v>
      </c>
      <c r="U3544" s="18">
        <v>45460</v>
      </c>
      <c r="V3544" s="18" t="str">
        <f>TEXT(Posts[[#This Row],[Post_Date]],"YYYY")</f>
        <v>2024</v>
      </c>
      <c r="W3544" s="18" t="s">
        <v>5089</v>
      </c>
      <c r="X3544" s="18" t="s">
        <v>5081</v>
      </c>
      <c r="Y3544" s="19">
        <v>12</v>
      </c>
      <c r="Z3544" s="12" t="s">
        <v>5069</v>
      </c>
      <c r="AA3544"/>
    </row>
    <row r="3545" spans="1:27" x14ac:dyDescent="0.25">
      <c r="A3545" s="12" t="s">
        <v>1843</v>
      </c>
      <c r="B3545" s="12" t="s">
        <v>5024</v>
      </c>
      <c r="C3545" s="12" t="s">
        <v>5028</v>
      </c>
      <c r="D3545" s="12" t="s">
        <v>5032</v>
      </c>
      <c r="E3545" s="12" t="s">
        <v>5038</v>
      </c>
      <c r="F3545" s="12" t="s">
        <v>5055</v>
      </c>
      <c r="G3545" s="12" t="s">
        <v>5044</v>
      </c>
      <c r="H3545" s="13">
        <v>19787</v>
      </c>
      <c r="I3545" s="14">
        <v>108422</v>
      </c>
      <c r="J3545" s="14">
        <v>20654</v>
      </c>
      <c r="K3545" s="14">
        <v>4944</v>
      </c>
      <c r="L3545" s="14">
        <v>6114</v>
      </c>
      <c r="M3545" s="15">
        <v>0.18250180668775301</v>
      </c>
      <c r="N3545" s="14">
        <v>138138</v>
      </c>
      <c r="O3545" s="14">
        <v>0</v>
      </c>
      <c r="P3545" s="14">
        <v>0</v>
      </c>
      <c r="S3545" s="17">
        <v>45528.712500000001</v>
      </c>
      <c r="T3545" s="17" t="s">
        <v>5076</v>
      </c>
      <c r="U3545" s="18">
        <v>45528</v>
      </c>
      <c r="V3545" s="18" t="str">
        <f>TEXT(Posts[[#This Row],[Post_Date]],"YYYY")</f>
        <v>2024</v>
      </c>
      <c r="W3545" s="18" t="s">
        <v>5092</v>
      </c>
      <c r="X3545" s="18" t="s">
        <v>5083</v>
      </c>
      <c r="Y3545" s="19">
        <v>17</v>
      </c>
      <c r="Z3545" s="12" t="s">
        <v>5069</v>
      </c>
      <c r="AA3545"/>
    </row>
    <row r="3546" spans="1:27" x14ac:dyDescent="0.25">
      <c r="A3546" s="12" t="s">
        <v>1845</v>
      </c>
      <c r="B3546" s="12" t="s">
        <v>5024</v>
      </c>
      <c r="C3546" s="12" t="s">
        <v>5028</v>
      </c>
      <c r="D3546" s="12" t="s">
        <v>5034</v>
      </c>
      <c r="E3546" s="12" t="s">
        <v>5038</v>
      </c>
      <c r="F3546" s="12" t="s">
        <v>5057</v>
      </c>
      <c r="G3546" s="12" t="s">
        <v>5046</v>
      </c>
      <c r="H3546" s="13">
        <v>6786</v>
      </c>
      <c r="I3546" s="14">
        <v>56457</v>
      </c>
      <c r="J3546" s="14">
        <v>9635</v>
      </c>
      <c r="K3546" s="14">
        <v>4004</v>
      </c>
      <c r="L3546" s="14">
        <v>1410</v>
      </c>
      <c r="M3546" s="15">
        <v>0.12021462574259301</v>
      </c>
      <c r="N3546" s="14">
        <v>71786</v>
      </c>
      <c r="O3546" s="14">
        <v>0</v>
      </c>
      <c r="P3546" s="14">
        <v>0</v>
      </c>
      <c r="S3546" s="17">
        <v>45736.664583333331</v>
      </c>
      <c r="T3546" s="17" t="s">
        <v>5074</v>
      </c>
      <c r="U3546" s="18">
        <v>45736</v>
      </c>
      <c r="V3546" s="18" t="str">
        <f>TEXT(Posts[[#This Row],[Post_Date]],"YYYY")</f>
        <v>2025</v>
      </c>
      <c r="W3546" s="18" t="s">
        <v>5088</v>
      </c>
      <c r="X3546" s="18" t="s">
        <v>5080</v>
      </c>
      <c r="Y3546" s="19">
        <v>15</v>
      </c>
      <c r="Z3546" s="12" t="s">
        <v>5069</v>
      </c>
      <c r="AA3546"/>
    </row>
    <row r="3547" spans="1:27" x14ac:dyDescent="0.25">
      <c r="A3547" s="12" t="s">
        <v>1850</v>
      </c>
      <c r="B3547" s="12" t="s">
        <v>5024</v>
      </c>
      <c r="C3547" s="12" t="s">
        <v>5028</v>
      </c>
      <c r="D3547" s="12" t="s">
        <v>5032</v>
      </c>
      <c r="E3547" s="12" t="s">
        <v>5038</v>
      </c>
      <c r="F3547" s="12" t="s">
        <v>5055</v>
      </c>
      <c r="G3547" s="12" t="s">
        <v>5046</v>
      </c>
      <c r="H3547" s="13">
        <v>73587</v>
      </c>
      <c r="I3547" s="14">
        <v>304220</v>
      </c>
      <c r="J3547" s="14">
        <v>35022</v>
      </c>
      <c r="K3547" s="14">
        <v>13084</v>
      </c>
      <c r="L3547" s="14">
        <v>8238</v>
      </c>
      <c r="M3547" s="15">
        <v>0.2418885097720781</v>
      </c>
      <c r="N3547" s="14">
        <v>336377</v>
      </c>
      <c r="O3547" s="14">
        <v>0</v>
      </c>
      <c r="P3547" s="14">
        <v>0</v>
      </c>
      <c r="S3547" s="17">
        <v>45618.533333333333</v>
      </c>
      <c r="T3547" s="17" t="s">
        <v>5075</v>
      </c>
      <c r="U3547" s="18">
        <v>45618</v>
      </c>
      <c r="V3547" s="18" t="str">
        <f>TEXT(Posts[[#This Row],[Post_Date]],"YYYY")</f>
        <v>2024</v>
      </c>
      <c r="W3547" s="18" t="s">
        <v>5095</v>
      </c>
      <c r="X3547" s="18" t="s">
        <v>5082</v>
      </c>
      <c r="Y3547" s="19">
        <v>12</v>
      </c>
      <c r="Z3547" s="12" t="s">
        <v>5070</v>
      </c>
      <c r="AA3547"/>
    </row>
    <row r="3548" spans="1:27" x14ac:dyDescent="0.25">
      <c r="A3548" s="12" t="s">
        <v>1853</v>
      </c>
      <c r="B3548" s="12" t="s">
        <v>5024</v>
      </c>
      <c r="C3548" s="12" t="s">
        <v>5028</v>
      </c>
      <c r="D3548" s="12" t="s">
        <v>5032</v>
      </c>
      <c r="E3548" s="12" t="s">
        <v>5036</v>
      </c>
      <c r="F3548" s="12" t="s">
        <v>5055</v>
      </c>
      <c r="G3548" s="12" t="s">
        <v>5046</v>
      </c>
      <c r="H3548" s="13">
        <v>29476</v>
      </c>
      <c r="I3548" s="14">
        <v>124343</v>
      </c>
      <c r="J3548" s="14">
        <v>29102</v>
      </c>
      <c r="K3548" s="14">
        <v>5542</v>
      </c>
      <c r="L3548" s="14">
        <v>5285</v>
      </c>
      <c r="M3548" s="15">
        <v>0.23705749774284149</v>
      </c>
      <c r="N3548" s="14">
        <v>139257</v>
      </c>
      <c r="O3548" s="14">
        <v>0</v>
      </c>
      <c r="P3548" s="14">
        <v>0</v>
      </c>
      <c r="S3548" s="17">
        <v>45292.819444444453</v>
      </c>
      <c r="T3548" s="17" t="s">
        <v>5076</v>
      </c>
      <c r="U3548" s="18">
        <v>45292</v>
      </c>
      <c r="V3548" s="18" t="str">
        <f>TEXT(Posts[[#This Row],[Post_Date]],"YYYY")</f>
        <v>2024</v>
      </c>
      <c r="W3548" s="18" t="s">
        <v>5086</v>
      </c>
      <c r="X3548" s="18" t="s">
        <v>5081</v>
      </c>
      <c r="Y3548" s="19">
        <v>19</v>
      </c>
      <c r="Z3548" s="12" t="s">
        <v>5070</v>
      </c>
      <c r="AA3548"/>
    </row>
    <row r="3549" spans="1:27" x14ac:dyDescent="0.25">
      <c r="A3549" s="12" t="s">
        <v>1855</v>
      </c>
      <c r="B3549" s="12" t="s">
        <v>5024</v>
      </c>
      <c r="C3549" s="12" t="s">
        <v>5028</v>
      </c>
      <c r="D3549" s="12" t="s">
        <v>5032</v>
      </c>
      <c r="E3549" s="12" t="s">
        <v>5035</v>
      </c>
      <c r="F3549" s="12" t="s">
        <v>5056</v>
      </c>
      <c r="G3549" s="12" t="s">
        <v>5045</v>
      </c>
      <c r="H3549" s="13">
        <v>291612</v>
      </c>
      <c r="I3549" s="14">
        <v>1869014</v>
      </c>
      <c r="J3549" s="14">
        <v>440274</v>
      </c>
      <c r="K3549" s="14">
        <v>94370</v>
      </c>
      <c r="L3549" s="14">
        <v>76624</v>
      </c>
      <c r="M3549" s="15">
        <v>0.15602465858974379</v>
      </c>
      <c r="N3549" s="14">
        <v>2234267</v>
      </c>
      <c r="O3549" s="14">
        <v>1869014</v>
      </c>
      <c r="P3549" s="14">
        <v>0</v>
      </c>
      <c r="S3549" s="17">
        <v>45621.55</v>
      </c>
      <c r="T3549" s="12" t="s">
        <v>5075</v>
      </c>
      <c r="U3549" s="18">
        <v>45621</v>
      </c>
      <c r="V3549" s="18" t="str">
        <f>TEXT(Posts[[#This Row],[Post_Date]],"YYYY")</f>
        <v>2024</v>
      </c>
      <c r="W3549" s="12" t="s">
        <v>5095</v>
      </c>
      <c r="X3549" s="12" t="s">
        <v>5081</v>
      </c>
      <c r="Y3549" s="19">
        <v>13</v>
      </c>
      <c r="Z3549" s="12" t="s">
        <v>5069</v>
      </c>
      <c r="AA3549"/>
    </row>
    <row r="3550" spans="1:27" x14ac:dyDescent="0.25">
      <c r="A3550" s="12" t="s">
        <v>1856</v>
      </c>
      <c r="B3550" s="12" t="s">
        <v>5024</v>
      </c>
      <c r="C3550" s="12" t="s">
        <v>5028</v>
      </c>
      <c r="D3550" s="12" t="s">
        <v>5032</v>
      </c>
      <c r="E3550" s="12" t="s">
        <v>5036</v>
      </c>
      <c r="F3550" s="12" t="s">
        <v>5055</v>
      </c>
      <c r="G3550" s="12" t="s">
        <v>5043</v>
      </c>
      <c r="H3550" s="13">
        <v>79185</v>
      </c>
      <c r="I3550" s="14">
        <v>386016</v>
      </c>
      <c r="J3550" s="14">
        <v>64520</v>
      </c>
      <c r="K3550" s="14">
        <v>26542</v>
      </c>
      <c r="L3550" s="14">
        <v>15853</v>
      </c>
      <c r="M3550" s="15">
        <v>0.20513430244914771</v>
      </c>
      <c r="N3550" s="14">
        <v>449069</v>
      </c>
      <c r="O3550" s="14">
        <v>0</v>
      </c>
      <c r="P3550" s="14">
        <v>0</v>
      </c>
      <c r="S3550" s="17">
        <v>45379.683333333327</v>
      </c>
      <c r="T3550" s="17" t="s">
        <v>5074</v>
      </c>
      <c r="U3550" s="18">
        <v>45379</v>
      </c>
      <c r="V3550" s="18" t="str">
        <f>TEXT(Posts[[#This Row],[Post_Date]],"YYYY")</f>
        <v>2024</v>
      </c>
      <c r="W3550" s="18" t="s">
        <v>5088</v>
      </c>
      <c r="X3550" s="18" t="s">
        <v>5080</v>
      </c>
      <c r="Y3550" s="19">
        <v>16</v>
      </c>
      <c r="Z3550" s="12" t="s">
        <v>5070</v>
      </c>
      <c r="AA3550"/>
    </row>
    <row r="3551" spans="1:27" x14ac:dyDescent="0.25">
      <c r="A3551" s="12" t="s">
        <v>1866</v>
      </c>
      <c r="B3551" s="12" t="s">
        <v>5024</v>
      </c>
      <c r="C3551" s="12" t="s">
        <v>5028</v>
      </c>
      <c r="D3551" s="12" t="s">
        <v>5030</v>
      </c>
      <c r="E3551" s="12" t="s">
        <v>5036</v>
      </c>
      <c r="F3551" s="12" t="s">
        <v>5050</v>
      </c>
      <c r="G3551" s="12" t="s">
        <v>5049</v>
      </c>
      <c r="H3551" s="13">
        <v>21648</v>
      </c>
      <c r="I3551" s="14">
        <v>149004</v>
      </c>
      <c r="J3551" s="14">
        <v>20775</v>
      </c>
      <c r="K3551" s="14">
        <v>4736</v>
      </c>
      <c r="L3551" s="14">
        <v>7178</v>
      </c>
      <c r="M3551" s="15">
        <v>0.14528698060502829</v>
      </c>
      <c r="N3551" s="14">
        <v>178569</v>
      </c>
      <c r="O3551" s="14">
        <v>0</v>
      </c>
      <c r="P3551" s="14">
        <v>0</v>
      </c>
      <c r="S3551" s="17">
        <v>45543.702777777777</v>
      </c>
      <c r="T3551" s="17" t="s">
        <v>5074</v>
      </c>
      <c r="U3551" s="18">
        <v>45543</v>
      </c>
      <c r="V3551" s="18" t="str">
        <f>TEXT(Posts[[#This Row],[Post_Date]],"YYYY")</f>
        <v>2024</v>
      </c>
      <c r="W3551" s="18" t="s">
        <v>5097</v>
      </c>
      <c r="X3551" s="18" t="s">
        <v>5084</v>
      </c>
      <c r="Y3551" s="19">
        <v>16</v>
      </c>
      <c r="Z3551" s="12" t="s">
        <v>5069</v>
      </c>
      <c r="AA3551"/>
    </row>
    <row r="3552" spans="1:27" x14ac:dyDescent="0.25">
      <c r="A3552" s="12" t="s">
        <v>1873</v>
      </c>
      <c r="B3552" s="12" t="s">
        <v>5024</v>
      </c>
      <c r="C3552" s="12" t="s">
        <v>5028</v>
      </c>
      <c r="D3552" s="12" t="s">
        <v>5032</v>
      </c>
      <c r="E3552" s="12" t="s">
        <v>5035</v>
      </c>
      <c r="F3552" s="12" t="s">
        <v>5056</v>
      </c>
      <c r="G3552" s="12" t="s">
        <v>5043</v>
      </c>
      <c r="H3552" s="13">
        <v>662265</v>
      </c>
      <c r="I3552" s="14">
        <v>2668640</v>
      </c>
      <c r="J3552" s="14">
        <v>363025</v>
      </c>
      <c r="K3552" s="14">
        <v>117449</v>
      </c>
      <c r="L3552" s="14">
        <v>59043</v>
      </c>
      <c r="M3552" s="15">
        <v>0.24816602655328729</v>
      </c>
      <c r="N3552" s="14">
        <v>3360128</v>
      </c>
      <c r="O3552" s="14">
        <v>2668640</v>
      </c>
      <c r="P3552" s="14">
        <v>0</v>
      </c>
      <c r="S3552" s="17">
        <v>45638.68472222222</v>
      </c>
      <c r="T3552" s="12" t="s">
        <v>5074</v>
      </c>
      <c r="U3552" s="18">
        <v>45638</v>
      </c>
      <c r="V3552" s="18" t="str">
        <f>TEXT(Posts[[#This Row],[Post_Date]],"YYYY")</f>
        <v>2024</v>
      </c>
      <c r="W3552" s="12" t="s">
        <v>5094</v>
      </c>
      <c r="X3552" s="12" t="s">
        <v>5080</v>
      </c>
      <c r="Y3552" s="19">
        <v>16</v>
      </c>
      <c r="Z3552" s="12" t="s">
        <v>5070</v>
      </c>
      <c r="AA3552"/>
    </row>
    <row r="3553" spans="1:27" x14ac:dyDescent="0.25">
      <c r="A3553" s="12" t="s">
        <v>1875</v>
      </c>
      <c r="B3553" s="12" t="s">
        <v>5024</v>
      </c>
      <c r="C3553" s="12" t="s">
        <v>5028</v>
      </c>
      <c r="D3553" s="12" t="s">
        <v>5031</v>
      </c>
      <c r="E3553" s="12" t="s">
        <v>5036</v>
      </c>
      <c r="F3553" s="12" t="s">
        <v>5058</v>
      </c>
      <c r="G3553" s="12" t="s">
        <v>5048</v>
      </c>
      <c r="H3553" s="13">
        <v>42432</v>
      </c>
      <c r="I3553" s="14">
        <v>539593</v>
      </c>
      <c r="J3553" s="14">
        <v>103826</v>
      </c>
      <c r="K3553" s="14">
        <v>28984</v>
      </c>
      <c r="L3553" s="14">
        <v>19245</v>
      </c>
      <c r="M3553" s="15">
        <v>7.8637195292477743E-2</v>
      </c>
      <c r="N3553" s="14">
        <v>692349</v>
      </c>
      <c r="O3553" s="14">
        <v>0</v>
      </c>
      <c r="P3553" s="14">
        <v>0</v>
      </c>
      <c r="S3553" s="17">
        <v>45472.676388888889</v>
      </c>
      <c r="T3553" s="17" t="s">
        <v>5074</v>
      </c>
      <c r="U3553" s="18">
        <v>45472</v>
      </c>
      <c r="V3553" s="18" t="str">
        <f>TEXT(Posts[[#This Row],[Post_Date]],"YYYY")</f>
        <v>2024</v>
      </c>
      <c r="W3553" s="18" t="s">
        <v>5089</v>
      </c>
      <c r="X3553" s="18" t="s">
        <v>5083</v>
      </c>
      <c r="Y3553" s="19">
        <v>16</v>
      </c>
      <c r="Z3553" s="12" t="s">
        <v>5068</v>
      </c>
      <c r="AA3553"/>
    </row>
    <row r="3554" spans="1:27" x14ac:dyDescent="0.25">
      <c r="A3554" s="12" t="s">
        <v>1881</v>
      </c>
      <c r="B3554" s="12" t="s">
        <v>5024</v>
      </c>
      <c r="C3554" s="12" t="s">
        <v>5028</v>
      </c>
      <c r="D3554" s="12" t="s">
        <v>5031</v>
      </c>
      <c r="E3554" s="12" t="s">
        <v>5036</v>
      </c>
      <c r="F3554" s="12" t="s">
        <v>5058</v>
      </c>
      <c r="G3554" s="12" t="s">
        <v>5043</v>
      </c>
      <c r="H3554" s="13">
        <v>16135</v>
      </c>
      <c r="I3554" s="14">
        <v>211617</v>
      </c>
      <c r="J3554" s="14">
        <v>21751</v>
      </c>
      <c r="K3554" s="14">
        <v>15751</v>
      </c>
      <c r="L3554" s="14">
        <v>6152</v>
      </c>
      <c r="M3554" s="15">
        <v>7.6248539955246039E-2</v>
      </c>
      <c r="N3554" s="14">
        <v>272109</v>
      </c>
      <c r="O3554" s="14">
        <v>0</v>
      </c>
      <c r="P3554" s="14">
        <v>0</v>
      </c>
      <c r="S3554" s="17">
        <v>45711.499305555553</v>
      </c>
      <c r="T3554" s="17" t="s">
        <v>5077</v>
      </c>
      <c r="U3554" s="18">
        <v>45711</v>
      </c>
      <c r="V3554" s="18" t="str">
        <f>TEXT(Posts[[#This Row],[Post_Date]],"YYYY")</f>
        <v>2025</v>
      </c>
      <c r="W3554" s="18" t="s">
        <v>5087</v>
      </c>
      <c r="X3554" s="18" t="s">
        <v>5084</v>
      </c>
      <c r="Y3554" s="19">
        <v>11</v>
      </c>
      <c r="Z3554" s="12" t="s">
        <v>5068</v>
      </c>
      <c r="AA3554"/>
    </row>
    <row r="3555" spans="1:27" x14ac:dyDescent="0.25">
      <c r="A3555" s="12" t="s">
        <v>1885</v>
      </c>
      <c r="B3555" s="12" t="s">
        <v>5024</v>
      </c>
      <c r="C3555" s="12" t="s">
        <v>5028</v>
      </c>
      <c r="D3555" s="12" t="s">
        <v>5031</v>
      </c>
      <c r="E3555" s="12" t="s">
        <v>5036</v>
      </c>
      <c r="F3555" s="12" t="s">
        <v>5058</v>
      </c>
      <c r="G3555" s="12" t="s">
        <v>5045</v>
      </c>
      <c r="H3555" s="13">
        <v>30799</v>
      </c>
      <c r="I3555" s="14">
        <v>536602</v>
      </c>
      <c r="J3555" s="14">
        <v>126612</v>
      </c>
      <c r="K3555" s="14">
        <v>37134</v>
      </c>
      <c r="L3555" s="14">
        <v>24093</v>
      </c>
      <c r="M3555" s="15">
        <v>5.7397012866229481E-2</v>
      </c>
      <c r="N3555" s="14">
        <v>624074</v>
      </c>
      <c r="O3555" s="14">
        <v>0</v>
      </c>
      <c r="P3555" s="14">
        <v>0</v>
      </c>
      <c r="S3555" s="17">
        <v>45720.45208333333</v>
      </c>
      <c r="T3555" s="17" t="s">
        <v>5077</v>
      </c>
      <c r="U3555" s="18">
        <v>45720</v>
      </c>
      <c r="V3555" s="18" t="str">
        <f>TEXT(Posts[[#This Row],[Post_Date]],"YYYY")</f>
        <v>2025</v>
      </c>
      <c r="W3555" s="18" t="s">
        <v>5088</v>
      </c>
      <c r="X3555" s="18" t="s">
        <v>5079</v>
      </c>
      <c r="Y3555" s="19">
        <v>10</v>
      </c>
      <c r="Z3555" s="12" t="s">
        <v>5068</v>
      </c>
      <c r="AA3555"/>
    </row>
    <row r="3556" spans="1:27" x14ac:dyDescent="0.25">
      <c r="A3556" s="12" t="s">
        <v>1888</v>
      </c>
      <c r="B3556" s="12" t="s">
        <v>5024</v>
      </c>
      <c r="C3556" s="12" t="s">
        <v>5028</v>
      </c>
      <c r="D3556" s="12" t="s">
        <v>5032</v>
      </c>
      <c r="E3556" s="12" t="s">
        <v>5036</v>
      </c>
      <c r="F3556" s="12" t="s">
        <v>5055</v>
      </c>
      <c r="G3556" s="12" t="s">
        <v>5044</v>
      </c>
      <c r="H3556" s="13">
        <v>36260</v>
      </c>
      <c r="I3556" s="14">
        <v>213750</v>
      </c>
      <c r="J3556" s="14">
        <v>37809</v>
      </c>
      <c r="K3556" s="14">
        <v>9945</v>
      </c>
      <c r="L3556" s="14">
        <v>11632</v>
      </c>
      <c r="M3556" s="15">
        <v>0.16964105647284161</v>
      </c>
      <c r="N3556" s="14">
        <v>255378</v>
      </c>
      <c r="O3556" s="14">
        <v>0</v>
      </c>
      <c r="P3556" s="14">
        <v>0</v>
      </c>
      <c r="S3556" s="17">
        <v>45549.681250000001</v>
      </c>
      <c r="T3556" s="17" t="s">
        <v>5074</v>
      </c>
      <c r="U3556" s="18">
        <v>45549</v>
      </c>
      <c r="V3556" s="18" t="str">
        <f>TEXT(Posts[[#This Row],[Post_Date]],"YYYY")</f>
        <v>2024</v>
      </c>
      <c r="W3556" s="18" t="s">
        <v>5097</v>
      </c>
      <c r="X3556" s="18" t="s">
        <v>5083</v>
      </c>
      <c r="Y3556" s="19">
        <v>16</v>
      </c>
      <c r="Z3556" s="12" t="s">
        <v>5069</v>
      </c>
      <c r="AA3556"/>
    </row>
    <row r="3557" spans="1:27" x14ac:dyDescent="0.25">
      <c r="A3557" s="12" t="s">
        <v>1900</v>
      </c>
      <c r="B3557" s="12" t="s">
        <v>5024</v>
      </c>
      <c r="C3557" s="12" t="s">
        <v>5028</v>
      </c>
      <c r="D3557" s="12" t="s">
        <v>5032</v>
      </c>
      <c r="E3557" s="12" t="s">
        <v>5036</v>
      </c>
      <c r="F3557" s="12" t="s">
        <v>5055</v>
      </c>
      <c r="G3557" s="12" t="s">
        <v>5043</v>
      </c>
      <c r="H3557" s="13">
        <v>63413</v>
      </c>
      <c r="I3557" s="14">
        <v>277931</v>
      </c>
      <c r="J3557" s="14">
        <v>40695</v>
      </c>
      <c r="K3557" s="14">
        <v>21906</v>
      </c>
      <c r="L3557" s="14">
        <v>8685</v>
      </c>
      <c r="M3557" s="15">
        <v>0.22816287928817219</v>
      </c>
      <c r="N3557" s="14">
        <v>358721</v>
      </c>
      <c r="O3557" s="14">
        <v>0</v>
      </c>
      <c r="P3557" s="14">
        <v>0</v>
      </c>
      <c r="S3557" s="17">
        <v>45513.759027777778</v>
      </c>
      <c r="T3557" s="17" t="s">
        <v>5076</v>
      </c>
      <c r="U3557" s="18">
        <v>45513</v>
      </c>
      <c r="V3557" s="18" t="str">
        <f>TEXT(Posts[[#This Row],[Post_Date]],"YYYY")</f>
        <v>2024</v>
      </c>
      <c r="W3557" s="18" t="s">
        <v>5092</v>
      </c>
      <c r="X3557" s="18" t="s">
        <v>5082</v>
      </c>
      <c r="Y3557" s="19">
        <v>18</v>
      </c>
      <c r="Z3557" s="12" t="s">
        <v>5070</v>
      </c>
      <c r="AA3557"/>
    </row>
    <row r="3558" spans="1:27" x14ac:dyDescent="0.25">
      <c r="A3558" s="12" t="s">
        <v>1901</v>
      </c>
      <c r="B3558" s="12" t="s">
        <v>5024</v>
      </c>
      <c r="C3558" s="12" t="s">
        <v>5028</v>
      </c>
      <c r="D3558" s="12" t="s">
        <v>5032</v>
      </c>
      <c r="E3558" s="12" t="s">
        <v>5036</v>
      </c>
      <c r="F3558" s="12" t="s">
        <v>5055</v>
      </c>
      <c r="G3558" s="12" t="s">
        <v>5045</v>
      </c>
      <c r="H3558" s="13">
        <v>51180</v>
      </c>
      <c r="I3558" s="14">
        <v>231916</v>
      </c>
      <c r="J3558" s="14">
        <v>25054</v>
      </c>
      <c r="K3558" s="14">
        <v>15182</v>
      </c>
      <c r="L3558" s="14">
        <v>9574</v>
      </c>
      <c r="M3558" s="15">
        <v>0.22068416201377769</v>
      </c>
      <c r="N3558" s="14">
        <v>277273</v>
      </c>
      <c r="O3558" s="14">
        <v>0</v>
      </c>
      <c r="P3558" s="14">
        <v>0</v>
      </c>
      <c r="S3558" s="17">
        <v>45533.710416666669</v>
      </c>
      <c r="T3558" s="17" t="s">
        <v>5076</v>
      </c>
      <c r="U3558" s="18">
        <v>45533</v>
      </c>
      <c r="V3558" s="18" t="str">
        <f>TEXT(Posts[[#This Row],[Post_Date]],"YYYY")</f>
        <v>2024</v>
      </c>
      <c r="W3558" s="18" t="s">
        <v>5092</v>
      </c>
      <c r="X3558" s="18" t="s">
        <v>5080</v>
      </c>
      <c r="Y3558" s="19">
        <v>17</v>
      </c>
      <c r="Z3558" s="12" t="s">
        <v>5070</v>
      </c>
      <c r="AA3558"/>
    </row>
    <row r="3559" spans="1:27" x14ac:dyDescent="0.25">
      <c r="A3559" s="12" t="s">
        <v>1904</v>
      </c>
      <c r="B3559" s="12" t="s">
        <v>5024</v>
      </c>
      <c r="C3559" s="12" t="s">
        <v>5028</v>
      </c>
      <c r="D3559" s="12" t="s">
        <v>5030</v>
      </c>
      <c r="E3559" s="12" t="s">
        <v>5035</v>
      </c>
      <c r="F3559" s="12" t="s">
        <v>5051</v>
      </c>
      <c r="G3559" s="12" t="s">
        <v>5047</v>
      </c>
      <c r="H3559" s="13">
        <v>242069</v>
      </c>
      <c r="I3559" s="14">
        <v>1961611</v>
      </c>
      <c r="J3559" s="14">
        <v>452876</v>
      </c>
      <c r="K3559" s="14">
        <v>128687</v>
      </c>
      <c r="L3559" s="14">
        <v>84738</v>
      </c>
      <c r="M3559" s="15">
        <v>0.12340323662317949</v>
      </c>
      <c r="N3559" s="14">
        <v>2192690</v>
      </c>
      <c r="O3559" s="14">
        <v>1961611</v>
      </c>
      <c r="P3559" s="14">
        <v>0</v>
      </c>
      <c r="S3559" s="17">
        <v>45343.492361111108</v>
      </c>
      <c r="T3559" s="12" t="s">
        <v>5077</v>
      </c>
      <c r="U3559" s="18">
        <v>45343</v>
      </c>
      <c r="V3559" s="18" t="str">
        <f>TEXT(Posts[[#This Row],[Post_Date]],"YYYY")</f>
        <v>2024</v>
      </c>
      <c r="W3559" s="12" t="s">
        <v>5087</v>
      </c>
      <c r="X3559" s="12" t="s">
        <v>5085</v>
      </c>
      <c r="Y3559" s="19">
        <v>11</v>
      </c>
      <c r="Z3559" s="12" t="s">
        <v>5069</v>
      </c>
      <c r="AA3559"/>
    </row>
    <row r="3560" spans="1:27" x14ac:dyDescent="0.25">
      <c r="A3560" s="12" t="s">
        <v>1913</v>
      </c>
      <c r="B3560" s="12" t="s">
        <v>5024</v>
      </c>
      <c r="C3560" s="12" t="s">
        <v>5028</v>
      </c>
      <c r="D3560" s="12" t="s">
        <v>5030</v>
      </c>
      <c r="E3560" s="12" t="s">
        <v>5036</v>
      </c>
      <c r="F3560" s="12" t="s">
        <v>5050</v>
      </c>
      <c r="G3560" s="12" t="s">
        <v>5047</v>
      </c>
      <c r="H3560" s="13">
        <v>32374</v>
      </c>
      <c r="I3560" s="14">
        <v>342081</v>
      </c>
      <c r="J3560" s="14">
        <v>60534</v>
      </c>
      <c r="K3560" s="14">
        <v>24185</v>
      </c>
      <c r="L3560" s="14">
        <v>17471</v>
      </c>
      <c r="M3560" s="15">
        <v>9.4640163367744168E-2</v>
      </c>
      <c r="N3560" s="14">
        <v>430240</v>
      </c>
      <c r="O3560" s="14">
        <v>0</v>
      </c>
      <c r="P3560" s="14">
        <v>0</v>
      </c>
      <c r="S3560" s="17">
        <v>45753.704861111109</v>
      </c>
      <c r="T3560" s="17" t="s">
        <v>5074</v>
      </c>
      <c r="U3560" s="18">
        <v>45753</v>
      </c>
      <c r="V3560" s="18" t="str">
        <f>TEXT(Posts[[#This Row],[Post_Date]],"YYYY")</f>
        <v>2025</v>
      </c>
      <c r="W3560" s="18" t="s">
        <v>5090</v>
      </c>
      <c r="X3560" s="18" t="s">
        <v>5084</v>
      </c>
      <c r="Y3560" s="19">
        <v>16</v>
      </c>
      <c r="Z3560" s="12" t="s">
        <v>5068</v>
      </c>
      <c r="AA3560"/>
    </row>
    <row r="3561" spans="1:27" x14ac:dyDescent="0.25">
      <c r="A3561" s="12" t="s">
        <v>1917</v>
      </c>
      <c r="B3561" s="12" t="s">
        <v>5024</v>
      </c>
      <c r="C3561" s="12" t="s">
        <v>5028</v>
      </c>
      <c r="D3561" s="12" t="s">
        <v>5030</v>
      </c>
      <c r="E3561" s="12" t="s">
        <v>5035</v>
      </c>
      <c r="F3561" s="12" t="s">
        <v>5051</v>
      </c>
      <c r="G3561" s="12" t="s">
        <v>5045</v>
      </c>
      <c r="H3561" s="13">
        <v>287800</v>
      </c>
      <c r="I3561" s="14">
        <v>2048403</v>
      </c>
      <c r="J3561" s="14">
        <v>355954</v>
      </c>
      <c r="K3561" s="14">
        <v>79046</v>
      </c>
      <c r="L3561" s="14">
        <v>63804</v>
      </c>
      <c r="M3561" s="15">
        <v>0.14049995864850839</v>
      </c>
      <c r="N3561" s="14">
        <v>2318322</v>
      </c>
      <c r="O3561" s="14">
        <v>2048403</v>
      </c>
      <c r="P3561" s="14">
        <v>0</v>
      </c>
      <c r="S3561" s="17">
        <v>45359.740277777782</v>
      </c>
      <c r="T3561" s="12" t="s">
        <v>5076</v>
      </c>
      <c r="U3561" s="18">
        <v>45359</v>
      </c>
      <c r="V3561" s="18" t="str">
        <f>TEXT(Posts[[#This Row],[Post_Date]],"YYYY")</f>
        <v>2024</v>
      </c>
      <c r="W3561" s="12" t="s">
        <v>5088</v>
      </c>
      <c r="X3561" s="12" t="s">
        <v>5082</v>
      </c>
      <c r="Y3561" s="19">
        <v>17</v>
      </c>
      <c r="Z3561" s="12" t="s">
        <v>5069</v>
      </c>
      <c r="AA3561"/>
    </row>
    <row r="3562" spans="1:27" x14ac:dyDescent="0.25">
      <c r="A3562" s="12" t="s">
        <v>1921</v>
      </c>
      <c r="B3562" s="12" t="s">
        <v>5024</v>
      </c>
      <c r="C3562" s="12" t="s">
        <v>5028</v>
      </c>
      <c r="D3562" s="12" t="s">
        <v>5034</v>
      </c>
      <c r="E3562" s="12" t="s">
        <v>5038</v>
      </c>
      <c r="F3562" s="12" t="s">
        <v>5057</v>
      </c>
      <c r="G3562" s="12" t="s">
        <v>5044</v>
      </c>
      <c r="H3562" s="13">
        <v>35237</v>
      </c>
      <c r="I3562" s="14">
        <v>339107</v>
      </c>
      <c r="J3562" s="14">
        <v>64482</v>
      </c>
      <c r="K3562" s="14">
        <v>15723</v>
      </c>
      <c r="L3562" s="14">
        <v>17375</v>
      </c>
      <c r="M3562" s="15">
        <v>0.1039140240221038</v>
      </c>
      <c r="N3562" s="14">
        <v>430018</v>
      </c>
      <c r="O3562" s="14">
        <v>0</v>
      </c>
      <c r="P3562" s="14">
        <v>0</v>
      </c>
      <c r="S3562" s="17">
        <v>45692.782638888893</v>
      </c>
      <c r="T3562" s="17" t="s">
        <v>5076</v>
      </c>
      <c r="U3562" s="18">
        <v>45692</v>
      </c>
      <c r="V3562" s="18" t="str">
        <f>TEXT(Posts[[#This Row],[Post_Date]],"YYYY")</f>
        <v>2025</v>
      </c>
      <c r="W3562" s="18" t="s">
        <v>5087</v>
      </c>
      <c r="X3562" s="18" t="s">
        <v>5079</v>
      </c>
      <c r="Y3562" s="19">
        <v>18</v>
      </c>
      <c r="Z3562" s="12" t="s">
        <v>5069</v>
      </c>
      <c r="AA3562"/>
    </row>
    <row r="3563" spans="1:27" x14ac:dyDescent="0.25">
      <c r="A3563" s="12" t="s">
        <v>1925</v>
      </c>
      <c r="B3563" s="12" t="s">
        <v>5024</v>
      </c>
      <c r="C3563" s="12" t="s">
        <v>5028</v>
      </c>
      <c r="D3563" s="12" t="s">
        <v>5030</v>
      </c>
      <c r="E3563" s="12" t="s">
        <v>5038</v>
      </c>
      <c r="F3563" s="12" t="s">
        <v>5050</v>
      </c>
      <c r="G3563" s="12" t="s">
        <v>5046</v>
      </c>
      <c r="H3563" s="13">
        <v>28442</v>
      </c>
      <c r="I3563" s="14">
        <v>290570</v>
      </c>
      <c r="J3563" s="14">
        <v>60268</v>
      </c>
      <c r="K3563" s="14">
        <v>14445</v>
      </c>
      <c r="L3563" s="14">
        <v>13680</v>
      </c>
      <c r="M3563" s="15">
        <v>9.7885434234386171E-2</v>
      </c>
      <c r="N3563" s="14">
        <v>347288</v>
      </c>
      <c r="O3563" s="14">
        <v>0</v>
      </c>
      <c r="P3563" s="14">
        <v>0</v>
      </c>
      <c r="S3563" s="17">
        <v>45412.370833333327</v>
      </c>
      <c r="T3563" s="17" t="s">
        <v>5078</v>
      </c>
      <c r="U3563" s="18">
        <v>45412</v>
      </c>
      <c r="V3563" s="18" t="str">
        <f>TEXT(Posts[[#This Row],[Post_Date]],"YYYY")</f>
        <v>2024</v>
      </c>
      <c r="W3563" s="18" t="s">
        <v>5090</v>
      </c>
      <c r="X3563" s="18" t="s">
        <v>5079</v>
      </c>
      <c r="Y3563" s="19">
        <v>8</v>
      </c>
      <c r="Z3563" s="12" t="s">
        <v>5068</v>
      </c>
      <c r="AA3563"/>
    </row>
    <row r="3564" spans="1:27" x14ac:dyDescent="0.25">
      <c r="A3564" s="12" t="s">
        <v>1939</v>
      </c>
      <c r="B3564" s="12" t="s">
        <v>5024</v>
      </c>
      <c r="C3564" s="12" t="s">
        <v>5028</v>
      </c>
      <c r="D3564" s="12" t="s">
        <v>5034</v>
      </c>
      <c r="E3564" s="12" t="s">
        <v>5038</v>
      </c>
      <c r="F3564" s="12" t="s">
        <v>5057</v>
      </c>
      <c r="G3564" s="12" t="s">
        <v>5046</v>
      </c>
      <c r="H3564" s="13">
        <v>52603</v>
      </c>
      <c r="I3564" s="14">
        <v>353265</v>
      </c>
      <c r="J3564" s="14">
        <v>82599</v>
      </c>
      <c r="K3564" s="14">
        <v>11141</v>
      </c>
      <c r="L3564" s="14">
        <v>17640</v>
      </c>
      <c r="M3564" s="15">
        <v>0.148907412181982</v>
      </c>
      <c r="N3564" s="14">
        <v>442202</v>
      </c>
      <c r="O3564" s="14">
        <v>0</v>
      </c>
      <c r="P3564" s="14">
        <v>0</v>
      </c>
      <c r="S3564" s="17">
        <v>45310.484722222223</v>
      </c>
      <c r="T3564" s="17" t="s">
        <v>5077</v>
      </c>
      <c r="U3564" s="18">
        <v>45310</v>
      </c>
      <c r="V3564" s="18" t="str">
        <f>TEXT(Posts[[#This Row],[Post_Date]],"YYYY")</f>
        <v>2024</v>
      </c>
      <c r="W3564" s="18" t="s">
        <v>5086</v>
      </c>
      <c r="X3564" s="18" t="s">
        <v>5082</v>
      </c>
      <c r="Y3564" s="19">
        <v>11</v>
      </c>
      <c r="Z3564" s="12" t="s">
        <v>5069</v>
      </c>
      <c r="AA3564"/>
    </row>
    <row r="3565" spans="1:27" x14ac:dyDescent="0.25">
      <c r="A3565" s="12" t="s">
        <v>1950</v>
      </c>
      <c r="B3565" s="12" t="s">
        <v>5024</v>
      </c>
      <c r="C3565" s="12" t="s">
        <v>5028</v>
      </c>
      <c r="D3565" s="12" t="s">
        <v>5031</v>
      </c>
      <c r="E3565" s="12" t="s">
        <v>5038</v>
      </c>
      <c r="F3565" s="12" t="s">
        <v>5058</v>
      </c>
      <c r="G3565" s="12" t="s">
        <v>5046</v>
      </c>
      <c r="H3565" s="13">
        <v>37511</v>
      </c>
      <c r="I3565" s="14">
        <v>424715</v>
      </c>
      <c r="J3565" s="14">
        <v>91957</v>
      </c>
      <c r="K3565" s="14">
        <v>26031</v>
      </c>
      <c r="L3565" s="14">
        <v>15445</v>
      </c>
      <c r="M3565" s="15">
        <v>8.8321378432304934E-2</v>
      </c>
      <c r="N3565" s="14">
        <v>488763</v>
      </c>
      <c r="O3565" s="14">
        <v>0</v>
      </c>
      <c r="P3565" s="14">
        <v>0</v>
      </c>
      <c r="S3565" s="17">
        <v>45689.473611111112</v>
      </c>
      <c r="T3565" s="17" t="s">
        <v>5077</v>
      </c>
      <c r="U3565" s="18">
        <v>45689</v>
      </c>
      <c r="V3565" s="18" t="str">
        <f>TEXT(Posts[[#This Row],[Post_Date]],"YYYY")</f>
        <v>2025</v>
      </c>
      <c r="W3565" s="18" t="s">
        <v>5087</v>
      </c>
      <c r="X3565" s="18" t="s">
        <v>5083</v>
      </c>
      <c r="Y3565" s="19">
        <v>11</v>
      </c>
      <c r="Z3565" s="12" t="s">
        <v>5068</v>
      </c>
      <c r="AA3565"/>
    </row>
    <row r="3566" spans="1:27" x14ac:dyDescent="0.25">
      <c r="A3566" s="12" t="s">
        <v>1953</v>
      </c>
      <c r="B3566" s="12" t="s">
        <v>5024</v>
      </c>
      <c r="C3566" s="12" t="s">
        <v>5028</v>
      </c>
      <c r="D3566" s="12" t="s">
        <v>5032</v>
      </c>
      <c r="E3566" s="12" t="s">
        <v>5038</v>
      </c>
      <c r="F3566" s="12" t="s">
        <v>5055</v>
      </c>
      <c r="G3566" s="12" t="s">
        <v>5043</v>
      </c>
      <c r="H3566" s="13">
        <v>38367</v>
      </c>
      <c r="I3566" s="14">
        <v>160956</v>
      </c>
      <c r="J3566" s="14">
        <v>25843</v>
      </c>
      <c r="K3566" s="14">
        <v>6500</v>
      </c>
      <c r="L3566" s="14">
        <v>7395</v>
      </c>
      <c r="M3566" s="15">
        <v>0.23837187534527141</v>
      </c>
      <c r="N3566" s="14">
        <v>205096</v>
      </c>
      <c r="O3566" s="14">
        <v>0</v>
      </c>
      <c r="P3566" s="14">
        <v>0</v>
      </c>
      <c r="S3566" s="17">
        <v>45405.629166666673</v>
      </c>
      <c r="T3566" s="17" t="s">
        <v>5074</v>
      </c>
      <c r="U3566" s="18">
        <v>45405</v>
      </c>
      <c r="V3566" s="18" t="str">
        <f>TEXT(Posts[[#This Row],[Post_Date]],"YYYY")</f>
        <v>2024</v>
      </c>
      <c r="W3566" s="18" t="s">
        <v>5090</v>
      </c>
      <c r="X3566" s="18" t="s">
        <v>5079</v>
      </c>
      <c r="Y3566" s="19">
        <v>15</v>
      </c>
      <c r="Z3566" s="12" t="s">
        <v>5070</v>
      </c>
      <c r="AA3566"/>
    </row>
    <row r="3567" spans="1:27" x14ac:dyDescent="0.25">
      <c r="A3567" s="12" t="s">
        <v>1956</v>
      </c>
      <c r="B3567" s="12" t="s">
        <v>5024</v>
      </c>
      <c r="C3567" s="12" t="s">
        <v>5028</v>
      </c>
      <c r="D3567" s="12" t="s">
        <v>5032</v>
      </c>
      <c r="E3567" s="12" t="s">
        <v>5038</v>
      </c>
      <c r="F3567" s="12" t="s">
        <v>5055</v>
      </c>
      <c r="G3567" s="12" t="s">
        <v>5049</v>
      </c>
      <c r="H3567" s="13">
        <v>52739</v>
      </c>
      <c r="I3567" s="14">
        <v>231571</v>
      </c>
      <c r="J3567" s="14">
        <v>35579</v>
      </c>
      <c r="K3567" s="14">
        <v>10313</v>
      </c>
      <c r="L3567" s="14">
        <v>10325</v>
      </c>
      <c r="M3567" s="15">
        <v>0.22774696275758319</v>
      </c>
      <c r="N3567" s="14">
        <v>296539</v>
      </c>
      <c r="O3567" s="14">
        <v>0</v>
      </c>
      <c r="P3567" s="14">
        <v>0</v>
      </c>
      <c r="S3567" s="17">
        <v>45491.763888888891</v>
      </c>
      <c r="T3567" s="17" t="s">
        <v>5076</v>
      </c>
      <c r="U3567" s="18">
        <v>45491</v>
      </c>
      <c r="V3567" s="18" t="str">
        <f>TEXT(Posts[[#This Row],[Post_Date]],"YYYY")</f>
        <v>2024</v>
      </c>
      <c r="W3567" s="18" t="s">
        <v>5093</v>
      </c>
      <c r="X3567" s="18" t="s">
        <v>5080</v>
      </c>
      <c r="Y3567" s="19">
        <v>18</v>
      </c>
      <c r="Z3567" s="12" t="s">
        <v>5070</v>
      </c>
      <c r="AA3567"/>
    </row>
    <row r="3568" spans="1:27" x14ac:dyDescent="0.25">
      <c r="A3568" s="12" t="s">
        <v>1967</v>
      </c>
      <c r="B3568" s="12" t="s">
        <v>5024</v>
      </c>
      <c r="C3568" s="12" t="s">
        <v>5028</v>
      </c>
      <c r="D3568" s="12" t="s">
        <v>5030</v>
      </c>
      <c r="E3568" s="12" t="s">
        <v>5038</v>
      </c>
      <c r="F3568" s="12" t="s">
        <v>5050</v>
      </c>
      <c r="G3568" s="12" t="s">
        <v>5043</v>
      </c>
      <c r="H3568" s="13">
        <v>33978</v>
      </c>
      <c r="I3568" s="14">
        <v>397987</v>
      </c>
      <c r="J3568" s="14">
        <v>51033</v>
      </c>
      <c r="K3568" s="14">
        <v>17616</v>
      </c>
      <c r="L3568" s="14">
        <v>15536</v>
      </c>
      <c r="M3568" s="15">
        <v>8.5375729392498212E-2</v>
      </c>
      <c r="N3568" s="14">
        <v>513749</v>
      </c>
      <c r="O3568" s="14">
        <v>0</v>
      </c>
      <c r="P3568" s="14">
        <v>0</v>
      </c>
      <c r="S3568" s="17">
        <v>45604.634027777778</v>
      </c>
      <c r="T3568" s="17" t="s">
        <v>5074</v>
      </c>
      <c r="U3568" s="18">
        <v>45604</v>
      </c>
      <c r="V3568" s="18" t="str">
        <f>TEXT(Posts[[#This Row],[Post_Date]],"YYYY")</f>
        <v>2024</v>
      </c>
      <c r="W3568" s="18" t="s">
        <v>5095</v>
      </c>
      <c r="X3568" s="18" t="s">
        <v>5082</v>
      </c>
      <c r="Y3568" s="19">
        <v>15</v>
      </c>
      <c r="Z3568" s="12" t="s">
        <v>5068</v>
      </c>
      <c r="AA3568"/>
    </row>
    <row r="3569" spans="1:27" x14ac:dyDescent="0.25">
      <c r="A3569" s="12" t="s">
        <v>1969</v>
      </c>
      <c r="B3569" s="12" t="s">
        <v>5024</v>
      </c>
      <c r="C3569" s="12" t="s">
        <v>5028</v>
      </c>
      <c r="D3569" s="12" t="s">
        <v>5034</v>
      </c>
      <c r="E3569" s="12" t="s">
        <v>5038</v>
      </c>
      <c r="F3569" s="12" t="s">
        <v>5057</v>
      </c>
      <c r="G3569" s="12" t="s">
        <v>5045</v>
      </c>
      <c r="H3569" s="13">
        <v>24911</v>
      </c>
      <c r="I3569" s="14">
        <v>159420</v>
      </c>
      <c r="J3569" s="14">
        <v>35041</v>
      </c>
      <c r="K3569" s="14">
        <v>6721</v>
      </c>
      <c r="L3569" s="14">
        <v>7814</v>
      </c>
      <c r="M3569" s="15">
        <v>0.1562609178795446</v>
      </c>
      <c r="N3569" s="14">
        <v>177541</v>
      </c>
      <c r="O3569" s="14">
        <v>0</v>
      </c>
      <c r="P3569" s="14">
        <v>0</v>
      </c>
      <c r="S3569" s="17">
        <v>45681.681250000001</v>
      </c>
      <c r="T3569" s="17" t="s">
        <v>5074</v>
      </c>
      <c r="U3569" s="18">
        <v>45681</v>
      </c>
      <c r="V3569" s="18" t="str">
        <f>TEXT(Posts[[#This Row],[Post_Date]],"YYYY")</f>
        <v>2025</v>
      </c>
      <c r="W3569" s="18" t="s">
        <v>5086</v>
      </c>
      <c r="X3569" s="18" t="s">
        <v>5082</v>
      </c>
      <c r="Y3569" s="19">
        <v>16</v>
      </c>
      <c r="Z3569" s="12" t="s">
        <v>5069</v>
      </c>
      <c r="AA3569"/>
    </row>
    <row r="3570" spans="1:27" x14ac:dyDescent="0.25">
      <c r="A3570" s="12" t="s">
        <v>1972</v>
      </c>
      <c r="B3570" s="12" t="s">
        <v>5024</v>
      </c>
      <c r="C3570" s="12" t="s">
        <v>5028</v>
      </c>
      <c r="D3570" s="12" t="s">
        <v>5032</v>
      </c>
      <c r="E3570" s="12" t="s">
        <v>5038</v>
      </c>
      <c r="F3570" s="12" t="s">
        <v>5055</v>
      </c>
      <c r="G3570" s="12" t="s">
        <v>5043</v>
      </c>
      <c r="H3570" s="13">
        <v>52558</v>
      </c>
      <c r="I3570" s="14">
        <v>268807</v>
      </c>
      <c r="J3570" s="14">
        <v>52140</v>
      </c>
      <c r="K3570" s="14">
        <v>15296</v>
      </c>
      <c r="L3570" s="14">
        <v>12496</v>
      </c>
      <c r="M3570" s="15">
        <v>0.1955234929432208</v>
      </c>
      <c r="N3570" s="14">
        <v>301933</v>
      </c>
      <c r="O3570" s="14">
        <v>0</v>
      </c>
      <c r="P3570" s="14">
        <v>0</v>
      </c>
      <c r="S3570" s="17">
        <v>45500.73541666667</v>
      </c>
      <c r="T3570" s="17" t="s">
        <v>5076</v>
      </c>
      <c r="U3570" s="18">
        <v>45500</v>
      </c>
      <c r="V3570" s="18" t="str">
        <f>TEXT(Posts[[#This Row],[Post_Date]],"YYYY")</f>
        <v>2024</v>
      </c>
      <c r="W3570" s="18" t="s">
        <v>5093</v>
      </c>
      <c r="X3570" s="18" t="s">
        <v>5083</v>
      </c>
      <c r="Y3570" s="19">
        <v>17</v>
      </c>
      <c r="Z3570" s="12" t="s">
        <v>5069</v>
      </c>
      <c r="AA3570"/>
    </row>
    <row r="3571" spans="1:27" x14ac:dyDescent="0.25">
      <c r="A3571" s="12" t="s">
        <v>1975</v>
      </c>
      <c r="B3571" s="12" t="s">
        <v>5024</v>
      </c>
      <c r="C3571" s="12" t="s">
        <v>5028</v>
      </c>
      <c r="D3571" s="12" t="s">
        <v>5032</v>
      </c>
      <c r="E3571" s="12" t="s">
        <v>5038</v>
      </c>
      <c r="F3571" s="12" t="s">
        <v>5055</v>
      </c>
      <c r="G3571" s="12" t="s">
        <v>5044</v>
      </c>
      <c r="H3571" s="13">
        <v>65529</v>
      </c>
      <c r="I3571" s="14">
        <v>275549</v>
      </c>
      <c r="J3571" s="14">
        <v>42949</v>
      </c>
      <c r="K3571" s="14">
        <v>14545</v>
      </c>
      <c r="L3571" s="14">
        <v>7462</v>
      </c>
      <c r="M3571" s="15">
        <v>0.237815456391581</v>
      </c>
      <c r="N3571" s="14">
        <v>338043</v>
      </c>
      <c r="O3571" s="14">
        <v>0</v>
      </c>
      <c r="P3571" s="14">
        <v>0</v>
      </c>
      <c r="S3571" s="17">
        <v>45705.700694444437</v>
      </c>
      <c r="T3571" s="17" t="s">
        <v>5074</v>
      </c>
      <c r="U3571" s="18">
        <v>45705</v>
      </c>
      <c r="V3571" s="18" t="str">
        <f>TEXT(Posts[[#This Row],[Post_Date]],"YYYY")</f>
        <v>2025</v>
      </c>
      <c r="W3571" s="18" t="s">
        <v>5087</v>
      </c>
      <c r="X3571" s="18" t="s">
        <v>5081</v>
      </c>
      <c r="Y3571" s="19">
        <v>16</v>
      </c>
      <c r="Z3571" s="12" t="s">
        <v>5070</v>
      </c>
      <c r="AA3571"/>
    </row>
    <row r="3572" spans="1:27" x14ac:dyDescent="0.25">
      <c r="A3572" s="12" t="s">
        <v>1976</v>
      </c>
      <c r="B3572" s="12" t="s">
        <v>5024</v>
      </c>
      <c r="C3572" s="12" t="s">
        <v>5028</v>
      </c>
      <c r="D3572" s="12" t="s">
        <v>5032</v>
      </c>
      <c r="E3572" s="12" t="s">
        <v>5035</v>
      </c>
      <c r="F3572" s="12" t="s">
        <v>5056</v>
      </c>
      <c r="G3572" s="12" t="s">
        <v>5047</v>
      </c>
      <c r="H3572" s="13">
        <v>474977</v>
      </c>
      <c r="I3572" s="14">
        <v>2741456</v>
      </c>
      <c r="J3572" s="14">
        <v>585253</v>
      </c>
      <c r="K3572" s="14">
        <v>165928</v>
      </c>
      <c r="L3572" s="14">
        <v>94766</v>
      </c>
      <c r="M3572" s="15">
        <v>0.17325741836265851</v>
      </c>
      <c r="N3572" s="14">
        <v>3130705</v>
      </c>
      <c r="O3572" s="14">
        <v>2741456</v>
      </c>
      <c r="P3572" s="14">
        <v>0</v>
      </c>
      <c r="S3572" s="17">
        <v>45620.491666666669</v>
      </c>
      <c r="T3572" s="12" t="s">
        <v>5077</v>
      </c>
      <c r="U3572" s="18">
        <v>45620</v>
      </c>
      <c r="V3572" s="18" t="str">
        <f>TEXT(Posts[[#This Row],[Post_Date]],"YYYY")</f>
        <v>2024</v>
      </c>
      <c r="W3572" s="12" t="s">
        <v>5095</v>
      </c>
      <c r="X3572" s="12" t="s">
        <v>5084</v>
      </c>
      <c r="Y3572" s="19">
        <v>11</v>
      </c>
      <c r="Z3572" s="12" t="s">
        <v>5069</v>
      </c>
      <c r="AA3572"/>
    </row>
    <row r="3573" spans="1:27" x14ac:dyDescent="0.25">
      <c r="A3573" s="12" t="s">
        <v>1985</v>
      </c>
      <c r="B3573" s="12" t="s">
        <v>5024</v>
      </c>
      <c r="C3573" s="12" t="s">
        <v>5028</v>
      </c>
      <c r="D3573" s="12" t="s">
        <v>5031</v>
      </c>
      <c r="E3573" s="12" t="s">
        <v>5035</v>
      </c>
      <c r="F3573" s="12" t="s">
        <v>5060</v>
      </c>
      <c r="G3573" s="12" t="s">
        <v>5046</v>
      </c>
      <c r="H3573" s="13">
        <v>120097</v>
      </c>
      <c r="I3573" s="14">
        <v>1526750</v>
      </c>
      <c r="J3573" s="14">
        <v>199042</v>
      </c>
      <c r="K3573" s="14">
        <v>119013</v>
      </c>
      <c r="L3573" s="14">
        <v>61216</v>
      </c>
      <c r="M3573" s="15">
        <v>7.8662157107354413E-2</v>
      </c>
      <c r="N3573" s="14">
        <v>1959424</v>
      </c>
      <c r="O3573" s="14">
        <v>1526750</v>
      </c>
      <c r="P3573" s="14">
        <v>0</v>
      </c>
      <c r="S3573" s="17">
        <v>45679.586805555547</v>
      </c>
      <c r="T3573" s="12" t="s">
        <v>5074</v>
      </c>
      <c r="U3573" s="18">
        <v>45679</v>
      </c>
      <c r="V3573" s="18" t="str">
        <f>TEXT(Posts[[#This Row],[Post_Date]],"YYYY")</f>
        <v>2025</v>
      </c>
      <c r="W3573" s="12" t="s">
        <v>5086</v>
      </c>
      <c r="X3573" s="12" t="s">
        <v>5085</v>
      </c>
      <c r="Y3573" s="19">
        <v>14</v>
      </c>
      <c r="Z3573" s="12" t="s">
        <v>5068</v>
      </c>
      <c r="AA3573"/>
    </row>
    <row r="3574" spans="1:27" x14ac:dyDescent="0.25">
      <c r="A3574" s="12" t="s">
        <v>1991</v>
      </c>
      <c r="B3574" s="12" t="s">
        <v>5024</v>
      </c>
      <c r="C3574" s="12" t="s">
        <v>5028</v>
      </c>
      <c r="D3574" s="12" t="s">
        <v>5032</v>
      </c>
      <c r="E3574" s="12" t="s">
        <v>5038</v>
      </c>
      <c r="F3574" s="12" t="s">
        <v>5055</v>
      </c>
      <c r="G3574" s="12" t="s">
        <v>5043</v>
      </c>
      <c r="H3574" s="13">
        <v>47186</v>
      </c>
      <c r="I3574" s="14">
        <v>199409</v>
      </c>
      <c r="J3574" s="14">
        <v>42599</v>
      </c>
      <c r="K3574" s="14">
        <v>7158</v>
      </c>
      <c r="L3574" s="14">
        <v>10634</v>
      </c>
      <c r="M3574" s="15">
        <v>0.23662948839137421</v>
      </c>
      <c r="N3574" s="14">
        <v>247491</v>
      </c>
      <c r="O3574" s="14">
        <v>0</v>
      </c>
      <c r="P3574" s="14">
        <v>0</v>
      </c>
      <c r="S3574" s="17">
        <v>45732.645833333343</v>
      </c>
      <c r="T3574" s="17" t="s">
        <v>5074</v>
      </c>
      <c r="U3574" s="18">
        <v>45732</v>
      </c>
      <c r="V3574" s="18" t="str">
        <f>TEXT(Posts[[#This Row],[Post_Date]],"YYYY")</f>
        <v>2025</v>
      </c>
      <c r="W3574" s="18" t="s">
        <v>5088</v>
      </c>
      <c r="X3574" s="18" t="s">
        <v>5084</v>
      </c>
      <c r="Y3574" s="19">
        <v>15</v>
      </c>
      <c r="Z3574" s="12" t="s">
        <v>5070</v>
      </c>
      <c r="AA3574"/>
    </row>
    <row r="3575" spans="1:27" x14ac:dyDescent="0.25">
      <c r="A3575" s="12" t="s">
        <v>1995</v>
      </c>
      <c r="B3575" s="12" t="s">
        <v>5024</v>
      </c>
      <c r="C3575" s="12" t="s">
        <v>5028</v>
      </c>
      <c r="D3575" s="12" t="s">
        <v>5030</v>
      </c>
      <c r="E3575" s="12" t="s">
        <v>5035</v>
      </c>
      <c r="F3575" s="12" t="s">
        <v>5051</v>
      </c>
      <c r="G3575" s="12" t="s">
        <v>5043</v>
      </c>
      <c r="H3575" s="13">
        <v>290020</v>
      </c>
      <c r="I3575" s="14">
        <v>2004515</v>
      </c>
      <c r="J3575" s="14">
        <v>237020</v>
      </c>
      <c r="K3575" s="14">
        <v>96556</v>
      </c>
      <c r="L3575" s="14">
        <v>60570</v>
      </c>
      <c r="M3575" s="15">
        <v>0.1446834803748229</v>
      </c>
      <c r="N3575" s="14">
        <v>2408100</v>
      </c>
      <c r="O3575" s="14">
        <v>2004515</v>
      </c>
      <c r="P3575" s="14">
        <v>0</v>
      </c>
      <c r="S3575" s="17">
        <v>45654.706250000003</v>
      </c>
      <c r="T3575" s="12" t="s">
        <v>5074</v>
      </c>
      <c r="U3575" s="18">
        <v>45654</v>
      </c>
      <c r="V3575" s="18" t="str">
        <f>TEXT(Posts[[#This Row],[Post_Date]],"YYYY")</f>
        <v>2024</v>
      </c>
      <c r="W3575" s="12" t="s">
        <v>5094</v>
      </c>
      <c r="X3575" s="12" t="s">
        <v>5083</v>
      </c>
      <c r="Y3575" s="19">
        <v>16</v>
      </c>
      <c r="Z3575" s="12" t="s">
        <v>5069</v>
      </c>
      <c r="AA3575"/>
    </row>
    <row r="3576" spans="1:27" x14ac:dyDescent="0.25">
      <c r="A3576" s="12" t="s">
        <v>2001</v>
      </c>
      <c r="B3576" s="12" t="s">
        <v>5024</v>
      </c>
      <c r="C3576" s="12" t="s">
        <v>5028</v>
      </c>
      <c r="D3576" s="12" t="s">
        <v>5034</v>
      </c>
      <c r="E3576" s="12" t="s">
        <v>5038</v>
      </c>
      <c r="F3576" s="12" t="s">
        <v>5057</v>
      </c>
      <c r="G3576" s="12" t="s">
        <v>5044</v>
      </c>
      <c r="H3576" s="13">
        <v>42798</v>
      </c>
      <c r="I3576" s="14">
        <v>291135</v>
      </c>
      <c r="J3576" s="14">
        <v>33836</v>
      </c>
      <c r="K3576" s="14">
        <v>16107</v>
      </c>
      <c r="L3576" s="14">
        <v>6822</v>
      </c>
      <c r="M3576" s="15">
        <v>0.14700730091788261</v>
      </c>
      <c r="N3576" s="14">
        <v>376701</v>
      </c>
      <c r="O3576" s="14">
        <v>0</v>
      </c>
      <c r="P3576" s="14">
        <v>0</v>
      </c>
      <c r="S3576" s="17">
        <v>45764.70208333333</v>
      </c>
      <c r="T3576" s="17" t="s">
        <v>5074</v>
      </c>
      <c r="U3576" s="18">
        <v>45764</v>
      </c>
      <c r="V3576" s="18" t="str">
        <f>TEXT(Posts[[#This Row],[Post_Date]],"YYYY")</f>
        <v>2025</v>
      </c>
      <c r="W3576" s="18" t="s">
        <v>5090</v>
      </c>
      <c r="X3576" s="18" t="s">
        <v>5080</v>
      </c>
      <c r="Y3576" s="19">
        <v>16</v>
      </c>
      <c r="Z3576" s="12" t="s">
        <v>5069</v>
      </c>
      <c r="AA3576"/>
    </row>
    <row r="3577" spans="1:27" x14ac:dyDescent="0.25">
      <c r="A3577" s="12" t="s">
        <v>2013</v>
      </c>
      <c r="B3577" s="12" t="s">
        <v>5024</v>
      </c>
      <c r="C3577" s="12" t="s">
        <v>5028</v>
      </c>
      <c r="D3577" s="12" t="s">
        <v>5030</v>
      </c>
      <c r="E3577" s="12" t="s">
        <v>5038</v>
      </c>
      <c r="F3577" s="12" t="s">
        <v>5050</v>
      </c>
      <c r="G3577" s="12" t="s">
        <v>5047</v>
      </c>
      <c r="H3577" s="13">
        <v>59769</v>
      </c>
      <c r="I3577" s="14">
        <v>401541</v>
      </c>
      <c r="J3577" s="14">
        <v>58888</v>
      </c>
      <c r="K3577" s="14">
        <v>18471</v>
      </c>
      <c r="L3577" s="14">
        <v>13483</v>
      </c>
      <c r="M3577" s="15">
        <v>0.14884918329472341</v>
      </c>
      <c r="N3577" s="14">
        <v>496317</v>
      </c>
      <c r="O3577" s="14">
        <v>0</v>
      </c>
      <c r="P3577" s="14">
        <v>0</v>
      </c>
      <c r="S3577" s="17">
        <v>45362.649305555547</v>
      </c>
      <c r="T3577" s="17" t="s">
        <v>5074</v>
      </c>
      <c r="U3577" s="18">
        <v>45362</v>
      </c>
      <c r="V3577" s="18" t="str">
        <f>TEXT(Posts[[#This Row],[Post_Date]],"YYYY")</f>
        <v>2024</v>
      </c>
      <c r="W3577" s="18" t="s">
        <v>5088</v>
      </c>
      <c r="X3577" s="18" t="s">
        <v>5081</v>
      </c>
      <c r="Y3577" s="19">
        <v>15</v>
      </c>
      <c r="Z3577" s="12" t="s">
        <v>5069</v>
      </c>
      <c r="AA3577"/>
    </row>
    <row r="3578" spans="1:27" x14ac:dyDescent="0.25">
      <c r="A3578" s="12" t="s">
        <v>2015</v>
      </c>
      <c r="B3578" s="12" t="s">
        <v>5024</v>
      </c>
      <c r="C3578" s="12" t="s">
        <v>5028</v>
      </c>
      <c r="D3578" s="12" t="s">
        <v>5032</v>
      </c>
      <c r="E3578" s="12" t="s">
        <v>5038</v>
      </c>
      <c r="F3578" s="12" t="s">
        <v>5055</v>
      </c>
      <c r="G3578" s="12" t="s">
        <v>5043</v>
      </c>
      <c r="H3578" s="13">
        <v>28569</v>
      </c>
      <c r="I3578" s="14">
        <v>177985</v>
      </c>
      <c r="J3578" s="14">
        <v>19956</v>
      </c>
      <c r="K3578" s="14">
        <v>13125</v>
      </c>
      <c r="L3578" s="14">
        <v>9673</v>
      </c>
      <c r="M3578" s="15">
        <v>0.16051518033676421</v>
      </c>
      <c r="N3578" s="14">
        <v>210149</v>
      </c>
      <c r="O3578" s="14">
        <v>0</v>
      </c>
      <c r="P3578" s="14">
        <v>0</v>
      </c>
      <c r="S3578" s="17">
        <v>45607.831944444442</v>
      </c>
      <c r="T3578" s="17" t="s">
        <v>5076</v>
      </c>
      <c r="U3578" s="18">
        <v>45607</v>
      </c>
      <c r="V3578" s="18" t="str">
        <f>TEXT(Posts[[#This Row],[Post_Date]],"YYYY")</f>
        <v>2024</v>
      </c>
      <c r="W3578" s="18" t="s">
        <v>5095</v>
      </c>
      <c r="X3578" s="18" t="s">
        <v>5081</v>
      </c>
      <c r="Y3578" s="19">
        <v>19</v>
      </c>
      <c r="Z3578" s="12" t="s">
        <v>5069</v>
      </c>
      <c r="AA3578"/>
    </row>
    <row r="3579" spans="1:27" x14ac:dyDescent="0.25">
      <c r="A3579" s="12" t="s">
        <v>2017</v>
      </c>
      <c r="B3579" s="12" t="s">
        <v>5024</v>
      </c>
      <c r="C3579" s="12" t="s">
        <v>5028</v>
      </c>
      <c r="D3579" s="12" t="s">
        <v>5031</v>
      </c>
      <c r="E3579" s="12" t="s">
        <v>5035</v>
      </c>
      <c r="F3579" s="12" t="s">
        <v>5060</v>
      </c>
      <c r="G3579" s="12" t="s">
        <v>5046</v>
      </c>
      <c r="H3579" s="13">
        <v>43562</v>
      </c>
      <c r="I3579" s="14">
        <v>659891</v>
      </c>
      <c r="J3579" s="14">
        <v>101019</v>
      </c>
      <c r="K3579" s="14">
        <v>49209</v>
      </c>
      <c r="L3579" s="14">
        <v>17576</v>
      </c>
      <c r="M3579" s="15">
        <v>6.6014441496410031E-2</v>
      </c>
      <c r="N3579" s="14">
        <v>745611</v>
      </c>
      <c r="O3579" s="14">
        <v>659891</v>
      </c>
      <c r="P3579" s="14">
        <v>0</v>
      </c>
      <c r="S3579" s="17">
        <v>45552.786111111112</v>
      </c>
      <c r="T3579" s="12" t="s">
        <v>5076</v>
      </c>
      <c r="U3579" s="18">
        <v>45552</v>
      </c>
      <c r="V3579" s="18" t="str">
        <f>TEXT(Posts[[#This Row],[Post_Date]],"YYYY")</f>
        <v>2024</v>
      </c>
      <c r="W3579" s="12" t="s">
        <v>5097</v>
      </c>
      <c r="X3579" s="12" t="s">
        <v>5079</v>
      </c>
      <c r="Y3579" s="19">
        <v>18</v>
      </c>
      <c r="Z3579" s="12" t="s">
        <v>5068</v>
      </c>
      <c r="AA3579"/>
    </row>
    <row r="3580" spans="1:27" x14ac:dyDescent="0.25">
      <c r="A3580" s="12" t="s">
        <v>2019</v>
      </c>
      <c r="B3580" s="12" t="s">
        <v>5024</v>
      </c>
      <c r="C3580" s="12" t="s">
        <v>5028</v>
      </c>
      <c r="D3580" s="12" t="s">
        <v>5030</v>
      </c>
      <c r="E3580" s="12" t="s">
        <v>5035</v>
      </c>
      <c r="F3580" s="12" t="s">
        <v>5051</v>
      </c>
      <c r="G3580" s="12" t="s">
        <v>5046</v>
      </c>
      <c r="H3580" s="13">
        <v>352873</v>
      </c>
      <c r="I3580" s="14">
        <v>2897078</v>
      </c>
      <c r="J3580" s="14">
        <v>484447</v>
      </c>
      <c r="K3580" s="14">
        <v>222716</v>
      </c>
      <c r="L3580" s="14">
        <v>143307</v>
      </c>
      <c r="M3580" s="15">
        <v>0.1218032220336495</v>
      </c>
      <c r="N3580" s="14">
        <v>3452114</v>
      </c>
      <c r="O3580" s="14">
        <v>2897078</v>
      </c>
      <c r="P3580" s="14">
        <v>0</v>
      </c>
      <c r="S3580" s="17">
        <v>45651.80972222222</v>
      </c>
      <c r="T3580" s="12" t="s">
        <v>5076</v>
      </c>
      <c r="U3580" s="18">
        <v>45651</v>
      </c>
      <c r="V3580" s="18" t="str">
        <f>TEXT(Posts[[#This Row],[Post_Date]],"YYYY")</f>
        <v>2024</v>
      </c>
      <c r="W3580" s="12" t="s">
        <v>5094</v>
      </c>
      <c r="X3580" s="12" t="s">
        <v>5085</v>
      </c>
      <c r="Y3580" s="19">
        <v>19</v>
      </c>
      <c r="Z3580" s="12" t="s">
        <v>5069</v>
      </c>
      <c r="AA3580"/>
    </row>
    <row r="3581" spans="1:27" x14ac:dyDescent="0.25">
      <c r="A3581" s="12" t="s">
        <v>2020</v>
      </c>
      <c r="B3581" s="12" t="s">
        <v>5024</v>
      </c>
      <c r="C3581" s="12" t="s">
        <v>5028</v>
      </c>
      <c r="D3581" s="12" t="s">
        <v>5032</v>
      </c>
      <c r="E3581" s="12" t="s">
        <v>5038</v>
      </c>
      <c r="F3581" s="12" t="s">
        <v>5055</v>
      </c>
      <c r="G3581" s="12" t="s">
        <v>5045</v>
      </c>
      <c r="H3581" s="13">
        <v>67920</v>
      </c>
      <c r="I3581" s="14">
        <v>333854</v>
      </c>
      <c r="J3581" s="14">
        <v>61896</v>
      </c>
      <c r="K3581" s="14">
        <v>21577</v>
      </c>
      <c r="L3581" s="14">
        <v>14585</v>
      </c>
      <c r="M3581" s="15">
        <v>0.20344378933475751</v>
      </c>
      <c r="N3581" s="14">
        <v>425910</v>
      </c>
      <c r="O3581" s="14">
        <v>0</v>
      </c>
      <c r="P3581" s="14">
        <v>0</v>
      </c>
      <c r="S3581" s="17">
        <v>45692.45208333333</v>
      </c>
      <c r="T3581" s="17" t="s">
        <v>5077</v>
      </c>
      <c r="U3581" s="18">
        <v>45692</v>
      </c>
      <c r="V3581" s="18" t="str">
        <f>TEXT(Posts[[#This Row],[Post_Date]],"YYYY")</f>
        <v>2025</v>
      </c>
      <c r="W3581" s="18" t="s">
        <v>5087</v>
      </c>
      <c r="X3581" s="18" t="s">
        <v>5079</v>
      </c>
      <c r="Y3581" s="19">
        <v>10</v>
      </c>
      <c r="Z3581" s="12" t="s">
        <v>5070</v>
      </c>
      <c r="AA3581"/>
    </row>
    <row r="3582" spans="1:27" x14ac:dyDescent="0.25">
      <c r="A3582" s="12" t="s">
        <v>2021</v>
      </c>
      <c r="B3582" s="12" t="s">
        <v>5024</v>
      </c>
      <c r="C3582" s="12" t="s">
        <v>5028</v>
      </c>
      <c r="D3582" s="12" t="s">
        <v>5030</v>
      </c>
      <c r="E3582" s="12" t="s">
        <v>5038</v>
      </c>
      <c r="F3582" s="12" t="s">
        <v>5050</v>
      </c>
      <c r="G3582" s="12" t="s">
        <v>5044</v>
      </c>
      <c r="H3582" s="13">
        <v>9111</v>
      </c>
      <c r="I3582" s="14">
        <v>113001</v>
      </c>
      <c r="J3582" s="14">
        <v>14924</v>
      </c>
      <c r="K3582" s="14">
        <v>3603</v>
      </c>
      <c r="L3582" s="14">
        <v>2454</v>
      </c>
      <c r="M3582" s="15">
        <v>8.0630091156591033E-2</v>
      </c>
      <c r="N3582" s="14">
        <v>143964</v>
      </c>
      <c r="O3582" s="14">
        <v>0</v>
      </c>
      <c r="P3582" s="14">
        <v>0</v>
      </c>
      <c r="S3582" s="17">
        <v>45483.645138888889</v>
      </c>
      <c r="T3582" s="17" t="s">
        <v>5074</v>
      </c>
      <c r="U3582" s="18">
        <v>45483</v>
      </c>
      <c r="V3582" s="18" t="str">
        <f>TEXT(Posts[[#This Row],[Post_Date]],"YYYY")</f>
        <v>2024</v>
      </c>
      <c r="W3582" s="18" t="s">
        <v>5093</v>
      </c>
      <c r="X3582" s="18" t="s">
        <v>5085</v>
      </c>
      <c r="Y3582" s="19">
        <v>15</v>
      </c>
      <c r="Z3582" s="12" t="s">
        <v>5068</v>
      </c>
      <c r="AA3582"/>
    </row>
    <row r="3583" spans="1:27" x14ac:dyDescent="0.25">
      <c r="A3583" s="12" t="s">
        <v>2022</v>
      </c>
      <c r="B3583" s="12" t="s">
        <v>5024</v>
      </c>
      <c r="C3583" s="12" t="s">
        <v>5028</v>
      </c>
      <c r="D3583" s="12" t="s">
        <v>5032</v>
      </c>
      <c r="E3583" s="12" t="s">
        <v>5038</v>
      </c>
      <c r="F3583" s="12" t="s">
        <v>5055</v>
      </c>
      <c r="G3583" s="12" t="s">
        <v>5049</v>
      </c>
      <c r="H3583" s="13">
        <v>29708</v>
      </c>
      <c r="I3583" s="14">
        <v>152025</v>
      </c>
      <c r="J3583" s="14">
        <v>30265</v>
      </c>
      <c r="K3583" s="14">
        <v>9232</v>
      </c>
      <c r="L3583" s="14">
        <v>8204</v>
      </c>
      <c r="M3583" s="15">
        <v>0.19541652002170651</v>
      </c>
      <c r="N3583" s="14">
        <v>181830</v>
      </c>
      <c r="O3583" s="14">
        <v>0</v>
      </c>
      <c r="P3583" s="14">
        <v>0</v>
      </c>
      <c r="S3583" s="17">
        <v>45387.661111111112</v>
      </c>
      <c r="T3583" s="17" t="s">
        <v>5074</v>
      </c>
      <c r="U3583" s="18">
        <v>45387</v>
      </c>
      <c r="V3583" s="18" t="str">
        <f>TEXT(Posts[[#This Row],[Post_Date]],"YYYY")</f>
        <v>2024</v>
      </c>
      <c r="W3583" s="18" t="s">
        <v>5090</v>
      </c>
      <c r="X3583" s="18" t="s">
        <v>5082</v>
      </c>
      <c r="Y3583" s="19">
        <v>15</v>
      </c>
      <c r="Z3583" s="12" t="s">
        <v>5069</v>
      </c>
      <c r="AA3583"/>
    </row>
    <row r="3584" spans="1:27" x14ac:dyDescent="0.25">
      <c r="A3584" s="12" t="s">
        <v>2026</v>
      </c>
      <c r="B3584" s="12" t="s">
        <v>5024</v>
      </c>
      <c r="C3584" s="12" t="s">
        <v>5028</v>
      </c>
      <c r="D3584" s="12" t="s">
        <v>5032</v>
      </c>
      <c r="E3584" s="12" t="s">
        <v>5038</v>
      </c>
      <c r="F3584" s="12" t="s">
        <v>5055</v>
      </c>
      <c r="G3584" s="12" t="s">
        <v>5048</v>
      </c>
      <c r="H3584" s="13">
        <v>51280</v>
      </c>
      <c r="I3584" s="14">
        <v>282717</v>
      </c>
      <c r="J3584" s="14">
        <v>68993</v>
      </c>
      <c r="K3584" s="14">
        <v>12067</v>
      </c>
      <c r="L3584" s="14">
        <v>15549</v>
      </c>
      <c r="M3584" s="15">
        <v>0.18138354340007071</v>
      </c>
      <c r="N3584" s="14">
        <v>363239</v>
      </c>
      <c r="O3584" s="14">
        <v>0</v>
      </c>
      <c r="P3584" s="14">
        <v>0</v>
      </c>
      <c r="S3584" s="17">
        <v>45608.47152777778</v>
      </c>
      <c r="T3584" s="17" t="s">
        <v>5077</v>
      </c>
      <c r="U3584" s="18">
        <v>45608</v>
      </c>
      <c r="V3584" s="18" t="str">
        <f>TEXT(Posts[[#This Row],[Post_Date]],"YYYY")</f>
        <v>2024</v>
      </c>
      <c r="W3584" s="18" t="s">
        <v>5095</v>
      </c>
      <c r="X3584" s="18" t="s">
        <v>5079</v>
      </c>
      <c r="Y3584" s="19">
        <v>11</v>
      </c>
      <c r="Z3584" s="12" t="s">
        <v>5069</v>
      </c>
      <c r="AA3584"/>
    </row>
    <row r="3585" spans="1:27" x14ac:dyDescent="0.25">
      <c r="A3585" s="12" t="s">
        <v>2028</v>
      </c>
      <c r="B3585" s="12" t="s">
        <v>5024</v>
      </c>
      <c r="C3585" s="12" t="s">
        <v>5028</v>
      </c>
      <c r="D3585" s="12" t="s">
        <v>5031</v>
      </c>
      <c r="E3585" s="12" t="s">
        <v>5035</v>
      </c>
      <c r="F3585" s="12" t="s">
        <v>5060</v>
      </c>
      <c r="G3585" s="12" t="s">
        <v>5046</v>
      </c>
      <c r="H3585" s="13">
        <v>133896</v>
      </c>
      <c r="I3585" s="14">
        <v>2151303</v>
      </c>
      <c r="J3585" s="14">
        <v>507774</v>
      </c>
      <c r="K3585" s="14">
        <v>116651</v>
      </c>
      <c r="L3585" s="14">
        <v>82638</v>
      </c>
      <c r="M3585" s="15">
        <v>6.2239687948480178E-2</v>
      </c>
      <c r="N3585" s="14">
        <v>2610161</v>
      </c>
      <c r="O3585" s="14">
        <v>2151303</v>
      </c>
      <c r="P3585" s="14">
        <v>0</v>
      </c>
      <c r="S3585" s="17">
        <v>45765.625694444447</v>
      </c>
      <c r="T3585" s="12" t="s">
        <v>5074</v>
      </c>
      <c r="U3585" s="18">
        <v>45765</v>
      </c>
      <c r="V3585" s="18" t="str">
        <f>TEXT(Posts[[#This Row],[Post_Date]],"YYYY")</f>
        <v>2025</v>
      </c>
      <c r="W3585" s="12" t="s">
        <v>5090</v>
      </c>
      <c r="X3585" s="12" t="s">
        <v>5082</v>
      </c>
      <c r="Y3585" s="19">
        <v>15</v>
      </c>
      <c r="Z3585" s="12" t="s">
        <v>5068</v>
      </c>
      <c r="AA3585"/>
    </row>
    <row r="3586" spans="1:27" x14ac:dyDescent="0.25">
      <c r="A3586" s="12" t="s">
        <v>2029</v>
      </c>
      <c r="B3586" s="12" t="s">
        <v>5024</v>
      </c>
      <c r="C3586" s="12" t="s">
        <v>5028</v>
      </c>
      <c r="D3586" s="12" t="s">
        <v>5030</v>
      </c>
      <c r="E3586" s="12" t="s">
        <v>5035</v>
      </c>
      <c r="F3586" s="12" t="s">
        <v>5051</v>
      </c>
      <c r="G3586" s="12" t="s">
        <v>5045</v>
      </c>
      <c r="H3586" s="13">
        <v>178536</v>
      </c>
      <c r="I3586" s="14">
        <v>1922140</v>
      </c>
      <c r="J3586" s="14">
        <v>431845</v>
      </c>
      <c r="K3586" s="14">
        <v>59152</v>
      </c>
      <c r="L3586" s="14">
        <v>59426</v>
      </c>
      <c r="M3586" s="15">
        <v>9.2884358964462205E-2</v>
      </c>
      <c r="N3586" s="14">
        <v>2115297</v>
      </c>
      <c r="O3586" s="14">
        <v>1922140</v>
      </c>
      <c r="P3586" s="14">
        <v>0</v>
      </c>
      <c r="S3586" s="17">
        <v>45752.537499999999</v>
      </c>
      <c r="T3586" s="12" t="s">
        <v>5075</v>
      </c>
      <c r="U3586" s="18">
        <v>45752</v>
      </c>
      <c r="V3586" s="18" t="str">
        <f>TEXT(Posts[[#This Row],[Post_Date]],"YYYY")</f>
        <v>2025</v>
      </c>
      <c r="W3586" s="12" t="s">
        <v>5090</v>
      </c>
      <c r="X3586" s="12" t="s">
        <v>5083</v>
      </c>
      <c r="Y3586" s="19">
        <v>12</v>
      </c>
      <c r="Z3586" s="12" t="s">
        <v>5068</v>
      </c>
      <c r="AA3586"/>
    </row>
    <row r="3587" spans="1:27" x14ac:dyDescent="0.25">
      <c r="A3587" s="12" t="s">
        <v>2030</v>
      </c>
      <c r="B3587" s="12" t="s">
        <v>5024</v>
      </c>
      <c r="C3587" s="12" t="s">
        <v>5028</v>
      </c>
      <c r="D3587" s="12" t="s">
        <v>5030</v>
      </c>
      <c r="E3587" s="12" t="s">
        <v>5035</v>
      </c>
      <c r="F3587" s="12" t="s">
        <v>5051</v>
      </c>
      <c r="G3587" s="12" t="s">
        <v>5043</v>
      </c>
      <c r="H3587" s="13">
        <v>164801</v>
      </c>
      <c r="I3587" s="14">
        <v>1114654</v>
      </c>
      <c r="J3587" s="14">
        <v>180971</v>
      </c>
      <c r="K3587" s="14">
        <v>74030</v>
      </c>
      <c r="L3587" s="14">
        <v>57907</v>
      </c>
      <c r="M3587" s="15">
        <v>0.14785000766068329</v>
      </c>
      <c r="N3587" s="14">
        <v>1436831</v>
      </c>
      <c r="O3587" s="14">
        <v>1114654</v>
      </c>
      <c r="P3587" s="14">
        <v>0</v>
      </c>
      <c r="S3587" s="17">
        <v>45726.546527777777</v>
      </c>
      <c r="T3587" s="12" t="s">
        <v>5075</v>
      </c>
      <c r="U3587" s="18">
        <v>45726</v>
      </c>
      <c r="V3587" s="18" t="str">
        <f>TEXT(Posts[[#This Row],[Post_Date]],"YYYY")</f>
        <v>2025</v>
      </c>
      <c r="W3587" s="12" t="s">
        <v>5088</v>
      </c>
      <c r="X3587" s="12" t="s">
        <v>5081</v>
      </c>
      <c r="Y3587" s="19">
        <v>13</v>
      </c>
      <c r="Z3587" s="12" t="s">
        <v>5069</v>
      </c>
      <c r="AA3587"/>
    </row>
    <row r="3588" spans="1:27" x14ac:dyDescent="0.25">
      <c r="A3588" s="12" t="s">
        <v>2039</v>
      </c>
      <c r="B3588" s="12" t="s">
        <v>5024</v>
      </c>
      <c r="C3588" s="12" t="s">
        <v>5028</v>
      </c>
      <c r="D3588" s="12" t="s">
        <v>5031</v>
      </c>
      <c r="E3588" s="12" t="s">
        <v>5038</v>
      </c>
      <c r="F3588" s="12" t="s">
        <v>5058</v>
      </c>
      <c r="G3588" s="12" t="s">
        <v>5048</v>
      </c>
      <c r="H3588" s="13">
        <v>30356</v>
      </c>
      <c r="I3588" s="14">
        <v>370170</v>
      </c>
      <c r="J3588" s="14">
        <v>82501</v>
      </c>
      <c r="K3588" s="14">
        <v>29542</v>
      </c>
      <c r="L3588" s="14">
        <v>12282</v>
      </c>
      <c r="M3588" s="15">
        <v>8.2007887918635003E-2</v>
      </c>
      <c r="N3588" s="14">
        <v>435439</v>
      </c>
      <c r="O3588" s="14">
        <v>0</v>
      </c>
      <c r="P3588" s="14">
        <v>0</v>
      </c>
      <c r="S3588" s="17">
        <v>45299.436805555553</v>
      </c>
      <c r="T3588" s="17" t="s">
        <v>5077</v>
      </c>
      <c r="U3588" s="18">
        <v>45299</v>
      </c>
      <c r="V3588" s="18" t="str">
        <f>TEXT(Posts[[#This Row],[Post_Date]],"YYYY")</f>
        <v>2024</v>
      </c>
      <c r="W3588" s="18" t="s">
        <v>5086</v>
      </c>
      <c r="X3588" s="18" t="s">
        <v>5081</v>
      </c>
      <c r="Y3588" s="19">
        <v>10</v>
      </c>
      <c r="Z3588" s="12" t="s">
        <v>5068</v>
      </c>
      <c r="AA3588"/>
    </row>
    <row r="3589" spans="1:27" x14ac:dyDescent="0.25">
      <c r="A3589" s="12" t="s">
        <v>2048</v>
      </c>
      <c r="B3589" s="12" t="s">
        <v>5024</v>
      </c>
      <c r="C3589" s="12" t="s">
        <v>5028</v>
      </c>
      <c r="D3589" s="12" t="s">
        <v>5030</v>
      </c>
      <c r="E3589" s="12" t="s">
        <v>5035</v>
      </c>
      <c r="F3589" s="12" t="s">
        <v>5051</v>
      </c>
      <c r="G3589" s="12" t="s">
        <v>5046</v>
      </c>
      <c r="H3589" s="13">
        <v>361399</v>
      </c>
      <c r="I3589" s="14">
        <v>2492696</v>
      </c>
      <c r="J3589" s="14">
        <v>561680</v>
      </c>
      <c r="K3589" s="14">
        <v>124527</v>
      </c>
      <c r="L3589" s="14">
        <v>94517</v>
      </c>
      <c r="M3589" s="15">
        <v>0.14498340071076879</v>
      </c>
      <c r="N3589" s="14">
        <v>3166363</v>
      </c>
      <c r="O3589" s="14">
        <v>2492696</v>
      </c>
      <c r="P3589" s="14">
        <v>0</v>
      </c>
      <c r="S3589" s="17">
        <v>45488.49722222222</v>
      </c>
      <c r="T3589" s="12" t="s">
        <v>5077</v>
      </c>
      <c r="U3589" s="18">
        <v>45488</v>
      </c>
      <c r="V3589" s="18" t="str">
        <f>TEXT(Posts[[#This Row],[Post_Date]],"YYYY")</f>
        <v>2024</v>
      </c>
      <c r="W3589" s="12" t="s">
        <v>5093</v>
      </c>
      <c r="X3589" s="12" t="s">
        <v>5081</v>
      </c>
      <c r="Y3589" s="19">
        <v>11</v>
      </c>
      <c r="Z3589" s="12" t="s">
        <v>5069</v>
      </c>
      <c r="AA3589"/>
    </row>
    <row r="3590" spans="1:27" x14ac:dyDescent="0.25">
      <c r="A3590" s="12" t="s">
        <v>2051</v>
      </c>
      <c r="B3590" s="12" t="s">
        <v>5024</v>
      </c>
      <c r="C3590" s="12" t="s">
        <v>5028</v>
      </c>
      <c r="D3590" s="12" t="s">
        <v>5032</v>
      </c>
      <c r="E3590" s="12" t="s">
        <v>5036</v>
      </c>
      <c r="F3590" s="12" t="s">
        <v>5055</v>
      </c>
      <c r="G3590" s="12" t="s">
        <v>5045</v>
      </c>
      <c r="H3590" s="13">
        <v>48191</v>
      </c>
      <c r="I3590" s="14">
        <v>213570</v>
      </c>
      <c r="J3590" s="14">
        <v>32465</v>
      </c>
      <c r="K3590" s="14">
        <v>15616</v>
      </c>
      <c r="L3590" s="14">
        <v>11569</v>
      </c>
      <c r="M3590" s="15">
        <v>0.2256490847143002</v>
      </c>
      <c r="N3590" s="14">
        <v>235879</v>
      </c>
      <c r="O3590" s="14">
        <v>0</v>
      </c>
      <c r="P3590" s="14">
        <v>0</v>
      </c>
      <c r="S3590" s="17">
        <v>45702.538194444453</v>
      </c>
      <c r="T3590" s="17" t="s">
        <v>5075</v>
      </c>
      <c r="U3590" s="18">
        <v>45702</v>
      </c>
      <c r="V3590" s="18" t="str">
        <f>TEXT(Posts[[#This Row],[Post_Date]],"YYYY")</f>
        <v>2025</v>
      </c>
      <c r="W3590" s="18" t="s">
        <v>5087</v>
      </c>
      <c r="X3590" s="18" t="s">
        <v>5082</v>
      </c>
      <c r="Y3590" s="19">
        <v>12</v>
      </c>
      <c r="Z3590" s="12" t="s">
        <v>5070</v>
      </c>
      <c r="AA3590"/>
    </row>
    <row r="3591" spans="1:27" x14ac:dyDescent="0.25">
      <c r="A3591" s="12" t="s">
        <v>2060</v>
      </c>
      <c r="B3591" s="12" t="s">
        <v>5024</v>
      </c>
      <c r="C3591" s="12" t="s">
        <v>5028</v>
      </c>
      <c r="D3591" s="12" t="s">
        <v>5032</v>
      </c>
      <c r="E3591" s="12" t="s">
        <v>5036</v>
      </c>
      <c r="F3591" s="12" t="s">
        <v>5055</v>
      </c>
      <c r="G3591" s="12" t="s">
        <v>5048</v>
      </c>
      <c r="H3591" s="13">
        <v>53355</v>
      </c>
      <c r="I3591" s="14">
        <v>344894</v>
      </c>
      <c r="J3591" s="14">
        <v>66648</v>
      </c>
      <c r="K3591" s="14">
        <v>12558</v>
      </c>
      <c r="L3591" s="14">
        <v>10556</v>
      </c>
      <c r="M3591" s="15">
        <v>0.15470197798001969</v>
      </c>
      <c r="N3591" s="14">
        <v>436997</v>
      </c>
      <c r="O3591" s="14">
        <v>0</v>
      </c>
      <c r="P3591" s="14">
        <v>0</v>
      </c>
      <c r="S3591" s="17">
        <v>45644.522222222222</v>
      </c>
      <c r="T3591" s="17" t="s">
        <v>5075</v>
      </c>
      <c r="U3591" s="18">
        <v>45644</v>
      </c>
      <c r="V3591" s="18" t="str">
        <f>TEXT(Posts[[#This Row],[Post_Date]],"YYYY")</f>
        <v>2024</v>
      </c>
      <c r="W3591" s="18" t="s">
        <v>5094</v>
      </c>
      <c r="X3591" s="18" t="s">
        <v>5085</v>
      </c>
      <c r="Y3591" s="19">
        <v>12</v>
      </c>
      <c r="Z3591" s="12" t="s">
        <v>5069</v>
      </c>
      <c r="AA3591"/>
    </row>
    <row r="3592" spans="1:27" x14ac:dyDescent="0.25">
      <c r="A3592" s="12" t="s">
        <v>2061</v>
      </c>
      <c r="B3592" s="12" t="s">
        <v>5024</v>
      </c>
      <c r="C3592" s="12" t="s">
        <v>5028</v>
      </c>
      <c r="D3592" s="12" t="s">
        <v>5034</v>
      </c>
      <c r="E3592" s="12" t="s">
        <v>5036</v>
      </c>
      <c r="F3592" s="12" t="s">
        <v>5057</v>
      </c>
      <c r="G3592" s="12" t="s">
        <v>5048</v>
      </c>
      <c r="H3592" s="13">
        <v>25767</v>
      </c>
      <c r="I3592" s="14">
        <v>235818</v>
      </c>
      <c r="J3592" s="14">
        <v>56872</v>
      </c>
      <c r="K3592" s="14">
        <v>9752</v>
      </c>
      <c r="L3592" s="14">
        <v>8391</v>
      </c>
      <c r="M3592" s="15">
        <v>0.1092692188626871</v>
      </c>
      <c r="N3592" s="14">
        <v>288002</v>
      </c>
      <c r="O3592" s="14">
        <v>0</v>
      </c>
      <c r="P3592" s="14">
        <v>0</v>
      </c>
      <c r="S3592" s="17">
        <v>45364.636805555558</v>
      </c>
      <c r="T3592" s="17" t="s">
        <v>5074</v>
      </c>
      <c r="U3592" s="18">
        <v>45364</v>
      </c>
      <c r="V3592" s="18" t="str">
        <f>TEXT(Posts[[#This Row],[Post_Date]],"YYYY")</f>
        <v>2024</v>
      </c>
      <c r="W3592" s="18" t="s">
        <v>5088</v>
      </c>
      <c r="X3592" s="18" t="s">
        <v>5085</v>
      </c>
      <c r="Y3592" s="19">
        <v>15</v>
      </c>
      <c r="Z3592" s="12" t="s">
        <v>5069</v>
      </c>
      <c r="AA3592"/>
    </row>
    <row r="3593" spans="1:27" x14ac:dyDescent="0.25">
      <c r="A3593" s="12" t="s">
        <v>2063</v>
      </c>
      <c r="B3593" s="12" t="s">
        <v>5024</v>
      </c>
      <c r="C3593" s="12" t="s">
        <v>5028</v>
      </c>
      <c r="D3593" s="12" t="s">
        <v>5032</v>
      </c>
      <c r="E3593" s="12" t="s">
        <v>5036</v>
      </c>
      <c r="F3593" s="12" t="s">
        <v>5055</v>
      </c>
      <c r="G3593" s="12" t="s">
        <v>5048</v>
      </c>
      <c r="H3593" s="13">
        <v>54786</v>
      </c>
      <c r="I3593" s="14">
        <v>242977</v>
      </c>
      <c r="J3593" s="14">
        <v>29456</v>
      </c>
      <c r="K3593" s="14">
        <v>15919</v>
      </c>
      <c r="L3593" s="14">
        <v>11285</v>
      </c>
      <c r="M3593" s="15">
        <v>0.22548089355245879</v>
      </c>
      <c r="N3593" s="14">
        <v>269411</v>
      </c>
      <c r="O3593" s="14">
        <v>0</v>
      </c>
      <c r="P3593" s="14">
        <v>0</v>
      </c>
      <c r="S3593" s="17">
        <v>45754.484027777777</v>
      </c>
      <c r="T3593" s="17" t="s">
        <v>5077</v>
      </c>
      <c r="U3593" s="18">
        <v>45754</v>
      </c>
      <c r="V3593" s="18" t="str">
        <f>TEXT(Posts[[#This Row],[Post_Date]],"YYYY")</f>
        <v>2025</v>
      </c>
      <c r="W3593" s="18" t="s">
        <v>5090</v>
      </c>
      <c r="X3593" s="18" t="s">
        <v>5081</v>
      </c>
      <c r="Y3593" s="19">
        <v>11</v>
      </c>
      <c r="Z3593" s="12" t="s">
        <v>5070</v>
      </c>
      <c r="AA3593"/>
    </row>
    <row r="3594" spans="1:27" x14ac:dyDescent="0.25">
      <c r="A3594" s="12" t="s">
        <v>2064</v>
      </c>
      <c r="B3594" s="12" t="s">
        <v>5024</v>
      </c>
      <c r="C3594" s="12" t="s">
        <v>5028</v>
      </c>
      <c r="D3594" s="12" t="s">
        <v>5032</v>
      </c>
      <c r="E3594" s="12" t="s">
        <v>5035</v>
      </c>
      <c r="F3594" s="12" t="s">
        <v>5056</v>
      </c>
      <c r="G3594" s="12" t="s">
        <v>5048</v>
      </c>
      <c r="H3594" s="13">
        <v>316885</v>
      </c>
      <c r="I3594" s="14">
        <v>1784667</v>
      </c>
      <c r="J3594" s="14">
        <v>245055</v>
      </c>
      <c r="K3594" s="14">
        <v>92109</v>
      </c>
      <c r="L3594" s="14">
        <v>83374</v>
      </c>
      <c r="M3594" s="15">
        <v>0.17756003874590739</v>
      </c>
      <c r="N3594" s="14">
        <v>2116407</v>
      </c>
      <c r="O3594" s="14">
        <v>1784667</v>
      </c>
      <c r="P3594" s="14">
        <v>0</v>
      </c>
      <c r="S3594" s="17">
        <v>45537.809027777781</v>
      </c>
      <c r="T3594" s="12" t="s">
        <v>5076</v>
      </c>
      <c r="U3594" s="18">
        <v>45537</v>
      </c>
      <c r="V3594" s="18" t="str">
        <f>TEXT(Posts[[#This Row],[Post_Date]],"YYYY")</f>
        <v>2024</v>
      </c>
      <c r="W3594" s="12" t="s">
        <v>5097</v>
      </c>
      <c r="X3594" s="12" t="s">
        <v>5081</v>
      </c>
      <c r="Y3594" s="19">
        <v>19</v>
      </c>
      <c r="Z3594" s="12" t="s">
        <v>5069</v>
      </c>
      <c r="AA3594"/>
    </row>
    <row r="3595" spans="1:27" x14ac:dyDescent="0.25">
      <c r="A3595" s="12" t="s">
        <v>2069</v>
      </c>
      <c r="B3595" s="12" t="s">
        <v>5024</v>
      </c>
      <c r="C3595" s="12" t="s">
        <v>5028</v>
      </c>
      <c r="D3595" s="12" t="s">
        <v>5032</v>
      </c>
      <c r="E3595" s="12" t="s">
        <v>5036</v>
      </c>
      <c r="F3595" s="12" t="s">
        <v>5055</v>
      </c>
      <c r="G3595" s="12" t="s">
        <v>5045</v>
      </c>
      <c r="H3595" s="13">
        <v>71247</v>
      </c>
      <c r="I3595" s="14">
        <v>296330</v>
      </c>
      <c r="J3595" s="14">
        <v>37234</v>
      </c>
      <c r="K3595" s="14">
        <v>15199</v>
      </c>
      <c r="L3595" s="14">
        <v>8145</v>
      </c>
      <c r="M3595" s="15">
        <v>0.2404336219183516</v>
      </c>
      <c r="N3595" s="14">
        <v>371793</v>
      </c>
      <c r="O3595" s="14">
        <v>0</v>
      </c>
      <c r="P3595" s="14">
        <v>0</v>
      </c>
      <c r="S3595" s="17">
        <v>45483.463888888888</v>
      </c>
      <c r="T3595" s="17" t="s">
        <v>5077</v>
      </c>
      <c r="U3595" s="18">
        <v>45483</v>
      </c>
      <c r="V3595" s="18" t="str">
        <f>TEXT(Posts[[#This Row],[Post_Date]],"YYYY")</f>
        <v>2024</v>
      </c>
      <c r="W3595" s="18" t="s">
        <v>5093</v>
      </c>
      <c r="X3595" s="18" t="s">
        <v>5085</v>
      </c>
      <c r="Y3595" s="19">
        <v>11</v>
      </c>
      <c r="Z3595" s="12" t="s">
        <v>5070</v>
      </c>
      <c r="AA3595"/>
    </row>
    <row r="3596" spans="1:27" x14ac:dyDescent="0.25">
      <c r="A3596" s="12" t="s">
        <v>2070</v>
      </c>
      <c r="B3596" s="12" t="s">
        <v>5024</v>
      </c>
      <c r="C3596" s="12" t="s">
        <v>5028</v>
      </c>
      <c r="D3596" s="12" t="s">
        <v>5034</v>
      </c>
      <c r="E3596" s="12" t="s">
        <v>5036</v>
      </c>
      <c r="F3596" s="12" t="s">
        <v>5057</v>
      </c>
      <c r="G3596" s="12" t="s">
        <v>5046</v>
      </c>
      <c r="H3596" s="13">
        <v>36922</v>
      </c>
      <c r="I3596" s="14">
        <v>216695</v>
      </c>
      <c r="J3596" s="14">
        <v>37088</v>
      </c>
      <c r="K3596" s="14">
        <v>10305</v>
      </c>
      <c r="L3596" s="14">
        <v>7463</v>
      </c>
      <c r="M3596" s="15">
        <v>0.1703890303722724</v>
      </c>
      <c r="N3596" s="14">
        <v>275298</v>
      </c>
      <c r="O3596" s="14">
        <v>0</v>
      </c>
      <c r="P3596" s="14">
        <v>0</v>
      </c>
      <c r="S3596" s="17">
        <v>45770.508333333331</v>
      </c>
      <c r="T3596" s="17" t="s">
        <v>5075</v>
      </c>
      <c r="U3596" s="18">
        <v>45770</v>
      </c>
      <c r="V3596" s="18" t="str">
        <f>TEXT(Posts[[#This Row],[Post_Date]],"YYYY")</f>
        <v>2025</v>
      </c>
      <c r="W3596" s="18" t="s">
        <v>5090</v>
      </c>
      <c r="X3596" s="18" t="s">
        <v>5085</v>
      </c>
      <c r="Y3596" s="19">
        <v>12</v>
      </c>
      <c r="Z3596" s="12" t="s">
        <v>5069</v>
      </c>
      <c r="AA3596"/>
    </row>
    <row r="3597" spans="1:27" x14ac:dyDescent="0.25">
      <c r="A3597" s="12" t="s">
        <v>2081</v>
      </c>
      <c r="B3597" s="12" t="s">
        <v>5024</v>
      </c>
      <c r="C3597" s="12" t="s">
        <v>5028</v>
      </c>
      <c r="D3597" s="12" t="s">
        <v>5032</v>
      </c>
      <c r="E3597" s="12" t="s">
        <v>5036</v>
      </c>
      <c r="F3597" s="12" t="s">
        <v>5055</v>
      </c>
      <c r="G3597" s="12" t="s">
        <v>5042</v>
      </c>
      <c r="H3597" s="13">
        <v>33698</v>
      </c>
      <c r="I3597" s="14">
        <v>213365</v>
      </c>
      <c r="J3597" s="14">
        <v>24798</v>
      </c>
      <c r="K3597" s="14">
        <v>11829</v>
      </c>
      <c r="L3597" s="14">
        <v>8234</v>
      </c>
      <c r="M3597" s="15">
        <v>0.15794005935830141</v>
      </c>
      <c r="N3597" s="14">
        <v>275308</v>
      </c>
      <c r="O3597" s="14">
        <v>0</v>
      </c>
      <c r="P3597" s="14">
        <v>0</v>
      </c>
      <c r="S3597" s="17">
        <v>45484.48333333333</v>
      </c>
      <c r="T3597" s="17" t="s">
        <v>5077</v>
      </c>
      <c r="U3597" s="18">
        <v>45484</v>
      </c>
      <c r="V3597" s="18" t="str">
        <f>TEXT(Posts[[#This Row],[Post_Date]],"YYYY")</f>
        <v>2024</v>
      </c>
      <c r="W3597" s="18" t="s">
        <v>5093</v>
      </c>
      <c r="X3597" s="18" t="s">
        <v>5080</v>
      </c>
      <c r="Y3597" s="19">
        <v>11</v>
      </c>
      <c r="Z3597" s="12" t="s">
        <v>5069</v>
      </c>
      <c r="AA3597"/>
    </row>
    <row r="3598" spans="1:27" x14ac:dyDescent="0.25">
      <c r="A3598" s="12" t="s">
        <v>2085</v>
      </c>
      <c r="B3598" s="12" t="s">
        <v>5024</v>
      </c>
      <c r="C3598" s="12" t="s">
        <v>5028</v>
      </c>
      <c r="D3598" s="12" t="s">
        <v>5032</v>
      </c>
      <c r="E3598" s="12" t="s">
        <v>5036</v>
      </c>
      <c r="F3598" s="12" t="s">
        <v>5055</v>
      </c>
      <c r="G3598" s="12" t="s">
        <v>5045</v>
      </c>
      <c r="H3598" s="13">
        <v>26956</v>
      </c>
      <c r="I3598" s="14">
        <v>174931</v>
      </c>
      <c r="J3598" s="14">
        <v>32339</v>
      </c>
      <c r="K3598" s="14">
        <v>7982</v>
      </c>
      <c r="L3598" s="14">
        <v>4745</v>
      </c>
      <c r="M3598" s="15">
        <v>0.15409726588286601</v>
      </c>
      <c r="N3598" s="14">
        <v>222483</v>
      </c>
      <c r="O3598" s="14">
        <v>0</v>
      </c>
      <c r="P3598" s="14">
        <v>0</v>
      </c>
      <c r="S3598" s="17">
        <v>45713.67083333333</v>
      </c>
      <c r="T3598" s="17" t="s">
        <v>5074</v>
      </c>
      <c r="U3598" s="18">
        <v>45713</v>
      </c>
      <c r="V3598" s="18" t="str">
        <f>TEXT(Posts[[#This Row],[Post_Date]],"YYYY")</f>
        <v>2025</v>
      </c>
      <c r="W3598" s="18" t="s">
        <v>5087</v>
      </c>
      <c r="X3598" s="18" t="s">
        <v>5079</v>
      </c>
      <c r="Y3598" s="19">
        <v>16</v>
      </c>
      <c r="Z3598" s="12" t="s">
        <v>5069</v>
      </c>
      <c r="AA3598"/>
    </row>
    <row r="3599" spans="1:27" x14ac:dyDescent="0.25">
      <c r="A3599" s="12" t="s">
        <v>2088</v>
      </c>
      <c r="B3599" s="12" t="s">
        <v>5024</v>
      </c>
      <c r="C3599" s="12" t="s">
        <v>5028</v>
      </c>
      <c r="D3599" s="12" t="s">
        <v>5033</v>
      </c>
      <c r="E3599" s="12" t="s">
        <v>5036</v>
      </c>
      <c r="F3599" s="12" t="s">
        <v>5055</v>
      </c>
      <c r="G3599" s="12" t="s">
        <v>5042</v>
      </c>
      <c r="H3599" s="13">
        <v>84153</v>
      </c>
      <c r="I3599" s="14">
        <v>340618</v>
      </c>
      <c r="J3599" s="14">
        <v>78138</v>
      </c>
      <c r="K3599" s="14">
        <v>16907</v>
      </c>
      <c r="L3599" s="14">
        <v>6871</v>
      </c>
      <c r="M3599" s="15">
        <v>0.24706104585778399</v>
      </c>
      <c r="N3599" s="14">
        <v>393336</v>
      </c>
      <c r="O3599" s="14">
        <v>0</v>
      </c>
      <c r="P3599" s="14">
        <v>0</v>
      </c>
      <c r="S3599" s="17">
        <v>45503.421527777777</v>
      </c>
      <c r="T3599" s="17" t="s">
        <v>5077</v>
      </c>
      <c r="U3599" s="18">
        <v>45503</v>
      </c>
      <c r="V3599" s="18" t="str">
        <f>TEXT(Posts[[#This Row],[Post_Date]],"YYYY")</f>
        <v>2024</v>
      </c>
      <c r="W3599" s="18" t="s">
        <v>5093</v>
      </c>
      <c r="X3599" s="18" t="s">
        <v>5079</v>
      </c>
      <c r="Y3599" s="19">
        <v>10</v>
      </c>
      <c r="Z3599" s="12" t="s">
        <v>5070</v>
      </c>
      <c r="AA3599"/>
    </row>
    <row r="3600" spans="1:27" x14ac:dyDescent="0.25">
      <c r="A3600" s="12" t="s">
        <v>2089</v>
      </c>
      <c r="B3600" s="12" t="s">
        <v>5024</v>
      </c>
      <c r="C3600" s="12" t="s">
        <v>5028</v>
      </c>
      <c r="D3600" s="12" t="s">
        <v>5033</v>
      </c>
      <c r="E3600" s="12" t="s">
        <v>5038</v>
      </c>
      <c r="F3600" s="12" t="s">
        <v>5055</v>
      </c>
      <c r="G3600" s="12" t="s">
        <v>5043</v>
      </c>
      <c r="H3600" s="13">
        <v>57923</v>
      </c>
      <c r="I3600" s="14">
        <v>379336</v>
      </c>
      <c r="J3600" s="14">
        <v>45523</v>
      </c>
      <c r="K3600" s="14">
        <v>13476</v>
      </c>
      <c r="L3600" s="14">
        <v>21578</v>
      </c>
      <c r="M3600" s="15">
        <v>0.15269756402008799</v>
      </c>
      <c r="N3600" s="14">
        <v>474257</v>
      </c>
      <c r="O3600" s="14">
        <v>0</v>
      </c>
      <c r="P3600" s="14">
        <v>0</v>
      </c>
      <c r="S3600" s="17">
        <v>45432.472222222219</v>
      </c>
      <c r="T3600" s="17" t="s">
        <v>5077</v>
      </c>
      <c r="U3600" s="18">
        <v>45432</v>
      </c>
      <c r="V3600" s="18" t="str">
        <f>TEXT(Posts[[#This Row],[Post_Date]],"YYYY")</f>
        <v>2024</v>
      </c>
      <c r="W3600" s="18" t="s">
        <v>5096</v>
      </c>
      <c r="X3600" s="18" t="s">
        <v>5081</v>
      </c>
      <c r="Y3600" s="19">
        <v>11</v>
      </c>
      <c r="Z3600" s="12" t="s">
        <v>5069</v>
      </c>
      <c r="AA3600"/>
    </row>
    <row r="3601" spans="1:27" x14ac:dyDescent="0.25">
      <c r="A3601" s="12" t="s">
        <v>2093</v>
      </c>
      <c r="B3601" s="12" t="s">
        <v>5024</v>
      </c>
      <c r="C3601" s="12" t="s">
        <v>5028</v>
      </c>
      <c r="D3601" s="12" t="s">
        <v>5030</v>
      </c>
      <c r="E3601" s="12" t="s">
        <v>5035</v>
      </c>
      <c r="F3601" s="12" t="s">
        <v>5051</v>
      </c>
      <c r="G3601" s="12" t="s">
        <v>5042</v>
      </c>
      <c r="H3601" s="13">
        <v>249368</v>
      </c>
      <c r="I3601" s="14">
        <v>2606308</v>
      </c>
      <c r="J3601" s="14">
        <v>436605</v>
      </c>
      <c r="K3601" s="14">
        <v>175183</v>
      </c>
      <c r="L3601" s="14">
        <v>100808</v>
      </c>
      <c r="M3601" s="15">
        <v>9.567866295946964E-2</v>
      </c>
      <c r="N3601" s="14">
        <v>2985682</v>
      </c>
      <c r="O3601" s="14">
        <v>2606308</v>
      </c>
      <c r="P3601" s="14">
        <v>0</v>
      </c>
      <c r="S3601" s="17">
        <v>45766.743055555547</v>
      </c>
      <c r="T3601" s="12" t="s">
        <v>5076</v>
      </c>
      <c r="U3601" s="18">
        <v>45766</v>
      </c>
      <c r="V3601" s="18" t="str">
        <f>TEXT(Posts[[#This Row],[Post_Date]],"YYYY")</f>
        <v>2025</v>
      </c>
      <c r="W3601" s="12" t="s">
        <v>5090</v>
      </c>
      <c r="X3601" s="12" t="s">
        <v>5083</v>
      </c>
      <c r="Y3601" s="19">
        <v>17</v>
      </c>
      <c r="Z3601" s="12" t="s">
        <v>5068</v>
      </c>
      <c r="AA3601"/>
    </row>
    <row r="3602" spans="1:27" x14ac:dyDescent="0.25">
      <c r="A3602" s="12" t="s">
        <v>2094</v>
      </c>
      <c r="B3602" s="12" t="s">
        <v>5024</v>
      </c>
      <c r="C3602" s="12" t="s">
        <v>5028</v>
      </c>
      <c r="D3602" s="12" t="s">
        <v>5033</v>
      </c>
      <c r="E3602" s="12" t="s">
        <v>5038</v>
      </c>
      <c r="F3602" s="12" t="s">
        <v>5055</v>
      </c>
      <c r="G3602" s="12" t="s">
        <v>5045</v>
      </c>
      <c r="H3602" s="13">
        <v>41510</v>
      </c>
      <c r="I3602" s="14">
        <v>237041</v>
      </c>
      <c r="J3602" s="14">
        <v>30792</v>
      </c>
      <c r="K3602" s="14">
        <v>12153</v>
      </c>
      <c r="L3602" s="14">
        <v>11904</v>
      </c>
      <c r="M3602" s="15">
        <v>0.1751214926986078</v>
      </c>
      <c r="N3602" s="14">
        <v>289430</v>
      </c>
      <c r="O3602" s="14">
        <v>0</v>
      </c>
      <c r="P3602" s="14">
        <v>0</v>
      </c>
      <c r="S3602" s="17">
        <v>45385.455555555563</v>
      </c>
      <c r="T3602" s="17" t="s">
        <v>5077</v>
      </c>
      <c r="U3602" s="18">
        <v>45385</v>
      </c>
      <c r="V3602" s="18" t="str">
        <f>TEXT(Posts[[#This Row],[Post_Date]],"YYYY")</f>
        <v>2024</v>
      </c>
      <c r="W3602" s="18" t="s">
        <v>5090</v>
      </c>
      <c r="X3602" s="18" t="s">
        <v>5085</v>
      </c>
      <c r="Y3602" s="19">
        <v>10</v>
      </c>
      <c r="Z3602" s="12" t="s">
        <v>5069</v>
      </c>
      <c r="AA3602"/>
    </row>
    <row r="3603" spans="1:27" x14ac:dyDescent="0.25">
      <c r="A3603" s="12" t="s">
        <v>2104</v>
      </c>
      <c r="B3603" s="12" t="s">
        <v>5024</v>
      </c>
      <c r="C3603" s="12" t="s">
        <v>5028</v>
      </c>
      <c r="D3603" s="12" t="s">
        <v>5030</v>
      </c>
      <c r="E3603" s="12" t="s">
        <v>5038</v>
      </c>
      <c r="F3603" s="12" t="s">
        <v>5050</v>
      </c>
      <c r="G3603" s="12" t="s">
        <v>5048</v>
      </c>
      <c r="H3603" s="13">
        <v>96895</v>
      </c>
      <c r="I3603" s="14">
        <v>714336</v>
      </c>
      <c r="J3603" s="14">
        <v>92092</v>
      </c>
      <c r="K3603" s="14">
        <v>43837</v>
      </c>
      <c r="L3603" s="14">
        <v>42272</v>
      </c>
      <c r="M3603" s="15">
        <v>0.1356443631572489</v>
      </c>
      <c r="N3603" s="14">
        <v>852117</v>
      </c>
      <c r="O3603" s="14">
        <v>0</v>
      </c>
      <c r="P3603" s="14">
        <v>0</v>
      </c>
      <c r="S3603" s="17">
        <v>45423.353472222218</v>
      </c>
      <c r="T3603" s="17" t="s">
        <v>5078</v>
      </c>
      <c r="U3603" s="18">
        <v>45423</v>
      </c>
      <c r="V3603" s="18" t="str">
        <f>TEXT(Posts[[#This Row],[Post_Date]],"YYYY")</f>
        <v>2024</v>
      </c>
      <c r="W3603" s="18" t="s">
        <v>5096</v>
      </c>
      <c r="X3603" s="18" t="s">
        <v>5083</v>
      </c>
      <c r="Y3603" s="19">
        <v>8</v>
      </c>
      <c r="Z3603" s="12" t="s">
        <v>5069</v>
      </c>
      <c r="AA3603"/>
    </row>
    <row r="3604" spans="1:27" x14ac:dyDescent="0.25">
      <c r="A3604" s="12" t="s">
        <v>2106</v>
      </c>
      <c r="B3604" s="12" t="s">
        <v>5024</v>
      </c>
      <c r="C3604" s="12" t="s">
        <v>5028</v>
      </c>
      <c r="D3604" s="12" t="s">
        <v>5031</v>
      </c>
      <c r="E3604" s="12" t="s">
        <v>5035</v>
      </c>
      <c r="F3604" s="12" t="s">
        <v>5060</v>
      </c>
      <c r="G3604" s="12" t="s">
        <v>5046</v>
      </c>
      <c r="H3604" s="13">
        <v>251901</v>
      </c>
      <c r="I3604" s="14">
        <v>3010205</v>
      </c>
      <c r="J3604" s="14">
        <v>434789</v>
      </c>
      <c r="K3604" s="14">
        <v>172335</v>
      </c>
      <c r="L3604" s="14">
        <v>87163</v>
      </c>
      <c r="M3604" s="15">
        <v>8.3682493600546748E-2</v>
      </c>
      <c r="N3604" s="14">
        <v>3578481</v>
      </c>
      <c r="O3604" s="14">
        <v>3010205</v>
      </c>
      <c r="P3604" s="14">
        <v>0</v>
      </c>
      <c r="S3604" s="17">
        <v>45700.57916666667</v>
      </c>
      <c r="T3604" s="12" t="s">
        <v>5075</v>
      </c>
      <c r="U3604" s="18">
        <v>45700</v>
      </c>
      <c r="V3604" s="18" t="str">
        <f>TEXT(Posts[[#This Row],[Post_Date]],"YYYY")</f>
        <v>2025</v>
      </c>
      <c r="W3604" s="12" t="s">
        <v>5087</v>
      </c>
      <c r="X3604" s="12" t="s">
        <v>5085</v>
      </c>
      <c r="Y3604" s="19">
        <v>13</v>
      </c>
      <c r="Z3604" s="12" t="s">
        <v>5068</v>
      </c>
      <c r="AA3604"/>
    </row>
    <row r="3605" spans="1:27" x14ac:dyDescent="0.25">
      <c r="A3605" s="12" t="s">
        <v>2109</v>
      </c>
      <c r="B3605" s="12" t="s">
        <v>5024</v>
      </c>
      <c r="C3605" s="12" t="s">
        <v>5028</v>
      </c>
      <c r="D3605" s="12" t="s">
        <v>5033</v>
      </c>
      <c r="E3605" s="12" t="s">
        <v>5038</v>
      </c>
      <c r="F3605" s="12" t="s">
        <v>5055</v>
      </c>
      <c r="G3605" s="12" t="s">
        <v>5042</v>
      </c>
      <c r="H3605" s="13">
        <v>17485</v>
      </c>
      <c r="I3605" s="14">
        <v>75546</v>
      </c>
      <c r="J3605" s="14">
        <v>17810</v>
      </c>
      <c r="K3605" s="14">
        <v>5550</v>
      </c>
      <c r="L3605" s="14">
        <v>2229</v>
      </c>
      <c r="M3605" s="15">
        <v>0.23145205038423811</v>
      </c>
      <c r="N3605" s="14">
        <v>84327</v>
      </c>
      <c r="O3605" s="14">
        <v>0</v>
      </c>
      <c r="P3605" s="14">
        <v>0</v>
      </c>
      <c r="S3605" s="17">
        <v>45640.792361111111</v>
      </c>
      <c r="T3605" s="17" t="s">
        <v>5076</v>
      </c>
      <c r="U3605" s="18">
        <v>45640</v>
      </c>
      <c r="V3605" s="18" t="str">
        <f>TEXT(Posts[[#This Row],[Post_Date]],"YYYY")</f>
        <v>2024</v>
      </c>
      <c r="W3605" s="18" t="s">
        <v>5094</v>
      </c>
      <c r="X3605" s="18" t="s">
        <v>5083</v>
      </c>
      <c r="Y3605" s="19">
        <v>19</v>
      </c>
      <c r="Z3605" s="12" t="s">
        <v>5070</v>
      </c>
      <c r="AA3605"/>
    </row>
    <row r="3606" spans="1:27" x14ac:dyDescent="0.25">
      <c r="A3606" s="12" t="s">
        <v>2112</v>
      </c>
      <c r="B3606" s="12" t="s">
        <v>5024</v>
      </c>
      <c r="C3606" s="12" t="s">
        <v>5028</v>
      </c>
      <c r="D3606" s="12" t="s">
        <v>5034</v>
      </c>
      <c r="E3606" s="12" t="s">
        <v>5038</v>
      </c>
      <c r="F3606" s="12" t="s">
        <v>5057</v>
      </c>
      <c r="G3606" s="12" t="s">
        <v>5049</v>
      </c>
      <c r="H3606" s="13">
        <v>22491</v>
      </c>
      <c r="I3606" s="14">
        <v>171192</v>
      </c>
      <c r="J3606" s="14">
        <v>42761</v>
      </c>
      <c r="K3606" s="14">
        <v>8842</v>
      </c>
      <c r="L3606" s="14">
        <v>8237</v>
      </c>
      <c r="M3606" s="15">
        <v>0.13137992497639761</v>
      </c>
      <c r="N3606" s="14">
        <v>194565</v>
      </c>
      <c r="O3606" s="14">
        <v>0</v>
      </c>
      <c r="P3606" s="14">
        <v>0</v>
      </c>
      <c r="S3606" s="17">
        <v>45560.42083333333</v>
      </c>
      <c r="T3606" s="17" t="s">
        <v>5077</v>
      </c>
      <c r="U3606" s="18">
        <v>45560</v>
      </c>
      <c r="V3606" s="18" t="str">
        <f>TEXT(Posts[[#This Row],[Post_Date]],"YYYY")</f>
        <v>2024</v>
      </c>
      <c r="W3606" s="18" t="s">
        <v>5097</v>
      </c>
      <c r="X3606" s="18" t="s">
        <v>5085</v>
      </c>
      <c r="Y3606" s="19">
        <v>10</v>
      </c>
      <c r="Z3606" s="12" t="s">
        <v>5069</v>
      </c>
      <c r="AA3606"/>
    </row>
    <row r="3607" spans="1:27" x14ac:dyDescent="0.25">
      <c r="A3607" s="12" t="s">
        <v>2118</v>
      </c>
      <c r="B3607" s="12" t="s">
        <v>5024</v>
      </c>
      <c r="C3607" s="12" t="s">
        <v>5028</v>
      </c>
      <c r="D3607" s="12" t="s">
        <v>5033</v>
      </c>
      <c r="E3607" s="12" t="s">
        <v>5038</v>
      </c>
      <c r="F3607" s="12" t="s">
        <v>5055</v>
      </c>
      <c r="G3607" s="12" t="s">
        <v>5043</v>
      </c>
      <c r="H3607" s="13">
        <v>52864</v>
      </c>
      <c r="I3607" s="14">
        <v>215247</v>
      </c>
      <c r="J3607" s="14">
        <v>50046</v>
      </c>
      <c r="K3607" s="14">
        <v>8183</v>
      </c>
      <c r="L3607" s="14">
        <v>7228</v>
      </c>
      <c r="M3607" s="15">
        <v>0.2455985819640637</v>
      </c>
      <c r="N3607" s="14">
        <v>251202</v>
      </c>
      <c r="O3607" s="14">
        <v>0</v>
      </c>
      <c r="P3607" s="14">
        <v>0</v>
      </c>
      <c r="S3607" s="17">
        <v>45552.339583333327</v>
      </c>
      <c r="T3607" s="17" t="s">
        <v>5078</v>
      </c>
      <c r="U3607" s="18">
        <v>45552</v>
      </c>
      <c r="V3607" s="18" t="str">
        <f>TEXT(Posts[[#This Row],[Post_Date]],"YYYY")</f>
        <v>2024</v>
      </c>
      <c r="W3607" s="18" t="s">
        <v>5097</v>
      </c>
      <c r="X3607" s="18" t="s">
        <v>5079</v>
      </c>
      <c r="Y3607" s="19">
        <v>8</v>
      </c>
      <c r="Z3607" s="12" t="s">
        <v>5070</v>
      </c>
      <c r="AA3607"/>
    </row>
    <row r="3608" spans="1:27" x14ac:dyDescent="0.25">
      <c r="A3608" s="12" t="s">
        <v>2119</v>
      </c>
      <c r="B3608" s="12" t="s">
        <v>5024</v>
      </c>
      <c r="C3608" s="12" t="s">
        <v>5028</v>
      </c>
      <c r="D3608" s="12" t="s">
        <v>5030</v>
      </c>
      <c r="E3608" s="12" t="s">
        <v>5035</v>
      </c>
      <c r="F3608" s="12" t="s">
        <v>5051</v>
      </c>
      <c r="G3608" s="12" t="s">
        <v>5047</v>
      </c>
      <c r="H3608" s="13">
        <v>232500</v>
      </c>
      <c r="I3608" s="14">
        <v>2080421</v>
      </c>
      <c r="J3608" s="14">
        <v>474799</v>
      </c>
      <c r="K3608" s="14">
        <v>102104</v>
      </c>
      <c r="L3608" s="14">
        <v>103191</v>
      </c>
      <c r="M3608" s="15">
        <v>0.1117565656274038</v>
      </c>
      <c r="N3608" s="14">
        <v>2549639</v>
      </c>
      <c r="O3608" s="14">
        <v>2080421</v>
      </c>
      <c r="P3608" s="14">
        <v>0</v>
      </c>
      <c r="S3608" s="17">
        <v>45697.523611111108</v>
      </c>
      <c r="T3608" s="12" t="s">
        <v>5075</v>
      </c>
      <c r="U3608" s="18">
        <v>45697</v>
      </c>
      <c r="V3608" s="18" t="str">
        <f>TEXT(Posts[[#This Row],[Post_Date]],"YYYY")</f>
        <v>2025</v>
      </c>
      <c r="W3608" s="12" t="s">
        <v>5087</v>
      </c>
      <c r="X3608" s="12" t="s">
        <v>5084</v>
      </c>
      <c r="Y3608" s="19">
        <v>12</v>
      </c>
      <c r="Z3608" s="12" t="s">
        <v>5069</v>
      </c>
      <c r="AA3608"/>
    </row>
    <row r="3609" spans="1:27" x14ac:dyDescent="0.25">
      <c r="A3609" s="12" t="s">
        <v>2121</v>
      </c>
      <c r="B3609" s="12" t="s">
        <v>5024</v>
      </c>
      <c r="C3609" s="12" t="s">
        <v>5028</v>
      </c>
      <c r="D3609" s="12" t="s">
        <v>5033</v>
      </c>
      <c r="E3609" s="12" t="s">
        <v>5038</v>
      </c>
      <c r="F3609" s="12" t="s">
        <v>5055</v>
      </c>
      <c r="G3609" s="12" t="s">
        <v>5043</v>
      </c>
      <c r="H3609" s="13">
        <v>146285</v>
      </c>
      <c r="I3609" s="14">
        <v>806476</v>
      </c>
      <c r="J3609" s="14">
        <v>94024</v>
      </c>
      <c r="K3609" s="14">
        <v>57999</v>
      </c>
      <c r="L3609" s="14">
        <v>34049</v>
      </c>
      <c r="M3609" s="15">
        <v>0.18138799762787089</v>
      </c>
      <c r="N3609" s="14">
        <v>998412</v>
      </c>
      <c r="O3609" s="14">
        <v>0</v>
      </c>
      <c r="P3609" s="14">
        <v>0</v>
      </c>
      <c r="S3609" s="17">
        <v>45331.726388888892</v>
      </c>
      <c r="T3609" s="17" t="s">
        <v>5076</v>
      </c>
      <c r="U3609" s="18">
        <v>45331</v>
      </c>
      <c r="V3609" s="18" t="str">
        <f>TEXT(Posts[[#This Row],[Post_Date]],"YYYY")</f>
        <v>2024</v>
      </c>
      <c r="W3609" s="18" t="s">
        <v>5087</v>
      </c>
      <c r="X3609" s="18" t="s">
        <v>5082</v>
      </c>
      <c r="Y3609" s="19">
        <v>17</v>
      </c>
      <c r="Z3609" s="12" t="s">
        <v>5069</v>
      </c>
      <c r="AA3609"/>
    </row>
    <row r="3610" spans="1:27" x14ac:dyDescent="0.25">
      <c r="A3610" s="12" t="s">
        <v>2123</v>
      </c>
      <c r="B3610" s="12" t="s">
        <v>5024</v>
      </c>
      <c r="C3610" s="12" t="s">
        <v>5028</v>
      </c>
      <c r="D3610" s="12" t="s">
        <v>5030</v>
      </c>
      <c r="E3610" s="12" t="s">
        <v>5035</v>
      </c>
      <c r="F3610" s="12" t="s">
        <v>5051</v>
      </c>
      <c r="G3610" s="12" t="s">
        <v>5049</v>
      </c>
      <c r="H3610" s="13">
        <v>269630</v>
      </c>
      <c r="I3610" s="14">
        <v>2796625</v>
      </c>
      <c r="J3610" s="14">
        <v>659830</v>
      </c>
      <c r="K3610" s="14">
        <v>154705</v>
      </c>
      <c r="L3610" s="14">
        <v>122392</v>
      </c>
      <c r="M3610" s="15">
        <v>9.6412890389052402E-2</v>
      </c>
      <c r="N3610" s="14">
        <v>3472372</v>
      </c>
      <c r="O3610" s="14">
        <v>2796625</v>
      </c>
      <c r="P3610" s="14">
        <v>0</v>
      </c>
      <c r="S3610" s="17">
        <v>45410.727083333331</v>
      </c>
      <c r="T3610" s="12" t="s">
        <v>5076</v>
      </c>
      <c r="U3610" s="18">
        <v>45410</v>
      </c>
      <c r="V3610" s="18" t="str">
        <f>TEXT(Posts[[#This Row],[Post_Date]],"YYYY")</f>
        <v>2024</v>
      </c>
      <c r="W3610" s="12" t="s">
        <v>5090</v>
      </c>
      <c r="X3610" s="12" t="s">
        <v>5084</v>
      </c>
      <c r="Y3610" s="19">
        <v>17</v>
      </c>
      <c r="Z3610" s="12" t="s">
        <v>5068</v>
      </c>
      <c r="AA3610"/>
    </row>
    <row r="3611" spans="1:27" x14ac:dyDescent="0.25">
      <c r="A3611" s="12" t="s">
        <v>2129</v>
      </c>
      <c r="B3611" s="12" t="s">
        <v>5024</v>
      </c>
      <c r="C3611" s="12" t="s">
        <v>5028</v>
      </c>
      <c r="D3611" s="12" t="s">
        <v>5033</v>
      </c>
      <c r="E3611" s="12" t="s">
        <v>5038</v>
      </c>
      <c r="F3611" s="12" t="s">
        <v>5055</v>
      </c>
      <c r="G3611" s="12" t="s">
        <v>5045</v>
      </c>
      <c r="H3611" s="13">
        <v>33791</v>
      </c>
      <c r="I3611" s="14">
        <v>155422</v>
      </c>
      <c r="J3611" s="14">
        <v>33129</v>
      </c>
      <c r="K3611" s="14">
        <v>6808</v>
      </c>
      <c r="L3611" s="14">
        <v>5866</v>
      </c>
      <c r="M3611" s="15">
        <v>0.2174150062942799</v>
      </c>
      <c r="N3611" s="14">
        <v>173669</v>
      </c>
      <c r="O3611" s="14">
        <v>0</v>
      </c>
      <c r="P3611" s="14">
        <v>0</v>
      </c>
      <c r="S3611" s="17">
        <v>45682.512499999997</v>
      </c>
      <c r="T3611" s="17" t="s">
        <v>5075</v>
      </c>
      <c r="U3611" s="18">
        <v>45682</v>
      </c>
      <c r="V3611" s="18" t="str">
        <f>TEXT(Posts[[#This Row],[Post_Date]],"YYYY")</f>
        <v>2025</v>
      </c>
      <c r="W3611" s="18" t="s">
        <v>5086</v>
      </c>
      <c r="X3611" s="18" t="s">
        <v>5083</v>
      </c>
      <c r="Y3611" s="19">
        <v>12</v>
      </c>
      <c r="Z3611" s="12" t="s">
        <v>5070</v>
      </c>
      <c r="AA3611"/>
    </row>
    <row r="3612" spans="1:27" x14ac:dyDescent="0.25">
      <c r="A3612" s="12" t="s">
        <v>2148</v>
      </c>
      <c r="B3612" s="12" t="s">
        <v>5024</v>
      </c>
      <c r="C3612" s="12" t="s">
        <v>5028</v>
      </c>
      <c r="D3612" s="12" t="s">
        <v>5033</v>
      </c>
      <c r="E3612" s="12" t="s">
        <v>5038</v>
      </c>
      <c r="F3612" s="12" t="s">
        <v>5055</v>
      </c>
      <c r="G3612" s="12" t="s">
        <v>5042</v>
      </c>
      <c r="H3612" s="13">
        <v>54026</v>
      </c>
      <c r="I3612" s="14">
        <v>315222</v>
      </c>
      <c r="J3612" s="14">
        <v>32522</v>
      </c>
      <c r="K3612" s="14">
        <v>14763</v>
      </c>
      <c r="L3612" s="14">
        <v>8126</v>
      </c>
      <c r="M3612" s="15">
        <v>0.1713928685567466</v>
      </c>
      <c r="N3612" s="14">
        <v>361431</v>
      </c>
      <c r="O3612" s="14">
        <v>0</v>
      </c>
      <c r="P3612" s="14">
        <v>0</v>
      </c>
      <c r="S3612" s="17">
        <v>45430.47152777778</v>
      </c>
      <c r="T3612" s="17" t="s">
        <v>5077</v>
      </c>
      <c r="U3612" s="18">
        <v>45430</v>
      </c>
      <c r="V3612" s="18" t="str">
        <f>TEXT(Posts[[#This Row],[Post_Date]],"YYYY")</f>
        <v>2024</v>
      </c>
      <c r="W3612" s="18" t="s">
        <v>5096</v>
      </c>
      <c r="X3612" s="18" t="s">
        <v>5083</v>
      </c>
      <c r="Y3612" s="19">
        <v>11</v>
      </c>
      <c r="Z3612" s="12" t="s">
        <v>5069</v>
      </c>
      <c r="AA3612"/>
    </row>
    <row r="3613" spans="1:27" x14ac:dyDescent="0.25">
      <c r="A3613" s="12" t="s">
        <v>2168</v>
      </c>
      <c r="B3613" s="12" t="s">
        <v>5024</v>
      </c>
      <c r="C3613" s="12" t="s">
        <v>5028</v>
      </c>
      <c r="D3613" s="12" t="s">
        <v>5033</v>
      </c>
      <c r="E3613" s="12" t="s">
        <v>5038</v>
      </c>
      <c r="F3613" s="12" t="s">
        <v>5055</v>
      </c>
      <c r="G3613" s="12" t="s">
        <v>5043</v>
      </c>
      <c r="H3613" s="13">
        <v>51261</v>
      </c>
      <c r="I3613" s="14">
        <v>207734</v>
      </c>
      <c r="J3613" s="14">
        <v>37773</v>
      </c>
      <c r="K3613" s="14">
        <v>15143</v>
      </c>
      <c r="L3613" s="14">
        <v>9788</v>
      </c>
      <c r="M3613" s="15">
        <v>0.246765933303188</v>
      </c>
      <c r="N3613" s="14">
        <v>240808</v>
      </c>
      <c r="O3613" s="14">
        <v>0</v>
      </c>
      <c r="P3613" s="14">
        <v>0</v>
      </c>
      <c r="S3613" s="17">
        <v>45389.51666666667</v>
      </c>
      <c r="T3613" s="17" t="s">
        <v>5075</v>
      </c>
      <c r="U3613" s="18">
        <v>45389</v>
      </c>
      <c r="V3613" s="18" t="str">
        <f>TEXT(Posts[[#This Row],[Post_Date]],"YYYY")</f>
        <v>2024</v>
      </c>
      <c r="W3613" s="18" t="s">
        <v>5090</v>
      </c>
      <c r="X3613" s="18" t="s">
        <v>5084</v>
      </c>
      <c r="Y3613" s="19">
        <v>12</v>
      </c>
      <c r="Z3613" s="12" t="s">
        <v>5070</v>
      </c>
      <c r="AA3613"/>
    </row>
    <row r="3614" spans="1:27" x14ac:dyDescent="0.25">
      <c r="A3614" s="12" t="s">
        <v>2169</v>
      </c>
      <c r="B3614" s="12" t="s">
        <v>5024</v>
      </c>
      <c r="C3614" s="12" t="s">
        <v>5028</v>
      </c>
      <c r="D3614" s="12" t="s">
        <v>5033</v>
      </c>
      <c r="E3614" s="12" t="s">
        <v>5035</v>
      </c>
      <c r="F3614" s="12" t="s">
        <v>5056</v>
      </c>
      <c r="G3614" s="12" t="s">
        <v>5048</v>
      </c>
      <c r="H3614" s="13">
        <v>794716</v>
      </c>
      <c r="I3614" s="14">
        <v>3293778</v>
      </c>
      <c r="J3614" s="14">
        <v>689109</v>
      </c>
      <c r="K3614" s="14">
        <v>208584</v>
      </c>
      <c r="L3614" s="14">
        <v>180605</v>
      </c>
      <c r="M3614" s="15">
        <v>0.24127820256141749</v>
      </c>
      <c r="N3614" s="14">
        <v>4196342</v>
      </c>
      <c r="O3614" s="14">
        <v>3293778</v>
      </c>
      <c r="P3614" s="14">
        <v>0</v>
      </c>
      <c r="S3614" s="17">
        <v>45482.691666666673</v>
      </c>
      <c r="T3614" s="12" t="s">
        <v>5074</v>
      </c>
      <c r="U3614" s="18">
        <v>45482</v>
      </c>
      <c r="V3614" s="18" t="str">
        <f>TEXT(Posts[[#This Row],[Post_Date]],"YYYY")</f>
        <v>2024</v>
      </c>
      <c r="W3614" s="12" t="s">
        <v>5093</v>
      </c>
      <c r="X3614" s="12" t="s">
        <v>5079</v>
      </c>
      <c r="Y3614" s="19">
        <v>16</v>
      </c>
      <c r="Z3614" s="12" t="s">
        <v>5070</v>
      </c>
      <c r="AA3614"/>
    </row>
    <row r="3615" spans="1:27" x14ac:dyDescent="0.25">
      <c r="A3615" s="12" t="s">
        <v>2170</v>
      </c>
      <c r="B3615" s="12" t="s">
        <v>5024</v>
      </c>
      <c r="C3615" s="12" t="s">
        <v>5028</v>
      </c>
      <c r="D3615" s="12" t="s">
        <v>5033</v>
      </c>
      <c r="E3615" s="12" t="s">
        <v>5038</v>
      </c>
      <c r="F3615" s="12" t="s">
        <v>5055</v>
      </c>
      <c r="G3615" s="12" t="s">
        <v>5046</v>
      </c>
      <c r="H3615" s="13">
        <v>64026</v>
      </c>
      <c r="I3615" s="14">
        <v>299470</v>
      </c>
      <c r="J3615" s="14">
        <v>55953</v>
      </c>
      <c r="K3615" s="14">
        <v>15420</v>
      </c>
      <c r="L3615" s="14">
        <v>13674</v>
      </c>
      <c r="M3615" s="15">
        <v>0.2137999009113806</v>
      </c>
      <c r="N3615" s="14">
        <v>378422</v>
      </c>
      <c r="O3615" s="14">
        <v>0</v>
      </c>
      <c r="P3615" s="14">
        <v>0</v>
      </c>
      <c r="S3615" s="17">
        <v>45636.39166666667</v>
      </c>
      <c r="T3615" s="17" t="s">
        <v>5077</v>
      </c>
      <c r="U3615" s="18">
        <v>45636</v>
      </c>
      <c r="V3615" s="18" t="str">
        <f>TEXT(Posts[[#This Row],[Post_Date]],"YYYY")</f>
        <v>2024</v>
      </c>
      <c r="W3615" s="18" t="s">
        <v>5094</v>
      </c>
      <c r="X3615" s="18" t="s">
        <v>5079</v>
      </c>
      <c r="Y3615" s="19">
        <v>9</v>
      </c>
      <c r="Z3615" s="12" t="s">
        <v>5070</v>
      </c>
      <c r="AA3615"/>
    </row>
    <row r="3616" spans="1:27" x14ac:dyDescent="0.25">
      <c r="A3616" s="12" t="s">
        <v>2173</v>
      </c>
      <c r="B3616" s="12" t="s">
        <v>5024</v>
      </c>
      <c r="C3616" s="12" t="s">
        <v>5028</v>
      </c>
      <c r="D3616" s="12" t="s">
        <v>5030</v>
      </c>
      <c r="E3616" s="12" t="s">
        <v>5035</v>
      </c>
      <c r="F3616" s="12" t="s">
        <v>5051</v>
      </c>
      <c r="G3616" s="12" t="s">
        <v>5046</v>
      </c>
      <c r="H3616" s="13">
        <v>197297</v>
      </c>
      <c r="I3616" s="14">
        <v>2255067</v>
      </c>
      <c r="J3616" s="14">
        <v>243010</v>
      </c>
      <c r="K3616" s="14">
        <v>71056</v>
      </c>
      <c r="L3616" s="14">
        <v>54602</v>
      </c>
      <c r="M3616" s="15">
        <v>8.7490961292918862E-2</v>
      </c>
      <c r="N3616" s="14">
        <v>2916020</v>
      </c>
      <c r="O3616" s="14">
        <v>2255067</v>
      </c>
      <c r="P3616" s="14">
        <v>0</v>
      </c>
      <c r="S3616" s="17">
        <v>45359.44027777778</v>
      </c>
      <c r="T3616" s="12" t="s">
        <v>5077</v>
      </c>
      <c r="U3616" s="18">
        <v>45359</v>
      </c>
      <c r="V3616" s="18" t="str">
        <f>TEXT(Posts[[#This Row],[Post_Date]],"YYYY")</f>
        <v>2024</v>
      </c>
      <c r="W3616" s="12" t="s">
        <v>5088</v>
      </c>
      <c r="X3616" s="12" t="s">
        <v>5082</v>
      </c>
      <c r="Y3616" s="19">
        <v>10</v>
      </c>
      <c r="Z3616" s="12" t="s">
        <v>5068</v>
      </c>
      <c r="AA3616"/>
    </row>
    <row r="3617" spans="1:27" x14ac:dyDescent="0.25">
      <c r="A3617" s="12" t="s">
        <v>2177</v>
      </c>
      <c r="B3617" s="12" t="s">
        <v>5024</v>
      </c>
      <c r="C3617" s="12" t="s">
        <v>5028</v>
      </c>
      <c r="D3617" s="12" t="s">
        <v>5030</v>
      </c>
      <c r="E3617" s="12" t="s">
        <v>5035</v>
      </c>
      <c r="F3617" s="12" t="s">
        <v>5051</v>
      </c>
      <c r="G3617" s="12" t="s">
        <v>5044</v>
      </c>
      <c r="H3617" s="13">
        <v>143684</v>
      </c>
      <c r="I3617" s="14">
        <v>1271199</v>
      </c>
      <c r="J3617" s="14">
        <v>305587</v>
      </c>
      <c r="K3617" s="14">
        <v>48606</v>
      </c>
      <c r="L3617" s="14">
        <v>27567</v>
      </c>
      <c r="M3617" s="15">
        <v>0.1130305594907114</v>
      </c>
      <c r="N3617" s="14">
        <v>1513757</v>
      </c>
      <c r="O3617" s="14">
        <v>1271199</v>
      </c>
      <c r="P3617" s="14">
        <v>0</v>
      </c>
      <c r="S3617" s="17">
        <v>45329.453472222223</v>
      </c>
      <c r="T3617" s="12" t="s">
        <v>5077</v>
      </c>
      <c r="U3617" s="18">
        <v>45329</v>
      </c>
      <c r="V3617" s="18" t="str">
        <f>TEXT(Posts[[#This Row],[Post_Date]],"YYYY")</f>
        <v>2024</v>
      </c>
      <c r="W3617" s="12" t="s">
        <v>5087</v>
      </c>
      <c r="X3617" s="12" t="s">
        <v>5085</v>
      </c>
      <c r="Y3617" s="19">
        <v>10</v>
      </c>
      <c r="Z3617" s="12" t="s">
        <v>5069</v>
      </c>
      <c r="AA3617"/>
    </row>
    <row r="3618" spans="1:27" x14ac:dyDescent="0.25">
      <c r="A3618" s="12" t="s">
        <v>2179</v>
      </c>
      <c r="B3618" s="12" t="s">
        <v>5024</v>
      </c>
      <c r="C3618" s="12" t="s">
        <v>5028</v>
      </c>
      <c r="D3618" s="12" t="s">
        <v>5031</v>
      </c>
      <c r="E3618" s="12" t="s">
        <v>5035</v>
      </c>
      <c r="F3618" s="12" t="s">
        <v>5060</v>
      </c>
      <c r="G3618" s="12" t="s">
        <v>5048</v>
      </c>
      <c r="H3618" s="13">
        <v>152440</v>
      </c>
      <c r="I3618" s="14">
        <v>2144978</v>
      </c>
      <c r="J3618" s="14">
        <v>464944</v>
      </c>
      <c r="K3618" s="14">
        <v>74358</v>
      </c>
      <c r="L3618" s="14">
        <v>57713</v>
      </c>
      <c r="M3618" s="15">
        <v>7.1068701602353387E-2</v>
      </c>
      <c r="N3618" s="14">
        <v>2364748</v>
      </c>
      <c r="O3618" s="14">
        <v>2144978</v>
      </c>
      <c r="P3618" s="14">
        <v>0</v>
      </c>
      <c r="S3618" s="17">
        <v>45593.668749999997</v>
      </c>
      <c r="T3618" s="12" t="s">
        <v>5074</v>
      </c>
      <c r="U3618" s="18">
        <v>45593</v>
      </c>
      <c r="V3618" s="18" t="str">
        <f>TEXT(Posts[[#This Row],[Post_Date]],"YYYY")</f>
        <v>2024</v>
      </c>
      <c r="W3618" s="12" t="s">
        <v>5091</v>
      </c>
      <c r="X3618" s="12" t="s">
        <v>5081</v>
      </c>
      <c r="Y3618" s="19">
        <v>16</v>
      </c>
      <c r="Z3618" s="12" t="s">
        <v>5068</v>
      </c>
      <c r="AA3618"/>
    </row>
    <row r="3619" spans="1:27" x14ac:dyDescent="0.25">
      <c r="A3619" s="12" t="s">
        <v>2183</v>
      </c>
      <c r="B3619" s="12" t="s">
        <v>5024</v>
      </c>
      <c r="C3619" s="12" t="s">
        <v>5028</v>
      </c>
      <c r="D3619" s="12" t="s">
        <v>5033</v>
      </c>
      <c r="E3619" s="12" t="s">
        <v>5035</v>
      </c>
      <c r="F3619" s="12" t="s">
        <v>5056</v>
      </c>
      <c r="G3619" s="12" t="s">
        <v>5043</v>
      </c>
      <c r="H3619" s="13">
        <v>350988</v>
      </c>
      <c r="I3619" s="14">
        <v>1703714</v>
      </c>
      <c r="J3619" s="14">
        <v>191142</v>
      </c>
      <c r="K3619" s="14">
        <v>52887</v>
      </c>
      <c r="L3619" s="14">
        <v>76922</v>
      </c>
      <c r="M3619" s="15">
        <v>0.20601359226524421</v>
      </c>
      <c r="N3619" s="14">
        <v>2088641</v>
      </c>
      <c r="O3619" s="14">
        <v>1703714</v>
      </c>
      <c r="P3619" s="14">
        <v>0</v>
      </c>
      <c r="S3619" s="17">
        <v>45769.663194444453</v>
      </c>
      <c r="T3619" s="12" t="s">
        <v>5074</v>
      </c>
      <c r="U3619" s="18">
        <v>45769</v>
      </c>
      <c r="V3619" s="18" t="str">
        <f>TEXT(Posts[[#This Row],[Post_Date]],"YYYY")</f>
        <v>2025</v>
      </c>
      <c r="W3619" s="12" t="s">
        <v>5090</v>
      </c>
      <c r="X3619" s="12" t="s">
        <v>5079</v>
      </c>
      <c r="Y3619" s="19">
        <v>15</v>
      </c>
      <c r="Z3619" s="12" t="s">
        <v>5070</v>
      </c>
      <c r="AA3619"/>
    </row>
    <row r="3620" spans="1:27" x14ac:dyDescent="0.25">
      <c r="A3620" s="12" t="s">
        <v>2186</v>
      </c>
      <c r="B3620" s="12" t="s">
        <v>5024</v>
      </c>
      <c r="C3620" s="12" t="s">
        <v>5028</v>
      </c>
      <c r="D3620" s="12" t="s">
        <v>5031</v>
      </c>
      <c r="E3620" s="12" t="s">
        <v>5038</v>
      </c>
      <c r="F3620" s="12" t="s">
        <v>5058</v>
      </c>
      <c r="G3620" s="12" t="s">
        <v>5046</v>
      </c>
      <c r="H3620" s="13">
        <v>24361</v>
      </c>
      <c r="I3620" s="14">
        <v>292459</v>
      </c>
      <c r="J3620" s="14">
        <v>60754</v>
      </c>
      <c r="K3620" s="14">
        <v>10398</v>
      </c>
      <c r="L3620" s="14">
        <v>8701</v>
      </c>
      <c r="M3620" s="15">
        <v>8.3300463300609903E-2</v>
      </c>
      <c r="N3620" s="14">
        <v>339128</v>
      </c>
      <c r="O3620" s="14">
        <v>0</v>
      </c>
      <c r="P3620" s="14">
        <v>0</v>
      </c>
      <c r="S3620" s="17">
        <v>45361.643055555563</v>
      </c>
      <c r="T3620" s="17" t="s">
        <v>5074</v>
      </c>
      <c r="U3620" s="18">
        <v>45361</v>
      </c>
      <c r="V3620" s="18" t="str">
        <f>TEXT(Posts[[#This Row],[Post_Date]],"YYYY")</f>
        <v>2024</v>
      </c>
      <c r="W3620" s="18" t="s">
        <v>5088</v>
      </c>
      <c r="X3620" s="18" t="s">
        <v>5084</v>
      </c>
      <c r="Y3620" s="19">
        <v>15</v>
      </c>
      <c r="Z3620" s="12" t="s">
        <v>5068</v>
      </c>
      <c r="AA3620"/>
    </row>
    <row r="3621" spans="1:27" x14ac:dyDescent="0.25">
      <c r="A3621" s="12" t="s">
        <v>2190</v>
      </c>
      <c r="B3621" s="12" t="s">
        <v>5024</v>
      </c>
      <c r="C3621" s="12" t="s">
        <v>5028</v>
      </c>
      <c r="D3621" s="12" t="s">
        <v>5033</v>
      </c>
      <c r="E3621" s="12" t="s">
        <v>5038</v>
      </c>
      <c r="F3621" s="12" t="s">
        <v>5055</v>
      </c>
      <c r="G3621" s="12" t="s">
        <v>5048</v>
      </c>
      <c r="H3621" s="13">
        <v>69535</v>
      </c>
      <c r="I3621" s="14">
        <v>286660</v>
      </c>
      <c r="J3621" s="14">
        <v>58839</v>
      </c>
      <c r="K3621" s="14">
        <v>19440</v>
      </c>
      <c r="L3621" s="14">
        <v>14676</v>
      </c>
      <c r="M3621" s="15">
        <v>0.2425704154616635</v>
      </c>
      <c r="N3621" s="14">
        <v>342723</v>
      </c>
      <c r="O3621" s="14">
        <v>0</v>
      </c>
      <c r="P3621" s="14">
        <v>0</v>
      </c>
      <c r="S3621" s="17">
        <v>45494.736111111109</v>
      </c>
      <c r="T3621" s="17" t="s">
        <v>5076</v>
      </c>
      <c r="U3621" s="18">
        <v>45494</v>
      </c>
      <c r="V3621" s="18" t="str">
        <f>TEXT(Posts[[#This Row],[Post_Date]],"YYYY")</f>
        <v>2024</v>
      </c>
      <c r="W3621" s="18" t="s">
        <v>5093</v>
      </c>
      <c r="X3621" s="18" t="s">
        <v>5084</v>
      </c>
      <c r="Y3621" s="19">
        <v>17</v>
      </c>
      <c r="Z3621" s="12" t="s">
        <v>5070</v>
      </c>
      <c r="AA3621"/>
    </row>
    <row r="3622" spans="1:27" x14ac:dyDescent="0.25">
      <c r="A3622" s="12" t="s">
        <v>2195</v>
      </c>
      <c r="B3622" s="12" t="s">
        <v>5024</v>
      </c>
      <c r="C3622" s="12" t="s">
        <v>5028</v>
      </c>
      <c r="D3622" s="12" t="s">
        <v>5033</v>
      </c>
      <c r="E3622" s="12" t="s">
        <v>5038</v>
      </c>
      <c r="F3622" s="12" t="s">
        <v>5055</v>
      </c>
      <c r="G3622" s="12" t="s">
        <v>5045</v>
      </c>
      <c r="H3622" s="13">
        <v>23125</v>
      </c>
      <c r="I3622" s="14">
        <v>130204</v>
      </c>
      <c r="J3622" s="14">
        <v>28492</v>
      </c>
      <c r="K3622" s="14">
        <v>6614</v>
      </c>
      <c r="L3622" s="14">
        <v>3090</v>
      </c>
      <c r="M3622" s="15">
        <v>0.17760932038328411</v>
      </c>
      <c r="N3622" s="14">
        <v>155837</v>
      </c>
      <c r="O3622" s="14">
        <v>0</v>
      </c>
      <c r="P3622" s="14">
        <v>0</v>
      </c>
      <c r="S3622" s="17">
        <v>45366.711805555547</v>
      </c>
      <c r="T3622" s="17" t="s">
        <v>5076</v>
      </c>
      <c r="U3622" s="18">
        <v>45366</v>
      </c>
      <c r="V3622" s="18" t="str">
        <f>TEXT(Posts[[#This Row],[Post_Date]],"YYYY")</f>
        <v>2024</v>
      </c>
      <c r="W3622" s="18" t="s">
        <v>5088</v>
      </c>
      <c r="X3622" s="18" t="s">
        <v>5082</v>
      </c>
      <c r="Y3622" s="19">
        <v>17</v>
      </c>
      <c r="Z3622" s="12" t="s">
        <v>5069</v>
      </c>
      <c r="AA3622"/>
    </row>
    <row r="3623" spans="1:27" x14ac:dyDescent="0.25">
      <c r="A3623" s="12" t="s">
        <v>2200</v>
      </c>
      <c r="B3623" s="12" t="s">
        <v>5024</v>
      </c>
      <c r="C3623" s="12" t="s">
        <v>5028</v>
      </c>
      <c r="D3623" s="12" t="s">
        <v>5033</v>
      </c>
      <c r="E3623" s="12" t="s">
        <v>5038</v>
      </c>
      <c r="F3623" s="12" t="s">
        <v>5055</v>
      </c>
      <c r="G3623" s="12" t="s">
        <v>5048</v>
      </c>
      <c r="H3623" s="13">
        <v>64448</v>
      </c>
      <c r="I3623" s="14">
        <v>312008</v>
      </c>
      <c r="J3623" s="14">
        <v>40383</v>
      </c>
      <c r="K3623" s="14">
        <v>17911</v>
      </c>
      <c r="L3623" s="14">
        <v>11893</v>
      </c>
      <c r="M3623" s="15">
        <v>0.20655933242644131</v>
      </c>
      <c r="N3623" s="14">
        <v>397982</v>
      </c>
      <c r="O3623" s="14">
        <v>0</v>
      </c>
      <c r="P3623" s="14">
        <v>0</v>
      </c>
      <c r="S3623" s="17">
        <v>45438.407638888893</v>
      </c>
      <c r="T3623" s="17" t="s">
        <v>5077</v>
      </c>
      <c r="U3623" s="18">
        <v>45438</v>
      </c>
      <c r="V3623" s="18" t="str">
        <f>TEXT(Posts[[#This Row],[Post_Date]],"YYYY")</f>
        <v>2024</v>
      </c>
      <c r="W3623" s="18" t="s">
        <v>5096</v>
      </c>
      <c r="X3623" s="18" t="s">
        <v>5084</v>
      </c>
      <c r="Y3623" s="19">
        <v>9</v>
      </c>
      <c r="Z3623" s="12" t="s">
        <v>5070</v>
      </c>
      <c r="AA3623"/>
    </row>
    <row r="3624" spans="1:27" x14ac:dyDescent="0.25">
      <c r="A3624" s="12" t="s">
        <v>2204</v>
      </c>
      <c r="B3624" s="12" t="s">
        <v>5024</v>
      </c>
      <c r="C3624" s="12" t="s">
        <v>5028</v>
      </c>
      <c r="D3624" s="12" t="s">
        <v>5030</v>
      </c>
      <c r="E3624" s="12" t="s">
        <v>5038</v>
      </c>
      <c r="F3624" s="12" t="s">
        <v>5050</v>
      </c>
      <c r="G3624" s="12" t="s">
        <v>5049</v>
      </c>
      <c r="H3624" s="13">
        <v>30957</v>
      </c>
      <c r="I3624" s="14">
        <v>206485</v>
      </c>
      <c r="J3624" s="14">
        <v>38899</v>
      </c>
      <c r="K3624" s="14">
        <v>9040</v>
      </c>
      <c r="L3624" s="14">
        <v>5576</v>
      </c>
      <c r="M3624" s="15">
        <v>0.14992814613549099</v>
      </c>
      <c r="N3624" s="14">
        <v>259127</v>
      </c>
      <c r="O3624" s="14">
        <v>0</v>
      </c>
      <c r="P3624" s="14">
        <v>0</v>
      </c>
      <c r="S3624" s="17">
        <v>45366.434027777781</v>
      </c>
      <c r="T3624" s="17" t="s">
        <v>5077</v>
      </c>
      <c r="U3624" s="18">
        <v>45366</v>
      </c>
      <c r="V3624" s="18" t="str">
        <f>TEXT(Posts[[#This Row],[Post_Date]],"YYYY")</f>
        <v>2024</v>
      </c>
      <c r="W3624" s="18" t="s">
        <v>5088</v>
      </c>
      <c r="X3624" s="18" t="s">
        <v>5082</v>
      </c>
      <c r="Y3624" s="19">
        <v>10</v>
      </c>
      <c r="Z3624" s="12" t="s">
        <v>5069</v>
      </c>
      <c r="AA3624"/>
    </row>
    <row r="3625" spans="1:27" x14ac:dyDescent="0.25">
      <c r="A3625" s="12" t="s">
        <v>2213</v>
      </c>
      <c r="B3625" s="12" t="s">
        <v>5024</v>
      </c>
      <c r="C3625" s="12" t="s">
        <v>5028</v>
      </c>
      <c r="D3625" s="12" t="s">
        <v>5033</v>
      </c>
      <c r="E3625" s="12" t="s">
        <v>5038</v>
      </c>
      <c r="F3625" s="12" t="s">
        <v>5055</v>
      </c>
      <c r="G3625" s="12" t="s">
        <v>5049</v>
      </c>
      <c r="H3625" s="13">
        <v>113168</v>
      </c>
      <c r="I3625" s="14">
        <v>604432</v>
      </c>
      <c r="J3625" s="14">
        <v>92875</v>
      </c>
      <c r="K3625" s="14">
        <v>43652</v>
      </c>
      <c r="L3625" s="14">
        <v>23048</v>
      </c>
      <c r="M3625" s="15">
        <v>0.18723194163591139</v>
      </c>
      <c r="N3625" s="14">
        <v>752692</v>
      </c>
      <c r="O3625" s="14">
        <v>0</v>
      </c>
      <c r="P3625" s="14">
        <v>0</v>
      </c>
      <c r="S3625" s="17">
        <v>45685.712500000001</v>
      </c>
      <c r="T3625" s="17" t="s">
        <v>5076</v>
      </c>
      <c r="U3625" s="18">
        <v>45685</v>
      </c>
      <c r="V3625" s="18" t="str">
        <f>TEXT(Posts[[#This Row],[Post_Date]],"YYYY")</f>
        <v>2025</v>
      </c>
      <c r="W3625" s="18" t="s">
        <v>5086</v>
      </c>
      <c r="X3625" s="18" t="s">
        <v>5079</v>
      </c>
      <c r="Y3625" s="19">
        <v>17</v>
      </c>
      <c r="Z3625" s="12" t="s">
        <v>5069</v>
      </c>
      <c r="AA3625"/>
    </row>
    <row r="3626" spans="1:27" x14ac:dyDescent="0.25">
      <c r="A3626" s="12" t="s">
        <v>2219</v>
      </c>
      <c r="B3626" s="12" t="s">
        <v>5024</v>
      </c>
      <c r="C3626" s="12" t="s">
        <v>5028</v>
      </c>
      <c r="D3626" s="12" t="s">
        <v>5033</v>
      </c>
      <c r="E3626" s="12" t="s">
        <v>5038</v>
      </c>
      <c r="F3626" s="12" t="s">
        <v>5055</v>
      </c>
      <c r="G3626" s="12" t="s">
        <v>5048</v>
      </c>
      <c r="H3626" s="13">
        <v>60892</v>
      </c>
      <c r="I3626" s="14">
        <v>347925</v>
      </c>
      <c r="J3626" s="14">
        <v>44674</v>
      </c>
      <c r="K3626" s="14">
        <v>19968</v>
      </c>
      <c r="L3626" s="14">
        <v>7291</v>
      </c>
      <c r="M3626" s="15">
        <v>0.17501568598248399</v>
      </c>
      <c r="N3626" s="14">
        <v>435895</v>
      </c>
      <c r="O3626" s="14">
        <v>0</v>
      </c>
      <c r="P3626" s="14">
        <v>0</v>
      </c>
      <c r="S3626" s="17">
        <v>45349.681250000001</v>
      </c>
      <c r="T3626" s="17" t="s">
        <v>5074</v>
      </c>
      <c r="U3626" s="18">
        <v>45349</v>
      </c>
      <c r="V3626" s="18" t="str">
        <f>TEXT(Posts[[#This Row],[Post_Date]],"YYYY")</f>
        <v>2024</v>
      </c>
      <c r="W3626" s="18" t="s">
        <v>5087</v>
      </c>
      <c r="X3626" s="18" t="s">
        <v>5079</v>
      </c>
      <c r="Y3626" s="19">
        <v>16</v>
      </c>
      <c r="Z3626" s="12" t="s">
        <v>5069</v>
      </c>
      <c r="AA3626"/>
    </row>
    <row r="3627" spans="1:27" x14ac:dyDescent="0.25">
      <c r="A3627" s="12" t="s">
        <v>2221</v>
      </c>
      <c r="B3627" s="12" t="s">
        <v>5024</v>
      </c>
      <c r="C3627" s="12" t="s">
        <v>5028</v>
      </c>
      <c r="D3627" s="12" t="s">
        <v>5033</v>
      </c>
      <c r="E3627" s="12" t="s">
        <v>5038</v>
      </c>
      <c r="F3627" s="12" t="s">
        <v>5055</v>
      </c>
      <c r="G3627" s="12" t="s">
        <v>5048</v>
      </c>
      <c r="H3627" s="13">
        <v>41989</v>
      </c>
      <c r="I3627" s="14">
        <v>229931</v>
      </c>
      <c r="J3627" s="14">
        <v>44633</v>
      </c>
      <c r="K3627" s="14">
        <v>13407</v>
      </c>
      <c r="L3627" s="14">
        <v>10228</v>
      </c>
      <c r="M3627" s="15">
        <v>0.18261758077994239</v>
      </c>
      <c r="N3627" s="14">
        <v>278182</v>
      </c>
      <c r="O3627" s="14">
        <v>0</v>
      </c>
      <c r="P3627" s="14">
        <v>0</v>
      </c>
      <c r="S3627" s="17">
        <v>45399.633333333331</v>
      </c>
      <c r="T3627" s="17" t="s">
        <v>5074</v>
      </c>
      <c r="U3627" s="18">
        <v>45399</v>
      </c>
      <c r="V3627" s="18" t="str">
        <f>TEXT(Posts[[#This Row],[Post_Date]],"YYYY")</f>
        <v>2024</v>
      </c>
      <c r="W3627" s="18" t="s">
        <v>5090</v>
      </c>
      <c r="X3627" s="18" t="s">
        <v>5085</v>
      </c>
      <c r="Y3627" s="19">
        <v>15</v>
      </c>
      <c r="Z3627" s="12" t="s">
        <v>5069</v>
      </c>
      <c r="AA3627"/>
    </row>
    <row r="3628" spans="1:27" x14ac:dyDescent="0.25">
      <c r="A3628" s="12" t="s">
        <v>2231</v>
      </c>
      <c r="B3628" s="12" t="s">
        <v>5024</v>
      </c>
      <c r="C3628" s="12" t="s">
        <v>5028</v>
      </c>
      <c r="D3628" s="12" t="s">
        <v>5031</v>
      </c>
      <c r="E3628" s="12" t="s">
        <v>5038</v>
      </c>
      <c r="F3628" s="12" t="s">
        <v>5058</v>
      </c>
      <c r="G3628" s="12" t="s">
        <v>5049</v>
      </c>
      <c r="H3628" s="13">
        <v>51263</v>
      </c>
      <c r="I3628" s="14">
        <v>561644</v>
      </c>
      <c r="J3628" s="14">
        <v>137113</v>
      </c>
      <c r="K3628" s="14">
        <v>35669</v>
      </c>
      <c r="L3628" s="14">
        <v>15168</v>
      </c>
      <c r="M3628" s="15">
        <v>9.127440170994984E-2</v>
      </c>
      <c r="N3628" s="14">
        <v>671027</v>
      </c>
      <c r="O3628" s="14">
        <v>0</v>
      </c>
      <c r="P3628" s="14">
        <v>0</v>
      </c>
      <c r="S3628" s="17">
        <v>45744.47152777778</v>
      </c>
      <c r="T3628" s="17" t="s">
        <v>5077</v>
      </c>
      <c r="U3628" s="18">
        <v>45744</v>
      </c>
      <c r="V3628" s="18" t="str">
        <f>TEXT(Posts[[#This Row],[Post_Date]],"YYYY")</f>
        <v>2025</v>
      </c>
      <c r="W3628" s="18" t="s">
        <v>5088</v>
      </c>
      <c r="X3628" s="18" t="s">
        <v>5082</v>
      </c>
      <c r="Y3628" s="19">
        <v>11</v>
      </c>
      <c r="Z3628" s="12" t="s">
        <v>5068</v>
      </c>
      <c r="AA3628"/>
    </row>
    <row r="3629" spans="1:27" x14ac:dyDescent="0.25">
      <c r="A3629" s="12" t="s">
        <v>2238</v>
      </c>
      <c r="B3629" s="12" t="s">
        <v>5024</v>
      </c>
      <c r="C3629" s="12" t="s">
        <v>5028</v>
      </c>
      <c r="D3629" s="12" t="s">
        <v>5033</v>
      </c>
      <c r="E3629" s="12" t="s">
        <v>5038</v>
      </c>
      <c r="F3629" s="12" t="s">
        <v>5055</v>
      </c>
      <c r="G3629" s="12" t="s">
        <v>5043</v>
      </c>
      <c r="H3629" s="13">
        <v>43693</v>
      </c>
      <c r="I3629" s="14">
        <v>218821</v>
      </c>
      <c r="J3629" s="14">
        <v>23129</v>
      </c>
      <c r="K3629" s="14">
        <v>13189</v>
      </c>
      <c r="L3629" s="14">
        <v>8619</v>
      </c>
      <c r="M3629" s="15">
        <v>0.19967697328989281</v>
      </c>
      <c r="N3629" s="14">
        <v>245332</v>
      </c>
      <c r="O3629" s="14">
        <v>0</v>
      </c>
      <c r="P3629" s="14">
        <v>0</v>
      </c>
      <c r="S3629" s="17">
        <v>45729.52847222222</v>
      </c>
      <c r="T3629" s="17" t="s">
        <v>5075</v>
      </c>
      <c r="U3629" s="18">
        <v>45729</v>
      </c>
      <c r="V3629" s="18" t="str">
        <f>TEXT(Posts[[#This Row],[Post_Date]],"YYYY")</f>
        <v>2025</v>
      </c>
      <c r="W3629" s="18" t="s">
        <v>5088</v>
      </c>
      <c r="X3629" s="18" t="s">
        <v>5080</v>
      </c>
      <c r="Y3629" s="19">
        <v>12</v>
      </c>
      <c r="Z3629" s="12" t="s">
        <v>5069</v>
      </c>
      <c r="AA3629"/>
    </row>
    <row r="3630" spans="1:27" x14ac:dyDescent="0.25">
      <c r="A3630" s="12" t="s">
        <v>2239</v>
      </c>
      <c r="B3630" s="12" t="s">
        <v>5024</v>
      </c>
      <c r="C3630" s="12" t="s">
        <v>5028</v>
      </c>
      <c r="D3630" s="12" t="s">
        <v>5033</v>
      </c>
      <c r="E3630" s="12" t="s">
        <v>5038</v>
      </c>
      <c r="F3630" s="12" t="s">
        <v>5055</v>
      </c>
      <c r="G3630" s="12" t="s">
        <v>5047</v>
      </c>
      <c r="H3630" s="13">
        <v>130395</v>
      </c>
      <c r="I3630" s="14">
        <v>613951</v>
      </c>
      <c r="J3630" s="14">
        <v>112044</v>
      </c>
      <c r="K3630" s="14">
        <v>31109</v>
      </c>
      <c r="L3630" s="14">
        <v>14063</v>
      </c>
      <c r="M3630" s="15">
        <v>0.2123876347954147</v>
      </c>
      <c r="N3630" s="14">
        <v>763033</v>
      </c>
      <c r="O3630" s="14">
        <v>0</v>
      </c>
      <c r="P3630" s="14">
        <v>0</v>
      </c>
      <c r="S3630" s="17">
        <v>45596.670138888891</v>
      </c>
      <c r="T3630" s="17" t="s">
        <v>5074</v>
      </c>
      <c r="U3630" s="18">
        <v>45596</v>
      </c>
      <c r="V3630" s="18" t="str">
        <f>TEXT(Posts[[#This Row],[Post_Date]],"YYYY")</f>
        <v>2024</v>
      </c>
      <c r="W3630" s="18" t="s">
        <v>5091</v>
      </c>
      <c r="X3630" s="18" t="s">
        <v>5080</v>
      </c>
      <c r="Y3630" s="19">
        <v>16</v>
      </c>
      <c r="Z3630" s="12" t="s">
        <v>5070</v>
      </c>
      <c r="AA3630"/>
    </row>
    <row r="3631" spans="1:27" x14ac:dyDescent="0.25">
      <c r="A3631" s="12" t="s">
        <v>2244</v>
      </c>
      <c r="B3631" s="12" t="s">
        <v>5024</v>
      </c>
      <c r="C3631" s="12" t="s">
        <v>5028</v>
      </c>
      <c r="D3631" s="12" t="s">
        <v>5034</v>
      </c>
      <c r="E3631" s="12" t="s">
        <v>5038</v>
      </c>
      <c r="F3631" s="12" t="s">
        <v>5057</v>
      </c>
      <c r="G3631" s="12" t="s">
        <v>5042</v>
      </c>
      <c r="H3631" s="13">
        <v>21313</v>
      </c>
      <c r="I3631" s="14">
        <v>185212</v>
      </c>
      <c r="J3631" s="14">
        <v>43475</v>
      </c>
      <c r="K3631" s="14">
        <v>10939</v>
      </c>
      <c r="L3631" s="14">
        <v>6310</v>
      </c>
      <c r="M3631" s="15">
        <v>0.1150776215050338</v>
      </c>
      <c r="N3631" s="14">
        <v>212349</v>
      </c>
      <c r="O3631" s="14">
        <v>0</v>
      </c>
      <c r="P3631" s="14">
        <v>0</v>
      </c>
      <c r="S3631" s="17">
        <v>45697.461111111108</v>
      </c>
      <c r="T3631" s="17" t="s">
        <v>5077</v>
      </c>
      <c r="U3631" s="18">
        <v>45697</v>
      </c>
      <c r="V3631" s="18" t="str">
        <f>TEXT(Posts[[#This Row],[Post_Date]],"YYYY")</f>
        <v>2025</v>
      </c>
      <c r="W3631" s="18" t="s">
        <v>5087</v>
      </c>
      <c r="X3631" s="18" t="s">
        <v>5084</v>
      </c>
      <c r="Y3631" s="19">
        <v>11</v>
      </c>
      <c r="Z3631" s="12" t="s">
        <v>5069</v>
      </c>
      <c r="AA3631"/>
    </row>
    <row r="3632" spans="1:27" x14ac:dyDescent="0.25">
      <c r="A3632" s="12" t="s">
        <v>2245</v>
      </c>
      <c r="B3632" s="12" t="s">
        <v>5024</v>
      </c>
      <c r="C3632" s="12" t="s">
        <v>5028</v>
      </c>
      <c r="D3632" s="12" t="s">
        <v>5031</v>
      </c>
      <c r="E3632" s="12" t="s">
        <v>5035</v>
      </c>
      <c r="F3632" s="12" t="s">
        <v>5060</v>
      </c>
      <c r="G3632" s="12" t="s">
        <v>5043</v>
      </c>
      <c r="H3632" s="13">
        <v>189336</v>
      </c>
      <c r="I3632" s="14">
        <v>2194271</v>
      </c>
      <c r="J3632" s="14">
        <v>543043</v>
      </c>
      <c r="K3632" s="14">
        <v>135498</v>
      </c>
      <c r="L3632" s="14">
        <v>82756</v>
      </c>
      <c r="M3632" s="15">
        <v>8.6286876505217658E-2</v>
      </c>
      <c r="N3632" s="14">
        <v>2629237</v>
      </c>
      <c r="O3632" s="14">
        <v>2194271</v>
      </c>
      <c r="P3632" s="14">
        <v>0</v>
      </c>
      <c r="S3632" s="17">
        <v>45650.475694444453</v>
      </c>
      <c r="T3632" s="12" t="s">
        <v>5077</v>
      </c>
      <c r="U3632" s="18">
        <v>45650</v>
      </c>
      <c r="V3632" s="18" t="str">
        <f>TEXT(Posts[[#This Row],[Post_Date]],"YYYY")</f>
        <v>2024</v>
      </c>
      <c r="W3632" s="12" t="s">
        <v>5094</v>
      </c>
      <c r="X3632" s="12" t="s">
        <v>5079</v>
      </c>
      <c r="Y3632" s="19">
        <v>11</v>
      </c>
      <c r="Z3632" s="12" t="s">
        <v>5068</v>
      </c>
      <c r="AA3632"/>
    </row>
    <row r="3633" spans="1:27" x14ac:dyDescent="0.25">
      <c r="A3633" s="12" t="s">
        <v>2248</v>
      </c>
      <c r="B3633" s="12" t="s">
        <v>5024</v>
      </c>
      <c r="C3633" s="12" t="s">
        <v>5028</v>
      </c>
      <c r="D3633" s="12" t="s">
        <v>5033</v>
      </c>
      <c r="E3633" s="12" t="s">
        <v>5038</v>
      </c>
      <c r="F3633" s="12" t="s">
        <v>5055</v>
      </c>
      <c r="G3633" s="12" t="s">
        <v>5043</v>
      </c>
      <c r="H3633" s="13">
        <v>43311</v>
      </c>
      <c r="I3633" s="14">
        <v>242249</v>
      </c>
      <c r="J3633" s="14">
        <v>34082</v>
      </c>
      <c r="K3633" s="14">
        <v>14715</v>
      </c>
      <c r="L3633" s="14">
        <v>14313</v>
      </c>
      <c r="M3633" s="15">
        <v>0.17878759897335389</v>
      </c>
      <c r="N3633" s="14">
        <v>271867</v>
      </c>
      <c r="O3633" s="14">
        <v>0</v>
      </c>
      <c r="P3633" s="14">
        <v>0</v>
      </c>
      <c r="S3633" s="17">
        <v>45334.727083333331</v>
      </c>
      <c r="T3633" s="17" t="s">
        <v>5076</v>
      </c>
      <c r="U3633" s="18">
        <v>45334</v>
      </c>
      <c r="V3633" s="18" t="str">
        <f>TEXT(Posts[[#This Row],[Post_Date]],"YYYY")</f>
        <v>2024</v>
      </c>
      <c r="W3633" s="18" t="s">
        <v>5087</v>
      </c>
      <c r="X3633" s="18" t="s">
        <v>5081</v>
      </c>
      <c r="Y3633" s="19">
        <v>17</v>
      </c>
      <c r="Z3633" s="12" t="s">
        <v>5069</v>
      </c>
      <c r="AA3633"/>
    </row>
    <row r="3634" spans="1:27" x14ac:dyDescent="0.25">
      <c r="A3634" s="12" t="s">
        <v>2250</v>
      </c>
      <c r="B3634" s="12" t="s">
        <v>5024</v>
      </c>
      <c r="C3634" s="12" t="s">
        <v>5028</v>
      </c>
      <c r="D3634" s="12" t="s">
        <v>5033</v>
      </c>
      <c r="E3634" s="12" t="s">
        <v>5038</v>
      </c>
      <c r="F3634" s="12" t="s">
        <v>5055</v>
      </c>
      <c r="G3634" s="12" t="s">
        <v>5048</v>
      </c>
      <c r="H3634" s="13">
        <v>21876</v>
      </c>
      <c r="I3634" s="14">
        <v>102624</v>
      </c>
      <c r="J3634" s="14">
        <v>25533</v>
      </c>
      <c r="K3634" s="14">
        <v>3606</v>
      </c>
      <c r="L3634" s="14">
        <v>2269</v>
      </c>
      <c r="M3634" s="15">
        <v>0.21317590925484281</v>
      </c>
      <c r="N3634" s="14">
        <v>130447</v>
      </c>
      <c r="O3634" s="14">
        <v>0</v>
      </c>
      <c r="P3634" s="14">
        <v>0</v>
      </c>
      <c r="S3634" s="17">
        <v>45475.688888888893</v>
      </c>
      <c r="T3634" s="17" t="s">
        <v>5074</v>
      </c>
      <c r="U3634" s="18">
        <v>45475</v>
      </c>
      <c r="V3634" s="18" t="str">
        <f>TEXT(Posts[[#This Row],[Post_Date]],"YYYY")</f>
        <v>2024</v>
      </c>
      <c r="W3634" s="18" t="s">
        <v>5093</v>
      </c>
      <c r="X3634" s="18" t="s">
        <v>5079</v>
      </c>
      <c r="Y3634" s="19">
        <v>16</v>
      </c>
      <c r="Z3634" s="12" t="s">
        <v>5070</v>
      </c>
      <c r="AA3634"/>
    </row>
    <row r="3635" spans="1:27" x14ac:dyDescent="0.25">
      <c r="A3635" s="12" t="s">
        <v>2251</v>
      </c>
      <c r="B3635" s="12" t="s">
        <v>5024</v>
      </c>
      <c r="C3635" s="12" t="s">
        <v>5028</v>
      </c>
      <c r="D3635" s="12" t="s">
        <v>5032</v>
      </c>
      <c r="E3635" s="12" t="s">
        <v>5038</v>
      </c>
      <c r="F3635" s="12" t="s">
        <v>5055</v>
      </c>
      <c r="G3635" s="12" t="s">
        <v>5045</v>
      </c>
      <c r="H3635" s="13">
        <v>35907</v>
      </c>
      <c r="I3635" s="14">
        <v>233832</v>
      </c>
      <c r="J3635" s="14">
        <v>57408</v>
      </c>
      <c r="K3635" s="14">
        <v>14823</v>
      </c>
      <c r="L3635" s="14">
        <v>11958</v>
      </c>
      <c r="M3635" s="15">
        <v>0.15356075767857441</v>
      </c>
      <c r="N3635" s="14">
        <v>293512</v>
      </c>
      <c r="O3635" s="14">
        <v>0</v>
      </c>
      <c r="P3635" s="14">
        <v>0</v>
      </c>
      <c r="S3635" s="17">
        <v>45490.55</v>
      </c>
      <c r="T3635" s="17" t="s">
        <v>5075</v>
      </c>
      <c r="U3635" s="18">
        <v>45490</v>
      </c>
      <c r="V3635" s="18" t="str">
        <f>TEXT(Posts[[#This Row],[Post_Date]],"YYYY")</f>
        <v>2024</v>
      </c>
      <c r="W3635" s="18" t="s">
        <v>5093</v>
      </c>
      <c r="X3635" s="18" t="s">
        <v>5085</v>
      </c>
      <c r="Y3635" s="19">
        <v>13</v>
      </c>
      <c r="Z3635" s="12" t="s">
        <v>5069</v>
      </c>
      <c r="AA3635"/>
    </row>
    <row r="3636" spans="1:27" x14ac:dyDescent="0.25">
      <c r="A3636" s="12" t="s">
        <v>2258</v>
      </c>
      <c r="B3636" s="12" t="s">
        <v>5024</v>
      </c>
      <c r="C3636" s="12" t="s">
        <v>5028</v>
      </c>
      <c r="D3636" s="12" t="s">
        <v>5032</v>
      </c>
      <c r="E3636" s="12" t="s">
        <v>5038</v>
      </c>
      <c r="F3636" s="12" t="s">
        <v>5055</v>
      </c>
      <c r="G3636" s="12" t="s">
        <v>5049</v>
      </c>
      <c r="H3636" s="13">
        <v>38732</v>
      </c>
      <c r="I3636" s="14">
        <v>203355</v>
      </c>
      <c r="J3636" s="14">
        <v>20684</v>
      </c>
      <c r="K3636" s="14">
        <v>10446</v>
      </c>
      <c r="L3636" s="14">
        <v>7404</v>
      </c>
      <c r="M3636" s="15">
        <v>0.1904651373257682</v>
      </c>
      <c r="N3636" s="14">
        <v>263889</v>
      </c>
      <c r="O3636" s="14">
        <v>0</v>
      </c>
      <c r="P3636" s="14">
        <v>0</v>
      </c>
      <c r="S3636" s="17">
        <v>45605.415277777778</v>
      </c>
      <c r="T3636" s="17" t="s">
        <v>5077</v>
      </c>
      <c r="U3636" s="18">
        <v>45605</v>
      </c>
      <c r="V3636" s="18" t="str">
        <f>TEXT(Posts[[#This Row],[Post_Date]],"YYYY")</f>
        <v>2024</v>
      </c>
      <c r="W3636" s="18" t="s">
        <v>5095</v>
      </c>
      <c r="X3636" s="18" t="s">
        <v>5083</v>
      </c>
      <c r="Y3636" s="19">
        <v>9</v>
      </c>
      <c r="Z3636" s="12" t="s">
        <v>5069</v>
      </c>
      <c r="AA3636"/>
    </row>
    <row r="3637" spans="1:27" x14ac:dyDescent="0.25">
      <c r="A3637" s="12" t="s">
        <v>2268</v>
      </c>
      <c r="B3637" s="12" t="s">
        <v>5024</v>
      </c>
      <c r="C3637" s="12" t="s">
        <v>5028</v>
      </c>
      <c r="D3637" s="12" t="s">
        <v>5032</v>
      </c>
      <c r="E3637" s="12" t="s">
        <v>5038</v>
      </c>
      <c r="F3637" s="12" t="s">
        <v>5055</v>
      </c>
      <c r="G3637" s="12" t="s">
        <v>5044</v>
      </c>
      <c r="H3637" s="13">
        <v>22107</v>
      </c>
      <c r="I3637" s="14">
        <v>134510</v>
      </c>
      <c r="J3637" s="14">
        <v>26806</v>
      </c>
      <c r="K3637" s="14">
        <v>7176</v>
      </c>
      <c r="L3637" s="14">
        <v>7059</v>
      </c>
      <c r="M3637" s="15">
        <v>0.1643568555723954</v>
      </c>
      <c r="N3637" s="14">
        <v>152155</v>
      </c>
      <c r="O3637" s="14">
        <v>0</v>
      </c>
      <c r="P3637" s="14">
        <v>0</v>
      </c>
      <c r="S3637" s="17">
        <v>45382.525694444441</v>
      </c>
      <c r="T3637" s="17" t="s">
        <v>5075</v>
      </c>
      <c r="U3637" s="18">
        <v>45382</v>
      </c>
      <c r="V3637" s="18" t="str">
        <f>TEXT(Posts[[#This Row],[Post_Date]],"YYYY")</f>
        <v>2024</v>
      </c>
      <c r="W3637" s="18" t="s">
        <v>5088</v>
      </c>
      <c r="X3637" s="18" t="s">
        <v>5084</v>
      </c>
      <c r="Y3637" s="19">
        <v>12</v>
      </c>
      <c r="Z3637" s="12" t="s">
        <v>5069</v>
      </c>
      <c r="AA3637"/>
    </row>
    <row r="3638" spans="1:27" x14ac:dyDescent="0.25">
      <c r="A3638" s="12" t="s">
        <v>2272</v>
      </c>
      <c r="B3638" s="12" t="s">
        <v>5024</v>
      </c>
      <c r="C3638" s="12" t="s">
        <v>5028</v>
      </c>
      <c r="D3638" s="12" t="s">
        <v>5032</v>
      </c>
      <c r="E3638" s="12" t="s">
        <v>5038</v>
      </c>
      <c r="F3638" s="12" t="s">
        <v>5055</v>
      </c>
      <c r="G3638" s="12" t="s">
        <v>5049</v>
      </c>
      <c r="H3638" s="13">
        <v>40316</v>
      </c>
      <c r="I3638" s="14">
        <v>263074</v>
      </c>
      <c r="J3638" s="14">
        <v>32331</v>
      </c>
      <c r="K3638" s="14">
        <v>18817</v>
      </c>
      <c r="L3638" s="14">
        <v>9001</v>
      </c>
      <c r="M3638" s="15">
        <v>0.15325211171446751</v>
      </c>
      <c r="N3638" s="14">
        <v>304195</v>
      </c>
      <c r="O3638" s="14">
        <v>0</v>
      </c>
      <c r="P3638" s="14">
        <v>0</v>
      </c>
      <c r="S3638" s="17">
        <v>45624.73541666667</v>
      </c>
      <c r="T3638" s="17" t="s">
        <v>5076</v>
      </c>
      <c r="U3638" s="18">
        <v>45624</v>
      </c>
      <c r="V3638" s="18" t="str">
        <f>TEXT(Posts[[#This Row],[Post_Date]],"YYYY")</f>
        <v>2024</v>
      </c>
      <c r="W3638" s="18" t="s">
        <v>5095</v>
      </c>
      <c r="X3638" s="18" t="s">
        <v>5080</v>
      </c>
      <c r="Y3638" s="19">
        <v>17</v>
      </c>
      <c r="Z3638" s="12" t="s">
        <v>5069</v>
      </c>
      <c r="AA3638"/>
    </row>
    <row r="3639" spans="1:27" x14ac:dyDescent="0.25">
      <c r="A3639" s="12" t="s">
        <v>2275</v>
      </c>
      <c r="B3639" s="12" t="s">
        <v>5024</v>
      </c>
      <c r="C3639" s="12" t="s">
        <v>5028</v>
      </c>
      <c r="D3639" s="12" t="s">
        <v>5031</v>
      </c>
      <c r="E3639" s="12" t="s">
        <v>5038</v>
      </c>
      <c r="F3639" s="12" t="s">
        <v>5058</v>
      </c>
      <c r="G3639" s="12" t="s">
        <v>5048</v>
      </c>
      <c r="H3639" s="13">
        <v>48037</v>
      </c>
      <c r="I3639" s="14">
        <v>565051</v>
      </c>
      <c r="J3639" s="14">
        <v>83029</v>
      </c>
      <c r="K3639" s="14">
        <v>33173</v>
      </c>
      <c r="L3639" s="14">
        <v>22619</v>
      </c>
      <c r="M3639" s="15">
        <v>8.5013989211265156E-2</v>
      </c>
      <c r="N3639" s="14">
        <v>676881</v>
      </c>
      <c r="O3639" s="14">
        <v>0</v>
      </c>
      <c r="P3639" s="14">
        <v>0</v>
      </c>
      <c r="S3639" s="17">
        <v>45765.625694444447</v>
      </c>
      <c r="T3639" s="17" t="s">
        <v>5074</v>
      </c>
      <c r="U3639" s="18">
        <v>45765</v>
      </c>
      <c r="V3639" s="18" t="str">
        <f>TEXT(Posts[[#This Row],[Post_Date]],"YYYY")</f>
        <v>2025</v>
      </c>
      <c r="W3639" s="18" t="s">
        <v>5090</v>
      </c>
      <c r="X3639" s="18" t="s">
        <v>5082</v>
      </c>
      <c r="Y3639" s="19">
        <v>15</v>
      </c>
      <c r="Z3639" s="12" t="s">
        <v>5068</v>
      </c>
      <c r="AA3639"/>
    </row>
    <row r="3640" spans="1:27" x14ac:dyDescent="0.25">
      <c r="A3640" s="12" t="s">
        <v>2279</v>
      </c>
      <c r="B3640" s="12" t="s">
        <v>5024</v>
      </c>
      <c r="C3640" s="12" t="s">
        <v>5028</v>
      </c>
      <c r="D3640" s="12" t="s">
        <v>5030</v>
      </c>
      <c r="E3640" s="12" t="s">
        <v>5038</v>
      </c>
      <c r="F3640" s="12" t="s">
        <v>5050</v>
      </c>
      <c r="G3640" s="12" t="s">
        <v>5042</v>
      </c>
      <c r="H3640" s="13">
        <v>60966</v>
      </c>
      <c r="I3640" s="14">
        <v>664536</v>
      </c>
      <c r="J3640" s="14">
        <v>87781</v>
      </c>
      <c r="K3640" s="14">
        <v>52233</v>
      </c>
      <c r="L3640" s="14">
        <v>17086</v>
      </c>
      <c r="M3640" s="15">
        <v>9.1743211931754984E-2</v>
      </c>
      <c r="N3640" s="14">
        <v>744429</v>
      </c>
      <c r="O3640" s="14">
        <v>0</v>
      </c>
      <c r="P3640" s="14">
        <v>0</v>
      </c>
      <c r="S3640" s="17">
        <v>45596.363194444442</v>
      </c>
      <c r="T3640" s="17" t="s">
        <v>5078</v>
      </c>
      <c r="U3640" s="18">
        <v>45596</v>
      </c>
      <c r="V3640" s="18" t="str">
        <f>TEXT(Posts[[#This Row],[Post_Date]],"YYYY")</f>
        <v>2024</v>
      </c>
      <c r="W3640" s="18" t="s">
        <v>5091</v>
      </c>
      <c r="X3640" s="18" t="s">
        <v>5080</v>
      </c>
      <c r="Y3640" s="19">
        <v>8</v>
      </c>
      <c r="Z3640" s="12" t="s">
        <v>5068</v>
      </c>
      <c r="AA3640"/>
    </row>
    <row r="3641" spans="1:27" x14ac:dyDescent="0.25">
      <c r="A3641" s="12" t="s">
        <v>2282</v>
      </c>
      <c r="B3641" s="12" t="s">
        <v>5024</v>
      </c>
      <c r="C3641" s="12" t="s">
        <v>5028</v>
      </c>
      <c r="D3641" s="12" t="s">
        <v>5032</v>
      </c>
      <c r="E3641" s="12" t="s">
        <v>5038</v>
      </c>
      <c r="F3641" s="12" t="s">
        <v>5055</v>
      </c>
      <c r="G3641" s="12" t="s">
        <v>5043</v>
      </c>
      <c r="H3641" s="13">
        <v>43676</v>
      </c>
      <c r="I3641" s="14">
        <v>287535</v>
      </c>
      <c r="J3641" s="14">
        <v>48540</v>
      </c>
      <c r="K3641" s="14">
        <v>17160</v>
      </c>
      <c r="L3641" s="14">
        <v>8825</v>
      </c>
      <c r="M3641" s="15">
        <v>0.1519014378671785</v>
      </c>
      <c r="N3641" s="14">
        <v>353433</v>
      </c>
      <c r="O3641" s="14">
        <v>0</v>
      </c>
      <c r="P3641" s="14">
        <v>0</v>
      </c>
      <c r="S3641" s="17">
        <v>45563.632638888892</v>
      </c>
      <c r="T3641" s="17" t="s">
        <v>5074</v>
      </c>
      <c r="U3641" s="18">
        <v>45563</v>
      </c>
      <c r="V3641" s="18" t="str">
        <f>TEXT(Posts[[#This Row],[Post_Date]],"YYYY")</f>
        <v>2024</v>
      </c>
      <c r="W3641" s="18" t="s">
        <v>5097</v>
      </c>
      <c r="X3641" s="18" t="s">
        <v>5083</v>
      </c>
      <c r="Y3641" s="19">
        <v>15</v>
      </c>
      <c r="Z3641" s="12" t="s">
        <v>5069</v>
      </c>
      <c r="AA3641"/>
    </row>
    <row r="3642" spans="1:27" x14ac:dyDescent="0.25">
      <c r="A3642" s="12" t="s">
        <v>2287</v>
      </c>
      <c r="B3642" s="12" t="s">
        <v>5024</v>
      </c>
      <c r="C3642" s="12" t="s">
        <v>5028</v>
      </c>
      <c r="D3642" s="12" t="s">
        <v>5034</v>
      </c>
      <c r="E3642" s="12" t="s">
        <v>5038</v>
      </c>
      <c r="F3642" s="12" t="s">
        <v>5057</v>
      </c>
      <c r="G3642" s="12" t="s">
        <v>5049</v>
      </c>
      <c r="H3642" s="13">
        <v>17754</v>
      </c>
      <c r="I3642" s="14">
        <v>169349</v>
      </c>
      <c r="J3642" s="14">
        <v>22684</v>
      </c>
      <c r="K3642" s="14">
        <v>9048</v>
      </c>
      <c r="L3642" s="14">
        <v>6265</v>
      </c>
      <c r="M3642" s="15">
        <v>0.1048375318641933</v>
      </c>
      <c r="N3642" s="14">
        <v>196068</v>
      </c>
      <c r="O3642" s="14">
        <v>0</v>
      </c>
      <c r="P3642" s="14">
        <v>0</v>
      </c>
      <c r="S3642" s="17">
        <v>45684.45</v>
      </c>
      <c r="T3642" s="17" t="s">
        <v>5077</v>
      </c>
      <c r="U3642" s="18">
        <v>45684</v>
      </c>
      <c r="V3642" s="18" t="str">
        <f>TEXT(Posts[[#This Row],[Post_Date]],"YYYY")</f>
        <v>2025</v>
      </c>
      <c r="W3642" s="18" t="s">
        <v>5086</v>
      </c>
      <c r="X3642" s="18" t="s">
        <v>5081</v>
      </c>
      <c r="Y3642" s="19">
        <v>10</v>
      </c>
      <c r="Z3642" s="12" t="s">
        <v>5069</v>
      </c>
      <c r="AA3642"/>
    </row>
    <row r="3643" spans="1:27" x14ac:dyDescent="0.25">
      <c r="A3643" s="12" t="s">
        <v>2290</v>
      </c>
      <c r="B3643" s="12" t="s">
        <v>5024</v>
      </c>
      <c r="C3643" s="12" t="s">
        <v>5028</v>
      </c>
      <c r="D3643" s="12" t="s">
        <v>5032</v>
      </c>
      <c r="E3643" s="12" t="s">
        <v>5035</v>
      </c>
      <c r="F3643" s="12" t="s">
        <v>5056</v>
      </c>
      <c r="G3643" s="12" t="s">
        <v>5044</v>
      </c>
      <c r="H3643" s="13">
        <v>302088</v>
      </c>
      <c r="I3643" s="14">
        <v>1589606</v>
      </c>
      <c r="J3643" s="14">
        <v>223836</v>
      </c>
      <c r="K3643" s="14">
        <v>54707</v>
      </c>
      <c r="L3643" s="14">
        <v>84575</v>
      </c>
      <c r="M3643" s="15">
        <v>0.19003962082679471</v>
      </c>
      <c r="N3643" s="14">
        <v>2019788</v>
      </c>
      <c r="O3643" s="14">
        <v>1589606</v>
      </c>
      <c r="P3643" s="14">
        <v>0</v>
      </c>
      <c r="S3643" s="17">
        <v>45390.53125</v>
      </c>
      <c r="T3643" s="12" t="s">
        <v>5075</v>
      </c>
      <c r="U3643" s="18">
        <v>45390</v>
      </c>
      <c r="V3643" s="18" t="str">
        <f>TEXT(Posts[[#This Row],[Post_Date]],"YYYY")</f>
        <v>2024</v>
      </c>
      <c r="W3643" s="12" t="s">
        <v>5090</v>
      </c>
      <c r="X3643" s="12" t="s">
        <v>5081</v>
      </c>
      <c r="Y3643" s="19">
        <v>12</v>
      </c>
      <c r="Z3643" s="12" t="s">
        <v>5069</v>
      </c>
      <c r="AA3643"/>
    </row>
    <row r="3644" spans="1:27" x14ac:dyDescent="0.25">
      <c r="A3644" s="12" t="s">
        <v>2293</v>
      </c>
      <c r="B3644" s="12" t="s">
        <v>5024</v>
      </c>
      <c r="C3644" s="12" t="s">
        <v>5028</v>
      </c>
      <c r="D3644" s="12" t="s">
        <v>5034</v>
      </c>
      <c r="E3644" s="12" t="s">
        <v>5038</v>
      </c>
      <c r="F3644" s="12" t="s">
        <v>5057</v>
      </c>
      <c r="G3644" s="12" t="s">
        <v>5046</v>
      </c>
      <c r="H3644" s="13">
        <v>27785</v>
      </c>
      <c r="I3644" s="14">
        <v>234372</v>
      </c>
      <c r="J3644" s="14">
        <v>35246</v>
      </c>
      <c r="K3644" s="14">
        <v>8604</v>
      </c>
      <c r="L3644" s="14">
        <v>5382</v>
      </c>
      <c r="M3644" s="15">
        <v>0.1185542873900487</v>
      </c>
      <c r="N3644" s="14">
        <v>304316</v>
      </c>
      <c r="O3644" s="14">
        <v>0</v>
      </c>
      <c r="P3644" s="14">
        <v>0</v>
      </c>
      <c r="S3644" s="17">
        <v>45384.744444444441</v>
      </c>
      <c r="T3644" s="17" t="s">
        <v>5076</v>
      </c>
      <c r="U3644" s="18">
        <v>45384</v>
      </c>
      <c r="V3644" s="18" t="str">
        <f>TEXT(Posts[[#This Row],[Post_Date]],"YYYY")</f>
        <v>2024</v>
      </c>
      <c r="W3644" s="18" t="s">
        <v>5090</v>
      </c>
      <c r="X3644" s="18" t="s">
        <v>5079</v>
      </c>
      <c r="Y3644" s="19">
        <v>17</v>
      </c>
      <c r="Z3644" s="12" t="s">
        <v>5069</v>
      </c>
      <c r="AA3644"/>
    </row>
    <row r="3645" spans="1:27" x14ac:dyDescent="0.25">
      <c r="A3645" s="12" t="s">
        <v>2294</v>
      </c>
      <c r="B3645" s="12" t="s">
        <v>5024</v>
      </c>
      <c r="C3645" s="12" t="s">
        <v>5028</v>
      </c>
      <c r="D3645" s="12" t="s">
        <v>5032</v>
      </c>
      <c r="E3645" s="12" t="s">
        <v>5038</v>
      </c>
      <c r="F3645" s="12" t="s">
        <v>5055</v>
      </c>
      <c r="G3645" s="12" t="s">
        <v>5042</v>
      </c>
      <c r="H3645" s="13">
        <v>88268</v>
      </c>
      <c r="I3645" s="14">
        <v>405610</v>
      </c>
      <c r="J3645" s="14">
        <v>91672</v>
      </c>
      <c r="K3645" s="14">
        <v>28528</v>
      </c>
      <c r="L3645" s="14">
        <v>8380</v>
      </c>
      <c r="M3645" s="15">
        <v>0.21761890099837361</v>
      </c>
      <c r="N3645" s="14">
        <v>461325</v>
      </c>
      <c r="O3645" s="14">
        <v>0</v>
      </c>
      <c r="P3645" s="14">
        <v>0</v>
      </c>
      <c r="S3645" s="17">
        <v>45711.525694444441</v>
      </c>
      <c r="T3645" s="17" t="s">
        <v>5075</v>
      </c>
      <c r="U3645" s="18">
        <v>45711</v>
      </c>
      <c r="V3645" s="18" t="str">
        <f>TEXT(Posts[[#This Row],[Post_Date]],"YYYY")</f>
        <v>2025</v>
      </c>
      <c r="W3645" s="18" t="s">
        <v>5087</v>
      </c>
      <c r="X3645" s="18" t="s">
        <v>5084</v>
      </c>
      <c r="Y3645" s="19">
        <v>12</v>
      </c>
      <c r="Z3645" s="12" t="s">
        <v>5070</v>
      </c>
      <c r="AA3645"/>
    </row>
    <row r="3646" spans="1:27" x14ac:dyDescent="0.25">
      <c r="A3646" s="12" t="s">
        <v>2297</v>
      </c>
      <c r="B3646" s="12" t="s">
        <v>5024</v>
      </c>
      <c r="C3646" s="12" t="s">
        <v>5028</v>
      </c>
      <c r="D3646" s="12" t="s">
        <v>5030</v>
      </c>
      <c r="E3646" s="12" t="s">
        <v>5035</v>
      </c>
      <c r="F3646" s="12" t="s">
        <v>5051</v>
      </c>
      <c r="G3646" s="12" t="s">
        <v>5044</v>
      </c>
      <c r="H3646" s="13">
        <v>259477</v>
      </c>
      <c r="I3646" s="14">
        <v>2616531</v>
      </c>
      <c r="J3646" s="14">
        <v>431456</v>
      </c>
      <c r="K3646" s="14">
        <v>139733</v>
      </c>
      <c r="L3646" s="14">
        <v>155563</v>
      </c>
      <c r="M3646" s="15">
        <v>9.9168697708102244E-2</v>
      </c>
      <c r="N3646" s="14">
        <v>3100750</v>
      </c>
      <c r="O3646" s="14">
        <v>2616531</v>
      </c>
      <c r="P3646" s="14">
        <v>0</v>
      </c>
      <c r="S3646" s="17">
        <v>45681.714583333327</v>
      </c>
      <c r="T3646" s="12" t="s">
        <v>5076</v>
      </c>
      <c r="U3646" s="18">
        <v>45681</v>
      </c>
      <c r="V3646" s="18" t="str">
        <f>TEXT(Posts[[#This Row],[Post_Date]],"YYYY")</f>
        <v>2025</v>
      </c>
      <c r="W3646" s="12" t="s">
        <v>5086</v>
      </c>
      <c r="X3646" s="12" t="s">
        <v>5082</v>
      </c>
      <c r="Y3646" s="19">
        <v>17</v>
      </c>
      <c r="Z3646" s="12" t="s">
        <v>5068</v>
      </c>
      <c r="AA3646"/>
    </row>
    <row r="3647" spans="1:27" x14ac:dyDescent="0.25">
      <c r="A3647" s="12" t="s">
        <v>2302</v>
      </c>
      <c r="B3647" s="12" t="s">
        <v>5024</v>
      </c>
      <c r="C3647" s="12" t="s">
        <v>5028</v>
      </c>
      <c r="D3647" s="12" t="s">
        <v>5030</v>
      </c>
      <c r="E3647" s="12" t="s">
        <v>5035</v>
      </c>
      <c r="F3647" s="12" t="s">
        <v>5051</v>
      </c>
      <c r="G3647" s="12" t="s">
        <v>5049</v>
      </c>
      <c r="H3647" s="13">
        <v>173952</v>
      </c>
      <c r="I3647" s="14">
        <v>1469020</v>
      </c>
      <c r="J3647" s="14">
        <v>169133</v>
      </c>
      <c r="K3647" s="14">
        <v>88550</v>
      </c>
      <c r="L3647" s="14">
        <v>69330</v>
      </c>
      <c r="M3647" s="15">
        <v>0.1184141551882371</v>
      </c>
      <c r="N3647" s="14">
        <v>1804817</v>
      </c>
      <c r="O3647" s="14">
        <v>1469020</v>
      </c>
      <c r="P3647" s="14">
        <v>0</v>
      </c>
      <c r="S3647" s="17">
        <v>45502.38958333333</v>
      </c>
      <c r="T3647" s="12" t="s">
        <v>5077</v>
      </c>
      <c r="U3647" s="18">
        <v>45502</v>
      </c>
      <c r="V3647" s="18" t="str">
        <f>TEXT(Posts[[#This Row],[Post_Date]],"YYYY")</f>
        <v>2024</v>
      </c>
      <c r="W3647" s="12" t="s">
        <v>5093</v>
      </c>
      <c r="X3647" s="12" t="s">
        <v>5081</v>
      </c>
      <c r="Y3647" s="19">
        <v>9</v>
      </c>
      <c r="Z3647" s="12" t="s">
        <v>5069</v>
      </c>
      <c r="AA3647"/>
    </row>
    <row r="3648" spans="1:27" x14ac:dyDescent="0.25">
      <c r="A3648" s="12" t="s">
        <v>2305</v>
      </c>
      <c r="B3648" s="12" t="s">
        <v>5024</v>
      </c>
      <c r="C3648" s="12" t="s">
        <v>5028</v>
      </c>
      <c r="D3648" s="12" t="s">
        <v>5030</v>
      </c>
      <c r="E3648" s="12" t="s">
        <v>5035</v>
      </c>
      <c r="F3648" s="12" t="s">
        <v>5051</v>
      </c>
      <c r="G3648" s="12" t="s">
        <v>5042</v>
      </c>
      <c r="H3648" s="13">
        <v>470418</v>
      </c>
      <c r="I3648" s="14">
        <v>3741956</v>
      </c>
      <c r="J3648" s="14">
        <v>811219</v>
      </c>
      <c r="K3648" s="14">
        <v>158791</v>
      </c>
      <c r="L3648" s="14">
        <v>176348</v>
      </c>
      <c r="M3648" s="15">
        <v>0.12571473036909889</v>
      </c>
      <c r="N3648" s="14">
        <v>4791345</v>
      </c>
      <c r="O3648" s="14">
        <v>3741956</v>
      </c>
      <c r="P3648" s="14">
        <v>0</v>
      </c>
      <c r="S3648" s="17">
        <v>45386.692361111112</v>
      </c>
      <c r="T3648" s="12" t="s">
        <v>5074</v>
      </c>
      <c r="U3648" s="18">
        <v>45386</v>
      </c>
      <c r="V3648" s="18" t="str">
        <f>TEXT(Posts[[#This Row],[Post_Date]],"YYYY")</f>
        <v>2024</v>
      </c>
      <c r="W3648" s="12" t="s">
        <v>5090</v>
      </c>
      <c r="X3648" s="12" t="s">
        <v>5080</v>
      </c>
      <c r="Y3648" s="19">
        <v>16</v>
      </c>
      <c r="Z3648" s="12" t="s">
        <v>5069</v>
      </c>
      <c r="AA3648"/>
    </row>
    <row r="3649" spans="1:27" x14ac:dyDescent="0.25">
      <c r="A3649" s="12" t="s">
        <v>2311</v>
      </c>
      <c r="B3649" s="12" t="s">
        <v>5024</v>
      </c>
      <c r="C3649" s="12" t="s">
        <v>5028</v>
      </c>
      <c r="D3649" s="12" t="s">
        <v>5032</v>
      </c>
      <c r="E3649" s="12" t="s">
        <v>5038</v>
      </c>
      <c r="F3649" s="12" t="s">
        <v>5055</v>
      </c>
      <c r="G3649" s="12" t="s">
        <v>5048</v>
      </c>
      <c r="H3649" s="13">
        <v>36230</v>
      </c>
      <c r="I3649" s="14">
        <v>177765</v>
      </c>
      <c r="J3649" s="14">
        <v>28113</v>
      </c>
      <c r="K3649" s="14">
        <v>9117</v>
      </c>
      <c r="L3649" s="14">
        <v>4090</v>
      </c>
      <c r="M3649" s="15">
        <v>0.20381231338323591</v>
      </c>
      <c r="N3649" s="14">
        <v>196659</v>
      </c>
      <c r="O3649" s="14">
        <v>0</v>
      </c>
      <c r="P3649" s="14">
        <v>0</v>
      </c>
      <c r="S3649" s="17">
        <v>45462.532638888893</v>
      </c>
      <c r="T3649" s="17" t="s">
        <v>5075</v>
      </c>
      <c r="U3649" s="18">
        <v>45462</v>
      </c>
      <c r="V3649" s="18" t="str">
        <f>TEXT(Posts[[#This Row],[Post_Date]],"YYYY")</f>
        <v>2024</v>
      </c>
      <c r="W3649" s="18" t="s">
        <v>5089</v>
      </c>
      <c r="X3649" s="18" t="s">
        <v>5085</v>
      </c>
      <c r="Y3649" s="19">
        <v>12</v>
      </c>
      <c r="Z3649" s="12" t="s">
        <v>5070</v>
      </c>
      <c r="AA3649"/>
    </row>
    <row r="3650" spans="1:27" x14ac:dyDescent="0.25">
      <c r="A3650" s="12" t="s">
        <v>2312</v>
      </c>
      <c r="B3650" s="12" t="s">
        <v>5024</v>
      </c>
      <c r="C3650" s="12" t="s">
        <v>5028</v>
      </c>
      <c r="D3650" s="12" t="s">
        <v>5032</v>
      </c>
      <c r="E3650" s="12" t="s">
        <v>5038</v>
      </c>
      <c r="F3650" s="12" t="s">
        <v>5055</v>
      </c>
      <c r="G3650" s="12" t="s">
        <v>5047</v>
      </c>
      <c r="H3650" s="13">
        <v>39119</v>
      </c>
      <c r="I3650" s="14">
        <v>193255</v>
      </c>
      <c r="J3650" s="14">
        <v>35333</v>
      </c>
      <c r="K3650" s="14">
        <v>11186</v>
      </c>
      <c r="L3650" s="14">
        <v>6009</v>
      </c>
      <c r="M3650" s="15">
        <v>0.2024258319816864</v>
      </c>
      <c r="N3650" s="14">
        <v>230974</v>
      </c>
      <c r="O3650" s="14">
        <v>0</v>
      </c>
      <c r="P3650" s="14">
        <v>0</v>
      </c>
      <c r="S3650" s="17">
        <v>45661.729861111111</v>
      </c>
      <c r="T3650" s="17" t="s">
        <v>5076</v>
      </c>
      <c r="U3650" s="18">
        <v>45661</v>
      </c>
      <c r="V3650" s="18" t="str">
        <f>TEXT(Posts[[#This Row],[Post_Date]],"YYYY")</f>
        <v>2025</v>
      </c>
      <c r="W3650" s="18" t="s">
        <v>5086</v>
      </c>
      <c r="X3650" s="18" t="s">
        <v>5083</v>
      </c>
      <c r="Y3650" s="19">
        <v>17</v>
      </c>
      <c r="Z3650" s="12" t="s">
        <v>5070</v>
      </c>
      <c r="AA3650"/>
    </row>
    <row r="3651" spans="1:27" x14ac:dyDescent="0.25">
      <c r="A3651" s="12" t="s">
        <v>2313</v>
      </c>
      <c r="B3651" s="12" t="s">
        <v>5024</v>
      </c>
      <c r="C3651" s="12" t="s">
        <v>5028</v>
      </c>
      <c r="D3651" s="12" t="s">
        <v>5032</v>
      </c>
      <c r="E3651" s="12" t="s">
        <v>5038</v>
      </c>
      <c r="F3651" s="12" t="s">
        <v>5055</v>
      </c>
      <c r="G3651" s="12" t="s">
        <v>5045</v>
      </c>
      <c r="H3651" s="13">
        <v>70826</v>
      </c>
      <c r="I3651" s="14">
        <v>430152</v>
      </c>
      <c r="J3651" s="14">
        <v>73389</v>
      </c>
      <c r="K3651" s="14">
        <v>21258</v>
      </c>
      <c r="L3651" s="14">
        <v>22723</v>
      </c>
      <c r="M3651" s="15">
        <v>0.16465501789698581</v>
      </c>
      <c r="N3651" s="14">
        <v>511981</v>
      </c>
      <c r="O3651" s="14">
        <v>0</v>
      </c>
      <c r="P3651" s="14">
        <v>0</v>
      </c>
      <c r="S3651" s="17">
        <v>45628.72152777778</v>
      </c>
      <c r="T3651" s="17" t="s">
        <v>5076</v>
      </c>
      <c r="U3651" s="18">
        <v>45628</v>
      </c>
      <c r="V3651" s="18" t="str">
        <f>TEXT(Posts[[#This Row],[Post_Date]],"YYYY")</f>
        <v>2024</v>
      </c>
      <c r="W3651" s="18" t="s">
        <v>5094</v>
      </c>
      <c r="X3651" s="18" t="s">
        <v>5081</v>
      </c>
      <c r="Y3651" s="19">
        <v>17</v>
      </c>
      <c r="Z3651" s="12" t="s">
        <v>5069</v>
      </c>
      <c r="AA3651"/>
    </row>
    <row r="3652" spans="1:27" x14ac:dyDescent="0.25">
      <c r="A3652" s="12" t="s">
        <v>2332</v>
      </c>
      <c r="B3652" s="12" t="s">
        <v>5024</v>
      </c>
      <c r="C3652" s="12" t="s">
        <v>5028</v>
      </c>
      <c r="D3652" s="12" t="s">
        <v>5030</v>
      </c>
      <c r="E3652" s="12" t="s">
        <v>5038</v>
      </c>
      <c r="F3652" s="12" t="s">
        <v>5050</v>
      </c>
      <c r="G3652" s="12" t="s">
        <v>5046</v>
      </c>
      <c r="H3652" s="13">
        <v>34475</v>
      </c>
      <c r="I3652" s="14">
        <v>391740</v>
      </c>
      <c r="J3652" s="14">
        <v>78067</v>
      </c>
      <c r="K3652" s="14">
        <v>22533</v>
      </c>
      <c r="L3652" s="14">
        <v>9747</v>
      </c>
      <c r="M3652" s="15">
        <v>8.8007256175883203E-2</v>
      </c>
      <c r="N3652" s="14">
        <v>439743</v>
      </c>
      <c r="O3652" s="14">
        <v>0</v>
      </c>
      <c r="P3652" s="14">
        <v>0</v>
      </c>
      <c r="S3652" s="17">
        <v>45304.450694444437</v>
      </c>
      <c r="T3652" s="17" t="s">
        <v>5077</v>
      </c>
      <c r="U3652" s="18">
        <v>45304</v>
      </c>
      <c r="V3652" s="18" t="str">
        <f>TEXT(Posts[[#This Row],[Post_Date]],"YYYY")</f>
        <v>2024</v>
      </c>
      <c r="W3652" s="18" t="s">
        <v>5086</v>
      </c>
      <c r="X3652" s="18" t="s">
        <v>5083</v>
      </c>
      <c r="Y3652" s="19">
        <v>10</v>
      </c>
      <c r="Z3652" s="12" t="s">
        <v>5068</v>
      </c>
      <c r="AA3652"/>
    </row>
    <row r="3653" spans="1:27" x14ac:dyDescent="0.25">
      <c r="A3653" s="12" t="s">
        <v>2333</v>
      </c>
      <c r="B3653" s="12" t="s">
        <v>5024</v>
      </c>
      <c r="C3653" s="12" t="s">
        <v>5028</v>
      </c>
      <c r="D3653" s="12" t="s">
        <v>5032</v>
      </c>
      <c r="E3653" s="12" t="s">
        <v>5038</v>
      </c>
      <c r="F3653" s="12" t="s">
        <v>5055</v>
      </c>
      <c r="G3653" s="12" t="s">
        <v>5042</v>
      </c>
      <c r="H3653" s="13">
        <v>39481</v>
      </c>
      <c r="I3653" s="14">
        <v>262352</v>
      </c>
      <c r="J3653" s="14">
        <v>54249</v>
      </c>
      <c r="K3653" s="14">
        <v>8637</v>
      </c>
      <c r="L3653" s="14">
        <v>11126</v>
      </c>
      <c r="M3653" s="15">
        <v>0.15049199645384639</v>
      </c>
      <c r="N3653" s="14">
        <v>293030</v>
      </c>
      <c r="O3653" s="14">
        <v>0</v>
      </c>
      <c r="P3653" s="14">
        <v>0</v>
      </c>
      <c r="S3653" s="17">
        <v>45430.603472222218</v>
      </c>
      <c r="T3653" s="17" t="s">
        <v>5074</v>
      </c>
      <c r="U3653" s="18">
        <v>45430</v>
      </c>
      <c r="V3653" s="18" t="str">
        <f>TEXT(Posts[[#This Row],[Post_Date]],"YYYY")</f>
        <v>2024</v>
      </c>
      <c r="W3653" s="18" t="s">
        <v>5096</v>
      </c>
      <c r="X3653" s="18" t="s">
        <v>5083</v>
      </c>
      <c r="Y3653" s="19">
        <v>14</v>
      </c>
      <c r="Z3653" s="12" t="s">
        <v>5069</v>
      </c>
      <c r="AA3653"/>
    </row>
    <row r="3654" spans="1:27" x14ac:dyDescent="0.25">
      <c r="A3654" s="12" t="s">
        <v>2335</v>
      </c>
      <c r="B3654" s="12" t="s">
        <v>5024</v>
      </c>
      <c r="C3654" s="12" t="s">
        <v>5028</v>
      </c>
      <c r="D3654" s="12" t="s">
        <v>5032</v>
      </c>
      <c r="E3654" s="12" t="s">
        <v>5035</v>
      </c>
      <c r="F3654" s="12" t="s">
        <v>5056</v>
      </c>
      <c r="G3654" s="12" t="s">
        <v>5049</v>
      </c>
      <c r="H3654" s="13">
        <v>436009</v>
      </c>
      <c r="I3654" s="14">
        <v>2343156</v>
      </c>
      <c r="J3654" s="14">
        <v>434552</v>
      </c>
      <c r="K3654" s="14">
        <v>106151</v>
      </c>
      <c r="L3654" s="14">
        <v>67276</v>
      </c>
      <c r="M3654" s="15">
        <v>0.18607802159598541</v>
      </c>
      <c r="N3654" s="14">
        <v>2730807</v>
      </c>
      <c r="O3654" s="14">
        <v>2343156</v>
      </c>
      <c r="P3654" s="14">
        <v>0</v>
      </c>
      <c r="S3654" s="17">
        <v>45724.658333333333</v>
      </c>
      <c r="T3654" s="12" t="s">
        <v>5074</v>
      </c>
      <c r="U3654" s="18">
        <v>45724</v>
      </c>
      <c r="V3654" s="18" t="str">
        <f>TEXT(Posts[[#This Row],[Post_Date]],"YYYY")</f>
        <v>2025</v>
      </c>
      <c r="W3654" s="12" t="s">
        <v>5088</v>
      </c>
      <c r="X3654" s="12" t="s">
        <v>5083</v>
      </c>
      <c r="Y3654" s="19">
        <v>15</v>
      </c>
      <c r="Z3654" s="12" t="s">
        <v>5069</v>
      </c>
      <c r="AA3654"/>
    </row>
    <row r="3655" spans="1:27" x14ac:dyDescent="0.25">
      <c r="A3655" s="12" t="s">
        <v>2339</v>
      </c>
      <c r="B3655" s="12" t="s">
        <v>5024</v>
      </c>
      <c r="C3655" s="12" t="s">
        <v>5028</v>
      </c>
      <c r="D3655" s="12" t="s">
        <v>5031</v>
      </c>
      <c r="E3655" s="12" t="s">
        <v>5038</v>
      </c>
      <c r="F3655" s="12" t="s">
        <v>5058</v>
      </c>
      <c r="G3655" s="12" t="s">
        <v>5042</v>
      </c>
      <c r="H3655" s="13">
        <v>44639</v>
      </c>
      <c r="I3655" s="14">
        <v>543133</v>
      </c>
      <c r="J3655" s="14">
        <v>68620</v>
      </c>
      <c r="K3655" s="14">
        <v>26393</v>
      </c>
      <c r="L3655" s="14">
        <v>11477</v>
      </c>
      <c r="M3655" s="15">
        <v>8.21885840396884E-2</v>
      </c>
      <c r="N3655" s="14">
        <v>612335</v>
      </c>
      <c r="O3655" s="14">
        <v>0</v>
      </c>
      <c r="P3655" s="14">
        <v>0</v>
      </c>
      <c r="S3655" s="17">
        <v>45368.651388888888</v>
      </c>
      <c r="T3655" s="17" t="s">
        <v>5074</v>
      </c>
      <c r="U3655" s="18">
        <v>45368</v>
      </c>
      <c r="V3655" s="18" t="str">
        <f>TEXT(Posts[[#This Row],[Post_Date]],"YYYY")</f>
        <v>2024</v>
      </c>
      <c r="W3655" s="18" t="s">
        <v>5088</v>
      </c>
      <c r="X3655" s="18" t="s">
        <v>5084</v>
      </c>
      <c r="Y3655" s="19">
        <v>15</v>
      </c>
      <c r="Z3655" s="12" t="s">
        <v>5068</v>
      </c>
      <c r="AA3655"/>
    </row>
    <row r="3656" spans="1:27" x14ac:dyDescent="0.25">
      <c r="A3656" s="12" t="s">
        <v>2340</v>
      </c>
      <c r="B3656" s="12" t="s">
        <v>5024</v>
      </c>
      <c r="C3656" s="12" t="s">
        <v>5028</v>
      </c>
      <c r="D3656" s="12" t="s">
        <v>5032</v>
      </c>
      <c r="E3656" s="12" t="s">
        <v>5038</v>
      </c>
      <c r="F3656" s="12" t="s">
        <v>5055</v>
      </c>
      <c r="G3656" s="12" t="s">
        <v>5043</v>
      </c>
      <c r="H3656" s="13">
        <v>41366</v>
      </c>
      <c r="I3656" s="14">
        <v>214745</v>
      </c>
      <c r="J3656" s="14">
        <v>27053</v>
      </c>
      <c r="K3656" s="14">
        <v>7026</v>
      </c>
      <c r="L3656" s="14">
        <v>9935</v>
      </c>
      <c r="M3656" s="15">
        <v>0.19263250399490281</v>
      </c>
      <c r="N3656" s="14">
        <v>272168</v>
      </c>
      <c r="O3656" s="14">
        <v>0</v>
      </c>
      <c r="P3656" s="14">
        <v>0</v>
      </c>
      <c r="S3656" s="17">
        <v>45426.418749999997</v>
      </c>
      <c r="T3656" s="17" t="s">
        <v>5077</v>
      </c>
      <c r="U3656" s="18">
        <v>45426</v>
      </c>
      <c r="V3656" s="18" t="str">
        <f>TEXT(Posts[[#This Row],[Post_Date]],"YYYY")</f>
        <v>2024</v>
      </c>
      <c r="W3656" s="18" t="s">
        <v>5096</v>
      </c>
      <c r="X3656" s="18" t="s">
        <v>5079</v>
      </c>
      <c r="Y3656" s="19">
        <v>10</v>
      </c>
      <c r="Z3656" s="12" t="s">
        <v>5069</v>
      </c>
      <c r="AA3656"/>
    </row>
    <row r="3657" spans="1:27" x14ac:dyDescent="0.25">
      <c r="A3657" s="12" t="s">
        <v>2346</v>
      </c>
      <c r="B3657" s="12" t="s">
        <v>5024</v>
      </c>
      <c r="C3657" s="12" t="s">
        <v>5028</v>
      </c>
      <c r="D3657" s="12" t="s">
        <v>5030</v>
      </c>
      <c r="E3657" s="12" t="s">
        <v>5038</v>
      </c>
      <c r="F3657" s="12" t="s">
        <v>5050</v>
      </c>
      <c r="G3657" s="12" t="s">
        <v>5043</v>
      </c>
      <c r="H3657" s="13">
        <v>30314</v>
      </c>
      <c r="I3657" s="14">
        <v>246886</v>
      </c>
      <c r="J3657" s="14">
        <v>37991</v>
      </c>
      <c r="K3657" s="14">
        <v>11020</v>
      </c>
      <c r="L3657" s="14">
        <v>6659</v>
      </c>
      <c r="M3657" s="15">
        <v>0.1227890463059793</v>
      </c>
      <c r="N3657" s="14">
        <v>310660</v>
      </c>
      <c r="O3657" s="14">
        <v>0</v>
      </c>
      <c r="P3657" s="14">
        <v>0</v>
      </c>
      <c r="S3657" s="17">
        <v>45489.507638888892</v>
      </c>
      <c r="T3657" s="17" t="s">
        <v>5075</v>
      </c>
      <c r="U3657" s="18">
        <v>45489</v>
      </c>
      <c r="V3657" s="18" t="str">
        <f>TEXT(Posts[[#This Row],[Post_Date]],"YYYY")</f>
        <v>2024</v>
      </c>
      <c r="W3657" s="18" t="s">
        <v>5093</v>
      </c>
      <c r="X3657" s="18" t="s">
        <v>5079</v>
      </c>
      <c r="Y3657" s="19">
        <v>12</v>
      </c>
      <c r="Z3657" s="12" t="s">
        <v>5069</v>
      </c>
      <c r="AA3657"/>
    </row>
    <row r="3658" spans="1:27" x14ac:dyDescent="0.25">
      <c r="A3658" s="12" t="s">
        <v>2347</v>
      </c>
      <c r="B3658" s="12" t="s">
        <v>5024</v>
      </c>
      <c r="C3658" s="12" t="s">
        <v>5028</v>
      </c>
      <c r="D3658" s="12" t="s">
        <v>5034</v>
      </c>
      <c r="E3658" s="12" t="s">
        <v>5035</v>
      </c>
      <c r="F3658" s="12" t="s">
        <v>5059</v>
      </c>
      <c r="G3658" s="12" t="s">
        <v>5049</v>
      </c>
      <c r="H3658" s="13">
        <v>336924</v>
      </c>
      <c r="I3658" s="14">
        <v>2250649</v>
      </c>
      <c r="J3658" s="14">
        <v>364710</v>
      </c>
      <c r="K3658" s="14">
        <v>174697</v>
      </c>
      <c r="L3658" s="14">
        <v>119176</v>
      </c>
      <c r="M3658" s="15">
        <v>0.1497010370467588</v>
      </c>
      <c r="N3658" s="14">
        <v>2692249</v>
      </c>
      <c r="O3658" s="14">
        <v>2250649</v>
      </c>
      <c r="P3658" s="14">
        <v>0</v>
      </c>
      <c r="S3658" s="17">
        <v>45308.675694444442</v>
      </c>
      <c r="T3658" s="12" t="s">
        <v>5074</v>
      </c>
      <c r="U3658" s="18">
        <v>45308</v>
      </c>
      <c r="V3658" s="18" t="str">
        <f>TEXT(Posts[[#This Row],[Post_Date]],"YYYY")</f>
        <v>2024</v>
      </c>
      <c r="W3658" s="12" t="s">
        <v>5086</v>
      </c>
      <c r="X3658" s="12" t="s">
        <v>5085</v>
      </c>
      <c r="Y3658" s="19">
        <v>16</v>
      </c>
      <c r="Z3658" s="12" t="s">
        <v>5069</v>
      </c>
      <c r="AA3658"/>
    </row>
    <row r="3659" spans="1:27" x14ac:dyDescent="0.25">
      <c r="A3659" s="12" t="s">
        <v>2353</v>
      </c>
      <c r="B3659" s="12" t="s">
        <v>5024</v>
      </c>
      <c r="C3659" s="12" t="s">
        <v>5028</v>
      </c>
      <c r="D3659" s="12" t="s">
        <v>5032</v>
      </c>
      <c r="E3659" s="12" t="s">
        <v>5038</v>
      </c>
      <c r="F3659" s="12" t="s">
        <v>5055</v>
      </c>
      <c r="G3659" s="12" t="s">
        <v>5046</v>
      </c>
      <c r="H3659" s="13">
        <v>48494</v>
      </c>
      <c r="I3659" s="14">
        <v>254229</v>
      </c>
      <c r="J3659" s="14">
        <v>32885</v>
      </c>
      <c r="K3659" s="14">
        <v>17345</v>
      </c>
      <c r="L3659" s="14">
        <v>5323</v>
      </c>
      <c r="M3659" s="15">
        <v>0.19075142775660489</v>
      </c>
      <c r="N3659" s="14">
        <v>298744</v>
      </c>
      <c r="O3659" s="14">
        <v>0</v>
      </c>
      <c r="P3659" s="14">
        <v>0</v>
      </c>
      <c r="S3659" s="17">
        <v>45352.65902777778</v>
      </c>
      <c r="T3659" s="17" t="s">
        <v>5074</v>
      </c>
      <c r="U3659" s="18">
        <v>45352</v>
      </c>
      <c r="V3659" s="18" t="str">
        <f>TEXT(Posts[[#This Row],[Post_Date]],"YYYY")</f>
        <v>2024</v>
      </c>
      <c r="W3659" s="18" t="s">
        <v>5088</v>
      </c>
      <c r="X3659" s="18" t="s">
        <v>5082</v>
      </c>
      <c r="Y3659" s="19">
        <v>15</v>
      </c>
      <c r="Z3659" s="12" t="s">
        <v>5069</v>
      </c>
      <c r="AA3659"/>
    </row>
    <row r="3660" spans="1:27" x14ac:dyDescent="0.25">
      <c r="A3660" s="12" t="s">
        <v>2354</v>
      </c>
      <c r="B3660" s="12" t="s">
        <v>5024</v>
      </c>
      <c r="C3660" s="12" t="s">
        <v>5028</v>
      </c>
      <c r="D3660" s="12" t="s">
        <v>5031</v>
      </c>
      <c r="E3660" s="12" t="s">
        <v>5038</v>
      </c>
      <c r="F3660" s="12" t="s">
        <v>5058</v>
      </c>
      <c r="G3660" s="12" t="s">
        <v>5042</v>
      </c>
      <c r="H3660" s="13">
        <v>38261</v>
      </c>
      <c r="I3660" s="14">
        <v>439312</v>
      </c>
      <c r="J3660" s="14">
        <v>55366</v>
      </c>
      <c r="K3660" s="14">
        <v>21379</v>
      </c>
      <c r="L3660" s="14">
        <v>16123</v>
      </c>
      <c r="M3660" s="15">
        <v>8.7094788953286317E-2</v>
      </c>
      <c r="N3660" s="14">
        <v>509653</v>
      </c>
      <c r="O3660" s="14">
        <v>0</v>
      </c>
      <c r="P3660" s="14">
        <v>0</v>
      </c>
      <c r="S3660" s="17">
        <v>45769.456944444442</v>
      </c>
      <c r="T3660" s="17" t="s">
        <v>5077</v>
      </c>
      <c r="U3660" s="18">
        <v>45769</v>
      </c>
      <c r="V3660" s="18" t="str">
        <f>TEXT(Posts[[#This Row],[Post_Date]],"YYYY")</f>
        <v>2025</v>
      </c>
      <c r="W3660" s="18" t="s">
        <v>5090</v>
      </c>
      <c r="X3660" s="18" t="s">
        <v>5079</v>
      </c>
      <c r="Y3660" s="19">
        <v>10</v>
      </c>
      <c r="Z3660" s="12" t="s">
        <v>5068</v>
      </c>
      <c r="AA3660"/>
    </row>
    <row r="3661" spans="1:27" x14ac:dyDescent="0.25">
      <c r="A3661" s="12" t="s">
        <v>2355</v>
      </c>
      <c r="B3661" s="12" t="s">
        <v>5024</v>
      </c>
      <c r="C3661" s="12" t="s">
        <v>5028</v>
      </c>
      <c r="D3661" s="12" t="s">
        <v>5032</v>
      </c>
      <c r="E3661" s="12" t="s">
        <v>5038</v>
      </c>
      <c r="F3661" s="12" t="s">
        <v>5055</v>
      </c>
      <c r="G3661" s="12" t="s">
        <v>5045</v>
      </c>
      <c r="H3661" s="13">
        <v>40927</v>
      </c>
      <c r="I3661" s="14">
        <v>169935</v>
      </c>
      <c r="J3661" s="14">
        <v>33730</v>
      </c>
      <c r="K3661" s="14">
        <v>12905</v>
      </c>
      <c r="L3661" s="14">
        <v>6121</v>
      </c>
      <c r="M3661" s="15">
        <v>0.2408421535775932</v>
      </c>
      <c r="N3661" s="14">
        <v>193465</v>
      </c>
      <c r="O3661" s="14">
        <v>0</v>
      </c>
      <c r="P3661" s="14">
        <v>0</v>
      </c>
      <c r="S3661" s="17">
        <v>45589.598611111112</v>
      </c>
      <c r="T3661" s="17" t="s">
        <v>5074</v>
      </c>
      <c r="U3661" s="18">
        <v>45589</v>
      </c>
      <c r="V3661" s="18" t="str">
        <f>TEXT(Posts[[#This Row],[Post_Date]],"YYYY")</f>
        <v>2024</v>
      </c>
      <c r="W3661" s="18" t="s">
        <v>5091</v>
      </c>
      <c r="X3661" s="18" t="s">
        <v>5080</v>
      </c>
      <c r="Y3661" s="19">
        <v>14</v>
      </c>
      <c r="Z3661" s="12" t="s">
        <v>5070</v>
      </c>
      <c r="AA3661"/>
    </row>
    <row r="3662" spans="1:27" x14ac:dyDescent="0.25">
      <c r="A3662" s="12" t="s">
        <v>2360</v>
      </c>
      <c r="B3662" s="12" t="s">
        <v>5024</v>
      </c>
      <c r="C3662" s="12" t="s">
        <v>5028</v>
      </c>
      <c r="D3662" s="12" t="s">
        <v>5034</v>
      </c>
      <c r="E3662" s="12" t="s">
        <v>5038</v>
      </c>
      <c r="F3662" s="12" t="s">
        <v>5057</v>
      </c>
      <c r="G3662" s="12" t="s">
        <v>5045</v>
      </c>
      <c r="H3662" s="13">
        <v>41615</v>
      </c>
      <c r="I3662" s="14">
        <v>252511</v>
      </c>
      <c r="J3662" s="14">
        <v>40428</v>
      </c>
      <c r="K3662" s="14">
        <v>14158</v>
      </c>
      <c r="L3662" s="14">
        <v>12918</v>
      </c>
      <c r="M3662" s="15">
        <v>0.16480830952488851</v>
      </c>
      <c r="N3662" s="14">
        <v>294938</v>
      </c>
      <c r="O3662" s="14">
        <v>0</v>
      </c>
      <c r="P3662" s="14">
        <v>0</v>
      </c>
      <c r="S3662" s="17">
        <v>45408.72152777778</v>
      </c>
      <c r="T3662" s="17" t="s">
        <v>5076</v>
      </c>
      <c r="U3662" s="18">
        <v>45408</v>
      </c>
      <c r="V3662" s="18" t="str">
        <f>TEXT(Posts[[#This Row],[Post_Date]],"YYYY")</f>
        <v>2024</v>
      </c>
      <c r="W3662" s="18" t="s">
        <v>5090</v>
      </c>
      <c r="X3662" s="18" t="s">
        <v>5082</v>
      </c>
      <c r="Y3662" s="19">
        <v>17</v>
      </c>
      <c r="Z3662" s="12" t="s">
        <v>5069</v>
      </c>
      <c r="AA3662"/>
    </row>
    <row r="3663" spans="1:27" x14ac:dyDescent="0.25">
      <c r="A3663" s="12" t="s">
        <v>2368</v>
      </c>
      <c r="B3663" s="12" t="s">
        <v>5024</v>
      </c>
      <c r="C3663" s="12" t="s">
        <v>5028</v>
      </c>
      <c r="D3663" s="12" t="s">
        <v>5032</v>
      </c>
      <c r="E3663" s="12" t="s">
        <v>5038</v>
      </c>
      <c r="F3663" s="12" t="s">
        <v>5055</v>
      </c>
      <c r="G3663" s="12" t="s">
        <v>5048</v>
      </c>
      <c r="H3663" s="13">
        <v>55296</v>
      </c>
      <c r="I3663" s="14">
        <v>353043</v>
      </c>
      <c r="J3663" s="14">
        <v>64575</v>
      </c>
      <c r="K3663" s="14">
        <v>27672</v>
      </c>
      <c r="L3663" s="14">
        <v>21128</v>
      </c>
      <c r="M3663" s="15">
        <v>0.15662806196262011</v>
      </c>
      <c r="N3663" s="14">
        <v>396576</v>
      </c>
      <c r="O3663" s="14">
        <v>0</v>
      </c>
      <c r="P3663" s="14">
        <v>0</v>
      </c>
      <c r="S3663" s="17">
        <v>45505.635416666657</v>
      </c>
      <c r="T3663" s="17" t="s">
        <v>5074</v>
      </c>
      <c r="U3663" s="18">
        <v>45505</v>
      </c>
      <c r="V3663" s="18" t="str">
        <f>TEXT(Posts[[#This Row],[Post_Date]],"YYYY")</f>
        <v>2024</v>
      </c>
      <c r="W3663" s="18" t="s">
        <v>5092</v>
      </c>
      <c r="X3663" s="18" t="s">
        <v>5080</v>
      </c>
      <c r="Y3663" s="19">
        <v>15</v>
      </c>
      <c r="Z3663" s="12" t="s">
        <v>5069</v>
      </c>
      <c r="AA3663"/>
    </row>
    <row r="3664" spans="1:27" x14ac:dyDescent="0.25">
      <c r="A3664" s="12" t="s">
        <v>2370</v>
      </c>
      <c r="B3664" s="12" t="s">
        <v>5024</v>
      </c>
      <c r="C3664" s="12" t="s">
        <v>5028</v>
      </c>
      <c r="D3664" s="12" t="s">
        <v>5032</v>
      </c>
      <c r="E3664" s="12" t="s">
        <v>5038</v>
      </c>
      <c r="F3664" s="12" t="s">
        <v>5055</v>
      </c>
      <c r="G3664" s="12" t="s">
        <v>5049</v>
      </c>
      <c r="H3664" s="13">
        <v>120532</v>
      </c>
      <c r="I3664" s="14">
        <v>739325</v>
      </c>
      <c r="J3664" s="14">
        <v>170513</v>
      </c>
      <c r="K3664" s="14">
        <v>30070</v>
      </c>
      <c r="L3664" s="14">
        <v>27396</v>
      </c>
      <c r="M3664" s="15">
        <v>0.16303044944338541</v>
      </c>
      <c r="N3664" s="14">
        <v>952173</v>
      </c>
      <c r="O3664" s="14">
        <v>0</v>
      </c>
      <c r="P3664" s="14">
        <v>0</v>
      </c>
      <c r="S3664" s="17">
        <v>45735.697916666657</v>
      </c>
      <c r="T3664" s="17" t="s">
        <v>5074</v>
      </c>
      <c r="U3664" s="18">
        <v>45735</v>
      </c>
      <c r="V3664" s="18" t="str">
        <f>TEXT(Posts[[#This Row],[Post_Date]],"YYYY")</f>
        <v>2025</v>
      </c>
      <c r="W3664" s="18" t="s">
        <v>5088</v>
      </c>
      <c r="X3664" s="18" t="s">
        <v>5085</v>
      </c>
      <c r="Y3664" s="19">
        <v>16</v>
      </c>
      <c r="Z3664" s="12" t="s">
        <v>5069</v>
      </c>
      <c r="AA3664"/>
    </row>
    <row r="3665" spans="1:27" x14ac:dyDescent="0.25">
      <c r="A3665" s="12" t="s">
        <v>2372</v>
      </c>
      <c r="B3665" s="12" t="s">
        <v>5024</v>
      </c>
      <c r="C3665" s="12" t="s">
        <v>5028</v>
      </c>
      <c r="D3665" s="12" t="s">
        <v>5032</v>
      </c>
      <c r="E3665" s="12" t="s">
        <v>5038</v>
      </c>
      <c r="F3665" s="12" t="s">
        <v>5055</v>
      </c>
      <c r="G3665" s="12" t="s">
        <v>5048</v>
      </c>
      <c r="H3665" s="13">
        <v>38023</v>
      </c>
      <c r="I3665" s="14">
        <v>153495</v>
      </c>
      <c r="J3665" s="14">
        <v>34171</v>
      </c>
      <c r="K3665" s="14">
        <v>8701</v>
      </c>
      <c r="L3665" s="14">
        <v>5148</v>
      </c>
      <c r="M3665" s="15">
        <v>0.247720572868498</v>
      </c>
      <c r="N3665" s="14">
        <v>189042</v>
      </c>
      <c r="O3665" s="14">
        <v>0</v>
      </c>
      <c r="P3665" s="14">
        <v>0</v>
      </c>
      <c r="S3665" s="17">
        <v>45441.51458333333</v>
      </c>
      <c r="T3665" s="17" t="s">
        <v>5075</v>
      </c>
      <c r="U3665" s="18">
        <v>45441</v>
      </c>
      <c r="V3665" s="18" t="str">
        <f>TEXT(Posts[[#This Row],[Post_Date]],"YYYY")</f>
        <v>2024</v>
      </c>
      <c r="W3665" s="18" t="s">
        <v>5096</v>
      </c>
      <c r="X3665" s="18" t="s">
        <v>5085</v>
      </c>
      <c r="Y3665" s="19">
        <v>12</v>
      </c>
      <c r="Z3665" s="12" t="s">
        <v>5070</v>
      </c>
      <c r="AA3665"/>
    </row>
    <row r="3666" spans="1:27" x14ac:dyDescent="0.25">
      <c r="A3666" s="12" t="s">
        <v>2374</v>
      </c>
      <c r="B3666" s="12" t="s">
        <v>5024</v>
      </c>
      <c r="C3666" s="12" t="s">
        <v>5028</v>
      </c>
      <c r="D3666" s="12" t="s">
        <v>5032</v>
      </c>
      <c r="E3666" s="12" t="s">
        <v>5035</v>
      </c>
      <c r="F3666" s="12" t="s">
        <v>5056</v>
      </c>
      <c r="G3666" s="12" t="s">
        <v>5045</v>
      </c>
      <c r="H3666" s="13">
        <v>577064</v>
      </c>
      <c r="I3666" s="14">
        <v>3293964</v>
      </c>
      <c r="J3666" s="14">
        <v>338462</v>
      </c>
      <c r="K3666" s="14">
        <v>223278</v>
      </c>
      <c r="L3666" s="14">
        <v>100840</v>
      </c>
      <c r="M3666" s="15">
        <v>0.17518832938405321</v>
      </c>
      <c r="N3666" s="14">
        <v>3827600</v>
      </c>
      <c r="O3666" s="14">
        <v>3293964</v>
      </c>
      <c r="P3666" s="14">
        <v>0</v>
      </c>
      <c r="S3666" s="17">
        <v>45583.650694444441</v>
      </c>
      <c r="T3666" s="12" t="s">
        <v>5074</v>
      </c>
      <c r="U3666" s="18">
        <v>45583</v>
      </c>
      <c r="V3666" s="18" t="str">
        <f>TEXT(Posts[[#This Row],[Post_Date]],"YYYY")</f>
        <v>2024</v>
      </c>
      <c r="W3666" s="12" t="s">
        <v>5091</v>
      </c>
      <c r="X3666" s="12" t="s">
        <v>5082</v>
      </c>
      <c r="Y3666" s="19">
        <v>15</v>
      </c>
      <c r="Z3666" s="12" t="s">
        <v>5069</v>
      </c>
      <c r="AA3666"/>
    </row>
    <row r="3667" spans="1:27" x14ac:dyDescent="0.25">
      <c r="A3667" s="12" t="s">
        <v>2375</v>
      </c>
      <c r="B3667" s="12" t="s">
        <v>5024</v>
      </c>
      <c r="C3667" s="12" t="s">
        <v>5028</v>
      </c>
      <c r="D3667" s="12" t="s">
        <v>5032</v>
      </c>
      <c r="E3667" s="12" t="s">
        <v>5038</v>
      </c>
      <c r="F3667" s="12" t="s">
        <v>5055</v>
      </c>
      <c r="G3667" s="12" t="s">
        <v>5049</v>
      </c>
      <c r="H3667" s="13">
        <v>19955</v>
      </c>
      <c r="I3667" s="14">
        <v>100975</v>
      </c>
      <c r="J3667" s="14">
        <v>23493</v>
      </c>
      <c r="K3667" s="14">
        <v>3460</v>
      </c>
      <c r="L3667" s="14">
        <v>3814</v>
      </c>
      <c r="M3667" s="15">
        <v>0.1976299823810922</v>
      </c>
      <c r="N3667" s="14">
        <v>128226</v>
      </c>
      <c r="O3667" s="14">
        <v>0</v>
      </c>
      <c r="P3667" s="14">
        <v>0</v>
      </c>
      <c r="S3667" s="17">
        <v>45770.720833333333</v>
      </c>
      <c r="T3667" s="17" t="s">
        <v>5076</v>
      </c>
      <c r="U3667" s="18">
        <v>45770</v>
      </c>
      <c r="V3667" s="18" t="str">
        <f>TEXT(Posts[[#This Row],[Post_Date]],"YYYY")</f>
        <v>2025</v>
      </c>
      <c r="W3667" s="18" t="s">
        <v>5090</v>
      </c>
      <c r="X3667" s="18" t="s">
        <v>5085</v>
      </c>
      <c r="Y3667" s="19">
        <v>17</v>
      </c>
      <c r="Z3667" s="12" t="s">
        <v>5069</v>
      </c>
      <c r="AA3667"/>
    </row>
    <row r="3668" spans="1:27" x14ac:dyDescent="0.25">
      <c r="A3668" s="12" t="s">
        <v>2376</v>
      </c>
      <c r="B3668" s="12" t="s">
        <v>5024</v>
      </c>
      <c r="C3668" s="12" t="s">
        <v>5028</v>
      </c>
      <c r="D3668" s="12" t="s">
        <v>5032</v>
      </c>
      <c r="E3668" s="12" t="s">
        <v>5038</v>
      </c>
      <c r="F3668" s="12" t="s">
        <v>5055</v>
      </c>
      <c r="G3668" s="12" t="s">
        <v>5042</v>
      </c>
      <c r="H3668" s="13">
        <v>45470</v>
      </c>
      <c r="I3668" s="14">
        <v>264641</v>
      </c>
      <c r="J3668" s="14">
        <v>50910</v>
      </c>
      <c r="K3668" s="14">
        <v>11807</v>
      </c>
      <c r="L3668" s="14">
        <v>9746</v>
      </c>
      <c r="M3668" s="15">
        <v>0.17181915226141761</v>
      </c>
      <c r="N3668" s="14">
        <v>328509</v>
      </c>
      <c r="O3668" s="14">
        <v>0</v>
      </c>
      <c r="P3668" s="14">
        <v>0</v>
      </c>
      <c r="S3668" s="17">
        <v>45306.745138888888</v>
      </c>
      <c r="T3668" s="17" t="s">
        <v>5076</v>
      </c>
      <c r="U3668" s="18">
        <v>45306</v>
      </c>
      <c r="V3668" s="18" t="str">
        <f>TEXT(Posts[[#This Row],[Post_Date]],"YYYY")</f>
        <v>2024</v>
      </c>
      <c r="W3668" s="18" t="s">
        <v>5086</v>
      </c>
      <c r="X3668" s="18" t="s">
        <v>5081</v>
      </c>
      <c r="Y3668" s="19">
        <v>17</v>
      </c>
      <c r="Z3668" s="12" t="s">
        <v>5069</v>
      </c>
      <c r="AA3668"/>
    </row>
    <row r="3669" spans="1:27" x14ac:dyDescent="0.25">
      <c r="A3669" s="12" t="s">
        <v>2382</v>
      </c>
      <c r="B3669" s="12" t="s">
        <v>5024</v>
      </c>
      <c r="C3669" s="12" t="s">
        <v>5028</v>
      </c>
      <c r="D3669" s="12" t="s">
        <v>5032</v>
      </c>
      <c r="E3669" s="12" t="s">
        <v>5038</v>
      </c>
      <c r="F3669" s="12" t="s">
        <v>5055</v>
      </c>
      <c r="G3669" s="12" t="s">
        <v>5044</v>
      </c>
      <c r="H3669" s="13">
        <v>73390</v>
      </c>
      <c r="I3669" s="14">
        <v>460701</v>
      </c>
      <c r="J3669" s="14">
        <v>53690</v>
      </c>
      <c r="K3669" s="14">
        <v>22655</v>
      </c>
      <c r="L3669" s="14">
        <v>26540</v>
      </c>
      <c r="M3669" s="15">
        <v>0.15930195717515261</v>
      </c>
      <c r="N3669" s="14">
        <v>570615</v>
      </c>
      <c r="O3669" s="14">
        <v>0</v>
      </c>
      <c r="P3669" s="14">
        <v>0</v>
      </c>
      <c r="S3669" s="17">
        <v>45503.509027777778</v>
      </c>
      <c r="T3669" s="17" t="s">
        <v>5075</v>
      </c>
      <c r="U3669" s="18">
        <v>45503</v>
      </c>
      <c r="V3669" s="18" t="str">
        <f>TEXT(Posts[[#This Row],[Post_Date]],"YYYY")</f>
        <v>2024</v>
      </c>
      <c r="W3669" s="18" t="s">
        <v>5093</v>
      </c>
      <c r="X3669" s="18" t="s">
        <v>5079</v>
      </c>
      <c r="Y3669" s="19">
        <v>12</v>
      </c>
      <c r="Z3669" s="12" t="s">
        <v>5069</v>
      </c>
      <c r="AA3669"/>
    </row>
    <row r="3670" spans="1:27" x14ac:dyDescent="0.25">
      <c r="A3670" s="12" t="s">
        <v>2383</v>
      </c>
      <c r="B3670" s="12" t="s">
        <v>5024</v>
      </c>
      <c r="C3670" s="12" t="s">
        <v>5028</v>
      </c>
      <c r="D3670" s="12" t="s">
        <v>5034</v>
      </c>
      <c r="E3670" s="12" t="s">
        <v>5038</v>
      </c>
      <c r="F3670" s="12" t="s">
        <v>5057</v>
      </c>
      <c r="G3670" s="12" t="s">
        <v>5043</v>
      </c>
      <c r="H3670" s="13">
        <v>27048</v>
      </c>
      <c r="I3670" s="14">
        <v>216159</v>
      </c>
      <c r="J3670" s="14">
        <v>23017</v>
      </c>
      <c r="K3670" s="14">
        <v>17015</v>
      </c>
      <c r="L3670" s="14">
        <v>4471</v>
      </c>
      <c r="M3670" s="15">
        <v>0.1251316325181005</v>
      </c>
      <c r="N3670" s="14">
        <v>278743</v>
      </c>
      <c r="O3670" s="14">
        <v>0</v>
      </c>
      <c r="P3670" s="14">
        <v>0</v>
      </c>
      <c r="S3670" s="17">
        <v>45699.379166666673</v>
      </c>
      <c r="T3670" s="17" t="s">
        <v>5077</v>
      </c>
      <c r="U3670" s="18">
        <v>45699</v>
      </c>
      <c r="V3670" s="18" t="str">
        <f>TEXT(Posts[[#This Row],[Post_Date]],"YYYY")</f>
        <v>2025</v>
      </c>
      <c r="W3670" s="18" t="s">
        <v>5087</v>
      </c>
      <c r="X3670" s="18" t="s">
        <v>5079</v>
      </c>
      <c r="Y3670" s="19">
        <v>9</v>
      </c>
      <c r="Z3670" s="12" t="s">
        <v>5069</v>
      </c>
      <c r="AA3670"/>
    </row>
    <row r="3671" spans="1:27" x14ac:dyDescent="0.25">
      <c r="A3671" s="12" t="s">
        <v>2387</v>
      </c>
      <c r="B3671" s="12" t="s">
        <v>5024</v>
      </c>
      <c r="C3671" s="12" t="s">
        <v>5028</v>
      </c>
      <c r="D3671" s="12" t="s">
        <v>5032</v>
      </c>
      <c r="E3671" s="12" t="s">
        <v>5038</v>
      </c>
      <c r="F3671" s="12" t="s">
        <v>5055</v>
      </c>
      <c r="G3671" s="12" t="s">
        <v>5046</v>
      </c>
      <c r="H3671" s="13">
        <v>52095</v>
      </c>
      <c r="I3671" s="14">
        <v>256078</v>
      </c>
      <c r="J3671" s="14">
        <v>58905</v>
      </c>
      <c r="K3671" s="14">
        <v>19888</v>
      </c>
      <c r="L3671" s="14">
        <v>12039</v>
      </c>
      <c r="M3671" s="15">
        <v>0.20343762660107509</v>
      </c>
      <c r="N3671" s="14">
        <v>309800</v>
      </c>
      <c r="O3671" s="14">
        <v>0</v>
      </c>
      <c r="P3671" s="14">
        <v>0</v>
      </c>
      <c r="S3671" s="17">
        <v>45371.493055555547</v>
      </c>
      <c r="T3671" s="17" t="s">
        <v>5077</v>
      </c>
      <c r="U3671" s="18">
        <v>45371</v>
      </c>
      <c r="V3671" s="18" t="str">
        <f>TEXT(Posts[[#This Row],[Post_Date]],"YYYY")</f>
        <v>2024</v>
      </c>
      <c r="W3671" s="18" t="s">
        <v>5088</v>
      </c>
      <c r="X3671" s="18" t="s">
        <v>5085</v>
      </c>
      <c r="Y3671" s="19">
        <v>11</v>
      </c>
      <c r="Z3671" s="12" t="s">
        <v>5070</v>
      </c>
      <c r="AA3671"/>
    </row>
    <row r="3672" spans="1:27" x14ac:dyDescent="0.25">
      <c r="A3672" s="12" t="s">
        <v>2395</v>
      </c>
      <c r="B3672" s="12" t="s">
        <v>5024</v>
      </c>
      <c r="C3672" s="12" t="s">
        <v>5028</v>
      </c>
      <c r="D3672" s="12" t="s">
        <v>5031</v>
      </c>
      <c r="E3672" s="12" t="s">
        <v>5035</v>
      </c>
      <c r="F3672" s="12" t="s">
        <v>5060</v>
      </c>
      <c r="G3672" s="12" t="s">
        <v>5049</v>
      </c>
      <c r="H3672" s="13">
        <v>130857</v>
      </c>
      <c r="I3672" s="14">
        <v>1509693</v>
      </c>
      <c r="J3672" s="14">
        <v>194975</v>
      </c>
      <c r="K3672" s="14">
        <v>118807</v>
      </c>
      <c r="L3672" s="14">
        <v>52032</v>
      </c>
      <c r="M3672" s="15">
        <v>8.6678280204467745E-2</v>
      </c>
      <c r="N3672" s="14">
        <v>1842240</v>
      </c>
      <c r="O3672" s="14">
        <v>1509693</v>
      </c>
      <c r="P3672" s="14">
        <v>0</v>
      </c>
      <c r="S3672" s="17">
        <v>45763.440972222219</v>
      </c>
      <c r="T3672" s="12" t="s">
        <v>5077</v>
      </c>
      <c r="U3672" s="18">
        <v>45763</v>
      </c>
      <c r="V3672" s="18" t="str">
        <f>TEXT(Posts[[#This Row],[Post_Date]],"YYYY")</f>
        <v>2025</v>
      </c>
      <c r="W3672" s="12" t="s">
        <v>5090</v>
      </c>
      <c r="X3672" s="12" t="s">
        <v>5085</v>
      </c>
      <c r="Y3672" s="19">
        <v>10</v>
      </c>
      <c r="Z3672" s="12" t="s">
        <v>5068</v>
      </c>
      <c r="AA3672"/>
    </row>
    <row r="3673" spans="1:27" x14ac:dyDescent="0.25">
      <c r="A3673" s="12" t="s">
        <v>2398</v>
      </c>
      <c r="B3673" s="12" t="s">
        <v>5024</v>
      </c>
      <c r="C3673" s="12" t="s">
        <v>5028</v>
      </c>
      <c r="D3673" s="12" t="s">
        <v>5031</v>
      </c>
      <c r="E3673" s="12" t="s">
        <v>5038</v>
      </c>
      <c r="F3673" s="12" t="s">
        <v>5058</v>
      </c>
      <c r="G3673" s="12" t="s">
        <v>5047</v>
      </c>
      <c r="H3673" s="13">
        <v>37393</v>
      </c>
      <c r="I3673" s="14">
        <v>444903</v>
      </c>
      <c r="J3673" s="14">
        <v>99011</v>
      </c>
      <c r="K3673" s="14">
        <v>27885</v>
      </c>
      <c r="L3673" s="14">
        <v>23835</v>
      </c>
      <c r="M3673" s="15">
        <v>8.4048593257118998E-2</v>
      </c>
      <c r="N3673" s="14">
        <v>573434</v>
      </c>
      <c r="O3673" s="14">
        <v>0</v>
      </c>
      <c r="P3673" s="14">
        <v>0</v>
      </c>
      <c r="S3673" s="17">
        <v>45708.376388888893</v>
      </c>
      <c r="T3673" s="17" t="s">
        <v>5077</v>
      </c>
      <c r="U3673" s="18">
        <v>45708</v>
      </c>
      <c r="V3673" s="18" t="str">
        <f>TEXT(Posts[[#This Row],[Post_Date]],"YYYY")</f>
        <v>2025</v>
      </c>
      <c r="W3673" s="18" t="s">
        <v>5087</v>
      </c>
      <c r="X3673" s="18" t="s">
        <v>5080</v>
      </c>
      <c r="Y3673" s="19">
        <v>9</v>
      </c>
      <c r="Z3673" s="12" t="s">
        <v>5068</v>
      </c>
      <c r="AA3673"/>
    </row>
    <row r="3674" spans="1:27" x14ac:dyDescent="0.25">
      <c r="A3674" s="12" t="s">
        <v>2400</v>
      </c>
      <c r="B3674" s="12" t="s">
        <v>5024</v>
      </c>
      <c r="C3674" s="12" t="s">
        <v>5028</v>
      </c>
      <c r="D3674" s="12" t="s">
        <v>5032</v>
      </c>
      <c r="E3674" s="12" t="s">
        <v>5038</v>
      </c>
      <c r="F3674" s="12" t="s">
        <v>5055</v>
      </c>
      <c r="G3674" s="12" t="s">
        <v>5046</v>
      </c>
      <c r="H3674" s="13">
        <v>36842</v>
      </c>
      <c r="I3674" s="14">
        <v>196739</v>
      </c>
      <c r="J3674" s="14">
        <v>29794</v>
      </c>
      <c r="K3674" s="14">
        <v>15432</v>
      </c>
      <c r="L3674" s="14">
        <v>9403</v>
      </c>
      <c r="M3674" s="15">
        <v>0.1872656145839551</v>
      </c>
      <c r="N3674" s="14">
        <v>232204</v>
      </c>
      <c r="O3674" s="14">
        <v>0</v>
      </c>
      <c r="P3674" s="14">
        <v>0</v>
      </c>
      <c r="S3674" s="17">
        <v>45450.45208333333</v>
      </c>
      <c r="T3674" s="17" t="s">
        <v>5077</v>
      </c>
      <c r="U3674" s="18">
        <v>45450</v>
      </c>
      <c r="V3674" s="18" t="str">
        <f>TEXT(Posts[[#This Row],[Post_Date]],"YYYY")</f>
        <v>2024</v>
      </c>
      <c r="W3674" s="18" t="s">
        <v>5089</v>
      </c>
      <c r="X3674" s="18" t="s">
        <v>5082</v>
      </c>
      <c r="Y3674" s="19">
        <v>10</v>
      </c>
      <c r="Z3674" s="12" t="s">
        <v>5069</v>
      </c>
      <c r="AA3674"/>
    </row>
    <row r="3675" spans="1:27" x14ac:dyDescent="0.25">
      <c r="A3675" s="12" t="s">
        <v>2401</v>
      </c>
      <c r="B3675" s="12" t="s">
        <v>5024</v>
      </c>
      <c r="C3675" s="12" t="s">
        <v>5028</v>
      </c>
      <c r="D3675" s="12" t="s">
        <v>5032</v>
      </c>
      <c r="E3675" s="12" t="s">
        <v>5035</v>
      </c>
      <c r="F3675" s="12" t="s">
        <v>5056</v>
      </c>
      <c r="G3675" s="12" t="s">
        <v>5042</v>
      </c>
      <c r="H3675" s="13">
        <v>320537</v>
      </c>
      <c r="I3675" s="14">
        <v>1604223</v>
      </c>
      <c r="J3675" s="14">
        <v>201291</v>
      </c>
      <c r="K3675" s="14">
        <v>56653</v>
      </c>
      <c r="L3675" s="14">
        <v>90269</v>
      </c>
      <c r="M3675" s="15">
        <v>0.19980833249959221</v>
      </c>
      <c r="N3675" s="14">
        <v>2084736</v>
      </c>
      <c r="O3675" s="14">
        <v>1604223</v>
      </c>
      <c r="P3675" s="14">
        <v>0</v>
      </c>
      <c r="S3675" s="17">
        <v>45569.788888888892</v>
      </c>
      <c r="T3675" s="12" t="s">
        <v>5076</v>
      </c>
      <c r="U3675" s="18">
        <v>45569</v>
      </c>
      <c r="V3675" s="18" t="str">
        <f>TEXT(Posts[[#This Row],[Post_Date]],"YYYY")</f>
        <v>2024</v>
      </c>
      <c r="W3675" s="12" t="s">
        <v>5091</v>
      </c>
      <c r="X3675" s="12" t="s">
        <v>5082</v>
      </c>
      <c r="Y3675" s="19">
        <v>18</v>
      </c>
      <c r="Z3675" s="12" t="s">
        <v>5069</v>
      </c>
      <c r="AA3675"/>
    </row>
    <row r="3676" spans="1:27" x14ac:dyDescent="0.25">
      <c r="A3676" s="12" t="s">
        <v>2408</v>
      </c>
      <c r="B3676" s="12" t="s">
        <v>5024</v>
      </c>
      <c r="C3676" s="12" t="s">
        <v>5028</v>
      </c>
      <c r="D3676" s="12" t="s">
        <v>5032</v>
      </c>
      <c r="E3676" s="12" t="s">
        <v>5036</v>
      </c>
      <c r="F3676" s="12" t="s">
        <v>5055</v>
      </c>
      <c r="G3676" s="12" t="s">
        <v>5049</v>
      </c>
      <c r="H3676" s="13">
        <v>49593</v>
      </c>
      <c r="I3676" s="14">
        <v>262249</v>
      </c>
      <c r="J3676" s="14">
        <v>48444</v>
      </c>
      <c r="K3676" s="14">
        <v>17089</v>
      </c>
      <c r="L3676" s="14">
        <v>7368</v>
      </c>
      <c r="M3676" s="15">
        <v>0.18910851863151651</v>
      </c>
      <c r="N3676" s="14">
        <v>323523</v>
      </c>
      <c r="O3676" s="14">
        <v>0</v>
      </c>
      <c r="P3676" s="14">
        <v>0</v>
      </c>
      <c r="S3676" s="17">
        <v>45334.523611111108</v>
      </c>
      <c r="T3676" s="17" t="s">
        <v>5075</v>
      </c>
      <c r="U3676" s="18">
        <v>45334</v>
      </c>
      <c r="V3676" s="18" t="str">
        <f>TEXT(Posts[[#This Row],[Post_Date]],"YYYY")</f>
        <v>2024</v>
      </c>
      <c r="W3676" s="18" t="s">
        <v>5087</v>
      </c>
      <c r="X3676" s="18" t="s">
        <v>5081</v>
      </c>
      <c r="Y3676" s="19">
        <v>12</v>
      </c>
      <c r="Z3676" s="12" t="s">
        <v>5069</v>
      </c>
      <c r="AA3676"/>
    </row>
    <row r="3677" spans="1:27" x14ac:dyDescent="0.25">
      <c r="A3677" s="12" t="s">
        <v>2410</v>
      </c>
      <c r="B3677" s="12" t="s">
        <v>5024</v>
      </c>
      <c r="C3677" s="12" t="s">
        <v>5028</v>
      </c>
      <c r="D3677" s="12" t="s">
        <v>5034</v>
      </c>
      <c r="E3677" s="12" t="s">
        <v>5036</v>
      </c>
      <c r="F3677" s="12" t="s">
        <v>5057</v>
      </c>
      <c r="G3677" s="12" t="s">
        <v>5048</v>
      </c>
      <c r="H3677" s="13">
        <v>38757</v>
      </c>
      <c r="I3677" s="14">
        <v>263570</v>
      </c>
      <c r="J3677" s="14">
        <v>61363</v>
      </c>
      <c r="K3677" s="14">
        <v>8783</v>
      </c>
      <c r="L3677" s="14">
        <v>15319</v>
      </c>
      <c r="M3677" s="15">
        <v>0.14704913040758219</v>
      </c>
      <c r="N3677" s="14">
        <v>304783</v>
      </c>
      <c r="O3677" s="14">
        <v>0</v>
      </c>
      <c r="P3677" s="14">
        <v>0</v>
      </c>
      <c r="S3677" s="17">
        <v>45731.817361111112</v>
      </c>
      <c r="T3677" s="17" t="s">
        <v>5076</v>
      </c>
      <c r="U3677" s="18">
        <v>45731</v>
      </c>
      <c r="V3677" s="18" t="str">
        <f>TEXT(Posts[[#This Row],[Post_Date]],"YYYY")</f>
        <v>2025</v>
      </c>
      <c r="W3677" s="18" t="s">
        <v>5088</v>
      </c>
      <c r="X3677" s="18" t="s">
        <v>5083</v>
      </c>
      <c r="Y3677" s="19">
        <v>19</v>
      </c>
      <c r="Z3677" s="12" t="s">
        <v>5069</v>
      </c>
      <c r="AA3677"/>
    </row>
    <row r="3678" spans="1:27" x14ac:dyDescent="0.25">
      <c r="A3678" s="12" t="s">
        <v>2412</v>
      </c>
      <c r="B3678" s="12" t="s">
        <v>5024</v>
      </c>
      <c r="C3678" s="12" t="s">
        <v>5028</v>
      </c>
      <c r="D3678" s="12" t="s">
        <v>5032</v>
      </c>
      <c r="E3678" s="12" t="s">
        <v>5036</v>
      </c>
      <c r="F3678" s="12" t="s">
        <v>5055</v>
      </c>
      <c r="G3678" s="12" t="s">
        <v>5043</v>
      </c>
      <c r="H3678" s="13">
        <v>49738</v>
      </c>
      <c r="I3678" s="14">
        <v>254379</v>
      </c>
      <c r="J3678" s="14">
        <v>27163</v>
      </c>
      <c r="K3678" s="14">
        <v>7655</v>
      </c>
      <c r="L3678" s="14">
        <v>8655</v>
      </c>
      <c r="M3678" s="15">
        <v>0.19552723588173959</v>
      </c>
      <c r="N3678" s="14">
        <v>292101</v>
      </c>
      <c r="O3678" s="14">
        <v>0</v>
      </c>
      <c r="P3678" s="14">
        <v>0</v>
      </c>
      <c r="S3678" s="17">
        <v>45665.743055555547</v>
      </c>
      <c r="T3678" s="17" t="s">
        <v>5076</v>
      </c>
      <c r="U3678" s="18">
        <v>45665</v>
      </c>
      <c r="V3678" s="18" t="str">
        <f>TEXT(Posts[[#This Row],[Post_Date]],"YYYY")</f>
        <v>2025</v>
      </c>
      <c r="W3678" s="18" t="s">
        <v>5086</v>
      </c>
      <c r="X3678" s="18" t="s">
        <v>5085</v>
      </c>
      <c r="Y3678" s="19">
        <v>17</v>
      </c>
      <c r="Z3678" s="12" t="s">
        <v>5069</v>
      </c>
      <c r="AA3678"/>
    </row>
    <row r="3679" spans="1:27" x14ac:dyDescent="0.25">
      <c r="A3679" s="12" t="s">
        <v>2425</v>
      </c>
      <c r="B3679" s="12" t="s">
        <v>5024</v>
      </c>
      <c r="C3679" s="12" t="s">
        <v>5028</v>
      </c>
      <c r="D3679" s="12" t="s">
        <v>5032</v>
      </c>
      <c r="E3679" s="12" t="s">
        <v>5035</v>
      </c>
      <c r="F3679" s="12" t="s">
        <v>5056</v>
      </c>
      <c r="G3679" s="12" t="s">
        <v>5048</v>
      </c>
      <c r="H3679" s="13">
        <v>764307</v>
      </c>
      <c r="I3679" s="14">
        <v>3212391</v>
      </c>
      <c r="J3679" s="14">
        <v>373969</v>
      </c>
      <c r="K3679" s="14">
        <v>139814</v>
      </c>
      <c r="L3679" s="14">
        <v>70240</v>
      </c>
      <c r="M3679" s="15">
        <v>0.23792488156401981</v>
      </c>
      <c r="N3679" s="14">
        <v>3811404</v>
      </c>
      <c r="O3679" s="14">
        <v>3212391</v>
      </c>
      <c r="P3679" s="14">
        <v>0</v>
      </c>
      <c r="S3679" s="17">
        <v>45768.538888888892</v>
      </c>
      <c r="T3679" s="12" t="s">
        <v>5075</v>
      </c>
      <c r="U3679" s="18">
        <v>45768</v>
      </c>
      <c r="V3679" s="18" t="str">
        <f>TEXT(Posts[[#This Row],[Post_Date]],"YYYY")</f>
        <v>2025</v>
      </c>
      <c r="W3679" s="12" t="s">
        <v>5090</v>
      </c>
      <c r="X3679" s="12" t="s">
        <v>5081</v>
      </c>
      <c r="Y3679" s="19">
        <v>12</v>
      </c>
      <c r="Z3679" s="12" t="s">
        <v>5070</v>
      </c>
      <c r="AA3679"/>
    </row>
    <row r="3680" spans="1:27" x14ac:dyDescent="0.25">
      <c r="A3680" s="12" t="s">
        <v>2426</v>
      </c>
      <c r="B3680" s="12" t="s">
        <v>5024</v>
      </c>
      <c r="C3680" s="12" t="s">
        <v>5028</v>
      </c>
      <c r="D3680" s="12" t="s">
        <v>5032</v>
      </c>
      <c r="E3680" s="12" t="s">
        <v>5036</v>
      </c>
      <c r="F3680" s="12" t="s">
        <v>5055</v>
      </c>
      <c r="G3680" s="12" t="s">
        <v>5045</v>
      </c>
      <c r="H3680" s="13">
        <v>45122</v>
      </c>
      <c r="I3680" s="14">
        <v>184067</v>
      </c>
      <c r="J3680" s="14">
        <v>41252</v>
      </c>
      <c r="K3680" s="14">
        <v>5748</v>
      </c>
      <c r="L3680" s="14">
        <v>8653</v>
      </c>
      <c r="M3680" s="15">
        <v>0.24514109568100831</v>
      </c>
      <c r="N3680" s="14">
        <v>236802</v>
      </c>
      <c r="O3680" s="14">
        <v>0</v>
      </c>
      <c r="P3680" s="14">
        <v>0</v>
      </c>
      <c r="S3680" s="17">
        <v>45715.609027777777</v>
      </c>
      <c r="T3680" s="17" t="s">
        <v>5074</v>
      </c>
      <c r="U3680" s="18">
        <v>45715</v>
      </c>
      <c r="V3680" s="18" t="str">
        <f>TEXT(Posts[[#This Row],[Post_Date]],"YYYY")</f>
        <v>2025</v>
      </c>
      <c r="W3680" s="18" t="s">
        <v>5087</v>
      </c>
      <c r="X3680" s="18" t="s">
        <v>5080</v>
      </c>
      <c r="Y3680" s="19">
        <v>14</v>
      </c>
      <c r="Z3680" s="12" t="s">
        <v>5070</v>
      </c>
      <c r="AA3680"/>
    </row>
    <row r="3681" spans="1:27" x14ac:dyDescent="0.25">
      <c r="A3681" s="12" t="s">
        <v>2429</v>
      </c>
      <c r="B3681" s="12" t="s">
        <v>5024</v>
      </c>
      <c r="C3681" s="12" t="s">
        <v>5028</v>
      </c>
      <c r="D3681" s="12" t="s">
        <v>5030</v>
      </c>
      <c r="E3681" s="12" t="s">
        <v>5035</v>
      </c>
      <c r="F3681" s="12" t="s">
        <v>5051</v>
      </c>
      <c r="G3681" s="12" t="s">
        <v>5048</v>
      </c>
      <c r="H3681" s="13">
        <v>129386</v>
      </c>
      <c r="I3681" s="14">
        <v>1258345</v>
      </c>
      <c r="J3681" s="14">
        <v>235454</v>
      </c>
      <c r="K3681" s="14">
        <v>68182</v>
      </c>
      <c r="L3681" s="14">
        <v>61851</v>
      </c>
      <c r="M3681" s="15">
        <v>0.1028231439023515</v>
      </c>
      <c r="N3681" s="14">
        <v>1495256</v>
      </c>
      <c r="O3681" s="14">
        <v>1258345</v>
      </c>
      <c r="P3681" s="14">
        <v>0</v>
      </c>
      <c r="S3681" s="17">
        <v>45567.506249999999</v>
      </c>
      <c r="T3681" s="12" t="s">
        <v>5075</v>
      </c>
      <c r="U3681" s="18">
        <v>45567</v>
      </c>
      <c r="V3681" s="18" t="str">
        <f>TEXT(Posts[[#This Row],[Post_Date]],"YYYY")</f>
        <v>2024</v>
      </c>
      <c r="W3681" s="12" t="s">
        <v>5091</v>
      </c>
      <c r="X3681" s="12" t="s">
        <v>5085</v>
      </c>
      <c r="Y3681" s="19">
        <v>12</v>
      </c>
      <c r="Z3681" s="12" t="s">
        <v>5069</v>
      </c>
      <c r="AA3681"/>
    </row>
    <row r="3682" spans="1:27" x14ac:dyDescent="0.25">
      <c r="A3682" s="12" t="s">
        <v>2430</v>
      </c>
      <c r="B3682" s="12" t="s">
        <v>5024</v>
      </c>
      <c r="C3682" s="12" t="s">
        <v>5028</v>
      </c>
      <c r="D3682" s="12" t="s">
        <v>5032</v>
      </c>
      <c r="E3682" s="12" t="s">
        <v>5035</v>
      </c>
      <c r="F3682" s="12" t="s">
        <v>5056</v>
      </c>
      <c r="G3682" s="12" t="s">
        <v>5045</v>
      </c>
      <c r="H3682" s="13">
        <v>254379</v>
      </c>
      <c r="I3682" s="14">
        <v>1631845</v>
      </c>
      <c r="J3682" s="14">
        <v>246075</v>
      </c>
      <c r="K3682" s="14">
        <v>72900</v>
      </c>
      <c r="L3682" s="14">
        <v>46440</v>
      </c>
      <c r="M3682" s="15">
        <v>0.1558843472042489</v>
      </c>
      <c r="N3682" s="14">
        <v>1881760</v>
      </c>
      <c r="O3682" s="14">
        <v>1631845</v>
      </c>
      <c r="P3682" s="14">
        <v>0</v>
      </c>
      <c r="S3682" s="17">
        <v>45542.645138888889</v>
      </c>
      <c r="T3682" s="12" t="s">
        <v>5074</v>
      </c>
      <c r="U3682" s="18">
        <v>45542</v>
      </c>
      <c r="V3682" s="18" t="str">
        <f>TEXT(Posts[[#This Row],[Post_Date]],"YYYY")</f>
        <v>2024</v>
      </c>
      <c r="W3682" s="12" t="s">
        <v>5097</v>
      </c>
      <c r="X3682" s="12" t="s">
        <v>5083</v>
      </c>
      <c r="Y3682" s="19">
        <v>15</v>
      </c>
      <c r="Z3682" s="12" t="s">
        <v>5069</v>
      </c>
      <c r="AA3682"/>
    </row>
    <row r="3683" spans="1:27" x14ac:dyDescent="0.25">
      <c r="A3683" s="12" t="s">
        <v>2446</v>
      </c>
      <c r="B3683" s="12" t="s">
        <v>5024</v>
      </c>
      <c r="C3683" s="12" t="s">
        <v>5028</v>
      </c>
      <c r="D3683" s="12" t="s">
        <v>5032</v>
      </c>
      <c r="E3683" s="12" t="s">
        <v>5038</v>
      </c>
      <c r="F3683" s="12" t="s">
        <v>5055</v>
      </c>
      <c r="G3683" s="12" t="s">
        <v>5049</v>
      </c>
      <c r="H3683" s="13">
        <v>65244</v>
      </c>
      <c r="I3683" s="14">
        <v>293243</v>
      </c>
      <c r="J3683" s="14">
        <v>31274</v>
      </c>
      <c r="K3683" s="14">
        <v>13319</v>
      </c>
      <c r="L3683" s="14">
        <v>13834</v>
      </c>
      <c r="M3683" s="15">
        <v>0.2224936638568247</v>
      </c>
      <c r="N3683" s="14">
        <v>355729</v>
      </c>
      <c r="O3683" s="14">
        <v>0</v>
      </c>
      <c r="P3683" s="14">
        <v>0</v>
      </c>
      <c r="S3683" s="17">
        <v>45292.443749999999</v>
      </c>
      <c r="T3683" s="17" t="s">
        <v>5077</v>
      </c>
      <c r="U3683" s="18">
        <v>45292</v>
      </c>
      <c r="V3683" s="18" t="str">
        <f>TEXT(Posts[[#This Row],[Post_Date]],"YYYY")</f>
        <v>2024</v>
      </c>
      <c r="W3683" s="18" t="s">
        <v>5086</v>
      </c>
      <c r="X3683" s="18" t="s">
        <v>5081</v>
      </c>
      <c r="Y3683" s="19">
        <v>10</v>
      </c>
      <c r="Z3683" s="12" t="s">
        <v>5070</v>
      </c>
      <c r="AA3683"/>
    </row>
    <row r="3684" spans="1:27" x14ac:dyDescent="0.25">
      <c r="A3684" s="12" t="s">
        <v>2459</v>
      </c>
      <c r="B3684" s="12" t="s">
        <v>5024</v>
      </c>
      <c r="C3684" s="12" t="s">
        <v>5028</v>
      </c>
      <c r="D3684" s="12" t="s">
        <v>5030</v>
      </c>
      <c r="E3684" s="12" t="s">
        <v>5036</v>
      </c>
      <c r="F3684" s="12" t="s">
        <v>5050</v>
      </c>
      <c r="G3684" s="12" t="s">
        <v>5044</v>
      </c>
      <c r="H3684" s="13">
        <v>66116</v>
      </c>
      <c r="I3684" s="14">
        <v>484503</v>
      </c>
      <c r="J3684" s="14">
        <v>109233</v>
      </c>
      <c r="K3684" s="14">
        <v>31250</v>
      </c>
      <c r="L3684" s="14">
        <v>26546</v>
      </c>
      <c r="M3684" s="15">
        <v>0.13646162194556599</v>
      </c>
      <c r="N3684" s="14">
        <v>610174</v>
      </c>
      <c r="O3684" s="14">
        <v>0</v>
      </c>
      <c r="P3684" s="14">
        <v>0</v>
      </c>
      <c r="S3684" s="17">
        <v>45621.438888888893</v>
      </c>
      <c r="T3684" s="17" t="s">
        <v>5077</v>
      </c>
      <c r="U3684" s="18">
        <v>45621</v>
      </c>
      <c r="V3684" s="18" t="str">
        <f>TEXT(Posts[[#This Row],[Post_Date]],"YYYY")</f>
        <v>2024</v>
      </c>
      <c r="W3684" s="18" t="s">
        <v>5095</v>
      </c>
      <c r="X3684" s="18" t="s">
        <v>5081</v>
      </c>
      <c r="Y3684" s="19">
        <v>10</v>
      </c>
      <c r="Z3684" s="12" t="s">
        <v>5069</v>
      </c>
      <c r="AA3684"/>
    </row>
    <row r="3685" spans="1:27" x14ac:dyDescent="0.25">
      <c r="A3685" s="12" t="s">
        <v>2461</v>
      </c>
      <c r="B3685" s="12" t="s">
        <v>5024</v>
      </c>
      <c r="C3685" s="12" t="s">
        <v>5028</v>
      </c>
      <c r="D3685" s="12" t="s">
        <v>5032</v>
      </c>
      <c r="E3685" s="12" t="s">
        <v>5036</v>
      </c>
      <c r="F3685" s="12" t="s">
        <v>5055</v>
      </c>
      <c r="G3685" s="12" t="s">
        <v>5049</v>
      </c>
      <c r="H3685" s="13">
        <v>40949</v>
      </c>
      <c r="I3685" s="14">
        <v>183495</v>
      </c>
      <c r="J3685" s="14">
        <v>26359</v>
      </c>
      <c r="K3685" s="14">
        <v>10281</v>
      </c>
      <c r="L3685" s="14">
        <v>6542</v>
      </c>
      <c r="M3685" s="15">
        <v>0.22316470591066279</v>
      </c>
      <c r="N3685" s="14">
        <v>237072</v>
      </c>
      <c r="O3685" s="14">
        <v>0</v>
      </c>
      <c r="P3685" s="14">
        <v>0</v>
      </c>
      <c r="S3685" s="17">
        <v>45300.418749999997</v>
      </c>
      <c r="T3685" s="17" t="s">
        <v>5077</v>
      </c>
      <c r="U3685" s="18">
        <v>45300</v>
      </c>
      <c r="V3685" s="18" t="str">
        <f>TEXT(Posts[[#This Row],[Post_Date]],"YYYY")</f>
        <v>2024</v>
      </c>
      <c r="W3685" s="18" t="s">
        <v>5086</v>
      </c>
      <c r="X3685" s="18" t="s">
        <v>5079</v>
      </c>
      <c r="Y3685" s="19">
        <v>10</v>
      </c>
      <c r="Z3685" s="12" t="s">
        <v>5070</v>
      </c>
      <c r="AA3685"/>
    </row>
    <row r="3686" spans="1:27" x14ac:dyDescent="0.25">
      <c r="A3686" s="12" t="s">
        <v>2463</v>
      </c>
      <c r="B3686" s="12" t="s">
        <v>5024</v>
      </c>
      <c r="C3686" s="12" t="s">
        <v>5028</v>
      </c>
      <c r="D3686" s="12" t="s">
        <v>5034</v>
      </c>
      <c r="E3686" s="12" t="s">
        <v>5035</v>
      </c>
      <c r="F3686" s="12" t="s">
        <v>5059</v>
      </c>
      <c r="G3686" s="12" t="s">
        <v>5047</v>
      </c>
      <c r="H3686" s="13">
        <v>240161</v>
      </c>
      <c r="I3686" s="14">
        <v>1496062</v>
      </c>
      <c r="J3686" s="14">
        <v>319019</v>
      </c>
      <c r="K3686" s="14">
        <v>61871</v>
      </c>
      <c r="L3686" s="14">
        <v>83079</v>
      </c>
      <c r="M3686" s="15">
        <v>0.16052902462439461</v>
      </c>
      <c r="N3686" s="14">
        <v>1761637</v>
      </c>
      <c r="O3686" s="14">
        <v>1496062</v>
      </c>
      <c r="P3686" s="14">
        <v>0</v>
      </c>
      <c r="S3686" s="17">
        <v>45344.803472222222</v>
      </c>
      <c r="T3686" s="12" t="s">
        <v>5076</v>
      </c>
      <c r="U3686" s="18">
        <v>45344</v>
      </c>
      <c r="V3686" s="18" t="str">
        <f>TEXT(Posts[[#This Row],[Post_Date]],"YYYY")</f>
        <v>2024</v>
      </c>
      <c r="W3686" s="12" t="s">
        <v>5087</v>
      </c>
      <c r="X3686" s="12" t="s">
        <v>5080</v>
      </c>
      <c r="Y3686" s="19">
        <v>19</v>
      </c>
      <c r="Z3686" s="12" t="s">
        <v>5069</v>
      </c>
      <c r="AA3686"/>
    </row>
    <row r="3687" spans="1:27" x14ac:dyDescent="0.25">
      <c r="A3687" s="12" t="s">
        <v>2464</v>
      </c>
      <c r="B3687" s="12" t="s">
        <v>5024</v>
      </c>
      <c r="C3687" s="12" t="s">
        <v>5028</v>
      </c>
      <c r="D3687" s="12" t="s">
        <v>5032</v>
      </c>
      <c r="E3687" s="12" t="s">
        <v>5036</v>
      </c>
      <c r="F3687" s="12" t="s">
        <v>5055</v>
      </c>
      <c r="G3687" s="12" t="s">
        <v>5048</v>
      </c>
      <c r="H3687" s="13">
        <v>41780</v>
      </c>
      <c r="I3687" s="14">
        <v>207886</v>
      </c>
      <c r="J3687" s="14">
        <v>45251</v>
      </c>
      <c r="K3687" s="14">
        <v>12433</v>
      </c>
      <c r="L3687" s="14">
        <v>11586</v>
      </c>
      <c r="M3687" s="15">
        <v>0.20097791703304471</v>
      </c>
      <c r="N3687" s="14">
        <v>235824</v>
      </c>
      <c r="O3687" s="14">
        <v>0</v>
      </c>
      <c r="P3687" s="14">
        <v>0</v>
      </c>
      <c r="S3687" s="17">
        <v>45585.635416666657</v>
      </c>
      <c r="T3687" s="17" t="s">
        <v>5074</v>
      </c>
      <c r="U3687" s="18">
        <v>45585</v>
      </c>
      <c r="V3687" s="18" t="str">
        <f>TEXT(Posts[[#This Row],[Post_Date]],"YYYY")</f>
        <v>2024</v>
      </c>
      <c r="W3687" s="18" t="s">
        <v>5091</v>
      </c>
      <c r="X3687" s="18" t="s">
        <v>5084</v>
      </c>
      <c r="Y3687" s="19">
        <v>15</v>
      </c>
      <c r="Z3687" s="12" t="s">
        <v>5070</v>
      </c>
      <c r="AA3687"/>
    </row>
    <row r="3688" spans="1:27" x14ac:dyDescent="0.25">
      <c r="A3688" s="12" t="s">
        <v>2465</v>
      </c>
      <c r="B3688" s="12" t="s">
        <v>5024</v>
      </c>
      <c r="C3688" s="12" t="s">
        <v>5028</v>
      </c>
      <c r="D3688" s="12" t="s">
        <v>5031</v>
      </c>
      <c r="E3688" s="12" t="s">
        <v>5038</v>
      </c>
      <c r="F3688" s="12" t="s">
        <v>5058</v>
      </c>
      <c r="G3688" s="12" t="s">
        <v>5045</v>
      </c>
      <c r="H3688" s="13">
        <v>42967</v>
      </c>
      <c r="I3688" s="14">
        <v>589586</v>
      </c>
      <c r="J3688" s="14">
        <v>96162</v>
      </c>
      <c r="K3688" s="14">
        <v>42239</v>
      </c>
      <c r="L3688" s="14">
        <v>12245</v>
      </c>
      <c r="M3688" s="15">
        <v>7.2877289909597492E-2</v>
      </c>
      <c r="N3688" s="14">
        <v>661775</v>
      </c>
      <c r="O3688" s="14">
        <v>0</v>
      </c>
      <c r="P3688" s="14">
        <v>0</v>
      </c>
      <c r="S3688" s="17">
        <v>45534.637499999997</v>
      </c>
      <c r="T3688" s="17" t="s">
        <v>5074</v>
      </c>
      <c r="U3688" s="18">
        <v>45534</v>
      </c>
      <c r="V3688" s="18" t="str">
        <f>TEXT(Posts[[#This Row],[Post_Date]],"YYYY")</f>
        <v>2024</v>
      </c>
      <c r="W3688" s="18" t="s">
        <v>5092</v>
      </c>
      <c r="X3688" s="18" t="s">
        <v>5082</v>
      </c>
      <c r="Y3688" s="19">
        <v>15</v>
      </c>
      <c r="Z3688" s="12" t="s">
        <v>5068</v>
      </c>
      <c r="AA3688"/>
    </row>
    <row r="3689" spans="1:27" x14ac:dyDescent="0.25">
      <c r="A3689" s="12" t="s">
        <v>2466</v>
      </c>
      <c r="B3689" s="12" t="s">
        <v>5024</v>
      </c>
      <c r="C3689" s="12" t="s">
        <v>5028</v>
      </c>
      <c r="D3689" s="12" t="s">
        <v>5032</v>
      </c>
      <c r="E3689" s="12" t="s">
        <v>5035</v>
      </c>
      <c r="F3689" s="12" t="s">
        <v>5056</v>
      </c>
      <c r="G3689" s="12" t="s">
        <v>5045</v>
      </c>
      <c r="H3689" s="13">
        <v>576869</v>
      </c>
      <c r="I3689" s="14">
        <v>2974903</v>
      </c>
      <c r="J3689" s="14">
        <v>591014</v>
      </c>
      <c r="K3689" s="14">
        <v>175686</v>
      </c>
      <c r="L3689" s="14">
        <v>122554</v>
      </c>
      <c r="M3689" s="15">
        <v>0.19391218036188421</v>
      </c>
      <c r="N3689" s="14">
        <v>3774224</v>
      </c>
      <c r="O3689" s="14">
        <v>2974903</v>
      </c>
      <c r="P3689" s="14">
        <v>0</v>
      </c>
      <c r="S3689" s="17">
        <v>45297.713888888888</v>
      </c>
      <c r="T3689" s="12" t="s">
        <v>5076</v>
      </c>
      <c r="U3689" s="18">
        <v>45297</v>
      </c>
      <c r="V3689" s="18" t="str">
        <f>TEXT(Posts[[#This Row],[Post_Date]],"YYYY")</f>
        <v>2024</v>
      </c>
      <c r="W3689" s="12" t="s">
        <v>5086</v>
      </c>
      <c r="X3689" s="12" t="s">
        <v>5083</v>
      </c>
      <c r="Y3689" s="19">
        <v>17</v>
      </c>
      <c r="Z3689" s="12" t="s">
        <v>5069</v>
      </c>
      <c r="AA3689"/>
    </row>
    <row r="3690" spans="1:27" x14ac:dyDescent="0.25">
      <c r="A3690" s="12" t="s">
        <v>2469</v>
      </c>
      <c r="B3690" s="12" t="s">
        <v>5024</v>
      </c>
      <c r="C3690" s="12" t="s">
        <v>5028</v>
      </c>
      <c r="D3690" s="12" t="s">
        <v>5034</v>
      </c>
      <c r="E3690" s="12" t="s">
        <v>5036</v>
      </c>
      <c r="F3690" s="12" t="s">
        <v>5057</v>
      </c>
      <c r="G3690" s="12" t="s">
        <v>5042</v>
      </c>
      <c r="H3690" s="13">
        <v>27305</v>
      </c>
      <c r="I3690" s="14">
        <v>262554</v>
      </c>
      <c r="J3690" s="14">
        <v>65304</v>
      </c>
      <c r="K3690" s="14">
        <v>14850</v>
      </c>
      <c r="L3690" s="14">
        <v>12421</v>
      </c>
      <c r="M3690" s="15">
        <v>0.1039980154099675</v>
      </c>
      <c r="N3690" s="14">
        <v>301270</v>
      </c>
      <c r="O3690" s="14">
        <v>0</v>
      </c>
      <c r="P3690" s="14">
        <v>0</v>
      </c>
      <c r="S3690" s="17">
        <v>45503.743055555547</v>
      </c>
      <c r="T3690" s="17" t="s">
        <v>5076</v>
      </c>
      <c r="U3690" s="18">
        <v>45503</v>
      </c>
      <c r="V3690" s="18" t="str">
        <f>TEXT(Posts[[#This Row],[Post_Date]],"YYYY")</f>
        <v>2024</v>
      </c>
      <c r="W3690" s="18" t="s">
        <v>5093</v>
      </c>
      <c r="X3690" s="18" t="s">
        <v>5079</v>
      </c>
      <c r="Y3690" s="19">
        <v>17</v>
      </c>
      <c r="Z3690" s="12" t="s">
        <v>5069</v>
      </c>
      <c r="AA3690"/>
    </row>
    <row r="3691" spans="1:27" x14ac:dyDescent="0.25">
      <c r="A3691" s="12" t="s">
        <v>2475</v>
      </c>
      <c r="B3691" s="12" t="s">
        <v>5024</v>
      </c>
      <c r="C3691" s="12" t="s">
        <v>5028</v>
      </c>
      <c r="D3691" s="12" t="s">
        <v>5030</v>
      </c>
      <c r="E3691" s="12" t="s">
        <v>5035</v>
      </c>
      <c r="F3691" s="12" t="s">
        <v>5051</v>
      </c>
      <c r="G3691" s="12" t="s">
        <v>5045</v>
      </c>
      <c r="H3691" s="13">
        <v>271030</v>
      </c>
      <c r="I3691" s="14">
        <v>2584772</v>
      </c>
      <c r="J3691" s="14">
        <v>358252</v>
      </c>
      <c r="K3691" s="14">
        <v>112416</v>
      </c>
      <c r="L3691" s="14">
        <v>94224</v>
      </c>
      <c r="M3691" s="15">
        <v>0.1048566745886139</v>
      </c>
      <c r="N3691" s="14">
        <v>2969060</v>
      </c>
      <c r="O3691" s="14">
        <v>2584772</v>
      </c>
      <c r="P3691" s="14">
        <v>0</v>
      </c>
      <c r="S3691" s="17">
        <v>45735.45208333333</v>
      </c>
      <c r="T3691" s="12" t="s">
        <v>5077</v>
      </c>
      <c r="U3691" s="18">
        <v>45735</v>
      </c>
      <c r="V3691" s="18" t="str">
        <f>TEXT(Posts[[#This Row],[Post_Date]],"YYYY")</f>
        <v>2025</v>
      </c>
      <c r="W3691" s="12" t="s">
        <v>5088</v>
      </c>
      <c r="X3691" s="12" t="s">
        <v>5085</v>
      </c>
      <c r="Y3691" s="19">
        <v>10</v>
      </c>
      <c r="Z3691" s="12" t="s">
        <v>5069</v>
      </c>
      <c r="AA3691"/>
    </row>
    <row r="3692" spans="1:27" x14ac:dyDescent="0.25">
      <c r="A3692" s="12" t="s">
        <v>2477</v>
      </c>
      <c r="B3692" s="12" t="s">
        <v>5024</v>
      </c>
      <c r="C3692" s="12" t="s">
        <v>5028</v>
      </c>
      <c r="D3692" s="12" t="s">
        <v>5032</v>
      </c>
      <c r="E3692" s="12" t="s">
        <v>5036</v>
      </c>
      <c r="F3692" s="12" t="s">
        <v>5055</v>
      </c>
      <c r="G3692" s="12" t="s">
        <v>5045</v>
      </c>
      <c r="H3692" s="13">
        <v>38365</v>
      </c>
      <c r="I3692" s="14">
        <v>197023</v>
      </c>
      <c r="J3692" s="14">
        <v>35889</v>
      </c>
      <c r="K3692" s="14">
        <v>6730</v>
      </c>
      <c r="L3692" s="14">
        <v>11153</v>
      </c>
      <c r="M3692" s="15">
        <v>0.1947267980124818</v>
      </c>
      <c r="N3692" s="14">
        <v>232655</v>
      </c>
      <c r="O3692" s="14">
        <v>0</v>
      </c>
      <c r="P3692" s="14">
        <v>0</v>
      </c>
      <c r="S3692" s="17">
        <v>45433.477777777778</v>
      </c>
      <c r="T3692" s="17" t="s">
        <v>5077</v>
      </c>
      <c r="U3692" s="18">
        <v>45433</v>
      </c>
      <c r="V3692" s="18" t="str">
        <f>TEXT(Posts[[#This Row],[Post_Date]],"YYYY")</f>
        <v>2024</v>
      </c>
      <c r="W3692" s="18" t="s">
        <v>5096</v>
      </c>
      <c r="X3692" s="18" t="s">
        <v>5079</v>
      </c>
      <c r="Y3692" s="19">
        <v>11</v>
      </c>
      <c r="Z3692" s="12" t="s">
        <v>5069</v>
      </c>
      <c r="AA3692"/>
    </row>
    <row r="3693" spans="1:27" x14ac:dyDescent="0.25">
      <c r="A3693" s="12" t="s">
        <v>2478</v>
      </c>
      <c r="B3693" s="12" t="s">
        <v>5024</v>
      </c>
      <c r="C3693" s="12" t="s">
        <v>5028</v>
      </c>
      <c r="D3693" s="12" t="s">
        <v>5031</v>
      </c>
      <c r="E3693" s="12" t="s">
        <v>5036</v>
      </c>
      <c r="F3693" s="12" t="s">
        <v>5058</v>
      </c>
      <c r="G3693" s="12" t="s">
        <v>5042</v>
      </c>
      <c r="H3693" s="13">
        <v>57891</v>
      </c>
      <c r="I3693" s="14">
        <v>660971</v>
      </c>
      <c r="J3693" s="14">
        <v>105128</v>
      </c>
      <c r="K3693" s="14">
        <v>29834</v>
      </c>
      <c r="L3693" s="14">
        <v>25398</v>
      </c>
      <c r="M3693" s="15">
        <v>8.7586196549672757E-2</v>
      </c>
      <c r="N3693" s="14">
        <v>760349</v>
      </c>
      <c r="O3693" s="14">
        <v>0</v>
      </c>
      <c r="P3693" s="14">
        <v>0</v>
      </c>
      <c r="S3693" s="17">
        <v>45653.675694444442</v>
      </c>
      <c r="T3693" s="17" t="s">
        <v>5074</v>
      </c>
      <c r="U3693" s="18">
        <v>45653</v>
      </c>
      <c r="V3693" s="18" t="str">
        <f>TEXT(Posts[[#This Row],[Post_Date]],"YYYY")</f>
        <v>2024</v>
      </c>
      <c r="W3693" s="18" t="s">
        <v>5094</v>
      </c>
      <c r="X3693" s="18" t="s">
        <v>5082</v>
      </c>
      <c r="Y3693" s="19">
        <v>16</v>
      </c>
      <c r="Z3693" s="12" t="s">
        <v>5068</v>
      </c>
      <c r="AA3693"/>
    </row>
    <row r="3694" spans="1:27" x14ac:dyDescent="0.25">
      <c r="A3694" s="12" t="s">
        <v>2487</v>
      </c>
      <c r="B3694" s="12" t="s">
        <v>5024</v>
      </c>
      <c r="C3694" s="12" t="s">
        <v>5028</v>
      </c>
      <c r="D3694" s="12" t="s">
        <v>5032</v>
      </c>
      <c r="E3694" s="12" t="s">
        <v>5038</v>
      </c>
      <c r="F3694" s="12" t="s">
        <v>5055</v>
      </c>
      <c r="G3694" s="12" t="s">
        <v>5044</v>
      </c>
      <c r="H3694" s="13">
        <v>47516</v>
      </c>
      <c r="I3694" s="14">
        <v>230684</v>
      </c>
      <c r="J3694" s="14">
        <v>56586</v>
      </c>
      <c r="K3694" s="14">
        <v>14673</v>
      </c>
      <c r="L3694" s="14">
        <v>6032</v>
      </c>
      <c r="M3694" s="15">
        <v>0.20597952775356121</v>
      </c>
      <c r="N3694" s="14">
        <v>259899</v>
      </c>
      <c r="O3694" s="14">
        <v>0</v>
      </c>
      <c r="P3694" s="14">
        <v>0</v>
      </c>
      <c r="S3694" s="17">
        <v>45511.722222222219</v>
      </c>
      <c r="T3694" s="17" t="s">
        <v>5076</v>
      </c>
      <c r="U3694" s="18">
        <v>45511</v>
      </c>
      <c r="V3694" s="18" t="str">
        <f>TEXT(Posts[[#This Row],[Post_Date]],"YYYY")</f>
        <v>2024</v>
      </c>
      <c r="W3694" s="18" t="s">
        <v>5092</v>
      </c>
      <c r="X3694" s="18" t="s">
        <v>5085</v>
      </c>
      <c r="Y3694" s="19">
        <v>17</v>
      </c>
      <c r="Z3694" s="12" t="s">
        <v>5070</v>
      </c>
      <c r="AA3694"/>
    </row>
    <row r="3695" spans="1:27" x14ac:dyDescent="0.25">
      <c r="A3695" s="12" t="s">
        <v>2489</v>
      </c>
      <c r="B3695" s="12" t="s">
        <v>5024</v>
      </c>
      <c r="C3695" s="12" t="s">
        <v>5028</v>
      </c>
      <c r="D3695" s="12" t="s">
        <v>5032</v>
      </c>
      <c r="E3695" s="12" t="s">
        <v>5035</v>
      </c>
      <c r="F3695" s="12" t="s">
        <v>5056</v>
      </c>
      <c r="G3695" s="12" t="s">
        <v>5042</v>
      </c>
      <c r="H3695" s="13">
        <v>350471</v>
      </c>
      <c r="I3695" s="14">
        <v>1424196</v>
      </c>
      <c r="J3695" s="14">
        <v>232572</v>
      </c>
      <c r="K3695" s="14">
        <v>108266</v>
      </c>
      <c r="L3695" s="14">
        <v>78569</v>
      </c>
      <c r="M3695" s="15">
        <v>0.24608360177492969</v>
      </c>
      <c r="N3695" s="14">
        <v>1696757</v>
      </c>
      <c r="O3695" s="14">
        <v>1424196</v>
      </c>
      <c r="P3695" s="14">
        <v>0</v>
      </c>
      <c r="S3695" s="17">
        <v>45375.517361111109</v>
      </c>
      <c r="T3695" s="12" t="s">
        <v>5075</v>
      </c>
      <c r="U3695" s="18">
        <v>45375</v>
      </c>
      <c r="V3695" s="18" t="str">
        <f>TEXT(Posts[[#This Row],[Post_Date]],"YYYY")</f>
        <v>2024</v>
      </c>
      <c r="W3695" s="12" t="s">
        <v>5088</v>
      </c>
      <c r="X3695" s="12" t="s">
        <v>5084</v>
      </c>
      <c r="Y3695" s="19">
        <v>12</v>
      </c>
      <c r="Z3695" s="12" t="s">
        <v>5070</v>
      </c>
      <c r="AA3695"/>
    </row>
    <row r="3696" spans="1:27" x14ac:dyDescent="0.25">
      <c r="A3696" s="12" t="s">
        <v>2490</v>
      </c>
      <c r="B3696" s="12" t="s">
        <v>5024</v>
      </c>
      <c r="C3696" s="12" t="s">
        <v>5028</v>
      </c>
      <c r="D3696" s="12" t="s">
        <v>5032</v>
      </c>
      <c r="E3696" s="12" t="s">
        <v>5036</v>
      </c>
      <c r="F3696" s="12" t="s">
        <v>5055</v>
      </c>
      <c r="G3696" s="12" t="s">
        <v>5046</v>
      </c>
      <c r="H3696" s="13">
        <v>27266</v>
      </c>
      <c r="I3696" s="14">
        <v>173835</v>
      </c>
      <c r="J3696" s="14">
        <v>28097</v>
      </c>
      <c r="K3696" s="14">
        <v>10039</v>
      </c>
      <c r="L3696" s="14">
        <v>5169</v>
      </c>
      <c r="M3696" s="15">
        <v>0.15685240728749569</v>
      </c>
      <c r="N3696" s="14">
        <v>193032</v>
      </c>
      <c r="O3696" s="14">
        <v>0</v>
      </c>
      <c r="P3696" s="14">
        <v>0</v>
      </c>
      <c r="S3696" s="17">
        <v>45751.625694444447</v>
      </c>
      <c r="T3696" s="17" t="s">
        <v>5074</v>
      </c>
      <c r="U3696" s="18">
        <v>45751</v>
      </c>
      <c r="V3696" s="18" t="str">
        <f>TEXT(Posts[[#This Row],[Post_Date]],"YYYY")</f>
        <v>2025</v>
      </c>
      <c r="W3696" s="18" t="s">
        <v>5090</v>
      </c>
      <c r="X3696" s="18" t="s">
        <v>5082</v>
      </c>
      <c r="Y3696" s="19">
        <v>15</v>
      </c>
      <c r="Z3696" s="12" t="s">
        <v>5069</v>
      </c>
      <c r="AA3696"/>
    </row>
    <row r="3697" spans="1:27" x14ac:dyDescent="0.25">
      <c r="A3697" s="12" t="s">
        <v>2494</v>
      </c>
      <c r="B3697" s="12" t="s">
        <v>5024</v>
      </c>
      <c r="C3697" s="12" t="s">
        <v>5028</v>
      </c>
      <c r="D3697" s="12" t="s">
        <v>5032</v>
      </c>
      <c r="E3697" s="12" t="s">
        <v>5036</v>
      </c>
      <c r="F3697" s="12" t="s">
        <v>5055</v>
      </c>
      <c r="G3697" s="12" t="s">
        <v>5044</v>
      </c>
      <c r="H3697" s="13">
        <v>69394</v>
      </c>
      <c r="I3697" s="14">
        <v>323196</v>
      </c>
      <c r="J3697" s="14">
        <v>52908</v>
      </c>
      <c r="K3697" s="14">
        <v>9983</v>
      </c>
      <c r="L3697" s="14">
        <v>6897</v>
      </c>
      <c r="M3697" s="15">
        <v>0.21471378926447079</v>
      </c>
      <c r="N3697" s="14">
        <v>386733</v>
      </c>
      <c r="O3697" s="14">
        <v>0</v>
      </c>
      <c r="P3697" s="14">
        <v>0</v>
      </c>
      <c r="S3697" s="17">
        <v>45524.493055555547</v>
      </c>
      <c r="T3697" s="17" t="s">
        <v>5077</v>
      </c>
      <c r="U3697" s="18">
        <v>45524</v>
      </c>
      <c r="V3697" s="18" t="str">
        <f>TEXT(Posts[[#This Row],[Post_Date]],"YYYY")</f>
        <v>2024</v>
      </c>
      <c r="W3697" s="18" t="s">
        <v>5092</v>
      </c>
      <c r="X3697" s="18" t="s">
        <v>5079</v>
      </c>
      <c r="Y3697" s="19">
        <v>11</v>
      </c>
      <c r="Z3697" s="12" t="s">
        <v>5070</v>
      </c>
      <c r="AA3697"/>
    </row>
    <row r="3698" spans="1:27" x14ac:dyDescent="0.25">
      <c r="A3698" s="12" t="s">
        <v>2496</v>
      </c>
      <c r="B3698" s="12" t="s">
        <v>5024</v>
      </c>
      <c r="C3698" s="12" t="s">
        <v>5028</v>
      </c>
      <c r="D3698" s="12" t="s">
        <v>5030</v>
      </c>
      <c r="E3698" s="12" t="s">
        <v>5036</v>
      </c>
      <c r="F3698" s="12" t="s">
        <v>5050</v>
      </c>
      <c r="G3698" s="12" t="s">
        <v>5048</v>
      </c>
      <c r="H3698" s="13">
        <v>42881</v>
      </c>
      <c r="I3698" s="14">
        <v>404501</v>
      </c>
      <c r="J3698" s="14">
        <v>42903</v>
      </c>
      <c r="K3698" s="14">
        <v>30191</v>
      </c>
      <c r="L3698" s="14">
        <v>24242</v>
      </c>
      <c r="M3698" s="15">
        <v>0.10601057347763709</v>
      </c>
      <c r="N3698" s="14">
        <v>459633</v>
      </c>
      <c r="O3698" s="14">
        <v>0</v>
      </c>
      <c r="P3698" s="14">
        <v>0</v>
      </c>
      <c r="S3698" s="17">
        <v>45443.668749999997</v>
      </c>
      <c r="T3698" s="17" t="s">
        <v>5074</v>
      </c>
      <c r="U3698" s="18">
        <v>45443</v>
      </c>
      <c r="V3698" s="18" t="str">
        <f>TEXT(Posts[[#This Row],[Post_Date]],"YYYY")</f>
        <v>2024</v>
      </c>
      <c r="W3698" s="18" t="s">
        <v>5096</v>
      </c>
      <c r="X3698" s="18" t="s">
        <v>5082</v>
      </c>
      <c r="Y3698" s="19">
        <v>16</v>
      </c>
      <c r="Z3698" s="12" t="s">
        <v>5069</v>
      </c>
      <c r="AA3698"/>
    </row>
    <row r="3699" spans="1:27" x14ac:dyDescent="0.25">
      <c r="A3699" s="12" t="s">
        <v>2499</v>
      </c>
      <c r="B3699" s="12" t="s">
        <v>5024</v>
      </c>
      <c r="C3699" s="12" t="s">
        <v>5028</v>
      </c>
      <c r="D3699" s="12" t="s">
        <v>5031</v>
      </c>
      <c r="E3699" s="12" t="s">
        <v>5036</v>
      </c>
      <c r="F3699" s="12" t="s">
        <v>5058</v>
      </c>
      <c r="G3699" s="12" t="s">
        <v>5049</v>
      </c>
      <c r="H3699" s="13">
        <v>64445</v>
      </c>
      <c r="I3699" s="14">
        <v>747492</v>
      </c>
      <c r="J3699" s="14">
        <v>155388</v>
      </c>
      <c r="K3699" s="14">
        <v>46449</v>
      </c>
      <c r="L3699" s="14">
        <v>30489</v>
      </c>
      <c r="M3699" s="15">
        <v>8.6216217120414218E-2</v>
      </c>
      <c r="N3699" s="14">
        <v>924168</v>
      </c>
      <c r="O3699" s="14">
        <v>0</v>
      </c>
      <c r="P3699" s="14">
        <v>0</v>
      </c>
      <c r="S3699" s="17">
        <v>45305.48333333333</v>
      </c>
      <c r="T3699" s="17" t="s">
        <v>5077</v>
      </c>
      <c r="U3699" s="18">
        <v>45305</v>
      </c>
      <c r="V3699" s="18" t="str">
        <f>TEXT(Posts[[#This Row],[Post_Date]],"YYYY")</f>
        <v>2024</v>
      </c>
      <c r="W3699" s="18" t="s">
        <v>5086</v>
      </c>
      <c r="X3699" s="18" t="s">
        <v>5084</v>
      </c>
      <c r="Y3699" s="19">
        <v>11</v>
      </c>
      <c r="Z3699" s="12" t="s">
        <v>5068</v>
      </c>
      <c r="AA3699"/>
    </row>
    <row r="3700" spans="1:27" x14ac:dyDescent="0.25">
      <c r="A3700" s="12" t="s">
        <v>2500</v>
      </c>
      <c r="B3700" s="12" t="s">
        <v>5024</v>
      </c>
      <c r="C3700" s="12" t="s">
        <v>5028</v>
      </c>
      <c r="D3700" s="12" t="s">
        <v>5034</v>
      </c>
      <c r="E3700" s="12" t="s">
        <v>5038</v>
      </c>
      <c r="F3700" s="12" t="s">
        <v>5057</v>
      </c>
      <c r="G3700" s="12" t="s">
        <v>5044</v>
      </c>
      <c r="H3700" s="13">
        <v>59692</v>
      </c>
      <c r="I3700" s="14">
        <v>407834</v>
      </c>
      <c r="J3700" s="14">
        <v>68280</v>
      </c>
      <c r="K3700" s="14">
        <v>17163</v>
      </c>
      <c r="L3700" s="14">
        <v>8179</v>
      </c>
      <c r="M3700" s="15">
        <v>0.14636387998630729</v>
      </c>
      <c r="N3700" s="14">
        <v>494291</v>
      </c>
      <c r="O3700" s="14">
        <v>0</v>
      </c>
      <c r="P3700" s="14">
        <v>0</v>
      </c>
      <c r="S3700" s="17">
        <v>45697.469444444447</v>
      </c>
      <c r="T3700" s="17" t="s">
        <v>5077</v>
      </c>
      <c r="U3700" s="18">
        <v>45697</v>
      </c>
      <c r="V3700" s="18" t="str">
        <f>TEXT(Posts[[#This Row],[Post_Date]],"YYYY")</f>
        <v>2025</v>
      </c>
      <c r="W3700" s="18" t="s">
        <v>5087</v>
      </c>
      <c r="X3700" s="18" t="s">
        <v>5084</v>
      </c>
      <c r="Y3700" s="19">
        <v>11</v>
      </c>
      <c r="Z3700" s="12" t="s">
        <v>5069</v>
      </c>
      <c r="AA3700"/>
    </row>
    <row r="3701" spans="1:27" x14ac:dyDescent="0.25">
      <c r="A3701" s="12" t="s">
        <v>2504</v>
      </c>
      <c r="B3701" s="12" t="s">
        <v>5024</v>
      </c>
      <c r="C3701" s="12" t="s">
        <v>5028</v>
      </c>
      <c r="D3701" s="12" t="s">
        <v>5032</v>
      </c>
      <c r="E3701" s="12" t="s">
        <v>5038</v>
      </c>
      <c r="F3701" s="12" t="s">
        <v>5055</v>
      </c>
      <c r="G3701" s="12" t="s">
        <v>5042</v>
      </c>
      <c r="H3701" s="13">
        <v>59429</v>
      </c>
      <c r="I3701" s="14">
        <v>353362</v>
      </c>
      <c r="J3701" s="14">
        <v>36712</v>
      </c>
      <c r="K3701" s="14">
        <v>12190</v>
      </c>
      <c r="L3701" s="14">
        <v>11117</v>
      </c>
      <c r="M3701" s="15">
        <v>0.16818440370183979</v>
      </c>
      <c r="N3701" s="14">
        <v>457410</v>
      </c>
      <c r="O3701" s="14">
        <v>0</v>
      </c>
      <c r="P3701" s="14">
        <v>0</v>
      </c>
      <c r="S3701" s="17">
        <v>45764.463194444441</v>
      </c>
      <c r="T3701" s="17" t="s">
        <v>5077</v>
      </c>
      <c r="U3701" s="18">
        <v>45764</v>
      </c>
      <c r="V3701" s="18" t="str">
        <f>TEXT(Posts[[#This Row],[Post_Date]],"YYYY")</f>
        <v>2025</v>
      </c>
      <c r="W3701" s="18" t="s">
        <v>5090</v>
      </c>
      <c r="X3701" s="18" t="s">
        <v>5080</v>
      </c>
      <c r="Y3701" s="19">
        <v>11</v>
      </c>
      <c r="Z3701" s="12" t="s">
        <v>5069</v>
      </c>
      <c r="AA3701"/>
    </row>
    <row r="3702" spans="1:27" x14ac:dyDescent="0.25">
      <c r="A3702" s="12" t="s">
        <v>2505</v>
      </c>
      <c r="B3702" s="12" t="s">
        <v>5024</v>
      </c>
      <c r="C3702" s="12" t="s">
        <v>5028</v>
      </c>
      <c r="D3702" s="12" t="s">
        <v>5030</v>
      </c>
      <c r="E3702" s="12" t="s">
        <v>5035</v>
      </c>
      <c r="F3702" s="12" t="s">
        <v>5051</v>
      </c>
      <c r="G3702" s="12" t="s">
        <v>5042</v>
      </c>
      <c r="H3702" s="13">
        <v>47068</v>
      </c>
      <c r="I3702" s="14">
        <v>461733</v>
      </c>
      <c r="J3702" s="14">
        <v>107725</v>
      </c>
      <c r="K3702" s="14">
        <v>24313</v>
      </c>
      <c r="L3702" s="14">
        <v>15056</v>
      </c>
      <c r="M3702" s="15">
        <v>0.1019395778952123</v>
      </c>
      <c r="N3702" s="14">
        <v>594824</v>
      </c>
      <c r="O3702" s="14">
        <v>461733</v>
      </c>
      <c r="P3702" s="14">
        <v>0</v>
      </c>
      <c r="S3702" s="17">
        <v>45393.632638888892</v>
      </c>
      <c r="T3702" s="12" t="s">
        <v>5074</v>
      </c>
      <c r="U3702" s="18">
        <v>45393</v>
      </c>
      <c r="V3702" s="18" t="str">
        <f>TEXT(Posts[[#This Row],[Post_Date]],"YYYY")</f>
        <v>2024</v>
      </c>
      <c r="W3702" s="12" t="s">
        <v>5090</v>
      </c>
      <c r="X3702" s="12" t="s">
        <v>5080</v>
      </c>
      <c r="Y3702" s="19">
        <v>15</v>
      </c>
      <c r="Z3702" s="12" t="s">
        <v>5069</v>
      </c>
      <c r="AA3702"/>
    </row>
    <row r="3703" spans="1:27" x14ac:dyDescent="0.25">
      <c r="A3703" s="12" t="s">
        <v>2511</v>
      </c>
      <c r="B3703" s="12" t="s">
        <v>5024</v>
      </c>
      <c r="C3703" s="12" t="s">
        <v>5028</v>
      </c>
      <c r="D3703" s="12" t="s">
        <v>5032</v>
      </c>
      <c r="E3703" s="12" t="s">
        <v>5036</v>
      </c>
      <c r="F3703" s="12" t="s">
        <v>5055</v>
      </c>
      <c r="G3703" s="12" t="s">
        <v>5046</v>
      </c>
      <c r="H3703" s="13">
        <v>89013</v>
      </c>
      <c r="I3703" s="14">
        <v>383099</v>
      </c>
      <c r="J3703" s="14">
        <v>70311</v>
      </c>
      <c r="K3703" s="14">
        <v>26569</v>
      </c>
      <c r="L3703" s="14">
        <v>12478</v>
      </c>
      <c r="M3703" s="15">
        <v>0.23235122169265371</v>
      </c>
      <c r="N3703" s="14">
        <v>427896</v>
      </c>
      <c r="O3703" s="14">
        <v>0</v>
      </c>
      <c r="P3703" s="14">
        <v>0</v>
      </c>
      <c r="S3703" s="17">
        <v>45459.627083333333</v>
      </c>
      <c r="T3703" s="17" t="s">
        <v>5074</v>
      </c>
      <c r="U3703" s="18">
        <v>45459</v>
      </c>
      <c r="V3703" s="18" t="str">
        <f>TEXT(Posts[[#This Row],[Post_Date]],"YYYY")</f>
        <v>2024</v>
      </c>
      <c r="W3703" s="18" t="s">
        <v>5089</v>
      </c>
      <c r="X3703" s="18" t="s">
        <v>5084</v>
      </c>
      <c r="Y3703" s="19">
        <v>15</v>
      </c>
      <c r="Z3703" s="12" t="s">
        <v>5070</v>
      </c>
      <c r="AA3703"/>
    </row>
    <row r="3704" spans="1:27" x14ac:dyDescent="0.25">
      <c r="A3704" s="12" t="s">
        <v>2518</v>
      </c>
      <c r="B3704" s="12" t="s">
        <v>5024</v>
      </c>
      <c r="C3704" s="12" t="s">
        <v>5028</v>
      </c>
      <c r="D3704" s="12" t="s">
        <v>5034</v>
      </c>
      <c r="E3704" s="12" t="s">
        <v>5036</v>
      </c>
      <c r="F3704" s="12" t="s">
        <v>5057</v>
      </c>
      <c r="G3704" s="12" t="s">
        <v>5048</v>
      </c>
      <c r="H3704" s="13">
        <v>40971</v>
      </c>
      <c r="I3704" s="14">
        <v>229529</v>
      </c>
      <c r="J3704" s="14">
        <v>31522</v>
      </c>
      <c r="K3704" s="14">
        <v>9577</v>
      </c>
      <c r="L3704" s="14">
        <v>6360</v>
      </c>
      <c r="M3704" s="15">
        <v>0.17850346087166019</v>
      </c>
      <c r="N3704" s="14">
        <v>278866</v>
      </c>
      <c r="O3704" s="14">
        <v>0</v>
      </c>
      <c r="P3704" s="14">
        <v>0</v>
      </c>
      <c r="S3704" s="17">
        <v>45353.659722222219</v>
      </c>
      <c r="T3704" s="17" t="s">
        <v>5074</v>
      </c>
      <c r="U3704" s="18">
        <v>45353</v>
      </c>
      <c r="V3704" s="18" t="str">
        <f>TEXT(Posts[[#This Row],[Post_Date]],"YYYY")</f>
        <v>2024</v>
      </c>
      <c r="W3704" s="18" t="s">
        <v>5088</v>
      </c>
      <c r="X3704" s="18" t="s">
        <v>5083</v>
      </c>
      <c r="Y3704" s="19">
        <v>15</v>
      </c>
      <c r="Z3704" s="12" t="s">
        <v>5069</v>
      </c>
      <c r="AA3704"/>
    </row>
    <row r="3705" spans="1:27" x14ac:dyDescent="0.25">
      <c r="A3705" s="12" t="s">
        <v>2522</v>
      </c>
      <c r="B3705" s="12" t="s">
        <v>5024</v>
      </c>
      <c r="C3705" s="12" t="s">
        <v>5028</v>
      </c>
      <c r="D3705" s="12" t="s">
        <v>5030</v>
      </c>
      <c r="E3705" s="12" t="s">
        <v>5036</v>
      </c>
      <c r="F3705" s="12" t="s">
        <v>5050</v>
      </c>
      <c r="G3705" s="12" t="s">
        <v>5044</v>
      </c>
      <c r="H3705" s="13">
        <v>83520</v>
      </c>
      <c r="I3705" s="14">
        <v>637742</v>
      </c>
      <c r="J3705" s="14">
        <v>147891</v>
      </c>
      <c r="K3705" s="14">
        <v>49032</v>
      </c>
      <c r="L3705" s="14">
        <v>23099</v>
      </c>
      <c r="M3705" s="15">
        <v>0.13096275501138099</v>
      </c>
      <c r="N3705" s="14">
        <v>774061</v>
      </c>
      <c r="O3705" s="14">
        <v>0</v>
      </c>
      <c r="P3705" s="14">
        <v>0</v>
      </c>
      <c r="S3705" s="17">
        <v>45304.468055555553</v>
      </c>
      <c r="T3705" s="17" t="s">
        <v>5077</v>
      </c>
      <c r="U3705" s="18">
        <v>45304</v>
      </c>
      <c r="V3705" s="18" t="str">
        <f>TEXT(Posts[[#This Row],[Post_Date]],"YYYY")</f>
        <v>2024</v>
      </c>
      <c r="W3705" s="18" t="s">
        <v>5086</v>
      </c>
      <c r="X3705" s="18" t="s">
        <v>5083</v>
      </c>
      <c r="Y3705" s="19">
        <v>11</v>
      </c>
      <c r="Z3705" s="12" t="s">
        <v>5069</v>
      </c>
      <c r="AA3705"/>
    </row>
    <row r="3706" spans="1:27" x14ac:dyDescent="0.25">
      <c r="A3706" s="12" t="s">
        <v>2527</v>
      </c>
      <c r="B3706" s="12" t="s">
        <v>5024</v>
      </c>
      <c r="C3706" s="12" t="s">
        <v>5028</v>
      </c>
      <c r="D3706" s="12" t="s">
        <v>5030</v>
      </c>
      <c r="E3706" s="12" t="s">
        <v>5038</v>
      </c>
      <c r="F3706" s="12" t="s">
        <v>5050</v>
      </c>
      <c r="G3706" s="12" t="s">
        <v>5046</v>
      </c>
      <c r="H3706" s="13">
        <v>28037</v>
      </c>
      <c r="I3706" s="14">
        <v>283525</v>
      </c>
      <c r="J3706" s="14">
        <v>62737</v>
      </c>
      <c r="K3706" s="14">
        <v>21188</v>
      </c>
      <c r="L3706" s="14">
        <v>5802</v>
      </c>
      <c r="M3706" s="15">
        <v>9.8888430714169889E-2</v>
      </c>
      <c r="N3706" s="14">
        <v>366649</v>
      </c>
      <c r="O3706" s="14">
        <v>0</v>
      </c>
      <c r="P3706" s="14">
        <v>0</v>
      </c>
      <c r="S3706" s="17">
        <v>45719.705555555563</v>
      </c>
      <c r="T3706" s="17" t="s">
        <v>5074</v>
      </c>
      <c r="U3706" s="18">
        <v>45719</v>
      </c>
      <c r="V3706" s="18" t="str">
        <f>TEXT(Posts[[#This Row],[Post_Date]],"YYYY")</f>
        <v>2025</v>
      </c>
      <c r="W3706" s="18" t="s">
        <v>5088</v>
      </c>
      <c r="X3706" s="18" t="s">
        <v>5081</v>
      </c>
      <c r="Y3706" s="19">
        <v>16</v>
      </c>
      <c r="Z3706" s="12" t="s">
        <v>5068</v>
      </c>
      <c r="AA3706"/>
    </row>
    <row r="3707" spans="1:27" x14ac:dyDescent="0.25">
      <c r="A3707" s="12" t="s">
        <v>2534</v>
      </c>
      <c r="B3707" s="12" t="s">
        <v>5024</v>
      </c>
      <c r="C3707" s="12" t="s">
        <v>5028</v>
      </c>
      <c r="D3707" s="12" t="s">
        <v>5030</v>
      </c>
      <c r="E3707" s="12" t="s">
        <v>5038</v>
      </c>
      <c r="F3707" s="12" t="s">
        <v>5050</v>
      </c>
      <c r="G3707" s="12" t="s">
        <v>5044</v>
      </c>
      <c r="H3707" s="13">
        <v>40615</v>
      </c>
      <c r="I3707" s="14">
        <v>419231</v>
      </c>
      <c r="J3707" s="14">
        <v>49980</v>
      </c>
      <c r="K3707" s="14">
        <v>23311</v>
      </c>
      <c r="L3707" s="14">
        <v>13064</v>
      </c>
      <c r="M3707" s="15">
        <v>9.6881089718686211E-2</v>
      </c>
      <c r="N3707" s="14">
        <v>474667</v>
      </c>
      <c r="O3707" s="14">
        <v>0</v>
      </c>
      <c r="P3707" s="14">
        <v>0</v>
      </c>
      <c r="S3707" s="17">
        <v>45477.695138888892</v>
      </c>
      <c r="T3707" s="17" t="s">
        <v>5074</v>
      </c>
      <c r="U3707" s="18">
        <v>45477</v>
      </c>
      <c r="V3707" s="18" t="str">
        <f>TEXT(Posts[[#This Row],[Post_Date]],"YYYY")</f>
        <v>2024</v>
      </c>
      <c r="W3707" s="18" t="s">
        <v>5093</v>
      </c>
      <c r="X3707" s="18" t="s">
        <v>5080</v>
      </c>
      <c r="Y3707" s="19">
        <v>16</v>
      </c>
      <c r="Z3707" s="12" t="s">
        <v>5068</v>
      </c>
      <c r="AA3707"/>
    </row>
    <row r="3708" spans="1:27" x14ac:dyDescent="0.25">
      <c r="A3708" s="12" t="s">
        <v>2536</v>
      </c>
      <c r="B3708" s="12" t="s">
        <v>5024</v>
      </c>
      <c r="C3708" s="12" t="s">
        <v>5028</v>
      </c>
      <c r="D3708" s="12" t="s">
        <v>5030</v>
      </c>
      <c r="E3708" s="12" t="s">
        <v>5035</v>
      </c>
      <c r="F3708" s="12" t="s">
        <v>5051</v>
      </c>
      <c r="G3708" s="12" t="s">
        <v>5044</v>
      </c>
      <c r="H3708" s="13">
        <v>197282</v>
      </c>
      <c r="I3708" s="14">
        <v>2186193</v>
      </c>
      <c r="J3708" s="14">
        <v>250182</v>
      </c>
      <c r="K3708" s="14">
        <v>96818</v>
      </c>
      <c r="L3708" s="14">
        <v>119756</v>
      </c>
      <c r="M3708" s="15">
        <v>9.024011400164636E-2</v>
      </c>
      <c r="N3708" s="14">
        <v>2436412</v>
      </c>
      <c r="O3708" s="14">
        <v>2186193</v>
      </c>
      <c r="P3708" s="14">
        <v>0</v>
      </c>
      <c r="S3708" s="17">
        <v>45767.680555555547</v>
      </c>
      <c r="T3708" s="12" t="s">
        <v>5074</v>
      </c>
      <c r="U3708" s="18">
        <v>45767</v>
      </c>
      <c r="V3708" s="18" t="str">
        <f>TEXT(Posts[[#This Row],[Post_Date]],"YYYY")</f>
        <v>2025</v>
      </c>
      <c r="W3708" s="12" t="s">
        <v>5090</v>
      </c>
      <c r="X3708" s="12" t="s">
        <v>5084</v>
      </c>
      <c r="Y3708" s="19">
        <v>16</v>
      </c>
      <c r="Z3708" s="12" t="s">
        <v>5068</v>
      </c>
      <c r="AA3708"/>
    </row>
    <row r="3709" spans="1:27" x14ac:dyDescent="0.25">
      <c r="A3709" s="12" t="s">
        <v>2539</v>
      </c>
      <c r="B3709" s="12" t="s">
        <v>5024</v>
      </c>
      <c r="C3709" s="12" t="s">
        <v>5028</v>
      </c>
      <c r="D3709" s="12" t="s">
        <v>5032</v>
      </c>
      <c r="E3709" s="12" t="s">
        <v>5038</v>
      </c>
      <c r="F3709" s="12" t="s">
        <v>5055</v>
      </c>
      <c r="G3709" s="12" t="s">
        <v>5047</v>
      </c>
      <c r="H3709" s="13">
        <v>78668</v>
      </c>
      <c r="I3709" s="14">
        <v>430567</v>
      </c>
      <c r="J3709" s="14">
        <v>82973</v>
      </c>
      <c r="K3709" s="14">
        <v>22821</v>
      </c>
      <c r="L3709" s="14">
        <v>22087</v>
      </c>
      <c r="M3709" s="15">
        <v>0.1827082269496389</v>
      </c>
      <c r="N3709" s="14">
        <v>500254</v>
      </c>
      <c r="O3709" s="14">
        <v>0</v>
      </c>
      <c r="P3709" s="14">
        <v>0</v>
      </c>
      <c r="S3709" s="17">
        <v>45737.498611111107</v>
      </c>
      <c r="T3709" s="17" t="s">
        <v>5077</v>
      </c>
      <c r="U3709" s="18">
        <v>45737</v>
      </c>
      <c r="V3709" s="18" t="str">
        <f>TEXT(Posts[[#This Row],[Post_Date]],"YYYY")</f>
        <v>2025</v>
      </c>
      <c r="W3709" s="18" t="s">
        <v>5088</v>
      </c>
      <c r="X3709" s="18" t="s">
        <v>5082</v>
      </c>
      <c r="Y3709" s="19">
        <v>11</v>
      </c>
      <c r="Z3709" s="12" t="s">
        <v>5069</v>
      </c>
      <c r="AA3709"/>
    </row>
    <row r="3710" spans="1:27" x14ac:dyDescent="0.25">
      <c r="A3710" s="12" t="s">
        <v>2541</v>
      </c>
      <c r="B3710" s="12" t="s">
        <v>5024</v>
      </c>
      <c r="C3710" s="12" t="s">
        <v>5028</v>
      </c>
      <c r="D3710" s="12" t="s">
        <v>5032</v>
      </c>
      <c r="E3710" s="12" t="s">
        <v>5038</v>
      </c>
      <c r="F3710" s="12" t="s">
        <v>5055</v>
      </c>
      <c r="G3710" s="12" t="s">
        <v>5042</v>
      </c>
      <c r="H3710" s="13">
        <v>58703</v>
      </c>
      <c r="I3710" s="14">
        <v>281608</v>
      </c>
      <c r="J3710" s="14">
        <v>56556</v>
      </c>
      <c r="K3710" s="14">
        <v>21839</v>
      </c>
      <c r="L3710" s="14">
        <v>11102</v>
      </c>
      <c r="M3710" s="15">
        <v>0.20845687521062589</v>
      </c>
      <c r="N3710" s="14">
        <v>336025</v>
      </c>
      <c r="O3710" s="14">
        <v>0</v>
      </c>
      <c r="P3710" s="14">
        <v>0</v>
      </c>
      <c r="S3710" s="17">
        <v>45545.718055555553</v>
      </c>
      <c r="T3710" s="17" t="s">
        <v>5076</v>
      </c>
      <c r="U3710" s="18">
        <v>45545</v>
      </c>
      <c r="V3710" s="18" t="str">
        <f>TEXT(Posts[[#This Row],[Post_Date]],"YYYY")</f>
        <v>2024</v>
      </c>
      <c r="W3710" s="18" t="s">
        <v>5097</v>
      </c>
      <c r="X3710" s="18" t="s">
        <v>5079</v>
      </c>
      <c r="Y3710" s="19">
        <v>17</v>
      </c>
      <c r="Z3710" s="12" t="s">
        <v>5070</v>
      </c>
      <c r="AA3710"/>
    </row>
    <row r="3711" spans="1:27" x14ac:dyDescent="0.25">
      <c r="A3711" s="12" t="s">
        <v>2547</v>
      </c>
      <c r="B3711" s="12" t="s">
        <v>5024</v>
      </c>
      <c r="C3711" s="12" t="s">
        <v>5028</v>
      </c>
      <c r="D3711" s="12" t="s">
        <v>5032</v>
      </c>
      <c r="E3711" s="12" t="s">
        <v>5035</v>
      </c>
      <c r="F3711" s="12" t="s">
        <v>5056</v>
      </c>
      <c r="G3711" s="12" t="s">
        <v>5049</v>
      </c>
      <c r="H3711" s="13">
        <v>644950</v>
      </c>
      <c r="I3711" s="14">
        <v>3248939</v>
      </c>
      <c r="J3711" s="14">
        <v>717043</v>
      </c>
      <c r="K3711" s="14">
        <v>217109</v>
      </c>
      <c r="L3711" s="14">
        <v>185232</v>
      </c>
      <c r="M3711" s="15">
        <v>0.19851121024705781</v>
      </c>
      <c r="N3711" s="14">
        <v>3864180</v>
      </c>
      <c r="O3711" s="14">
        <v>3248939</v>
      </c>
      <c r="P3711" s="14">
        <v>0</v>
      </c>
      <c r="S3711" s="17">
        <v>45669.730555555558</v>
      </c>
      <c r="T3711" s="12" t="s">
        <v>5076</v>
      </c>
      <c r="U3711" s="18">
        <v>45669</v>
      </c>
      <c r="V3711" s="18" t="str">
        <f>TEXT(Posts[[#This Row],[Post_Date]],"YYYY")</f>
        <v>2025</v>
      </c>
      <c r="W3711" s="12" t="s">
        <v>5086</v>
      </c>
      <c r="X3711" s="12" t="s">
        <v>5084</v>
      </c>
      <c r="Y3711" s="19">
        <v>17</v>
      </c>
      <c r="Z3711" s="12" t="s">
        <v>5069</v>
      </c>
      <c r="AA3711"/>
    </row>
    <row r="3712" spans="1:27" x14ac:dyDescent="0.25">
      <c r="A3712" s="12" t="s">
        <v>2548</v>
      </c>
      <c r="B3712" s="12" t="s">
        <v>5024</v>
      </c>
      <c r="C3712" s="12" t="s">
        <v>5028</v>
      </c>
      <c r="D3712" s="12" t="s">
        <v>5030</v>
      </c>
      <c r="E3712" s="12" t="s">
        <v>5035</v>
      </c>
      <c r="F3712" s="12" t="s">
        <v>5051</v>
      </c>
      <c r="G3712" s="12" t="s">
        <v>5045</v>
      </c>
      <c r="H3712" s="13">
        <v>189563</v>
      </c>
      <c r="I3712" s="14">
        <v>1865969</v>
      </c>
      <c r="J3712" s="14">
        <v>235053</v>
      </c>
      <c r="K3712" s="14">
        <v>60439</v>
      </c>
      <c r="L3712" s="14">
        <v>55714</v>
      </c>
      <c r="M3712" s="15">
        <v>0.1015899730956423</v>
      </c>
      <c r="N3712" s="14">
        <v>2106006</v>
      </c>
      <c r="O3712" s="14">
        <v>1865969</v>
      </c>
      <c r="P3712" s="14">
        <v>0</v>
      </c>
      <c r="S3712" s="17">
        <v>45406.467361111107</v>
      </c>
      <c r="T3712" s="12" t="s">
        <v>5077</v>
      </c>
      <c r="U3712" s="18">
        <v>45406</v>
      </c>
      <c r="V3712" s="18" t="str">
        <f>TEXT(Posts[[#This Row],[Post_Date]],"YYYY")</f>
        <v>2024</v>
      </c>
      <c r="W3712" s="12" t="s">
        <v>5090</v>
      </c>
      <c r="X3712" s="12" t="s">
        <v>5085</v>
      </c>
      <c r="Y3712" s="19">
        <v>11</v>
      </c>
      <c r="Z3712" s="12" t="s">
        <v>5069</v>
      </c>
      <c r="AA3712"/>
    </row>
    <row r="3713" spans="1:27" x14ac:dyDescent="0.25">
      <c r="A3713" s="12" t="s">
        <v>2550</v>
      </c>
      <c r="B3713" s="12" t="s">
        <v>5024</v>
      </c>
      <c r="C3713" s="12" t="s">
        <v>5028</v>
      </c>
      <c r="D3713" s="12" t="s">
        <v>5030</v>
      </c>
      <c r="E3713" s="12" t="s">
        <v>5036</v>
      </c>
      <c r="F3713" s="12" t="s">
        <v>5050</v>
      </c>
      <c r="G3713" s="12" t="s">
        <v>5048</v>
      </c>
      <c r="H3713" s="13">
        <v>62088</v>
      </c>
      <c r="I3713" s="14">
        <v>548281</v>
      </c>
      <c r="J3713" s="14">
        <v>84277</v>
      </c>
      <c r="K3713" s="14">
        <v>40962</v>
      </c>
      <c r="L3713" s="14">
        <v>12505</v>
      </c>
      <c r="M3713" s="15">
        <v>0.1132427139800298</v>
      </c>
      <c r="N3713" s="14">
        <v>710607</v>
      </c>
      <c r="O3713" s="14">
        <v>0</v>
      </c>
      <c r="P3713" s="14">
        <v>0</v>
      </c>
      <c r="S3713" s="17">
        <v>45334.654166666667</v>
      </c>
      <c r="T3713" s="17" t="s">
        <v>5074</v>
      </c>
      <c r="U3713" s="18">
        <v>45334</v>
      </c>
      <c r="V3713" s="18" t="str">
        <f>TEXT(Posts[[#This Row],[Post_Date]],"YYYY")</f>
        <v>2024</v>
      </c>
      <c r="W3713" s="18" t="s">
        <v>5087</v>
      </c>
      <c r="X3713" s="18" t="s">
        <v>5081</v>
      </c>
      <c r="Y3713" s="19">
        <v>15</v>
      </c>
      <c r="Z3713" s="12" t="s">
        <v>5069</v>
      </c>
      <c r="AA3713"/>
    </row>
    <row r="3714" spans="1:27" x14ac:dyDescent="0.25">
      <c r="A3714" s="12" t="s">
        <v>2558</v>
      </c>
      <c r="B3714" s="12" t="s">
        <v>5024</v>
      </c>
      <c r="C3714" s="12" t="s">
        <v>5028</v>
      </c>
      <c r="D3714" s="12" t="s">
        <v>5032</v>
      </c>
      <c r="E3714" s="12" t="s">
        <v>5038</v>
      </c>
      <c r="F3714" s="12" t="s">
        <v>5055</v>
      </c>
      <c r="G3714" s="12" t="s">
        <v>5043</v>
      </c>
      <c r="H3714" s="13">
        <v>69543</v>
      </c>
      <c r="I3714" s="14">
        <v>409811</v>
      </c>
      <c r="J3714" s="14">
        <v>89526</v>
      </c>
      <c r="K3714" s="14">
        <v>16295</v>
      </c>
      <c r="L3714" s="14">
        <v>18026</v>
      </c>
      <c r="M3714" s="15">
        <v>0.16969681345188151</v>
      </c>
      <c r="N3714" s="14">
        <v>478017</v>
      </c>
      <c r="O3714" s="14">
        <v>0</v>
      </c>
      <c r="P3714" s="14">
        <v>0</v>
      </c>
      <c r="S3714" s="17">
        <v>45710.515972222223</v>
      </c>
      <c r="T3714" s="17" t="s">
        <v>5075</v>
      </c>
      <c r="U3714" s="18">
        <v>45710</v>
      </c>
      <c r="V3714" s="18" t="str">
        <f>TEXT(Posts[[#This Row],[Post_Date]],"YYYY")</f>
        <v>2025</v>
      </c>
      <c r="W3714" s="18" t="s">
        <v>5087</v>
      </c>
      <c r="X3714" s="18" t="s">
        <v>5083</v>
      </c>
      <c r="Y3714" s="19">
        <v>12</v>
      </c>
      <c r="Z3714" s="12" t="s">
        <v>5069</v>
      </c>
      <c r="AA3714"/>
    </row>
    <row r="3715" spans="1:27" x14ac:dyDescent="0.25">
      <c r="A3715" s="12" t="s">
        <v>2569</v>
      </c>
      <c r="B3715" s="12" t="s">
        <v>5024</v>
      </c>
      <c r="C3715" s="12" t="s">
        <v>5028</v>
      </c>
      <c r="D3715" s="12" t="s">
        <v>5034</v>
      </c>
      <c r="E3715" s="12" t="s">
        <v>5036</v>
      </c>
      <c r="F3715" s="12" t="s">
        <v>5057</v>
      </c>
      <c r="G3715" s="12" t="s">
        <v>5045</v>
      </c>
      <c r="H3715" s="13">
        <v>38400</v>
      </c>
      <c r="I3715" s="14">
        <v>294480</v>
      </c>
      <c r="J3715" s="14">
        <v>63388</v>
      </c>
      <c r="K3715" s="14">
        <v>13087</v>
      </c>
      <c r="L3715" s="14">
        <v>10707</v>
      </c>
      <c r="M3715" s="15">
        <v>0.1304012122425845</v>
      </c>
      <c r="N3715" s="14">
        <v>354787</v>
      </c>
      <c r="O3715" s="14">
        <v>0</v>
      </c>
      <c r="P3715" s="14">
        <v>0</v>
      </c>
      <c r="S3715" s="17">
        <v>45524.425694444442</v>
      </c>
      <c r="T3715" s="17" t="s">
        <v>5077</v>
      </c>
      <c r="U3715" s="18">
        <v>45524</v>
      </c>
      <c r="V3715" s="18" t="str">
        <f>TEXT(Posts[[#This Row],[Post_Date]],"YYYY")</f>
        <v>2024</v>
      </c>
      <c r="W3715" s="18" t="s">
        <v>5092</v>
      </c>
      <c r="X3715" s="18" t="s">
        <v>5079</v>
      </c>
      <c r="Y3715" s="19">
        <v>10</v>
      </c>
      <c r="Z3715" s="12" t="s">
        <v>5069</v>
      </c>
      <c r="AA3715"/>
    </row>
    <row r="3716" spans="1:27" x14ac:dyDescent="0.25">
      <c r="A3716" s="12" t="s">
        <v>2570</v>
      </c>
      <c r="B3716" s="12" t="s">
        <v>5024</v>
      </c>
      <c r="C3716" s="12" t="s">
        <v>5028</v>
      </c>
      <c r="D3716" s="12" t="s">
        <v>5031</v>
      </c>
      <c r="E3716" s="12" t="s">
        <v>5038</v>
      </c>
      <c r="F3716" s="12" t="s">
        <v>5058</v>
      </c>
      <c r="G3716" s="12" t="s">
        <v>5046</v>
      </c>
      <c r="H3716" s="13">
        <v>13012</v>
      </c>
      <c r="I3716" s="14">
        <v>194744</v>
      </c>
      <c r="J3716" s="14">
        <v>20233</v>
      </c>
      <c r="K3716" s="14">
        <v>7330</v>
      </c>
      <c r="L3716" s="14">
        <v>8777</v>
      </c>
      <c r="M3716" s="15">
        <v>6.681652161340107E-2</v>
      </c>
      <c r="N3716" s="14">
        <v>217085</v>
      </c>
      <c r="O3716" s="14">
        <v>0</v>
      </c>
      <c r="P3716" s="14">
        <v>0</v>
      </c>
      <c r="S3716" s="17">
        <v>45474.527083333327</v>
      </c>
      <c r="T3716" s="17" t="s">
        <v>5075</v>
      </c>
      <c r="U3716" s="18">
        <v>45474</v>
      </c>
      <c r="V3716" s="18" t="str">
        <f>TEXT(Posts[[#This Row],[Post_Date]],"YYYY")</f>
        <v>2024</v>
      </c>
      <c r="W3716" s="18" t="s">
        <v>5093</v>
      </c>
      <c r="X3716" s="18" t="s">
        <v>5081</v>
      </c>
      <c r="Y3716" s="19">
        <v>12</v>
      </c>
      <c r="Z3716" s="12" t="s">
        <v>5068</v>
      </c>
      <c r="AA3716"/>
    </row>
    <row r="3717" spans="1:27" x14ac:dyDescent="0.25">
      <c r="A3717" s="12" t="s">
        <v>2581</v>
      </c>
      <c r="B3717" s="12" t="s">
        <v>5024</v>
      </c>
      <c r="C3717" s="12" t="s">
        <v>5028</v>
      </c>
      <c r="D3717" s="12" t="s">
        <v>5030</v>
      </c>
      <c r="E3717" s="12" t="s">
        <v>5035</v>
      </c>
      <c r="F3717" s="12" t="s">
        <v>5051</v>
      </c>
      <c r="G3717" s="12" t="s">
        <v>5043</v>
      </c>
      <c r="H3717" s="13">
        <v>289812</v>
      </c>
      <c r="I3717" s="14">
        <v>2365641</v>
      </c>
      <c r="J3717" s="14">
        <v>582400</v>
      </c>
      <c r="K3717" s="14">
        <v>152449</v>
      </c>
      <c r="L3717" s="14">
        <v>132005</v>
      </c>
      <c r="M3717" s="15">
        <v>0.1225092010358198</v>
      </c>
      <c r="N3717" s="14">
        <v>2933100</v>
      </c>
      <c r="O3717" s="14">
        <v>2365641</v>
      </c>
      <c r="P3717" s="14">
        <v>0</v>
      </c>
      <c r="S3717" s="17">
        <v>45308.817361111112</v>
      </c>
      <c r="T3717" s="12" t="s">
        <v>5076</v>
      </c>
      <c r="U3717" s="18">
        <v>45308</v>
      </c>
      <c r="V3717" s="18" t="str">
        <f>TEXT(Posts[[#This Row],[Post_Date]],"YYYY")</f>
        <v>2024</v>
      </c>
      <c r="W3717" s="12" t="s">
        <v>5086</v>
      </c>
      <c r="X3717" s="12" t="s">
        <v>5085</v>
      </c>
      <c r="Y3717" s="19">
        <v>19</v>
      </c>
      <c r="Z3717" s="12" t="s">
        <v>5069</v>
      </c>
      <c r="AA3717"/>
    </row>
    <row r="3718" spans="1:27" x14ac:dyDescent="0.25">
      <c r="A3718" s="12" t="s">
        <v>2584</v>
      </c>
      <c r="B3718" s="12" t="s">
        <v>5024</v>
      </c>
      <c r="C3718" s="12" t="s">
        <v>5028</v>
      </c>
      <c r="D3718" s="12" t="s">
        <v>5032</v>
      </c>
      <c r="E3718" s="12" t="s">
        <v>5035</v>
      </c>
      <c r="F3718" s="12" t="s">
        <v>5056</v>
      </c>
      <c r="G3718" s="12" t="s">
        <v>5048</v>
      </c>
      <c r="H3718" s="13">
        <v>404085</v>
      </c>
      <c r="I3718" s="14">
        <v>2296068</v>
      </c>
      <c r="J3718" s="14">
        <v>293980</v>
      </c>
      <c r="K3718" s="14">
        <v>131109</v>
      </c>
      <c r="L3718" s="14">
        <v>71866</v>
      </c>
      <c r="M3718" s="15">
        <v>0.17599009450372369</v>
      </c>
      <c r="N3718" s="14">
        <v>2674215</v>
      </c>
      <c r="O3718" s="14">
        <v>2296068</v>
      </c>
      <c r="P3718" s="14">
        <v>0</v>
      </c>
      <c r="S3718" s="17">
        <v>45758.505555555559</v>
      </c>
      <c r="T3718" s="12" t="s">
        <v>5075</v>
      </c>
      <c r="U3718" s="18">
        <v>45758</v>
      </c>
      <c r="V3718" s="18" t="str">
        <f>TEXT(Posts[[#This Row],[Post_Date]],"YYYY")</f>
        <v>2025</v>
      </c>
      <c r="W3718" s="12" t="s">
        <v>5090</v>
      </c>
      <c r="X3718" s="12" t="s">
        <v>5082</v>
      </c>
      <c r="Y3718" s="19">
        <v>12</v>
      </c>
      <c r="Z3718" s="12" t="s">
        <v>5069</v>
      </c>
      <c r="AA3718"/>
    </row>
    <row r="3719" spans="1:27" x14ac:dyDescent="0.25">
      <c r="A3719" s="12" t="s">
        <v>2594</v>
      </c>
      <c r="B3719" s="12" t="s">
        <v>5024</v>
      </c>
      <c r="C3719" s="12" t="s">
        <v>5028</v>
      </c>
      <c r="D3719" s="12" t="s">
        <v>5031</v>
      </c>
      <c r="E3719" s="12" t="s">
        <v>5035</v>
      </c>
      <c r="F3719" s="12" t="s">
        <v>5060</v>
      </c>
      <c r="G3719" s="12" t="s">
        <v>5049</v>
      </c>
      <c r="H3719" s="13">
        <v>199432</v>
      </c>
      <c r="I3719" s="14">
        <v>2227171</v>
      </c>
      <c r="J3719" s="14">
        <v>388540</v>
      </c>
      <c r="K3719" s="14">
        <v>119455</v>
      </c>
      <c r="L3719" s="14">
        <v>72223</v>
      </c>
      <c r="M3719" s="15">
        <v>8.9545074694268617E-2</v>
      </c>
      <c r="N3719" s="14">
        <v>2837596</v>
      </c>
      <c r="O3719" s="14">
        <v>2227171</v>
      </c>
      <c r="P3719" s="14">
        <v>0</v>
      </c>
      <c r="S3719" s="17">
        <v>45743.736805555563</v>
      </c>
      <c r="T3719" s="12" t="s">
        <v>5076</v>
      </c>
      <c r="U3719" s="18">
        <v>45743</v>
      </c>
      <c r="V3719" s="18" t="str">
        <f>TEXT(Posts[[#This Row],[Post_Date]],"YYYY")</f>
        <v>2025</v>
      </c>
      <c r="W3719" s="12" t="s">
        <v>5088</v>
      </c>
      <c r="X3719" s="12" t="s">
        <v>5080</v>
      </c>
      <c r="Y3719" s="19">
        <v>17</v>
      </c>
      <c r="Z3719" s="12" t="s">
        <v>5068</v>
      </c>
      <c r="AA3719"/>
    </row>
    <row r="3720" spans="1:27" x14ac:dyDescent="0.25">
      <c r="A3720" s="12" t="s">
        <v>2597</v>
      </c>
      <c r="B3720" s="12" t="s">
        <v>5024</v>
      </c>
      <c r="C3720" s="12" t="s">
        <v>5028</v>
      </c>
      <c r="D3720" s="12" t="s">
        <v>5034</v>
      </c>
      <c r="E3720" s="12" t="s">
        <v>5036</v>
      </c>
      <c r="F3720" s="12" t="s">
        <v>5057</v>
      </c>
      <c r="G3720" s="12" t="s">
        <v>5048</v>
      </c>
      <c r="H3720" s="13">
        <v>64766</v>
      </c>
      <c r="I3720" s="14">
        <v>418343</v>
      </c>
      <c r="J3720" s="14">
        <v>61612</v>
      </c>
      <c r="K3720" s="14">
        <v>30856</v>
      </c>
      <c r="L3720" s="14">
        <v>14176</v>
      </c>
      <c r="M3720" s="15">
        <v>0.15481790546327909</v>
      </c>
      <c r="N3720" s="14">
        <v>507190</v>
      </c>
      <c r="O3720" s="14">
        <v>0</v>
      </c>
      <c r="P3720" s="14">
        <v>0</v>
      </c>
      <c r="S3720" s="17">
        <v>45498.428472222222</v>
      </c>
      <c r="T3720" s="17" t="s">
        <v>5077</v>
      </c>
      <c r="U3720" s="18">
        <v>45498</v>
      </c>
      <c r="V3720" s="18" t="str">
        <f>TEXT(Posts[[#This Row],[Post_Date]],"YYYY")</f>
        <v>2024</v>
      </c>
      <c r="W3720" s="18" t="s">
        <v>5093</v>
      </c>
      <c r="X3720" s="18" t="s">
        <v>5080</v>
      </c>
      <c r="Y3720" s="19">
        <v>10</v>
      </c>
      <c r="Z3720" s="12" t="s">
        <v>5069</v>
      </c>
      <c r="AA3720"/>
    </row>
    <row r="3721" spans="1:27" x14ac:dyDescent="0.25">
      <c r="A3721" s="12" t="s">
        <v>2599</v>
      </c>
      <c r="B3721" s="12" t="s">
        <v>5024</v>
      </c>
      <c r="C3721" s="12" t="s">
        <v>5028</v>
      </c>
      <c r="D3721" s="12" t="s">
        <v>5034</v>
      </c>
      <c r="E3721" s="12" t="s">
        <v>5036</v>
      </c>
      <c r="F3721" s="12" t="s">
        <v>5057</v>
      </c>
      <c r="G3721" s="12" t="s">
        <v>5048</v>
      </c>
      <c r="H3721" s="13">
        <v>30133</v>
      </c>
      <c r="I3721" s="14">
        <v>183529</v>
      </c>
      <c r="J3721" s="14">
        <v>31823</v>
      </c>
      <c r="K3721" s="14">
        <v>12969</v>
      </c>
      <c r="L3721" s="14">
        <v>4395</v>
      </c>
      <c r="M3721" s="15">
        <v>0.16419073211336929</v>
      </c>
      <c r="N3721" s="14">
        <v>204436</v>
      </c>
      <c r="O3721" s="14">
        <v>0</v>
      </c>
      <c r="P3721" s="14">
        <v>0</v>
      </c>
      <c r="S3721" s="17">
        <v>45547.49722222222</v>
      </c>
      <c r="T3721" s="17" t="s">
        <v>5077</v>
      </c>
      <c r="U3721" s="18">
        <v>45547</v>
      </c>
      <c r="V3721" s="18" t="str">
        <f>TEXT(Posts[[#This Row],[Post_Date]],"YYYY")</f>
        <v>2024</v>
      </c>
      <c r="W3721" s="18" t="s">
        <v>5097</v>
      </c>
      <c r="X3721" s="18" t="s">
        <v>5080</v>
      </c>
      <c r="Y3721" s="19">
        <v>11</v>
      </c>
      <c r="Z3721" s="12" t="s">
        <v>5069</v>
      </c>
      <c r="AA3721"/>
    </row>
    <row r="3722" spans="1:27" x14ac:dyDescent="0.25">
      <c r="A3722" s="12" t="s">
        <v>2600</v>
      </c>
      <c r="B3722" s="12" t="s">
        <v>5024</v>
      </c>
      <c r="C3722" s="12" t="s">
        <v>5028</v>
      </c>
      <c r="D3722" s="12" t="s">
        <v>5030</v>
      </c>
      <c r="E3722" s="12" t="s">
        <v>5036</v>
      </c>
      <c r="F3722" s="12" t="s">
        <v>5050</v>
      </c>
      <c r="G3722" s="12" t="s">
        <v>5044</v>
      </c>
      <c r="H3722" s="13">
        <v>59829</v>
      </c>
      <c r="I3722" s="14">
        <v>475784</v>
      </c>
      <c r="J3722" s="14">
        <v>102131</v>
      </c>
      <c r="K3722" s="14">
        <v>31496</v>
      </c>
      <c r="L3722" s="14">
        <v>20268</v>
      </c>
      <c r="M3722" s="15">
        <v>0.12574853402557451</v>
      </c>
      <c r="N3722" s="14">
        <v>567917</v>
      </c>
      <c r="O3722" s="14">
        <v>0</v>
      </c>
      <c r="P3722" s="14">
        <v>0</v>
      </c>
      <c r="S3722" s="17">
        <v>45574.43472222222</v>
      </c>
      <c r="T3722" s="17" t="s">
        <v>5077</v>
      </c>
      <c r="U3722" s="18">
        <v>45574</v>
      </c>
      <c r="V3722" s="18" t="str">
        <f>TEXT(Posts[[#This Row],[Post_Date]],"YYYY")</f>
        <v>2024</v>
      </c>
      <c r="W3722" s="18" t="s">
        <v>5091</v>
      </c>
      <c r="X3722" s="18" t="s">
        <v>5085</v>
      </c>
      <c r="Y3722" s="19">
        <v>10</v>
      </c>
      <c r="Z3722" s="12" t="s">
        <v>5069</v>
      </c>
      <c r="AA3722"/>
    </row>
    <row r="3723" spans="1:27" x14ac:dyDescent="0.25">
      <c r="A3723" s="12" t="s">
        <v>2603</v>
      </c>
      <c r="B3723" s="12" t="s">
        <v>5024</v>
      </c>
      <c r="C3723" s="12" t="s">
        <v>5028</v>
      </c>
      <c r="D3723" s="12" t="s">
        <v>5032</v>
      </c>
      <c r="E3723" s="12" t="s">
        <v>5036</v>
      </c>
      <c r="F3723" s="12" t="s">
        <v>5055</v>
      </c>
      <c r="G3723" s="12" t="s">
        <v>5045</v>
      </c>
      <c r="H3723" s="13">
        <v>36979</v>
      </c>
      <c r="I3723" s="14">
        <v>221481</v>
      </c>
      <c r="J3723" s="14">
        <v>26104</v>
      </c>
      <c r="K3723" s="14">
        <v>7535</v>
      </c>
      <c r="L3723" s="14">
        <v>5816</v>
      </c>
      <c r="M3723" s="15">
        <v>0.16696399172090781</v>
      </c>
      <c r="N3723" s="14">
        <v>254698</v>
      </c>
      <c r="O3723" s="14">
        <v>0</v>
      </c>
      <c r="P3723" s="14">
        <v>0</v>
      </c>
      <c r="S3723" s="17">
        <v>45567.448611111111</v>
      </c>
      <c r="T3723" s="17" t="s">
        <v>5077</v>
      </c>
      <c r="U3723" s="18">
        <v>45567</v>
      </c>
      <c r="V3723" s="18" t="str">
        <f>TEXT(Posts[[#This Row],[Post_Date]],"YYYY")</f>
        <v>2024</v>
      </c>
      <c r="W3723" s="18" t="s">
        <v>5091</v>
      </c>
      <c r="X3723" s="18" t="s">
        <v>5085</v>
      </c>
      <c r="Y3723" s="19">
        <v>10</v>
      </c>
      <c r="Z3723" s="12" t="s">
        <v>5069</v>
      </c>
      <c r="AA3723"/>
    </row>
    <row r="3724" spans="1:27" x14ac:dyDescent="0.25">
      <c r="A3724" s="12" t="s">
        <v>2611</v>
      </c>
      <c r="B3724" s="12" t="s">
        <v>5024</v>
      </c>
      <c r="C3724" s="12" t="s">
        <v>5028</v>
      </c>
      <c r="D3724" s="12" t="s">
        <v>5031</v>
      </c>
      <c r="E3724" s="12" t="s">
        <v>5036</v>
      </c>
      <c r="F3724" s="12" t="s">
        <v>5058</v>
      </c>
      <c r="G3724" s="12" t="s">
        <v>5044</v>
      </c>
      <c r="H3724" s="13">
        <v>32013</v>
      </c>
      <c r="I3724" s="14">
        <v>339239</v>
      </c>
      <c r="J3724" s="14">
        <v>44580</v>
      </c>
      <c r="K3724" s="14">
        <v>26272</v>
      </c>
      <c r="L3724" s="14">
        <v>7609</v>
      </c>
      <c r="M3724" s="15">
        <v>9.4369318948739594E-2</v>
      </c>
      <c r="N3724" s="14">
        <v>434109</v>
      </c>
      <c r="O3724" s="14">
        <v>0</v>
      </c>
      <c r="P3724" s="14">
        <v>0</v>
      </c>
      <c r="S3724" s="17">
        <v>45612.506944444453</v>
      </c>
      <c r="T3724" s="17" t="s">
        <v>5075</v>
      </c>
      <c r="U3724" s="18">
        <v>45612</v>
      </c>
      <c r="V3724" s="18" t="str">
        <f>TEXT(Posts[[#This Row],[Post_Date]],"YYYY")</f>
        <v>2024</v>
      </c>
      <c r="W3724" s="18" t="s">
        <v>5095</v>
      </c>
      <c r="X3724" s="18" t="s">
        <v>5083</v>
      </c>
      <c r="Y3724" s="19">
        <v>12</v>
      </c>
      <c r="Z3724" s="12" t="s">
        <v>5068</v>
      </c>
      <c r="AA3724"/>
    </row>
    <row r="3725" spans="1:27" x14ac:dyDescent="0.25">
      <c r="A3725" s="12" t="s">
        <v>2618</v>
      </c>
      <c r="B3725" s="12" t="s">
        <v>5024</v>
      </c>
      <c r="C3725" s="12" t="s">
        <v>5028</v>
      </c>
      <c r="D3725" s="12" t="s">
        <v>5030</v>
      </c>
      <c r="E3725" s="12" t="s">
        <v>5036</v>
      </c>
      <c r="F3725" s="12" t="s">
        <v>5050</v>
      </c>
      <c r="G3725" s="12" t="s">
        <v>5043</v>
      </c>
      <c r="H3725" s="13">
        <v>64911</v>
      </c>
      <c r="I3725" s="14">
        <v>585231</v>
      </c>
      <c r="J3725" s="14">
        <v>65906</v>
      </c>
      <c r="K3725" s="14">
        <v>22862</v>
      </c>
      <c r="L3725" s="14">
        <v>22842</v>
      </c>
      <c r="M3725" s="15">
        <v>0.1109154475201171</v>
      </c>
      <c r="N3725" s="14">
        <v>720251</v>
      </c>
      <c r="O3725" s="14">
        <v>0</v>
      </c>
      <c r="P3725" s="14">
        <v>0</v>
      </c>
      <c r="S3725" s="17">
        <v>45409.651388888888</v>
      </c>
      <c r="T3725" s="17" t="s">
        <v>5074</v>
      </c>
      <c r="U3725" s="18">
        <v>45409</v>
      </c>
      <c r="V3725" s="18" t="str">
        <f>TEXT(Posts[[#This Row],[Post_Date]],"YYYY")</f>
        <v>2024</v>
      </c>
      <c r="W3725" s="18" t="s">
        <v>5090</v>
      </c>
      <c r="X3725" s="18" t="s">
        <v>5083</v>
      </c>
      <c r="Y3725" s="19">
        <v>15</v>
      </c>
      <c r="Z3725" s="12" t="s">
        <v>5069</v>
      </c>
      <c r="AA3725"/>
    </row>
    <row r="3726" spans="1:27" x14ac:dyDescent="0.25">
      <c r="A3726" s="12" t="s">
        <v>2623</v>
      </c>
      <c r="B3726" s="12" t="s">
        <v>5024</v>
      </c>
      <c r="C3726" s="12" t="s">
        <v>5028</v>
      </c>
      <c r="D3726" s="12" t="s">
        <v>5030</v>
      </c>
      <c r="E3726" s="12" t="s">
        <v>5035</v>
      </c>
      <c r="F3726" s="12" t="s">
        <v>5051</v>
      </c>
      <c r="G3726" s="12" t="s">
        <v>5044</v>
      </c>
      <c r="H3726" s="13">
        <v>425348</v>
      </c>
      <c r="I3726" s="14">
        <v>3375600</v>
      </c>
      <c r="J3726" s="14">
        <v>487868</v>
      </c>
      <c r="K3726" s="14">
        <v>126991</v>
      </c>
      <c r="L3726" s="14">
        <v>86156</v>
      </c>
      <c r="M3726" s="15">
        <v>0.12600688752302761</v>
      </c>
      <c r="N3726" s="14">
        <v>3802467</v>
      </c>
      <c r="O3726" s="14">
        <v>3375600</v>
      </c>
      <c r="P3726" s="14">
        <v>0</v>
      </c>
      <c r="S3726" s="17">
        <v>45316.636111111111</v>
      </c>
      <c r="T3726" s="12" t="s">
        <v>5074</v>
      </c>
      <c r="U3726" s="18">
        <v>45316</v>
      </c>
      <c r="V3726" s="18" t="str">
        <f>TEXT(Posts[[#This Row],[Post_Date]],"YYYY")</f>
        <v>2024</v>
      </c>
      <c r="W3726" s="12" t="s">
        <v>5086</v>
      </c>
      <c r="X3726" s="12" t="s">
        <v>5080</v>
      </c>
      <c r="Y3726" s="19">
        <v>15</v>
      </c>
      <c r="Z3726" s="12" t="s">
        <v>5069</v>
      </c>
      <c r="AA3726"/>
    </row>
    <row r="3727" spans="1:27" x14ac:dyDescent="0.25">
      <c r="A3727" s="12" t="s">
        <v>2629</v>
      </c>
      <c r="B3727" s="12" t="s">
        <v>5024</v>
      </c>
      <c r="C3727" s="12" t="s">
        <v>5028</v>
      </c>
      <c r="D3727" s="12" t="s">
        <v>5030</v>
      </c>
      <c r="E3727" s="12" t="s">
        <v>5038</v>
      </c>
      <c r="F3727" s="12" t="s">
        <v>5050</v>
      </c>
      <c r="G3727" s="12" t="s">
        <v>5044</v>
      </c>
      <c r="H3727" s="13">
        <v>27883</v>
      </c>
      <c r="I3727" s="14">
        <v>290585</v>
      </c>
      <c r="J3727" s="14">
        <v>70993</v>
      </c>
      <c r="K3727" s="14">
        <v>20045</v>
      </c>
      <c r="L3727" s="14">
        <v>15980</v>
      </c>
      <c r="M3727" s="15">
        <v>9.5957493388817233E-2</v>
      </c>
      <c r="N3727" s="14">
        <v>360704</v>
      </c>
      <c r="O3727" s="14">
        <v>0</v>
      </c>
      <c r="P3727" s="14">
        <v>0</v>
      </c>
      <c r="S3727" s="17">
        <v>45295.433333333327</v>
      </c>
      <c r="T3727" s="17" t="s">
        <v>5077</v>
      </c>
      <c r="U3727" s="18">
        <v>45295</v>
      </c>
      <c r="V3727" s="18" t="str">
        <f>TEXT(Posts[[#This Row],[Post_Date]],"YYYY")</f>
        <v>2024</v>
      </c>
      <c r="W3727" s="18" t="s">
        <v>5086</v>
      </c>
      <c r="X3727" s="18" t="s">
        <v>5080</v>
      </c>
      <c r="Y3727" s="19">
        <v>10</v>
      </c>
      <c r="Z3727" s="12" t="s">
        <v>5068</v>
      </c>
      <c r="AA3727"/>
    </row>
    <row r="3728" spans="1:27" x14ac:dyDescent="0.25">
      <c r="A3728" s="12" t="s">
        <v>2633</v>
      </c>
      <c r="B3728" s="12" t="s">
        <v>5024</v>
      </c>
      <c r="C3728" s="12" t="s">
        <v>5028</v>
      </c>
      <c r="D3728" s="12" t="s">
        <v>5030</v>
      </c>
      <c r="E3728" s="12" t="s">
        <v>5035</v>
      </c>
      <c r="F3728" s="12" t="s">
        <v>5051</v>
      </c>
      <c r="G3728" s="12" t="s">
        <v>5048</v>
      </c>
      <c r="H3728" s="13">
        <v>215400</v>
      </c>
      <c r="I3728" s="14">
        <v>2256574</v>
      </c>
      <c r="J3728" s="14">
        <v>228553</v>
      </c>
      <c r="K3728" s="14">
        <v>161752</v>
      </c>
      <c r="L3728" s="14">
        <v>53023</v>
      </c>
      <c r="M3728" s="15">
        <v>9.5454530478865623E-2</v>
      </c>
      <c r="N3728" s="14">
        <v>2766900</v>
      </c>
      <c r="O3728" s="14">
        <v>2256574</v>
      </c>
      <c r="P3728" s="14">
        <v>0</v>
      </c>
      <c r="S3728" s="17">
        <v>45420.467361111107</v>
      </c>
      <c r="T3728" s="12" t="s">
        <v>5077</v>
      </c>
      <c r="U3728" s="18">
        <v>45420</v>
      </c>
      <c r="V3728" s="18" t="str">
        <f>TEXT(Posts[[#This Row],[Post_Date]],"YYYY")</f>
        <v>2024</v>
      </c>
      <c r="W3728" s="12" t="s">
        <v>5096</v>
      </c>
      <c r="X3728" s="12" t="s">
        <v>5085</v>
      </c>
      <c r="Y3728" s="19">
        <v>11</v>
      </c>
      <c r="Z3728" s="12" t="s">
        <v>5068</v>
      </c>
      <c r="AA3728"/>
    </row>
    <row r="3729" spans="1:27" x14ac:dyDescent="0.25">
      <c r="A3729" s="12" t="s">
        <v>2634</v>
      </c>
      <c r="B3729" s="12" t="s">
        <v>5024</v>
      </c>
      <c r="C3729" s="12" t="s">
        <v>5028</v>
      </c>
      <c r="D3729" s="12" t="s">
        <v>5032</v>
      </c>
      <c r="E3729" s="12" t="s">
        <v>5036</v>
      </c>
      <c r="F3729" s="12" t="s">
        <v>5055</v>
      </c>
      <c r="G3729" s="12" t="s">
        <v>5043</v>
      </c>
      <c r="H3729" s="13">
        <v>121941</v>
      </c>
      <c r="I3729" s="14">
        <v>587776</v>
      </c>
      <c r="J3729" s="14">
        <v>140482</v>
      </c>
      <c r="K3729" s="14">
        <v>18562</v>
      </c>
      <c r="L3729" s="14">
        <v>29938</v>
      </c>
      <c r="M3729" s="15">
        <v>0.2074617130125353</v>
      </c>
      <c r="N3729" s="14">
        <v>652672</v>
      </c>
      <c r="O3729" s="14">
        <v>0</v>
      </c>
      <c r="P3729" s="14">
        <v>0</v>
      </c>
      <c r="S3729" s="17">
        <v>45414.7</v>
      </c>
      <c r="T3729" s="17" t="s">
        <v>5074</v>
      </c>
      <c r="U3729" s="18">
        <v>45414</v>
      </c>
      <c r="V3729" s="18" t="str">
        <f>TEXT(Posts[[#This Row],[Post_Date]],"YYYY")</f>
        <v>2024</v>
      </c>
      <c r="W3729" s="18" t="s">
        <v>5096</v>
      </c>
      <c r="X3729" s="18" t="s">
        <v>5080</v>
      </c>
      <c r="Y3729" s="19">
        <v>16</v>
      </c>
      <c r="Z3729" s="12" t="s">
        <v>5070</v>
      </c>
      <c r="AA3729"/>
    </row>
    <row r="3730" spans="1:27" x14ac:dyDescent="0.25">
      <c r="A3730" s="12" t="s">
        <v>2636</v>
      </c>
      <c r="B3730" s="12" t="s">
        <v>5024</v>
      </c>
      <c r="C3730" s="12" t="s">
        <v>5028</v>
      </c>
      <c r="D3730" s="12" t="s">
        <v>5032</v>
      </c>
      <c r="E3730" s="12" t="s">
        <v>5036</v>
      </c>
      <c r="F3730" s="12" t="s">
        <v>5055</v>
      </c>
      <c r="G3730" s="12" t="s">
        <v>5049</v>
      </c>
      <c r="H3730" s="13">
        <v>134842</v>
      </c>
      <c r="I3730" s="14">
        <v>745331</v>
      </c>
      <c r="J3730" s="14">
        <v>123478</v>
      </c>
      <c r="K3730" s="14">
        <v>43027</v>
      </c>
      <c r="L3730" s="14">
        <v>38752</v>
      </c>
      <c r="M3730" s="15">
        <v>0.1809156972403019</v>
      </c>
      <c r="N3730" s="14">
        <v>910869</v>
      </c>
      <c r="O3730" s="14">
        <v>0</v>
      </c>
      <c r="P3730" s="14">
        <v>0</v>
      </c>
      <c r="S3730" s="17">
        <v>45369.456944444442</v>
      </c>
      <c r="T3730" s="17" t="s">
        <v>5077</v>
      </c>
      <c r="U3730" s="18">
        <v>45369</v>
      </c>
      <c r="V3730" s="18" t="str">
        <f>TEXT(Posts[[#This Row],[Post_Date]],"YYYY")</f>
        <v>2024</v>
      </c>
      <c r="W3730" s="18" t="s">
        <v>5088</v>
      </c>
      <c r="X3730" s="18" t="s">
        <v>5081</v>
      </c>
      <c r="Y3730" s="19">
        <v>10</v>
      </c>
      <c r="Z3730" s="12" t="s">
        <v>5069</v>
      </c>
      <c r="AA3730"/>
    </row>
    <row r="3731" spans="1:27" x14ac:dyDescent="0.25">
      <c r="A3731" s="12" t="s">
        <v>2638</v>
      </c>
      <c r="B3731" s="12" t="s">
        <v>5024</v>
      </c>
      <c r="C3731" s="12" t="s">
        <v>5028</v>
      </c>
      <c r="D3731" s="12" t="s">
        <v>5030</v>
      </c>
      <c r="E3731" s="12" t="s">
        <v>5038</v>
      </c>
      <c r="F3731" s="12" t="s">
        <v>5050</v>
      </c>
      <c r="G3731" s="12" t="s">
        <v>5046</v>
      </c>
      <c r="H3731" s="13">
        <v>46889</v>
      </c>
      <c r="I3731" s="14">
        <v>510676</v>
      </c>
      <c r="J3731" s="14">
        <v>102540</v>
      </c>
      <c r="K3731" s="14">
        <v>17859</v>
      </c>
      <c r="L3731" s="14">
        <v>17987</v>
      </c>
      <c r="M3731" s="15">
        <v>9.1818459792939275E-2</v>
      </c>
      <c r="N3731" s="14">
        <v>640324</v>
      </c>
      <c r="O3731" s="14">
        <v>0</v>
      </c>
      <c r="P3731" s="14">
        <v>0</v>
      </c>
      <c r="S3731" s="17">
        <v>45503.529861111107</v>
      </c>
      <c r="T3731" s="17" t="s">
        <v>5075</v>
      </c>
      <c r="U3731" s="18">
        <v>45503</v>
      </c>
      <c r="V3731" s="18" t="str">
        <f>TEXT(Posts[[#This Row],[Post_Date]],"YYYY")</f>
        <v>2024</v>
      </c>
      <c r="W3731" s="18" t="s">
        <v>5093</v>
      </c>
      <c r="X3731" s="18" t="s">
        <v>5079</v>
      </c>
      <c r="Y3731" s="19">
        <v>12</v>
      </c>
      <c r="Z3731" s="12" t="s">
        <v>5068</v>
      </c>
      <c r="AA3731"/>
    </row>
    <row r="3732" spans="1:27" x14ac:dyDescent="0.25">
      <c r="A3732" s="12" t="s">
        <v>2640</v>
      </c>
      <c r="B3732" s="12" t="s">
        <v>5024</v>
      </c>
      <c r="C3732" s="12" t="s">
        <v>5028</v>
      </c>
      <c r="D3732" s="12" t="s">
        <v>5032</v>
      </c>
      <c r="E3732" s="12" t="s">
        <v>5036</v>
      </c>
      <c r="F3732" s="12" t="s">
        <v>5055</v>
      </c>
      <c r="G3732" s="12" t="s">
        <v>5042</v>
      </c>
      <c r="H3732" s="13">
        <v>72541</v>
      </c>
      <c r="I3732" s="14">
        <v>454667</v>
      </c>
      <c r="J3732" s="14">
        <v>94536</v>
      </c>
      <c r="K3732" s="14">
        <v>23690</v>
      </c>
      <c r="L3732" s="14">
        <v>21009</v>
      </c>
      <c r="M3732" s="15">
        <v>0.15954919162105549</v>
      </c>
      <c r="N3732" s="14">
        <v>531079</v>
      </c>
      <c r="O3732" s="14">
        <v>0</v>
      </c>
      <c r="P3732" s="14">
        <v>0</v>
      </c>
      <c r="S3732" s="17">
        <v>45532.644444444442</v>
      </c>
      <c r="T3732" s="17" t="s">
        <v>5074</v>
      </c>
      <c r="U3732" s="18">
        <v>45532</v>
      </c>
      <c r="V3732" s="18" t="str">
        <f>TEXT(Posts[[#This Row],[Post_Date]],"YYYY")</f>
        <v>2024</v>
      </c>
      <c r="W3732" s="18" t="s">
        <v>5092</v>
      </c>
      <c r="X3732" s="18" t="s">
        <v>5085</v>
      </c>
      <c r="Y3732" s="19">
        <v>15</v>
      </c>
      <c r="Z3732" s="12" t="s">
        <v>5069</v>
      </c>
      <c r="AA3732"/>
    </row>
    <row r="3733" spans="1:27" x14ac:dyDescent="0.25">
      <c r="A3733" s="12" t="s">
        <v>2647</v>
      </c>
      <c r="B3733" s="12" t="s">
        <v>5024</v>
      </c>
      <c r="C3733" s="12" t="s">
        <v>5028</v>
      </c>
      <c r="D3733" s="12" t="s">
        <v>5032</v>
      </c>
      <c r="E3733" s="12" t="s">
        <v>5036</v>
      </c>
      <c r="F3733" s="12" t="s">
        <v>5055</v>
      </c>
      <c r="G3733" s="12" t="s">
        <v>5044</v>
      </c>
      <c r="H3733" s="13">
        <v>45020</v>
      </c>
      <c r="I3733" s="14">
        <v>221971</v>
      </c>
      <c r="J3733" s="14">
        <v>50906</v>
      </c>
      <c r="K3733" s="14">
        <v>10993</v>
      </c>
      <c r="L3733" s="14">
        <v>9092</v>
      </c>
      <c r="M3733" s="15">
        <v>0.20282360789318679</v>
      </c>
      <c r="N3733" s="14">
        <v>284780</v>
      </c>
      <c r="O3733" s="14">
        <v>0</v>
      </c>
      <c r="P3733" s="14">
        <v>0</v>
      </c>
      <c r="S3733" s="17">
        <v>45550.493750000001</v>
      </c>
      <c r="T3733" s="17" t="s">
        <v>5077</v>
      </c>
      <c r="U3733" s="18">
        <v>45550</v>
      </c>
      <c r="V3733" s="18" t="str">
        <f>TEXT(Posts[[#This Row],[Post_Date]],"YYYY")</f>
        <v>2024</v>
      </c>
      <c r="W3733" s="18" t="s">
        <v>5097</v>
      </c>
      <c r="X3733" s="18" t="s">
        <v>5084</v>
      </c>
      <c r="Y3733" s="19">
        <v>11</v>
      </c>
      <c r="Z3733" s="12" t="s">
        <v>5070</v>
      </c>
      <c r="AA3733"/>
    </row>
    <row r="3734" spans="1:27" x14ac:dyDescent="0.25">
      <c r="A3734" s="12" t="s">
        <v>2649</v>
      </c>
      <c r="B3734" s="12" t="s">
        <v>5024</v>
      </c>
      <c r="C3734" s="12" t="s">
        <v>5028</v>
      </c>
      <c r="D3734" s="12" t="s">
        <v>5032</v>
      </c>
      <c r="E3734" s="12" t="s">
        <v>5036</v>
      </c>
      <c r="F3734" s="12" t="s">
        <v>5055</v>
      </c>
      <c r="G3734" s="12" t="s">
        <v>5043</v>
      </c>
      <c r="H3734" s="13">
        <v>36819</v>
      </c>
      <c r="I3734" s="14">
        <v>168812</v>
      </c>
      <c r="J3734" s="14">
        <v>18701</v>
      </c>
      <c r="K3734" s="14">
        <v>11105</v>
      </c>
      <c r="L3734" s="14">
        <v>6014</v>
      </c>
      <c r="M3734" s="15">
        <v>0.21811007557098511</v>
      </c>
      <c r="N3734" s="14">
        <v>211557</v>
      </c>
      <c r="O3734" s="14">
        <v>0</v>
      </c>
      <c r="P3734" s="14">
        <v>0</v>
      </c>
      <c r="S3734" s="17">
        <v>45469.695138888892</v>
      </c>
      <c r="T3734" s="17" t="s">
        <v>5074</v>
      </c>
      <c r="U3734" s="18">
        <v>45469</v>
      </c>
      <c r="V3734" s="18" t="str">
        <f>TEXT(Posts[[#This Row],[Post_Date]],"YYYY")</f>
        <v>2024</v>
      </c>
      <c r="W3734" s="18" t="s">
        <v>5089</v>
      </c>
      <c r="X3734" s="18" t="s">
        <v>5085</v>
      </c>
      <c r="Y3734" s="19">
        <v>16</v>
      </c>
      <c r="Z3734" s="12" t="s">
        <v>5070</v>
      </c>
      <c r="AA3734"/>
    </row>
    <row r="3735" spans="1:27" x14ac:dyDescent="0.25">
      <c r="A3735" s="12" t="s">
        <v>2652</v>
      </c>
      <c r="B3735" s="12" t="s">
        <v>5024</v>
      </c>
      <c r="C3735" s="12" t="s">
        <v>5028</v>
      </c>
      <c r="D3735" s="12" t="s">
        <v>5032</v>
      </c>
      <c r="E3735" s="12" t="s">
        <v>5036</v>
      </c>
      <c r="F3735" s="12" t="s">
        <v>5055</v>
      </c>
      <c r="G3735" s="12" t="s">
        <v>5047</v>
      </c>
      <c r="H3735" s="13">
        <v>62407</v>
      </c>
      <c r="I3735" s="14">
        <v>252660</v>
      </c>
      <c r="J3735" s="14">
        <v>49165</v>
      </c>
      <c r="K3735" s="14">
        <v>19380</v>
      </c>
      <c r="L3735" s="14">
        <v>12705</v>
      </c>
      <c r="M3735" s="15">
        <v>0.24700071442299831</v>
      </c>
      <c r="N3735" s="14">
        <v>283152</v>
      </c>
      <c r="O3735" s="14">
        <v>0</v>
      </c>
      <c r="P3735" s="14">
        <v>0</v>
      </c>
      <c r="S3735" s="17">
        <v>45477.568055555559</v>
      </c>
      <c r="T3735" s="17" t="s">
        <v>5075</v>
      </c>
      <c r="U3735" s="18">
        <v>45477</v>
      </c>
      <c r="V3735" s="18" t="str">
        <f>TEXT(Posts[[#This Row],[Post_Date]],"YYYY")</f>
        <v>2024</v>
      </c>
      <c r="W3735" s="18" t="s">
        <v>5093</v>
      </c>
      <c r="X3735" s="18" t="s">
        <v>5080</v>
      </c>
      <c r="Y3735" s="19">
        <v>13</v>
      </c>
      <c r="Z3735" s="12" t="s">
        <v>5070</v>
      </c>
      <c r="AA3735"/>
    </row>
    <row r="3736" spans="1:27" x14ac:dyDescent="0.25">
      <c r="A3736" s="12" t="s">
        <v>2658</v>
      </c>
      <c r="B3736" s="12" t="s">
        <v>5024</v>
      </c>
      <c r="C3736" s="12" t="s">
        <v>5028</v>
      </c>
      <c r="D3736" s="12" t="s">
        <v>5032</v>
      </c>
      <c r="E3736" s="12" t="s">
        <v>5036</v>
      </c>
      <c r="F3736" s="12" t="s">
        <v>5055</v>
      </c>
      <c r="G3736" s="12" t="s">
        <v>5045</v>
      </c>
      <c r="H3736" s="13">
        <v>49723</v>
      </c>
      <c r="I3736" s="14">
        <v>292737</v>
      </c>
      <c r="J3736" s="14">
        <v>43723</v>
      </c>
      <c r="K3736" s="14">
        <v>17537</v>
      </c>
      <c r="L3736" s="14">
        <v>8004</v>
      </c>
      <c r="M3736" s="15">
        <v>0.1698589157526266</v>
      </c>
      <c r="N3736" s="14">
        <v>338690</v>
      </c>
      <c r="O3736" s="14">
        <v>0</v>
      </c>
      <c r="P3736" s="14">
        <v>0</v>
      </c>
      <c r="S3736" s="17">
        <v>45465.520833333343</v>
      </c>
      <c r="T3736" s="17" t="s">
        <v>5075</v>
      </c>
      <c r="U3736" s="18">
        <v>45465</v>
      </c>
      <c r="V3736" s="18" t="str">
        <f>TEXT(Posts[[#This Row],[Post_Date]],"YYYY")</f>
        <v>2024</v>
      </c>
      <c r="W3736" s="18" t="s">
        <v>5089</v>
      </c>
      <c r="X3736" s="18" t="s">
        <v>5083</v>
      </c>
      <c r="Y3736" s="19">
        <v>12</v>
      </c>
      <c r="Z3736" s="12" t="s">
        <v>5069</v>
      </c>
      <c r="AA3736"/>
    </row>
    <row r="3737" spans="1:27" x14ac:dyDescent="0.25">
      <c r="A3737" s="12" t="s">
        <v>2659</v>
      </c>
      <c r="B3737" s="12" t="s">
        <v>5024</v>
      </c>
      <c r="C3737" s="12" t="s">
        <v>5028</v>
      </c>
      <c r="D3737" s="12" t="s">
        <v>5034</v>
      </c>
      <c r="E3737" s="12" t="s">
        <v>5036</v>
      </c>
      <c r="F3737" s="12" t="s">
        <v>5057</v>
      </c>
      <c r="G3737" s="12" t="s">
        <v>5045</v>
      </c>
      <c r="H3737" s="13">
        <v>11311</v>
      </c>
      <c r="I3737" s="14">
        <v>68727</v>
      </c>
      <c r="J3737" s="14">
        <v>12283</v>
      </c>
      <c r="K3737" s="14">
        <v>4122</v>
      </c>
      <c r="L3737" s="14">
        <v>2932</v>
      </c>
      <c r="M3737" s="15">
        <v>0.16458726535188539</v>
      </c>
      <c r="N3737" s="14">
        <v>84591</v>
      </c>
      <c r="O3737" s="14">
        <v>0</v>
      </c>
      <c r="P3737" s="14">
        <v>0</v>
      </c>
      <c r="S3737" s="17">
        <v>45386.670138888891</v>
      </c>
      <c r="T3737" s="17" t="s">
        <v>5074</v>
      </c>
      <c r="U3737" s="18">
        <v>45386</v>
      </c>
      <c r="V3737" s="18" t="str">
        <f>TEXT(Posts[[#This Row],[Post_Date]],"YYYY")</f>
        <v>2024</v>
      </c>
      <c r="W3737" s="18" t="s">
        <v>5090</v>
      </c>
      <c r="X3737" s="18" t="s">
        <v>5080</v>
      </c>
      <c r="Y3737" s="19">
        <v>16</v>
      </c>
      <c r="Z3737" s="12" t="s">
        <v>5069</v>
      </c>
      <c r="AA3737"/>
    </row>
    <row r="3738" spans="1:27" x14ac:dyDescent="0.25">
      <c r="A3738" s="12" t="s">
        <v>2661</v>
      </c>
      <c r="B3738" s="12" t="s">
        <v>5024</v>
      </c>
      <c r="C3738" s="12" t="s">
        <v>5028</v>
      </c>
      <c r="D3738" s="12" t="s">
        <v>5034</v>
      </c>
      <c r="E3738" s="12" t="s">
        <v>5038</v>
      </c>
      <c r="F3738" s="12" t="s">
        <v>5057</v>
      </c>
      <c r="G3738" s="12" t="s">
        <v>5049</v>
      </c>
      <c r="H3738" s="13">
        <v>70384</v>
      </c>
      <c r="I3738" s="14">
        <v>578776</v>
      </c>
      <c r="J3738" s="14">
        <v>115132</v>
      </c>
      <c r="K3738" s="14">
        <v>18567</v>
      </c>
      <c r="L3738" s="14">
        <v>28278</v>
      </c>
      <c r="M3738" s="15">
        <v>0.12160931199563051</v>
      </c>
      <c r="N3738" s="14">
        <v>643827</v>
      </c>
      <c r="O3738" s="14">
        <v>0</v>
      </c>
      <c r="P3738" s="14">
        <v>0</v>
      </c>
      <c r="S3738" s="17">
        <v>45305.456250000003</v>
      </c>
      <c r="T3738" s="17" t="s">
        <v>5077</v>
      </c>
      <c r="U3738" s="18">
        <v>45305</v>
      </c>
      <c r="V3738" s="18" t="str">
        <f>TEXT(Posts[[#This Row],[Post_Date]],"YYYY")</f>
        <v>2024</v>
      </c>
      <c r="W3738" s="18" t="s">
        <v>5086</v>
      </c>
      <c r="X3738" s="18" t="s">
        <v>5084</v>
      </c>
      <c r="Y3738" s="19">
        <v>10</v>
      </c>
      <c r="Z3738" s="12" t="s">
        <v>5069</v>
      </c>
      <c r="AA3738"/>
    </row>
    <row r="3739" spans="1:27" x14ac:dyDescent="0.25">
      <c r="A3739" s="12" t="s">
        <v>2670</v>
      </c>
      <c r="B3739" s="12" t="s">
        <v>5024</v>
      </c>
      <c r="C3739" s="12" t="s">
        <v>5028</v>
      </c>
      <c r="D3739" s="12" t="s">
        <v>5031</v>
      </c>
      <c r="E3739" s="12" t="s">
        <v>5036</v>
      </c>
      <c r="F3739" s="12" t="s">
        <v>5058</v>
      </c>
      <c r="G3739" s="12" t="s">
        <v>5043</v>
      </c>
      <c r="H3739" s="13">
        <v>33642</v>
      </c>
      <c r="I3739" s="14">
        <v>457610</v>
      </c>
      <c r="J3739" s="14">
        <v>81040</v>
      </c>
      <c r="K3739" s="14">
        <v>29943</v>
      </c>
      <c r="L3739" s="14">
        <v>16306</v>
      </c>
      <c r="M3739" s="15">
        <v>7.3518293503634202E-2</v>
      </c>
      <c r="N3739" s="14">
        <v>580369</v>
      </c>
      <c r="O3739" s="14">
        <v>0</v>
      </c>
      <c r="P3739" s="14">
        <v>0</v>
      </c>
      <c r="S3739" s="17">
        <v>45658.664583333331</v>
      </c>
      <c r="T3739" s="17" t="s">
        <v>5074</v>
      </c>
      <c r="U3739" s="18">
        <v>45658</v>
      </c>
      <c r="V3739" s="18" t="str">
        <f>TEXT(Posts[[#This Row],[Post_Date]],"YYYY")</f>
        <v>2025</v>
      </c>
      <c r="W3739" s="18" t="s">
        <v>5086</v>
      </c>
      <c r="X3739" s="18" t="s">
        <v>5085</v>
      </c>
      <c r="Y3739" s="19">
        <v>15</v>
      </c>
      <c r="Z3739" s="12" t="s">
        <v>5068</v>
      </c>
      <c r="AA3739"/>
    </row>
    <row r="3740" spans="1:27" x14ac:dyDescent="0.25">
      <c r="A3740" s="12" t="s">
        <v>2671</v>
      </c>
      <c r="B3740" s="12" t="s">
        <v>5024</v>
      </c>
      <c r="C3740" s="12" t="s">
        <v>5028</v>
      </c>
      <c r="D3740" s="12" t="s">
        <v>5030</v>
      </c>
      <c r="E3740" s="12" t="s">
        <v>5035</v>
      </c>
      <c r="F3740" s="12" t="s">
        <v>5051</v>
      </c>
      <c r="G3740" s="12" t="s">
        <v>5042</v>
      </c>
      <c r="H3740" s="13">
        <v>251178</v>
      </c>
      <c r="I3740" s="14">
        <v>2796131</v>
      </c>
      <c r="J3740" s="14">
        <v>605771</v>
      </c>
      <c r="K3740" s="14">
        <v>152773</v>
      </c>
      <c r="L3740" s="14">
        <v>155376</v>
      </c>
      <c r="M3740" s="15">
        <v>8.9830566909138751E-2</v>
      </c>
      <c r="N3740" s="14">
        <v>3269459</v>
      </c>
      <c r="O3740" s="14">
        <v>2796131</v>
      </c>
      <c r="P3740" s="14">
        <v>0</v>
      </c>
      <c r="S3740" s="17">
        <v>45645.640972222223</v>
      </c>
      <c r="T3740" s="12" t="s">
        <v>5074</v>
      </c>
      <c r="U3740" s="18">
        <v>45645</v>
      </c>
      <c r="V3740" s="18" t="str">
        <f>TEXT(Posts[[#This Row],[Post_Date]],"YYYY")</f>
        <v>2024</v>
      </c>
      <c r="W3740" s="12" t="s">
        <v>5094</v>
      </c>
      <c r="X3740" s="12" t="s">
        <v>5080</v>
      </c>
      <c r="Y3740" s="19">
        <v>15</v>
      </c>
      <c r="Z3740" s="12" t="s">
        <v>5068</v>
      </c>
      <c r="AA3740"/>
    </row>
    <row r="3741" spans="1:27" x14ac:dyDescent="0.25">
      <c r="A3741" s="12" t="s">
        <v>2672</v>
      </c>
      <c r="B3741" s="12" t="s">
        <v>5024</v>
      </c>
      <c r="C3741" s="12" t="s">
        <v>5028</v>
      </c>
      <c r="D3741" s="12" t="s">
        <v>5030</v>
      </c>
      <c r="E3741" s="12" t="s">
        <v>5036</v>
      </c>
      <c r="F3741" s="12" t="s">
        <v>5050</v>
      </c>
      <c r="G3741" s="12" t="s">
        <v>5047</v>
      </c>
      <c r="H3741" s="13">
        <v>37446</v>
      </c>
      <c r="I3741" s="14">
        <v>334395</v>
      </c>
      <c r="J3741" s="14">
        <v>56731</v>
      </c>
      <c r="K3741" s="14">
        <v>18661</v>
      </c>
      <c r="L3741" s="14">
        <v>11138</v>
      </c>
      <c r="M3741" s="15">
        <v>0.111981598064284</v>
      </c>
      <c r="N3741" s="14">
        <v>386337</v>
      </c>
      <c r="O3741" s="14">
        <v>0</v>
      </c>
      <c r="P3741" s="14">
        <v>0</v>
      </c>
      <c r="S3741" s="17">
        <v>45320.474999999999</v>
      </c>
      <c r="T3741" s="17" t="s">
        <v>5077</v>
      </c>
      <c r="U3741" s="18">
        <v>45320</v>
      </c>
      <c r="V3741" s="18" t="str">
        <f>TEXT(Posts[[#This Row],[Post_Date]],"YYYY")</f>
        <v>2024</v>
      </c>
      <c r="W3741" s="18" t="s">
        <v>5086</v>
      </c>
      <c r="X3741" s="18" t="s">
        <v>5081</v>
      </c>
      <c r="Y3741" s="19">
        <v>11</v>
      </c>
      <c r="Z3741" s="12" t="s">
        <v>5069</v>
      </c>
      <c r="AA3741"/>
    </row>
    <row r="3742" spans="1:27" x14ac:dyDescent="0.25">
      <c r="A3742" s="12" t="s">
        <v>2676</v>
      </c>
      <c r="B3742" s="12" t="s">
        <v>5024</v>
      </c>
      <c r="C3742" s="12" t="s">
        <v>5028</v>
      </c>
      <c r="D3742" s="12" t="s">
        <v>5032</v>
      </c>
      <c r="E3742" s="12" t="s">
        <v>5035</v>
      </c>
      <c r="F3742" s="12" t="s">
        <v>5056</v>
      </c>
      <c r="G3742" s="12" t="s">
        <v>5046</v>
      </c>
      <c r="H3742" s="13">
        <v>294393</v>
      </c>
      <c r="I3742" s="14">
        <v>1518938</v>
      </c>
      <c r="J3742" s="14">
        <v>352678</v>
      </c>
      <c r="K3742" s="14">
        <v>92268</v>
      </c>
      <c r="L3742" s="14">
        <v>80343</v>
      </c>
      <c r="M3742" s="15">
        <v>0.19381533871662271</v>
      </c>
      <c r="N3742" s="14">
        <v>1836784</v>
      </c>
      <c r="O3742" s="14">
        <v>1518938</v>
      </c>
      <c r="P3742" s="14">
        <v>0</v>
      </c>
      <c r="S3742" s="17">
        <v>45440.719444444447</v>
      </c>
      <c r="T3742" s="12" t="s">
        <v>5076</v>
      </c>
      <c r="U3742" s="18">
        <v>45440</v>
      </c>
      <c r="V3742" s="18" t="str">
        <f>TEXT(Posts[[#This Row],[Post_Date]],"YYYY")</f>
        <v>2024</v>
      </c>
      <c r="W3742" s="12" t="s">
        <v>5096</v>
      </c>
      <c r="X3742" s="12" t="s">
        <v>5079</v>
      </c>
      <c r="Y3742" s="19">
        <v>17</v>
      </c>
      <c r="Z3742" s="12" t="s">
        <v>5069</v>
      </c>
      <c r="AA3742"/>
    </row>
    <row r="3743" spans="1:27" x14ac:dyDescent="0.25">
      <c r="A3743" s="12" t="s">
        <v>2685</v>
      </c>
      <c r="B3743" s="12" t="s">
        <v>5024</v>
      </c>
      <c r="C3743" s="12" t="s">
        <v>5028</v>
      </c>
      <c r="D3743" s="12" t="s">
        <v>5032</v>
      </c>
      <c r="E3743" s="12" t="s">
        <v>5036</v>
      </c>
      <c r="F3743" s="12" t="s">
        <v>5055</v>
      </c>
      <c r="G3743" s="12" t="s">
        <v>5045</v>
      </c>
      <c r="H3743" s="13">
        <v>42065</v>
      </c>
      <c r="I3743" s="14">
        <v>207198</v>
      </c>
      <c r="J3743" s="14">
        <v>30121</v>
      </c>
      <c r="K3743" s="14">
        <v>7581</v>
      </c>
      <c r="L3743" s="14">
        <v>7317</v>
      </c>
      <c r="M3743" s="15">
        <v>0.20302124360939561</v>
      </c>
      <c r="N3743" s="14">
        <v>236356</v>
      </c>
      <c r="O3743" s="14">
        <v>0</v>
      </c>
      <c r="P3743" s="14">
        <v>0</v>
      </c>
      <c r="S3743" s="17">
        <v>45314.694444444453</v>
      </c>
      <c r="T3743" s="17" t="s">
        <v>5074</v>
      </c>
      <c r="U3743" s="18">
        <v>45314</v>
      </c>
      <c r="V3743" s="18" t="str">
        <f>TEXT(Posts[[#This Row],[Post_Date]],"YYYY")</f>
        <v>2024</v>
      </c>
      <c r="W3743" s="18" t="s">
        <v>5086</v>
      </c>
      <c r="X3743" s="18" t="s">
        <v>5079</v>
      </c>
      <c r="Y3743" s="19">
        <v>16</v>
      </c>
      <c r="Z3743" s="12" t="s">
        <v>5070</v>
      </c>
      <c r="AA3743"/>
    </row>
    <row r="3744" spans="1:27" x14ac:dyDescent="0.25">
      <c r="A3744" s="12" t="s">
        <v>2687</v>
      </c>
      <c r="B3744" s="12" t="s">
        <v>5024</v>
      </c>
      <c r="C3744" s="12" t="s">
        <v>5028</v>
      </c>
      <c r="D3744" s="12" t="s">
        <v>5034</v>
      </c>
      <c r="E3744" s="12" t="s">
        <v>5036</v>
      </c>
      <c r="F3744" s="12" t="s">
        <v>5057</v>
      </c>
      <c r="G3744" s="12" t="s">
        <v>5046</v>
      </c>
      <c r="H3744" s="13">
        <v>31912</v>
      </c>
      <c r="I3744" s="14">
        <v>221250</v>
      </c>
      <c r="J3744" s="14">
        <v>37777</v>
      </c>
      <c r="K3744" s="14">
        <v>9612</v>
      </c>
      <c r="L3744" s="14">
        <v>4920</v>
      </c>
      <c r="M3744" s="15">
        <v>0.1442356198071052</v>
      </c>
      <c r="N3744" s="14">
        <v>261458</v>
      </c>
      <c r="O3744" s="14">
        <v>0</v>
      </c>
      <c r="P3744" s="14">
        <v>0</v>
      </c>
      <c r="S3744" s="17">
        <v>45759.739583333343</v>
      </c>
      <c r="T3744" s="17" t="s">
        <v>5076</v>
      </c>
      <c r="U3744" s="18">
        <v>45759</v>
      </c>
      <c r="V3744" s="18" t="str">
        <f>TEXT(Posts[[#This Row],[Post_Date]],"YYYY")</f>
        <v>2025</v>
      </c>
      <c r="W3744" s="18" t="s">
        <v>5090</v>
      </c>
      <c r="X3744" s="18" t="s">
        <v>5083</v>
      </c>
      <c r="Y3744" s="19">
        <v>17</v>
      </c>
      <c r="Z3744" s="12" t="s">
        <v>5069</v>
      </c>
      <c r="AA3744"/>
    </row>
    <row r="3745" spans="1:27" x14ac:dyDescent="0.25">
      <c r="A3745" s="12" t="s">
        <v>2691</v>
      </c>
      <c r="B3745" s="12" t="s">
        <v>5024</v>
      </c>
      <c r="C3745" s="12" t="s">
        <v>5028</v>
      </c>
      <c r="D3745" s="12" t="s">
        <v>5031</v>
      </c>
      <c r="E3745" s="12" t="s">
        <v>5035</v>
      </c>
      <c r="F3745" s="12" t="s">
        <v>5060</v>
      </c>
      <c r="G3745" s="12" t="s">
        <v>5043</v>
      </c>
      <c r="H3745" s="13">
        <v>129106</v>
      </c>
      <c r="I3745" s="14">
        <v>1438391</v>
      </c>
      <c r="J3745" s="14">
        <v>344651</v>
      </c>
      <c r="K3745" s="14">
        <v>110211</v>
      </c>
      <c r="L3745" s="14">
        <v>84538</v>
      </c>
      <c r="M3745" s="15">
        <v>8.9757520189210155E-2</v>
      </c>
      <c r="N3745" s="14">
        <v>1618298</v>
      </c>
      <c r="O3745" s="14">
        <v>1438391</v>
      </c>
      <c r="P3745" s="14">
        <v>0</v>
      </c>
      <c r="S3745" s="17">
        <v>45472.484722222223</v>
      </c>
      <c r="T3745" s="12" t="s">
        <v>5077</v>
      </c>
      <c r="U3745" s="18">
        <v>45472</v>
      </c>
      <c r="V3745" s="18" t="str">
        <f>TEXT(Posts[[#This Row],[Post_Date]],"YYYY")</f>
        <v>2024</v>
      </c>
      <c r="W3745" s="12" t="s">
        <v>5089</v>
      </c>
      <c r="X3745" s="12" t="s">
        <v>5083</v>
      </c>
      <c r="Y3745" s="19">
        <v>11</v>
      </c>
      <c r="Z3745" s="12" t="s">
        <v>5068</v>
      </c>
      <c r="AA3745"/>
    </row>
    <row r="3746" spans="1:27" x14ac:dyDescent="0.25">
      <c r="A3746" s="12" t="s">
        <v>2693</v>
      </c>
      <c r="B3746" s="12" t="s">
        <v>5024</v>
      </c>
      <c r="C3746" s="12" t="s">
        <v>5028</v>
      </c>
      <c r="D3746" s="12" t="s">
        <v>5034</v>
      </c>
      <c r="E3746" s="12" t="s">
        <v>5036</v>
      </c>
      <c r="F3746" s="12" t="s">
        <v>5057</v>
      </c>
      <c r="G3746" s="12" t="s">
        <v>5043</v>
      </c>
      <c r="H3746" s="13">
        <v>21321</v>
      </c>
      <c r="I3746" s="14">
        <v>158273</v>
      </c>
      <c r="J3746" s="14">
        <v>24309</v>
      </c>
      <c r="K3746" s="14">
        <v>11799</v>
      </c>
      <c r="L3746" s="14">
        <v>6923</v>
      </c>
      <c r="M3746" s="15">
        <v>0.1347136206990176</v>
      </c>
      <c r="N3746" s="14">
        <v>199610</v>
      </c>
      <c r="O3746" s="14">
        <v>0</v>
      </c>
      <c r="P3746" s="14">
        <v>0</v>
      </c>
      <c r="S3746" s="17">
        <v>45446.740972222222</v>
      </c>
      <c r="T3746" s="17" t="s">
        <v>5076</v>
      </c>
      <c r="U3746" s="18">
        <v>45446</v>
      </c>
      <c r="V3746" s="18" t="str">
        <f>TEXT(Posts[[#This Row],[Post_Date]],"YYYY")</f>
        <v>2024</v>
      </c>
      <c r="W3746" s="18" t="s">
        <v>5089</v>
      </c>
      <c r="X3746" s="18" t="s">
        <v>5081</v>
      </c>
      <c r="Y3746" s="19">
        <v>17</v>
      </c>
      <c r="Z3746" s="12" t="s">
        <v>5069</v>
      </c>
      <c r="AA3746"/>
    </row>
    <row r="3747" spans="1:27" x14ac:dyDescent="0.25">
      <c r="A3747" s="12" t="s">
        <v>2698</v>
      </c>
      <c r="B3747" s="12" t="s">
        <v>5024</v>
      </c>
      <c r="C3747" s="12" t="s">
        <v>5028</v>
      </c>
      <c r="D3747" s="12" t="s">
        <v>5034</v>
      </c>
      <c r="E3747" s="12" t="s">
        <v>5036</v>
      </c>
      <c r="F3747" s="12" t="s">
        <v>5057</v>
      </c>
      <c r="G3747" s="12" t="s">
        <v>5042</v>
      </c>
      <c r="H3747" s="13">
        <v>29283</v>
      </c>
      <c r="I3747" s="14">
        <v>286719</v>
      </c>
      <c r="J3747" s="14">
        <v>37244</v>
      </c>
      <c r="K3747" s="14">
        <v>9537</v>
      </c>
      <c r="L3747" s="14">
        <v>15590</v>
      </c>
      <c r="M3747" s="15">
        <v>0.1021332838520153</v>
      </c>
      <c r="N3747" s="14">
        <v>365192</v>
      </c>
      <c r="O3747" s="14">
        <v>0</v>
      </c>
      <c r="P3747" s="14">
        <v>0</v>
      </c>
      <c r="S3747" s="17">
        <v>45487.695833333331</v>
      </c>
      <c r="T3747" s="17" t="s">
        <v>5074</v>
      </c>
      <c r="U3747" s="18">
        <v>45487</v>
      </c>
      <c r="V3747" s="18" t="str">
        <f>TEXT(Posts[[#This Row],[Post_Date]],"YYYY")</f>
        <v>2024</v>
      </c>
      <c r="W3747" s="18" t="s">
        <v>5093</v>
      </c>
      <c r="X3747" s="18" t="s">
        <v>5084</v>
      </c>
      <c r="Y3747" s="19">
        <v>16</v>
      </c>
      <c r="Z3747" s="12" t="s">
        <v>5069</v>
      </c>
      <c r="AA3747"/>
    </row>
    <row r="3748" spans="1:27" x14ac:dyDescent="0.25">
      <c r="A3748" s="12" t="s">
        <v>2706</v>
      </c>
      <c r="B3748" s="12" t="s">
        <v>5024</v>
      </c>
      <c r="C3748" s="12" t="s">
        <v>5028</v>
      </c>
      <c r="D3748" s="12" t="s">
        <v>5030</v>
      </c>
      <c r="E3748" s="12" t="s">
        <v>5035</v>
      </c>
      <c r="F3748" s="12" t="s">
        <v>5051</v>
      </c>
      <c r="G3748" s="12" t="s">
        <v>5043</v>
      </c>
      <c r="H3748" s="13">
        <v>158114</v>
      </c>
      <c r="I3748" s="14">
        <v>1926804</v>
      </c>
      <c r="J3748" s="14">
        <v>337549</v>
      </c>
      <c r="K3748" s="14">
        <v>80846</v>
      </c>
      <c r="L3748" s="14">
        <v>84015</v>
      </c>
      <c r="M3748" s="15">
        <v>8.206068444440992E-2</v>
      </c>
      <c r="N3748" s="14">
        <v>2290309</v>
      </c>
      <c r="O3748" s="14">
        <v>1926804</v>
      </c>
      <c r="P3748" s="14">
        <v>0</v>
      </c>
      <c r="S3748" s="17">
        <v>45393.690972222219</v>
      </c>
      <c r="T3748" s="12" t="s">
        <v>5074</v>
      </c>
      <c r="U3748" s="18">
        <v>45393</v>
      </c>
      <c r="V3748" s="18" t="str">
        <f>TEXT(Posts[[#This Row],[Post_Date]],"YYYY")</f>
        <v>2024</v>
      </c>
      <c r="W3748" s="12" t="s">
        <v>5090</v>
      </c>
      <c r="X3748" s="12" t="s">
        <v>5080</v>
      </c>
      <c r="Y3748" s="19">
        <v>16</v>
      </c>
      <c r="Z3748" s="12" t="s">
        <v>5068</v>
      </c>
      <c r="AA3748"/>
    </row>
    <row r="3749" spans="1:27" x14ac:dyDescent="0.25">
      <c r="A3749" s="12" t="s">
        <v>2709</v>
      </c>
      <c r="B3749" s="12" t="s">
        <v>5024</v>
      </c>
      <c r="C3749" s="12" t="s">
        <v>5028</v>
      </c>
      <c r="D3749" s="12" t="s">
        <v>5032</v>
      </c>
      <c r="E3749" s="12" t="s">
        <v>5035</v>
      </c>
      <c r="F3749" s="12" t="s">
        <v>5056</v>
      </c>
      <c r="G3749" s="12" t="s">
        <v>5046</v>
      </c>
      <c r="H3749" s="13">
        <v>250825</v>
      </c>
      <c r="I3749" s="14">
        <v>1281554</v>
      </c>
      <c r="J3749" s="14">
        <v>282663</v>
      </c>
      <c r="K3749" s="14">
        <v>67410</v>
      </c>
      <c r="L3749" s="14">
        <v>52240</v>
      </c>
      <c r="M3749" s="15">
        <v>0.19571985944630299</v>
      </c>
      <c r="N3749" s="14">
        <v>1617424</v>
      </c>
      <c r="O3749" s="14">
        <v>1281554</v>
      </c>
      <c r="P3749" s="14">
        <v>0</v>
      </c>
      <c r="S3749" s="17">
        <v>45629.688888888893</v>
      </c>
      <c r="T3749" s="12" t="s">
        <v>5074</v>
      </c>
      <c r="U3749" s="18">
        <v>45629</v>
      </c>
      <c r="V3749" s="18" t="str">
        <f>TEXT(Posts[[#This Row],[Post_Date]],"YYYY")</f>
        <v>2024</v>
      </c>
      <c r="W3749" s="12" t="s">
        <v>5094</v>
      </c>
      <c r="X3749" s="12" t="s">
        <v>5079</v>
      </c>
      <c r="Y3749" s="19">
        <v>16</v>
      </c>
      <c r="Z3749" s="12" t="s">
        <v>5069</v>
      </c>
      <c r="AA3749"/>
    </row>
    <row r="3750" spans="1:27" x14ac:dyDescent="0.25">
      <c r="A3750" s="12" t="s">
        <v>2712</v>
      </c>
      <c r="B3750" s="12" t="s">
        <v>5024</v>
      </c>
      <c r="C3750" s="12" t="s">
        <v>5028</v>
      </c>
      <c r="D3750" s="12" t="s">
        <v>5032</v>
      </c>
      <c r="E3750" s="12" t="s">
        <v>5038</v>
      </c>
      <c r="F3750" s="12" t="s">
        <v>5055</v>
      </c>
      <c r="G3750" s="12" t="s">
        <v>5046</v>
      </c>
      <c r="H3750" s="13">
        <v>39973</v>
      </c>
      <c r="I3750" s="14">
        <v>192301</v>
      </c>
      <c r="J3750" s="14">
        <v>47751</v>
      </c>
      <c r="K3750" s="14">
        <v>11478</v>
      </c>
      <c r="L3750" s="14">
        <v>6918</v>
      </c>
      <c r="M3750" s="15">
        <v>0.20787021670480019</v>
      </c>
      <c r="N3750" s="14">
        <v>243666</v>
      </c>
      <c r="O3750" s="14">
        <v>0</v>
      </c>
      <c r="P3750" s="14">
        <v>0</v>
      </c>
      <c r="S3750" s="17">
        <v>45744.365972222222</v>
      </c>
      <c r="T3750" s="17" t="s">
        <v>5078</v>
      </c>
      <c r="U3750" s="18">
        <v>45744</v>
      </c>
      <c r="V3750" s="18" t="str">
        <f>TEXT(Posts[[#This Row],[Post_Date]],"YYYY")</f>
        <v>2025</v>
      </c>
      <c r="W3750" s="18" t="s">
        <v>5088</v>
      </c>
      <c r="X3750" s="18" t="s">
        <v>5082</v>
      </c>
      <c r="Y3750" s="19">
        <v>8</v>
      </c>
      <c r="Z3750" s="12" t="s">
        <v>5070</v>
      </c>
      <c r="AA3750"/>
    </row>
    <row r="3751" spans="1:27" x14ac:dyDescent="0.25">
      <c r="A3751" s="12" t="s">
        <v>2717</v>
      </c>
      <c r="B3751" s="12" t="s">
        <v>5024</v>
      </c>
      <c r="C3751" s="12" t="s">
        <v>5028</v>
      </c>
      <c r="D3751" s="12" t="s">
        <v>5032</v>
      </c>
      <c r="E3751" s="12" t="s">
        <v>5036</v>
      </c>
      <c r="F3751" s="12" t="s">
        <v>5055</v>
      </c>
      <c r="G3751" s="12" t="s">
        <v>5049</v>
      </c>
      <c r="H3751" s="13">
        <v>49927</v>
      </c>
      <c r="I3751" s="14">
        <v>223194</v>
      </c>
      <c r="J3751" s="14">
        <v>36231</v>
      </c>
      <c r="K3751" s="14">
        <v>10984</v>
      </c>
      <c r="L3751" s="14">
        <v>11056</v>
      </c>
      <c r="M3751" s="15">
        <v>0.22369589893791461</v>
      </c>
      <c r="N3751" s="14">
        <v>280073</v>
      </c>
      <c r="O3751" s="14">
        <v>0</v>
      </c>
      <c r="P3751" s="14">
        <v>0</v>
      </c>
      <c r="S3751" s="17">
        <v>45521.398611111108</v>
      </c>
      <c r="T3751" s="17" t="s">
        <v>5077</v>
      </c>
      <c r="U3751" s="18">
        <v>45521</v>
      </c>
      <c r="V3751" s="18" t="str">
        <f>TEXT(Posts[[#This Row],[Post_Date]],"YYYY")</f>
        <v>2024</v>
      </c>
      <c r="W3751" s="18" t="s">
        <v>5092</v>
      </c>
      <c r="X3751" s="18" t="s">
        <v>5083</v>
      </c>
      <c r="Y3751" s="19">
        <v>9</v>
      </c>
      <c r="Z3751" s="12" t="s">
        <v>5070</v>
      </c>
      <c r="AA3751"/>
    </row>
    <row r="3752" spans="1:27" x14ac:dyDescent="0.25">
      <c r="A3752" s="12" t="s">
        <v>2722</v>
      </c>
      <c r="B3752" s="12" t="s">
        <v>5024</v>
      </c>
      <c r="C3752" s="12" t="s">
        <v>5028</v>
      </c>
      <c r="D3752" s="12" t="s">
        <v>5032</v>
      </c>
      <c r="E3752" s="12" t="s">
        <v>5038</v>
      </c>
      <c r="F3752" s="12" t="s">
        <v>5055</v>
      </c>
      <c r="G3752" s="12" t="s">
        <v>5045</v>
      </c>
      <c r="H3752" s="13">
        <v>39037</v>
      </c>
      <c r="I3752" s="14">
        <v>256548</v>
      </c>
      <c r="J3752" s="14">
        <v>31816</v>
      </c>
      <c r="K3752" s="14">
        <v>7795</v>
      </c>
      <c r="L3752" s="14">
        <v>9472</v>
      </c>
      <c r="M3752" s="15">
        <v>0.15216476071367641</v>
      </c>
      <c r="N3752" s="14">
        <v>289243</v>
      </c>
      <c r="O3752" s="14">
        <v>0</v>
      </c>
      <c r="P3752" s="14">
        <v>0</v>
      </c>
      <c r="S3752" s="17">
        <v>45745.479166666657</v>
      </c>
      <c r="T3752" s="17" t="s">
        <v>5077</v>
      </c>
      <c r="U3752" s="18">
        <v>45745</v>
      </c>
      <c r="V3752" s="18" t="str">
        <f>TEXT(Posts[[#This Row],[Post_Date]],"YYYY")</f>
        <v>2025</v>
      </c>
      <c r="W3752" s="18" t="s">
        <v>5088</v>
      </c>
      <c r="X3752" s="18" t="s">
        <v>5083</v>
      </c>
      <c r="Y3752" s="19">
        <v>11</v>
      </c>
      <c r="Z3752" s="12" t="s">
        <v>5069</v>
      </c>
      <c r="AA3752"/>
    </row>
    <row r="3753" spans="1:27" x14ac:dyDescent="0.25">
      <c r="A3753" s="12" t="s">
        <v>2723</v>
      </c>
      <c r="B3753" s="12" t="s">
        <v>5024</v>
      </c>
      <c r="C3753" s="12" t="s">
        <v>5028</v>
      </c>
      <c r="D3753" s="12" t="s">
        <v>5032</v>
      </c>
      <c r="E3753" s="12" t="s">
        <v>5038</v>
      </c>
      <c r="F3753" s="12" t="s">
        <v>5055</v>
      </c>
      <c r="G3753" s="12" t="s">
        <v>5042</v>
      </c>
      <c r="H3753" s="13">
        <v>27645</v>
      </c>
      <c r="I3753" s="14">
        <v>174432</v>
      </c>
      <c r="J3753" s="14">
        <v>21643</v>
      </c>
      <c r="K3753" s="14">
        <v>5903</v>
      </c>
      <c r="L3753" s="14">
        <v>4919</v>
      </c>
      <c r="M3753" s="15">
        <v>0.15848632365190909</v>
      </c>
      <c r="N3753" s="14">
        <v>216835</v>
      </c>
      <c r="O3753" s="14">
        <v>0</v>
      </c>
      <c r="P3753" s="14">
        <v>0</v>
      </c>
      <c r="S3753" s="17">
        <v>45368.425694444442</v>
      </c>
      <c r="T3753" s="17" t="s">
        <v>5077</v>
      </c>
      <c r="U3753" s="18">
        <v>45368</v>
      </c>
      <c r="V3753" s="18" t="str">
        <f>TEXT(Posts[[#This Row],[Post_Date]],"YYYY")</f>
        <v>2024</v>
      </c>
      <c r="W3753" s="18" t="s">
        <v>5088</v>
      </c>
      <c r="X3753" s="18" t="s">
        <v>5084</v>
      </c>
      <c r="Y3753" s="19">
        <v>10</v>
      </c>
      <c r="Z3753" s="12" t="s">
        <v>5069</v>
      </c>
      <c r="AA3753"/>
    </row>
    <row r="3754" spans="1:27" x14ac:dyDescent="0.25">
      <c r="A3754" s="12" t="s">
        <v>2726</v>
      </c>
      <c r="B3754" s="12" t="s">
        <v>5024</v>
      </c>
      <c r="C3754" s="12" t="s">
        <v>5028</v>
      </c>
      <c r="D3754" s="12" t="s">
        <v>5032</v>
      </c>
      <c r="E3754" s="12" t="s">
        <v>5038</v>
      </c>
      <c r="F3754" s="12" t="s">
        <v>5055</v>
      </c>
      <c r="G3754" s="12" t="s">
        <v>5044</v>
      </c>
      <c r="H3754" s="13">
        <v>92715</v>
      </c>
      <c r="I3754" s="14">
        <v>384944</v>
      </c>
      <c r="J3754" s="14">
        <v>68114</v>
      </c>
      <c r="K3754" s="14">
        <v>25765</v>
      </c>
      <c r="L3754" s="14">
        <v>21669</v>
      </c>
      <c r="M3754" s="15">
        <v>0.24085388568383501</v>
      </c>
      <c r="N3754" s="14">
        <v>494347</v>
      </c>
      <c r="O3754" s="14">
        <v>0</v>
      </c>
      <c r="P3754" s="14">
        <v>0</v>
      </c>
      <c r="S3754" s="17">
        <v>45719.712500000001</v>
      </c>
      <c r="T3754" s="17" t="s">
        <v>5076</v>
      </c>
      <c r="U3754" s="18">
        <v>45719</v>
      </c>
      <c r="V3754" s="18" t="str">
        <f>TEXT(Posts[[#This Row],[Post_Date]],"YYYY")</f>
        <v>2025</v>
      </c>
      <c r="W3754" s="18" t="s">
        <v>5088</v>
      </c>
      <c r="X3754" s="18" t="s">
        <v>5081</v>
      </c>
      <c r="Y3754" s="19">
        <v>17</v>
      </c>
      <c r="Z3754" s="12" t="s">
        <v>5070</v>
      </c>
      <c r="AA3754"/>
    </row>
    <row r="3755" spans="1:27" x14ac:dyDescent="0.25">
      <c r="A3755" s="12" t="s">
        <v>2727</v>
      </c>
      <c r="B3755" s="12" t="s">
        <v>5024</v>
      </c>
      <c r="C3755" s="12" t="s">
        <v>5028</v>
      </c>
      <c r="D3755" s="12" t="s">
        <v>5031</v>
      </c>
      <c r="E3755" s="12" t="s">
        <v>5035</v>
      </c>
      <c r="F3755" s="12" t="s">
        <v>5060</v>
      </c>
      <c r="G3755" s="12" t="s">
        <v>5048</v>
      </c>
      <c r="H3755" s="13">
        <v>110542</v>
      </c>
      <c r="I3755" s="14">
        <v>1415982</v>
      </c>
      <c r="J3755" s="14">
        <v>255253</v>
      </c>
      <c r="K3755" s="14">
        <v>78693</v>
      </c>
      <c r="L3755" s="14">
        <v>43367</v>
      </c>
      <c r="M3755" s="15">
        <v>7.8067395942850462E-2</v>
      </c>
      <c r="N3755" s="14">
        <v>1822595</v>
      </c>
      <c r="O3755" s="14">
        <v>1415982</v>
      </c>
      <c r="P3755" s="14">
        <v>0</v>
      </c>
      <c r="S3755" s="17">
        <v>45470.551388888889</v>
      </c>
      <c r="T3755" s="12" t="s">
        <v>5075</v>
      </c>
      <c r="U3755" s="18">
        <v>45470</v>
      </c>
      <c r="V3755" s="18" t="str">
        <f>TEXT(Posts[[#This Row],[Post_Date]],"YYYY")</f>
        <v>2024</v>
      </c>
      <c r="W3755" s="12" t="s">
        <v>5089</v>
      </c>
      <c r="X3755" s="12" t="s">
        <v>5080</v>
      </c>
      <c r="Y3755" s="19">
        <v>13</v>
      </c>
      <c r="Z3755" s="12" t="s">
        <v>5068</v>
      </c>
      <c r="AA3755"/>
    </row>
    <row r="3756" spans="1:27" x14ac:dyDescent="0.25">
      <c r="A3756" s="12" t="s">
        <v>2736</v>
      </c>
      <c r="B3756" s="12" t="s">
        <v>5024</v>
      </c>
      <c r="C3756" s="12" t="s">
        <v>5028</v>
      </c>
      <c r="D3756" s="12" t="s">
        <v>5030</v>
      </c>
      <c r="E3756" s="12" t="s">
        <v>5035</v>
      </c>
      <c r="F3756" s="12" t="s">
        <v>5051</v>
      </c>
      <c r="G3756" s="12" t="s">
        <v>5044</v>
      </c>
      <c r="H3756" s="13">
        <v>367334</v>
      </c>
      <c r="I3756" s="14">
        <v>3296975</v>
      </c>
      <c r="J3756" s="14">
        <v>824147</v>
      </c>
      <c r="K3756" s="14">
        <v>180178</v>
      </c>
      <c r="L3756" s="14">
        <v>93435</v>
      </c>
      <c r="M3756" s="15">
        <v>0.11141553510728661</v>
      </c>
      <c r="N3756" s="14">
        <v>3734052</v>
      </c>
      <c r="O3756" s="14">
        <v>3296975</v>
      </c>
      <c r="P3756" s="14">
        <v>0</v>
      </c>
      <c r="S3756" s="17">
        <v>45600.460416666669</v>
      </c>
      <c r="T3756" s="12" t="s">
        <v>5077</v>
      </c>
      <c r="U3756" s="18">
        <v>45600</v>
      </c>
      <c r="V3756" s="18" t="str">
        <f>TEXT(Posts[[#This Row],[Post_Date]],"YYYY")</f>
        <v>2024</v>
      </c>
      <c r="W3756" s="12" t="s">
        <v>5095</v>
      </c>
      <c r="X3756" s="12" t="s">
        <v>5081</v>
      </c>
      <c r="Y3756" s="19">
        <v>11</v>
      </c>
      <c r="Z3756" s="12" t="s">
        <v>5069</v>
      </c>
      <c r="AA3756"/>
    </row>
    <row r="3757" spans="1:27" x14ac:dyDescent="0.25">
      <c r="A3757" s="12" t="s">
        <v>2737</v>
      </c>
      <c r="B3757" s="12" t="s">
        <v>5024</v>
      </c>
      <c r="C3757" s="12" t="s">
        <v>5028</v>
      </c>
      <c r="D3757" s="12" t="s">
        <v>5032</v>
      </c>
      <c r="E3757" s="12" t="s">
        <v>5038</v>
      </c>
      <c r="F3757" s="12" t="s">
        <v>5055</v>
      </c>
      <c r="G3757" s="12" t="s">
        <v>5046</v>
      </c>
      <c r="H3757" s="13">
        <v>19464</v>
      </c>
      <c r="I3757" s="14">
        <v>100892</v>
      </c>
      <c r="J3757" s="14">
        <v>10730</v>
      </c>
      <c r="K3757" s="14">
        <v>5845</v>
      </c>
      <c r="L3757" s="14">
        <v>4215</v>
      </c>
      <c r="M3757" s="15">
        <v>0.19291981371476541</v>
      </c>
      <c r="N3757" s="14">
        <v>115122</v>
      </c>
      <c r="O3757" s="14">
        <v>0</v>
      </c>
      <c r="P3757" s="14">
        <v>0</v>
      </c>
      <c r="S3757" s="17">
        <v>45434.626388888893</v>
      </c>
      <c r="T3757" s="17" t="s">
        <v>5074</v>
      </c>
      <c r="U3757" s="18">
        <v>45434</v>
      </c>
      <c r="V3757" s="18" t="str">
        <f>TEXT(Posts[[#This Row],[Post_Date]],"YYYY")</f>
        <v>2024</v>
      </c>
      <c r="W3757" s="18" t="s">
        <v>5096</v>
      </c>
      <c r="X3757" s="18" t="s">
        <v>5085</v>
      </c>
      <c r="Y3757" s="19">
        <v>15</v>
      </c>
      <c r="Z3757" s="12" t="s">
        <v>5069</v>
      </c>
      <c r="AA3757"/>
    </row>
    <row r="3758" spans="1:27" x14ac:dyDescent="0.25">
      <c r="A3758" s="12" t="s">
        <v>2741</v>
      </c>
      <c r="B3758" s="12" t="s">
        <v>5024</v>
      </c>
      <c r="C3758" s="12" t="s">
        <v>5028</v>
      </c>
      <c r="D3758" s="12" t="s">
        <v>5030</v>
      </c>
      <c r="E3758" s="12" t="s">
        <v>5035</v>
      </c>
      <c r="F3758" s="12" t="s">
        <v>5051</v>
      </c>
      <c r="G3758" s="12" t="s">
        <v>5044</v>
      </c>
      <c r="H3758" s="13">
        <v>292530</v>
      </c>
      <c r="I3758" s="14">
        <v>2315574</v>
      </c>
      <c r="J3758" s="14">
        <v>494944</v>
      </c>
      <c r="K3758" s="14">
        <v>144825</v>
      </c>
      <c r="L3758" s="14">
        <v>62779</v>
      </c>
      <c r="M3758" s="15">
        <v>0.12633177689310721</v>
      </c>
      <c r="N3758" s="14">
        <v>2570861</v>
      </c>
      <c r="O3758" s="14">
        <v>2315574</v>
      </c>
      <c r="P3758" s="14">
        <v>0</v>
      </c>
      <c r="S3758" s="17">
        <v>45708.472916666673</v>
      </c>
      <c r="T3758" s="12" t="s">
        <v>5077</v>
      </c>
      <c r="U3758" s="18">
        <v>45708</v>
      </c>
      <c r="V3758" s="18" t="str">
        <f>TEXT(Posts[[#This Row],[Post_Date]],"YYYY")</f>
        <v>2025</v>
      </c>
      <c r="W3758" s="12" t="s">
        <v>5087</v>
      </c>
      <c r="X3758" s="12" t="s">
        <v>5080</v>
      </c>
      <c r="Y3758" s="19">
        <v>11</v>
      </c>
      <c r="Z3758" s="12" t="s">
        <v>5069</v>
      </c>
      <c r="AA3758"/>
    </row>
    <row r="3759" spans="1:27" x14ac:dyDescent="0.25">
      <c r="A3759" s="12" t="s">
        <v>2751</v>
      </c>
      <c r="B3759" s="12" t="s">
        <v>5024</v>
      </c>
      <c r="C3759" s="12" t="s">
        <v>5028</v>
      </c>
      <c r="D3759" s="12" t="s">
        <v>5032</v>
      </c>
      <c r="E3759" s="12" t="s">
        <v>5036</v>
      </c>
      <c r="F3759" s="12" t="s">
        <v>5055</v>
      </c>
      <c r="G3759" s="12" t="s">
        <v>5048</v>
      </c>
      <c r="H3759" s="13">
        <v>88150</v>
      </c>
      <c r="I3759" s="14">
        <v>352795</v>
      </c>
      <c r="J3759" s="14">
        <v>73221</v>
      </c>
      <c r="K3759" s="14">
        <v>20860</v>
      </c>
      <c r="L3759" s="14">
        <v>9078</v>
      </c>
      <c r="M3759" s="15">
        <v>0.2498640618922921</v>
      </c>
      <c r="N3759" s="14">
        <v>419501</v>
      </c>
      <c r="O3759" s="14">
        <v>0</v>
      </c>
      <c r="P3759" s="14">
        <v>0</v>
      </c>
      <c r="S3759" s="17">
        <v>45453.765277777777</v>
      </c>
      <c r="T3759" s="17" t="s">
        <v>5076</v>
      </c>
      <c r="U3759" s="18">
        <v>45453</v>
      </c>
      <c r="V3759" s="18" t="str">
        <f>TEXT(Posts[[#This Row],[Post_Date]],"YYYY")</f>
        <v>2024</v>
      </c>
      <c r="W3759" s="18" t="s">
        <v>5089</v>
      </c>
      <c r="X3759" s="18" t="s">
        <v>5081</v>
      </c>
      <c r="Y3759" s="19">
        <v>18</v>
      </c>
      <c r="Z3759" s="12" t="s">
        <v>5070</v>
      </c>
      <c r="AA3759"/>
    </row>
    <row r="3760" spans="1:27" x14ac:dyDescent="0.25">
      <c r="A3760" s="12" t="s">
        <v>2753</v>
      </c>
      <c r="B3760" s="12" t="s">
        <v>5024</v>
      </c>
      <c r="C3760" s="12" t="s">
        <v>5028</v>
      </c>
      <c r="D3760" s="12" t="s">
        <v>5032</v>
      </c>
      <c r="E3760" s="12" t="s">
        <v>5036</v>
      </c>
      <c r="F3760" s="12" t="s">
        <v>5055</v>
      </c>
      <c r="G3760" s="12" t="s">
        <v>5044</v>
      </c>
      <c r="H3760" s="13">
        <v>57743</v>
      </c>
      <c r="I3760" s="14">
        <v>248716</v>
      </c>
      <c r="J3760" s="14">
        <v>52623</v>
      </c>
      <c r="K3760" s="14">
        <v>9202</v>
      </c>
      <c r="L3760" s="14">
        <v>11647</v>
      </c>
      <c r="M3760" s="15">
        <v>0.23216544552628471</v>
      </c>
      <c r="N3760" s="14">
        <v>285343</v>
      </c>
      <c r="O3760" s="14">
        <v>0</v>
      </c>
      <c r="P3760" s="14">
        <v>0</v>
      </c>
      <c r="S3760" s="17">
        <v>45720.681944444441</v>
      </c>
      <c r="T3760" s="17" t="s">
        <v>5074</v>
      </c>
      <c r="U3760" s="18">
        <v>45720</v>
      </c>
      <c r="V3760" s="18" t="str">
        <f>TEXT(Posts[[#This Row],[Post_Date]],"YYYY")</f>
        <v>2025</v>
      </c>
      <c r="W3760" s="18" t="s">
        <v>5088</v>
      </c>
      <c r="X3760" s="18" t="s">
        <v>5079</v>
      </c>
      <c r="Y3760" s="19">
        <v>16</v>
      </c>
      <c r="Z3760" s="12" t="s">
        <v>5070</v>
      </c>
      <c r="AA3760"/>
    </row>
    <row r="3761" spans="1:27" x14ac:dyDescent="0.25">
      <c r="A3761" s="12" t="s">
        <v>2759</v>
      </c>
      <c r="B3761" s="12" t="s">
        <v>5024</v>
      </c>
      <c r="C3761" s="12" t="s">
        <v>5028</v>
      </c>
      <c r="D3761" s="12" t="s">
        <v>5031</v>
      </c>
      <c r="E3761" s="12" t="s">
        <v>5035</v>
      </c>
      <c r="F3761" s="12" t="s">
        <v>5060</v>
      </c>
      <c r="G3761" s="12" t="s">
        <v>5042</v>
      </c>
      <c r="H3761" s="13">
        <v>86440</v>
      </c>
      <c r="I3761" s="14">
        <v>1550945</v>
      </c>
      <c r="J3761" s="14">
        <v>186556</v>
      </c>
      <c r="K3761" s="14">
        <v>92697</v>
      </c>
      <c r="L3761" s="14">
        <v>52281</v>
      </c>
      <c r="M3761" s="15">
        <v>5.573400792323685E-2</v>
      </c>
      <c r="N3761" s="14">
        <v>1776135</v>
      </c>
      <c r="O3761" s="14">
        <v>1550945</v>
      </c>
      <c r="P3761" s="14">
        <v>0</v>
      </c>
      <c r="S3761" s="17">
        <v>45559.739583333343</v>
      </c>
      <c r="T3761" s="12" t="s">
        <v>5076</v>
      </c>
      <c r="U3761" s="18">
        <v>45559</v>
      </c>
      <c r="V3761" s="18" t="str">
        <f>TEXT(Posts[[#This Row],[Post_Date]],"YYYY")</f>
        <v>2024</v>
      </c>
      <c r="W3761" s="12" t="s">
        <v>5097</v>
      </c>
      <c r="X3761" s="12" t="s">
        <v>5079</v>
      </c>
      <c r="Y3761" s="19">
        <v>17</v>
      </c>
      <c r="Z3761" s="12" t="s">
        <v>5068</v>
      </c>
      <c r="AA3761"/>
    </row>
    <row r="3762" spans="1:27" x14ac:dyDescent="0.25">
      <c r="A3762" s="12" t="s">
        <v>2760</v>
      </c>
      <c r="B3762" s="12" t="s">
        <v>5024</v>
      </c>
      <c r="C3762" s="12" t="s">
        <v>5028</v>
      </c>
      <c r="D3762" s="12" t="s">
        <v>5031</v>
      </c>
      <c r="E3762" s="12" t="s">
        <v>5036</v>
      </c>
      <c r="F3762" s="12" t="s">
        <v>5058</v>
      </c>
      <c r="G3762" s="12" t="s">
        <v>5048</v>
      </c>
      <c r="H3762" s="13">
        <v>34609</v>
      </c>
      <c r="I3762" s="14">
        <v>369230</v>
      </c>
      <c r="J3762" s="14">
        <v>59084</v>
      </c>
      <c r="K3762" s="14">
        <v>22021</v>
      </c>
      <c r="L3762" s="14">
        <v>14640</v>
      </c>
      <c r="M3762" s="15">
        <v>9.3733858676269141E-2</v>
      </c>
      <c r="N3762" s="14">
        <v>428564</v>
      </c>
      <c r="O3762" s="14">
        <v>0</v>
      </c>
      <c r="P3762" s="14">
        <v>0</v>
      </c>
      <c r="S3762" s="17">
        <v>45384.443055555559</v>
      </c>
      <c r="T3762" s="17" t="s">
        <v>5077</v>
      </c>
      <c r="U3762" s="18">
        <v>45384</v>
      </c>
      <c r="V3762" s="18" t="str">
        <f>TEXT(Posts[[#This Row],[Post_Date]],"YYYY")</f>
        <v>2024</v>
      </c>
      <c r="W3762" s="18" t="s">
        <v>5090</v>
      </c>
      <c r="X3762" s="18" t="s">
        <v>5079</v>
      </c>
      <c r="Y3762" s="19">
        <v>10</v>
      </c>
      <c r="Z3762" s="12" t="s">
        <v>5068</v>
      </c>
      <c r="AA3762"/>
    </row>
    <row r="3763" spans="1:27" x14ac:dyDescent="0.25">
      <c r="A3763" s="12" t="s">
        <v>2765</v>
      </c>
      <c r="B3763" s="12" t="s">
        <v>5024</v>
      </c>
      <c r="C3763" s="12" t="s">
        <v>5028</v>
      </c>
      <c r="D3763" s="12" t="s">
        <v>5034</v>
      </c>
      <c r="E3763" s="12" t="s">
        <v>5036</v>
      </c>
      <c r="F3763" s="12" t="s">
        <v>5057</v>
      </c>
      <c r="G3763" s="12" t="s">
        <v>5044</v>
      </c>
      <c r="H3763" s="13">
        <v>51850</v>
      </c>
      <c r="I3763" s="14">
        <v>347758</v>
      </c>
      <c r="J3763" s="14">
        <v>36636</v>
      </c>
      <c r="K3763" s="14">
        <v>19361</v>
      </c>
      <c r="L3763" s="14">
        <v>15433</v>
      </c>
      <c r="M3763" s="15">
        <v>0.14909928105092629</v>
      </c>
      <c r="N3763" s="14">
        <v>395838</v>
      </c>
      <c r="O3763" s="14">
        <v>0</v>
      </c>
      <c r="P3763" s="14">
        <v>0</v>
      </c>
      <c r="S3763" s="17">
        <v>45305.431944444441</v>
      </c>
      <c r="T3763" s="17" t="s">
        <v>5077</v>
      </c>
      <c r="U3763" s="18">
        <v>45305</v>
      </c>
      <c r="V3763" s="18" t="str">
        <f>TEXT(Posts[[#This Row],[Post_Date]],"YYYY")</f>
        <v>2024</v>
      </c>
      <c r="W3763" s="18" t="s">
        <v>5086</v>
      </c>
      <c r="X3763" s="18" t="s">
        <v>5084</v>
      </c>
      <c r="Y3763" s="19">
        <v>10</v>
      </c>
      <c r="Z3763" s="12" t="s">
        <v>5069</v>
      </c>
      <c r="AA3763"/>
    </row>
    <row r="3764" spans="1:27" x14ac:dyDescent="0.25">
      <c r="A3764" s="12" t="s">
        <v>2772</v>
      </c>
      <c r="B3764" s="12" t="s">
        <v>5024</v>
      </c>
      <c r="C3764" s="12" t="s">
        <v>5028</v>
      </c>
      <c r="D3764" s="12" t="s">
        <v>5032</v>
      </c>
      <c r="E3764" s="12" t="s">
        <v>5038</v>
      </c>
      <c r="F3764" s="12" t="s">
        <v>5055</v>
      </c>
      <c r="G3764" s="12" t="s">
        <v>5045</v>
      </c>
      <c r="H3764" s="13">
        <v>125039</v>
      </c>
      <c r="I3764" s="14">
        <v>754812</v>
      </c>
      <c r="J3764" s="14">
        <v>126359</v>
      </c>
      <c r="K3764" s="14">
        <v>41257</v>
      </c>
      <c r="L3764" s="14">
        <v>24111</v>
      </c>
      <c r="M3764" s="15">
        <v>0.1656560692752555</v>
      </c>
      <c r="N3764" s="14">
        <v>854290</v>
      </c>
      <c r="O3764" s="14">
        <v>0</v>
      </c>
      <c r="P3764" s="14">
        <v>0</v>
      </c>
      <c r="S3764" s="17">
        <v>45774.429166666669</v>
      </c>
      <c r="T3764" s="17" t="s">
        <v>5077</v>
      </c>
      <c r="U3764" s="18">
        <v>45774</v>
      </c>
      <c r="V3764" s="18" t="str">
        <f>TEXT(Posts[[#This Row],[Post_Date]],"YYYY")</f>
        <v>2025</v>
      </c>
      <c r="W3764" s="18" t="s">
        <v>5090</v>
      </c>
      <c r="X3764" s="18" t="s">
        <v>5084</v>
      </c>
      <c r="Y3764" s="19">
        <v>10</v>
      </c>
      <c r="Z3764" s="12" t="s">
        <v>5069</v>
      </c>
      <c r="AA3764"/>
    </row>
    <row r="3765" spans="1:27" x14ac:dyDescent="0.25">
      <c r="A3765" s="12" t="s">
        <v>2788</v>
      </c>
      <c r="B3765" s="12" t="s">
        <v>5024</v>
      </c>
      <c r="C3765" s="12" t="s">
        <v>5028</v>
      </c>
      <c r="D3765" s="12" t="s">
        <v>5032</v>
      </c>
      <c r="E3765" s="12" t="s">
        <v>5038</v>
      </c>
      <c r="F3765" s="12" t="s">
        <v>5055</v>
      </c>
      <c r="G3765" s="12" t="s">
        <v>5049</v>
      </c>
      <c r="H3765" s="13">
        <v>72466</v>
      </c>
      <c r="I3765" s="14">
        <v>330636</v>
      </c>
      <c r="J3765" s="14">
        <v>46530</v>
      </c>
      <c r="K3765" s="14">
        <v>10467</v>
      </c>
      <c r="L3765" s="14">
        <v>13450</v>
      </c>
      <c r="M3765" s="15">
        <v>0.21917329983009551</v>
      </c>
      <c r="N3765" s="14">
        <v>376705</v>
      </c>
      <c r="O3765" s="14">
        <v>0</v>
      </c>
      <c r="P3765" s="14">
        <v>0</v>
      </c>
      <c r="S3765" s="17">
        <v>45591.428472222222</v>
      </c>
      <c r="T3765" s="17" t="s">
        <v>5077</v>
      </c>
      <c r="U3765" s="18">
        <v>45591</v>
      </c>
      <c r="V3765" s="18" t="str">
        <f>TEXT(Posts[[#This Row],[Post_Date]],"YYYY")</f>
        <v>2024</v>
      </c>
      <c r="W3765" s="18" t="s">
        <v>5091</v>
      </c>
      <c r="X3765" s="18" t="s">
        <v>5083</v>
      </c>
      <c r="Y3765" s="19">
        <v>10</v>
      </c>
      <c r="Z3765" s="12" t="s">
        <v>5070</v>
      </c>
      <c r="AA3765"/>
    </row>
    <row r="3766" spans="1:27" x14ac:dyDescent="0.25">
      <c r="A3766" s="12" t="s">
        <v>2792</v>
      </c>
      <c r="B3766" s="12" t="s">
        <v>5024</v>
      </c>
      <c r="C3766" s="12" t="s">
        <v>5028</v>
      </c>
      <c r="D3766" s="12" t="s">
        <v>5034</v>
      </c>
      <c r="E3766" s="12" t="s">
        <v>5036</v>
      </c>
      <c r="F3766" s="12" t="s">
        <v>5057</v>
      </c>
      <c r="G3766" s="12" t="s">
        <v>5049</v>
      </c>
      <c r="H3766" s="13">
        <v>32053</v>
      </c>
      <c r="I3766" s="14">
        <v>237569</v>
      </c>
      <c r="J3766" s="14">
        <v>23776</v>
      </c>
      <c r="K3766" s="14">
        <v>14352</v>
      </c>
      <c r="L3766" s="14">
        <v>8192</v>
      </c>
      <c r="M3766" s="15">
        <v>0.13492465716130581</v>
      </c>
      <c r="N3766" s="14">
        <v>297071</v>
      </c>
      <c r="O3766" s="14">
        <v>0</v>
      </c>
      <c r="P3766" s="14">
        <v>0</v>
      </c>
      <c r="S3766" s="17">
        <v>45686.731249999997</v>
      </c>
      <c r="T3766" s="17" t="s">
        <v>5076</v>
      </c>
      <c r="U3766" s="18">
        <v>45686</v>
      </c>
      <c r="V3766" s="18" t="str">
        <f>TEXT(Posts[[#This Row],[Post_Date]],"YYYY")</f>
        <v>2025</v>
      </c>
      <c r="W3766" s="18" t="s">
        <v>5086</v>
      </c>
      <c r="X3766" s="18" t="s">
        <v>5085</v>
      </c>
      <c r="Y3766" s="19">
        <v>17</v>
      </c>
      <c r="Z3766" s="12" t="s">
        <v>5069</v>
      </c>
      <c r="AA3766"/>
    </row>
    <row r="3767" spans="1:27" x14ac:dyDescent="0.25">
      <c r="A3767" s="12" t="s">
        <v>2794</v>
      </c>
      <c r="B3767" s="12" t="s">
        <v>5024</v>
      </c>
      <c r="C3767" s="12" t="s">
        <v>5028</v>
      </c>
      <c r="D3767" s="12" t="s">
        <v>5032</v>
      </c>
      <c r="E3767" s="12" t="s">
        <v>5035</v>
      </c>
      <c r="F3767" s="12" t="s">
        <v>5056</v>
      </c>
      <c r="G3767" s="12" t="s">
        <v>5045</v>
      </c>
      <c r="H3767" s="13">
        <v>670768</v>
      </c>
      <c r="I3767" s="14">
        <v>3259268</v>
      </c>
      <c r="J3767" s="14">
        <v>688728</v>
      </c>
      <c r="K3767" s="14">
        <v>211224</v>
      </c>
      <c r="L3767" s="14">
        <v>181303</v>
      </c>
      <c r="M3767" s="15">
        <v>0.2058034466230608</v>
      </c>
      <c r="N3767" s="14">
        <v>4052137</v>
      </c>
      <c r="O3767" s="14">
        <v>3259268</v>
      </c>
      <c r="P3767" s="14">
        <v>0</v>
      </c>
      <c r="S3767" s="17">
        <v>45691.738194444442</v>
      </c>
      <c r="T3767" s="12" t="s">
        <v>5076</v>
      </c>
      <c r="U3767" s="18">
        <v>45691</v>
      </c>
      <c r="V3767" s="18" t="str">
        <f>TEXT(Posts[[#This Row],[Post_Date]],"YYYY")</f>
        <v>2025</v>
      </c>
      <c r="W3767" s="12" t="s">
        <v>5087</v>
      </c>
      <c r="X3767" s="12" t="s">
        <v>5081</v>
      </c>
      <c r="Y3767" s="19">
        <v>17</v>
      </c>
      <c r="Z3767" s="12" t="s">
        <v>5070</v>
      </c>
      <c r="AA3767"/>
    </row>
    <row r="3768" spans="1:27" x14ac:dyDescent="0.25">
      <c r="A3768" s="12" t="s">
        <v>2802</v>
      </c>
      <c r="B3768" s="12" t="s">
        <v>5024</v>
      </c>
      <c r="C3768" s="12" t="s">
        <v>5028</v>
      </c>
      <c r="D3768" s="12" t="s">
        <v>5032</v>
      </c>
      <c r="E3768" s="12" t="s">
        <v>5036</v>
      </c>
      <c r="F3768" s="12" t="s">
        <v>5055</v>
      </c>
      <c r="G3768" s="12" t="s">
        <v>5048</v>
      </c>
      <c r="H3768" s="13">
        <v>28079</v>
      </c>
      <c r="I3768" s="14">
        <v>180130</v>
      </c>
      <c r="J3768" s="14">
        <v>43337</v>
      </c>
      <c r="K3768" s="14">
        <v>10684</v>
      </c>
      <c r="L3768" s="14">
        <v>8640</v>
      </c>
      <c r="M3768" s="15">
        <v>0.15588714008136351</v>
      </c>
      <c r="N3768" s="14">
        <v>217062</v>
      </c>
      <c r="O3768" s="14">
        <v>0</v>
      </c>
      <c r="P3768" s="14">
        <v>0</v>
      </c>
      <c r="S3768" s="17">
        <v>45651.666666666657</v>
      </c>
      <c r="T3768" s="17" t="s">
        <v>5074</v>
      </c>
      <c r="U3768" s="18">
        <v>45651</v>
      </c>
      <c r="V3768" s="18" t="str">
        <f>TEXT(Posts[[#This Row],[Post_Date]],"YYYY")</f>
        <v>2024</v>
      </c>
      <c r="W3768" s="18" t="s">
        <v>5094</v>
      </c>
      <c r="X3768" s="18" t="s">
        <v>5085</v>
      </c>
      <c r="Y3768" s="19">
        <v>16</v>
      </c>
      <c r="Z3768" s="12" t="s">
        <v>5069</v>
      </c>
      <c r="AA3768"/>
    </row>
    <row r="3769" spans="1:27" x14ac:dyDescent="0.25">
      <c r="A3769" s="12" t="s">
        <v>2809</v>
      </c>
      <c r="B3769" s="12" t="s">
        <v>5024</v>
      </c>
      <c r="C3769" s="12" t="s">
        <v>5028</v>
      </c>
      <c r="D3769" s="12" t="s">
        <v>5032</v>
      </c>
      <c r="E3769" s="12" t="s">
        <v>5038</v>
      </c>
      <c r="F3769" s="12" t="s">
        <v>5055</v>
      </c>
      <c r="G3769" s="12" t="s">
        <v>5049</v>
      </c>
      <c r="H3769" s="13">
        <v>79710</v>
      </c>
      <c r="I3769" s="14">
        <v>361229</v>
      </c>
      <c r="J3769" s="14">
        <v>62539</v>
      </c>
      <c r="K3769" s="14">
        <v>11568</v>
      </c>
      <c r="L3769" s="14">
        <v>16705</v>
      </c>
      <c r="M3769" s="15">
        <v>0.22066426017840379</v>
      </c>
      <c r="N3769" s="14">
        <v>458185</v>
      </c>
      <c r="O3769" s="14">
        <v>0</v>
      </c>
      <c r="P3769" s="14">
        <v>0</v>
      </c>
      <c r="S3769" s="17">
        <v>45774.678472222222</v>
      </c>
      <c r="T3769" s="17" t="s">
        <v>5074</v>
      </c>
      <c r="U3769" s="18">
        <v>45774</v>
      </c>
      <c r="V3769" s="18" t="str">
        <f>TEXT(Posts[[#This Row],[Post_Date]],"YYYY")</f>
        <v>2025</v>
      </c>
      <c r="W3769" s="18" t="s">
        <v>5090</v>
      </c>
      <c r="X3769" s="18" t="s">
        <v>5084</v>
      </c>
      <c r="Y3769" s="19">
        <v>16</v>
      </c>
      <c r="Z3769" s="12" t="s">
        <v>5070</v>
      </c>
      <c r="AA3769"/>
    </row>
    <row r="3770" spans="1:27" x14ac:dyDescent="0.25">
      <c r="A3770" s="12" t="s">
        <v>2815</v>
      </c>
      <c r="B3770" s="12" t="s">
        <v>5024</v>
      </c>
      <c r="C3770" s="12" t="s">
        <v>5028</v>
      </c>
      <c r="D3770" s="12" t="s">
        <v>5030</v>
      </c>
      <c r="E3770" s="12" t="s">
        <v>5035</v>
      </c>
      <c r="F3770" s="12" t="s">
        <v>5051</v>
      </c>
      <c r="G3770" s="12" t="s">
        <v>5049</v>
      </c>
      <c r="H3770" s="13">
        <v>282520</v>
      </c>
      <c r="I3770" s="14">
        <v>2234931</v>
      </c>
      <c r="J3770" s="14">
        <v>536031</v>
      </c>
      <c r="K3770" s="14">
        <v>95048</v>
      </c>
      <c r="L3770" s="14">
        <v>110305</v>
      </c>
      <c r="M3770" s="15">
        <v>0.12641130176276941</v>
      </c>
      <c r="N3770" s="14">
        <v>2585661</v>
      </c>
      <c r="O3770" s="14">
        <v>2234931</v>
      </c>
      <c r="P3770" s="14">
        <v>0</v>
      </c>
      <c r="S3770" s="17">
        <v>45432.690972222219</v>
      </c>
      <c r="T3770" s="12" t="s">
        <v>5074</v>
      </c>
      <c r="U3770" s="18">
        <v>45432</v>
      </c>
      <c r="V3770" s="18" t="str">
        <f>TEXT(Posts[[#This Row],[Post_Date]],"YYYY")</f>
        <v>2024</v>
      </c>
      <c r="W3770" s="12" t="s">
        <v>5096</v>
      </c>
      <c r="X3770" s="12" t="s">
        <v>5081</v>
      </c>
      <c r="Y3770" s="19">
        <v>16</v>
      </c>
      <c r="Z3770" s="12" t="s">
        <v>5069</v>
      </c>
      <c r="AA3770"/>
    </row>
    <row r="3771" spans="1:27" x14ac:dyDescent="0.25">
      <c r="A3771" s="12" t="s">
        <v>2821</v>
      </c>
      <c r="B3771" s="12" t="s">
        <v>5024</v>
      </c>
      <c r="C3771" s="12" t="s">
        <v>5028</v>
      </c>
      <c r="D3771" s="12" t="s">
        <v>5031</v>
      </c>
      <c r="E3771" s="12" t="s">
        <v>5035</v>
      </c>
      <c r="F3771" s="12" t="s">
        <v>5060</v>
      </c>
      <c r="G3771" s="12" t="s">
        <v>5047</v>
      </c>
      <c r="H3771" s="13">
        <v>124285</v>
      </c>
      <c r="I3771" s="14">
        <v>2042380</v>
      </c>
      <c r="J3771" s="14">
        <v>448588</v>
      </c>
      <c r="K3771" s="14">
        <v>64845</v>
      </c>
      <c r="L3771" s="14">
        <v>98087</v>
      </c>
      <c r="M3771" s="15">
        <v>6.0853407377577599E-2</v>
      </c>
      <c r="N3771" s="14">
        <v>2255980</v>
      </c>
      <c r="O3771" s="14">
        <v>2042380</v>
      </c>
      <c r="P3771" s="14">
        <v>0</v>
      </c>
      <c r="S3771" s="17">
        <v>45772.706944444442</v>
      </c>
      <c r="T3771" s="12" t="s">
        <v>5074</v>
      </c>
      <c r="U3771" s="18">
        <v>45772</v>
      </c>
      <c r="V3771" s="18" t="str">
        <f>TEXT(Posts[[#This Row],[Post_Date]],"YYYY")</f>
        <v>2025</v>
      </c>
      <c r="W3771" s="12" t="s">
        <v>5090</v>
      </c>
      <c r="X3771" s="12" t="s">
        <v>5082</v>
      </c>
      <c r="Y3771" s="19">
        <v>16</v>
      </c>
      <c r="Z3771" s="12" t="s">
        <v>5068</v>
      </c>
      <c r="AA3771"/>
    </row>
    <row r="3772" spans="1:27" x14ac:dyDescent="0.25">
      <c r="A3772" s="12" t="s">
        <v>2822</v>
      </c>
      <c r="B3772" s="12" t="s">
        <v>5024</v>
      </c>
      <c r="C3772" s="12" t="s">
        <v>5028</v>
      </c>
      <c r="D3772" s="12" t="s">
        <v>5031</v>
      </c>
      <c r="E3772" s="12" t="s">
        <v>5036</v>
      </c>
      <c r="F3772" s="12" t="s">
        <v>5058</v>
      </c>
      <c r="G3772" s="12" t="s">
        <v>5048</v>
      </c>
      <c r="H3772" s="13">
        <v>31364</v>
      </c>
      <c r="I3772" s="14">
        <v>484820</v>
      </c>
      <c r="J3772" s="14">
        <v>85881</v>
      </c>
      <c r="K3772" s="14">
        <v>29020</v>
      </c>
      <c r="L3772" s="14">
        <v>18569</v>
      </c>
      <c r="M3772" s="15">
        <v>6.4692200256781393E-2</v>
      </c>
      <c r="N3772" s="14">
        <v>566343</v>
      </c>
      <c r="O3772" s="14">
        <v>0</v>
      </c>
      <c r="P3772" s="14">
        <v>0</v>
      </c>
      <c r="S3772" s="17">
        <v>45343.647222222222</v>
      </c>
      <c r="T3772" s="17" t="s">
        <v>5074</v>
      </c>
      <c r="U3772" s="18">
        <v>45343</v>
      </c>
      <c r="V3772" s="18" t="str">
        <f>TEXT(Posts[[#This Row],[Post_Date]],"YYYY")</f>
        <v>2024</v>
      </c>
      <c r="W3772" s="18" t="s">
        <v>5087</v>
      </c>
      <c r="X3772" s="18" t="s">
        <v>5085</v>
      </c>
      <c r="Y3772" s="19">
        <v>15</v>
      </c>
      <c r="Z3772" s="12" t="s">
        <v>5068</v>
      </c>
      <c r="AA3772"/>
    </row>
    <row r="3773" spans="1:27" x14ac:dyDescent="0.25">
      <c r="A3773" s="12" t="s">
        <v>2824</v>
      </c>
      <c r="B3773" s="12" t="s">
        <v>5024</v>
      </c>
      <c r="C3773" s="12" t="s">
        <v>5028</v>
      </c>
      <c r="D3773" s="12" t="s">
        <v>5030</v>
      </c>
      <c r="E3773" s="12" t="s">
        <v>5038</v>
      </c>
      <c r="F3773" s="12" t="s">
        <v>5050</v>
      </c>
      <c r="G3773" s="12" t="s">
        <v>5043</v>
      </c>
      <c r="H3773" s="13">
        <v>9720</v>
      </c>
      <c r="I3773" s="14">
        <v>109779</v>
      </c>
      <c r="J3773" s="14">
        <v>18833</v>
      </c>
      <c r="K3773" s="14">
        <v>8049</v>
      </c>
      <c r="L3773" s="14">
        <v>2291</v>
      </c>
      <c r="M3773" s="15">
        <v>8.8550056546469039E-2</v>
      </c>
      <c r="N3773" s="14">
        <v>135677</v>
      </c>
      <c r="O3773" s="14">
        <v>0</v>
      </c>
      <c r="P3773" s="14">
        <v>0</v>
      </c>
      <c r="S3773" s="17">
        <v>45536.633333333331</v>
      </c>
      <c r="T3773" s="17" t="s">
        <v>5074</v>
      </c>
      <c r="U3773" s="18">
        <v>45536</v>
      </c>
      <c r="V3773" s="18" t="str">
        <f>TEXT(Posts[[#This Row],[Post_Date]],"YYYY")</f>
        <v>2024</v>
      </c>
      <c r="W3773" s="18" t="s">
        <v>5097</v>
      </c>
      <c r="X3773" s="18" t="s">
        <v>5084</v>
      </c>
      <c r="Y3773" s="19">
        <v>15</v>
      </c>
      <c r="Z3773" s="12" t="s">
        <v>5068</v>
      </c>
      <c r="AA3773"/>
    </row>
    <row r="3774" spans="1:27" x14ac:dyDescent="0.25">
      <c r="A3774" s="12" t="s">
        <v>2831</v>
      </c>
      <c r="B3774" s="12" t="s">
        <v>5024</v>
      </c>
      <c r="C3774" s="12" t="s">
        <v>5028</v>
      </c>
      <c r="D3774" s="12" t="s">
        <v>5032</v>
      </c>
      <c r="E3774" s="12" t="s">
        <v>5036</v>
      </c>
      <c r="F3774" s="12" t="s">
        <v>5055</v>
      </c>
      <c r="G3774" s="12" t="s">
        <v>5045</v>
      </c>
      <c r="H3774" s="13">
        <v>67652</v>
      </c>
      <c r="I3774" s="14">
        <v>281008</v>
      </c>
      <c r="J3774" s="14">
        <v>36138</v>
      </c>
      <c r="K3774" s="14">
        <v>16196</v>
      </c>
      <c r="L3774" s="14">
        <v>10199</v>
      </c>
      <c r="M3774" s="15">
        <v>0.24074842383347611</v>
      </c>
      <c r="N3774" s="14">
        <v>331029</v>
      </c>
      <c r="O3774" s="14">
        <v>0</v>
      </c>
      <c r="P3774" s="14">
        <v>0</v>
      </c>
      <c r="S3774" s="17">
        <v>45543.446527777778</v>
      </c>
      <c r="T3774" s="17" t="s">
        <v>5077</v>
      </c>
      <c r="U3774" s="18">
        <v>45543</v>
      </c>
      <c r="V3774" s="18" t="str">
        <f>TEXT(Posts[[#This Row],[Post_Date]],"YYYY")</f>
        <v>2024</v>
      </c>
      <c r="W3774" s="18" t="s">
        <v>5097</v>
      </c>
      <c r="X3774" s="18" t="s">
        <v>5084</v>
      </c>
      <c r="Y3774" s="19">
        <v>10</v>
      </c>
      <c r="Z3774" s="12" t="s">
        <v>5070</v>
      </c>
      <c r="AA3774"/>
    </row>
    <row r="3775" spans="1:27" x14ac:dyDescent="0.25">
      <c r="A3775" s="12" t="s">
        <v>2834</v>
      </c>
      <c r="B3775" s="12" t="s">
        <v>5024</v>
      </c>
      <c r="C3775" s="12" t="s">
        <v>5028</v>
      </c>
      <c r="D3775" s="12" t="s">
        <v>5030</v>
      </c>
      <c r="E3775" s="12" t="s">
        <v>5035</v>
      </c>
      <c r="F3775" s="12" t="s">
        <v>5051</v>
      </c>
      <c r="G3775" s="12" t="s">
        <v>5045</v>
      </c>
      <c r="H3775" s="13">
        <v>160826</v>
      </c>
      <c r="I3775" s="14">
        <v>1544777</v>
      </c>
      <c r="J3775" s="14">
        <v>265400</v>
      </c>
      <c r="K3775" s="14">
        <v>60719</v>
      </c>
      <c r="L3775" s="14">
        <v>48939</v>
      </c>
      <c r="M3775" s="15">
        <v>0.1041095847185957</v>
      </c>
      <c r="N3775" s="14">
        <v>1939660</v>
      </c>
      <c r="O3775" s="14">
        <v>1544777</v>
      </c>
      <c r="P3775" s="14">
        <v>0</v>
      </c>
      <c r="S3775" s="17">
        <v>45459.356249999997</v>
      </c>
      <c r="T3775" s="12" t="s">
        <v>5078</v>
      </c>
      <c r="U3775" s="18">
        <v>45459</v>
      </c>
      <c r="V3775" s="18" t="str">
        <f>TEXT(Posts[[#This Row],[Post_Date]],"YYYY")</f>
        <v>2024</v>
      </c>
      <c r="W3775" s="12" t="s">
        <v>5089</v>
      </c>
      <c r="X3775" s="12" t="s">
        <v>5084</v>
      </c>
      <c r="Y3775" s="19">
        <v>8</v>
      </c>
      <c r="Z3775" s="12" t="s">
        <v>5069</v>
      </c>
      <c r="AA3775"/>
    </row>
    <row r="3776" spans="1:27" x14ac:dyDescent="0.25">
      <c r="A3776" s="12" t="s">
        <v>2838</v>
      </c>
      <c r="B3776" s="12" t="s">
        <v>5024</v>
      </c>
      <c r="C3776" s="12" t="s">
        <v>5028</v>
      </c>
      <c r="D3776" s="12" t="s">
        <v>5030</v>
      </c>
      <c r="E3776" s="12" t="s">
        <v>5036</v>
      </c>
      <c r="F3776" s="12" t="s">
        <v>5050</v>
      </c>
      <c r="G3776" s="12" t="s">
        <v>5044</v>
      </c>
      <c r="H3776" s="13">
        <v>80551</v>
      </c>
      <c r="I3776" s="14">
        <v>629818</v>
      </c>
      <c r="J3776" s="14">
        <v>112810</v>
      </c>
      <c r="K3776" s="14">
        <v>35098</v>
      </c>
      <c r="L3776" s="14">
        <v>14800</v>
      </c>
      <c r="M3776" s="15">
        <v>0.12789694117512329</v>
      </c>
      <c r="N3776" s="14">
        <v>775412</v>
      </c>
      <c r="O3776" s="14">
        <v>0</v>
      </c>
      <c r="P3776" s="14">
        <v>0</v>
      </c>
      <c r="S3776" s="17">
        <v>45443.652083333327</v>
      </c>
      <c r="T3776" s="17" t="s">
        <v>5074</v>
      </c>
      <c r="U3776" s="18">
        <v>45443</v>
      </c>
      <c r="V3776" s="18" t="str">
        <f>TEXT(Posts[[#This Row],[Post_Date]],"YYYY")</f>
        <v>2024</v>
      </c>
      <c r="W3776" s="18" t="s">
        <v>5096</v>
      </c>
      <c r="X3776" s="18" t="s">
        <v>5082</v>
      </c>
      <c r="Y3776" s="19">
        <v>15</v>
      </c>
      <c r="Z3776" s="12" t="s">
        <v>5069</v>
      </c>
      <c r="AA3776"/>
    </row>
    <row r="3777" spans="1:27" x14ac:dyDescent="0.25">
      <c r="A3777" s="12" t="s">
        <v>2840</v>
      </c>
      <c r="B3777" s="12" t="s">
        <v>5024</v>
      </c>
      <c r="C3777" s="12" t="s">
        <v>5028</v>
      </c>
      <c r="D3777" s="12" t="s">
        <v>5030</v>
      </c>
      <c r="E3777" s="12" t="s">
        <v>5038</v>
      </c>
      <c r="F3777" s="12" t="s">
        <v>5050</v>
      </c>
      <c r="G3777" s="12" t="s">
        <v>5042</v>
      </c>
      <c r="H3777" s="13">
        <v>48940</v>
      </c>
      <c r="I3777" s="14">
        <v>342596</v>
      </c>
      <c r="J3777" s="14">
        <v>61743</v>
      </c>
      <c r="K3777" s="14">
        <v>20492</v>
      </c>
      <c r="L3777" s="14">
        <v>12549</v>
      </c>
      <c r="M3777" s="15">
        <v>0.14285252183330691</v>
      </c>
      <c r="N3777" s="14">
        <v>397410</v>
      </c>
      <c r="O3777" s="14">
        <v>0</v>
      </c>
      <c r="P3777" s="14">
        <v>0</v>
      </c>
      <c r="S3777" s="17">
        <v>45457.431944444441</v>
      </c>
      <c r="T3777" s="17" t="s">
        <v>5077</v>
      </c>
      <c r="U3777" s="18">
        <v>45457</v>
      </c>
      <c r="V3777" s="18" t="str">
        <f>TEXT(Posts[[#This Row],[Post_Date]],"YYYY")</f>
        <v>2024</v>
      </c>
      <c r="W3777" s="18" t="s">
        <v>5089</v>
      </c>
      <c r="X3777" s="18" t="s">
        <v>5082</v>
      </c>
      <c r="Y3777" s="19">
        <v>10</v>
      </c>
      <c r="Z3777" s="12" t="s">
        <v>5069</v>
      </c>
      <c r="AA3777"/>
    </row>
    <row r="3778" spans="1:27" x14ac:dyDescent="0.25">
      <c r="A3778" s="12" t="s">
        <v>2849</v>
      </c>
      <c r="B3778" s="12" t="s">
        <v>5024</v>
      </c>
      <c r="C3778" s="12" t="s">
        <v>5028</v>
      </c>
      <c r="D3778" s="12" t="s">
        <v>5034</v>
      </c>
      <c r="E3778" s="12" t="s">
        <v>5036</v>
      </c>
      <c r="F3778" s="12" t="s">
        <v>5057</v>
      </c>
      <c r="G3778" s="12" t="s">
        <v>5042</v>
      </c>
      <c r="H3778" s="13">
        <v>31321</v>
      </c>
      <c r="I3778" s="14">
        <v>204837</v>
      </c>
      <c r="J3778" s="14">
        <v>23900</v>
      </c>
      <c r="K3778" s="14">
        <v>6471</v>
      </c>
      <c r="L3778" s="14">
        <v>9478</v>
      </c>
      <c r="M3778" s="15">
        <v>0.15290862646817291</v>
      </c>
      <c r="N3778" s="14">
        <v>250321</v>
      </c>
      <c r="O3778" s="14">
        <v>0</v>
      </c>
      <c r="P3778" s="14">
        <v>0</v>
      </c>
      <c r="S3778" s="17">
        <v>45614.429166666669</v>
      </c>
      <c r="T3778" s="17" t="s">
        <v>5077</v>
      </c>
      <c r="U3778" s="18">
        <v>45614</v>
      </c>
      <c r="V3778" s="18" t="str">
        <f>TEXT(Posts[[#This Row],[Post_Date]],"YYYY")</f>
        <v>2024</v>
      </c>
      <c r="W3778" s="18" t="s">
        <v>5095</v>
      </c>
      <c r="X3778" s="18" t="s">
        <v>5081</v>
      </c>
      <c r="Y3778" s="19">
        <v>10</v>
      </c>
      <c r="Z3778" s="12" t="s">
        <v>5069</v>
      </c>
      <c r="AA3778"/>
    </row>
    <row r="3779" spans="1:27" x14ac:dyDescent="0.25">
      <c r="A3779" s="12" t="s">
        <v>2856</v>
      </c>
      <c r="B3779" s="12" t="s">
        <v>5024</v>
      </c>
      <c r="C3779" s="12" t="s">
        <v>5028</v>
      </c>
      <c r="D3779" s="12" t="s">
        <v>5030</v>
      </c>
      <c r="E3779" s="12" t="s">
        <v>5035</v>
      </c>
      <c r="F3779" s="12" t="s">
        <v>5051</v>
      </c>
      <c r="G3779" s="12" t="s">
        <v>5042</v>
      </c>
      <c r="H3779" s="13">
        <v>252571</v>
      </c>
      <c r="I3779" s="14">
        <v>2740306</v>
      </c>
      <c r="J3779" s="14">
        <v>634198</v>
      </c>
      <c r="K3779" s="14">
        <v>203300</v>
      </c>
      <c r="L3779" s="14">
        <v>66698</v>
      </c>
      <c r="M3779" s="15">
        <v>9.2169141601540744E-2</v>
      </c>
      <c r="N3779" s="14">
        <v>3249098</v>
      </c>
      <c r="O3779" s="14">
        <v>2740306</v>
      </c>
      <c r="P3779" s="14">
        <v>0</v>
      </c>
      <c r="S3779" s="17">
        <v>45694.725694444453</v>
      </c>
      <c r="T3779" s="12" t="s">
        <v>5076</v>
      </c>
      <c r="U3779" s="18">
        <v>45694</v>
      </c>
      <c r="V3779" s="18" t="str">
        <f>TEXT(Posts[[#This Row],[Post_Date]],"YYYY")</f>
        <v>2025</v>
      </c>
      <c r="W3779" s="12" t="s">
        <v>5087</v>
      </c>
      <c r="X3779" s="12" t="s">
        <v>5080</v>
      </c>
      <c r="Y3779" s="19">
        <v>17</v>
      </c>
      <c r="Z3779" s="12" t="s">
        <v>5068</v>
      </c>
      <c r="AA3779"/>
    </row>
    <row r="3780" spans="1:27" x14ac:dyDescent="0.25">
      <c r="A3780" s="12" t="s">
        <v>2859</v>
      </c>
      <c r="B3780" s="12" t="s">
        <v>5024</v>
      </c>
      <c r="C3780" s="12" t="s">
        <v>5028</v>
      </c>
      <c r="D3780" s="12" t="s">
        <v>5032</v>
      </c>
      <c r="E3780" s="12" t="s">
        <v>5036</v>
      </c>
      <c r="F3780" s="12" t="s">
        <v>5055</v>
      </c>
      <c r="G3780" s="12" t="s">
        <v>5048</v>
      </c>
      <c r="H3780" s="13">
        <v>33841</v>
      </c>
      <c r="I3780" s="14">
        <v>208396</v>
      </c>
      <c r="J3780" s="14">
        <v>34256</v>
      </c>
      <c r="K3780" s="14">
        <v>15601</v>
      </c>
      <c r="L3780" s="14">
        <v>6572</v>
      </c>
      <c r="M3780" s="15">
        <v>0.16239128188117541</v>
      </c>
      <c r="N3780" s="14">
        <v>239614</v>
      </c>
      <c r="O3780" s="14">
        <v>0</v>
      </c>
      <c r="P3780" s="14">
        <v>0</v>
      </c>
      <c r="S3780" s="17">
        <v>45588.533333333333</v>
      </c>
      <c r="T3780" s="17" t="s">
        <v>5075</v>
      </c>
      <c r="U3780" s="18">
        <v>45588</v>
      </c>
      <c r="V3780" s="18" t="str">
        <f>TEXT(Posts[[#This Row],[Post_Date]],"YYYY")</f>
        <v>2024</v>
      </c>
      <c r="W3780" s="18" t="s">
        <v>5091</v>
      </c>
      <c r="X3780" s="18" t="s">
        <v>5085</v>
      </c>
      <c r="Y3780" s="19">
        <v>12</v>
      </c>
      <c r="Z3780" s="12" t="s">
        <v>5069</v>
      </c>
      <c r="AA3780"/>
    </row>
    <row r="3781" spans="1:27" x14ac:dyDescent="0.25">
      <c r="A3781" s="12" t="s">
        <v>2860</v>
      </c>
      <c r="B3781" s="12" t="s">
        <v>5024</v>
      </c>
      <c r="C3781" s="12" t="s">
        <v>5028</v>
      </c>
      <c r="D3781" s="12" t="s">
        <v>5032</v>
      </c>
      <c r="E3781" s="12" t="s">
        <v>5038</v>
      </c>
      <c r="F3781" s="12" t="s">
        <v>5055</v>
      </c>
      <c r="G3781" s="12" t="s">
        <v>5049</v>
      </c>
      <c r="H3781" s="13">
        <v>48092</v>
      </c>
      <c r="I3781" s="14">
        <v>201785</v>
      </c>
      <c r="J3781" s="14">
        <v>24515</v>
      </c>
      <c r="K3781" s="14">
        <v>6316</v>
      </c>
      <c r="L3781" s="14">
        <v>5948</v>
      </c>
      <c r="M3781" s="15">
        <v>0.23833641132706179</v>
      </c>
      <c r="N3781" s="14">
        <v>253207</v>
      </c>
      <c r="O3781" s="14">
        <v>0</v>
      </c>
      <c r="P3781" s="14">
        <v>0</v>
      </c>
      <c r="S3781" s="17">
        <v>45355.645833333343</v>
      </c>
      <c r="T3781" s="17" t="s">
        <v>5074</v>
      </c>
      <c r="U3781" s="18">
        <v>45355</v>
      </c>
      <c r="V3781" s="18" t="str">
        <f>TEXT(Posts[[#This Row],[Post_Date]],"YYYY")</f>
        <v>2024</v>
      </c>
      <c r="W3781" s="18" t="s">
        <v>5088</v>
      </c>
      <c r="X3781" s="18" t="s">
        <v>5081</v>
      </c>
      <c r="Y3781" s="19">
        <v>15</v>
      </c>
      <c r="Z3781" s="12" t="s">
        <v>5070</v>
      </c>
      <c r="AA3781"/>
    </row>
    <row r="3782" spans="1:27" x14ac:dyDescent="0.25">
      <c r="A3782" s="12" t="s">
        <v>2861</v>
      </c>
      <c r="B3782" s="12" t="s">
        <v>5024</v>
      </c>
      <c r="C3782" s="12" t="s">
        <v>5028</v>
      </c>
      <c r="D3782" s="12" t="s">
        <v>5030</v>
      </c>
      <c r="E3782" s="12" t="s">
        <v>5036</v>
      </c>
      <c r="F3782" s="12" t="s">
        <v>5050</v>
      </c>
      <c r="G3782" s="12" t="s">
        <v>5046</v>
      </c>
      <c r="H3782" s="13">
        <v>36827</v>
      </c>
      <c r="I3782" s="14">
        <v>300716</v>
      </c>
      <c r="J3782" s="14">
        <v>40899</v>
      </c>
      <c r="K3782" s="14">
        <v>19984</v>
      </c>
      <c r="L3782" s="14">
        <v>9044</v>
      </c>
      <c r="M3782" s="15">
        <v>0.1224660997489182</v>
      </c>
      <c r="N3782" s="14">
        <v>354561</v>
      </c>
      <c r="O3782" s="14">
        <v>0</v>
      </c>
      <c r="P3782" s="14">
        <v>0</v>
      </c>
      <c r="S3782" s="17">
        <v>45592.406944444447</v>
      </c>
      <c r="T3782" s="17" t="s">
        <v>5077</v>
      </c>
      <c r="U3782" s="18">
        <v>45592</v>
      </c>
      <c r="V3782" s="18" t="str">
        <f>TEXT(Posts[[#This Row],[Post_Date]],"YYYY")</f>
        <v>2024</v>
      </c>
      <c r="W3782" s="18" t="s">
        <v>5091</v>
      </c>
      <c r="X3782" s="18" t="s">
        <v>5084</v>
      </c>
      <c r="Y3782" s="19">
        <v>9</v>
      </c>
      <c r="Z3782" s="12" t="s">
        <v>5069</v>
      </c>
      <c r="AA3782"/>
    </row>
    <row r="3783" spans="1:27" x14ac:dyDescent="0.25">
      <c r="A3783" s="12" t="s">
        <v>2863</v>
      </c>
      <c r="B3783" s="12" t="s">
        <v>5024</v>
      </c>
      <c r="C3783" s="12" t="s">
        <v>5028</v>
      </c>
      <c r="D3783" s="12" t="s">
        <v>5031</v>
      </c>
      <c r="E3783" s="12" t="s">
        <v>5036</v>
      </c>
      <c r="F3783" s="12" t="s">
        <v>5058</v>
      </c>
      <c r="G3783" s="12" t="s">
        <v>5049</v>
      </c>
      <c r="H3783" s="13">
        <v>15086</v>
      </c>
      <c r="I3783" s="14">
        <v>228891</v>
      </c>
      <c r="J3783" s="14">
        <v>46747</v>
      </c>
      <c r="K3783" s="14">
        <v>16223</v>
      </c>
      <c r="L3783" s="14">
        <v>9560</v>
      </c>
      <c r="M3783" s="15">
        <v>6.5911016623836235E-2</v>
      </c>
      <c r="N3783" s="14">
        <v>253253</v>
      </c>
      <c r="O3783" s="14">
        <v>0</v>
      </c>
      <c r="P3783" s="14">
        <v>0</v>
      </c>
      <c r="S3783" s="17">
        <v>45378.59097222222</v>
      </c>
      <c r="T3783" s="17" t="s">
        <v>5074</v>
      </c>
      <c r="U3783" s="18">
        <v>45378</v>
      </c>
      <c r="V3783" s="18" t="str">
        <f>TEXT(Posts[[#This Row],[Post_Date]],"YYYY")</f>
        <v>2024</v>
      </c>
      <c r="W3783" s="18" t="s">
        <v>5088</v>
      </c>
      <c r="X3783" s="18" t="s">
        <v>5085</v>
      </c>
      <c r="Y3783" s="19">
        <v>14</v>
      </c>
      <c r="Z3783" s="12" t="s">
        <v>5068</v>
      </c>
      <c r="AA3783"/>
    </row>
    <row r="3784" spans="1:27" x14ac:dyDescent="0.25">
      <c r="A3784" s="12" t="s">
        <v>2869</v>
      </c>
      <c r="B3784" s="12" t="s">
        <v>5024</v>
      </c>
      <c r="C3784" s="12" t="s">
        <v>5028</v>
      </c>
      <c r="D3784" s="12" t="s">
        <v>5031</v>
      </c>
      <c r="E3784" s="12" t="s">
        <v>5036</v>
      </c>
      <c r="F3784" s="12" t="s">
        <v>5058</v>
      </c>
      <c r="G3784" s="12" t="s">
        <v>5044</v>
      </c>
      <c r="H3784" s="13">
        <v>75164</v>
      </c>
      <c r="I3784" s="14">
        <v>893648</v>
      </c>
      <c r="J3784" s="14">
        <v>184208</v>
      </c>
      <c r="K3784" s="14">
        <v>54596</v>
      </c>
      <c r="L3784" s="14">
        <v>35604</v>
      </c>
      <c r="M3784" s="15">
        <v>8.4109753640145793E-2</v>
      </c>
      <c r="N3784" s="14">
        <v>1036396</v>
      </c>
      <c r="O3784" s="14">
        <v>0</v>
      </c>
      <c r="P3784" s="14">
        <v>0</v>
      </c>
      <c r="S3784" s="17">
        <v>45413.351388888892</v>
      </c>
      <c r="T3784" s="17" t="s">
        <v>5078</v>
      </c>
      <c r="U3784" s="18">
        <v>45413</v>
      </c>
      <c r="V3784" s="18" t="str">
        <f>TEXT(Posts[[#This Row],[Post_Date]],"YYYY")</f>
        <v>2024</v>
      </c>
      <c r="W3784" s="18" t="s">
        <v>5096</v>
      </c>
      <c r="X3784" s="18" t="s">
        <v>5085</v>
      </c>
      <c r="Y3784" s="19">
        <v>8</v>
      </c>
      <c r="Z3784" s="12" t="s">
        <v>5068</v>
      </c>
      <c r="AA3784"/>
    </row>
    <row r="3785" spans="1:27" x14ac:dyDescent="0.25">
      <c r="A3785" s="12" t="s">
        <v>2874</v>
      </c>
      <c r="B3785" s="12" t="s">
        <v>5024</v>
      </c>
      <c r="C3785" s="12" t="s">
        <v>5028</v>
      </c>
      <c r="D3785" s="12" t="s">
        <v>5030</v>
      </c>
      <c r="E3785" s="12" t="s">
        <v>5038</v>
      </c>
      <c r="F3785" s="12" t="s">
        <v>5050</v>
      </c>
      <c r="G3785" s="12" t="s">
        <v>5045</v>
      </c>
      <c r="H3785" s="13">
        <v>32056</v>
      </c>
      <c r="I3785" s="14">
        <v>234498</v>
      </c>
      <c r="J3785" s="14">
        <v>50150</v>
      </c>
      <c r="K3785" s="14">
        <v>16230</v>
      </c>
      <c r="L3785" s="14">
        <v>13344</v>
      </c>
      <c r="M3785" s="15">
        <v>0.1367007409571826</v>
      </c>
      <c r="N3785" s="14">
        <v>275589</v>
      </c>
      <c r="O3785" s="14">
        <v>0</v>
      </c>
      <c r="P3785" s="14">
        <v>0</v>
      </c>
      <c r="S3785" s="17">
        <v>45628.443055555559</v>
      </c>
      <c r="T3785" s="17" t="s">
        <v>5077</v>
      </c>
      <c r="U3785" s="18">
        <v>45628</v>
      </c>
      <c r="V3785" s="18" t="str">
        <f>TEXT(Posts[[#This Row],[Post_Date]],"YYYY")</f>
        <v>2024</v>
      </c>
      <c r="W3785" s="18" t="s">
        <v>5094</v>
      </c>
      <c r="X3785" s="18" t="s">
        <v>5081</v>
      </c>
      <c r="Y3785" s="19">
        <v>10</v>
      </c>
      <c r="Z3785" s="12" t="s">
        <v>5069</v>
      </c>
      <c r="AA3785"/>
    </row>
    <row r="3786" spans="1:27" x14ac:dyDescent="0.25">
      <c r="A3786" s="12" t="s">
        <v>2879</v>
      </c>
      <c r="B3786" s="12" t="s">
        <v>5024</v>
      </c>
      <c r="C3786" s="12" t="s">
        <v>5028</v>
      </c>
      <c r="D3786" s="12" t="s">
        <v>5032</v>
      </c>
      <c r="E3786" s="12" t="s">
        <v>5036</v>
      </c>
      <c r="F3786" s="12" t="s">
        <v>5055</v>
      </c>
      <c r="G3786" s="12" t="s">
        <v>5043</v>
      </c>
      <c r="H3786" s="13">
        <v>36651</v>
      </c>
      <c r="I3786" s="14">
        <v>232982</v>
      </c>
      <c r="J3786" s="14">
        <v>46539</v>
      </c>
      <c r="K3786" s="14">
        <v>10097</v>
      </c>
      <c r="L3786" s="14">
        <v>5750</v>
      </c>
      <c r="M3786" s="15">
        <v>0.15731308160630381</v>
      </c>
      <c r="N3786" s="14">
        <v>257028</v>
      </c>
      <c r="O3786" s="14">
        <v>0</v>
      </c>
      <c r="P3786" s="14">
        <v>0</v>
      </c>
      <c r="S3786" s="17">
        <v>45403.461111111108</v>
      </c>
      <c r="T3786" s="17" t="s">
        <v>5077</v>
      </c>
      <c r="U3786" s="18">
        <v>45403</v>
      </c>
      <c r="V3786" s="18" t="str">
        <f>TEXT(Posts[[#This Row],[Post_Date]],"YYYY")</f>
        <v>2024</v>
      </c>
      <c r="W3786" s="18" t="s">
        <v>5090</v>
      </c>
      <c r="X3786" s="18" t="s">
        <v>5084</v>
      </c>
      <c r="Y3786" s="19">
        <v>11</v>
      </c>
      <c r="Z3786" s="12" t="s">
        <v>5069</v>
      </c>
      <c r="AA3786"/>
    </row>
    <row r="3787" spans="1:27" x14ac:dyDescent="0.25">
      <c r="A3787" s="12" t="s">
        <v>2884</v>
      </c>
      <c r="B3787" s="12" t="s">
        <v>5024</v>
      </c>
      <c r="C3787" s="12" t="s">
        <v>5028</v>
      </c>
      <c r="D3787" s="12" t="s">
        <v>5032</v>
      </c>
      <c r="E3787" s="12" t="s">
        <v>5036</v>
      </c>
      <c r="F3787" s="12" t="s">
        <v>5055</v>
      </c>
      <c r="G3787" s="12" t="s">
        <v>5048</v>
      </c>
      <c r="H3787" s="13">
        <v>60839</v>
      </c>
      <c r="I3787" s="14">
        <v>279457</v>
      </c>
      <c r="J3787" s="14">
        <v>38544</v>
      </c>
      <c r="K3787" s="14">
        <v>13860</v>
      </c>
      <c r="L3787" s="14">
        <v>12809</v>
      </c>
      <c r="M3787" s="15">
        <v>0.21770554845592929</v>
      </c>
      <c r="N3787" s="14">
        <v>331798</v>
      </c>
      <c r="O3787" s="14">
        <v>0</v>
      </c>
      <c r="P3787" s="14">
        <v>0</v>
      </c>
      <c r="S3787" s="17">
        <v>45771.469444444447</v>
      </c>
      <c r="T3787" s="17" t="s">
        <v>5077</v>
      </c>
      <c r="U3787" s="18">
        <v>45771</v>
      </c>
      <c r="V3787" s="18" t="str">
        <f>TEXT(Posts[[#This Row],[Post_Date]],"YYYY")</f>
        <v>2025</v>
      </c>
      <c r="W3787" s="18" t="s">
        <v>5090</v>
      </c>
      <c r="X3787" s="18" t="s">
        <v>5080</v>
      </c>
      <c r="Y3787" s="19">
        <v>11</v>
      </c>
      <c r="Z3787" s="12" t="s">
        <v>5070</v>
      </c>
      <c r="AA3787"/>
    </row>
    <row r="3788" spans="1:27" x14ac:dyDescent="0.25">
      <c r="A3788" s="12" t="s">
        <v>2889</v>
      </c>
      <c r="B3788" s="12" t="s">
        <v>5024</v>
      </c>
      <c r="C3788" s="12" t="s">
        <v>5028</v>
      </c>
      <c r="D3788" s="12" t="s">
        <v>5034</v>
      </c>
      <c r="E3788" s="12" t="s">
        <v>5036</v>
      </c>
      <c r="F3788" s="12" t="s">
        <v>5057</v>
      </c>
      <c r="G3788" s="12" t="s">
        <v>5048</v>
      </c>
      <c r="H3788" s="13">
        <v>149740</v>
      </c>
      <c r="I3788" s="14">
        <v>936846</v>
      </c>
      <c r="J3788" s="14">
        <v>218174</v>
      </c>
      <c r="K3788" s="14">
        <v>39098</v>
      </c>
      <c r="L3788" s="14">
        <v>22988</v>
      </c>
      <c r="M3788" s="15">
        <v>0.15983454007172049</v>
      </c>
      <c r="N3788" s="14">
        <v>1040539</v>
      </c>
      <c r="O3788" s="14">
        <v>0</v>
      </c>
      <c r="P3788" s="14">
        <v>0</v>
      </c>
      <c r="S3788" s="17">
        <v>45473.480555555558</v>
      </c>
      <c r="T3788" s="17" t="s">
        <v>5077</v>
      </c>
      <c r="U3788" s="18">
        <v>45473</v>
      </c>
      <c r="V3788" s="18" t="str">
        <f>TEXT(Posts[[#This Row],[Post_Date]],"YYYY")</f>
        <v>2024</v>
      </c>
      <c r="W3788" s="18" t="s">
        <v>5089</v>
      </c>
      <c r="X3788" s="18" t="s">
        <v>5084</v>
      </c>
      <c r="Y3788" s="19">
        <v>11</v>
      </c>
      <c r="Z3788" s="12" t="s">
        <v>5069</v>
      </c>
      <c r="AA3788"/>
    </row>
    <row r="3789" spans="1:27" x14ac:dyDescent="0.25">
      <c r="A3789" s="12" t="s">
        <v>2895</v>
      </c>
      <c r="B3789" s="12" t="s">
        <v>5024</v>
      </c>
      <c r="C3789" s="12" t="s">
        <v>5028</v>
      </c>
      <c r="D3789" s="12" t="s">
        <v>5032</v>
      </c>
      <c r="E3789" s="12" t="s">
        <v>5036</v>
      </c>
      <c r="F3789" s="12" t="s">
        <v>5055</v>
      </c>
      <c r="G3789" s="12" t="s">
        <v>5044</v>
      </c>
      <c r="H3789" s="13">
        <v>85515</v>
      </c>
      <c r="I3789" s="14">
        <v>385345</v>
      </c>
      <c r="J3789" s="14">
        <v>92515</v>
      </c>
      <c r="K3789" s="14">
        <v>17785</v>
      </c>
      <c r="L3789" s="14">
        <v>13342</v>
      </c>
      <c r="M3789" s="15">
        <v>0.2219188330095723</v>
      </c>
      <c r="N3789" s="14">
        <v>427384</v>
      </c>
      <c r="O3789" s="14">
        <v>0</v>
      </c>
      <c r="P3789" s="14">
        <v>0</v>
      </c>
      <c r="S3789" s="17">
        <v>45386.433333333327</v>
      </c>
      <c r="T3789" s="17" t="s">
        <v>5077</v>
      </c>
      <c r="U3789" s="18">
        <v>45386</v>
      </c>
      <c r="V3789" s="18" t="str">
        <f>TEXT(Posts[[#This Row],[Post_Date]],"YYYY")</f>
        <v>2024</v>
      </c>
      <c r="W3789" s="18" t="s">
        <v>5090</v>
      </c>
      <c r="X3789" s="18" t="s">
        <v>5080</v>
      </c>
      <c r="Y3789" s="19">
        <v>10</v>
      </c>
      <c r="Z3789" s="12" t="s">
        <v>5070</v>
      </c>
      <c r="AA3789"/>
    </row>
    <row r="3790" spans="1:27" x14ac:dyDescent="0.25">
      <c r="A3790" s="12" t="s">
        <v>2901</v>
      </c>
      <c r="B3790" s="12" t="s">
        <v>5024</v>
      </c>
      <c r="C3790" s="12" t="s">
        <v>5028</v>
      </c>
      <c r="D3790" s="12" t="s">
        <v>5034</v>
      </c>
      <c r="E3790" s="12" t="s">
        <v>5036</v>
      </c>
      <c r="F3790" s="12" t="s">
        <v>5057</v>
      </c>
      <c r="G3790" s="12" t="s">
        <v>5042</v>
      </c>
      <c r="H3790" s="13">
        <v>37082</v>
      </c>
      <c r="I3790" s="14">
        <v>333817</v>
      </c>
      <c r="J3790" s="14">
        <v>56382</v>
      </c>
      <c r="K3790" s="14">
        <v>25163</v>
      </c>
      <c r="L3790" s="14">
        <v>8917</v>
      </c>
      <c r="M3790" s="15">
        <v>0.1110860260451931</v>
      </c>
      <c r="N3790" s="14">
        <v>367844</v>
      </c>
      <c r="O3790" s="14">
        <v>0</v>
      </c>
      <c r="P3790" s="14">
        <v>0</v>
      </c>
      <c r="S3790" s="17">
        <v>45496.441666666673</v>
      </c>
      <c r="T3790" s="17" t="s">
        <v>5077</v>
      </c>
      <c r="U3790" s="18">
        <v>45496</v>
      </c>
      <c r="V3790" s="18" t="str">
        <f>TEXT(Posts[[#This Row],[Post_Date]],"YYYY")</f>
        <v>2024</v>
      </c>
      <c r="W3790" s="18" t="s">
        <v>5093</v>
      </c>
      <c r="X3790" s="18" t="s">
        <v>5079</v>
      </c>
      <c r="Y3790" s="19">
        <v>10</v>
      </c>
      <c r="Z3790" s="12" t="s">
        <v>5069</v>
      </c>
      <c r="AA3790"/>
    </row>
    <row r="3791" spans="1:27" x14ac:dyDescent="0.25">
      <c r="A3791" s="12" t="s">
        <v>2912</v>
      </c>
      <c r="B3791" s="12" t="s">
        <v>5024</v>
      </c>
      <c r="C3791" s="12" t="s">
        <v>5028</v>
      </c>
      <c r="D3791" s="12" t="s">
        <v>5032</v>
      </c>
      <c r="E3791" s="12" t="s">
        <v>5035</v>
      </c>
      <c r="F3791" s="12" t="s">
        <v>5056</v>
      </c>
      <c r="G3791" s="12" t="s">
        <v>5044</v>
      </c>
      <c r="H3791" s="13">
        <v>420430</v>
      </c>
      <c r="I3791" s="14">
        <v>1687050</v>
      </c>
      <c r="J3791" s="14">
        <v>262569</v>
      </c>
      <c r="K3791" s="14">
        <v>65174</v>
      </c>
      <c r="L3791" s="14">
        <v>50761</v>
      </c>
      <c r="M3791" s="15">
        <v>0.24921016994115469</v>
      </c>
      <c r="N3791" s="14">
        <v>2151865</v>
      </c>
      <c r="O3791" s="14">
        <v>1687050</v>
      </c>
      <c r="P3791" s="14">
        <v>0</v>
      </c>
      <c r="S3791" s="17">
        <v>45674.729166666657</v>
      </c>
      <c r="T3791" s="12" t="s">
        <v>5076</v>
      </c>
      <c r="U3791" s="18">
        <v>45674</v>
      </c>
      <c r="V3791" s="18" t="str">
        <f>TEXT(Posts[[#This Row],[Post_Date]],"YYYY")</f>
        <v>2025</v>
      </c>
      <c r="W3791" s="12" t="s">
        <v>5086</v>
      </c>
      <c r="X3791" s="12" t="s">
        <v>5082</v>
      </c>
      <c r="Y3791" s="19">
        <v>17</v>
      </c>
      <c r="Z3791" s="12" t="s">
        <v>5070</v>
      </c>
      <c r="AA3791"/>
    </row>
    <row r="3792" spans="1:27" x14ac:dyDescent="0.25">
      <c r="A3792" s="12" t="s">
        <v>2917</v>
      </c>
      <c r="B3792" s="12" t="s">
        <v>5024</v>
      </c>
      <c r="C3792" s="12" t="s">
        <v>5028</v>
      </c>
      <c r="D3792" s="12" t="s">
        <v>5032</v>
      </c>
      <c r="E3792" s="12" t="s">
        <v>5036</v>
      </c>
      <c r="F3792" s="12" t="s">
        <v>5055</v>
      </c>
      <c r="G3792" s="12" t="s">
        <v>5047</v>
      </c>
      <c r="H3792" s="13">
        <v>51522</v>
      </c>
      <c r="I3792" s="14">
        <v>210870</v>
      </c>
      <c r="J3792" s="14">
        <v>38657</v>
      </c>
      <c r="K3792" s="14">
        <v>14669</v>
      </c>
      <c r="L3792" s="14">
        <v>9057</v>
      </c>
      <c r="M3792" s="15">
        <v>0.2443326188417391</v>
      </c>
      <c r="N3792" s="14">
        <v>243146</v>
      </c>
      <c r="O3792" s="14">
        <v>0</v>
      </c>
      <c r="P3792" s="14">
        <v>0</v>
      </c>
      <c r="S3792" s="17">
        <v>45441.709027777782</v>
      </c>
      <c r="T3792" s="17" t="s">
        <v>5076</v>
      </c>
      <c r="U3792" s="18">
        <v>45441</v>
      </c>
      <c r="V3792" s="18" t="str">
        <f>TEXT(Posts[[#This Row],[Post_Date]],"YYYY")</f>
        <v>2024</v>
      </c>
      <c r="W3792" s="18" t="s">
        <v>5096</v>
      </c>
      <c r="X3792" s="18" t="s">
        <v>5085</v>
      </c>
      <c r="Y3792" s="19">
        <v>17</v>
      </c>
      <c r="Z3792" s="12" t="s">
        <v>5070</v>
      </c>
      <c r="AA3792"/>
    </row>
    <row r="3793" spans="1:27" x14ac:dyDescent="0.25">
      <c r="A3793" s="12" t="s">
        <v>2920</v>
      </c>
      <c r="B3793" s="12" t="s">
        <v>5024</v>
      </c>
      <c r="C3793" s="12" t="s">
        <v>5028</v>
      </c>
      <c r="D3793" s="12" t="s">
        <v>5032</v>
      </c>
      <c r="E3793" s="12" t="s">
        <v>5036</v>
      </c>
      <c r="F3793" s="12" t="s">
        <v>5055</v>
      </c>
      <c r="G3793" s="12" t="s">
        <v>5043</v>
      </c>
      <c r="H3793" s="13">
        <v>47386</v>
      </c>
      <c r="I3793" s="14">
        <v>239314</v>
      </c>
      <c r="J3793" s="14">
        <v>53904</v>
      </c>
      <c r="K3793" s="14">
        <v>9304</v>
      </c>
      <c r="L3793" s="14">
        <v>6309</v>
      </c>
      <c r="M3793" s="15">
        <v>0.1980100531453915</v>
      </c>
      <c r="N3793" s="14">
        <v>294713</v>
      </c>
      <c r="O3793" s="14">
        <v>0</v>
      </c>
      <c r="P3793" s="14">
        <v>0</v>
      </c>
      <c r="S3793" s="17">
        <v>45626.546527777777</v>
      </c>
      <c r="T3793" s="17" t="s">
        <v>5075</v>
      </c>
      <c r="U3793" s="18">
        <v>45626</v>
      </c>
      <c r="V3793" s="18" t="str">
        <f>TEXT(Posts[[#This Row],[Post_Date]],"YYYY")</f>
        <v>2024</v>
      </c>
      <c r="W3793" s="18" t="s">
        <v>5095</v>
      </c>
      <c r="X3793" s="18" t="s">
        <v>5083</v>
      </c>
      <c r="Y3793" s="19">
        <v>13</v>
      </c>
      <c r="Z3793" s="12" t="s">
        <v>5069</v>
      </c>
      <c r="AA3793"/>
    </row>
    <row r="3794" spans="1:27" x14ac:dyDescent="0.25">
      <c r="A3794" s="12" t="s">
        <v>2921</v>
      </c>
      <c r="B3794" s="12" t="s">
        <v>5024</v>
      </c>
      <c r="C3794" s="12" t="s">
        <v>5028</v>
      </c>
      <c r="D3794" s="12" t="s">
        <v>5032</v>
      </c>
      <c r="E3794" s="12" t="s">
        <v>5036</v>
      </c>
      <c r="F3794" s="12" t="s">
        <v>5055</v>
      </c>
      <c r="G3794" s="12" t="s">
        <v>5049</v>
      </c>
      <c r="H3794" s="13">
        <v>71586</v>
      </c>
      <c r="I3794" s="14">
        <v>365519</v>
      </c>
      <c r="J3794" s="14">
        <v>84259</v>
      </c>
      <c r="K3794" s="14">
        <v>27275</v>
      </c>
      <c r="L3794" s="14">
        <v>16722</v>
      </c>
      <c r="M3794" s="15">
        <v>0.1958501242478059</v>
      </c>
      <c r="N3794" s="14">
        <v>440486</v>
      </c>
      <c r="O3794" s="14">
        <v>0</v>
      </c>
      <c r="P3794" s="14">
        <v>0</v>
      </c>
      <c r="S3794" s="17">
        <v>45706.423611111109</v>
      </c>
      <c r="T3794" s="17" t="s">
        <v>5077</v>
      </c>
      <c r="U3794" s="18">
        <v>45706</v>
      </c>
      <c r="V3794" s="18" t="str">
        <f>TEXT(Posts[[#This Row],[Post_Date]],"YYYY")</f>
        <v>2025</v>
      </c>
      <c r="W3794" s="18" t="s">
        <v>5087</v>
      </c>
      <c r="X3794" s="18" t="s">
        <v>5079</v>
      </c>
      <c r="Y3794" s="19">
        <v>10</v>
      </c>
      <c r="Z3794" s="12" t="s">
        <v>5069</v>
      </c>
      <c r="AA3794"/>
    </row>
    <row r="3795" spans="1:27" x14ac:dyDescent="0.25">
      <c r="A3795" s="12" t="s">
        <v>2927</v>
      </c>
      <c r="B3795" s="12" t="s">
        <v>5024</v>
      </c>
      <c r="C3795" s="12" t="s">
        <v>5028</v>
      </c>
      <c r="D3795" s="12" t="s">
        <v>5032</v>
      </c>
      <c r="E3795" s="12" t="s">
        <v>5036</v>
      </c>
      <c r="F3795" s="12" t="s">
        <v>5055</v>
      </c>
      <c r="G3795" s="12" t="s">
        <v>5042</v>
      </c>
      <c r="H3795" s="13">
        <v>95064</v>
      </c>
      <c r="I3795" s="14">
        <v>479446</v>
      </c>
      <c r="J3795" s="14">
        <v>98480</v>
      </c>
      <c r="K3795" s="14">
        <v>32260</v>
      </c>
      <c r="L3795" s="14">
        <v>14449</v>
      </c>
      <c r="M3795" s="15">
        <v>0.1982806658434684</v>
      </c>
      <c r="N3795" s="14">
        <v>611360</v>
      </c>
      <c r="O3795" s="14">
        <v>0</v>
      </c>
      <c r="P3795" s="14">
        <v>0</v>
      </c>
      <c r="S3795" s="17">
        <v>45419.741666666669</v>
      </c>
      <c r="T3795" s="17" t="s">
        <v>5076</v>
      </c>
      <c r="U3795" s="18">
        <v>45419</v>
      </c>
      <c r="V3795" s="18" t="str">
        <f>TEXT(Posts[[#This Row],[Post_Date]],"YYYY")</f>
        <v>2024</v>
      </c>
      <c r="W3795" s="18" t="s">
        <v>5096</v>
      </c>
      <c r="X3795" s="18" t="s">
        <v>5079</v>
      </c>
      <c r="Y3795" s="19">
        <v>17</v>
      </c>
      <c r="Z3795" s="12" t="s">
        <v>5069</v>
      </c>
      <c r="AA3795"/>
    </row>
    <row r="3796" spans="1:27" x14ac:dyDescent="0.25">
      <c r="A3796" s="12" t="s">
        <v>2936</v>
      </c>
      <c r="B3796" s="12" t="s">
        <v>5024</v>
      </c>
      <c r="C3796" s="12" t="s">
        <v>5028</v>
      </c>
      <c r="D3796" s="12" t="s">
        <v>5031</v>
      </c>
      <c r="E3796" s="12" t="s">
        <v>5036</v>
      </c>
      <c r="F3796" s="12" t="s">
        <v>5058</v>
      </c>
      <c r="G3796" s="12" t="s">
        <v>5049</v>
      </c>
      <c r="H3796" s="13">
        <v>46346</v>
      </c>
      <c r="I3796" s="14">
        <v>477329</v>
      </c>
      <c r="J3796" s="14">
        <v>66700</v>
      </c>
      <c r="K3796" s="14">
        <v>16143</v>
      </c>
      <c r="L3796" s="14">
        <v>24410</v>
      </c>
      <c r="M3796" s="15">
        <v>9.7095888537352876E-2</v>
      </c>
      <c r="N3796" s="14">
        <v>531726</v>
      </c>
      <c r="O3796" s="14">
        <v>0</v>
      </c>
      <c r="P3796" s="14">
        <v>0</v>
      </c>
      <c r="S3796" s="17">
        <v>45300.506944444453</v>
      </c>
      <c r="T3796" s="17" t="s">
        <v>5075</v>
      </c>
      <c r="U3796" s="18">
        <v>45300</v>
      </c>
      <c r="V3796" s="18" t="str">
        <f>TEXT(Posts[[#This Row],[Post_Date]],"YYYY")</f>
        <v>2024</v>
      </c>
      <c r="W3796" s="18" t="s">
        <v>5086</v>
      </c>
      <c r="X3796" s="18" t="s">
        <v>5079</v>
      </c>
      <c r="Y3796" s="19">
        <v>12</v>
      </c>
      <c r="Z3796" s="12" t="s">
        <v>5068</v>
      </c>
      <c r="AA3796"/>
    </row>
    <row r="3797" spans="1:27" x14ac:dyDescent="0.25">
      <c r="A3797" s="12" t="s">
        <v>2939</v>
      </c>
      <c r="B3797" s="12" t="s">
        <v>5024</v>
      </c>
      <c r="C3797" s="12" t="s">
        <v>5028</v>
      </c>
      <c r="D3797" s="12" t="s">
        <v>5032</v>
      </c>
      <c r="E3797" s="12" t="s">
        <v>5036</v>
      </c>
      <c r="F3797" s="12" t="s">
        <v>5055</v>
      </c>
      <c r="G3797" s="12" t="s">
        <v>5043</v>
      </c>
      <c r="H3797" s="13">
        <v>73466</v>
      </c>
      <c r="I3797" s="14">
        <v>369354</v>
      </c>
      <c r="J3797" s="14">
        <v>69917</v>
      </c>
      <c r="K3797" s="14">
        <v>23825</v>
      </c>
      <c r="L3797" s="14">
        <v>13192</v>
      </c>
      <c r="M3797" s="15">
        <v>0.19890645437106991</v>
      </c>
      <c r="N3797" s="14">
        <v>471274</v>
      </c>
      <c r="O3797" s="14">
        <v>0</v>
      </c>
      <c r="P3797" s="14">
        <v>0</v>
      </c>
      <c r="S3797" s="17">
        <v>45592.493055555547</v>
      </c>
      <c r="T3797" s="17" t="s">
        <v>5077</v>
      </c>
      <c r="U3797" s="18">
        <v>45592</v>
      </c>
      <c r="V3797" s="18" t="str">
        <f>TEXT(Posts[[#This Row],[Post_Date]],"YYYY")</f>
        <v>2024</v>
      </c>
      <c r="W3797" s="18" t="s">
        <v>5091</v>
      </c>
      <c r="X3797" s="18" t="s">
        <v>5084</v>
      </c>
      <c r="Y3797" s="19">
        <v>11</v>
      </c>
      <c r="Z3797" s="12" t="s">
        <v>5069</v>
      </c>
      <c r="AA3797"/>
    </row>
    <row r="3798" spans="1:27" x14ac:dyDescent="0.25">
      <c r="A3798" s="12" t="s">
        <v>2941</v>
      </c>
      <c r="B3798" s="12" t="s">
        <v>5024</v>
      </c>
      <c r="C3798" s="12" t="s">
        <v>5028</v>
      </c>
      <c r="D3798" s="12" t="s">
        <v>5030</v>
      </c>
      <c r="E3798" s="12" t="s">
        <v>5036</v>
      </c>
      <c r="F3798" s="12" t="s">
        <v>5050</v>
      </c>
      <c r="G3798" s="12" t="s">
        <v>5049</v>
      </c>
      <c r="H3798" s="13">
        <v>29655</v>
      </c>
      <c r="I3798" s="14">
        <v>290566</v>
      </c>
      <c r="J3798" s="14">
        <v>52687</v>
      </c>
      <c r="K3798" s="14">
        <v>8968</v>
      </c>
      <c r="L3798" s="14">
        <v>14859</v>
      </c>
      <c r="M3798" s="15">
        <v>0.10206181333387181</v>
      </c>
      <c r="N3798" s="14">
        <v>338701</v>
      </c>
      <c r="O3798" s="14">
        <v>0</v>
      </c>
      <c r="P3798" s="14">
        <v>0</v>
      </c>
      <c r="S3798" s="17">
        <v>45371.486111111109</v>
      </c>
      <c r="T3798" s="17" t="s">
        <v>5077</v>
      </c>
      <c r="U3798" s="18">
        <v>45371</v>
      </c>
      <c r="V3798" s="18" t="str">
        <f>TEXT(Posts[[#This Row],[Post_Date]],"YYYY")</f>
        <v>2024</v>
      </c>
      <c r="W3798" s="18" t="s">
        <v>5088</v>
      </c>
      <c r="X3798" s="18" t="s">
        <v>5085</v>
      </c>
      <c r="Y3798" s="19">
        <v>11</v>
      </c>
      <c r="Z3798" s="12" t="s">
        <v>5069</v>
      </c>
      <c r="AA3798"/>
    </row>
    <row r="3799" spans="1:27" x14ac:dyDescent="0.25">
      <c r="A3799" s="12" t="s">
        <v>2950</v>
      </c>
      <c r="B3799" s="12" t="s">
        <v>5024</v>
      </c>
      <c r="C3799" s="12" t="s">
        <v>5028</v>
      </c>
      <c r="D3799" s="12" t="s">
        <v>5030</v>
      </c>
      <c r="E3799" s="12" t="s">
        <v>5035</v>
      </c>
      <c r="F3799" s="12" t="s">
        <v>5051</v>
      </c>
      <c r="G3799" s="12" t="s">
        <v>5049</v>
      </c>
      <c r="H3799" s="13">
        <v>498120</v>
      </c>
      <c r="I3799" s="14">
        <v>3486201</v>
      </c>
      <c r="J3799" s="14">
        <v>504198</v>
      </c>
      <c r="K3799" s="14">
        <v>206471</v>
      </c>
      <c r="L3799" s="14">
        <v>131031</v>
      </c>
      <c r="M3799" s="15">
        <v>0.14288355438775729</v>
      </c>
      <c r="N3799" s="14">
        <v>4045520</v>
      </c>
      <c r="O3799" s="14">
        <v>3486201</v>
      </c>
      <c r="P3799" s="14">
        <v>0</v>
      </c>
      <c r="S3799" s="17">
        <v>45535.655555555553</v>
      </c>
      <c r="T3799" s="12" t="s">
        <v>5074</v>
      </c>
      <c r="U3799" s="18">
        <v>45535</v>
      </c>
      <c r="V3799" s="18" t="str">
        <f>TEXT(Posts[[#This Row],[Post_Date]],"YYYY")</f>
        <v>2024</v>
      </c>
      <c r="W3799" s="12" t="s">
        <v>5092</v>
      </c>
      <c r="X3799" s="12" t="s">
        <v>5083</v>
      </c>
      <c r="Y3799" s="19">
        <v>15</v>
      </c>
      <c r="Z3799" s="12" t="s">
        <v>5069</v>
      </c>
      <c r="AA3799"/>
    </row>
    <row r="3800" spans="1:27" x14ac:dyDescent="0.25">
      <c r="A3800" s="12" t="s">
        <v>2951</v>
      </c>
      <c r="B3800" s="12" t="s">
        <v>5024</v>
      </c>
      <c r="C3800" s="12" t="s">
        <v>5028</v>
      </c>
      <c r="D3800" s="12" t="s">
        <v>5031</v>
      </c>
      <c r="E3800" s="12" t="s">
        <v>5036</v>
      </c>
      <c r="F3800" s="12" t="s">
        <v>5058</v>
      </c>
      <c r="G3800" s="12" t="s">
        <v>5048</v>
      </c>
      <c r="H3800" s="13">
        <v>67999</v>
      </c>
      <c r="I3800" s="14">
        <v>848841</v>
      </c>
      <c r="J3800" s="14">
        <v>93438</v>
      </c>
      <c r="K3800" s="14">
        <v>36190</v>
      </c>
      <c r="L3800" s="14">
        <v>23694</v>
      </c>
      <c r="M3800" s="15">
        <v>8.010849037420284E-2</v>
      </c>
      <c r="N3800" s="14">
        <v>1025746</v>
      </c>
      <c r="O3800" s="14">
        <v>0</v>
      </c>
      <c r="P3800" s="14">
        <v>0</v>
      </c>
      <c r="S3800" s="17">
        <v>45506.724305555559</v>
      </c>
      <c r="T3800" s="17" t="s">
        <v>5076</v>
      </c>
      <c r="U3800" s="18">
        <v>45506</v>
      </c>
      <c r="V3800" s="18" t="str">
        <f>TEXT(Posts[[#This Row],[Post_Date]],"YYYY")</f>
        <v>2024</v>
      </c>
      <c r="W3800" s="18" t="s">
        <v>5092</v>
      </c>
      <c r="X3800" s="18" t="s">
        <v>5082</v>
      </c>
      <c r="Y3800" s="19">
        <v>17</v>
      </c>
      <c r="Z3800" s="12" t="s">
        <v>5068</v>
      </c>
      <c r="AA3800"/>
    </row>
    <row r="3801" spans="1:27" x14ac:dyDescent="0.25">
      <c r="A3801" s="12" t="s">
        <v>2956</v>
      </c>
      <c r="B3801" s="12" t="s">
        <v>5024</v>
      </c>
      <c r="C3801" s="12" t="s">
        <v>5028</v>
      </c>
      <c r="D3801" s="12" t="s">
        <v>5032</v>
      </c>
      <c r="E3801" s="12" t="s">
        <v>5038</v>
      </c>
      <c r="F3801" s="12" t="s">
        <v>5055</v>
      </c>
      <c r="G3801" s="12" t="s">
        <v>5046</v>
      </c>
      <c r="H3801" s="13">
        <v>14187</v>
      </c>
      <c r="I3801" s="14">
        <v>75929</v>
      </c>
      <c r="J3801" s="14">
        <v>9196</v>
      </c>
      <c r="K3801" s="14">
        <v>4873</v>
      </c>
      <c r="L3801" s="14">
        <v>2466</v>
      </c>
      <c r="M3801" s="15">
        <v>0.1868562053751458</v>
      </c>
      <c r="N3801" s="14">
        <v>97333</v>
      </c>
      <c r="O3801" s="14">
        <v>0</v>
      </c>
      <c r="P3801" s="14">
        <v>0</v>
      </c>
      <c r="S3801" s="17">
        <v>45744.529861111107</v>
      </c>
      <c r="T3801" s="17" t="s">
        <v>5075</v>
      </c>
      <c r="U3801" s="18">
        <v>45744</v>
      </c>
      <c r="V3801" s="18" t="str">
        <f>TEXT(Posts[[#This Row],[Post_Date]],"YYYY")</f>
        <v>2025</v>
      </c>
      <c r="W3801" s="18" t="s">
        <v>5088</v>
      </c>
      <c r="X3801" s="18" t="s">
        <v>5082</v>
      </c>
      <c r="Y3801" s="19">
        <v>12</v>
      </c>
      <c r="Z3801" s="12" t="s">
        <v>5069</v>
      </c>
      <c r="AA3801"/>
    </row>
    <row r="3802" spans="1:27" x14ac:dyDescent="0.25">
      <c r="A3802" s="12" t="s">
        <v>2958</v>
      </c>
      <c r="B3802" s="12" t="s">
        <v>5024</v>
      </c>
      <c r="C3802" s="12" t="s">
        <v>5028</v>
      </c>
      <c r="D3802" s="12" t="s">
        <v>5032</v>
      </c>
      <c r="E3802" s="12" t="s">
        <v>5038</v>
      </c>
      <c r="F3802" s="12" t="s">
        <v>5055</v>
      </c>
      <c r="G3802" s="12" t="s">
        <v>5047</v>
      </c>
      <c r="H3802" s="13">
        <v>42171</v>
      </c>
      <c r="I3802" s="14">
        <v>268345</v>
      </c>
      <c r="J3802" s="14">
        <v>66847</v>
      </c>
      <c r="K3802" s="14">
        <v>15260</v>
      </c>
      <c r="L3802" s="14">
        <v>12989</v>
      </c>
      <c r="M3802" s="15">
        <v>0.15715407855589639</v>
      </c>
      <c r="N3802" s="14">
        <v>298196</v>
      </c>
      <c r="O3802" s="14">
        <v>0</v>
      </c>
      <c r="P3802" s="14">
        <v>0</v>
      </c>
      <c r="S3802" s="17">
        <v>45462.484027777777</v>
      </c>
      <c r="T3802" s="17" t="s">
        <v>5077</v>
      </c>
      <c r="U3802" s="18">
        <v>45462</v>
      </c>
      <c r="V3802" s="18" t="str">
        <f>TEXT(Posts[[#This Row],[Post_Date]],"YYYY")</f>
        <v>2024</v>
      </c>
      <c r="W3802" s="18" t="s">
        <v>5089</v>
      </c>
      <c r="X3802" s="18" t="s">
        <v>5085</v>
      </c>
      <c r="Y3802" s="19">
        <v>11</v>
      </c>
      <c r="Z3802" s="12" t="s">
        <v>5069</v>
      </c>
      <c r="AA3802"/>
    </row>
    <row r="3803" spans="1:27" x14ac:dyDescent="0.25">
      <c r="A3803" s="12" t="s">
        <v>2964</v>
      </c>
      <c r="B3803" s="12" t="s">
        <v>5024</v>
      </c>
      <c r="C3803" s="12" t="s">
        <v>5028</v>
      </c>
      <c r="D3803" s="12" t="s">
        <v>5030</v>
      </c>
      <c r="E3803" s="12" t="s">
        <v>5035</v>
      </c>
      <c r="F3803" s="12" t="s">
        <v>5051</v>
      </c>
      <c r="G3803" s="12" t="s">
        <v>5047</v>
      </c>
      <c r="H3803" s="13">
        <v>154468</v>
      </c>
      <c r="I3803" s="14">
        <v>1267680</v>
      </c>
      <c r="J3803" s="14">
        <v>262630</v>
      </c>
      <c r="K3803" s="14">
        <v>73213</v>
      </c>
      <c r="L3803" s="14">
        <v>30870</v>
      </c>
      <c r="M3803" s="15">
        <v>0.12185108032162981</v>
      </c>
      <c r="N3803" s="14">
        <v>1630776</v>
      </c>
      <c r="O3803" s="14">
        <v>1267680</v>
      </c>
      <c r="P3803" s="14">
        <v>0</v>
      </c>
      <c r="S3803" s="17">
        <v>45604.42291666667</v>
      </c>
      <c r="T3803" s="12" t="s">
        <v>5077</v>
      </c>
      <c r="U3803" s="18">
        <v>45604</v>
      </c>
      <c r="V3803" s="18" t="str">
        <f>TEXT(Posts[[#This Row],[Post_Date]],"YYYY")</f>
        <v>2024</v>
      </c>
      <c r="W3803" s="12" t="s">
        <v>5095</v>
      </c>
      <c r="X3803" s="12" t="s">
        <v>5082</v>
      </c>
      <c r="Y3803" s="19">
        <v>10</v>
      </c>
      <c r="Z3803" s="12" t="s">
        <v>5069</v>
      </c>
      <c r="AA3803"/>
    </row>
    <row r="3804" spans="1:27" x14ac:dyDescent="0.25">
      <c r="A3804" s="12" t="s">
        <v>2965</v>
      </c>
      <c r="B3804" s="12" t="s">
        <v>5024</v>
      </c>
      <c r="C3804" s="12" t="s">
        <v>5028</v>
      </c>
      <c r="D3804" s="12" t="s">
        <v>5030</v>
      </c>
      <c r="E3804" s="12" t="s">
        <v>5038</v>
      </c>
      <c r="F3804" s="12" t="s">
        <v>5050</v>
      </c>
      <c r="G3804" s="12" t="s">
        <v>5048</v>
      </c>
      <c r="H3804" s="13">
        <v>48067</v>
      </c>
      <c r="I3804" s="14">
        <v>347533</v>
      </c>
      <c r="J3804" s="14">
        <v>58332</v>
      </c>
      <c r="K3804" s="14">
        <v>23188</v>
      </c>
      <c r="L3804" s="14">
        <v>13915</v>
      </c>
      <c r="M3804" s="15">
        <v>0.13831069788559711</v>
      </c>
      <c r="N3804" s="14">
        <v>424293</v>
      </c>
      <c r="O3804" s="14">
        <v>0</v>
      </c>
      <c r="P3804" s="14">
        <v>0</v>
      </c>
      <c r="S3804" s="17">
        <v>45472.636805555558</v>
      </c>
      <c r="T3804" s="17" t="s">
        <v>5074</v>
      </c>
      <c r="U3804" s="18">
        <v>45472</v>
      </c>
      <c r="V3804" s="18" t="str">
        <f>TEXT(Posts[[#This Row],[Post_Date]],"YYYY")</f>
        <v>2024</v>
      </c>
      <c r="W3804" s="18" t="s">
        <v>5089</v>
      </c>
      <c r="X3804" s="18" t="s">
        <v>5083</v>
      </c>
      <c r="Y3804" s="19">
        <v>15</v>
      </c>
      <c r="Z3804" s="12" t="s">
        <v>5069</v>
      </c>
      <c r="AA3804"/>
    </row>
    <row r="3805" spans="1:27" x14ac:dyDescent="0.25">
      <c r="A3805" s="12" t="s">
        <v>2966</v>
      </c>
      <c r="B3805" s="12" t="s">
        <v>5024</v>
      </c>
      <c r="C3805" s="12" t="s">
        <v>5028</v>
      </c>
      <c r="D3805" s="12" t="s">
        <v>5034</v>
      </c>
      <c r="E3805" s="12" t="s">
        <v>5038</v>
      </c>
      <c r="F3805" s="12" t="s">
        <v>5057</v>
      </c>
      <c r="G3805" s="12" t="s">
        <v>5046</v>
      </c>
      <c r="H3805" s="13">
        <v>47703</v>
      </c>
      <c r="I3805" s="14">
        <v>269932</v>
      </c>
      <c r="J3805" s="14">
        <v>44817</v>
      </c>
      <c r="K3805" s="14">
        <v>13363</v>
      </c>
      <c r="L3805" s="14">
        <v>12660</v>
      </c>
      <c r="M3805" s="15">
        <v>0.17672441210838269</v>
      </c>
      <c r="N3805" s="14">
        <v>334203</v>
      </c>
      <c r="O3805" s="14">
        <v>0</v>
      </c>
      <c r="P3805" s="14">
        <v>0</v>
      </c>
      <c r="S3805" s="17">
        <v>45383.456250000003</v>
      </c>
      <c r="T3805" s="17" t="s">
        <v>5077</v>
      </c>
      <c r="U3805" s="18">
        <v>45383</v>
      </c>
      <c r="V3805" s="18" t="str">
        <f>TEXT(Posts[[#This Row],[Post_Date]],"YYYY")</f>
        <v>2024</v>
      </c>
      <c r="W3805" s="18" t="s">
        <v>5090</v>
      </c>
      <c r="X3805" s="18" t="s">
        <v>5081</v>
      </c>
      <c r="Y3805" s="19">
        <v>10</v>
      </c>
      <c r="Z3805" s="12" t="s">
        <v>5069</v>
      </c>
      <c r="AA3805"/>
    </row>
    <row r="3806" spans="1:27" x14ac:dyDescent="0.25">
      <c r="A3806" s="12" t="s">
        <v>2976</v>
      </c>
      <c r="B3806" s="12" t="s">
        <v>5024</v>
      </c>
      <c r="C3806" s="12" t="s">
        <v>5028</v>
      </c>
      <c r="D3806" s="12" t="s">
        <v>5031</v>
      </c>
      <c r="E3806" s="12" t="s">
        <v>5038</v>
      </c>
      <c r="F3806" s="12" t="s">
        <v>5058</v>
      </c>
      <c r="G3806" s="12" t="s">
        <v>5049</v>
      </c>
      <c r="H3806" s="13">
        <v>77809</v>
      </c>
      <c r="I3806" s="14">
        <v>862850</v>
      </c>
      <c r="J3806" s="14">
        <v>136225</v>
      </c>
      <c r="K3806" s="14">
        <v>40540</v>
      </c>
      <c r="L3806" s="14">
        <v>39155</v>
      </c>
      <c r="M3806" s="15">
        <v>9.0176926383839534E-2</v>
      </c>
      <c r="N3806" s="14">
        <v>1051134</v>
      </c>
      <c r="O3806" s="14">
        <v>0</v>
      </c>
      <c r="P3806" s="14">
        <v>0</v>
      </c>
      <c r="S3806" s="17">
        <v>45691.464583333327</v>
      </c>
      <c r="T3806" s="17" t="s">
        <v>5077</v>
      </c>
      <c r="U3806" s="18">
        <v>45691</v>
      </c>
      <c r="V3806" s="18" t="str">
        <f>TEXT(Posts[[#This Row],[Post_Date]],"YYYY")</f>
        <v>2025</v>
      </c>
      <c r="W3806" s="18" t="s">
        <v>5087</v>
      </c>
      <c r="X3806" s="18" t="s">
        <v>5081</v>
      </c>
      <c r="Y3806" s="19">
        <v>11</v>
      </c>
      <c r="Z3806" s="12" t="s">
        <v>5068</v>
      </c>
      <c r="AA3806"/>
    </row>
    <row r="3807" spans="1:27" x14ac:dyDescent="0.25">
      <c r="A3807" s="12" t="s">
        <v>2984</v>
      </c>
      <c r="B3807" s="12" t="s">
        <v>5024</v>
      </c>
      <c r="C3807" s="12" t="s">
        <v>5028</v>
      </c>
      <c r="D3807" s="12" t="s">
        <v>5031</v>
      </c>
      <c r="E3807" s="12" t="s">
        <v>5035</v>
      </c>
      <c r="F3807" s="12" t="s">
        <v>5060</v>
      </c>
      <c r="G3807" s="12" t="s">
        <v>5045</v>
      </c>
      <c r="H3807" s="13">
        <v>71452</v>
      </c>
      <c r="I3807" s="14">
        <v>1229967</v>
      </c>
      <c r="J3807" s="14">
        <v>137763</v>
      </c>
      <c r="K3807" s="14">
        <v>83360</v>
      </c>
      <c r="L3807" s="14">
        <v>25067</v>
      </c>
      <c r="M3807" s="15">
        <v>5.8093387769097962E-2</v>
      </c>
      <c r="N3807" s="14">
        <v>1588873</v>
      </c>
      <c r="O3807" s="14">
        <v>1229967</v>
      </c>
      <c r="P3807" s="14">
        <v>0</v>
      </c>
      <c r="S3807" s="17">
        <v>45337.728472222218</v>
      </c>
      <c r="T3807" s="12" t="s">
        <v>5076</v>
      </c>
      <c r="U3807" s="18">
        <v>45337</v>
      </c>
      <c r="V3807" s="18" t="str">
        <f>TEXT(Posts[[#This Row],[Post_Date]],"YYYY")</f>
        <v>2024</v>
      </c>
      <c r="W3807" s="12" t="s">
        <v>5087</v>
      </c>
      <c r="X3807" s="12" t="s">
        <v>5080</v>
      </c>
      <c r="Y3807" s="19">
        <v>17</v>
      </c>
      <c r="Z3807" s="12" t="s">
        <v>5068</v>
      </c>
      <c r="AA3807"/>
    </row>
    <row r="3808" spans="1:27" x14ac:dyDescent="0.25">
      <c r="A3808" s="12" t="s">
        <v>2985</v>
      </c>
      <c r="B3808" s="12" t="s">
        <v>5024</v>
      </c>
      <c r="C3808" s="12" t="s">
        <v>5028</v>
      </c>
      <c r="D3808" s="12" t="s">
        <v>5030</v>
      </c>
      <c r="E3808" s="12" t="s">
        <v>5035</v>
      </c>
      <c r="F3808" s="12" t="s">
        <v>5051</v>
      </c>
      <c r="G3808" s="12" t="s">
        <v>5045</v>
      </c>
      <c r="H3808" s="13">
        <v>253515</v>
      </c>
      <c r="I3808" s="14">
        <v>2127811</v>
      </c>
      <c r="J3808" s="14">
        <v>377236</v>
      </c>
      <c r="K3808" s="14">
        <v>168417</v>
      </c>
      <c r="L3808" s="14">
        <v>47492</v>
      </c>
      <c r="M3808" s="15">
        <v>0.1191440258886215</v>
      </c>
      <c r="N3808" s="14">
        <v>2588920</v>
      </c>
      <c r="O3808" s="14">
        <v>2127811</v>
      </c>
      <c r="P3808" s="14">
        <v>0</v>
      </c>
      <c r="S3808" s="17">
        <v>45444.34652777778</v>
      </c>
      <c r="T3808" s="12" t="s">
        <v>5078</v>
      </c>
      <c r="U3808" s="18">
        <v>45444</v>
      </c>
      <c r="V3808" s="18" t="str">
        <f>TEXT(Posts[[#This Row],[Post_Date]],"YYYY")</f>
        <v>2024</v>
      </c>
      <c r="W3808" s="12" t="s">
        <v>5089</v>
      </c>
      <c r="X3808" s="12" t="s">
        <v>5083</v>
      </c>
      <c r="Y3808" s="19">
        <v>8</v>
      </c>
      <c r="Z3808" s="12" t="s">
        <v>5069</v>
      </c>
      <c r="AA3808"/>
    </row>
    <row r="3809" spans="1:27" x14ac:dyDescent="0.25">
      <c r="A3809" s="12" t="s">
        <v>2991</v>
      </c>
      <c r="B3809" s="12" t="s">
        <v>5024</v>
      </c>
      <c r="C3809" s="12" t="s">
        <v>5028</v>
      </c>
      <c r="D3809" s="12" t="s">
        <v>5030</v>
      </c>
      <c r="E3809" s="12" t="s">
        <v>5035</v>
      </c>
      <c r="F3809" s="12" t="s">
        <v>5051</v>
      </c>
      <c r="G3809" s="12" t="s">
        <v>5045</v>
      </c>
      <c r="H3809" s="13">
        <v>571779</v>
      </c>
      <c r="I3809" s="14">
        <v>3820530</v>
      </c>
      <c r="J3809" s="14">
        <v>767318</v>
      </c>
      <c r="K3809" s="14">
        <v>180550</v>
      </c>
      <c r="L3809" s="14">
        <v>79098</v>
      </c>
      <c r="M3809" s="15">
        <v>0.14965978344720821</v>
      </c>
      <c r="N3809" s="14">
        <v>4394659</v>
      </c>
      <c r="O3809" s="14">
        <v>3820530</v>
      </c>
      <c r="P3809" s="14">
        <v>0</v>
      </c>
      <c r="S3809" s="17">
        <v>45425.571527777778</v>
      </c>
      <c r="T3809" s="12" t="s">
        <v>5075</v>
      </c>
      <c r="U3809" s="18">
        <v>45425</v>
      </c>
      <c r="V3809" s="18" t="str">
        <f>TEXT(Posts[[#This Row],[Post_Date]],"YYYY")</f>
        <v>2024</v>
      </c>
      <c r="W3809" s="12" t="s">
        <v>5096</v>
      </c>
      <c r="X3809" s="12" t="s">
        <v>5081</v>
      </c>
      <c r="Y3809" s="19">
        <v>13</v>
      </c>
      <c r="Z3809" s="12" t="s">
        <v>5069</v>
      </c>
      <c r="AA3809"/>
    </row>
    <row r="3810" spans="1:27" x14ac:dyDescent="0.25">
      <c r="A3810" s="12" t="s">
        <v>2992</v>
      </c>
      <c r="B3810" s="12" t="s">
        <v>5024</v>
      </c>
      <c r="C3810" s="12" t="s">
        <v>5028</v>
      </c>
      <c r="D3810" s="12" t="s">
        <v>5030</v>
      </c>
      <c r="E3810" s="12" t="s">
        <v>5035</v>
      </c>
      <c r="F3810" s="12" t="s">
        <v>5051</v>
      </c>
      <c r="G3810" s="12" t="s">
        <v>5045</v>
      </c>
      <c r="H3810" s="13">
        <v>325029</v>
      </c>
      <c r="I3810" s="14">
        <v>2703009</v>
      </c>
      <c r="J3810" s="14">
        <v>340276</v>
      </c>
      <c r="K3810" s="14">
        <v>136914</v>
      </c>
      <c r="L3810" s="14">
        <v>106225</v>
      </c>
      <c r="M3810" s="15">
        <v>0.120247365438582</v>
      </c>
      <c r="N3810" s="14">
        <v>3221574</v>
      </c>
      <c r="O3810" s="14">
        <v>2703009</v>
      </c>
      <c r="P3810" s="14">
        <v>0</v>
      </c>
      <c r="S3810" s="17">
        <v>45757.6875</v>
      </c>
      <c r="T3810" s="12" t="s">
        <v>5074</v>
      </c>
      <c r="U3810" s="18">
        <v>45757</v>
      </c>
      <c r="V3810" s="18" t="str">
        <f>TEXT(Posts[[#This Row],[Post_Date]],"YYYY")</f>
        <v>2025</v>
      </c>
      <c r="W3810" s="12" t="s">
        <v>5090</v>
      </c>
      <c r="X3810" s="12" t="s">
        <v>5080</v>
      </c>
      <c r="Y3810" s="19">
        <v>16</v>
      </c>
      <c r="Z3810" s="12" t="s">
        <v>5069</v>
      </c>
      <c r="AA3810"/>
    </row>
    <row r="3811" spans="1:27" x14ac:dyDescent="0.25">
      <c r="A3811" s="12" t="s">
        <v>2993</v>
      </c>
      <c r="B3811" s="12" t="s">
        <v>5024</v>
      </c>
      <c r="C3811" s="12" t="s">
        <v>5028</v>
      </c>
      <c r="D3811" s="12" t="s">
        <v>5032</v>
      </c>
      <c r="E3811" s="12" t="s">
        <v>5038</v>
      </c>
      <c r="F3811" s="12" t="s">
        <v>5055</v>
      </c>
      <c r="G3811" s="12" t="s">
        <v>5046</v>
      </c>
      <c r="H3811" s="13">
        <v>16936</v>
      </c>
      <c r="I3811" s="14">
        <v>97030</v>
      </c>
      <c r="J3811" s="14">
        <v>23878</v>
      </c>
      <c r="K3811" s="14">
        <v>3131</v>
      </c>
      <c r="L3811" s="14">
        <v>5631</v>
      </c>
      <c r="M3811" s="15">
        <v>0.17454508710045469</v>
      </c>
      <c r="N3811" s="14">
        <v>118026</v>
      </c>
      <c r="O3811" s="14">
        <v>0</v>
      </c>
      <c r="P3811" s="14">
        <v>0</v>
      </c>
      <c r="S3811" s="17">
        <v>45372.533333333333</v>
      </c>
      <c r="T3811" s="17" t="s">
        <v>5075</v>
      </c>
      <c r="U3811" s="18">
        <v>45372</v>
      </c>
      <c r="V3811" s="18" t="str">
        <f>TEXT(Posts[[#This Row],[Post_Date]],"YYYY")</f>
        <v>2024</v>
      </c>
      <c r="W3811" s="18" t="s">
        <v>5088</v>
      </c>
      <c r="X3811" s="18" t="s">
        <v>5080</v>
      </c>
      <c r="Y3811" s="19">
        <v>12</v>
      </c>
      <c r="Z3811" s="12" t="s">
        <v>5069</v>
      </c>
      <c r="AA3811"/>
    </row>
    <row r="3812" spans="1:27" x14ac:dyDescent="0.25">
      <c r="A3812" s="12" t="s">
        <v>2994</v>
      </c>
      <c r="B3812" s="12" t="s">
        <v>5024</v>
      </c>
      <c r="C3812" s="12" t="s">
        <v>5028</v>
      </c>
      <c r="D3812" s="12" t="s">
        <v>5030</v>
      </c>
      <c r="E3812" s="12" t="s">
        <v>5038</v>
      </c>
      <c r="F3812" s="12" t="s">
        <v>5050</v>
      </c>
      <c r="G3812" s="12" t="s">
        <v>5042</v>
      </c>
      <c r="H3812" s="13">
        <v>20028</v>
      </c>
      <c r="I3812" s="14">
        <v>217656</v>
      </c>
      <c r="J3812" s="14">
        <v>36582</v>
      </c>
      <c r="K3812" s="14">
        <v>16099</v>
      </c>
      <c r="L3812" s="14">
        <v>12153</v>
      </c>
      <c r="M3812" s="15">
        <v>9.2017138049786465E-2</v>
      </c>
      <c r="N3812" s="14">
        <v>249812</v>
      </c>
      <c r="O3812" s="14">
        <v>0</v>
      </c>
      <c r="P3812" s="14">
        <v>0</v>
      </c>
      <c r="S3812" s="17">
        <v>45550.633333333331</v>
      </c>
      <c r="T3812" s="17" t="s">
        <v>5074</v>
      </c>
      <c r="U3812" s="18">
        <v>45550</v>
      </c>
      <c r="V3812" s="18" t="str">
        <f>TEXT(Posts[[#This Row],[Post_Date]],"YYYY")</f>
        <v>2024</v>
      </c>
      <c r="W3812" s="18" t="s">
        <v>5097</v>
      </c>
      <c r="X3812" s="18" t="s">
        <v>5084</v>
      </c>
      <c r="Y3812" s="19">
        <v>15</v>
      </c>
      <c r="Z3812" s="12" t="s">
        <v>5068</v>
      </c>
      <c r="AA3812"/>
    </row>
    <row r="3813" spans="1:27" x14ac:dyDescent="0.25">
      <c r="A3813" s="12" t="s">
        <v>2995</v>
      </c>
      <c r="B3813" s="12" t="s">
        <v>5024</v>
      </c>
      <c r="C3813" s="12" t="s">
        <v>5028</v>
      </c>
      <c r="D3813" s="12" t="s">
        <v>5032</v>
      </c>
      <c r="E3813" s="12" t="s">
        <v>5038</v>
      </c>
      <c r="F3813" s="12" t="s">
        <v>5055</v>
      </c>
      <c r="G3813" s="12" t="s">
        <v>5046</v>
      </c>
      <c r="H3813" s="13">
        <v>89394</v>
      </c>
      <c r="I3813" s="14">
        <v>387412</v>
      </c>
      <c r="J3813" s="14">
        <v>67578</v>
      </c>
      <c r="K3813" s="14">
        <v>29061</v>
      </c>
      <c r="L3813" s="14">
        <v>12743</v>
      </c>
      <c r="M3813" s="15">
        <v>0.23074885237051471</v>
      </c>
      <c r="N3813" s="14">
        <v>476672</v>
      </c>
      <c r="O3813" s="14">
        <v>0</v>
      </c>
      <c r="P3813" s="14">
        <v>0</v>
      </c>
      <c r="S3813" s="17">
        <v>45704.433333333327</v>
      </c>
      <c r="T3813" s="17" t="s">
        <v>5077</v>
      </c>
      <c r="U3813" s="18">
        <v>45704</v>
      </c>
      <c r="V3813" s="18" t="str">
        <f>TEXT(Posts[[#This Row],[Post_Date]],"YYYY")</f>
        <v>2025</v>
      </c>
      <c r="W3813" s="18" t="s">
        <v>5087</v>
      </c>
      <c r="X3813" s="18" t="s">
        <v>5084</v>
      </c>
      <c r="Y3813" s="19">
        <v>10</v>
      </c>
      <c r="Z3813" s="12" t="s">
        <v>5070</v>
      </c>
      <c r="AA3813"/>
    </row>
    <row r="3814" spans="1:27" x14ac:dyDescent="0.25">
      <c r="A3814" s="12" t="s">
        <v>2999</v>
      </c>
      <c r="B3814" s="12" t="s">
        <v>5024</v>
      </c>
      <c r="C3814" s="12" t="s">
        <v>5028</v>
      </c>
      <c r="D3814" s="12" t="s">
        <v>5032</v>
      </c>
      <c r="E3814" s="12" t="s">
        <v>5038</v>
      </c>
      <c r="F3814" s="12" t="s">
        <v>5055</v>
      </c>
      <c r="G3814" s="12" t="s">
        <v>5049</v>
      </c>
      <c r="H3814" s="13">
        <v>52360</v>
      </c>
      <c r="I3814" s="14">
        <v>273152</v>
      </c>
      <c r="J3814" s="14">
        <v>39233</v>
      </c>
      <c r="K3814" s="14">
        <v>17965</v>
      </c>
      <c r="L3814" s="14">
        <v>14268</v>
      </c>
      <c r="M3814" s="15">
        <v>0.19168997258856879</v>
      </c>
      <c r="N3814" s="14">
        <v>314666</v>
      </c>
      <c r="O3814" s="14">
        <v>0</v>
      </c>
      <c r="P3814" s="14">
        <v>0</v>
      </c>
      <c r="S3814" s="17">
        <v>45689.661111111112</v>
      </c>
      <c r="T3814" s="17" t="s">
        <v>5074</v>
      </c>
      <c r="U3814" s="18">
        <v>45689</v>
      </c>
      <c r="V3814" s="18" t="str">
        <f>TEXT(Posts[[#This Row],[Post_Date]],"YYYY")</f>
        <v>2025</v>
      </c>
      <c r="W3814" s="18" t="s">
        <v>5087</v>
      </c>
      <c r="X3814" s="18" t="s">
        <v>5083</v>
      </c>
      <c r="Y3814" s="19">
        <v>15</v>
      </c>
      <c r="Z3814" s="12" t="s">
        <v>5069</v>
      </c>
      <c r="AA3814"/>
    </row>
    <row r="3815" spans="1:27" x14ac:dyDescent="0.25">
      <c r="A3815" s="12" t="s">
        <v>3001</v>
      </c>
      <c r="B3815" s="12" t="s">
        <v>5024</v>
      </c>
      <c r="C3815" s="12" t="s">
        <v>5028</v>
      </c>
      <c r="D3815" s="12" t="s">
        <v>5032</v>
      </c>
      <c r="E3815" s="12" t="s">
        <v>5038</v>
      </c>
      <c r="F3815" s="12" t="s">
        <v>5055</v>
      </c>
      <c r="G3815" s="12" t="s">
        <v>5043</v>
      </c>
      <c r="H3815" s="13">
        <v>25386</v>
      </c>
      <c r="I3815" s="14">
        <v>122871</v>
      </c>
      <c r="J3815" s="14">
        <v>19564</v>
      </c>
      <c r="K3815" s="14">
        <v>5251</v>
      </c>
      <c r="L3815" s="14">
        <v>3228</v>
      </c>
      <c r="M3815" s="15">
        <v>0.20660781098939229</v>
      </c>
      <c r="N3815" s="14">
        <v>152177</v>
      </c>
      <c r="O3815" s="14">
        <v>0</v>
      </c>
      <c r="P3815" s="14">
        <v>0</v>
      </c>
      <c r="S3815" s="17">
        <v>45432.48333333333</v>
      </c>
      <c r="T3815" s="17" t="s">
        <v>5077</v>
      </c>
      <c r="U3815" s="18">
        <v>45432</v>
      </c>
      <c r="V3815" s="18" t="str">
        <f>TEXT(Posts[[#This Row],[Post_Date]],"YYYY")</f>
        <v>2024</v>
      </c>
      <c r="W3815" s="18" t="s">
        <v>5096</v>
      </c>
      <c r="X3815" s="18" t="s">
        <v>5081</v>
      </c>
      <c r="Y3815" s="19">
        <v>11</v>
      </c>
      <c r="Z3815" s="12" t="s">
        <v>5070</v>
      </c>
      <c r="AA3815"/>
    </row>
    <row r="3816" spans="1:27" x14ac:dyDescent="0.25">
      <c r="A3816" s="12" t="s">
        <v>3002</v>
      </c>
      <c r="B3816" s="12" t="s">
        <v>5024</v>
      </c>
      <c r="C3816" s="12" t="s">
        <v>5028</v>
      </c>
      <c r="D3816" s="12" t="s">
        <v>5034</v>
      </c>
      <c r="E3816" s="12" t="s">
        <v>5038</v>
      </c>
      <c r="F3816" s="12" t="s">
        <v>5057</v>
      </c>
      <c r="G3816" s="12" t="s">
        <v>5042</v>
      </c>
      <c r="H3816" s="13">
        <v>48062</v>
      </c>
      <c r="I3816" s="14">
        <v>276381</v>
      </c>
      <c r="J3816" s="14">
        <v>65226</v>
      </c>
      <c r="K3816" s="14">
        <v>13937</v>
      </c>
      <c r="L3816" s="14">
        <v>14888</v>
      </c>
      <c r="M3816" s="15">
        <v>0.17390077013798949</v>
      </c>
      <c r="N3816" s="14">
        <v>312756</v>
      </c>
      <c r="O3816" s="14">
        <v>0</v>
      </c>
      <c r="P3816" s="14">
        <v>0</v>
      </c>
      <c r="S3816" s="17">
        <v>45325.51666666667</v>
      </c>
      <c r="T3816" s="17" t="s">
        <v>5075</v>
      </c>
      <c r="U3816" s="18">
        <v>45325</v>
      </c>
      <c r="V3816" s="18" t="str">
        <f>TEXT(Posts[[#This Row],[Post_Date]],"YYYY")</f>
        <v>2024</v>
      </c>
      <c r="W3816" s="18" t="s">
        <v>5087</v>
      </c>
      <c r="X3816" s="18" t="s">
        <v>5083</v>
      </c>
      <c r="Y3816" s="19">
        <v>12</v>
      </c>
      <c r="Z3816" s="12" t="s">
        <v>5069</v>
      </c>
      <c r="AA3816"/>
    </row>
    <row r="3817" spans="1:27" x14ac:dyDescent="0.25">
      <c r="A3817" s="12" t="s">
        <v>3005</v>
      </c>
      <c r="B3817" s="12" t="s">
        <v>5024</v>
      </c>
      <c r="C3817" s="12" t="s">
        <v>5028</v>
      </c>
      <c r="D3817" s="12" t="s">
        <v>5032</v>
      </c>
      <c r="E3817" s="12" t="s">
        <v>5038</v>
      </c>
      <c r="F3817" s="12" t="s">
        <v>5055</v>
      </c>
      <c r="G3817" s="12" t="s">
        <v>5042</v>
      </c>
      <c r="H3817" s="13">
        <v>34840</v>
      </c>
      <c r="I3817" s="14">
        <v>159570</v>
      </c>
      <c r="J3817" s="14">
        <v>24154</v>
      </c>
      <c r="K3817" s="14">
        <v>9314</v>
      </c>
      <c r="L3817" s="14">
        <v>5010</v>
      </c>
      <c r="M3817" s="15">
        <v>0.21834109971085081</v>
      </c>
      <c r="N3817" s="14">
        <v>187590</v>
      </c>
      <c r="O3817" s="14">
        <v>0</v>
      </c>
      <c r="P3817" s="14">
        <v>0</v>
      </c>
      <c r="S3817" s="17">
        <v>45620.615972222222</v>
      </c>
      <c r="T3817" s="17" t="s">
        <v>5074</v>
      </c>
      <c r="U3817" s="18">
        <v>45620</v>
      </c>
      <c r="V3817" s="18" t="str">
        <f>TEXT(Posts[[#This Row],[Post_Date]],"YYYY")</f>
        <v>2024</v>
      </c>
      <c r="W3817" s="18" t="s">
        <v>5095</v>
      </c>
      <c r="X3817" s="18" t="s">
        <v>5084</v>
      </c>
      <c r="Y3817" s="19">
        <v>14</v>
      </c>
      <c r="Z3817" s="12" t="s">
        <v>5070</v>
      </c>
      <c r="AA3817"/>
    </row>
    <row r="3818" spans="1:27" x14ac:dyDescent="0.25">
      <c r="A3818" s="12" t="s">
        <v>3007</v>
      </c>
      <c r="B3818" s="12" t="s">
        <v>5024</v>
      </c>
      <c r="C3818" s="12" t="s">
        <v>5028</v>
      </c>
      <c r="D3818" s="12" t="s">
        <v>5032</v>
      </c>
      <c r="E3818" s="12" t="s">
        <v>5038</v>
      </c>
      <c r="F3818" s="12" t="s">
        <v>5055</v>
      </c>
      <c r="G3818" s="12" t="s">
        <v>5049</v>
      </c>
      <c r="H3818" s="13">
        <v>92908</v>
      </c>
      <c r="I3818" s="14">
        <v>380017</v>
      </c>
      <c r="J3818" s="14">
        <v>59230</v>
      </c>
      <c r="K3818" s="14">
        <v>26409</v>
      </c>
      <c r="L3818" s="14">
        <v>8198</v>
      </c>
      <c r="M3818" s="15">
        <v>0.2444861438189089</v>
      </c>
      <c r="N3818" s="14">
        <v>450834</v>
      </c>
      <c r="O3818" s="14">
        <v>0</v>
      </c>
      <c r="P3818" s="14">
        <v>0</v>
      </c>
      <c r="S3818" s="17">
        <v>45694.45</v>
      </c>
      <c r="T3818" s="17" t="s">
        <v>5077</v>
      </c>
      <c r="U3818" s="18">
        <v>45694</v>
      </c>
      <c r="V3818" s="18" t="str">
        <f>TEXT(Posts[[#This Row],[Post_Date]],"YYYY")</f>
        <v>2025</v>
      </c>
      <c r="W3818" s="18" t="s">
        <v>5087</v>
      </c>
      <c r="X3818" s="18" t="s">
        <v>5080</v>
      </c>
      <c r="Y3818" s="19">
        <v>10</v>
      </c>
      <c r="Z3818" s="12" t="s">
        <v>5070</v>
      </c>
      <c r="AA3818"/>
    </row>
    <row r="3819" spans="1:27" x14ac:dyDescent="0.25">
      <c r="A3819" s="12" t="s">
        <v>3023</v>
      </c>
      <c r="B3819" s="12" t="s">
        <v>5024</v>
      </c>
      <c r="C3819" s="12" t="s">
        <v>5028</v>
      </c>
      <c r="D3819" s="12" t="s">
        <v>5032</v>
      </c>
      <c r="E3819" s="12" t="s">
        <v>5038</v>
      </c>
      <c r="F3819" s="12" t="s">
        <v>5055</v>
      </c>
      <c r="G3819" s="12" t="s">
        <v>5045</v>
      </c>
      <c r="H3819" s="13">
        <v>53295</v>
      </c>
      <c r="I3819" s="14">
        <v>303108</v>
      </c>
      <c r="J3819" s="14">
        <v>71042</v>
      </c>
      <c r="K3819" s="14">
        <v>20376</v>
      </c>
      <c r="L3819" s="14">
        <v>7343</v>
      </c>
      <c r="M3819" s="15">
        <v>0.17582893278081291</v>
      </c>
      <c r="N3819" s="14">
        <v>392935</v>
      </c>
      <c r="O3819" s="14">
        <v>0</v>
      </c>
      <c r="P3819" s="14">
        <v>0</v>
      </c>
      <c r="S3819" s="17">
        <v>45617.424305555563</v>
      </c>
      <c r="T3819" s="17" t="s">
        <v>5077</v>
      </c>
      <c r="U3819" s="18">
        <v>45617</v>
      </c>
      <c r="V3819" s="18" t="str">
        <f>TEXT(Posts[[#This Row],[Post_Date]],"YYYY")</f>
        <v>2024</v>
      </c>
      <c r="W3819" s="18" t="s">
        <v>5095</v>
      </c>
      <c r="X3819" s="18" t="s">
        <v>5080</v>
      </c>
      <c r="Y3819" s="19">
        <v>10</v>
      </c>
      <c r="Z3819" s="12" t="s">
        <v>5069</v>
      </c>
      <c r="AA3819"/>
    </row>
    <row r="3820" spans="1:27" x14ac:dyDescent="0.25">
      <c r="A3820" s="12" t="s">
        <v>3024</v>
      </c>
      <c r="B3820" s="12" t="s">
        <v>5024</v>
      </c>
      <c r="C3820" s="12" t="s">
        <v>5028</v>
      </c>
      <c r="D3820" s="12" t="s">
        <v>5030</v>
      </c>
      <c r="E3820" s="12" t="s">
        <v>5035</v>
      </c>
      <c r="F3820" s="12" t="s">
        <v>5051</v>
      </c>
      <c r="G3820" s="12" t="s">
        <v>5049</v>
      </c>
      <c r="H3820" s="13">
        <v>346244</v>
      </c>
      <c r="I3820" s="14">
        <v>2523818</v>
      </c>
      <c r="J3820" s="14">
        <v>270610</v>
      </c>
      <c r="K3820" s="14">
        <v>139436</v>
      </c>
      <c r="L3820" s="14">
        <v>121001</v>
      </c>
      <c r="M3820" s="15">
        <v>0.1371906360200347</v>
      </c>
      <c r="N3820" s="14">
        <v>3050259</v>
      </c>
      <c r="O3820" s="14">
        <v>2523818</v>
      </c>
      <c r="P3820" s="14">
        <v>0</v>
      </c>
      <c r="S3820" s="17">
        <v>45518.472916666673</v>
      </c>
      <c r="T3820" s="12" t="s">
        <v>5077</v>
      </c>
      <c r="U3820" s="18">
        <v>45518</v>
      </c>
      <c r="V3820" s="18" t="str">
        <f>TEXT(Posts[[#This Row],[Post_Date]],"YYYY")</f>
        <v>2024</v>
      </c>
      <c r="W3820" s="12" t="s">
        <v>5092</v>
      </c>
      <c r="X3820" s="12" t="s">
        <v>5085</v>
      </c>
      <c r="Y3820" s="19">
        <v>11</v>
      </c>
      <c r="Z3820" s="12" t="s">
        <v>5069</v>
      </c>
      <c r="AA3820"/>
    </row>
    <row r="3821" spans="1:27" x14ac:dyDescent="0.25">
      <c r="A3821" s="12" t="s">
        <v>3032</v>
      </c>
      <c r="B3821" s="12" t="s">
        <v>5024</v>
      </c>
      <c r="C3821" s="12" t="s">
        <v>5028</v>
      </c>
      <c r="D3821" s="12" t="s">
        <v>5032</v>
      </c>
      <c r="E3821" s="12" t="s">
        <v>5038</v>
      </c>
      <c r="F3821" s="12" t="s">
        <v>5055</v>
      </c>
      <c r="G3821" s="12" t="s">
        <v>5048</v>
      </c>
      <c r="H3821" s="13">
        <v>64363</v>
      </c>
      <c r="I3821" s="14">
        <v>377084</v>
      </c>
      <c r="J3821" s="14">
        <v>61641</v>
      </c>
      <c r="K3821" s="14">
        <v>28343</v>
      </c>
      <c r="L3821" s="14">
        <v>14831</v>
      </c>
      <c r="M3821" s="15">
        <v>0.17068853505889139</v>
      </c>
      <c r="N3821" s="14">
        <v>458077</v>
      </c>
      <c r="O3821" s="14">
        <v>0</v>
      </c>
      <c r="P3821" s="14">
        <v>0</v>
      </c>
      <c r="S3821" s="17">
        <v>45701.740277777782</v>
      </c>
      <c r="T3821" s="17" t="s">
        <v>5076</v>
      </c>
      <c r="U3821" s="18">
        <v>45701</v>
      </c>
      <c r="V3821" s="18" t="str">
        <f>TEXT(Posts[[#This Row],[Post_Date]],"YYYY")</f>
        <v>2025</v>
      </c>
      <c r="W3821" s="18" t="s">
        <v>5087</v>
      </c>
      <c r="X3821" s="18" t="s">
        <v>5080</v>
      </c>
      <c r="Y3821" s="19">
        <v>17</v>
      </c>
      <c r="Z3821" s="12" t="s">
        <v>5069</v>
      </c>
      <c r="AA3821"/>
    </row>
    <row r="3822" spans="1:27" x14ac:dyDescent="0.25">
      <c r="A3822" s="12" t="s">
        <v>3043</v>
      </c>
      <c r="B3822" s="12" t="s">
        <v>5024</v>
      </c>
      <c r="C3822" s="12" t="s">
        <v>5028</v>
      </c>
      <c r="D3822" s="12" t="s">
        <v>5031</v>
      </c>
      <c r="E3822" s="12" t="s">
        <v>5038</v>
      </c>
      <c r="F3822" s="12" t="s">
        <v>5058</v>
      </c>
      <c r="G3822" s="12" t="s">
        <v>5045</v>
      </c>
      <c r="H3822" s="13">
        <v>69471</v>
      </c>
      <c r="I3822" s="14">
        <v>781980</v>
      </c>
      <c r="J3822" s="14">
        <v>124540</v>
      </c>
      <c r="K3822" s="14">
        <v>59840</v>
      </c>
      <c r="L3822" s="14">
        <v>35229</v>
      </c>
      <c r="M3822" s="15">
        <v>8.8840488337634416E-2</v>
      </c>
      <c r="N3822" s="14">
        <v>873308</v>
      </c>
      <c r="O3822" s="14">
        <v>0</v>
      </c>
      <c r="P3822" s="14">
        <v>0</v>
      </c>
      <c r="S3822" s="17">
        <v>45435.697916666657</v>
      </c>
      <c r="T3822" s="17" t="s">
        <v>5074</v>
      </c>
      <c r="U3822" s="18">
        <v>45435</v>
      </c>
      <c r="V3822" s="18" t="str">
        <f>TEXT(Posts[[#This Row],[Post_Date]],"YYYY")</f>
        <v>2024</v>
      </c>
      <c r="W3822" s="18" t="s">
        <v>5096</v>
      </c>
      <c r="X3822" s="18" t="s">
        <v>5080</v>
      </c>
      <c r="Y3822" s="19">
        <v>16</v>
      </c>
      <c r="Z3822" s="12" t="s">
        <v>5068</v>
      </c>
      <c r="AA3822"/>
    </row>
    <row r="3823" spans="1:27" x14ac:dyDescent="0.25">
      <c r="A3823" s="12" t="s">
        <v>3047</v>
      </c>
      <c r="B3823" s="12" t="s">
        <v>5024</v>
      </c>
      <c r="C3823" s="12" t="s">
        <v>5028</v>
      </c>
      <c r="D3823" s="12" t="s">
        <v>5030</v>
      </c>
      <c r="E3823" s="12" t="s">
        <v>5035</v>
      </c>
      <c r="F3823" s="12" t="s">
        <v>5051</v>
      </c>
      <c r="G3823" s="12" t="s">
        <v>5047</v>
      </c>
      <c r="H3823" s="13">
        <v>146402</v>
      </c>
      <c r="I3823" s="14">
        <v>1562147</v>
      </c>
      <c r="J3823" s="14">
        <v>174912</v>
      </c>
      <c r="K3823" s="14">
        <v>113376</v>
      </c>
      <c r="L3823" s="14">
        <v>34713</v>
      </c>
      <c r="M3823" s="15">
        <v>9.3718943510340436E-2</v>
      </c>
      <c r="N3823" s="14">
        <v>1764832</v>
      </c>
      <c r="O3823" s="14">
        <v>1562147</v>
      </c>
      <c r="P3823" s="14">
        <v>0</v>
      </c>
      <c r="S3823" s="17">
        <v>45493.760416666657</v>
      </c>
      <c r="T3823" s="12" t="s">
        <v>5076</v>
      </c>
      <c r="U3823" s="18">
        <v>45493</v>
      </c>
      <c r="V3823" s="18" t="str">
        <f>TEXT(Posts[[#This Row],[Post_Date]],"YYYY")</f>
        <v>2024</v>
      </c>
      <c r="W3823" s="12" t="s">
        <v>5093</v>
      </c>
      <c r="X3823" s="12" t="s">
        <v>5083</v>
      </c>
      <c r="Y3823" s="19">
        <v>18</v>
      </c>
      <c r="Z3823" s="12" t="s">
        <v>5068</v>
      </c>
      <c r="AA3823"/>
    </row>
    <row r="3824" spans="1:27" x14ac:dyDescent="0.25">
      <c r="A3824" s="12" t="s">
        <v>3049</v>
      </c>
      <c r="B3824" s="12" t="s">
        <v>5024</v>
      </c>
      <c r="C3824" s="12" t="s">
        <v>5028</v>
      </c>
      <c r="D3824" s="12" t="s">
        <v>5032</v>
      </c>
      <c r="E3824" s="12" t="s">
        <v>5038</v>
      </c>
      <c r="F3824" s="12" t="s">
        <v>5055</v>
      </c>
      <c r="G3824" s="12" t="s">
        <v>5046</v>
      </c>
      <c r="H3824" s="13">
        <v>47900</v>
      </c>
      <c r="I3824" s="14">
        <v>300646</v>
      </c>
      <c r="J3824" s="14">
        <v>51767</v>
      </c>
      <c r="K3824" s="14">
        <v>20164</v>
      </c>
      <c r="L3824" s="14">
        <v>9961</v>
      </c>
      <c r="M3824" s="15">
        <v>0.15932641201240191</v>
      </c>
      <c r="N3824" s="14">
        <v>360370</v>
      </c>
      <c r="O3824" s="14">
        <v>0</v>
      </c>
      <c r="P3824" s="14">
        <v>0</v>
      </c>
      <c r="S3824" s="17">
        <v>45773.76666666667</v>
      </c>
      <c r="T3824" s="17" t="s">
        <v>5076</v>
      </c>
      <c r="U3824" s="18">
        <v>45773</v>
      </c>
      <c r="V3824" s="18" t="str">
        <f>TEXT(Posts[[#This Row],[Post_Date]],"YYYY")</f>
        <v>2025</v>
      </c>
      <c r="W3824" s="18" t="s">
        <v>5090</v>
      </c>
      <c r="X3824" s="18" t="s">
        <v>5083</v>
      </c>
      <c r="Y3824" s="19">
        <v>18</v>
      </c>
      <c r="Z3824" s="12" t="s">
        <v>5069</v>
      </c>
      <c r="AA3824"/>
    </row>
    <row r="3825" spans="1:27" x14ac:dyDescent="0.25">
      <c r="A3825" s="12" t="s">
        <v>3051</v>
      </c>
      <c r="B3825" s="12" t="s">
        <v>5024</v>
      </c>
      <c r="C3825" s="12" t="s">
        <v>5028</v>
      </c>
      <c r="D3825" s="12" t="s">
        <v>5032</v>
      </c>
      <c r="E3825" s="12" t="s">
        <v>5038</v>
      </c>
      <c r="F3825" s="12" t="s">
        <v>5055</v>
      </c>
      <c r="G3825" s="12" t="s">
        <v>5044</v>
      </c>
      <c r="H3825" s="13">
        <v>61023</v>
      </c>
      <c r="I3825" s="14">
        <v>276436</v>
      </c>
      <c r="J3825" s="14">
        <v>43160</v>
      </c>
      <c r="K3825" s="14">
        <v>16871</v>
      </c>
      <c r="L3825" s="14">
        <v>13960</v>
      </c>
      <c r="M3825" s="15">
        <v>0.22075051889278069</v>
      </c>
      <c r="N3825" s="14">
        <v>344746</v>
      </c>
      <c r="O3825" s="14">
        <v>0</v>
      </c>
      <c r="P3825" s="14">
        <v>0</v>
      </c>
      <c r="S3825" s="17">
        <v>45471.513194444437</v>
      </c>
      <c r="T3825" s="17" t="s">
        <v>5075</v>
      </c>
      <c r="U3825" s="18">
        <v>45471</v>
      </c>
      <c r="V3825" s="18" t="str">
        <f>TEXT(Posts[[#This Row],[Post_Date]],"YYYY")</f>
        <v>2024</v>
      </c>
      <c r="W3825" s="18" t="s">
        <v>5089</v>
      </c>
      <c r="X3825" s="18" t="s">
        <v>5082</v>
      </c>
      <c r="Y3825" s="19">
        <v>12</v>
      </c>
      <c r="Z3825" s="12" t="s">
        <v>5070</v>
      </c>
      <c r="AA3825"/>
    </row>
    <row r="3826" spans="1:27" x14ac:dyDescent="0.25">
      <c r="A3826" s="12" t="s">
        <v>3052</v>
      </c>
      <c r="B3826" s="12" t="s">
        <v>5024</v>
      </c>
      <c r="C3826" s="12" t="s">
        <v>5028</v>
      </c>
      <c r="D3826" s="12" t="s">
        <v>5030</v>
      </c>
      <c r="E3826" s="12" t="s">
        <v>5038</v>
      </c>
      <c r="F3826" s="12" t="s">
        <v>5050</v>
      </c>
      <c r="G3826" s="12" t="s">
        <v>5048</v>
      </c>
      <c r="H3826" s="13">
        <v>88380</v>
      </c>
      <c r="I3826" s="14">
        <v>990572</v>
      </c>
      <c r="J3826" s="14">
        <v>106870</v>
      </c>
      <c r="K3826" s="14">
        <v>42362</v>
      </c>
      <c r="L3826" s="14">
        <v>45104</v>
      </c>
      <c r="M3826" s="15">
        <v>8.9221559372644491E-2</v>
      </c>
      <c r="N3826" s="14">
        <v>1259845</v>
      </c>
      <c r="O3826" s="14">
        <v>0</v>
      </c>
      <c r="P3826" s="14">
        <v>0</v>
      </c>
      <c r="S3826" s="17">
        <v>45350.490277777782</v>
      </c>
      <c r="T3826" s="17" t="s">
        <v>5077</v>
      </c>
      <c r="U3826" s="18">
        <v>45350</v>
      </c>
      <c r="V3826" s="18" t="str">
        <f>TEXT(Posts[[#This Row],[Post_Date]],"YYYY")</f>
        <v>2024</v>
      </c>
      <c r="W3826" s="18" t="s">
        <v>5087</v>
      </c>
      <c r="X3826" s="18" t="s">
        <v>5085</v>
      </c>
      <c r="Y3826" s="19">
        <v>11</v>
      </c>
      <c r="Z3826" s="12" t="s">
        <v>5068</v>
      </c>
      <c r="AA3826"/>
    </row>
    <row r="3827" spans="1:27" x14ac:dyDescent="0.25">
      <c r="A3827" s="12" t="s">
        <v>3053</v>
      </c>
      <c r="B3827" s="12" t="s">
        <v>5024</v>
      </c>
      <c r="C3827" s="12" t="s">
        <v>5028</v>
      </c>
      <c r="D3827" s="12" t="s">
        <v>5030</v>
      </c>
      <c r="E3827" s="12" t="s">
        <v>5038</v>
      </c>
      <c r="F3827" s="12" t="s">
        <v>5050</v>
      </c>
      <c r="G3827" s="12" t="s">
        <v>5042</v>
      </c>
      <c r="H3827" s="13">
        <v>37286</v>
      </c>
      <c r="I3827" s="14">
        <v>353835</v>
      </c>
      <c r="J3827" s="14">
        <v>84052</v>
      </c>
      <c r="K3827" s="14">
        <v>19468</v>
      </c>
      <c r="L3827" s="14">
        <v>14797</v>
      </c>
      <c r="M3827" s="15">
        <v>0.10537912309103099</v>
      </c>
      <c r="N3827" s="14">
        <v>448170</v>
      </c>
      <c r="O3827" s="14">
        <v>0</v>
      </c>
      <c r="P3827" s="14">
        <v>0</v>
      </c>
      <c r="S3827" s="17">
        <v>45758.77847222222</v>
      </c>
      <c r="T3827" s="17" t="s">
        <v>5076</v>
      </c>
      <c r="U3827" s="18">
        <v>45758</v>
      </c>
      <c r="V3827" s="18" t="str">
        <f>TEXT(Posts[[#This Row],[Post_Date]],"YYYY")</f>
        <v>2025</v>
      </c>
      <c r="W3827" s="18" t="s">
        <v>5090</v>
      </c>
      <c r="X3827" s="18" t="s">
        <v>5082</v>
      </c>
      <c r="Y3827" s="19">
        <v>18</v>
      </c>
      <c r="Z3827" s="12" t="s">
        <v>5069</v>
      </c>
      <c r="AA3827"/>
    </row>
    <row r="3828" spans="1:27" x14ac:dyDescent="0.25">
      <c r="A3828" s="12" t="s">
        <v>3065</v>
      </c>
      <c r="B3828" s="12" t="s">
        <v>5024</v>
      </c>
      <c r="C3828" s="12" t="s">
        <v>5028</v>
      </c>
      <c r="D3828" s="12" t="s">
        <v>5034</v>
      </c>
      <c r="E3828" s="12" t="s">
        <v>5038</v>
      </c>
      <c r="F3828" s="12" t="s">
        <v>5057</v>
      </c>
      <c r="G3828" s="12" t="s">
        <v>5042</v>
      </c>
      <c r="H3828" s="13">
        <v>53965</v>
      </c>
      <c r="I3828" s="14">
        <v>375288</v>
      </c>
      <c r="J3828" s="14">
        <v>88313</v>
      </c>
      <c r="K3828" s="14">
        <v>21405</v>
      </c>
      <c r="L3828" s="14">
        <v>18013</v>
      </c>
      <c r="M3828" s="15">
        <v>0.14379764119936711</v>
      </c>
      <c r="N3828" s="14">
        <v>474972</v>
      </c>
      <c r="O3828" s="14">
        <v>0</v>
      </c>
      <c r="P3828" s="14">
        <v>0</v>
      </c>
      <c r="S3828" s="17">
        <v>45691.628472222219</v>
      </c>
      <c r="T3828" s="17" t="s">
        <v>5074</v>
      </c>
      <c r="U3828" s="18">
        <v>45691</v>
      </c>
      <c r="V3828" s="18" t="str">
        <f>TEXT(Posts[[#This Row],[Post_Date]],"YYYY")</f>
        <v>2025</v>
      </c>
      <c r="W3828" s="18" t="s">
        <v>5087</v>
      </c>
      <c r="X3828" s="18" t="s">
        <v>5081</v>
      </c>
      <c r="Y3828" s="19">
        <v>15</v>
      </c>
      <c r="Z3828" s="12" t="s">
        <v>5069</v>
      </c>
      <c r="AA3828"/>
    </row>
    <row r="3829" spans="1:27" x14ac:dyDescent="0.25">
      <c r="A3829" s="12" t="s">
        <v>3072</v>
      </c>
      <c r="B3829" s="12" t="s">
        <v>5024</v>
      </c>
      <c r="C3829" s="12" t="s">
        <v>5028</v>
      </c>
      <c r="D3829" s="12" t="s">
        <v>5030</v>
      </c>
      <c r="E3829" s="12" t="s">
        <v>5035</v>
      </c>
      <c r="F3829" s="12" t="s">
        <v>5051</v>
      </c>
      <c r="G3829" s="12" t="s">
        <v>5046</v>
      </c>
      <c r="H3829" s="13">
        <v>229224</v>
      </c>
      <c r="I3829" s="14">
        <v>2217706</v>
      </c>
      <c r="J3829" s="14">
        <v>469587</v>
      </c>
      <c r="K3829" s="14">
        <v>136769</v>
      </c>
      <c r="L3829" s="14">
        <v>104553</v>
      </c>
      <c r="M3829" s="15">
        <v>0.1033609483677953</v>
      </c>
      <c r="N3829" s="14">
        <v>2797146</v>
      </c>
      <c r="O3829" s="14">
        <v>2217706</v>
      </c>
      <c r="P3829" s="14">
        <v>0</v>
      </c>
      <c r="S3829" s="17">
        <v>45703.477777777778</v>
      </c>
      <c r="T3829" s="12" t="s">
        <v>5077</v>
      </c>
      <c r="U3829" s="18">
        <v>45703</v>
      </c>
      <c r="V3829" s="18" t="str">
        <f>TEXT(Posts[[#This Row],[Post_Date]],"YYYY")</f>
        <v>2025</v>
      </c>
      <c r="W3829" s="12" t="s">
        <v>5087</v>
      </c>
      <c r="X3829" s="12" t="s">
        <v>5083</v>
      </c>
      <c r="Y3829" s="19">
        <v>11</v>
      </c>
      <c r="Z3829" s="12" t="s">
        <v>5069</v>
      </c>
      <c r="AA3829"/>
    </row>
    <row r="3830" spans="1:27" x14ac:dyDescent="0.25">
      <c r="A3830" s="12" t="s">
        <v>3073</v>
      </c>
      <c r="B3830" s="12" t="s">
        <v>5024</v>
      </c>
      <c r="C3830" s="12" t="s">
        <v>5028</v>
      </c>
      <c r="D3830" s="12" t="s">
        <v>5031</v>
      </c>
      <c r="E3830" s="12" t="s">
        <v>5038</v>
      </c>
      <c r="F3830" s="12" t="s">
        <v>5058</v>
      </c>
      <c r="G3830" s="12" t="s">
        <v>5045</v>
      </c>
      <c r="H3830" s="13">
        <v>47787</v>
      </c>
      <c r="I3830" s="14">
        <v>562672</v>
      </c>
      <c r="J3830" s="14">
        <v>112182</v>
      </c>
      <c r="K3830" s="14">
        <v>26100</v>
      </c>
      <c r="L3830" s="14">
        <v>19715</v>
      </c>
      <c r="M3830" s="15">
        <v>8.4930093891097846E-2</v>
      </c>
      <c r="N3830" s="14">
        <v>719889</v>
      </c>
      <c r="O3830" s="14">
        <v>0</v>
      </c>
      <c r="P3830" s="14">
        <v>0</v>
      </c>
      <c r="S3830" s="17">
        <v>45604.394444444442</v>
      </c>
      <c r="T3830" s="17" t="s">
        <v>5077</v>
      </c>
      <c r="U3830" s="18">
        <v>45604</v>
      </c>
      <c r="V3830" s="18" t="str">
        <f>TEXT(Posts[[#This Row],[Post_Date]],"YYYY")</f>
        <v>2024</v>
      </c>
      <c r="W3830" s="18" t="s">
        <v>5095</v>
      </c>
      <c r="X3830" s="18" t="s">
        <v>5082</v>
      </c>
      <c r="Y3830" s="19">
        <v>9</v>
      </c>
      <c r="Z3830" s="12" t="s">
        <v>5068</v>
      </c>
      <c r="AA3830"/>
    </row>
    <row r="3831" spans="1:27" x14ac:dyDescent="0.25">
      <c r="A3831" s="12" t="s">
        <v>3074</v>
      </c>
      <c r="B3831" s="12" t="s">
        <v>5024</v>
      </c>
      <c r="C3831" s="12" t="s">
        <v>5028</v>
      </c>
      <c r="D3831" s="12" t="s">
        <v>5030</v>
      </c>
      <c r="E3831" s="12" t="s">
        <v>5038</v>
      </c>
      <c r="F3831" s="12" t="s">
        <v>5050</v>
      </c>
      <c r="G3831" s="12" t="s">
        <v>5043</v>
      </c>
      <c r="H3831" s="13">
        <v>20302</v>
      </c>
      <c r="I3831" s="14">
        <v>252973</v>
      </c>
      <c r="J3831" s="14">
        <v>63012</v>
      </c>
      <c r="K3831" s="14">
        <v>16285</v>
      </c>
      <c r="L3831" s="14">
        <v>5407</v>
      </c>
      <c r="M3831" s="15">
        <v>8.025740988478422E-2</v>
      </c>
      <c r="N3831" s="14">
        <v>320112</v>
      </c>
      <c r="O3831" s="14">
        <v>0</v>
      </c>
      <c r="P3831" s="14">
        <v>0</v>
      </c>
      <c r="S3831" s="17">
        <v>45520.357638888891</v>
      </c>
      <c r="T3831" s="17" t="s">
        <v>5078</v>
      </c>
      <c r="U3831" s="18">
        <v>45520</v>
      </c>
      <c r="V3831" s="18" t="str">
        <f>TEXT(Posts[[#This Row],[Post_Date]],"YYYY")</f>
        <v>2024</v>
      </c>
      <c r="W3831" s="18" t="s">
        <v>5092</v>
      </c>
      <c r="X3831" s="18" t="s">
        <v>5082</v>
      </c>
      <c r="Y3831" s="19">
        <v>8</v>
      </c>
      <c r="Z3831" s="12" t="s">
        <v>5068</v>
      </c>
      <c r="AA3831"/>
    </row>
    <row r="3832" spans="1:27" x14ac:dyDescent="0.25">
      <c r="A3832" s="12" t="s">
        <v>3093</v>
      </c>
      <c r="B3832" s="12" t="s">
        <v>5024</v>
      </c>
      <c r="C3832" s="12" t="s">
        <v>5028</v>
      </c>
      <c r="D3832" s="12" t="s">
        <v>5032</v>
      </c>
      <c r="E3832" s="12" t="s">
        <v>5038</v>
      </c>
      <c r="F3832" s="12" t="s">
        <v>5055</v>
      </c>
      <c r="G3832" s="12" t="s">
        <v>5046</v>
      </c>
      <c r="H3832" s="13">
        <v>87405</v>
      </c>
      <c r="I3832" s="14">
        <v>513228</v>
      </c>
      <c r="J3832" s="14">
        <v>119808</v>
      </c>
      <c r="K3832" s="14">
        <v>38791</v>
      </c>
      <c r="L3832" s="14">
        <v>22743</v>
      </c>
      <c r="M3832" s="15">
        <v>0.17030544737671191</v>
      </c>
      <c r="N3832" s="14">
        <v>643195</v>
      </c>
      <c r="O3832" s="14">
        <v>0</v>
      </c>
      <c r="P3832" s="14">
        <v>0</v>
      </c>
      <c r="S3832" s="17">
        <v>45719.665277777778</v>
      </c>
      <c r="T3832" s="17" t="s">
        <v>5074</v>
      </c>
      <c r="U3832" s="18">
        <v>45719</v>
      </c>
      <c r="V3832" s="18" t="str">
        <f>TEXT(Posts[[#This Row],[Post_Date]],"YYYY")</f>
        <v>2025</v>
      </c>
      <c r="W3832" s="18" t="s">
        <v>5088</v>
      </c>
      <c r="X3832" s="18" t="s">
        <v>5081</v>
      </c>
      <c r="Y3832" s="19">
        <v>15</v>
      </c>
      <c r="Z3832" s="12" t="s">
        <v>5069</v>
      </c>
      <c r="AA3832"/>
    </row>
    <row r="3833" spans="1:27" x14ac:dyDescent="0.25">
      <c r="A3833" s="12" t="s">
        <v>3096</v>
      </c>
      <c r="B3833" s="12" t="s">
        <v>5024</v>
      </c>
      <c r="C3833" s="12" t="s">
        <v>5028</v>
      </c>
      <c r="D3833" s="12" t="s">
        <v>5034</v>
      </c>
      <c r="E3833" s="12" t="s">
        <v>5038</v>
      </c>
      <c r="F3833" s="12" t="s">
        <v>5057</v>
      </c>
      <c r="G3833" s="12" t="s">
        <v>5044</v>
      </c>
      <c r="H3833" s="13">
        <v>15161</v>
      </c>
      <c r="I3833" s="14">
        <v>124952</v>
      </c>
      <c r="J3833" s="14">
        <v>29430</v>
      </c>
      <c r="K3833" s="14">
        <v>4370</v>
      </c>
      <c r="L3833" s="14">
        <v>5778</v>
      </c>
      <c r="M3833" s="15">
        <v>0.1213346757031233</v>
      </c>
      <c r="N3833" s="14">
        <v>157216</v>
      </c>
      <c r="O3833" s="14">
        <v>0</v>
      </c>
      <c r="P3833" s="14">
        <v>0</v>
      </c>
      <c r="S3833" s="17">
        <v>45514.629861111112</v>
      </c>
      <c r="T3833" s="17" t="s">
        <v>5074</v>
      </c>
      <c r="U3833" s="18">
        <v>45514</v>
      </c>
      <c r="V3833" s="18" t="str">
        <f>TEXT(Posts[[#This Row],[Post_Date]],"YYYY")</f>
        <v>2024</v>
      </c>
      <c r="W3833" s="18" t="s">
        <v>5092</v>
      </c>
      <c r="X3833" s="18" t="s">
        <v>5083</v>
      </c>
      <c r="Y3833" s="19">
        <v>15</v>
      </c>
      <c r="Z3833" s="12" t="s">
        <v>5069</v>
      </c>
      <c r="AA3833"/>
    </row>
    <row r="3834" spans="1:27" x14ac:dyDescent="0.25">
      <c r="A3834" s="12" t="s">
        <v>3097</v>
      </c>
      <c r="B3834" s="12" t="s">
        <v>5024</v>
      </c>
      <c r="C3834" s="12" t="s">
        <v>5028</v>
      </c>
      <c r="D3834" s="12" t="s">
        <v>5030</v>
      </c>
      <c r="E3834" s="12" t="s">
        <v>5035</v>
      </c>
      <c r="F3834" s="12" t="s">
        <v>5051</v>
      </c>
      <c r="G3834" s="12" t="s">
        <v>5047</v>
      </c>
      <c r="H3834" s="13">
        <v>235828</v>
      </c>
      <c r="I3834" s="14">
        <v>2547066</v>
      </c>
      <c r="J3834" s="14">
        <v>619244</v>
      </c>
      <c r="K3834" s="14">
        <v>184755</v>
      </c>
      <c r="L3834" s="14">
        <v>80957</v>
      </c>
      <c r="M3834" s="15">
        <v>9.2588472836928976E-2</v>
      </c>
      <c r="N3834" s="14">
        <v>2805614</v>
      </c>
      <c r="O3834" s="14">
        <v>2547066</v>
      </c>
      <c r="P3834" s="14">
        <v>0</v>
      </c>
      <c r="S3834" s="17">
        <v>45761.345833333333</v>
      </c>
      <c r="T3834" s="12" t="s">
        <v>5078</v>
      </c>
      <c r="U3834" s="18">
        <v>45761</v>
      </c>
      <c r="V3834" s="18" t="str">
        <f>TEXT(Posts[[#This Row],[Post_Date]],"YYYY")</f>
        <v>2025</v>
      </c>
      <c r="W3834" s="12" t="s">
        <v>5090</v>
      </c>
      <c r="X3834" s="12" t="s">
        <v>5081</v>
      </c>
      <c r="Y3834" s="19">
        <v>8</v>
      </c>
      <c r="Z3834" s="12" t="s">
        <v>5068</v>
      </c>
      <c r="AA3834"/>
    </row>
    <row r="3835" spans="1:27" x14ac:dyDescent="0.25">
      <c r="A3835" s="12" t="s">
        <v>3119</v>
      </c>
      <c r="B3835" s="12" t="s">
        <v>5024</v>
      </c>
      <c r="C3835" s="12" t="s">
        <v>5028</v>
      </c>
      <c r="D3835" s="12" t="s">
        <v>5030</v>
      </c>
      <c r="E3835" s="12" t="s">
        <v>5038</v>
      </c>
      <c r="F3835" s="12" t="s">
        <v>5050</v>
      </c>
      <c r="G3835" s="12" t="s">
        <v>5047</v>
      </c>
      <c r="H3835" s="13">
        <v>36870</v>
      </c>
      <c r="I3835" s="14">
        <v>325944</v>
      </c>
      <c r="J3835" s="14">
        <v>49830</v>
      </c>
      <c r="K3835" s="14">
        <v>11030</v>
      </c>
      <c r="L3835" s="14">
        <v>16337</v>
      </c>
      <c r="M3835" s="15">
        <v>0.11311978516842749</v>
      </c>
      <c r="N3835" s="14">
        <v>405899</v>
      </c>
      <c r="O3835" s="14">
        <v>0</v>
      </c>
      <c r="P3835" s="14">
        <v>0</v>
      </c>
      <c r="S3835" s="17">
        <v>45701.65347222222</v>
      </c>
      <c r="T3835" s="17" t="s">
        <v>5074</v>
      </c>
      <c r="U3835" s="18">
        <v>45701</v>
      </c>
      <c r="V3835" s="18" t="str">
        <f>TEXT(Posts[[#This Row],[Post_Date]],"YYYY")</f>
        <v>2025</v>
      </c>
      <c r="W3835" s="18" t="s">
        <v>5087</v>
      </c>
      <c r="X3835" s="18" t="s">
        <v>5080</v>
      </c>
      <c r="Y3835" s="19">
        <v>15</v>
      </c>
      <c r="Z3835" s="12" t="s">
        <v>5069</v>
      </c>
      <c r="AA3835"/>
    </row>
    <row r="3836" spans="1:27" x14ac:dyDescent="0.25">
      <c r="A3836" s="12" t="s">
        <v>3122</v>
      </c>
      <c r="B3836" s="12" t="s">
        <v>5024</v>
      </c>
      <c r="C3836" s="12" t="s">
        <v>5028</v>
      </c>
      <c r="D3836" s="12" t="s">
        <v>5033</v>
      </c>
      <c r="E3836" s="12" t="s">
        <v>5038</v>
      </c>
      <c r="F3836" s="12" t="s">
        <v>5055</v>
      </c>
      <c r="G3836" s="12" t="s">
        <v>5048</v>
      </c>
      <c r="H3836" s="13">
        <v>12017</v>
      </c>
      <c r="I3836" s="14">
        <v>76327</v>
      </c>
      <c r="J3836" s="14">
        <v>10165</v>
      </c>
      <c r="K3836" s="14">
        <v>4302</v>
      </c>
      <c r="L3836" s="14">
        <v>2045</v>
      </c>
      <c r="M3836" s="15">
        <v>0.15745377387610679</v>
      </c>
      <c r="N3836" s="14">
        <v>96178</v>
      </c>
      <c r="O3836" s="14">
        <v>0</v>
      </c>
      <c r="P3836" s="14">
        <v>0</v>
      </c>
      <c r="S3836" s="17">
        <v>45298.682638888888</v>
      </c>
      <c r="T3836" s="17" t="s">
        <v>5074</v>
      </c>
      <c r="U3836" s="18">
        <v>45298</v>
      </c>
      <c r="V3836" s="18" t="str">
        <f>TEXT(Posts[[#This Row],[Post_Date]],"YYYY")</f>
        <v>2024</v>
      </c>
      <c r="W3836" s="18" t="s">
        <v>5086</v>
      </c>
      <c r="X3836" s="18" t="s">
        <v>5084</v>
      </c>
      <c r="Y3836" s="19">
        <v>16</v>
      </c>
      <c r="Z3836" s="12" t="s">
        <v>5069</v>
      </c>
      <c r="AA3836"/>
    </row>
    <row r="3837" spans="1:27" x14ac:dyDescent="0.25">
      <c r="A3837" s="12" t="s">
        <v>3129</v>
      </c>
      <c r="B3837" s="12" t="s">
        <v>5024</v>
      </c>
      <c r="C3837" s="12" t="s">
        <v>5028</v>
      </c>
      <c r="D3837" s="12" t="s">
        <v>5030</v>
      </c>
      <c r="E3837" s="12" t="s">
        <v>5038</v>
      </c>
      <c r="F3837" s="12" t="s">
        <v>5050</v>
      </c>
      <c r="G3837" s="12" t="s">
        <v>5043</v>
      </c>
      <c r="H3837" s="13">
        <v>72095</v>
      </c>
      <c r="I3837" s="14">
        <v>580285</v>
      </c>
      <c r="J3837" s="14">
        <v>130408</v>
      </c>
      <c r="K3837" s="14">
        <v>35254</v>
      </c>
      <c r="L3837" s="14">
        <v>27783</v>
      </c>
      <c r="M3837" s="15">
        <v>0.12424082849298509</v>
      </c>
      <c r="N3837" s="14">
        <v>672484</v>
      </c>
      <c r="O3837" s="14">
        <v>0</v>
      </c>
      <c r="P3837" s="14">
        <v>0</v>
      </c>
      <c r="S3837" s="17">
        <v>45480.474305555559</v>
      </c>
      <c r="T3837" s="17" t="s">
        <v>5077</v>
      </c>
      <c r="U3837" s="18">
        <v>45480</v>
      </c>
      <c r="V3837" s="18" t="str">
        <f>TEXT(Posts[[#This Row],[Post_Date]],"YYYY")</f>
        <v>2024</v>
      </c>
      <c r="W3837" s="18" t="s">
        <v>5093</v>
      </c>
      <c r="X3837" s="18" t="s">
        <v>5084</v>
      </c>
      <c r="Y3837" s="19">
        <v>11</v>
      </c>
      <c r="Z3837" s="12" t="s">
        <v>5069</v>
      </c>
      <c r="AA3837"/>
    </row>
    <row r="3838" spans="1:27" x14ac:dyDescent="0.25">
      <c r="A3838" s="12" t="s">
        <v>3131</v>
      </c>
      <c r="B3838" s="12" t="s">
        <v>5024</v>
      </c>
      <c r="C3838" s="12" t="s">
        <v>5028</v>
      </c>
      <c r="D3838" s="12" t="s">
        <v>5033</v>
      </c>
      <c r="E3838" s="12" t="s">
        <v>5035</v>
      </c>
      <c r="F3838" s="12" t="s">
        <v>5056</v>
      </c>
      <c r="G3838" s="12" t="s">
        <v>5044</v>
      </c>
      <c r="H3838" s="13">
        <v>438873</v>
      </c>
      <c r="I3838" s="14">
        <v>2573118</v>
      </c>
      <c r="J3838" s="14">
        <v>514917</v>
      </c>
      <c r="K3838" s="14">
        <v>202236</v>
      </c>
      <c r="L3838" s="14">
        <v>137144</v>
      </c>
      <c r="M3838" s="15">
        <v>0.17056101628117651</v>
      </c>
      <c r="N3838" s="14">
        <v>2969806</v>
      </c>
      <c r="O3838" s="14">
        <v>2573118</v>
      </c>
      <c r="P3838" s="14">
        <v>0</v>
      </c>
      <c r="S3838" s="17">
        <v>45324.70208333333</v>
      </c>
      <c r="T3838" s="12" t="s">
        <v>5074</v>
      </c>
      <c r="U3838" s="18">
        <v>45324</v>
      </c>
      <c r="V3838" s="18" t="str">
        <f>TEXT(Posts[[#This Row],[Post_Date]],"YYYY")</f>
        <v>2024</v>
      </c>
      <c r="W3838" s="12" t="s">
        <v>5087</v>
      </c>
      <c r="X3838" s="12" t="s">
        <v>5082</v>
      </c>
      <c r="Y3838" s="19">
        <v>16</v>
      </c>
      <c r="Z3838" s="12" t="s">
        <v>5069</v>
      </c>
      <c r="AA3838"/>
    </row>
    <row r="3839" spans="1:27" x14ac:dyDescent="0.25">
      <c r="A3839" s="12" t="s">
        <v>3132</v>
      </c>
      <c r="B3839" s="12" t="s">
        <v>5024</v>
      </c>
      <c r="C3839" s="12" t="s">
        <v>5028</v>
      </c>
      <c r="D3839" s="12" t="s">
        <v>5030</v>
      </c>
      <c r="E3839" s="12" t="s">
        <v>5038</v>
      </c>
      <c r="F3839" s="12" t="s">
        <v>5050</v>
      </c>
      <c r="G3839" s="12" t="s">
        <v>5047</v>
      </c>
      <c r="H3839" s="13">
        <v>15907</v>
      </c>
      <c r="I3839" s="14">
        <v>198783</v>
      </c>
      <c r="J3839" s="14">
        <v>20003</v>
      </c>
      <c r="K3839" s="14">
        <v>7832</v>
      </c>
      <c r="L3839" s="14">
        <v>4007</v>
      </c>
      <c r="M3839" s="15">
        <v>8.0024793388743909E-2</v>
      </c>
      <c r="N3839" s="14">
        <v>247279</v>
      </c>
      <c r="O3839" s="14">
        <v>0</v>
      </c>
      <c r="P3839" s="14">
        <v>0</v>
      </c>
      <c r="S3839" s="17">
        <v>45688.651388888888</v>
      </c>
      <c r="T3839" s="17" t="s">
        <v>5074</v>
      </c>
      <c r="U3839" s="18">
        <v>45688</v>
      </c>
      <c r="V3839" s="18" t="str">
        <f>TEXT(Posts[[#This Row],[Post_Date]],"YYYY")</f>
        <v>2025</v>
      </c>
      <c r="W3839" s="18" t="s">
        <v>5086</v>
      </c>
      <c r="X3839" s="18" t="s">
        <v>5082</v>
      </c>
      <c r="Y3839" s="19">
        <v>15</v>
      </c>
      <c r="Z3839" s="12" t="s">
        <v>5068</v>
      </c>
      <c r="AA3839"/>
    </row>
    <row r="3840" spans="1:27" x14ac:dyDescent="0.25">
      <c r="A3840" s="12" t="s">
        <v>3134</v>
      </c>
      <c r="B3840" s="12" t="s">
        <v>5024</v>
      </c>
      <c r="C3840" s="12" t="s">
        <v>5028</v>
      </c>
      <c r="D3840" s="12" t="s">
        <v>5030</v>
      </c>
      <c r="E3840" s="12" t="s">
        <v>5038</v>
      </c>
      <c r="F3840" s="12" t="s">
        <v>5050</v>
      </c>
      <c r="G3840" s="12" t="s">
        <v>5046</v>
      </c>
      <c r="H3840" s="13">
        <v>28057</v>
      </c>
      <c r="I3840" s="14">
        <v>255091</v>
      </c>
      <c r="J3840" s="14">
        <v>43168</v>
      </c>
      <c r="K3840" s="14">
        <v>11546</v>
      </c>
      <c r="L3840" s="14">
        <v>7370</v>
      </c>
      <c r="M3840" s="15">
        <v>0.1099897268523953</v>
      </c>
      <c r="N3840" s="14">
        <v>291463</v>
      </c>
      <c r="O3840" s="14">
        <v>0</v>
      </c>
      <c r="P3840" s="14">
        <v>0</v>
      </c>
      <c r="S3840" s="17">
        <v>45554.507638888892</v>
      </c>
      <c r="T3840" s="17" t="s">
        <v>5075</v>
      </c>
      <c r="U3840" s="18">
        <v>45554</v>
      </c>
      <c r="V3840" s="18" t="str">
        <f>TEXT(Posts[[#This Row],[Post_Date]],"YYYY")</f>
        <v>2024</v>
      </c>
      <c r="W3840" s="18" t="s">
        <v>5097</v>
      </c>
      <c r="X3840" s="18" t="s">
        <v>5080</v>
      </c>
      <c r="Y3840" s="19">
        <v>12</v>
      </c>
      <c r="Z3840" s="12" t="s">
        <v>5069</v>
      </c>
      <c r="AA3840"/>
    </row>
    <row r="3841" spans="1:27" x14ac:dyDescent="0.25">
      <c r="A3841" s="12" t="s">
        <v>3151</v>
      </c>
      <c r="B3841" s="12" t="s">
        <v>5024</v>
      </c>
      <c r="C3841" s="12" t="s">
        <v>5028</v>
      </c>
      <c r="D3841" s="12" t="s">
        <v>5030</v>
      </c>
      <c r="E3841" s="12" t="s">
        <v>5038</v>
      </c>
      <c r="F3841" s="12" t="s">
        <v>5050</v>
      </c>
      <c r="G3841" s="12" t="s">
        <v>5044</v>
      </c>
      <c r="H3841" s="13">
        <v>84236</v>
      </c>
      <c r="I3841" s="14">
        <v>781246</v>
      </c>
      <c r="J3841" s="14">
        <v>115531</v>
      </c>
      <c r="K3841" s="14">
        <v>40009</v>
      </c>
      <c r="L3841" s="14">
        <v>31013</v>
      </c>
      <c r="M3841" s="15">
        <v>0.1078237363915905</v>
      </c>
      <c r="N3841" s="14">
        <v>993175</v>
      </c>
      <c r="O3841" s="14">
        <v>0</v>
      </c>
      <c r="P3841" s="14">
        <v>0</v>
      </c>
      <c r="S3841" s="17">
        <v>45745.341666666667</v>
      </c>
      <c r="T3841" s="17" t="s">
        <v>5078</v>
      </c>
      <c r="U3841" s="18">
        <v>45745</v>
      </c>
      <c r="V3841" s="18" t="str">
        <f>TEXT(Posts[[#This Row],[Post_Date]],"YYYY")</f>
        <v>2025</v>
      </c>
      <c r="W3841" s="18" t="s">
        <v>5088</v>
      </c>
      <c r="X3841" s="18" t="s">
        <v>5083</v>
      </c>
      <c r="Y3841" s="19">
        <v>8</v>
      </c>
      <c r="Z3841" s="12" t="s">
        <v>5069</v>
      </c>
      <c r="AA3841"/>
    </row>
    <row r="3842" spans="1:27" x14ac:dyDescent="0.25">
      <c r="A3842" s="12" t="s">
        <v>3152</v>
      </c>
      <c r="B3842" s="12" t="s">
        <v>5024</v>
      </c>
      <c r="C3842" s="12" t="s">
        <v>5028</v>
      </c>
      <c r="D3842" s="12" t="s">
        <v>5033</v>
      </c>
      <c r="E3842" s="12" t="s">
        <v>5038</v>
      </c>
      <c r="F3842" s="12" t="s">
        <v>5055</v>
      </c>
      <c r="G3842" s="12" t="s">
        <v>5049</v>
      </c>
      <c r="H3842" s="13">
        <v>5235</v>
      </c>
      <c r="I3842" s="14">
        <v>27165</v>
      </c>
      <c r="J3842" s="14">
        <v>3725</v>
      </c>
      <c r="K3842" s="14">
        <v>1370</v>
      </c>
      <c r="L3842" s="14">
        <v>1103</v>
      </c>
      <c r="M3842" s="15">
        <v>0.19274018068813659</v>
      </c>
      <c r="N3842" s="14">
        <v>33935</v>
      </c>
      <c r="O3842" s="14">
        <v>0</v>
      </c>
      <c r="P3842" s="14">
        <v>0</v>
      </c>
      <c r="S3842" s="17">
        <v>45388.720138888893</v>
      </c>
      <c r="T3842" s="17" t="s">
        <v>5076</v>
      </c>
      <c r="U3842" s="18">
        <v>45388</v>
      </c>
      <c r="V3842" s="18" t="str">
        <f>TEXT(Posts[[#This Row],[Post_Date]],"YYYY")</f>
        <v>2024</v>
      </c>
      <c r="W3842" s="18" t="s">
        <v>5090</v>
      </c>
      <c r="X3842" s="18" t="s">
        <v>5083</v>
      </c>
      <c r="Y3842" s="19">
        <v>17</v>
      </c>
      <c r="Z3842" s="12" t="s">
        <v>5069</v>
      </c>
      <c r="AA3842"/>
    </row>
    <row r="3843" spans="1:27" x14ac:dyDescent="0.25">
      <c r="A3843" s="12" t="s">
        <v>3155</v>
      </c>
      <c r="B3843" s="12" t="s">
        <v>5024</v>
      </c>
      <c r="C3843" s="12" t="s">
        <v>5028</v>
      </c>
      <c r="D3843" s="12" t="s">
        <v>5034</v>
      </c>
      <c r="E3843" s="12" t="s">
        <v>5038</v>
      </c>
      <c r="F3843" s="12" t="s">
        <v>5057</v>
      </c>
      <c r="G3843" s="12" t="s">
        <v>5042</v>
      </c>
      <c r="H3843" s="13">
        <v>28625</v>
      </c>
      <c r="I3843" s="14">
        <v>202611</v>
      </c>
      <c r="J3843" s="14">
        <v>42103</v>
      </c>
      <c r="K3843" s="14">
        <v>11620</v>
      </c>
      <c r="L3843" s="14">
        <v>7673</v>
      </c>
      <c r="M3843" s="15">
        <v>0.14128307786268529</v>
      </c>
      <c r="N3843" s="14">
        <v>255686</v>
      </c>
      <c r="O3843" s="14">
        <v>0</v>
      </c>
      <c r="P3843" s="14">
        <v>0</v>
      </c>
      <c r="S3843" s="17">
        <v>45368.702777777777</v>
      </c>
      <c r="T3843" s="17" t="s">
        <v>5074</v>
      </c>
      <c r="U3843" s="18">
        <v>45368</v>
      </c>
      <c r="V3843" s="18" t="str">
        <f>TEXT(Posts[[#This Row],[Post_Date]],"YYYY")</f>
        <v>2024</v>
      </c>
      <c r="W3843" s="18" t="s">
        <v>5088</v>
      </c>
      <c r="X3843" s="18" t="s">
        <v>5084</v>
      </c>
      <c r="Y3843" s="19">
        <v>16</v>
      </c>
      <c r="Z3843" s="12" t="s">
        <v>5069</v>
      </c>
      <c r="AA3843"/>
    </row>
    <row r="3844" spans="1:27" x14ac:dyDescent="0.25">
      <c r="A3844" s="12" t="s">
        <v>3156</v>
      </c>
      <c r="B3844" s="12" t="s">
        <v>5024</v>
      </c>
      <c r="C3844" s="12" t="s">
        <v>5028</v>
      </c>
      <c r="D3844" s="12" t="s">
        <v>5030</v>
      </c>
      <c r="E3844" s="12" t="s">
        <v>5035</v>
      </c>
      <c r="F3844" s="12" t="s">
        <v>5051</v>
      </c>
      <c r="G3844" s="12" t="s">
        <v>5043</v>
      </c>
      <c r="H3844" s="13">
        <v>196549</v>
      </c>
      <c r="I3844" s="14">
        <v>2118845</v>
      </c>
      <c r="J3844" s="14">
        <v>405496</v>
      </c>
      <c r="K3844" s="14">
        <v>156271</v>
      </c>
      <c r="L3844" s="14">
        <v>111670</v>
      </c>
      <c r="M3844" s="15">
        <v>9.2762348270114842E-2</v>
      </c>
      <c r="N3844" s="14">
        <v>2585652</v>
      </c>
      <c r="O3844" s="14">
        <v>2118845</v>
      </c>
      <c r="P3844" s="14">
        <v>0</v>
      </c>
      <c r="S3844" s="17">
        <v>45546.419444444437</v>
      </c>
      <c r="T3844" s="12" t="s">
        <v>5077</v>
      </c>
      <c r="U3844" s="18">
        <v>45546</v>
      </c>
      <c r="V3844" s="18" t="str">
        <f>TEXT(Posts[[#This Row],[Post_Date]],"YYYY")</f>
        <v>2024</v>
      </c>
      <c r="W3844" s="12" t="s">
        <v>5097</v>
      </c>
      <c r="X3844" s="12" t="s">
        <v>5085</v>
      </c>
      <c r="Y3844" s="19">
        <v>10</v>
      </c>
      <c r="Z3844" s="12" t="s">
        <v>5068</v>
      </c>
      <c r="AA3844"/>
    </row>
    <row r="3845" spans="1:27" x14ac:dyDescent="0.25">
      <c r="A3845" s="12" t="s">
        <v>3158</v>
      </c>
      <c r="B3845" s="12" t="s">
        <v>5024</v>
      </c>
      <c r="C3845" s="12" t="s">
        <v>5028</v>
      </c>
      <c r="D3845" s="12" t="s">
        <v>5033</v>
      </c>
      <c r="E3845" s="12" t="s">
        <v>5038</v>
      </c>
      <c r="F3845" s="12" t="s">
        <v>5055</v>
      </c>
      <c r="G3845" s="12" t="s">
        <v>5046</v>
      </c>
      <c r="H3845" s="13">
        <v>59256</v>
      </c>
      <c r="I3845" s="14">
        <v>312917</v>
      </c>
      <c r="J3845" s="14">
        <v>59240</v>
      </c>
      <c r="K3845" s="14">
        <v>21546</v>
      </c>
      <c r="L3845" s="14">
        <v>12590</v>
      </c>
      <c r="M3845" s="15">
        <v>0.18936732741355569</v>
      </c>
      <c r="N3845" s="14">
        <v>376088</v>
      </c>
      <c r="O3845" s="14">
        <v>0</v>
      </c>
      <c r="P3845" s="14">
        <v>0</v>
      </c>
      <c r="S3845" s="17">
        <v>45762.693055555559</v>
      </c>
      <c r="T3845" s="17" t="s">
        <v>5074</v>
      </c>
      <c r="U3845" s="18">
        <v>45762</v>
      </c>
      <c r="V3845" s="18" t="str">
        <f>TEXT(Posts[[#This Row],[Post_Date]],"YYYY")</f>
        <v>2025</v>
      </c>
      <c r="W3845" s="18" t="s">
        <v>5090</v>
      </c>
      <c r="X3845" s="18" t="s">
        <v>5079</v>
      </c>
      <c r="Y3845" s="19">
        <v>16</v>
      </c>
      <c r="Z3845" s="12" t="s">
        <v>5069</v>
      </c>
      <c r="AA3845"/>
    </row>
    <row r="3846" spans="1:27" x14ac:dyDescent="0.25">
      <c r="A3846" s="12" t="s">
        <v>3164</v>
      </c>
      <c r="B3846" s="12" t="s">
        <v>5024</v>
      </c>
      <c r="C3846" s="12" t="s">
        <v>5028</v>
      </c>
      <c r="D3846" s="12" t="s">
        <v>5033</v>
      </c>
      <c r="E3846" s="12" t="s">
        <v>5038</v>
      </c>
      <c r="F3846" s="12" t="s">
        <v>5055</v>
      </c>
      <c r="G3846" s="12" t="s">
        <v>5044</v>
      </c>
      <c r="H3846" s="13">
        <v>78625</v>
      </c>
      <c r="I3846" s="14">
        <v>349397</v>
      </c>
      <c r="J3846" s="14">
        <v>48393</v>
      </c>
      <c r="K3846" s="14">
        <v>18244</v>
      </c>
      <c r="L3846" s="14">
        <v>16199</v>
      </c>
      <c r="M3846" s="15">
        <v>0.2250308555194655</v>
      </c>
      <c r="N3846" s="14">
        <v>415067</v>
      </c>
      <c r="O3846" s="14">
        <v>0</v>
      </c>
      <c r="P3846" s="14">
        <v>0</v>
      </c>
      <c r="S3846" s="17">
        <v>45365.702777777777</v>
      </c>
      <c r="T3846" s="17" t="s">
        <v>5074</v>
      </c>
      <c r="U3846" s="18">
        <v>45365</v>
      </c>
      <c r="V3846" s="18" t="str">
        <f>TEXT(Posts[[#This Row],[Post_Date]],"YYYY")</f>
        <v>2024</v>
      </c>
      <c r="W3846" s="18" t="s">
        <v>5088</v>
      </c>
      <c r="X3846" s="18" t="s">
        <v>5080</v>
      </c>
      <c r="Y3846" s="19">
        <v>16</v>
      </c>
      <c r="Z3846" s="12" t="s">
        <v>5070</v>
      </c>
      <c r="AA3846"/>
    </row>
    <row r="3847" spans="1:27" x14ac:dyDescent="0.25">
      <c r="A3847" s="12" t="s">
        <v>3166</v>
      </c>
      <c r="B3847" s="12" t="s">
        <v>5024</v>
      </c>
      <c r="C3847" s="12" t="s">
        <v>5028</v>
      </c>
      <c r="D3847" s="12" t="s">
        <v>5030</v>
      </c>
      <c r="E3847" s="12" t="s">
        <v>5035</v>
      </c>
      <c r="F3847" s="12" t="s">
        <v>5051</v>
      </c>
      <c r="G3847" s="12" t="s">
        <v>5049</v>
      </c>
      <c r="H3847" s="13">
        <v>381795</v>
      </c>
      <c r="I3847" s="14">
        <v>2678894</v>
      </c>
      <c r="J3847" s="14">
        <v>330211</v>
      </c>
      <c r="K3847" s="14">
        <v>116263</v>
      </c>
      <c r="L3847" s="14">
        <v>95709</v>
      </c>
      <c r="M3847" s="15">
        <v>0.1425198423844995</v>
      </c>
      <c r="N3847" s="14">
        <v>3096763</v>
      </c>
      <c r="O3847" s="14">
        <v>2678894</v>
      </c>
      <c r="P3847" s="14">
        <v>0</v>
      </c>
      <c r="S3847" s="17">
        <v>45763.46875</v>
      </c>
      <c r="T3847" s="12" t="s">
        <v>5077</v>
      </c>
      <c r="U3847" s="18">
        <v>45763</v>
      </c>
      <c r="V3847" s="18" t="str">
        <f>TEXT(Posts[[#This Row],[Post_Date]],"YYYY")</f>
        <v>2025</v>
      </c>
      <c r="W3847" s="12" t="s">
        <v>5090</v>
      </c>
      <c r="X3847" s="12" t="s">
        <v>5085</v>
      </c>
      <c r="Y3847" s="19">
        <v>11</v>
      </c>
      <c r="Z3847" s="12" t="s">
        <v>5069</v>
      </c>
      <c r="AA3847"/>
    </row>
    <row r="3848" spans="1:27" x14ac:dyDescent="0.25">
      <c r="A3848" s="12" t="s">
        <v>3167</v>
      </c>
      <c r="B3848" s="12" t="s">
        <v>5024</v>
      </c>
      <c r="C3848" s="12" t="s">
        <v>5028</v>
      </c>
      <c r="D3848" s="12" t="s">
        <v>5033</v>
      </c>
      <c r="E3848" s="12" t="s">
        <v>5038</v>
      </c>
      <c r="F3848" s="12" t="s">
        <v>5055</v>
      </c>
      <c r="G3848" s="12" t="s">
        <v>5045</v>
      </c>
      <c r="H3848" s="13">
        <v>61515</v>
      </c>
      <c r="I3848" s="14">
        <v>378183</v>
      </c>
      <c r="J3848" s="14">
        <v>50741</v>
      </c>
      <c r="K3848" s="14">
        <v>26574</v>
      </c>
      <c r="L3848" s="14">
        <v>17218</v>
      </c>
      <c r="M3848" s="15">
        <v>0.16266132075128481</v>
      </c>
      <c r="N3848" s="14">
        <v>458771</v>
      </c>
      <c r="O3848" s="14">
        <v>0</v>
      </c>
      <c r="P3848" s="14">
        <v>0</v>
      </c>
      <c r="S3848" s="17">
        <v>45619.456250000003</v>
      </c>
      <c r="T3848" s="17" t="s">
        <v>5077</v>
      </c>
      <c r="U3848" s="18">
        <v>45619</v>
      </c>
      <c r="V3848" s="18" t="str">
        <f>TEXT(Posts[[#This Row],[Post_Date]],"YYYY")</f>
        <v>2024</v>
      </c>
      <c r="W3848" s="18" t="s">
        <v>5095</v>
      </c>
      <c r="X3848" s="18" t="s">
        <v>5083</v>
      </c>
      <c r="Y3848" s="19">
        <v>10</v>
      </c>
      <c r="Z3848" s="12" t="s">
        <v>5069</v>
      </c>
      <c r="AA3848"/>
    </row>
    <row r="3849" spans="1:27" x14ac:dyDescent="0.25">
      <c r="A3849" s="12" t="s">
        <v>3168</v>
      </c>
      <c r="B3849" s="12" t="s">
        <v>5024</v>
      </c>
      <c r="C3849" s="12" t="s">
        <v>5028</v>
      </c>
      <c r="D3849" s="12" t="s">
        <v>5033</v>
      </c>
      <c r="E3849" s="12" t="s">
        <v>5038</v>
      </c>
      <c r="F3849" s="12" t="s">
        <v>5055</v>
      </c>
      <c r="G3849" s="12" t="s">
        <v>5049</v>
      </c>
      <c r="H3849" s="13">
        <v>54845</v>
      </c>
      <c r="I3849" s="14">
        <v>252482</v>
      </c>
      <c r="J3849" s="14">
        <v>32488</v>
      </c>
      <c r="K3849" s="14">
        <v>17610</v>
      </c>
      <c r="L3849" s="14">
        <v>14812</v>
      </c>
      <c r="M3849" s="15">
        <v>0.21722674918286311</v>
      </c>
      <c r="N3849" s="14">
        <v>314445</v>
      </c>
      <c r="O3849" s="14">
        <v>0</v>
      </c>
      <c r="P3849" s="14">
        <v>0</v>
      </c>
      <c r="S3849" s="17">
        <v>45680.719444444447</v>
      </c>
      <c r="T3849" s="17" t="s">
        <v>5076</v>
      </c>
      <c r="U3849" s="18">
        <v>45680</v>
      </c>
      <c r="V3849" s="18" t="str">
        <f>TEXT(Posts[[#This Row],[Post_Date]],"YYYY")</f>
        <v>2025</v>
      </c>
      <c r="W3849" s="18" t="s">
        <v>5086</v>
      </c>
      <c r="X3849" s="18" t="s">
        <v>5080</v>
      </c>
      <c r="Y3849" s="19">
        <v>17</v>
      </c>
      <c r="Z3849" s="12" t="s">
        <v>5070</v>
      </c>
      <c r="AA3849"/>
    </row>
    <row r="3850" spans="1:27" x14ac:dyDescent="0.25">
      <c r="A3850" s="12" t="s">
        <v>3171</v>
      </c>
      <c r="B3850" s="12" t="s">
        <v>5024</v>
      </c>
      <c r="C3850" s="12" t="s">
        <v>5028</v>
      </c>
      <c r="D3850" s="12" t="s">
        <v>5030</v>
      </c>
      <c r="E3850" s="12" t="s">
        <v>5038</v>
      </c>
      <c r="F3850" s="12" t="s">
        <v>5050</v>
      </c>
      <c r="G3850" s="12" t="s">
        <v>5043</v>
      </c>
      <c r="H3850" s="13">
        <v>98712</v>
      </c>
      <c r="I3850" s="14">
        <v>679957</v>
      </c>
      <c r="J3850" s="14">
        <v>141558</v>
      </c>
      <c r="K3850" s="14">
        <v>46071</v>
      </c>
      <c r="L3850" s="14">
        <v>19609</v>
      </c>
      <c r="M3850" s="15">
        <v>0.14517492135039919</v>
      </c>
      <c r="N3850" s="14">
        <v>816083</v>
      </c>
      <c r="O3850" s="14">
        <v>0</v>
      </c>
      <c r="P3850" s="14">
        <v>0</v>
      </c>
      <c r="S3850" s="17">
        <v>45378.786111111112</v>
      </c>
      <c r="T3850" s="17" t="s">
        <v>5076</v>
      </c>
      <c r="U3850" s="18">
        <v>45378</v>
      </c>
      <c r="V3850" s="18" t="str">
        <f>TEXT(Posts[[#This Row],[Post_Date]],"YYYY")</f>
        <v>2024</v>
      </c>
      <c r="W3850" s="18" t="s">
        <v>5088</v>
      </c>
      <c r="X3850" s="18" t="s">
        <v>5085</v>
      </c>
      <c r="Y3850" s="19">
        <v>18</v>
      </c>
      <c r="Z3850" s="12" t="s">
        <v>5069</v>
      </c>
      <c r="AA3850"/>
    </row>
    <row r="3851" spans="1:27" x14ac:dyDescent="0.25">
      <c r="A3851" s="12" t="s">
        <v>3172</v>
      </c>
      <c r="B3851" s="12" t="s">
        <v>5024</v>
      </c>
      <c r="C3851" s="12" t="s">
        <v>5028</v>
      </c>
      <c r="D3851" s="12" t="s">
        <v>5033</v>
      </c>
      <c r="E3851" s="12" t="s">
        <v>5038</v>
      </c>
      <c r="F3851" s="12" t="s">
        <v>5055</v>
      </c>
      <c r="G3851" s="12" t="s">
        <v>5042</v>
      </c>
      <c r="H3851" s="13">
        <v>74657</v>
      </c>
      <c r="I3851" s="14">
        <v>370936</v>
      </c>
      <c r="J3851" s="14">
        <v>71728</v>
      </c>
      <c r="K3851" s="14">
        <v>19956</v>
      </c>
      <c r="L3851" s="14">
        <v>18982</v>
      </c>
      <c r="M3851" s="15">
        <v>0.2012678843166065</v>
      </c>
      <c r="N3851" s="14">
        <v>425475</v>
      </c>
      <c r="O3851" s="14">
        <v>0</v>
      </c>
      <c r="P3851" s="14">
        <v>0</v>
      </c>
      <c r="S3851" s="17">
        <v>45629.745138888888</v>
      </c>
      <c r="T3851" s="17" t="s">
        <v>5076</v>
      </c>
      <c r="U3851" s="18">
        <v>45629</v>
      </c>
      <c r="V3851" s="18" t="str">
        <f>TEXT(Posts[[#This Row],[Post_Date]],"YYYY")</f>
        <v>2024</v>
      </c>
      <c r="W3851" s="18" t="s">
        <v>5094</v>
      </c>
      <c r="X3851" s="18" t="s">
        <v>5079</v>
      </c>
      <c r="Y3851" s="19">
        <v>17</v>
      </c>
      <c r="Z3851" s="12" t="s">
        <v>5070</v>
      </c>
      <c r="AA3851"/>
    </row>
    <row r="3852" spans="1:27" x14ac:dyDescent="0.25">
      <c r="A3852" s="12" t="s">
        <v>3173</v>
      </c>
      <c r="B3852" s="12" t="s">
        <v>5024</v>
      </c>
      <c r="C3852" s="12" t="s">
        <v>5028</v>
      </c>
      <c r="D3852" s="12" t="s">
        <v>5033</v>
      </c>
      <c r="E3852" s="12" t="s">
        <v>5035</v>
      </c>
      <c r="F3852" s="12" t="s">
        <v>5056</v>
      </c>
      <c r="G3852" s="12" t="s">
        <v>5045</v>
      </c>
      <c r="H3852" s="13">
        <v>312324</v>
      </c>
      <c r="I3852" s="14">
        <v>1500302</v>
      </c>
      <c r="J3852" s="14">
        <v>319629</v>
      </c>
      <c r="K3852" s="14">
        <v>109925</v>
      </c>
      <c r="L3852" s="14">
        <v>82733</v>
      </c>
      <c r="M3852" s="15">
        <v>0.2081742180709428</v>
      </c>
      <c r="N3852" s="14">
        <v>1885481</v>
      </c>
      <c r="O3852" s="14">
        <v>1500302</v>
      </c>
      <c r="P3852" s="14">
        <v>0</v>
      </c>
      <c r="S3852" s="17">
        <v>45319.490277777782</v>
      </c>
      <c r="T3852" s="12" t="s">
        <v>5077</v>
      </c>
      <c r="U3852" s="18">
        <v>45319</v>
      </c>
      <c r="V3852" s="18" t="str">
        <f>TEXT(Posts[[#This Row],[Post_Date]],"YYYY")</f>
        <v>2024</v>
      </c>
      <c r="W3852" s="12" t="s">
        <v>5086</v>
      </c>
      <c r="X3852" s="12" t="s">
        <v>5084</v>
      </c>
      <c r="Y3852" s="19">
        <v>11</v>
      </c>
      <c r="Z3852" s="12" t="s">
        <v>5070</v>
      </c>
      <c r="AA3852"/>
    </row>
    <row r="3853" spans="1:27" x14ac:dyDescent="0.25">
      <c r="A3853" s="12" t="s">
        <v>3175</v>
      </c>
      <c r="B3853" s="12" t="s">
        <v>5024</v>
      </c>
      <c r="C3853" s="12" t="s">
        <v>5028</v>
      </c>
      <c r="D3853" s="12" t="s">
        <v>5033</v>
      </c>
      <c r="E3853" s="12" t="s">
        <v>5038</v>
      </c>
      <c r="F3853" s="12" t="s">
        <v>5055</v>
      </c>
      <c r="G3853" s="12" t="s">
        <v>5045</v>
      </c>
      <c r="H3853" s="13">
        <v>46181</v>
      </c>
      <c r="I3853" s="14">
        <v>244808</v>
      </c>
      <c r="J3853" s="14">
        <v>52145</v>
      </c>
      <c r="K3853" s="14">
        <v>8149</v>
      </c>
      <c r="L3853" s="14">
        <v>12371</v>
      </c>
      <c r="M3853" s="15">
        <v>0.1886447518116745</v>
      </c>
      <c r="N3853" s="14">
        <v>307220</v>
      </c>
      <c r="O3853" s="14">
        <v>0</v>
      </c>
      <c r="P3853" s="14">
        <v>0</v>
      </c>
      <c r="S3853" s="17">
        <v>45629.728472222218</v>
      </c>
      <c r="T3853" s="17" t="s">
        <v>5076</v>
      </c>
      <c r="U3853" s="18">
        <v>45629</v>
      </c>
      <c r="V3853" s="18" t="str">
        <f>TEXT(Posts[[#This Row],[Post_Date]],"YYYY")</f>
        <v>2024</v>
      </c>
      <c r="W3853" s="18" t="s">
        <v>5094</v>
      </c>
      <c r="X3853" s="18" t="s">
        <v>5079</v>
      </c>
      <c r="Y3853" s="19">
        <v>17</v>
      </c>
      <c r="Z3853" s="12" t="s">
        <v>5069</v>
      </c>
      <c r="AA3853"/>
    </row>
    <row r="3854" spans="1:27" x14ac:dyDescent="0.25">
      <c r="A3854" s="12" t="s">
        <v>3177</v>
      </c>
      <c r="B3854" s="12" t="s">
        <v>5024</v>
      </c>
      <c r="C3854" s="12" t="s">
        <v>5028</v>
      </c>
      <c r="D3854" s="12" t="s">
        <v>5030</v>
      </c>
      <c r="E3854" s="12" t="s">
        <v>5035</v>
      </c>
      <c r="F3854" s="12" t="s">
        <v>5051</v>
      </c>
      <c r="G3854" s="12" t="s">
        <v>5048</v>
      </c>
      <c r="H3854" s="13">
        <v>251634</v>
      </c>
      <c r="I3854" s="14">
        <v>2749958</v>
      </c>
      <c r="J3854" s="14">
        <v>418996</v>
      </c>
      <c r="K3854" s="14">
        <v>104855</v>
      </c>
      <c r="L3854" s="14">
        <v>80304</v>
      </c>
      <c r="M3854" s="15">
        <v>9.1504733696569932E-2</v>
      </c>
      <c r="N3854" s="14">
        <v>3067065</v>
      </c>
      <c r="O3854" s="14">
        <v>2749958</v>
      </c>
      <c r="P3854" s="14">
        <v>0</v>
      </c>
      <c r="S3854" s="17">
        <v>45762.339583333327</v>
      </c>
      <c r="T3854" s="12" t="s">
        <v>5078</v>
      </c>
      <c r="U3854" s="18">
        <v>45762</v>
      </c>
      <c r="V3854" s="18" t="str">
        <f>TEXT(Posts[[#This Row],[Post_Date]],"YYYY")</f>
        <v>2025</v>
      </c>
      <c r="W3854" s="12" t="s">
        <v>5090</v>
      </c>
      <c r="X3854" s="12" t="s">
        <v>5079</v>
      </c>
      <c r="Y3854" s="19">
        <v>8</v>
      </c>
      <c r="Z3854" s="12" t="s">
        <v>5068</v>
      </c>
      <c r="AA3854"/>
    </row>
    <row r="3855" spans="1:27" x14ac:dyDescent="0.25">
      <c r="A3855" s="12" t="s">
        <v>3185</v>
      </c>
      <c r="B3855" s="12" t="s">
        <v>5024</v>
      </c>
      <c r="C3855" s="12" t="s">
        <v>5028</v>
      </c>
      <c r="D3855" s="12" t="s">
        <v>5030</v>
      </c>
      <c r="E3855" s="12" t="s">
        <v>5038</v>
      </c>
      <c r="F3855" s="12" t="s">
        <v>5050</v>
      </c>
      <c r="G3855" s="12" t="s">
        <v>5043</v>
      </c>
      <c r="H3855" s="13">
        <v>15067</v>
      </c>
      <c r="I3855" s="14">
        <v>104134</v>
      </c>
      <c r="J3855" s="14">
        <v>12689</v>
      </c>
      <c r="K3855" s="14">
        <v>4321</v>
      </c>
      <c r="L3855" s="14">
        <v>4657</v>
      </c>
      <c r="M3855" s="15">
        <v>0.1446980443398467</v>
      </c>
      <c r="N3855" s="14">
        <v>115951</v>
      </c>
      <c r="O3855" s="14">
        <v>0</v>
      </c>
      <c r="P3855" s="14">
        <v>0</v>
      </c>
      <c r="S3855" s="17">
        <v>45543.43472222222</v>
      </c>
      <c r="T3855" s="17" t="s">
        <v>5077</v>
      </c>
      <c r="U3855" s="18">
        <v>45543</v>
      </c>
      <c r="V3855" s="18" t="str">
        <f>TEXT(Posts[[#This Row],[Post_Date]],"YYYY")</f>
        <v>2024</v>
      </c>
      <c r="W3855" s="18" t="s">
        <v>5097</v>
      </c>
      <c r="X3855" s="18" t="s">
        <v>5084</v>
      </c>
      <c r="Y3855" s="19">
        <v>10</v>
      </c>
      <c r="Z3855" s="12" t="s">
        <v>5069</v>
      </c>
      <c r="AA3855"/>
    </row>
    <row r="3856" spans="1:27" x14ac:dyDescent="0.25">
      <c r="A3856" s="12" t="s">
        <v>3187</v>
      </c>
      <c r="B3856" s="12" t="s">
        <v>5024</v>
      </c>
      <c r="C3856" s="12" t="s">
        <v>5028</v>
      </c>
      <c r="D3856" s="12" t="s">
        <v>5031</v>
      </c>
      <c r="E3856" s="12" t="s">
        <v>5035</v>
      </c>
      <c r="F3856" s="12" t="s">
        <v>5060</v>
      </c>
      <c r="G3856" s="12" t="s">
        <v>5048</v>
      </c>
      <c r="H3856" s="13">
        <v>93970</v>
      </c>
      <c r="I3856" s="14">
        <v>1442225</v>
      </c>
      <c r="J3856" s="14">
        <v>312655</v>
      </c>
      <c r="K3856" s="14">
        <v>66749</v>
      </c>
      <c r="L3856" s="14">
        <v>56247</v>
      </c>
      <c r="M3856" s="15">
        <v>6.5156765043847625E-2</v>
      </c>
      <c r="N3856" s="14">
        <v>1698497</v>
      </c>
      <c r="O3856" s="14">
        <v>1442225</v>
      </c>
      <c r="P3856" s="14">
        <v>0</v>
      </c>
      <c r="S3856" s="17">
        <v>45633.424305555563</v>
      </c>
      <c r="T3856" s="12" t="s">
        <v>5077</v>
      </c>
      <c r="U3856" s="18">
        <v>45633</v>
      </c>
      <c r="V3856" s="18" t="str">
        <f>TEXT(Posts[[#This Row],[Post_Date]],"YYYY")</f>
        <v>2024</v>
      </c>
      <c r="W3856" s="12" t="s">
        <v>5094</v>
      </c>
      <c r="X3856" s="12" t="s">
        <v>5083</v>
      </c>
      <c r="Y3856" s="19">
        <v>10</v>
      </c>
      <c r="Z3856" s="12" t="s">
        <v>5068</v>
      </c>
      <c r="AA3856"/>
    </row>
    <row r="3857" spans="1:27" x14ac:dyDescent="0.25">
      <c r="A3857" s="12" t="s">
        <v>3189</v>
      </c>
      <c r="B3857" s="12" t="s">
        <v>5024</v>
      </c>
      <c r="C3857" s="12" t="s">
        <v>5028</v>
      </c>
      <c r="D3857" s="12" t="s">
        <v>5030</v>
      </c>
      <c r="E3857" s="12" t="s">
        <v>5038</v>
      </c>
      <c r="F3857" s="12" t="s">
        <v>5050</v>
      </c>
      <c r="G3857" s="12" t="s">
        <v>5044</v>
      </c>
      <c r="H3857" s="13">
        <v>47653</v>
      </c>
      <c r="I3857" s="14">
        <v>441181</v>
      </c>
      <c r="J3857" s="14">
        <v>90444</v>
      </c>
      <c r="K3857" s="14">
        <v>16515</v>
      </c>
      <c r="L3857" s="14">
        <v>24138</v>
      </c>
      <c r="M3857" s="15">
        <v>0.108014066283492</v>
      </c>
      <c r="N3857" s="14">
        <v>511906</v>
      </c>
      <c r="O3857" s="14">
        <v>0</v>
      </c>
      <c r="P3857" s="14">
        <v>0</v>
      </c>
      <c r="S3857" s="17">
        <v>45501.783333333333</v>
      </c>
      <c r="T3857" s="17" t="s">
        <v>5076</v>
      </c>
      <c r="U3857" s="18">
        <v>45501</v>
      </c>
      <c r="V3857" s="18" t="str">
        <f>TEXT(Posts[[#This Row],[Post_Date]],"YYYY")</f>
        <v>2024</v>
      </c>
      <c r="W3857" s="18" t="s">
        <v>5093</v>
      </c>
      <c r="X3857" s="18" t="s">
        <v>5084</v>
      </c>
      <c r="Y3857" s="19">
        <v>18</v>
      </c>
      <c r="Z3857" s="12" t="s">
        <v>5069</v>
      </c>
      <c r="AA3857"/>
    </row>
    <row r="3858" spans="1:27" x14ac:dyDescent="0.25">
      <c r="A3858" s="12" t="s">
        <v>3191</v>
      </c>
      <c r="B3858" s="12" t="s">
        <v>5024</v>
      </c>
      <c r="C3858" s="12" t="s">
        <v>5028</v>
      </c>
      <c r="D3858" s="12" t="s">
        <v>5033</v>
      </c>
      <c r="E3858" s="12" t="s">
        <v>5038</v>
      </c>
      <c r="F3858" s="12" t="s">
        <v>5055</v>
      </c>
      <c r="G3858" s="12" t="s">
        <v>5048</v>
      </c>
      <c r="H3858" s="13">
        <v>183</v>
      </c>
      <c r="I3858" s="14">
        <v>1000</v>
      </c>
      <c r="J3858" s="14">
        <v>238</v>
      </c>
      <c r="K3858" s="14">
        <v>32</v>
      </c>
      <c r="L3858" s="14">
        <v>30</v>
      </c>
      <c r="M3858" s="15">
        <v>0.18395814045815501</v>
      </c>
      <c r="N3858" s="14">
        <v>1202</v>
      </c>
      <c r="O3858" s="14">
        <v>0</v>
      </c>
      <c r="P3858" s="14">
        <v>0</v>
      </c>
      <c r="S3858" s="17">
        <v>45404.419444444437</v>
      </c>
      <c r="T3858" s="17" t="s">
        <v>5077</v>
      </c>
      <c r="U3858" s="18">
        <v>45404</v>
      </c>
      <c r="V3858" s="18" t="str">
        <f>TEXT(Posts[[#This Row],[Post_Date]],"YYYY")</f>
        <v>2024</v>
      </c>
      <c r="W3858" s="18" t="s">
        <v>5090</v>
      </c>
      <c r="X3858" s="18" t="s">
        <v>5081</v>
      </c>
      <c r="Y3858" s="19">
        <v>10</v>
      </c>
      <c r="Z3858" s="12" t="s">
        <v>5069</v>
      </c>
      <c r="AA3858"/>
    </row>
    <row r="3859" spans="1:27" x14ac:dyDescent="0.25">
      <c r="A3859" s="12" t="s">
        <v>3193</v>
      </c>
      <c r="B3859" s="12" t="s">
        <v>5024</v>
      </c>
      <c r="C3859" s="12" t="s">
        <v>5028</v>
      </c>
      <c r="D3859" s="12" t="s">
        <v>5031</v>
      </c>
      <c r="E3859" s="12" t="s">
        <v>5038</v>
      </c>
      <c r="F3859" s="12" t="s">
        <v>5058</v>
      </c>
      <c r="G3859" s="12" t="s">
        <v>5042</v>
      </c>
      <c r="H3859" s="13">
        <v>16641</v>
      </c>
      <c r="I3859" s="14">
        <v>320275</v>
      </c>
      <c r="J3859" s="14">
        <v>72989</v>
      </c>
      <c r="K3859" s="14">
        <v>11850</v>
      </c>
      <c r="L3859" s="14">
        <v>11540</v>
      </c>
      <c r="M3859" s="15">
        <v>5.1960487085469742E-2</v>
      </c>
      <c r="N3859" s="14">
        <v>357123</v>
      </c>
      <c r="O3859" s="14">
        <v>0</v>
      </c>
      <c r="P3859" s="14">
        <v>0</v>
      </c>
      <c r="S3859" s="17">
        <v>45370.645138888889</v>
      </c>
      <c r="T3859" s="17" t="s">
        <v>5074</v>
      </c>
      <c r="U3859" s="18">
        <v>45370</v>
      </c>
      <c r="V3859" s="18" t="str">
        <f>TEXT(Posts[[#This Row],[Post_Date]],"YYYY")</f>
        <v>2024</v>
      </c>
      <c r="W3859" s="18" t="s">
        <v>5088</v>
      </c>
      <c r="X3859" s="18" t="s">
        <v>5079</v>
      </c>
      <c r="Y3859" s="19">
        <v>15</v>
      </c>
      <c r="Z3859" s="12" t="s">
        <v>5068</v>
      </c>
      <c r="AA3859"/>
    </row>
    <row r="3860" spans="1:27" x14ac:dyDescent="0.25">
      <c r="A3860" s="12" t="s">
        <v>3205</v>
      </c>
      <c r="B3860" s="12" t="s">
        <v>5024</v>
      </c>
      <c r="C3860" s="12" t="s">
        <v>5028</v>
      </c>
      <c r="D3860" s="12" t="s">
        <v>5033</v>
      </c>
      <c r="E3860" s="12" t="s">
        <v>5035</v>
      </c>
      <c r="F3860" s="12" t="s">
        <v>5056</v>
      </c>
      <c r="G3860" s="12" t="s">
        <v>5049</v>
      </c>
      <c r="H3860" s="13">
        <v>381983</v>
      </c>
      <c r="I3860" s="14">
        <v>2121658</v>
      </c>
      <c r="J3860" s="14">
        <v>230270</v>
      </c>
      <c r="K3860" s="14">
        <v>70774</v>
      </c>
      <c r="L3860" s="14">
        <v>104473</v>
      </c>
      <c r="M3860" s="15">
        <v>0.18004022672910661</v>
      </c>
      <c r="N3860" s="14">
        <v>2546484</v>
      </c>
      <c r="O3860" s="14">
        <v>2121658</v>
      </c>
      <c r="P3860" s="14">
        <v>0</v>
      </c>
      <c r="S3860" s="17">
        <v>45557.75</v>
      </c>
      <c r="T3860" s="12" t="s">
        <v>5076</v>
      </c>
      <c r="U3860" s="18">
        <v>45557</v>
      </c>
      <c r="V3860" s="18" t="str">
        <f>TEXT(Posts[[#This Row],[Post_Date]],"YYYY")</f>
        <v>2024</v>
      </c>
      <c r="W3860" s="12" t="s">
        <v>5097</v>
      </c>
      <c r="X3860" s="12" t="s">
        <v>5084</v>
      </c>
      <c r="Y3860" s="19">
        <v>18</v>
      </c>
      <c r="Z3860" s="12" t="s">
        <v>5069</v>
      </c>
      <c r="AA3860"/>
    </row>
    <row r="3861" spans="1:27" x14ac:dyDescent="0.25">
      <c r="A3861" s="12" t="s">
        <v>3214</v>
      </c>
      <c r="B3861" s="12" t="s">
        <v>5024</v>
      </c>
      <c r="C3861" s="12" t="s">
        <v>5028</v>
      </c>
      <c r="D3861" s="12" t="s">
        <v>5033</v>
      </c>
      <c r="E3861" s="12" t="s">
        <v>5038</v>
      </c>
      <c r="F3861" s="12" t="s">
        <v>5055</v>
      </c>
      <c r="G3861" s="12" t="s">
        <v>5044</v>
      </c>
      <c r="H3861" s="13">
        <v>151</v>
      </c>
      <c r="I3861" s="14">
        <v>1000</v>
      </c>
      <c r="J3861" s="14">
        <v>196</v>
      </c>
      <c r="K3861" s="14">
        <v>57</v>
      </c>
      <c r="L3861" s="14">
        <v>45</v>
      </c>
      <c r="M3861" s="15">
        <v>0.15128575963454549</v>
      </c>
      <c r="N3861" s="14">
        <v>1274</v>
      </c>
      <c r="O3861" s="14">
        <v>0</v>
      </c>
      <c r="P3861" s="14">
        <v>0</v>
      </c>
      <c r="S3861" s="17">
        <v>45469.829861111109</v>
      </c>
      <c r="T3861" s="17" t="s">
        <v>5076</v>
      </c>
      <c r="U3861" s="18">
        <v>45469</v>
      </c>
      <c r="V3861" s="18" t="str">
        <f>TEXT(Posts[[#This Row],[Post_Date]],"YYYY")</f>
        <v>2024</v>
      </c>
      <c r="W3861" s="18" t="s">
        <v>5089</v>
      </c>
      <c r="X3861" s="18" t="s">
        <v>5085</v>
      </c>
      <c r="Y3861" s="19">
        <v>19</v>
      </c>
      <c r="Z3861" s="12" t="s">
        <v>5069</v>
      </c>
      <c r="AA3861"/>
    </row>
    <row r="3862" spans="1:27" x14ac:dyDescent="0.25">
      <c r="A3862" s="12" t="s">
        <v>3219</v>
      </c>
      <c r="B3862" s="12" t="s">
        <v>5024</v>
      </c>
      <c r="C3862" s="12" t="s">
        <v>5028</v>
      </c>
      <c r="D3862" s="12" t="s">
        <v>5034</v>
      </c>
      <c r="E3862" s="12" t="s">
        <v>5038</v>
      </c>
      <c r="F3862" s="12" t="s">
        <v>5057</v>
      </c>
      <c r="G3862" s="12" t="s">
        <v>5047</v>
      </c>
      <c r="H3862" s="13">
        <v>26532</v>
      </c>
      <c r="I3862" s="14">
        <v>210140</v>
      </c>
      <c r="J3862" s="14">
        <v>47338</v>
      </c>
      <c r="K3862" s="14">
        <v>8326</v>
      </c>
      <c r="L3862" s="14">
        <v>10165</v>
      </c>
      <c r="M3862" s="15">
        <v>0.1262628580011276</v>
      </c>
      <c r="N3862" s="14">
        <v>233734</v>
      </c>
      <c r="O3862" s="14">
        <v>0</v>
      </c>
      <c r="P3862" s="14">
        <v>0</v>
      </c>
      <c r="S3862" s="17">
        <v>45390.726388888892</v>
      </c>
      <c r="T3862" s="17" t="s">
        <v>5076</v>
      </c>
      <c r="U3862" s="18">
        <v>45390</v>
      </c>
      <c r="V3862" s="18" t="str">
        <f>TEXT(Posts[[#This Row],[Post_Date]],"YYYY")</f>
        <v>2024</v>
      </c>
      <c r="W3862" s="18" t="s">
        <v>5090</v>
      </c>
      <c r="X3862" s="18" t="s">
        <v>5081</v>
      </c>
      <c r="Y3862" s="19">
        <v>17</v>
      </c>
      <c r="Z3862" s="12" t="s">
        <v>5069</v>
      </c>
      <c r="AA3862"/>
    </row>
    <row r="3863" spans="1:27" x14ac:dyDescent="0.25">
      <c r="A3863" s="12" t="s">
        <v>3220</v>
      </c>
      <c r="B3863" s="12" t="s">
        <v>5024</v>
      </c>
      <c r="C3863" s="12" t="s">
        <v>5028</v>
      </c>
      <c r="D3863" s="12" t="s">
        <v>5030</v>
      </c>
      <c r="E3863" s="12" t="s">
        <v>5038</v>
      </c>
      <c r="F3863" s="12" t="s">
        <v>5050</v>
      </c>
      <c r="G3863" s="12" t="s">
        <v>5043</v>
      </c>
      <c r="H3863" s="13">
        <v>137</v>
      </c>
      <c r="I3863" s="14">
        <v>1000</v>
      </c>
      <c r="J3863" s="14">
        <v>245</v>
      </c>
      <c r="K3863" s="14">
        <v>79</v>
      </c>
      <c r="L3863" s="14">
        <v>46</v>
      </c>
      <c r="M3863" s="15">
        <v>0.13787352243763359</v>
      </c>
      <c r="N3863" s="14">
        <v>1125</v>
      </c>
      <c r="O3863" s="14">
        <v>0</v>
      </c>
      <c r="P3863" s="14">
        <v>0</v>
      </c>
      <c r="S3863" s="17">
        <v>45297.692361111112</v>
      </c>
      <c r="T3863" s="17" t="s">
        <v>5074</v>
      </c>
      <c r="U3863" s="18">
        <v>45297</v>
      </c>
      <c r="V3863" s="18" t="str">
        <f>TEXT(Posts[[#This Row],[Post_Date]],"YYYY")</f>
        <v>2024</v>
      </c>
      <c r="W3863" s="18" t="s">
        <v>5086</v>
      </c>
      <c r="X3863" s="18" t="s">
        <v>5083</v>
      </c>
      <c r="Y3863" s="19">
        <v>16</v>
      </c>
      <c r="Z3863" s="12" t="s">
        <v>5069</v>
      </c>
      <c r="AA3863"/>
    </row>
    <row r="3864" spans="1:27" x14ac:dyDescent="0.25">
      <c r="A3864" s="12" t="s">
        <v>3223</v>
      </c>
      <c r="B3864" s="12" t="s">
        <v>5024</v>
      </c>
      <c r="C3864" s="12" t="s">
        <v>5028</v>
      </c>
      <c r="D3864" s="12" t="s">
        <v>5030</v>
      </c>
      <c r="E3864" s="12" t="s">
        <v>5038</v>
      </c>
      <c r="F3864" s="12" t="s">
        <v>5050</v>
      </c>
      <c r="G3864" s="12" t="s">
        <v>5042</v>
      </c>
      <c r="H3864" s="13">
        <v>77226</v>
      </c>
      <c r="I3864" s="14">
        <v>569583</v>
      </c>
      <c r="J3864" s="14">
        <v>110485</v>
      </c>
      <c r="K3864" s="14">
        <v>25083</v>
      </c>
      <c r="L3864" s="14">
        <v>22942</v>
      </c>
      <c r="M3864" s="15">
        <v>0.1355838057277316</v>
      </c>
      <c r="N3864" s="14">
        <v>714635</v>
      </c>
      <c r="O3864" s="14">
        <v>0</v>
      </c>
      <c r="P3864" s="14">
        <v>0</v>
      </c>
      <c r="S3864" s="17">
        <v>45560.369444444441</v>
      </c>
      <c r="T3864" s="17" t="s">
        <v>5078</v>
      </c>
      <c r="U3864" s="18">
        <v>45560</v>
      </c>
      <c r="V3864" s="18" t="str">
        <f>TEXT(Posts[[#This Row],[Post_Date]],"YYYY")</f>
        <v>2024</v>
      </c>
      <c r="W3864" s="18" t="s">
        <v>5097</v>
      </c>
      <c r="X3864" s="18" t="s">
        <v>5085</v>
      </c>
      <c r="Y3864" s="19">
        <v>8</v>
      </c>
      <c r="Z3864" s="12" t="s">
        <v>5069</v>
      </c>
      <c r="AA3864"/>
    </row>
    <row r="3865" spans="1:27" x14ac:dyDescent="0.25">
      <c r="A3865" s="12" t="s">
        <v>3224</v>
      </c>
      <c r="B3865" s="12" t="s">
        <v>5024</v>
      </c>
      <c r="C3865" s="12" t="s">
        <v>5028</v>
      </c>
      <c r="D3865" s="12" t="s">
        <v>5033</v>
      </c>
      <c r="E3865" s="12" t="s">
        <v>5038</v>
      </c>
      <c r="F3865" s="12" t="s">
        <v>5055</v>
      </c>
      <c r="G3865" s="12" t="s">
        <v>5043</v>
      </c>
      <c r="H3865" s="13">
        <v>79524</v>
      </c>
      <c r="I3865" s="14">
        <v>366523</v>
      </c>
      <c r="J3865" s="14">
        <v>69154</v>
      </c>
      <c r="K3865" s="14">
        <v>28755</v>
      </c>
      <c r="L3865" s="14">
        <v>9628</v>
      </c>
      <c r="M3865" s="15">
        <v>0.2169713530019311</v>
      </c>
      <c r="N3865" s="14">
        <v>465697</v>
      </c>
      <c r="O3865" s="14">
        <v>0</v>
      </c>
      <c r="P3865" s="14">
        <v>0</v>
      </c>
      <c r="S3865" s="17">
        <v>45700.594444444447</v>
      </c>
      <c r="T3865" s="17" t="s">
        <v>5074</v>
      </c>
      <c r="U3865" s="18">
        <v>45700</v>
      </c>
      <c r="V3865" s="18" t="str">
        <f>TEXT(Posts[[#This Row],[Post_Date]],"YYYY")</f>
        <v>2025</v>
      </c>
      <c r="W3865" s="18" t="s">
        <v>5087</v>
      </c>
      <c r="X3865" s="18" t="s">
        <v>5085</v>
      </c>
      <c r="Y3865" s="19">
        <v>14</v>
      </c>
      <c r="Z3865" s="12" t="s">
        <v>5070</v>
      </c>
      <c r="AA3865"/>
    </row>
    <row r="3866" spans="1:27" x14ac:dyDescent="0.25">
      <c r="A3866" s="12" t="s">
        <v>3226</v>
      </c>
      <c r="B3866" s="12" t="s">
        <v>5024</v>
      </c>
      <c r="C3866" s="12" t="s">
        <v>5028</v>
      </c>
      <c r="D3866" s="12" t="s">
        <v>5031</v>
      </c>
      <c r="E3866" s="12" t="s">
        <v>5035</v>
      </c>
      <c r="F3866" s="12" t="s">
        <v>5060</v>
      </c>
      <c r="G3866" s="12" t="s">
        <v>5045</v>
      </c>
      <c r="H3866" s="13">
        <v>124543</v>
      </c>
      <c r="I3866" s="14">
        <v>1809219</v>
      </c>
      <c r="J3866" s="14">
        <v>198023</v>
      </c>
      <c r="K3866" s="14">
        <v>108607</v>
      </c>
      <c r="L3866" s="14">
        <v>45217</v>
      </c>
      <c r="M3866" s="15">
        <v>6.8838080161994469E-2</v>
      </c>
      <c r="N3866" s="14">
        <v>2278384</v>
      </c>
      <c r="O3866" s="14">
        <v>1809219</v>
      </c>
      <c r="P3866" s="14">
        <v>0</v>
      </c>
      <c r="S3866" s="17">
        <v>45454.82708333333</v>
      </c>
      <c r="T3866" s="12" t="s">
        <v>5076</v>
      </c>
      <c r="U3866" s="18">
        <v>45454</v>
      </c>
      <c r="V3866" s="18" t="str">
        <f>TEXT(Posts[[#This Row],[Post_Date]],"YYYY")</f>
        <v>2024</v>
      </c>
      <c r="W3866" s="12" t="s">
        <v>5089</v>
      </c>
      <c r="X3866" s="12" t="s">
        <v>5079</v>
      </c>
      <c r="Y3866" s="19">
        <v>19</v>
      </c>
      <c r="Z3866" s="12" t="s">
        <v>5068</v>
      </c>
      <c r="AA3866"/>
    </row>
    <row r="3867" spans="1:27" x14ac:dyDescent="0.25">
      <c r="A3867" s="12" t="s">
        <v>3227</v>
      </c>
      <c r="B3867" s="12" t="s">
        <v>5024</v>
      </c>
      <c r="C3867" s="12" t="s">
        <v>5028</v>
      </c>
      <c r="D3867" s="12" t="s">
        <v>5030</v>
      </c>
      <c r="E3867" s="12" t="s">
        <v>5038</v>
      </c>
      <c r="F3867" s="12" t="s">
        <v>5050</v>
      </c>
      <c r="G3867" s="12" t="s">
        <v>5049</v>
      </c>
      <c r="H3867" s="13">
        <v>40588</v>
      </c>
      <c r="I3867" s="14">
        <v>323683</v>
      </c>
      <c r="J3867" s="14">
        <v>63526</v>
      </c>
      <c r="K3867" s="14">
        <v>23867</v>
      </c>
      <c r="L3867" s="14">
        <v>16635</v>
      </c>
      <c r="M3867" s="15">
        <v>0.12539537329829939</v>
      </c>
      <c r="N3867" s="14">
        <v>363309</v>
      </c>
      <c r="O3867" s="14">
        <v>0</v>
      </c>
      <c r="P3867" s="14">
        <v>0</v>
      </c>
      <c r="S3867" s="17">
        <v>45643.693055555559</v>
      </c>
      <c r="T3867" s="17" t="s">
        <v>5074</v>
      </c>
      <c r="U3867" s="18">
        <v>45643</v>
      </c>
      <c r="V3867" s="18" t="str">
        <f>TEXT(Posts[[#This Row],[Post_Date]],"YYYY")</f>
        <v>2024</v>
      </c>
      <c r="W3867" s="18" t="s">
        <v>5094</v>
      </c>
      <c r="X3867" s="18" t="s">
        <v>5079</v>
      </c>
      <c r="Y3867" s="19">
        <v>16</v>
      </c>
      <c r="Z3867" s="12" t="s">
        <v>5069</v>
      </c>
      <c r="AA3867"/>
    </row>
    <row r="3868" spans="1:27" x14ac:dyDescent="0.25">
      <c r="A3868" s="12" t="s">
        <v>3233</v>
      </c>
      <c r="B3868" s="12" t="s">
        <v>5024</v>
      </c>
      <c r="C3868" s="12" t="s">
        <v>5028</v>
      </c>
      <c r="D3868" s="12" t="s">
        <v>5033</v>
      </c>
      <c r="E3868" s="12" t="s">
        <v>5038</v>
      </c>
      <c r="F3868" s="12" t="s">
        <v>5055</v>
      </c>
      <c r="G3868" s="12" t="s">
        <v>5048</v>
      </c>
      <c r="H3868" s="13">
        <v>56946</v>
      </c>
      <c r="I3868" s="14">
        <v>319780</v>
      </c>
      <c r="J3868" s="14">
        <v>61450</v>
      </c>
      <c r="K3868" s="14">
        <v>17270</v>
      </c>
      <c r="L3868" s="14">
        <v>14057</v>
      </c>
      <c r="M3868" s="15">
        <v>0.17807871505272671</v>
      </c>
      <c r="N3868" s="14">
        <v>363294</v>
      </c>
      <c r="O3868" s="14">
        <v>0</v>
      </c>
      <c r="P3868" s="14">
        <v>0</v>
      </c>
      <c r="S3868" s="17">
        <v>45487.657638888893</v>
      </c>
      <c r="T3868" s="17" t="s">
        <v>5074</v>
      </c>
      <c r="U3868" s="18">
        <v>45487</v>
      </c>
      <c r="V3868" s="18" t="str">
        <f>TEXT(Posts[[#This Row],[Post_Date]],"YYYY")</f>
        <v>2024</v>
      </c>
      <c r="W3868" s="18" t="s">
        <v>5093</v>
      </c>
      <c r="X3868" s="18" t="s">
        <v>5084</v>
      </c>
      <c r="Y3868" s="19">
        <v>15</v>
      </c>
      <c r="Z3868" s="12" t="s">
        <v>5069</v>
      </c>
      <c r="AA3868"/>
    </row>
    <row r="3869" spans="1:27" x14ac:dyDescent="0.25">
      <c r="A3869" s="12" t="s">
        <v>3247</v>
      </c>
      <c r="B3869" s="12" t="s">
        <v>5024</v>
      </c>
      <c r="C3869" s="12" t="s">
        <v>5028</v>
      </c>
      <c r="D3869" s="12" t="s">
        <v>5030</v>
      </c>
      <c r="E3869" s="12" t="s">
        <v>5035</v>
      </c>
      <c r="F3869" s="12" t="s">
        <v>5051</v>
      </c>
      <c r="G3869" s="12" t="s">
        <v>5044</v>
      </c>
      <c r="H3869" s="13">
        <v>227374</v>
      </c>
      <c r="I3869" s="14">
        <v>1846813</v>
      </c>
      <c r="J3869" s="14">
        <v>229691</v>
      </c>
      <c r="K3869" s="14">
        <v>61350</v>
      </c>
      <c r="L3869" s="14">
        <v>56821</v>
      </c>
      <c r="M3869" s="15">
        <v>0.1231171411520572</v>
      </c>
      <c r="N3869" s="14">
        <v>2255677</v>
      </c>
      <c r="O3869" s="14">
        <v>1846813</v>
      </c>
      <c r="P3869" s="14">
        <v>0</v>
      </c>
      <c r="S3869" s="17">
        <v>45371.558333333327</v>
      </c>
      <c r="T3869" s="12" t="s">
        <v>5075</v>
      </c>
      <c r="U3869" s="18">
        <v>45371</v>
      </c>
      <c r="V3869" s="18" t="str">
        <f>TEXT(Posts[[#This Row],[Post_Date]],"YYYY")</f>
        <v>2024</v>
      </c>
      <c r="W3869" s="12" t="s">
        <v>5088</v>
      </c>
      <c r="X3869" s="12" t="s">
        <v>5085</v>
      </c>
      <c r="Y3869" s="19">
        <v>13</v>
      </c>
      <c r="Z3869" s="12" t="s">
        <v>5069</v>
      </c>
      <c r="AA3869"/>
    </row>
    <row r="3870" spans="1:27" x14ac:dyDescent="0.25">
      <c r="A3870" s="12" t="s">
        <v>3250</v>
      </c>
      <c r="B3870" s="12" t="s">
        <v>5024</v>
      </c>
      <c r="C3870" s="12" t="s">
        <v>5028</v>
      </c>
      <c r="D3870" s="12" t="s">
        <v>5033</v>
      </c>
      <c r="E3870" s="12" t="s">
        <v>5038</v>
      </c>
      <c r="F3870" s="12" t="s">
        <v>5055</v>
      </c>
      <c r="G3870" s="12" t="s">
        <v>5043</v>
      </c>
      <c r="H3870" s="13">
        <v>44458</v>
      </c>
      <c r="I3870" s="14">
        <v>191130</v>
      </c>
      <c r="J3870" s="14">
        <v>29385</v>
      </c>
      <c r="K3870" s="14">
        <v>11977</v>
      </c>
      <c r="L3870" s="14">
        <v>5611</v>
      </c>
      <c r="M3870" s="15">
        <v>0.23260961190648979</v>
      </c>
      <c r="N3870" s="14">
        <v>217263</v>
      </c>
      <c r="O3870" s="14">
        <v>0</v>
      </c>
      <c r="P3870" s="14">
        <v>0</v>
      </c>
      <c r="S3870" s="17">
        <v>45642.463194444441</v>
      </c>
      <c r="T3870" s="17" t="s">
        <v>5077</v>
      </c>
      <c r="U3870" s="18">
        <v>45642</v>
      </c>
      <c r="V3870" s="18" t="str">
        <f>TEXT(Posts[[#This Row],[Post_Date]],"YYYY")</f>
        <v>2024</v>
      </c>
      <c r="W3870" s="18" t="s">
        <v>5094</v>
      </c>
      <c r="X3870" s="18" t="s">
        <v>5081</v>
      </c>
      <c r="Y3870" s="19">
        <v>11</v>
      </c>
      <c r="Z3870" s="12" t="s">
        <v>5070</v>
      </c>
      <c r="AA3870"/>
    </row>
    <row r="3871" spans="1:27" x14ac:dyDescent="0.25">
      <c r="A3871" s="12" t="s">
        <v>3252</v>
      </c>
      <c r="B3871" s="12" t="s">
        <v>5024</v>
      </c>
      <c r="C3871" s="12" t="s">
        <v>5028</v>
      </c>
      <c r="D3871" s="12" t="s">
        <v>5031</v>
      </c>
      <c r="E3871" s="12" t="s">
        <v>5038</v>
      </c>
      <c r="F3871" s="12" t="s">
        <v>5058</v>
      </c>
      <c r="G3871" s="12" t="s">
        <v>5042</v>
      </c>
      <c r="H3871" s="13">
        <v>61942</v>
      </c>
      <c r="I3871" s="14">
        <v>780580</v>
      </c>
      <c r="J3871" s="14">
        <v>161808</v>
      </c>
      <c r="K3871" s="14">
        <v>57013</v>
      </c>
      <c r="L3871" s="14">
        <v>15910</v>
      </c>
      <c r="M3871" s="15">
        <v>7.9354244792341613E-2</v>
      </c>
      <c r="N3871" s="14">
        <v>1009511</v>
      </c>
      <c r="O3871" s="14">
        <v>0</v>
      </c>
      <c r="P3871" s="14">
        <v>0</v>
      </c>
      <c r="S3871" s="17">
        <v>45541.50277777778</v>
      </c>
      <c r="T3871" s="17" t="s">
        <v>5075</v>
      </c>
      <c r="U3871" s="18">
        <v>45541</v>
      </c>
      <c r="V3871" s="18" t="str">
        <f>TEXT(Posts[[#This Row],[Post_Date]],"YYYY")</f>
        <v>2024</v>
      </c>
      <c r="W3871" s="18" t="s">
        <v>5097</v>
      </c>
      <c r="X3871" s="18" t="s">
        <v>5082</v>
      </c>
      <c r="Y3871" s="19">
        <v>12</v>
      </c>
      <c r="Z3871" s="12" t="s">
        <v>5068</v>
      </c>
      <c r="AA3871"/>
    </row>
    <row r="3872" spans="1:27" x14ac:dyDescent="0.25">
      <c r="A3872" s="12" t="s">
        <v>3263</v>
      </c>
      <c r="B3872" s="12" t="s">
        <v>5024</v>
      </c>
      <c r="C3872" s="12" t="s">
        <v>5028</v>
      </c>
      <c r="D3872" s="12" t="s">
        <v>5030</v>
      </c>
      <c r="E3872" s="12" t="s">
        <v>5038</v>
      </c>
      <c r="F3872" s="12" t="s">
        <v>5050</v>
      </c>
      <c r="G3872" s="12" t="s">
        <v>5044</v>
      </c>
      <c r="H3872" s="13">
        <v>77246</v>
      </c>
      <c r="I3872" s="14">
        <v>746507</v>
      </c>
      <c r="J3872" s="14">
        <v>150761</v>
      </c>
      <c r="K3872" s="14">
        <v>26310</v>
      </c>
      <c r="L3872" s="14">
        <v>40971</v>
      </c>
      <c r="M3872" s="15">
        <v>0.1034779253063146</v>
      </c>
      <c r="N3872" s="14">
        <v>898295</v>
      </c>
      <c r="O3872" s="14">
        <v>0</v>
      </c>
      <c r="P3872" s="14">
        <v>0</v>
      </c>
      <c r="S3872" s="17">
        <v>45677.573611111111</v>
      </c>
      <c r="T3872" s="17" t="s">
        <v>5075</v>
      </c>
      <c r="U3872" s="18">
        <v>45677</v>
      </c>
      <c r="V3872" s="18" t="str">
        <f>TEXT(Posts[[#This Row],[Post_Date]],"YYYY")</f>
        <v>2025</v>
      </c>
      <c r="W3872" s="18" t="s">
        <v>5086</v>
      </c>
      <c r="X3872" s="18" t="s">
        <v>5081</v>
      </c>
      <c r="Y3872" s="19">
        <v>13</v>
      </c>
      <c r="Z3872" s="12" t="s">
        <v>5069</v>
      </c>
      <c r="AA3872"/>
    </row>
    <row r="3873" spans="1:27" x14ac:dyDescent="0.25">
      <c r="A3873" s="12" t="s">
        <v>3264</v>
      </c>
      <c r="B3873" s="12" t="s">
        <v>5024</v>
      </c>
      <c r="C3873" s="12" t="s">
        <v>5028</v>
      </c>
      <c r="D3873" s="12" t="s">
        <v>5030</v>
      </c>
      <c r="E3873" s="12" t="s">
        <v>5035</v>
      </c>
      <c r="F3873" s="12" t="s">
        <v>5051</v>
      </c>
      <c r="G3873" s="12" t="s">
        <v>5048</v>
      </c>
      <c r="H3873" s="13">
        <v>199662</v>
      </c>
      <c r="I3873" s="14">
        <v>1567995</v>
      </c>
      <c r="J3873" s="14">
        <v>246359</v>
      </c>
      <c r="K3873" s="14">
        <v>117851</v>
      </c>
      <c r="L3873" s="14">
        <v>32675</v>
      </c>
      <c r="M3873" s="15">
        <v>0.12733604522662639</v>
      </c>
      <c r="N3873" s="14">
        <v>1873643</v>
      </c>
      <c r="O3873" s="14">
        <v>1567995</v>
      </c>
      <c r="P3873" s="14">
        <v>0</v>
      </c>
      <c r="S3873" s="17">
        <v>45566.491666666669</v>
      </c>
      <c r="T3873" s="12" t="s">
        <v>5077</v>
      </c>
      <c r="U3873" s="18">
        <v>45566</v>
      </c>
      <c r="V3873" s="18" t="str">
        <f>TEXT(Posts[[#This Row],[Post_Date]],"YYYY")</f>
        <v>2024</v>
      </c>
      <c r="W3873" s="12" t="s">
        <v>5091</v>
      </c>
      <c r="X3873" s="12" t="s">
        <v>5079</v>
      </c>
      <c r="Y3873" s="19">
        <v>11</v>
      </c>
      <c r="Z3873" s="12" t="s">
        <v>5069</v>
      </c>
      <c r="AA3873"/>
    </row>
    <row r="3874" spans="1:27" x14ac:dyDescent="0.25">
      <c r="A3874" s="12" t="s">
        <v>3267</v>
      </c>
      <c r="B3874" s="12" t="s">
        <v>5024</v>
      </c>
      <c r="C3874" s="12" t="s">
        <v>5028</v>
      </c>
      <c r="D3874" s="12" t="s">
        <v>5031</v>
      </c>
      <c r="E3874" s="12" t="s">
        <v>5038</v>
      </c>
      <c r="F3874" s="12" t="s">
        <v>5058</v>
      </c>
      <c r="G3874" s="12" t="s">
        <v>5047</v>
      </c>
      <c r="H3874" s="13">
        <v>28379</v>
      </c>
      <c r="I3874" s="14">
        <v>471704</v>
      </c>
      <c r="J3874" s="14">
        <v>62096</v>
      </c>
      <c r="K3874" s="14">
        <v>22883</v>
      </c>
      <c r="L3874" s="14">
        <v>24693</v>
      </c>
      <c r="M3874" s="15">
        <v>6.0163898298888609E-2</v>
      </c>
      <c r="N3874" s="14">
        <v>544276</v>
      </c>
      <c r="O3874" s="14">
        <v>0</v>
      </c>
      <c r="P3874" s="14">
        <v>0</v>
      </c>
      <c r="S3874" s="17">
        <v>45685.660416666673</v>
      </c>
      <c r="T3874" s="17" t="s">
        <v>5074</v>
      </c>
      <c r="U3874" s="18">
        <v>45685</v>
      </c>
      <c r="V3874" s="18" t="str">
        <f>TEXT(Posts[[#This Row],[Post_Date]],"YYYY")</f>
        <v>2025</v>
      </c>
      <c r="W3874" s="18" t="s">
        <v>5086</v>
      </c>
      <c r="X3874" s="18" t="s">
        <v>5079</v>
      </c>
      <c r="Y3874" s="19">
        <v>15</v>
      </c>
      <c r="Z3874" s="12" t="s">
        <v>5068</v>
      </c>
      <c r="AA3874"/>
    </row>
    <row r="3875" spans="1:27" x14ac:dyDescent="0.25">
      <c r="A3875" s="12" t="s">
        <v>3272</v>
      </c>
      <c r="B3875" s="12" t="s">
        <v>5024</v>
      </c>
      <c r="C3875" s="12" t="s">
        <v>5028</v>
      </c>
      <c r="D3875" s="12" t="s">
        <v>5032</v>
      </c>
      <c r="E3875" s="12" t="s">
        <v>5038</v>
      </c>
      <c r="F3875" s="12" t="s">
        <v>5055</v>
      </c>
      <c r="G3875" s="12" t="s">
        <v>5044</v>
      </c>
      <c r="H3875" s="13">
        <v>25318</v>
      </c>
      <c r="I3875" s="14">
        <v>121951</v>
      </c>
      <c r="J3875" s="14">
        <v>17804</v>
      </c>
      <c r="K3875" s="14">
        <v>6140</v>
      </c>
      <c r="L3875" s="14">
        <v>5238</v>
      </c>
      <c r="M3875" s="15">
        <v>0.20761149578366861</v>
      </c>
      <c r="N3875" s="14">
        <v>144588</v>
      </c>
      <c r="O3875" s="14">
        <v>0</v>
      </c>
      <c r="P3875" s="14">
        <v>0</v>
      </c>
      <c r="S3875" s="17">
        <v>45438.630555555559</v>
      </c>
      <c r="T3875" s="17" t="s">
        <v>5074</v>
      </c>
      <c r="U3875" s="18">
        <v>45438</v>
      </c>
      <c r="V3875" s="18" t="str">
        <f>TEXT(Posts[[#This Row],[Post_Date]],"YYYY")</f>
        <v>2024</v>
      </c>
      <c r="W3875" s="18" t="s">
        <v>5096</v>
      </c>
      <c r="X3875" s="18" t="s">
        <v>5084</v>
      </c>
      <c r="Y3875" s="19">
        <v>15</v>
      </c>
      <c r="Z3875" s="12" t="s">
        <v>5070</v>
      </c>
      <c r="AA3875"/>
    </row>
    <row r="3876" spans="1:27" x14ac:dyDescent="0.25">
      <c r="A3876" s="12" t="s">
        <v>3273</v>
      </c>
      <c r="B3876" s="12" t="s">
        <v>5024</v>
      </c>
      <c r="C3876" s="12" t="s">
        <v>5028</v>
      </c>
      <c r="D3876" s="12" t="s">
        <v>5032</v>
      </c>
      <c r="E3876" s="12" t="s">
        <v>5038</v>
      </c>
      <c r="F3876" s="12" t="s">
        <v>5055</v>
      </c>
      <c r="G3876" s="12" t="s">
        <v>5046</v>
      </c>
      <c r="H3876" s="13">
        <v>58301</v>
      </c>
      <c r="I3876" s="14">
        <v>384837</v>
      </c>
      <c r="J3876" s="14">
        <v>53698</v>
      </c>
      <c r="K3876" s="14">
        <v>26187</v>
      </c>
      <c r="L3876" s="14">
        <v>15877</v>
      </c>
      <c r="M3876" s="15">
        <v>0.15149779132060329</v>
      </c>
      <c r="N3876" s="14">
        <v>428529</v>
      </c>
      <c r="O3876" s="14">
        <v>0</v>
      </c>
      <c r="P3876" s="14">
        <v>0</v>
      </c>
      <c r="S3876" s="17">
        <v>45729.679166666669</v>
      </c>
      <c r="T3876" s="17" t="s">
        <v>5074</v>
      </c>
      <c r="U3876" s="18">
        <v>45729</v>
      </c>
      <c r="V3876" s="18" t="str">
        <f>TEXT(Posts[[#This Row],[Post_Date]],"YYYY")</f>
        <v>2025</v>
      </c>
      <c r="W3876" s="18" t="s">
        <v>5088</v>
      </c>
      <c r="X3876" s="18" t="s">
        <v>5080</v>
      </c>
      <c r="Y3876" s="19">
        <v>16</v>
      </c>
      <c r="Z3876" s="12" t="s">
        <v>5069</v>
      </c>
      <c r="AA3876"/>
    </row>
    <row r="3877" spans="1:27" x14ac:dyDescent="0.25">
      <c r="A3877" s="12" t="s">
        <v>3277</v>
      </c>
      <c r="B3877" s="12" t="s">
        <v>5024</v>
      </c>
      <c r="C3877" s="12" t="s">
        <v>5028</v>
      </c>
      <c r="D3877" s="12" t="s">
        <v>5031</v>
      </c>
      <c r="E3877" s="12" t="s">
        <v>5035</v>
      </c>
      <c r="F3877" s="12" t="s">
        <v>5060</v>
      </c>
      <c r="G3877" s="12" t="s">
        <v>5043</v>
      </c>
      <c r="H3877" s="13">
        <v>122457</v>
      </c>
      <c r="I3877" s="14">
        <v>2140301</v>
      </c>
      <c r="J3877" s="14">
        <v>229295</v>
      </c>
      <c r="K3877" s="14">
        <v>132828</v>
      </c>
      <c r="L3877" s="14">
        <v>48322</v>
      </c>
      <c r="M3877" s="15">
        <v>5.7215204436274467E-2</v>
      </c>
      <c r="N3877" s="14">
        <v>2668454</v>
      </c>
      <c r="O3877" s="14">
        <v>2140301</v>
      </c>
      <c r="P3877" s="14">
        <v>0</v>
      </c>
      <c r="S3877" s="17">
        <v>45564.628472222219</v>
      </c>
      <c r="T3877" s="12" t="s">
        <v>5074</v>
      </c>
      <c r="U3877" s="18">
        <v>45564</v>
      </c>
      <c r="V3877" s="18" t="str">
        <f>TEXT(Posts[[#This Row],[Post_Date]],"YYYY")</f>
        <v>2024</v>
      </c>
      <c r="W3877" s="12" t="s">
        <v>5097</v>
      </c>
      <c r="X3877" s="12" t="s">
        <v>5084</v>
      </c>
      <c r="Y3877" s="19">
        <v>15</v>
      </c>
      <c r="Z3877" s="12" t="s">
        <v>5068</v>
      </c>
      <c r="AA3877"/>
    </row>
    <row r="3878" spans="1:27" x14ac:dyDescent="0.25">
      <c r="A3878" s="12" t="s">
        <v>3281</v>
      </c>
      <c r="B3878" s="12" t="s">
        <v>5024</v>
      </c>
      <c r="C3878" s="12" t="s">
        <v>5028</v>
      </c>
      <c r="D3878" s="12" t="s">
        <v>5032</v>
      </c>
      <c r="E3878" s="12" t="s">
        <v>5038</v>
      </c>
      <c r="F3878" s="12" t="s">
        <v>5055</v>
      </c>
      <c r="G3878" s="12" t="s">
        <v>5043</v>
      </c>
      <c r="H3878" s="13">
        <v>89523</v>
      </c>
      <c r="I3878" s="14">
        <v>420976</v>
      </c>
      <c r="J3878" s="14">
        <v>60799</v>
      </c>
      <c r="K3878" s="14">
        <v>30961</v>
      </c>
      <c r="L3878" s="14">
        <v>8728</v>
      </c>
      <c r="M3878" s="15">
        <v>0.2126567132663609</v>
      </c>
      <c r="N3878" s="14">
        <v>508981</v>
      </c>
      <c r="O3878" s="14">
        <v>0</v>
      </c>
      <c r="P3878" s="14">
        <v>0</v>
      </c>
      <c r="S3878" s="17">
        <v>45674.500694444447</v>
      </c>
      <c r="T3878" s="17" t="s">
        <v>5075</v>
      </c>
      <c r="U3878" s="18">
        <v>45674</v>
      </c>
      <c r="V3878" s="18" t="str">
        <f>TEXT(Posts[[#This Row],[Post_Date]],"YYYY")</f>
        <v>2025</v>
      </c>
      <c r="W3878" s="18" t="s">
        <v>5086</v>
      </c>
      <c r="X3878" s="18" t="s">
        <v>5082</v>
      </c>
      <c r="Y3878" s="19">
        <v>12</v>
      </c>
      <c r="Z3878" s="12" t="s">
        <v>5070</v>
      </c>
      <c r="AA3878"/>
    </row>
    <row r="3879" spans="1:27" x14ac:dyDescent="0.25">
      <c r="A3879" s="12" t="s">
        <v>3284</v>
      </c>
      <c r="B3879" s="12" t="s">
        <v>5024</v>
      </c>
      <c r="C3879" s="12" t="s">
        <v>5028</v>
      </c>
      <c r="D3879" s="12" t="s">
        <v>5030</v>
      </c>
      <c r="E3879" s="12" t="s">
        <v>5035</v>
      </c>
      <c r="F3879" s="12" t="s">
        <v>5051</v>
      </c>
      <c r="G3879" s="12" t="s">
        <v>5049</v>
      </c>
      <c r="H3879" s="13">
        <v>153659</v>
      </c>
      <c r="I3879" s="14">
        <v>1053160</v>
      </c>
      <c r="J3879" s="14">
        <v>261830</v>
      </c>
      <c r="K3879" s="14">
        <v>74956</v>
      </c>
      <c r="L3879" s="14">
        <v>52478</v>
      </c>
      <c r="M3879" s="15">
        <v>0.1459028114032811</v>
      </c>
      <c r="N3879" s="14">
        <v>1202297</v>
      </c>
      <c r="O3879" s="14">
        <v>1053160</v>
      </c>
      <c r="P3879" s="14">
        <v>0</v>
      </c>
      <c r="S3879" s="17">
        <v>45562.506944444453</v>
      </c>
      <c r="T3879" s="12" t="s">
        <v>5075</v>
      </c>
      <c r="U3879" s="18">
        <v>45562</v>
      </c>
      <c r="V3879" s="18" t="str">
        <f>TEXT(Posts[[#This Row],[Post_Date]],"YYYY")</f>
        <v>2024</v>
      </c>
      <c r="W3879" s="12" t="s">
        <v>5097</v>
      </c>
      <c r="X3879" s="12" t="s">
        <v>5082</v>
      </c>
      <c r="Y3879" s="19">
        <v>12</v>
      </c>
      <c r="Z3879" s="12" t="s">
        <v>5069</v>
      </c>
      <c r="AA3879"/>
    </row>
    <row r="3880" spans="1:27" x14ac:dyDescent="0.25">
      <c r="A3880" s="12" t="s">
        <v>3289</v>
      </c>
      <c r="B3880" s="12" t="s">
        <v>5024</v>
      </c>
      <c r="C3880" s="12" t="s">
        <v>5028</v>
      </c>
      <c r="D3880" s="12" t="s">
        <v>5030</v>
      </c>
      <c r="E3880" s="12" t="s">
        <v>5035</v>
      </c>
      <c r="F3880" s="12" t="s">
        <v>5051</v>
      </c>
      <c r="G3880" s="12" t="s">
        <v>5046</v>
      </c>
      <c r="H3880" s="13">
        <v>338646</v>
      </c>
      <c r="I3880" s="14">
        <v>3399295</v>
      </c>
      <c r="J3880" s="14">
        <v>715734</v>
      </c>
      <c r="K3880" s="14">
        <v>214537</v>
      </c>
      <c r="L3880" s="14">
        <v>142378</v>
      </c>
      <c r="M3880" s="15">
        <v>9.9622637420936327E-2</v>
      </c>
      <c r="N3880" s="14">
        <v>4338620</v>
      </c>
      <c r="O3880" s="14">
        <v>3399295</v>
      </c>
      <c r="P3880" s="14">
        <v>0</v>
      </c>
      <c r="S3880" s="17">
        <v>45371.539583333331</v>
      </c>
      <c r="T3880" s="12" t="s">
        <v>5075</v>
      </c>
      <c r="U3880" s="18">
        <v>45371</v>
      </c>
      <c r="V3880" s="18" t="str">
        <f>TEXT(Posts[[#This Row],[Post_Date]],"YYYY")</f>
        <v>2024</v>
      </c>
      <c r="W3880" s="12" t="s">
        <v>5088</v>
      </c>
      <c r="X3880" s="12" t="s">
        <v>5085</v>
      </c>
      <c r="Y3880" s="19">
        <v>12</v>
      </c>
      <c r="Z3880" s="12" t="s">
        <v>5068</v>
      </c>
      <c r="AA3880"/>
    </row>
    <row r="3881" spans="1:27" x14ac:dyDescent="0.25">
      <c r="A3881" s="12" t="s">
        <v>3296</v>
      </c>
      <c r="B3881" s="12" t="s">
        <v>5024</v>
      </c>
      <c r="C3881" s="12" t="s">
        <v>5028</v>
      </c>
      <c r="D3881" s="12" t="s">
        <v>5031</v>
      </c>
      <c r="E3881" s="12" t="s">
        <v>5035</v>
      </c>
      <c r="F3881" s="12" t="s">
        <v>5060</v>
      </c>
      <c r="G3881" s="12" t="s">
        <v>5046</v>
      </c>
      <c r="H3881" s="13">
        <v>200820</v>
      </c>
      <c r="I3881" s="14">
        <v>3068212</v>
      </c>
      <c r="J3881" s="14">
        <v>726448</v>
      </c>
      <c r="K3881" s="14">
        <v>218677</v>
      </c>
      <c r="L3881" s="14">
        <v>116665</v>
      </c>
      <c r="M3881" s="15">
        <v>6.5451814131993802E-2</v>
      </c>
      <c r="N3881" s="14">
        <v>3612993</v>
      </c>
      <c r="O3881" s="14">
        <v>3068212</v>
      </c>
      <c r="P3881" s="14">
        <v>0</v>
      </c>
      <c r="S3881" s="17">
        <v>45409.718055555553</v>
      </c>
      <c r="T3881" s="12" t="s">
        <v>5076</v>
      </c>
      <c r="U3881" s="18">
        <v>45409</v>
      </c>
      <c r="V3881" s="18" t="str">
        <f>TEXT(Posts[[#This Row],[Post_Date]],"YYYY")</f>
        <v>2024</v>
      </c>
      <c r="W3881" s="12" t="s">
        <v>5090</v>
      </c>
      <c r="X3881" s="12" t="s">
        <v>5083</v>
      </c>
      <c r="Y3881" s="19">
        <v>17</v>
      </c>
      <c r="Z3881" s="12" t="s">
        <v>5068</v>
      </c>
      <c r="AA3881"/>
    </row>
    <row r="3882" spans="1:27" x14ac:dyDescent="0.25">
      <c r="A3882" s="12" t="s">
        <v>3300</v>
      </c>
      <c r="B3882" s="12" t="s">
        <v>5024</v>
      </c>
      <c r="C3882" s="12" t="s">
        <v>5028</v>
      </c>
      <c r="D3882" s="12" t="s">
        <v>5032</v>
      </c>
      <c r="E3882" s="12" t="s">
        <v>5038</v>
      </c>
      <c r="F3882" s="12" t="s">
        <v>5055</v>
      </c>
      <c r="G3882" s="12" t="s">
        <v>5045</v>
      </c>
      <c r="H3882" s="13">
        <v>59722</v>
      </c>
      <c r="I3882" s="14">
        <v>273618</v>
      </c>
      <c r="J3882" s="14">
        <v>40221</v>
      </c>
      <c r="K3882" s="14">
        <v>13923</v>
      </c>
      <c r="L3882" s="14">
        <v>7217</v>
      </c>
      <c r="M3882" s="15">
        <v>0.2182684877637234</v>
      </c>
      <c r="N3882" s="14">
        <v>328673</v>
      </c>
      <c r="O3882" s="14">
        <v>0</v>
      </c>
      <c r="P3882" s="14">
        <v>0</v>
      </c>
      <c r="S3882" s="17">
        <v>45295.556944444441</v>
      </c>
      <c r="T3882" s="17" t="s">
        <v>5075</v>
      </c>
      <c r="U3882" s="18">
        <v>45295</v>
      </c>
      <c r="V3882" s="18" t="str">
        <f>TEXT(Posts[[#This Row],[Post_Date]],"YYYY")</f>
        <v>2024</v>
      </c>
      <c r="W3882" s="18" t="s">
        <v>5086</v>
      </c>
      <c r="X3882" s="18" t="s">
        <v>5080</v>
      </c>
      <c r="Y3882" s="19">
        <v>13</v>
      </c>
      <c r="Z3882" s="12" t="s">
        <v>5070</v>
      </c>
      <c r="AA3882"/>
    </row>
    <row r="3883" spans="1:27" x14ac:dyDescent="0.25">
      <c r="A3883" s="12" t="s">
        <v>3301</v>
      </c>
      <c r="B3883" s="12" t="s">
        <v>5024</v>
      </c>
      <c r="C3883" s="12" t="s">
        <v>5028</v>
      </c>
      <c r="D3883" s="12" t="s">
        <v>5034</v>
      </c>
      <c r="E3883" s="12" t="s">
        <v>5038</v>
      </c>
      <c r="F3883" s="12" t="s">
        <v>5057</v>
      </c>
      <c r="G3883" s="12" t="s">
        <v>5042</v>
      </c>
      <c r="H3883" s="13">
        <v>9171</v>
      </c>
      <c r="I3883" s="14">
        <v>85380</v>
      </c>
      <c r="J3883" s="14">
        <v>9759</v>
      </c>
      <c r="K3883" s="14">
        <v>4371</v>
      </c>
      <c r="L3883" s="14">
        <v>4832</v>
      </c>
      <c r="M3883" s="15">
        <v>0.1074215301032015</v>
      </c>
      <c r="N3883" s="14">
        <v>106284</v>
      </c>
      <c r="O3883" s="14">
        <v>0</v>
      </c>
      <c r="P3883" s="14">
        <v>0</v>
      </c>
      <c r="S3883" s="17">
        <v>45698.583333333343</v>
      </c>
      <c r="T3883" s="17" t="s">
        <v>5074</v>
      </c>
      <c r="U3883" s="18">
        <v>45698</v>
      </c>
      <c r="V3883" s="18" t="str">
        <f>TEXT(Posts[[#This Row],[Post_Date]],"YYYY")</f>
        <v>2025</v>
      </c>
      <c r="W3883" s="18" t="s">
        <v>5087</v>
      </c>
      <c r="X3883" s="18" t="s">
        <v>5081</v>
      </c>
      <c r="Y3883" s="19">
        <v>14</v>
      </c>
      <c r="Z3883" s="12" t="s">
        <v>5069</v>
      </c>
      <c r="AA3883"/>
    </row>
    <row r="3884" spans="1:27" x14ac:dyDescent="0.25">
      <c r="A3884" s="12" t="s">
        <v>3312</v>
      </c>
      <c r="B3884" s="12" t="s">
        <v>5024</v>
      </c>
      <c r="C3884" s="12" t="s">
        <v>5028</v>
      </c>
      <c r="D3884" s="12" t="s">
        <v>5030</v>
      </c>
      <c r="E3884" s="12" t="s">
        <v>5035</v>
      </c>
      <c r="F3884" s="12" t="s">
        <v>5051</v>
      </c>
      <c r="G3884" s="12" t="s">
        <v>5042</v>
      </c>
      <c r="H3884" s="13">
        <v>172580</v>
      </c>
      <c r="I3884" s="14">
        <v>1301626</v>
      </c>
      <c r="J3884" s="14">
        <v>302276</v>
      </c>
      <c r="K3884" s="14">
        <v>98616</v>
      </c>
      <c r="L3884" s="14">
        <v>40422</v>
      </c>
      <c r="M3884" s="15">
        <v>0.13258849416824481</v>
      </c>
      <c r="N3884" s="14">
        <v>1530005</v>
      </c>
      <c r="O3884" s="14">
        <v>1301626</v>
      </c>
      <c r="P3884" s="14">
        <v>0</v>
      </c>
      <c r="S3884" s="17">
        <v>45320.429861111108</v>
      </c>
      <c r="T3884" s="12" t="s">
        <v>5077</v>
      </c>
      <c r="U3884" s="18">
        <v>45320</v>
      </c>
      <c r="V3884" s="18" t="str">
        <f>TEXT(Posts[[#This Row],[Post_Date]],"YYYY")</f>
        <v>2024</v>
      </c>
      <c r="W3884" s="12" t="s">
        <v>5086</v>
      </c>
      <c r="X3884" s="12" t="s">
        <v>5081</v>
      </c>
      <c r="Y3884" s="19">
        <v>10</v>
      </c>
      <c r="Z3884" s="12" t="s">
        <v>5069</v>
      </c>
      <c r="AA3884"/>
    </row>
    <row r="3885" spans="1:27" x14ac:dyDescent="0.25">
      <c r="A3885" s="12" t="s">
        <v>3317</v>
      </c>
      <c r="B3885" s="12" t="s">
        <v>5024</v>
      </c>
      <c r="C3885" s="12" t="s">
        <v>5028</v>
      </c>
      <c r="D3885" s="12" t="s">
        <v>5032</v>
      </c>
      <c r="E3885" s="12" t="s">
        <v>5038</v>
      </c>
      <c r="F3885" s="12" t="s">
        <v>5055</v>
      </c>
      <c r="G3885" s="12" t="s">
        <v>5046</v>
      </c>
      <c r="H3885" s="13">
        <v>104871</v>
      </c>
      <c r="I3885" s="14">
        <v>693675</v>
      </c>
      <c r="J3885" s="14">
        <v>134147</v>
      </c>
      <c r="K3885" s="14">
        <v>55154</v>
      </c>
      <c r="L3885" s="14">
        <v>36608</v>
      </c>
      <c r="M3885" s="15">
        <v>0.15118272473365199</v>
      </c>
      <c r="N3885" s="14">
        <v>769189</v>
      </c>
      <c r="O3885" s="14">
        <v>0</v>
      </c>
      <c r="P3885" s="14">
        <v>0</v>
      </c>
      <c r="S3885" s="17">
        <v>45531.513888888891</v>
      </c>
      <c r="T3885" s="17" t="s">
        <v>5075</v>
      </c>
      <c r="U3885" s="18">
        <v>45531</v>
      </c>
      <c r="V3885" s="18" t="str">
        <f>TEXT(Posts[[#This Row],[Post_Date]],"YYYY")</f>
        <v>2024</v>
      </c>
      <c r="W3885" s="18" t="s">
        <v>5092</v>
      </c>
      <c r="X3885" s="18" t="s">
        <v>5079</v>
      </c>
      <c r="Y3885" s="19">
        <v>12</v>
      </c>
      <c r="Z3885" s="12" t="s">
        <v>5069</v>
      </c>
      <c r="AA3885"/>
    </row>
    <row r="3886" spans="1:27" x14ac:dyDescent="0.25">
      <c r="A3886" s="12" t="s">
        <v>3318</v>
      </c>
      <c r="B3886" s="12" t="s">
        <v>5024</v>
      </c>
      <c r="C3886" s="12" t="s">
        <v>5028</v>
      </c>
      <c r="D3886" s="12" t="s">
        <v>5034</v>
      </c>
      <c r="E3886" s="12" t="s">
        <v>5038</v>
      </c>
      <c r="F3886" s="12" t="s">
        <v>5057</v>
      </c>
      <c r="G3886" s="12" t="s">
        <v>5044</v>
      </c>
      <c r="H3886" s="13">
        <v>29042</v>
      </c>
      <c r="I3886" s="14">
        <v>237389</v>
      </c>
      <c r="J3886" s="14">
        <v>35154</v>
      </c>
      <c r="K3886" s="14">
        <v>13909</v>
      </c>
      <c r="L3886" s="14">
        <v>11598</v>
      </c>
      <c r="M3886" s="15">
        <v>0.1223422264666337</v>
      </c>
      <c r="N3886" s="14">
        <v>287256</v>
      </c>
      <c r="O3886" s="14">
        <v>0</v>
      </c>
      <c r="P3886" s="14">
        <v>0</v>
      </c>
      <c r="S3886" s="17">
        <v>45730.76458333333</v>
      </c>
      <c r="T3886" s="17" t="s">
        <v>5076</v>
      </c>
      <c r="U3886" s="18">
        <v>45730</v>
      </c>
      <c r="V3886" s="18" t="str">
        <f>TEXT(Posts[[#This Row],[Post_Date]],"YYYY")</f>
        <v>2025</v>
      </c>
      <c r="W3886" s="18" t="s">
        <v>5088</v>
      </c>
      <c r="X3886" s="18" t="s">
        <v>5082</v>
      </c>
      <c r="Y3886" s="19">
        <v>18</v>
      </c>
      <c r="Z3886" s="12" t="s">
        <v>5069</v>
      </c>
      <c r="AA3886"/>
    </row>
    <row r="3887" spans="1:27" x14ac:dyDescent="0.25">
      <c r="A3887" s="12" t="s">
        <v>3321</v>
      </c>
      <c r="B3887" s="12" t="s">
        <v>5024</v>
      </c>
      <c r="C3887" s="12" t="s">
        <v>5028</v>
      </c>
      <c r="D3887" s="12" t="s">
        <v>5032</v>
      </c>
      <c r="E3887" s="12" t="s">
        <v>5038</v>
      </c>
      <c r="F3887" s="12" t="s">
        <v>5055</v>
      </c>
      <c r="G3887" s="12" t="s">
        <v>5042</v>
      </c>
      <c r="H3887" s="13">
        <v>86476</v>
      </c>
      <c r="I3887" s="14">
        <v>395079</v>
      </c>
      <c r="J3887" s="14">
        <v>88797</v>
      </c>
      <c r="K3887" s="14">
        <v>28695</v>
      </c>
      <c r="L3887" s="14">
        <v>10622</v>
      </c>
      <c r="M3887" s="15">
        <v>0.21888395189048271</v>
      </c>
      <c r="N3887" s="14">
        <v>473011</v>
      </c>
      <c r="O3887" s="14">
        <v>0</v>
      </c>
      <c r="P3887" s="14">
        <v>0</v>
      </c>
      <c r="S3887" s="17">
        <v>45512.429166666669</v>
      </c>
      <c r="T3887" s="17" t="s">
        <v>5077</v>
      </c>
      <c r="U3887" s="18">
        <v>45512</v>
      </c>
      <c r="V3887" s="18" t="str">
        <f>TEXT(Posts[[#This Row],[Post_Date]],"YYYY")</f>
        <v>2024</v>
      </c>
      <c r="W3887" s="18" t="s">
        <v>5092</v>
      </c>
      <c r="X3887" s="18" t="s">
        <v>5080</v>
      </c>
      <c r="Y3887" s="19">
        <v>10</v>
      </c>
      <c r="Z3887" s="12" t="s">
        <v>5070</v>
      </c>
      <c r="AA3887"/>
    </row>
    <row r="3888" spans="1:27" x14ac:dyDescent="0.25">
      <c r="A3888" s="12" t="s">
        <v>3322</v>
      </c>
      <c r="B3888" s="12" t="s">
        <v>5024</v>
      </c>
      <c r="C3888" s="12" t="s">
        <v>5028</v>
      </c>
      <c r="D3888" s="12" t="s">
        <v>5032</v>
      </c>
      <c r="E3888" s="12" t="s">
        <v>5038</v>
      </c>
      <c r="F3888" s="12" t="s">
        <v>5055</v>
      </c>
      <c r="G3888" s="12" t="s">
        <v>5049</v>
      </c>
      <c r="H3888" s="13">
        <v>23250</v>
      </c>
      <c r="I3888" s="14">
        <v>138285</v>
      </c>
      <c r="J3888" s="14">
        <v>29052</v>
      </c>
      <c r="K3888" s="14">
        <v>9500</v>
      </c>
      <c r="L3888" s="14">
        <v>7106</v>
      </c>
      <c r="M3888" s="15">
        <v>0.1681373122187618</v>
      </c>
      <c r="N3888" s="14">
        <v>158423</v>
      </c>
      <c r="O3888" s="14">
        <v>0</v>
      </c>
      <c r="P3888" s="14">
        <v>0</v>
      </c>
      <c r="S3888" s="17">
        <v>45649.637499999997</v>
      </c>
      <c r="T3888" s="17" t="s">
        <v>5074</v>
      </c>
      <c r="U3888" s="18">
        <v>45649</v>
      </c>
      <c r="V3888" s="18" t="str">
        <f>TEXT(Posts[[#This Row],[Post_Date]],"YYYY")</f>
        <v>2024</v>
      </c>
      <c r="W3888" s="18" t="s">
        <v>5094</v>
      </c>
      <c r="X3888" s="18" t="s">
        <v>5081</v>
      </c>
      <c r="Y3888" s="19">
        <v>15</v>
      </c>
      <c r="Z3888" s="12" t="s">
        <v>5069</v>
      </c>
      <c r="AA3888"/>
    </row>
    <row r="3889" spans="1:27" x14ac:dyDescent="0.25">
      <c r="A3889" s="12" t="s">
        <v>3324</v>
      </c>
      <c r="B3889" s="12" t="s">
        <v>5024</v>
      </c>
      <c r="C3889" s="12" t="s">
        <v>5028</v>
      </c>
      <c r="D3889" s="12" t="s">
        <v>5032</v>
      </c>
      <c r="E3889" s="12" t="s">
        <v>5038</v>
      </c>
      <c r="F3889" s="12" t="s">
        <v>5055</v>
      </c>
      <c r="G3889" s="12" t="s">
        <v>5046</v>
      </c>
      <c r="H3889" s="13">
        <v>29610</v>
      </c>
      <c r="I3889" s="14">
        <v>121938</v>
      </c>
      <c r="J3889" s="14">
        <v>17675</v>
      </c>
      <c r="K3889" s="14">
        <v>4672</v>
      </c>
      <c r="L3889" s="14">
        <v>3159</v>
      </c>
      <c r="M3889" s="15">
        <v>0.24283286151662989</v>
      </c>
      <c r="N3889" s="14">
        <v>141811</v>
      </c>
      <c r="O3889" s="14">
        <v>0</v>
      </c>
      <c r="P3889" s="14">
        <v>0</v>
      </c>
      <c r="S3889" s="17">
        <v>45582.765277777777</v>
      </c>
      <c r="T3889" s="17" t="s">
        <v>5076</v>
      </c>
      <c r="U3889" s="18">
        <v>45582</v>
      </c>
      <c r="V3889" s="18" t="str">
        <f>TEXT(Posts[[#This Row],[Post_Date]],"YYYY")</f>
        <v>2024</v>
      </c>
      <c r="W3889" s="18" t="s">
        <v>5091</v>
      </c>
      <c r="X3889" s="18" t="s">
        <v>5080</v>
      </c>
      <c r="Y3889" s="19">
        <v>18</v>
      </c>
      <c r="Z3889" s="12" t="s">
        <v>5070</v>
      </c>
      <c r="AA3889"/>
    </row>
    <row r="3890" spans="1:27" x14ac:dyDescent="0.25">
      <c r="A3890" s="12" t="s">
        <v>3327</v>
      </c>
      <c r="B3890" s="12" t="s">
        <v>5024</v>
      </c>
      <c r="C3890" s="12" t="s">
        <v>5028</v>
      </c>
      <c r="D3890" s="12" t="s">
        <v>5031</v>
      </c>
      <c r="E3890" s="12" t="s">
        <v>5038</v>
      </c>
      <c r="F3890" s="12" t="s">
        <v>5058</v>
      </c>
      <c r="G3890" s="12" t="s">
        <v>5044</v>
      </c>
      <c r="H3890" s="13">
        <v>47416</v>
      </c>
      <c r="I3890" s="14">
        <v>539398</v>
      </c>
      <c r="J3890" s="14">
        <v>91433</v>
      </c>
      <c r="K3890" s="14">
        <v>38595</v>
      </c>
      <c r="L3890" s="14">
        <v>12921</v>
      </c>
      <c r="M3890" s="15">
        <v>8.790692291116721E-2</v>
      </c>
      <c r="N3890" s="14">
        <v>608951</v>
      </c>
      <c r="O3890" s="14">
        <v>0</v>
      </c>
      <c r="P3890" s="14">
        <v>0</v>
      </c>
      <c r="S3890" s="17">
        <v>45591.724305555559</v>
      </c>
      <c r="T3890" s="17" t="s">
        <v>5076</v>
      </c>
      <c r="U3890" s="18">
        <v>45591</v>
      </c>
      <c r="V3890" s="18" t="str">
        <f>TEXT(Posts[[#This Row],[Post_Date]],"YYYY")</f>
        <v>2024</v>
      </c>
      <c r="W3890" s="18" t="s">
        <v>5091</v>
      </c>
      <c r="X3890" s="18" t="s">
        <v>5083</v>
      </c>
      <c r="Y3890" s="19">
        <v>17</v>
      </c>
      <c r="Z3890" s="12" t="s">
        <v>5068</v>
      </c>
      <c r="AA3890"/>
    </row>
    <row r="3891" spans="1:27" x14ac:dyDescent="0.25">
      <c r="A3891" s="12" t="s">
        <v>3339</v>
      </c>
      <c r="B3891" s="12" t="s">
        <v>5024</v>
      </c>
      <c r="C3891" s="12" t="s">
        <v>5028</v>
      </c>
      <c r="D3891" s="12" t="s">
        <v>5031</v>
      </c>
      <c r="E3891" s="12" t="s">
        <v>5038</v>
      </c>
      <c r="F3891" s="12" t="s">
        <v>5058</v>
      </c>
      <c r="G3891" s="12" t="s">
        <v>5049</v>
      </c>
      <c r="H3891" s="13">
        <v>26403</v>
      </c>
      <c r="I3891" s="14">
        <v>404604</v>
      </c>
      <c r="J3891" s="14">
        <v>82485</v>
      </c>
      <c r="K3891" s="14">
        <v>27912</v>
      </c>
      <c r="L3891" s="14">
        <v>11960</v>
      </c>
      <c r="M3891" s="15">
        <v>6.5258734253539813E-2</v>
      </c>
      <c r="N3891" s="14">
        <v>465858</v>
      </c>
      <c r="O3891" s="14">
        <v>0</v>
      </c>
      <c r="P3891" s="14">
        <v>0</v>
      </c>
      <c r="S3891" s="17">
        <v>45659.586111111108</v>
      </c>
      <c r="T3891" s="17" t="s">
        <v>5074</v>
      </c>
      <c r="U3891" s="18">
        <v>45659</v>
      </c>
      <c r="V3891" s="18" t="str">
        <f>TEXT(Posts[[#This Row],[Post_Date]],"YYYY")</f>
        <v>2025</v>
      </c>
      <c r="W3891" s="18" t="s">
        <v>5086</v>
      </c>
      <c r="X3891" s="18" t="s">
        <v>5080</v>
      </c>
      <c r="Y3891" s="19">
        <v>14</v>
      </c>
      <c r="Z3891" s="12" t="s">
        <v>5068</v>
      </c>
      <c r="AA3891"/>
    </row>
    <row r="3892" spans="1:27" x14ac:dyDescent="0.25">
      <c r="A3892" s="12" t="s">
        <v>3344</v>
      </c>
      <c r="B3892" s="12" t="s">
        <v>5024</v>
      </c>
      <c r="C3892" s="12" t="s">
        <v>5028</v>
      </c>
      <c r="D3892" s="12" t="s">
        <v>5032</v>
      </c>
      <c r="E3892" s="12" t="s">
        <v>5038</v>
      </c>
      <c r="F3892" s="12" t="s">
        <v>5055</v>
      </c>
      <c r="G3892" s="12" t="s">
        <v>5046</v>
      </c>
      <c r="H3892" s="13">
        <v>61931</v>
      </c>
      <c r="I3892" s="14">
        <v>336405</v>
      </c>
      <c r="J3892" s="14">
        <v>76755</v>
      </c>
      <c r="K3892" s="14">
        <v>22725</v>
      </c>
      <c r="L3892" s="14">
        <v>17204</v>
      </c>
      <c r="M3892" s="15">
        <v>0.18409935472457259</v>
      </c>
      <c r="N3892" s="14">
        <v>434393</v>
      </c>
      <c r="O3892" s="14">
        <v>0</v>
      </c>
      <c r="P3892" s="14">
        <v>0</v>
      </c>
      <c r="S3892" s="17">
        <v>45676.604861111111</v>
      </c>
      <c r="T3892" s="17" t="s">
        <v>5074</v>
      </c>
      <c r="U3892" s="18">
        <v>45676</v>
      </c>
      <c r="V3892" s="18" t="str">
        <f>TEXT(Posts[[#This Row],[Post_Date]],"YYYY")</f>
        <v>2025</v>
      </c>
      <c r="W3892" s="18" t="s">
        <v>5086</v>
      </c>
      <c r="X3892" s="18" t="s">
        <v>5084</v>
      </c>
      <c r="Y3892" s="19">
        <v>14</v>
      </c>
      <c r="Z3892" s="12" t="s">
        <v>5069</v>
      </c>
      <c r="AA3892"/>
    </row>
    <row r="3893" spans="1:27" x14ac:dyDescent="0.25">
      <c r="A3893" s="12" t="s">
        <v>3358</v>
      </c>
      <c r="B3893" s="12" t="s">
        <v>5024</v>
      </c>
      <c r="C3893" s="12" t="s">
        <v>5028</v>
      </c>
      <c r="D3893" s="12" t="s">
        <v>5034</v>
      </c>
      <c r="E3893" s="12" t="s">
        <v>5038</v>
      </c>
      <c r="F3893" s="12" t="s">
        <v>5057</v>
      </c>
      <c r="G3893" s="12" t="s">
        <v>5049</v>
      </c>
      <c r="H3893" s="13">
        <v>41576</v>
      </c>
      <c r="I3893" s="14">
        <v>261277</v>
      </c>
      <c r="J3893" s="14">
        <v>29465</v>
      </c>
      <c r="K3893" s="14">
        <v>15642</v>
      </c>
      <c r="L3893" s="14">
        <v>12401</v>
      </c>
      <c r="M3893" s="15">
        <v>0.15912761182604099</v>
      </c>
      <c r="N3893" s="14">
        <v>298917</v>
      </c>
      <c r="O3893" s="14">
        <v>0</v>
      </c>
      <c r="P3893" s="14">
        <v>0</v>
      </c>
      <c r="S3893" s="17">
        <v>45404.507638888892</v>
      </c>
      <c r="T3893" s="17" t="s">
        <v>5075</v>
      </c>
      <c r="U3893" s="18">
        <v>45404</v>
      </c>
      <c r="V3893" s="18" t="str">
        <f>TEXT(Posts[[#This Row],[Post_Date]],"YYYY")</f>
        <v>2024</v>
      </c>
      <c r="W3893" s="18" t="s">
        <v>5090</v>
      </c>
      <c r="X3893" s="18" t="s">
        <v>5081</v>
      </c>
      <c r="Y3893" s="19">
        <v>12</v>
      </c>
      <c r="Z3893" s="12" t="s">
        <v>5069</v>
      </c>
      <c r="AA3893"/>
    </row>
    <row r="3894" spans="1:27" x14ac:dyDescent="0.25">
      <c r="A3894" s="12" t="s">
        <v>3366</v>
      </c>
      <c r="B3894" s="12" t="s">
        <v>5024</v>
      </c>
      <c r="C3894" s="12" t="s">
        <v>5028</v>
      </c>
      <c r="D3894" s="12" t="s">
        <v>5030</v>
      </c>
      <c r="E3894" s="12" t="s">
        <v>5035</v>
      </c>
      <c r="F3894" s="12" t="s">
        <v>5051</v>
      </c>
      <c r="G3894" s="12" t="s">
        <v>5045</v>
      </c>
      <c r="H3894" s="13">
        <v>290881</v>
      </c>
      <c r="I3894" s="14">
        <v>1998673</v>
      </c>
      <c r="J3894" s="14">
        <v>442828</v>
      </c>
      <c r="K3894" s="14">
        <v>116757</v>
      </c>
      <c r="L3894" s="14">
        <v>48659</v>
      </c>
      <c r="M3894" s="15">
        <v>0.14553746911836851</v>
      </c>
      <c r="N3894" s="14">
        <v>2347552</v>
      </c>
      <c r="O3894" s="14">
        <v>1998673</v>
      </c>
      <c r="P3894" s="14">
        <v>0</v>
      </c>
      <c r="S3894" s="17">
        <v>45560.4375</v>
      </c>
      <c r="T3894" s="12" t="s">
        <v>5077</v>
      </c>
      <c r="U3894" s="18">
        <v>45560</v>
      </c>
      <c r="V3894" s="18" t="str">
        <f>TEXT(Posts[[#This Row],[Post_Date]],"YYYY")</f>
        <v>2024</v>
      </c>
      <c r="W3894" s="12" t="s">
        <v>5097</v>
      </c>
      <c r="X3894" s="12" t="s">
        <v>5085</v>
      </c>
      <c r="Y3894" s="19">
        <v>10</v>
      </c>
      <c r="Z3894" s="12" t="s">
        <v>5069</v>
      </c>
      <c r="AA3894"/>
    </row>
    <row r="3895" spans="1:27" x14ac:dyDescent="0.25">
      <c r="A3895" s="12" t="s">
        <v>3367</v>
      </c>
      <c r="B3895" s="12" t="s">
        <v>5024</v>
      </c>
      <c r="C3895" s="12" t="s">
        <v>5028</v>
      </c>
      <c r="D3895" s="12" t="s">
        <v>5034</v>
      </c>
      <c r="E3895" s="12" t="s">
        <v>5038</v>
      </c>
      <c r="F3895" s="12" t="s">
        <v>5057</v>
      </c>
      <c r="G3895" s="12" t="s">
        <v>5043</v>
      </c>
      <c r="H3895" s="13">
        <v>35641</v>
      </c>
      <c r="I3895" s="14">
        <v>261020</v>
      </c>
      <c r="J3895" s="14">
        <v>59122</v>
      </c>
      <c r="K3895" s="14">
        <v>13524</v>
      </c>
      <c r="L3895" s="14">
        <v>9744</v>
      </c>
      <c r="M3895" s="15">
        <v>0.13654706413101039</v>
      </c>
      <c r="N3895" s="14">
        <v>334384</v>
      </c>
      <c r="O3895" s="14">
        <v>0</v>
      </c>
      <c r="P3895" s="14">
        <v>0</v>
      </c>
      <c r="S3895" s="17">
        <v>45633.652777777781</v>
      </c>
      <c r="T3895" s="17" t="s">
        <v>5074</v>
      </c>
      <c r="U3895" s="18">
        <v>45633</v>
      </c>
      <c r="V3895" s="18" t="str">
        <f>TEXT(Posts[[#This Row],[Post_Date]],"YYYY")</f>
        <v>2024</v>
      </c>
      <c r="W3895" s="18" t="s">
        <v>5094</v>
      </c>
      <c r="X3895" s="18" t="s">
        <v>5083</v>
      </c>
      <c r="Y3895" s="19">
        <v>15</v>
      </c>
      <c r="Z3895" s="12" t="s">
        <v>5069</v>
      </c>
      <c r="AA3895"/>
    </row>
    <row r="3896" spans="1:27" x14ac:dyDescent="0.25">
      <c r="A3896" s="12" t="s">
        <v>3373</v>
      </c>
      <c r="B3896" s="12" t="s">
        <v>5024</v>
      </c>
      <c r="C3896" s="12" t="s">
        <v>5028</v>
      </c>
      <c r="D3896" s="12" t="s">
        <v>5032</v>
      </c>
      <c r="E3896" s="12" t="s">
        <v>5038</v>
      </c>
      <c r="F3896" s="12" t="s">
        <v>5055</v>
      </c>
      <c r="G3896" s="12" t="s">
        <v>5042</v>
      </c>
      <c r="H3896" s="13">
        <v>45599</v>
      </c>
      <c r="I3896" s="14">
        <v>277270</v>
      </c>
      <c r="J3896" s="14">
        <v>50165</v>
      </c>
      <c r="K3896" s="14">
        <v>9541</v>
      </c>
      <c r="L3896" s="14">
        <v>10101</v>
      </c>
      <c r="M3896" s="15">
        <v>0.1644588350975586</v>
      </c>
      <c r="N3896" s="14">
        <v>335262</v>
      </c>
      <c r="O3896" s="14">
        <v>0</v>
      </c>
      <c r="P3896" s="14">
        <v>0</v>
      </c>
      <c r="S3896" s="17">
        <v>45384.445833333331</v>
      </c>
      <c r="T3896" s="17" t="s">
        <v>5077</v>
      </c>
      <c r="U3896" s="18">
        <v>45384</v>
      </c>
      <c r="V3896" s="18" t="str">
        <f>TEXT(Posts[[#This Row],[Post_Date]],"YYYY")</f>
        <v>2024</v>
      </c>
      <c r="W3896" s="18" t="s">
        <v>5090</v>
      </c>
      <c r="X3896" s="18" t="s">
        <v>5079</v>
      </c>
      <c r="Y3896" s="19">
        <v>10</v>
      </c>
      <c r="Z3896" s="12" t="s">
        <v>5069</v>
      </c>
      <c r="AA3896"/>
    </row>
    <row r="3897" spans="1:27" x14ac:dyDescent="0.25">
      <c r="A3897" s="12" t="s">
        <v>3387</v>
      </c>
      <c r="B3897" s="12" t="s">
        <v>5024</v>
      </c>
      <c r="C3897" s="12" t="s">
        <v>5028</v>
      </c>
      <c r="D3897" s="12" t="s">
        <v>5032</v>
      </c>
      <c r="E3897" s="12" t="s">
        <v>5038</v>
      </c>
      <c r="F3897" s="12" t="s">
        <v>5055</v>
      </c>
      <c r="G3897" s="12" t="s">
        <v>5042</v>
      </c>
      <c r="H3897" s="13">
        <v>64658</v>
      </c>
      <c r="I3897" s="14">
        <v>301891</v>
      </c>
      <c r="J3897" s="14">
        <v>38625</v>
      </c>
      <c r="K3897" s="14">
        <v>19912</v>
      </c>
      <c r="L3897" s="14">
        <v>14110</v>
      </c>
      <c r="M3897" s="15">
        <v>0.21417742638696441</v>
      </c>
      <c r="N3897" s="14">
        <v>377250</v>
      </c>
      <c r="O3897" s="14">
        <v>0</v>
      </c>
      <c r="P3897" s="14">
        <v>0</v>
      </c>
      <c r="S3897" s="17">
        <v>45430.668055555558</v>
      </c>
      <c r="T3897" s="17" t="s">
        <v>5074</v>
      </c>
      <c r="U3897" s="18">
        <v>45430</v>
      </c>
      <c r="V3897" s="18" t="str">
        <f>TEXT(Posts[[#This Row],[Post_Date]],"YYYY")</f>
        <v>2024</v>
      </c>
      <c r="W3897" s="18" t="s">
        <v>5096</v>
      </c>
      <c r="X3897" s="18" t="s">
        <v>5083</v>
      </c>
      <c r="Y3897" s="19">
        <v>16</v>
      </c>
      <c r="Z3897" s="12" t="s">
        <v>5070</v>
      </c>
      <c r="AA3897"/>
    </row>
    <row r="3898" spans="1:27" x14ac:dyDescent="0.25">
      <c r="A3898" s="12" t="s">
        <v>3389</v>
      </c>
      <c r="B3898" s="12" t="s">
        <v>5024</v>
      </c>
      <c r="C3898" s="12" t="s">
        <v>5028</v>
      </c>
      <c r="D3898" s="12" t="s">
        <v>5030</v>
      </c>
      <c r="E3898" s="12" t="s">
        <v>5035</v>
      </c>
      <c r="F3898" s="12" t="s">
        <v>5051</v>
      </c>
      <c r="G3898" s="12" t="s">
        <v>5049</v>
      </c>
      <c r="H3898" s="13">
        <v>236150</v>
      </c>
      <c r="I3898" s="14">
        <v>2499518</v>
      </c>
      <c r="J3898" s="14">
        <v>596929</v>
      </c>
      <c r="K3898" s="14">
        <v>82312</v>
      </c>
      <c r="L3898" s="14">
        <v>51145</v>
      </c>
      <c r="M3898" s="15">
        <v>9.4478282863243029E-2</v>
      </c>
      <c r="N3898" s="14">
        <v>3098971</v>
      </c>
      <c r="O3898" s="14">
        <v>2499518</v>
      </c>
      <c r="P3898" s="14">
        <v>0</v>
      </c>
      <c r="S3898" s="17">
        <v>45640.442361111112</v>
      </c>
      <c r="T3898" s="12" t="s">
        <v>5077</v>
      </c>
      <c r="U3898" s="18">
        <v>45640</v>
      </c>
      <c r="V3898" s="18" t="str">
        <f>TEXT(Posts[[#This Row],[Post_Date]],"YYYY")</f>
        <v>2024</v>
      </c>
      <c r="W3898" s="12" t="s">
        <v>5094</v>
      </c>
      <c r="X3898" s="12" t="s">
        <v>5083</v>
      </c>
      <c r="Y3898" s="19">
        <v>10</v>
      </c>
      <c r="Z3898" s="12" t="s">
        <v>5068</v>
      </c>
      <c r="AA3898"/>
    </row>
    <row r="3899" spans="1:27" x14ac:dyDescent="0.25">
      <c r="A3899" s="12" t="s">
        <v>3392</v>
      </c>
      <c r="B3899" s="12" t="s">
        <v>5024</v>
      </c>
      <c r="C3899" s="12" t="s">
        <v>5028</v>
      </c>
      <c r="D3899" s="12" t="s">
        <v>5032</v>
      </c>
      <c r="E3899" s="12" t="s">
        <v>5038</v>
      </c>
      <c r="F3899" s="12" t="s">
        <v>5055</v>
      </c>
      <c r="G3899" s="12" t="s">
        <v>5044</v>
      </c>
      <c r="H3899" s="13">
        <v>57025</v>
      </c>
      <c r="I3899" s="14">
        <v>362780</v>
      </c>
      <c r="J3899" s="14">
        <v>65156</v>
      </c>
      <c r="K3899" s="14">
        <v>27624</v>
      </c>
      <c r="L3899" s="14">
        <v>10270</v>
      </c>
      <c r="M3899" s="15">
        <v>0.15718910620206791</v>
      </c>
      <c r="N3899" s="14">
        <v>442922</v>
      </c>
      <c r="O3899" s="14">
        <v>0</v>
      </c>
      <c r="P3899" s="14">
        <v>0</v>
      </c>
      <c r="S3899" s="17">
        <v>45294.634722222218</v>
      </c>
      <c r="T3899" s="17" t="s">
        <v>5074</v>
      </c>
      <c r="U3899" s="18">
        <v>45294</v>
      </c>
      <c r="V3899" s="18" t="str">
        <f>TEXT(Posts[[#This Row],[Post_Date]],"YYYY")</f>
        <v>2024</v>
      </c>
      <c r="W3899" s="18" t="s">
        <v>5086</v>
      </c>
      <c r="X3899" s="18" t="s">
        <v>5085</v>
      </c>
      <c r="Y3899" s="19">
        <v>15</v>
      </c>
      <c r="Z3899" s="12" t="s">
        <v>5069</v>
      </c>
      <c r="AA3899"/>
    </row>
    <row r="3900" spans="1:27" x14ac:dyDescent="0.25">
      <c r="A3900" s="12" t="s">
        <v>3394</v>
      </c>
      <c r="B3900" s="12" t="s">
        <v>5024</v>
      </c>
      <c r="C3900" s="12" t="s">
        <v>5028</v>
      </c>
      <c r="D3900" s="12" t="s">
        <v>5030</v>
      </c>
      <c r="E3900" s="12" t="s">
        <v>5038</v>
      </c>
      <c r="F3900" s="12" t="s">
        <v>5050</v>
      </c>
      <c r="G3900" s="12" t="s">
        <v>5043</v>
      </c>
      <c r="H3900" s="13">
        <v>18604</v>
      </c>
      <c r="I3900" s="14">
        <v>201264</v>
      </c>
      <c r="J3900" s="14">
        <v>26767</v>
      </c>
      <c r="K3900" s="14">
        <v>12157</v>
      </c>
      <c r="L3900" s="14">
        <v>9049</v>
      </c>
      <c r="M3900" s="15">
        <v>9.243812325806805E-2</v>
      </c>
      <c r="N3900" s="14">
        <v>239065</v>
      </c>
      <c r="O3900" s="14">
        <v>0</v>
      </c>
      <c r="P3900" s="14">
        <v>0</v>
      </c>
      <c r="S3900" s="17">
        <v>45775.525000000001</v>
      </c>
      <c r="T3900" s="17" t="s">
        <v>5075</v>
      </c>
      <c r="U3900" s="18">
        <v>45775</v>
      </c>
      <c r="V3900" s="18" t="str">
        <f>TEXT(Posts[[#This Row],[Post_Date]],"YYYY")</f>
        <v>2025</v>
      </c>
      <c r="W3900" s="18" t="s">
        <v>5090</v>
      </c>
      <c r="X3900" s="18" t="s">
        <v>5081</v>
      </c>
      <c r="Y3900" s="19">
        <v>12</v>
      </c>
      <c r="Z3900" s="12" t="s">
        <v>5068</v>
      </c>
      <c r="AA3900"/>
    </row>
    <row r="3901" spans="1:27" x14ac:dyDescent="0.25">
      <c r="A3901" s="12" t="s">
        <v>3395</v>
      </c>
      <c r="B3901" s="12" t="s">
        <v>5024</v>
      </c>
      <c r="C3901" s="12" t="s">
        <v>5028</v>
      </c>
      <c r="D3901" s="12" t="s">
        <v>5030</v>
      </c>
      <c r="E3901" s="12" t="s">
        <v>5035</v>
      </c>
      <c r="F3901" s="12" t="s">
        <v>5051</v>
      </c>
      <c r="G3901" s="12" t="s">
        <v>5049</v>
      </c>
      <c r="H3901" s="13">
        <v>265971</v>
      </c>
      <c r="I3901" s="14">
        <v>1840482</v>
      </c>
      <c r="J3901" s="14">
        <v>453377</v>
      </c>
      <c r="K3901" s="14">
        <v>122066</v>
      </c>
      <c r="L3901" s="14">
        <v>104174</v>
      </c>
      <c r="M3901" s="15">
        <v>0.14451165482262529</v>
      </c>
      <c r="N3901" s="14">
        <v>2136380</v>
      </c>
      <c r="O3901" s="14">
        <v>1840482</v>
      </c>
      <c r="P3901" s="14">
        <v>0</v>
      </c>
      <c r="S3901" s="17">
        <v>45658.661111111112</v>
      </c>
      <c r="T3901" s="12" t="s">
        <v>5074</v>
      </c>
      <c r="U3901" s="18">
        <v>45658</v>
      </c>
      <c r="V3901" s="18" t="str">
        <f>TEXT(Posts[[#This Row],[Post_Date]],"YYYY")</f>
        <v>2025</v>
      </c>
      <c r="W3901" s="12" t="s">
        <v>5086</v>
      </c>
      <c r="X3901" s="12" t="s">
        <v>5085</v>
      </c>
      <c r="Y3901" s="19">
        <v>15</v>
      </c>
      <c r="Z3901" s="12" t="s">
        <v>5069</v>
      </c>
      <c r="AA3901"/>
    </row>
    <row r="3902" spans="1:27" x14ac:dyDescent="0.25">
      <c r="A3902" s="12" t="s">
        <v>3397</v>
      </c>
      <c r="B3902" s="12" t="s">
        <v>5024</v>
      </c>
      <c r="C3902" s="12" t="s">
        <v>5028</v>
      </c>
      <c r="D3902" s="12" t="s">
        <v>5034</v>
      </c>
      <c r="E3902" s="12" t="s">
        <v>5038</v>
      </c>
      <c r="F3902" s="12" t="s">
        <v>5057</v>
      </c>
      <c r="G3902" s="12" t="s">
        <v>5049</v>
      </c>
      <c r="H3902" s="13">
        <v>37913</v>
      </c>
      <c r="I3902" s="14">
        <v>215880</v>
      </c>
      <c r="J3902" s="14">
        <v>48373</v>
      </c>
      <c r="K3902" s="14">
        <v>15466</v>
      </c>
      <c r="L3902" s="14">
        <v>11662</v>
      </c>
      <c r="M3902" s="15">
        <v>0.1756230286691855</v>
      </c>
      <c r="N3902" s="14">
        <v>272156</v>
      </c>
      <c r="O3902" s="14">
        <v>0</v>
      </c>
      <c r="P3902" s="14">
        <v>0</v>
      </c>
      <c r="S3902" s="17">
        <v>45715.405555555553</v>
      </c>
      <c r="T3902" s="17" t="s">
        <v>5077</v>
      </c>
      <c r="U3902" s="18">
        <v>45715</v>
      </c>
      <c r="V3902" s="18" t="str">
        <f>TEXT(Posts[[#This Row],[Post_Date]],"YYYY")</f>
        <v>2025</v>
      </c>
      <c r="W3902" s="18" t="s">
        <v>5087</v>
      </c>
      <c r="X3902" s="18" t="s">
        <v>5080</v>
      </c>
      <c r="Y3902" s="19">
        <v>9</v>
      </c>
      <c r="Z3902" s="12" t="s">
        <v>5069</v>
      </c>
      <c r="AA3902"/>
    </row>
    <row r="3903" spans="1:27" x14ac:dyDescent="0.25">
      <c r="A3903" s="12" t="s">
        <v>3399</v>
      </c>
      <c r="B3903" s="12" t="s">
        <v>5024</v>
      </c>
      <c r="C3903" s="12" t="s">
        <v>5028</v>
      </c>
      <c r="D3903" s="12" t="s">
        <v>5032</v>
      </c>
      <c r="E3903" s="12" t="s">
        <v>5038</v>
      </c>
      <c r="F3903" s="12" t="s">
        <v>5055</v>
      </c>
      <c r="G3903" s="12" t="s">
        <v>5045</v>
      </c>
      <c r="H3903" s="13">
        <v>20894</v>
      </c>
      <c r="I3903" s="14">
        <v>134534</v>
      </c>
      <c r="J3903" s="14">
        <v>27410</v>
      </c>
      <c r="K3903" s="14">
        <v>6295</v>
      </c>
      <c r="L3903" s="14">
        <v>4093</v>
      </c>
      <c r="M3903" s="15">
        <v>0.15531200818045349</v>
      </c>
      <c r="N3903" s="14">
        <v>173723</v>
      </c>
      <c r="O3903" s="14">
        <v>0</v>
      </c>
      <c r="P3903" s="14">
        <v>0</v>
      </c>
      <c r="S3903" s="17">
        <v>45323.463194444441</v>
      </c>
      <c r="T3903" s="17" t="s">
        <v>5077</v>
      </c>
      <c r="U3903" s="18">
        <v>45323</v>
      </c>
      <c r="V3903" s="18" t="str">
        <f>TEXT(Posts[[#This Row],[Post_Date]],"YYYY")</f>
        <v>2024</v>
      </c>
      <c r="W3903" s="18" t="s">
        <v>5087</v>
      </c>
      <c r="X3903" s="18" t="s">
        <v>5080</v>
      </c>
      <c r="Y3903" s="19">
        <v>11</v>
      </c>
      <c r="Z3903" s="12" t="s">
        <v>5069</v>
      </c>
      <c r="AA3903"/>
    </row>
    <row r="3904" spans="1:27" x14ac:dyDescent="0.25">
      <c r="A3904" s="12" t="s">
        <v>3432</v>
      </c>
      <c r="B3904" s="12" t="s">
        <v>5024</v>
      </c>
      <c r="C3904" s="12" t="s">
        <v>5028</v>
      </c>
      <c r="D3904" s="12" t="s">
        <v>5032</v>
      </c>
      <c r="E3904" s="12" t="s">
        <v>5035</v>
      </c>
      <c r="F3904" s="12" t="s">
        <v>5056</v>
      </c>
      <c r="G3904" s="12" t="s">
        <v>5049</v>
      </c>
      <c r="H3904" s="13">
        <v>501531</v>
      </c>
      <c r="I3904" s="14">
        <v>2645300</v>
      </c>
      <c r="J3904" s="14">
        <v>476973</v>
      </c>
      <c r="K3904" s="14">
        <v>116034</v>
      </c>
      <c r="L3904" s="14">
        <v>146028</v>
      </c>
      <c r="M3904" s="15">
        <v>0.18959332583085811</v>
      </c>
      <c r="N3904" s="14">
        <v>3196301</v>
      </c>
      <c r="O3904" s="14">
        <v>2645300</v>
      </c>
      <c r="P3904" s="14">
        <v>0</v>
      </c>
      <c r="S3904" s="17">
        <v>45395.686111111107</v>
      </c>
      <c r="T3904" s="12" t="s">
        <v>5074</v>
      </c>
      <c r="U3904" s="18">
        <v>45395</v>
      </c>
      <c r="V3904" s="18" t="str">
        <f>TEXT(Posts[[#This Row],[Post_Date]],"YYYY")</f>
        <v>2024</v>
      </c>
      <c r="W3904" s="12" t="s">
        <v>5090</v>
      </c>
      <c r="X3904" s="12" t="s">
        <v>5083</v>
      </c>
      <c r="Y3904" s="19">
        <v>16</v>
      </c>
      <c r="Z3904" s="12" t="s">
        <v>5069</v>
      </c>
      <c r="AA3904"/>
    </row>
    <row r="3905" spans="1:27" x14ac:dyDescent="0.25">
      <c r="A3905" s="12" t="s">
        <v>3434</v>
      </c>
      <c r="B3905" s="12" t="s">
        <v>5024</v>
      </c>
      <c r="C3905" s="12" t="s">
        <v>5028</v>
      </c>
      <c r="D3905" s="12" t="s">
        <v>5030</v>
      </c>
      <c r="E3905" s="12" t="s">
        <v>5035</v>
      </c>
      <c r="F3905" s="12" t="s">
        <v>5051</v>
      </c>
      <c r="G3905" s="12" t="s">
        <v>5044</v>
      </c>
      <c r="H3905" s="13">
        <v>255901</v>
      </c>
      <c r="I3905" s="14">
        <v>1902595</v>
      </c>
      <c r="J3905" s="14">
        <v>351124</v>
      </c>
      <c r="K3905" s="14">
        <v>118621</v>
      </c>
      <c r="L3905" s="14">
        <v>104233</v>
      </c>
      <c r="M3905" s="15">
        <v>0.13450121429215209</v>
      </c>
      <c r="N3905" s="14">
        <v>2388098</v>
      </c>
      <c r="O3905" s="14">
        <v>1902595</v>
      </c>
      <c r="P3905" s="14">
        <v>0</v>
      </c>
      <c r="S3905" s="17">
        <v>45626.726388888892</v>
      </c>
      <c r="T3905" s="12" t="s">
        <v>5076</v>
      </c>
      <c r="U3905" s="18">
        <v>45626</v>
      </c>
      <c r="V3905" s="18" t="str">
        <f>TEXT(Posts[[#This Row],[Post_Date]],"YYYY")</f>
        <v>2024</v>
      </c>
      <c r="W3905" s="12" t="s">
        <v>5095</v>
      </c>
      <c r="X3905" s="12" t="s">
        <v>5083</v>
      </c>
      <c r="Y3905" s="19">
        <v>17</v>
      </c>
      <c r="Z3905" s="12" t="s">
        <v>5069</v>
      </c>
      <c r="AA3905"/>
    </row>
    <row r="3906" spans="1:27" x14ac:dyDescent="0.25">
      <c r="A3906" s="12" t="s">
        <v>3447</v>
      </c>
      <c r="B3906" s="12" t="s">
        <v>5024</v>
      </c>
      <c r="C3906" s="12" t="s">
        <v>5028</v>
      </c>
      <c r="D3906" s="12" t="s">
        <v>5033</v>
      </c>
      <c r="E3906" s="12" t="s">
        <v>5035</v>
      </c>
      <c r="F3906" s="12" t="s">
        <v>5056</v>
      </c>
      <c r="G3906" s="12" t="s">
        <v>5043</v>
      </c>
      <c r="H3906" s="13">
        <v>471081</v>
      </c>
      <c r="I3906" s="14">
        <v>1935935</v>
      </c>
      <c r="J3906" s="14">
        <v>296533</v>
      </c>
      <c r="K3906" s="14">
        <v>136769</v>
      </c>
      <c r="L3906" s="14">
        <v>77044</v>
      </c>
      <c r="M3906" s="15">
        <v>0.2433352181876294</v>
      </c>
      <c r="N3906" s="14">
        <v>2514659</v>
      </c>
      <c r="O3906" s="14">
        <v>1935935</v>
      </c>
      <c r="P3906" s="14">
        <v>0</v>
      </c>
      <c r="S3906" s="17">
        <v>45605.585416666669</v>
      </c>
      <c r="T3906" s="12" t="s">
        <v>5074</v>
      </c>
      <c r="U3906" s="18">
        <v>45605</v>
      </c>
      <c r="V3906" s="18" t="str">
        <f>TEXT(Posts[[#This Row],[Post_Date]],"YYYY")</f>
        <v>2024</v>
      </c>
      <c r="W3906" s="12" t="s">
        <v>5095</v>
      </c>
      <c r="X3906" s="12" t="s">
        <v>5083</v>
      </c>
      <c r="Y3906" s="19">
        <v>14</v>
      </c>
      <c r="Z3906" s="12" t="s">
        <v>5070</v>
      </c>
      <c r="AA3906"/>
    </row>
    <row r="3907" spans="1:27" x14ac:dyDescent="0.25">
      <c r="A3907" s="12" t="s">
        <v>3454</v>
      </c>
      <c r="B3907" s="12" t="s">
        <v>5024</v>
      </c>
      <c r="C3907" s="12" t="s">
        <v>5028</v>
      </c>
      <c r="D3907" s="12" t="s">
        <v>5031</v>
      </c>
      <c r="E3907" s="12" t="s">
        <v>5035</v>
      </c>
      <c r="F3907" s="12" t="s">
        <v>5060</v>
      </c>
      <c r="G3907" s="12" t="s">
        <v>5049</v>
      </c>
      <c r="H3907" s="13">
        <v>165044</v>
      </c>
      <c r="I3907" s="14">
        <v>3230564</v>
      </c>
      <c r="J3907" s="14">
        <v>658020</v>
      </c>
      <c r="K3907" s="14">
        <v>138752</v>
      </c>
      <c r="L3907" s="14">
        <v>181127</v>
      </c>
      <c r="M3907" s="15">
        <v>5.1088380059497132E-2</v>
      </c>
      <c r="N3907" s="14">
        <v>3830993</v>
      </c>
      <c r="O3907" s="14">
        <v>3230564</v>
      </c>
      <c r="P3907" s="14">
        <v>0</v>
      </c>
      <c r="S3907" s="17">
        <v>45506.52847222222</v>
      </c>
      <c r="T3907" s="12" t="s">
        <v>5075</v>
      </c>
      <c r="U3907" s="18">
        <v>45506</v>
      </c>
      <c r="V3907" s="18" t="str">
        <f>TEXT(Posts[[#This Row],[Post_Date]],"YYYY")</f>
        <v>2024</v>
      </c>
      <c r="W3907" s="12" t="s">
        <v>5092</v>
      </c>
      <c r="X3907" s="12" t="s">
        <v>5082</v>
      </c>
      <c r="Y3907" s="19">
        <v>12</v>
      </c>
      <c r="Z3907" s="12" t="s">
        <v>5068</v>
      </c>
      <c r="AA3907"/>
    </row>
    <row r="3908" spans="1:27" x14ac:dyDescent="0.25">
      <c r="A3908" s="12" t="s">
        <v>3457</v>
      </c>
      <c r="B3908" s="12" t="s">
        <v>5024</v>
      </c>
      <c r="C3908" s="12" t="s">
        <v>5028</v>
      </c>
      <c r="D3908" s="12" t="s">
        <v>5030</v>
      </c>
      <c r="E3908" s="12" t="s">
        <v>5038</v>
      </c>
      <c r="F3908" s="12" t="s">
        <v>5050</v>
      </c>
      <c r="G3908" s="12" t="s">
        <v>5044</v>
      </c>
      <c r="H3908" s="13">
        <v>23229</v>
      </c>
      <c r="I3908" s="14">
        <v>213654</v>
      </c>
      <c r="J3908" s="14">
        <v>37437</v>
      </c>
      <c r="K3908" s="14">
        <v>9055</v>
      </c>
      <c r="L3908" s="14">
        <v>10128</v>
      </c>
      <c r="M3908" s="15">
        <v>0.1087244236483725</v>
      </c>
      <c r="N3908" s="14">
        <v>265113</v>
      </c>
      <c r="O3908" s="14">
        <v>0</v>
      </c>
      <c r="P3908" s="14">
        <v>0</v>
      </c>
      <c r="S3908" s="17">
        <v>45443.438194444447</v>
      </c>
      <c r="T3908" s="17" t="s">
        <v>5077</v>
      </c>
      <c r="U3908" s="18">
        <v>45443</v>
      </c>
      <c r="V3908" s="18" t="str">
        <f>TEXT(Posts[[#This Row],[Post_Date]],"YYYY")</f>
        <v>2024</v>
      </c>
      <c r="W3908" s="18" t="s">
        <v>5096</v>
      </c>
      <c r="X3908" s="18" t="s">
        <v>5082</v>
      </c>
      <c r="Y3908" s="19">
        <v>10</v>
      </c>
      <c r="Z3908" s="12" t="s">
        <v>5069</v>
      </c>
      <c r="AA3908"/>
    </row>
    <row r="3909" spans="1:27" x14ac:dyDescent="0.25">
      <c r="A3909" s="12" t="s">
        <v>3466</v>
      </c>
      <c r="B3909" s="12" t="s">
        <v>5024</v>
      </c>
      <c r="C3909" s="12" t="s">
        <v>5028</v>
      </c>
      <c r="D3909" s="12" t="s">
        <v>5033</v>
      </c>
      <c r="E3909" s="12" t="s">
        <v>5038</v>
      </c>
      <c r="F3909" s="12" t="s">
        <v>5055</v>
      </c>
      <c r="G3909" s="12" t="s">
        <v>5048</v>
      </c>
      <c r="H3909" s="13">
        <v>24060</v>
      </c>
      <c r="I3909" s="14">
        <v>104812</v>
      </c>
      <c r="J3909" s="14">
        <v>15918</v>
      </c>
      <c r="K3909" s="14">
        <v>6693</v>
      </c>
      <c r="L3909" s="14">
        <v>2954</v>
      </c>
      <c r="M3909" s="15">
        <v>0.22956110113341779</v>
      </c>
      <c r="N3909" s="14">
        <v>128255</v>
      </c>
      <c r="O3909" s="14">
        <v>0</v>
      </c>
      <c r="P3909" s="14">
        <v>0</v>
      </c>
      <c r="S3909" s="17">
        <v>45687.631944444453</v>
      </c>
      <c r="T3909" s="17" t="s">
        <v>5074</v>
      </c>
      <c r="U3909" s="18">
        <v>45687</v>
      </c>
      <c r="V3909" s="18" t="str">
        <f>TEXT(Posts[[#This Row],[Post_Date]],"YYYY")</f>
        <v>2025</v>
      </c>
      <c r="W3909" s="18" t="s">
        <v>5086</v>
      </c>
      <c r="X3909" s="18" t="s">
        <v>5080</v>
      </c>
      <c r="Y3909" s="19">
        <v>15</v>
      </c>
      <c r="Z3909" s="12" t="s">
        <v>5070</v>
      </c>
      <c r="AA3909"/>
    </row>
    <row r="3910" spans="1:27" x14ac:dyDescent="0.25">
      <c r="A3910" s="12" t="s">
        <v>3471</v>
      </c>
      <c r="B3910" s="12" t="s">
        <v>5024</v>
      </c>
      <c r="C3910" s="12" t="s">
        <v>5028</v>
      </c>
      <c r="D3910" s="12" t="s">
        <v>5031</v>
      </c>
      <c r="E3910" s="12" t="s">
        <v>5038</v>
      </c>
      <c r="F3910" s="12" t="s">
        <v>5058</v>
      </c>
      <c r="G3910" s="12" t="s">
        <v>5044</v>
      </c>
      <c r="H3910" s="13">
        <v>38083</v>
      </c>
      <c r="I3910" s="14">
        <v>494911</v>
      </c>
      <c r="J3910" s="14">
        <v>123360</v>
      </c>
      <c r="K3910" s="14">
        <v>31517</v>
      </c>
      <c r="L3910" s="14">
        <v>11261</v>
      </c>
      <c r="M3910" s="15">
        <v>7.694927840714387E-2</v>
      </c>
      <c r="N3910" s="14">
        <v>556054</v>
      </c>
      <c r="O3910" s="14">
        <v>0</v>
      </c>
      <c r="P3910" s="14">
        <v>0</v>
      </c>
      <c r="S3910" s="17">
        <v>45740.813194444447</v>
      </c>
      <c r="T3910" s="17" t="s">
        <v>5076</v>
      </c>
      <c r="U3910" s="18">
        <v>45740</v>
      </c>
      <c r="V3910" s="18" t="str">
        <f>TEXT(Posts[[#This Row],[Post_Date]],"YYYY")</f>
        <v>2025</v>
      </c>
      <c r="W3910" s="18" t="s">
        <v>5088</v>
      </c>
      <c r="X3910" s="18" t="s">
        <v>5081</v>
      </c>
      <c r="Y3910" s="19">
        <v>19</v>
      </c>
      <c r="Z3910" s="12" t="s">
        <v>5068</v>
      </c>
      <c r="AA3910"/>
    </row>
    <row r="3911" spans="1:27" x14ac:dyDescent="0.25">
      <c r="A3911" s="12" t="s">
        <v>3475</v>
      </c>
      <c r="B3911" s="12" t="s">
        <v>5024</v>
      </c>
      <c r="C3911" s="12" t="s">
        <v>5028</v>
      </c>
      <c r="D3911" s="12" t="s">
        <v>5030</v>
      </c>
      <c r="E3911" s="12" t="s">
        <v>5035</v>
      </c>
      <c r="F3911" s="12" t="s">
        <v>5051</v>
      </c>
      <c r="G3911" s="12" t="s">
        <v>5048</v>
      </c>
      <c r="H3911" s="13">
        <v>306790</v>
      </c>
      <c r="I3911" s="14">
        <v>2408877</v>
      </c>
      <c r="J3911" s="14">
        <v>279862</v>
      </c>
      <c r="K3911" s="14">
        <v>84221</v>
      </c>
      <c r="L3911" s="14">
        <v>130349</v>
      </c>
      <c r="M3911" s="15">
        <v>0.1273581710491429</v>
      </c>
      <c r="N3911" s="14">
        <v>2893734</v>
      </c>
      <c r="O3911" s="14">
        <v>2408877</v>
      </c>
      <c r="P3911" s="14">
        <v>0</v>
      </c>
      <c r="S3911" s="17">
        <v>45472.744444444441</v>
      </c>
      <c r="T3911" s="12" t="s">
        <v>5076</v>
      </c>
      <c r="U3911" s="18">
        <v>45472</v>
      </c>
      <c r="V3911" s="18" t="str">
        <f>TEXT(Posts[[#This Row],[Post_Date]],"YYYY")</f>
        <v>2024</v>
      </c>
      <c r="W3911" s="12" t="s">
        <v>5089</v>
      </c>
      <c r="X3911" s="12" t="s">
        <v>5083</v>
      </c>
      <c r="Y3911" s="19">
        <v>17</v>
      </c>
      <c r="Z3911" s="12" t="s">
        <v>5069</v>
      </c>
      <c r="AA3911"/>
    </row>
    <row r="3912" spans="1:27" x14ac:dyDescent="0.25">
      <c r="A3912" s="12" t="s">
        <v>3476</v>
      </c>
      <c r="B3912" s="12" t="s">
        <v>5024</v>
      </c>
      <c r="C3912" s="12" t="s">
        <v>5028</v>
      </c>
      <c r="D3912" s="12" t="s">
        <v>5030</v>
      </c>
      <c r="E3912" s="12" t="s">
        <v>5035</v>
      </c>
      <c r="F3912" s="12" t="s">
        <v>5051</v>
      </c>
      <c r="G3912" s="12" t="s">
        <v>5044</v>
      </c>
      <c r="H3912" s="13">
        <v>264711</v>
      </c>
      <c r="I3912" s="14">
        <v>2135121</v>
      </c>
      <c r="J3912" s="14">
        <v>458967</v>
      </c>
      <c r="K3912" s="14">
        <v>87051</v>
      </c>
      <c r="L3912" s="14">
        <v>113491</v>
      </c>
      <c r="M3912" s="15">
        <v>0.1239798457309273</v>
      </c>
      <c r="N3912" s="14">
        <v>2743137</v>
      </c>
      <c r="O3912" s="14">
        <v>2135121</v>
      </c>
      <c r="P3912" s="14">
        <v>0</v>
      </c>
      <c r="S3912" s="17">
        <v>45711.43472222222</v>
      </c>
      <c r="T3912" s="12" t="s">
        <v>5077</v>
      </c>
      <c r="U3912" s="18">
        <v>45711</v>
      </c>
      <c r="V3912" s="18" t="str">
        <f>TEXT(Posts[[#This Row],[Post_Date]],"YYYY")</f>
        <v>2025</v>
      </c>
      <c r="W3912" s="12" t="s">
        <v>5087</v>
      </c>
      <c r="X3912" s="12" t="s">
        <v>5084</v>
      </c>
      <c r="Y3912" s="19">
        <v>10</v>
      </c>
      <c r="Z3912" s="12" t="s">
        <v>5069</v>
      </c>
      <c r="AA3912"/>
    </row>
    <row r="3913" spans="1:27" x14ac:dyDescent="0.25">
      <c r="A3913" s="12" t="s">
        <v>3488</v>
      </c>
      <c r="B3913" s="12" t="s">
        <v>5024</v>
      </c>
      <c r="C3913" s="12" t="s">
        <v>5028</v>
      </c>
      <c r="D3913" s="12" t="s">
        <v>5034</v>
      </c>
      <c r="E3913" s="12" t="s">
        <v>5035</v>
      </c>
      <c r="F3913" s="12" t="s">
        <v>5059</v>
      </c>
      <c r="G3913" s="12" t="s">
        <v>5049</v>
      </c>
      <c r="H3913" s="13">
        <v>451973</v>
      </c>
      <c r="I3913" s="14">
        <v>2575579</v>
      </c>
      <c r="J3913" s="14">
        <v>534378</v>
      </c>
      <c r="K3913" s="14">
        <v>165187</v>
      </c>
      <c r="L3913" s="14">
        <v>109101</v>
      </c>
      <c r="M3913" s="15">
        <v>0.17548423929167489</v>
      </c>
      <c r="N3913" s="14">
        <v>2898011</v>
      </c>
      <c r="O3913" s="14">
        <v>2575579</v>
      </c>
      <c r="P3913" s="14">
        <v>0</v>
      </c>
      <c r="S3913" s="17">
        <v>45634.5</v>
      </c>
      <c r="T3913" s="12" t="s">
        <v>5075</v>
      </c>
      <c r="U3913" s="18">
        <v>45634</v>
      </c>
      <c r="V3913" s="18" t="str">
        <f>TEXT(Posts[[#This Row],[Post_Date]],"YYYY")</f>
        <v>2024</v>
      </c>
      <c r="W3913" s="12" t="s">
        <v>5094</v>
      </c>
      <c r="X3913" s="12" t="s">
        <v>5084</v>
      </c>
      <c r="Y3913" s="19">
        <v>12</v>
      </c>
      <c r="Z3913" s="12" t="s">
        <v>5069</v>
      </c>
      <c r="AA3913"/>
    </row>
    <row r="3914" spans="1:27" x14ac:dyDescent="0.25">
      <c r="A3914" s="12" t="s">
        <v>3489</v>
      </c>
      <c r="B3914" s="12" t="s">
        <v>5024</v>
      </c>
      <c r="C3914" s="12" t="s">
        <v>5028</v>
      </c>
      <c r="D3914" s="12" t="s">
        <v>5033</v>
      </c>
      <c r="E3914" s="12" t="s">
        <v>5038</v>
      </c>
      <c r="F3914" s="12" t="s">
        <v>5055</v>
      </c>
      <c r="G3914" s="12" t="s">
        <v>5045</v>
      </c>
      <c r="H3914" s="13">
        <v>77063</v>
      </c>
      <c r="I3914" s="14">
        <v>311043</v>
      </c>
      <c r="J3914" s="14">
        <v>39174</v>
      </c>
      <c r="K3914" s="14">
        <v>23683</v>
      </c>
      <c r="L3914" s="14">
        <v>12725</v>
      </c>
      <c r="M3914" s="15">
        <v>0.24775883416858371</v>
      </c>
      <c r="N3914" s="14">
        <v>386661</v>
      </c>
      <c r="O3914" s="14">
        <v>0</v>
      </c>
      <c r="P3914" s="14">
        <v>0</v>
      </c>
      <c r="S3914" s="17">
        <v>45324.434027777781</v>
      </c>
      <c r="T3914" s="17" t="s">
        <v>5077</v>
      </c>
      <c r="U3914" s="18">
        <v>45324</v>
      </c>
      <c r="V3914" s="18" t="str">
        <f>TEXT(Posts[[#This Row],[Post_Date]],"YYYY")</f>
        <v>2024</v>
      </c>
      <c r="W3914" s="18" t="s">
        <v>5087</v>
      </c>
      <c r="X3914" s="18" t="s">
        <v>5082</v>
      </c>
      <c r="Y3914" s="19">
        <v>10</v>
      </c>
      <c r="Z3914" s="12" t="s">
        <v>5070</v>
      </c>
      <c r="AA3914"/>
    </row>
    <row r="3915" spans="1:27" x14ac:dyDescent="0.25">
      <c r="A3915" s="12" t="s">
        <v>3491</v>
      </c>
      <c r="B3915" s="12" t="s">
        <v>5024</v>
      </c>
      <c r="C3915" s="12" t="s">
        <v>5028</v>
      </c>
      <c r="D3915" s="12" t="s">
        <v>5030</v>
      </c>
      <c r="E3915" s="12" t="s">
        <v>5035</v>
      </c>
      <c r="F3915" s="12" t="s">
        <v>5051</v>
      </c>
      <c r="G3915" s="12" t="s">
        <v>5042</v>
      </c>
      <c r="H3915" s="13">
        <v>202397</v>
      </c>
      <c r="I3915" s="14">
        <v>1756697</v>
      </c>
      <c r="J3915" s="14">
        <v>237134</v>
      </c>
      <c r="K3915" s="14">
        <v>109119</v>
      </c>
      <c r="L3915" s="14">
        <v>67131</v>
      </c>
      <c r="M3915" s="15">
        <v>0.1152148119578096</v>
      </c>
      <c r="N3915" s="14">
        <v>2126922</v>
      </c>
      <c r="O3915" s="14">
        <v>1756697</v>
      </c>
      <c r="P3915" s="14">
        <v>0</v>
      </c>
      <c r="S3915" s="17">
        <v>45294.747916666667</v>
      </c>
      <c r="T3915" s="12" t="s">
        <v>5076</v>
      </c>
      <c r="U3915" s="18">
        <v>45294</v>
      </c>
      <c r="V3915" s="18" t="str">
        <f>TEXT(Posts[[#This Row],[Post_Date]],"YYYY")</f>
        <v>2024</v>
      </c>
      <c r="W3915" s="12" t="s">
        <v>5086</v>
      </c>
      <c r="X3915" s="12" t="s">
        <v>5085</v>
      </c>
      <c r="Y3915" s="19">
        <v>17</v>
      </c>
      <c r="Z3915" s="12" t="s">
        <v>5069</v>
      </c>
      <c r="AA3915"/>
    </row>
    <row r="3916" spans="1:27" x14ac:dyDescent="0.25">
      <c r="A3916" s="12" t="s">
        <v>3498</v>
      </c>
      <c r="B3916" s="12" t="s">
        <v>5024</v>
      </c>
      <c r="C3916" s="12" t="s">
        <v>5028</v>
      </c>
      <c r="D3916" s="12" t="s">
        <v>5033</v>
      </c>
      <c r="E3916" s="12" t="s">
        <v>5038</v>
      </c>
      <c r="F3916" s="12" t="s">
        <v>5055</v>
      </c>
      <c r="G3916" s="12" t="s">
        <v>5042</v>
      </c>
      <c r="H3916" s="13">
        <v>125413</v>
      </c>
      <c r="I3916" s="14">
        <v>562195</v>
      </c>
      <c r="J3916" s="14">
        <v>79103</v>
      </c>
      <c r="K3916" s="14">
        <v>36083</v>
      </c>
      <c r="L3916" s="14">
        <v>33267</v>
      </c>
      <c r="M3916" s="15">
        <v>0.22307814018741279</v>
      </c>
      <c r="N3916" s="14">
        <v>638340</v>
      </c>
      <c r="O3916" s="14">
        <v>0</v>
      </c>
      <c r="P3916" s="14">
        <v>0</v>
      </c>
      <c r="S3916" s="17">
        <v>45715.725694444453</v>
      </c>
      <c r="T3916" s="17" t="s">
        <v>5076</v>
      </c>
      <c r="U3916" s="18">
        <v>45715</v>
      </c>
      <c r="V3916" s="18" t="str">
        <f>TEXT(Posts[[#This Row],[Post_Date]],"YYYY")</f>
        <v>2025</v>
      </c>
      <c r="W3916" s="18" t="s">
        <v>5087</v>
      </c>
      <c r="X3916" s="18" t="s">
        <v>5080</v>
      </c>
      <c r="Y3916" s="19">
        <v>17</v>
      </c>
      <c r="Z3916" s="12" t="s">
        <v>5070</v>
      </c>
      <c r="AA3916"/>
    </row>
    <row r="3917" spans="1:27" x14ac:dyDescent="0.25">
      <c r="A3917" s="12" t="s">
        <v>3502</v>
      </c>
      <c r="B3917" s="12" t="s">
        <v>5024</v>
      </c>
      <c r="C3917" s="12" t="s">
        <v>5028</v>
      </c>
      <c r="D3917" s="12" t="s">
        <v>5033</v>
      </c>
      <c r="E3917" s="12" t="s">
        <v>5038</v>
      </c>
      <c r="F3917" s="12" t="s">
        <v>5055</v>
      </c>
      <c r="G3917" s="12" t="s">
        <v>5042</v>
      </c>
      <c r="H3917" s="13">
        <v>37646</v>
      </c>
      <c r="I3917" s="14">
        <v>239773</v>
      </c>
      <c r="J3917" s="14">
        <v>28636</v>
      </c>
      <c r="K3917" s="14">
        <v>17642</v>
      </c>
      <c r="L3917" s="14">
        <v>8228</v>
      </c>
      <c r="M3917" s="15">
        <v>0.1570097918489958</v>
      </c>
      <c r="N3917" s="14">
        <v>293772</v>
      </c>
      <c r="O3917" s="14">
        <v>0</v>
      </c>
      <c r="P3917" s="14">
        <v>0</v>
      </c>
      <c r="S3917" s="17">
        <v>45469.52847222222</v>
      </c>
      <c r="T3917" s="17" t="s">
        <v>5075</v>
      </c>
      <c r="U3917" s="18">
        <v>45469</v>
      </c>
      <c r="V3917" s="18" t="str">
        <f>TEXT(Posts[[#This Row],[Post_Date]],"YYYY")</f>
        <v>2024</v>
      </c>
      <c r="W3917" s="18" t="s">
        <v>5089</v>
      </c>
      <c r="X3917" s="18" t="s">
        <v>5085</v>
      </c>
      <c r="Y3917" s="19">
        <v>12</v>
      </c>
      <c r="Z3917" s="12" t="s">
        <v>5069</v>
      </c>
      <c r="AA3917"/>
    </row>
    <row r="3918" spans="1:27" x14ac:dyDescent="0.25">
      <c r="A3918" s="12" t="s">
        <v>3503</v>
      </c>
      <c r="B3918" s="12" t="s">
        <v>5024</v>
      </c>
      <c r="C3918" s="12" t="s">
        <v>5028</v>
      </c>
      <c r="D3918" s="12" t="s">
        <v>5033</v>
      </c>
      <c r="E3918" s="12" t="s">
        <v>5038</v>
      </c>
      <c r="F3918" s="12" t="s">
        <v>5055</v>
      </c>
      <c r="G3918" s="12" t="s">
        <v>5044</v>
      </c>
      <c r="H3918" s="13">
        <v>34031</v>
      </c>
      <c r="I3918" s="14">
        <v>207774</v>
      </c>
      <c r="J3918" s="14">
        <v>51692</v>
      </c>
      <c r="K3918" s="14">
        <v>14056</v>
      </c>
      <c r="L3918" s="14">
        <v>12150</v>
      </c>
      <c r="M3918" s="15">
        <v>0.16378964452063871</v>
      </c>
      <c r="N3918" s="14">
        <v>240845</v>
      </c>
      <c r="O3918" s="14">
        <v>0</v>
      </c>
      <c r="P3918" s="14">
        <v>0</v>
      </c>
      <c r="S3918" s="17">
        <v>45560.654861111107</v>
      </c>
      <c r="T3918" s="17" t="s">
        <v>5074</v>
      </c>
      <c r="U3918" s="18">
        <v>45560</v>
      </c>
      <c r="V3918" s="18" t="str">
        <f>TEXT(Posts[[#This Row],[Post_Date]],"YYYY")</f>
        <v>2024</v>
      </c>
      <c r="W3918" s="18" t="s">
        <v>5097</v>
      </c>
      <c r="X3918" s="18" t="s">
        <v>5085</v>
      </c>
      <c r="Y3918" s="19">
        <v>15</v>
      </c>
      <c r="Z3918" s="12" t="s">
        <v>5069</v>
      </c>
      <c r="AA3918"/>
    </row>
    <row r="3919" spans="1:27" x14ac:dyDescent="0.25">
      <c r="A3919" s="12" t="s">
        <v>3504</v>
      </c>
      <c r="B3919" s="12" t="s">
        <v>5024</v>
      </c>
      <c r="C3919" s="12" t="s">
        <v>5028</v>
      </c>
      <c r="D3919" s="12" t="s">
        <v>5034</v>
      </c>
      <c r="E3919" s="12" t="s">
        <v>5038</v>
      </c>
      <c r="F3919" s="12" t="s">
        <v>5057</v>
      </c>
      <c r="G3919" s="12" t="s">
        <v>5044</v>
      </c>
      <c r="H3919" s="13">
        <v>26285</v>
      </c>
      <c r="I3919" s="14">
        <v>200964</v>
      </c>
      <c r="J3919" s="14">
        <v>25057</v>
      </c>
      <c r="K3919" s="14">
        <v>11083</v>
      </c>
      <c r="L3919" s="14">
        <v>7995</v>
      </c>
      <c r="M3919" s="15">
        <v>0.13079652018074259</v>
      </c>
      <c r="N3919" s="14">
        <v>228091</v>
      </c>
      <c r="O3919" s="14">
        <v>0</v>
      </c>
      <c r="P3919" s="14">
        <v>0</v>
      </c>
      <c r="S3919" s="17">
        <v>45372.344444444447</v>
      </c>
      <c r="T3919" s="17" t="s">
        <v>5078</v>
      </c>
      <c r="U3919" s="18">
        <v>45372</v>
      </c>
      <c r="V3919" s="18" t="str">
        <f>TEXT(Posts[[#This Row],[Post_Date]],"YYYY")</f>
        <v>2024</v>
      </c>
      <c r="W3919" s="18" t="s">
        <v>5088</v>
      </c>
      <c r="X3919" s="18" t="s">
        <v>5080</v>
      </c>
      <c r="Y3919" s="19">
        <v>8</v>
      </c>
      <c r="Z3919" s="12" t="s">
        <v>5069</v>
      </c>
      <c r="AA3919"/>
    </row>
    <row r="3920" spans="1:27" x14ac:dyDescent="0.25">
      <c r="A3920" s="12" t="s">
        <v>3505</v>
      </c>
      <c r="B3920" s="12" t="s">
        <v>5024</v>
      </c>
      <c r="C3920" s="12" t="s">
        <v>5028</v>
      </c>
      <c r="D3920" s="12" t="s">
        <v>5033</v>
      </c>
      <c r="E3920" s="12" t="s">
        <v>5036</v>
      </c>
      <c r="F3920" s="12" t="s">
        <v>5055</v>
      </c>
      <c r="G3920" s="12" t="s">
        <v>5043</v>
      </c>
      <c r="H3920" s="13">
        <v>22881</v>
      </c>
      <c r="I3920" s="14">
        <v>137534</v>
      </c>
      <c r="J3920" s="14">
        <v>20602</v>
      </c>
      <c r="K3920" s="14">
        <v>8002</v>
      </c>
      <c r="L3920" s="14">
        <v>6747</v>
      </c>
      <c r="M3920" s="15">
        <v>0.16636901495456169</v>
      </c>
      <c r="N3920" s="14">
        <v>164542</v>
      </c>
      <c r="O3920" s="14">
        <v>0</v>
      </c>
      <c r="P3920" s="14">
        <v>0</v>
      </c>
      <c r="S3920" s="17">
        <v>45730.443055555559</v>
      </c>
      <c r="T3920" s="17" t="s">
        <v>5077</v>
      </c>
      <c r="U3920" s="18">
        <v>45730</v>
      </c>
      <c r="V3920" s="18" t="str">
        <f>TEXT(Posts[[#This Row],[Post_Date]],"YYYY")</f>
        <v>2025</v>
      </c>
      <c r="W3920" s="18" t="s">
        <v>5088</v>
      </c>
      <c r="X3920" s="18" t="s">
        <v>5082</v>
      </c>
      <c r="Y3920" s="19">
        <v>10</v>
      </c>
      <c r="Z3920" s="12" t="s">
        <v>5069</v>
      </c>
      <c r="AA3920"/>
    </row>
    <row r="3921" spans="1:27" x14ac:dyDescent="0.25">
      <c r="A3921" s="12" t="s">
        <v>3507</v>
      </c>
      <c r="B3921" s="12" t="s">
        <v>5024</v>
      </c>
      <c r="C3921" s="12" t="s">
        <v>5028</v>
      </c>
      <c r="D3921" s="12" t="s">
        <v>5034</v>
      </c>
      <c r="E3921" s="12" t="s">
        <v>5036</v>
      </c>
      <c r="F3921" s="12" t="s">
        <v>5057</v>
      </c>
      <c r="G3921" s="12" t="s">
        <v>5045</v>
      </c>
      <c r="H3921" s="13">
        <v>67507</v>
      </c>
      <c r="I3921" s="14">
        <v>470330</v>
      </c>
      <c r="J3921" s="14">
        <v>117205</v>
      </c>
      <c r="K3921" s="14">
        <v>37533</v>
      </c>
      <c r="L3921" s="14">
        <v>25541</v>
      </c>
      <c r="M3921" s="15">
        <v>0.14353148150958339</v>
      </c>
      <c r="N3921" s="14">
        <v>523367</v>
      </c>
      <c r="O3921" s="14">
        <v>0</v>
      </c>
      <c r="P3921" s="14">
        <v>0</v>
      </c>
      <c r="S3921" s="17">
        <v>45714.481249999997</v>
      </c>
      <c r="T3921" s="17" t="s">
        <v>5077</v>
      </c>
      <c r="U3921" s="18">
        <v>45714</v>
      </c>
      <c r="V3921" s="18" t="str">
        <f>TEXT(Posts[[#This Row],[Post_Date]],"YYYY")</f>
        <v>2025</v>
      </c>
      <c r="W3921" s="18" t="s">
        <v>5087</v>
      </c>
      <c r="X3921" s="18" t="s">
        <v>5085</v>
      </c>
      <c r="Y3921" s="19">
        <v>11</v>
      </c>
      <c r="Z3921" s="12" t="s">
        <v>5069</v>
      </c>
      <c r="AA3921"/>
    </row>
    <row r="3922" spans="1:27" x14ac:dyDescent="0.25">
      <c r="A3922" s="12" t="s">
        <v>3508</v>
      </c>
      <c r="B3922" s="12" t="s">
        <v>5024</v>
      </c>
      <c r="C3922" s="12" t="s">
        <v>5028</v>
      </c>
      <c r="D3922" s="12" t="s">
        <v>5033</v>
      </c>
      <c r="E3922" s="12" t="s">
        <v>5036</v>
      </c>
      <c r="F3922" s="12" t="s">
        <v>5055</v>
      </c>
      <c r="G3922" s="12" t="s">
        <v>5045</v>
      </c>
      <c r="H3922" s="13">
        <v>48444</v>
      </c>
      <c r="I3922" s="14">
        <v>313215</v>
      </c>
      <c r="J3922" s="14">
        <v>60105</v>
      </c>
      <c r="K3922" s="14">
        <v>21938</v>
      </c>
      <c r="L3922" s="14">
        <v>11365</v>
      </c>
      <c r="M3922" s="15">
        <v>0.15467001462340851</v>
      </c>
      <c r="N3922" s="14">
        <v>364561</v>
      </c>
      <c r="O3922" s="14">
        <v>0</v>
      </c>
      <c r="P3922" s="14">
        <v>0</v>
      </c>
      <c r="S3922" s="17">
        <v>45712.456944444442</v>
      </c>
      <c r="T3922" s="17" t="s">
        <v>5077</v>
      </c>
      <c r="U3922" s="18">
        <v>45712</v>
      </c>
      <c r="V3922" s="18" t="str">
        <f>TEXT(Posts[[#This Row],[Post_Date]],"YYYY")</f>
        <v>2025</v>
      </c>
      <c r="W3922" s="18" t="s">
        <v>5087</v>
      </c>
      <c r="X3922" s="18" t="s">
        <v>5081</v>
      </c>
      <c r="Y3922" s="19">
        <v>10</v>
      </c>
      <c r="Z3922" s="12" t="s">
        <v>5069</v>
      </c>
      <c r="AA3922"/>
    </row>
    <row r="3923" spans="1:27" x14ac:dyDescent="0.25">
      <c r="A3923" s="12" t="s">
        <v>3509</v>
      </c>
      <c r="B3923" s="12" t="s">
        <v>5024</v>
      </c>
      <c r="C3923" s="12" t="s">
        <v>5028</v>
      </c>
      <c r="D3923" s="12" t="s">
        <v>5030</v>
      </c>
      <c r="E3923" s="12" t="s">
        <v>5035</v>
      </c>
      <c r="F3923" s="12" t="s">
        <v>5051</v>
      </c>
      <c r="G3923" s="12" t="s">
        <v>5045</v>
      </c>
      <c r="H3923" s="13">
        <v>131891</v>
      </c>
      <c r="I3923" s="14">
        <v>1126996</v>
      </c>
      <c r="J3923" s="14">
        <v>173061</v>
      </c>
      <c r="K3923" s="14">
        <v>82136</v>
      </c>
      <c r="L3923" s="14">
        <v>24250</v>
      </c>
      <c r="M3923" s="15">
        <v>0.11702920211441489</v>
      </c>
      <c r="N3923" s="14">
        <v>1273703</v>
      </c>
      <c r="O3923" s="14">
        <v>1126996</v>
      </c>
      <c r="P3923" s="14">
        <v>0</v>
      </c>
      <c r="S3923" s="17">
        <v>45468.535416666673</v>
      </c>
      <c r="T3923" s="12" t="s">
        <v>5075</v>
      </c>
      <c r="U3923" s="18">
        <v>45468</v>
      </c>
      <c r="V3923" s="18" t="str">
        <f>TEXT(Posts[[#This Row],[Post_Date]],"YYYY")</f>
        <v>2024</v>
      </c>
      <c r="W3923" s="12" t="s">
        <v>5089</v>
      </c>
      <c r="X3923" s="12" t="s">
        <v>5079</v>
      </c>
      <c r="Y3923" s="19">
        <v>12</v>
      </c>
      <c r="Z3923" s="12" t="s">
        <v>5069</v>
      </c>
      <c r="AA3923"/>
    </row>
    <row r="3924" spans="1:27" x14ac:dyDescent="0.25">
      <c r="A3924" s="12" t="s">
        <v>3513</v>
      </c>
      <c r="B3924" s="12" t="s">
        <v>5024</v>
      </c>
      <c r="C3924" s="12" t="s">
        <v>5028</v>
      </c>
      <c r="D3924" s="12" t="s">
        <v>5033</v>
      </c>
      <c r="E3924" s="12" t="s">
        <v>5035</v>
      </c>
      <c r="F3924" s="12" t="s">
        <v>5056</v>
      </c>
      <c r="G3924" s="12" t="s">
        <v>5049</v>
      </c>
      <c r="H3924" s="13">
        <v>244343</v>
      </c>
      <c r="I3924" s="14">
        <v>1564070</v>
      </c>
      <c r="J3924" s="14">
        <v>252095</v>
      </c>
      <c r="K3924" s="14">
        <v>79493</v>
      </c>
      <c r="L3924" s="14">
        <v>91685</v>
      </c>
      <c r="M3924" s="15">
        <v>0.15622270959207391</v>
      </c>
      <c r="N3924" s="14">
        <v>1907914</v>
      </c>
      <c r="O3924" s="14">
        <v>1564070</v>
      </c>
      <c r="P3924" s="14">
        <v>0</v>
      </c>
      <c r="S3924" s="17">
        <v>45344.792361111111</v>
      </c>
      <c r="T3924" s="12" t="s">
        <v>5076</v>
      </c>
      <c r="U3924" s="18">
        <v>45344</v>
      </c>
      <c r="V3924" s="18" t="str">
        <f>TEXT(Posts[[#This Row],[Post_Date]],"YYYY")</f>
        <v>2024</v>
      </c>
      <c r="W3924" s="12" t="s">
        <v>5087</v>
      </c>
      <c r="X3924" s="12" t="s">
        <v>5080</v>
      </c>
      <c r="Y3924" s="19">
        <v>19</v>
      </c>
      <c r="Z3924" s="12" t="s">
        <v>5069</v>
      </c>
      <c r="AA3924"/>
    </row>
    <row r="3925" spans="1:27" x14ac:dyDescent="0.25">
      <c r="A3925" s="12" t="s">
        <v>3519</v>
      </c>
      <c r="B3925" s="12" t="s">
        <v>5024</v>
      </c>
      <c r="C3925" s="12" t="s">
        <v>5028</v>
      </c>
      <c r="D3925" s="12" t="s">
        <v>5033</v>
      </c>
      <c r="E3925" s="12" t="s">
        <v>5036</v>
      </c>
      <c r="F3925" s="12" t="s">
        <v>5055</v>
      </c>
      <c r="G3925" s="12" t="s">
        <v>5043</v>
      </c>
      <c r="H3925" s="13">
        <v>63672</v>
      </c>
      <c r="I3925" s="14">
        <v>369774</v>
      </c>
      <c r="J3925" s="14">
        <v>67225</v>
      </c>
      <c r="K3925" s="14">
        <v>15160</v>
      </c>
      <c r="L3925" s="14">
        <v>12388</v>
      </c>
      <c r="M3925" s="15">
        <v>0.1721941934914647</v>
      </c>
      <c r="N3925" s="14">
        <v>434968</v>
      </c>
      <c r="O3925" s="14">
        <v>0</v>
      </c>
      <c r="P3925" s="14">
        <v>0</v>
      </c>
      <c r="S3925" s="17">
        <v>45412.486111111109</v>
      </c>
      <c r="T3925" s="17" t="s">
        <v>5077</v>
      </c>
      <c r="U3925" s="18">
        <v>45412</v>
      </c>
      <c r="V3925" s="18" t="str">
        <f>TEXT(Posts[[#This Row],[Post_Date]],"YYYY")</f>
        <v>2024</v>
      </c>
      <c r="W3925" s="18" t="s">
        <v>5090</v>
      </c>
      <c r="X3925" s="18" t="s">
        <v>5079</v>
      </c>
      <c r="Y3925" s="19">
        <v>11</v>
      </c>
      <c r="Z3925" s="12" t="s">
        <v>5069</v>
      </c>
      <c r="AA3925"/>
    </row>
    <row r="3926" spans="1:27" x14ac:dyDescent="0.25">
      <c r="A3926" s="12" t="s">
        <v>3520</v>
      </c>
      <c r="B3926" s="12" t="s">
        <v>5024</v>
      </c>
      <c r="C3926" s="12" t="s">
        <v>5028</v>
      </c>
      <c r="D3926" s="12" t="s">
        <v>5031</v>
      </c>
      <c r="E3926" s="12" t="s">
        <v>5035</v>
      </c>
      <c r="F3926" s="12" t="s">
        <v>5060</v>
      </c>
      <c r="G3926" s="12" t="s">
        <v>5046</v>
      </c>
      <c r="H3926" s="13">
        <v>184479</v>
      </c>
      <c r="I3926" s="14">
        <v>2263894</v>
      </c>
      <c r="J3926" s="14">
        <v>556782</v>
      </c>
      <c r="K3926" s="14">
        <v>68554</v>
      </c>
      <c r="L3926" s="14">
        <v>134535</v>
      </c>
      <c r="M3926" s="15">
        <v>8.1487616310405686E-2</v>
      </c>
      <c r="N3926" s="14">
        <v>2934215</v>
      </c>
      <c r="O3926" s="14">
        <v>2263894</v>
      </c>
      <c r="P3926" s="14">
        <v>0</v>
      </c>
      <c r="S3926" s="17">
        <v>45482.706944444442</v>
      </c>
      <c r="T3926" s="12" t="s">
        <v>5074</v>
      </c>
      <c r="U3926" s="18">
        <v>45482</v>
      </c>
      <c r="V3926" s="18" t="str">
        <f>TEXT(Posts[[#This Row],[Post_Date]],"YYYY")</f>
        <v>2024</v>
      </c>
      <c r="W3926" s="12" t="s">
        <v>5093</v>
      </c>
      <c r="X3926" s="12" t="s">
        <v>5079</v>
      </c>
      <c r="Y3926" s="19">
        <v>16</v>
      </c>
      <c r="Z3926" s="12" t="s">
        <v>5068</v>
      </c>
      <c r="AA3926"/>
    </row>
    <row r="3927" spans="1:27" x14ac:dyDescent="0.25">
      <c r="A3927" s="12" t="s">
        <v>3523</v>
      </c>
      <c r="B3927" s="12" t="s">
        <v>5024</v>
      </c>
      <c r="C3927" s="12" t="s">
        <v>5028</v>
      </c>
      <c r="D3927" s="12" t="s">
        <v>5033</v>
      </c>
      <c r="E3927" s="12" t="s">
        <v>5036</v>
      </c>
      <c r="F3927" s="12" t="s">
        <v>5055</v>
      </c>
      <c r="G3927" s="12" t="s">
        <v>5043</v>
      </c>
      <c r="H3927" s="13">
        <v>60814</v>
      </c>
      <c r="I3927" s="14">
        <v>402929</v>
      </c>
      <c r="J3927" s="14">
        <v>92242</v>
      </c>
      <c r="K3927" s="14">
        <v>23995</v>
      </c>
      <c r="L3927" s="14">
        <v>22597</v>
      </c>
      <c r="M3927" s="15">
        <v>0.15092985826759689</v>
      </c>
      <c r="N3927" s="14">
        <v>498693</v>
      </c>
      <c r="O3927" s="14">
        <v>0</v>
      </c>
      <c r="P3927" s="14">
        <v>0</v>
      </c>
      <c r="S3927" s="17">
        <v>45410.815972222219</v>
      </c>
      <c r="T3927" s="17" t="s">
        <v>5076</v>
      </c>
      <c r="U3927" s="18">
        <v>45410</v>
      </c>
      <c r="V3927" s="18" t="str">
        <f>TEXT(Posts[[#This Row],[Post_Date]],"YYYY")</f>
        <v>2024</v>
      </c>
      <c r="W3927" s="18" t="s">
        <v>5090</v>
      </c>
      <c r="X3927" s="18" t="s">
        <v>5084</v>
      </c>
      <c r="Y3927" s="19">
        <v>19</v>
      </c>
      <c r="Z3927" s="12" t="s">
        <v>5069</v>
      </c>
      <c r="AA3927"/>
    </row>
    <row r="3928" spans="1:27" x14ac:dyDescent="0.25">
      <c r="A3928" s="12" t="s">
        <v>3527</v>
      </c>
      <c r="B3928" s="12" t="s">
        <v>5024</v>
      </c>
      <c r="C3928" s="12" t="s">
        <v>5028</v>
      </c>
      <c r="D3928" s="12" t="s">
        <v>5030</v>
      </c>
      <c r="E3928" s="12" t="s">
        <v>5036</v>
      </c>
      <c r="F3928" s="12" t="s">
        <v>5050</v>
      </c>
      <c r="G3928" s="12" t="s">
        <v>5042</v>
      </c>
      <c r="H3928" s="13">
        <v>47204</v>
      </c>
      <c r="I3928" s="14">
        <v>465127</v>
      </c>
      <c r="J3928" s="14">
        <v>103834</v>
      </c>
      <c r="K3928" s="14">
        <v>33583</v>
      </c>
      <c r="L3928" s="14">
        <v>23014</v>
      </c>
      <c r="M3928" s="15">
        <v>0.1014880082670031</v>
      </c>
      <c r="N3928" s="14">
        <v>595072</v>
      </c>
      <c r="O3928" s="14">
        <v>0</v>
      </c>
      <c r="P3928" s="14">
        <v>0</v>
      </c>
      <c r="S3928" s="17">
        <v>45778.526388888888</v>
      </c>
      <c r="T3928" s="17" t="s">
        <v>5075</v>
      </c>
      <c r="U3928" s="18">
        <v>45778</v>
      </c>
      <c r="V3928" s="18" t="str">
        <f>TEXT(Posts[[#This Row],[Post_Date]],"YYYY")</f>
        <v>2025</v>
      </c>
      <c r="W3928" s="18" t="s">
        <v>5096</v>
      </c>
      <c r="X3928" s="18" t="s">
        <v>5080</v>
      </c>
      <c r="Y3928" s="19">
        <v>12</v>
      </c>
      <c r="Z3928" s="12" t="s">
        <v>5069</v>
      </c>
      <c r="AA3928"/>
    </row>
    <row r="3929" spans="1:27" x14ac:dyDescent="0.25">
      <c r="A3929" s="12" t="s">
        <v>3529</v>
      </c>
      <c r="B3929" s="12" t="s">
        <v>5024</v>
      </c>
      <c r="C3929" s="12" t="s">
        <v>5028</v>
      </c>
      <c r="D3929" s="12" t="s">
        <v>5031</v>
      </c>
      <c r="E3929" s="12" t="s">
        <v>5035</v>
      </c>
      <c r="F3929" s="12" t="s">
        <v>5060</v>
      </c>
      <c r="G3929" s="12" t="s">
        <v>5047</v>
      </c>
      <c r="H3929" s="13">
        <v>118826</v>
      </c>
      <c r="I3929" s="14">
        <v>1227443</v>
      </c>
      <c r="J3929" s="14">
        <v>192691</v>
      </c>
      <c r="K3929" s="14">
        <v>95624</v>
      </c>
      <c r="L3929" s="14">
        <v>27681</v>
      </c>
      <c r="M3929" s="15">
        <v>9.680809201850693E-2</v>
      </c>
      <c r="N3929" s="14">
        <v>1540129</v>
      </c>
      <c r="O3929" s="14">
        <v>1227443</v>
      </c>
      <c r="P3929" s="14">
        <v>0</v>
      </c>
      <c r="S3929" s="17">
        <v>45715.692361111112</v>
      </c>
      <c r="T3929" s="12" t="s">
        <v>5074</v>
      </c>
      <c r="U3929" s="18">
        <v>45715</v>
      </c>
      <c r="V3929" s="18" t="str">
        <f>TEXT(Posts[[#This Row],[Post_Date]],"YYYY")</f>
        <v>2025</v>
      </c>
      <c r="W3929" s="12" t="s">
        <v>5087</v>
      </c>
      <c r="X3929" s="12" t="s">
        <v>5080</v>
      </c>
      <c r="Y3929" s="19">
        <v>16</v>
      </c>
      <c r="Z3929" s="12" t="s">
        <v>5068</v>
      </c>
      <c r="AA3929"/>
    </row>
    <row r="3930" spans="1:27" x14ac:dyDescent="0.25">
      <c r="A3930" s="12" t="s">
        <v>3530</v>
      </c>
      <c r="B3930" s="12" t="s">
        <v>5024</v>
      </c>
      <c r="C3930" s="12" t="s">
        <v>5028</v>
      </c>
      <c r="D3930" s="12" t="s">
        <v>5033</v>
      </c>
      <c r="E3930" s="12" t="s">
        <v>5036</v>
      </c>
      <c r="F3930" s="12" t="s">
        <v>5055</v>
      </c>
      <c r="G3930" s="12" t="s">
        <v>5044</v>
      </c>
      <c r="H3930" s="13">
        <v>79238</v>
      </c>
      <c r="I3930" s="14">
        <v>377609</v>
      </c>
      <c r="J3930" s="14">
        <v>55298</v>
      </c>
      <c r="K3930" s="14">
        <v>12065</v>
      </c>
      <c r="L3930" s="14">
        <v>18768</v>
      </c>
      <c r="M3930" s="15">
        <v>0.20984179378835369</v>
      </c>
      <c r="N3930" s="14">
        <v>440360</v>
      </c>
      <c r="O3930" s="14">
        <v>0</v>
      </c>
      <c r="P3930" s="14">
        <v>0</v>
      </c>
      <c r="S3930" s="17">
        <v>45496.525000000001</v>
      </c>
      <c r="T3930" s="17" t="s">
        <v>5075</v>
      </c>
      <c r="U3930" s="18">
        <v>45496</v>
      </c>
      <c r="V3930" s="18" t="str">
        <f>TEXT(Posts[[#This Row],[Post_Date]],"YYYY")</f>
        <v>2024</v>
      </c>
      <c r="W3930" s="18" t="s">
        <v>5093</v>
      </c>
      <c r="X3930" s="18" t="s">
        <v>5079</v>
      </c>
      <c r="Y3930" s="19">
        <v>12</v>
      </c>
      <c r="Z3930" s="12" t="s">
        <v>5070</v>
      </c>
      <c r="AA3930"/>
    </row>
    <row r="3931" spans="1:27" x14ac:dyDescent="0.25">
      <c r="A3931" s="12" t="s">
        <v>3536</v>
      </c>
      <c r="B3931" s="12" t="s">
        <v>5024</v>
      </c>
      <c r="C3931" s="12" t="s">
        <v>5028</v>
      </c>
      <c r="D3931" s="12" t="s">
        <v>5033</v>
      </c>
      <c r="E3931" s="12" t="s">
        <v>5036</v>
      </c>
      <c r="F3931" s="12" t="s">
        <v>5055</v>
      </c>
      <c r="G3931" s="12" t="s">
        <v>5047</v>
      </c>
      <c r="H3931" s="13">
        <v>69309</v>
      </c>
      <c r="I3931" s="14">
        <v>371698</v>
      </c>
      <c r="J3931" s="14">
        <v>76917</v>
      </c>
      <c r="K3931" s="14">
        <v>25602</v>
      </c>
      <c r="L3931" s="14">
        <v>11470</v>
      </c>
      <c r="M3931" s="15">
        <v>0.18646763512855921</v>
      </c>
      <c r="N3931" s="14">
        <v>419780</v>
      </c>
      <c r="O3931" s="14">
        <v>0</v>
      </c>
      <c r="P3931" s="14">
        <v>0</v>
      </c>
      <c r="S3931" s="17">
        <v>45570.630555555559</v>
      </c>
      <c r="T3931" s="17" t="s">
        <v>5074</v>
      </c>
      <c r="U3931" s="18">
        <v>45570</v>
      </c>
      <c r="V3931" s="18" t="str">
        <f>TEXT(Posts[[#This Row],[Post_Date]],"YYYY")</f>
        <v>2024</v>
      </c>
      <c r="W3931" s="18" t="s">
        <v>5091</v>
      </c>
      <c r="X3931" s="18" t="s">
        <v>5083</v>
      </c>
      <c r="Y3931" s="19">
        <v>15</v>
      </c>
      <c r="Z3931" s="12" t="s">
        <v>5069</v>
      </c>
      <c r="AA3931"/>
    </row>
    <row r="3932" spans="1:27" x14ac:dyDescent="0.25">
      <c r="A3932" s="12" t="s">
        <v>3540</v>
      </c>
      <c r="B3932" s="12" t="s">
        <v>5024</v>
      </c>
      <c r="C3932" s="12" t="s">
        <v>5028</v>
      </c>
      <c r="D3932" s="12" t="s">
        <v>5030</v>
      </c>
      <c r="E3932" s="12" t="s">
        <v>5036</v>
      </c>
      <c r="F3932" s="12" t="s">
        <v>5050</v>
      </c>
      <c r="G3932" s="12" t="s">
        <v>5043</v>
      </c>
      <c r="H3932" s="13">
        <v>18077</v>
      </c>
      <c r="I3932" s="14">
        <v>152192</v>
      </c>
      <c r="J3932" s="14">
        <v>26491</v>
      </c>
      <c r="K3932" s="14">
        <v>8043</v>
      </c>
      <c r="L3932" s="14">
        <v>3093</v>
      </c>
      <c r="M3932" s="15">
        <v>0.1187789040806395</v>
      </c>
      <c r="N3932" s="14">
        <v>180903</v>
      </c>
      <c r="O3932" s="14">
        <v>0</v>
      </c>
      <c r="P3932" s="14">
        <v>0</v>
      </c>
      <c r="S3932" s="17">
        <v>45298.612500000003</v>
      </c>
      <c r="T3932" s="17" t="s">
        <v>5074</v>
      </c>
      <c r="U3932" s="18">
        <v>45298</v>
      </c>
      <c r="V3932" s="18" t="str">
        <f>TEXT(Posts[[#This Row],[Post_Date]],"YYYY")</f>
        <v>2024</v>
      </c>
      <c r="W3932" s="18" t="s">
        <v>5086</v>
      </c>
      <c r="X3932" s="18" t="s">
        <v>5084</v>
      </c>
      <c r="Y3932" s="19">
        <v>14</v>
      </c>
      <c r="Z3932" s="12" t="s">
        <v>5069</v>
      </c>
      <c r="AA3932"/>
    </row>
    <row r="3933" spans="1:27" x14ac:dyDescent="0.25">
      <c r="A3933" s="12" t="s">
        <v>3545</v>
      </c>
      <c r="B3933" s="12" t="s">
        <v>5024</v>
      </c>
      <c r="C3933" s="12" t="s">
        <v>5028</v>
      </c>
      <c r="D3933" s="12" t="s">
        <v>5033</v>
      </c>
      <c r="E3933" s="12" t="s">
        <v>5036</v>
      </c>
      <c r="F3933" s="12" t="s">
        <v>5055</v>
      </c>
      <c r="G3933" s="12" t="s">
        <v>5042</v>
      </c>
      <c r="H3933" s="13">
        <v>28916</v>
      </c>
      <c r="I3933" s="14">
        <v>178383</v>
      </c>
      <c r="J3933" s="14">
        <v>34515</v>
      </c>
      <c r="K3933" s="14">
        <v>9276</v>
      </c>
      <c r="L3933" s="14">
        <v>6367</v>
      </c>
      <c r="M3933" s="15">
        <v>0.16210484287207139</v>
      </c>
      <c r="N3933" s="14">
        <v>216368</v>
      </c>
      <c r="O3933" s="14">
        <v>0</v>
      </c>
      <c r="P3933" s="14">
        <v>0</v>
      </c>
      <c r="S3933" s="17">
        <v>45319.657638888893</v>
      </c>
      <c r="T3933" s="17" t="s">
        <v>5074</v>
      </c>
      <c r="U3933" s="18">
        <v>45319</v>
      </c>
      <c r="V3933" s="18" t="str">
        <f>TEXT(Posts[[#This Row],[Post_Date]],"YYYY")</f>
        <v>2024</v>
      </c>
      <c r="W3933" s="18" t="s">
        <v>5086</v>
      </c>
      <c r="X3933" s="18" t="s">
        <v>5084</v>
      </c>
      <c r="Y3933" s="19">
        <v>15</v>
      </c>
      <c r="Z3933" s="12" t="s">
        <v>5069</v>
      </c>
      <c r="AA3933"/>
    </row>
    <row r="3934" spans="1:27" x14ac:dyDescent="0.25">
      <c r="A3934" s="12" t="s">
        <v>3547</v>
      </c>
      <c r="B3934" s="12" t="s">
        <v>5024</v>
      </c>
      <c r="C3934" s="12" t="s">
        <v>5028</v>
      </c>
      <c r="D3934" s="12" t="s">
        <v>5033</v>
      </c>
      <c r="E3934" s="12" t="s">
        <v>5036</v>
      </c>
      <c r="F3934" s="12" t="s">
        <v>5055</v>
      </c>
      <c r="G3934" s="12" t="s">
        <v>5048</v>
      </c>
      <c r="H3934" s="13">
        <v>52471</v>
      </c>
      <c r="I3934" s="14">
        <v>223396</v>
      </c>
      <c r="J3934" s="14">
        <v>48240</v>
      </c>
      <c r="K3934" s="14">
        <v>14702</v>
      </c>
      <c r="L3934" s="14">
        <v>9927</v>
      </c>
      <c r="M3934" s="15">
        <v>0.2348817043661551</v>
      </c>
      <c r="N3934" s="14">
        <v>283824</v>
      </c>
      <c r="O3934" s="14">
        <v>0</v>
      </c>
      <c r="P3934" s="14">
        <v>0</v>
      </c>
      <c r="S3934" s="17">
        <v>45503.761111111111</v>
      </c>
      <c r="T3934" s="17" t="s">
        <v>5076</v>
      </c>
      <c r="U3934" s="18">
        <v>45503</v>
      </c>
      <c r="V3934" s="18" t="str">
        <f>TEXT(Posts[[#This Row],[Post_Date]],"YYYY")</f>
        <v>2024</v>
      </c>
      <c r="W3934" s="18" t="s">
        <v>5093</v>
      </c>
      <c r="X3934" s="18" t="s">
        <v>5079</v>
      </c>
      <c r="Y3934" s="19">
        <v>18</v>
      </c>
      <c r="Z3934" s="12" t="s">
        <v>5070</v>
      </c>
      <c r="AA3934"/>
    </row>
    <row r="3935" spans="1:27" x14ac:dyDescent="0.25">
      <c r="A3935" s="12" t="s">
        <v>3552</v>
      </c>
      <c r="B3935" s="12" t="s">
        <v>5024</v>
      </c>
      <c r="C3935" s="12" t="s">
        <v>5028</v>
      </c>
      <c r="D3935" s="12" t="s">
        <v>5033</v>
      </c>
      <c r="E3935" s="12" t="s">
        <v>5036</v>
      </c>
      <c r="F3935" s="12" t="s">
        <v>5055</v>
      </c>
      <c r="G3935" s="12" t="s">
        <v>5047</v>
      </c>
      <c r="H3935" s="13">
        <v>23625</v>
      </c>
      <c r="I3935" s="14">
        <v>156599</v>
      </c>
      <c r="J3935" s="14">
        <v>38715</v>
      </c>
      <c r="K3935" s="14">
        <v>11077</v>
      </c>
      <c r="L3935" s="14">
        <v>5103</v>
      </c>
      <c r="M3935" s="15">
        <v>0.15086353775788369</v>
      </c>
      <c r="N3935" s="14">
        <v>184896</v>
      </c>
      <c r="O3935" s="14">
        <v>0</v>
      </c>
      <c r="P3935" s="14">
        <v>0</v>
      </c>
      <c r="S3935" s="17">
        <v>45401.815972222219</v>
      </c>
      <c r="T3935" s="17" t="s">
        <v>5076</v>
      </c>
      <c r="U3935" s="18">
        <v>45401</v>
      </c>
      <c r="V3935" s="18" t="str">
        <f>TEXT(Posts[[#This Row],[Post_Date]],"YYYY")</f>
        <v>2024</v>
      </c>
      <c r="W3935" s="18" t="s">
        <v>5090</v>
      </c>
      <c r="X3935" s="18" t="s">
        <v>5082</v>
      </c>
      <c r="Y3935" s="19">
        <v>19</v>
      </c>
      <c r="Z3935" s="12" t="s">
        <v>5069</v>
      </c>
      <c r="AA3935"/>
    </row>
    <row r="3936" spans="1:27" x14ac:dyDescent="0.25">
      <c r="A3936" s="12" t="s">
        <v>3553</v>
      </c>
      <c r="B3936" s="12" t="s">
        <v>5024</v>
      </c>
      <c r="C3936" s="12" t="s">
        <v>5028</v>
      </c>
      <c r="D3936" s="12" t="s">
        <v>5033</v>
      </c>
      <c r="E3936" s="12" t="s">
        <v>5036</v>
      </c>
      <c r="F3936" s="12" t="s">
        <v>5055</v>
      </c>
      <c r="G3936" s="12" t="s">
        <v>5046</v>
      </c>
      <c r="H3936" s="13">
        <v>79804</v>
      </c>
      <c r="I3936" s="14">
        <v>431290</v>
      </c>
      <c r="J3936" s="14">
        <v>53839</v>
      </c>
      <c r="K3936" s="14">
        <v>22317</v>
      </c>
      <c r="L3936" s="14">
        <v>19520</v>
      </c>
      <c r="M3936" s="15">
        <v>0.18503618208236139</v>
      </c>
      <c r="N3936" s="14">
        <v>507663</v>
      </c>
      <c r="O3936" s="14">
        <v>0</v>
      </c>
      <c r="P3936" s="14">
        <v>0</v>
      </c>
      <c r="S3936" s="17">
        <v>45419.37222222222</v>
      </c>
      <c r="T3936" s="17" t="s">
        <v>5078</v>
      </c>
      <c r="U3936" s="18">
        <v>45419</v>
      </c>
      <c r="V3936" s="18" t="str">
        <f>TEXT(Posts[[#This Row],[Post_Date]],"YYYY")</f>
        <v>2024</v>
      </c>
      <c r="W3936" s="18" t="s">
        <v>5096</v>
      </c>
      <c r="X3936" s="18" t="s">
        <v>5079</v>
      </c>
      <c r="Y3936" s="19">
        <v>8</v>
      </c>
      <c r="Z3936" s="12" t="s">
        <v>5069</v>
      </c>
      <c r="AA3936"/>
    </row>
    <row r="3937" spans="1:27" x14ac:dyDescent="0.25">
      <c r="A3937" s="12" t="s">
        <v>3557</v>
      </c>
      <c r="B3937" s="12" t="s">
        <v>5024</v>
      </c>
      <c r="C3937" s="12" t="s">
        <v>5028</v>
      </c>
      <c r="D3937" s="12" t="s">
        <v>5033</v>
      </c>
      <c r="E3937" s="12" t="s">
        <v>5035</v>
      </c>
      <c r="F3937" s="12" t="s">
        <v>5056</v>
      </c>
      <c r="G3937" s="12" t="s">
        <v>5048</v>
      </c>
      <c r="H3937" s="13">
        <v>451039</v>
      </c>
      <c r="I3937" s="14">
        <v>2234842</v>
      </c>
      <c r="J3937" s="14">
        <v>362097</v>
      </c>
      <c r="K3937" s="14">
        <v>107446</v>
      </c>
      <c r="L3937" s="14">
        <v>110664</v>
      </c>
      <c r="M3937" s="15">
        <v>0.20182183815807861</v>
      </c>
      <c r="N3937" s="14">
        <v>2789636</v>
      </c>
      <c r="O3937" s="14">
        <v>2234842</v>
      </c>
      <c r="P3937" s="14">
        <v>0</v>
      </c>
      <c r="S3937" s="17">
        <v>45587.727083333331</v>
      </c>
      <c r="T3937" s="12" t="s">
        <v>5076</v>
      </c>
      <c r="U3937" s="18">
        <v>45587</v>
      </c>
      <c r="V3937" s="18" t="str">
        <f>TEXT(Posts[[#This Row],[Post_Date]],"YYYY")</f>
        <v>2024</v>
      </c>
      <c r="W3937" s="12" t="s">
        <v>5091</v>
      </c>
      <c r="X3937" s="12" t="s">
        <v>5079</v>
      </c>
      <c r="Y3937" s="19">
        <v>17</v>
      </c>
      <c r="Z3937" s="12" t="s">
        <v>5070</v>
      </c>
      <c r="AA3937"/>
    </row>
    <row r="3938" spans="1:27" x14ac:dyDescent="0.25">
      <c r="A3938" s="12" t="s">
        <v>3562</v>
      </c>
      <c r="B3938" s="12" t="s">
        <v>5024</v>
      </c>
      <c r="C3938" s="12" t="s">
        <v>5028</v>
      </c>
      <c r="D3938" s="12" t="s">
        <v>5030</v>
      </c>
      <c r="E3938" s="12" t="s">
        <v>5036</v>
      </c>
      <c r="F3938" s="12" t="s">
        <v>5050</v>
      </c>
      <c r="G3938" s="12" t="s">
        <v>5049</v>
      </c>
      <c r="H3938" s="13">
        <v>30462</v>
      </c>
      <c r="I3938" s="14">
        <v>325333</v>
      </c>
      <c r="J3938" s="14">
        <v>62324</v>
      </c>
      <c r="K3938" s="14">
        <v>16594</v>
      </c>
      <c r="L3938" s="14">
        <v>18031</v>
      </c>
      <c r="M3938" s="15">
        <v>9.3636110842880524E-2</v>
      </c>
      <c r="N3938" s="14">
        <v>407002</v>
      </c>
      <c r="O3938" s="14">
        <v>0</v>
      </c>
      <c r="P3938" s="14">
        <v>0</v>
      </c>
      <c r="S3938" s="17">
        <v>45340.445138888892</v>
      </c>
      <c r="T3938" s="17" t="s">
        <v>5077</v>
      </c>
      <c r="U3938" s="18">
        <v>45340</v>
      </c>
      <c r="V3938" s="18" t="str">
        <f>TEXT(Posts[[#This Row],[Post_Date]],"YYYY")</f>
        <v>2024</v>
      </c>
      <c r="W3938" s="18" t="s">
        <v>5087</v>
      </c>
      <c r="X3938" s="18" t="s">
        <v>5084</v>
      </c>
      <c r="Y3938" s="19">
        <v>10</v>
      </c>
      <c r="Z3938" s="12" t="s">
        <v>5068</v>
      </c>
      <c r="AA3938"/>
    </row>
    <row r="3939" spans="1:27" x14ac:dyDescent="0.25">
      <c r="A3939" s="12" t="s">
        <v>3563</v>
      </c>
      <c r="B3939" s="12" t="s">
        <v>5024</v>
      </c>
      <c r="C3939" s="12" t="s">
        <v>5028</v>
      </c>
      <c r="D3939" s="12" t="s">
        <v>5030</v>
      </c>
      <c r="E3939" s="12" t="s">
        <v>5035</v>
      </c>
      <c r="F3939" s="12" t="s">
        <v>5051</v>
      </c>
      <c r="G3939" s="12" t="s">
        <v>5049</v>
      </c>
      <c r="H3939" s="13">
        <v>242543</v>
      </c>
      <c r="I3939" s="14">
        <v>2554717</v>
      </c>
      <c r="J3939" s="14">
        <v>445365</v>
      </c>
      <c r="K3939" s="14">
        <v>165318</v>
      </c>
      <c r="L3939" s="14">
        <v>58175</v>
      </c>
      <c r="M3939" s="15">
        <v>9.4939556201483088E-2</v>
      </c>
      <c r="N3939" s="14">
        <v>3190919</v>
      </c>
      <c r="O3939" s="14">
        <v>2554717</v>
      </c>
      <c r="P3939" s="14">
        <v>0</v>
      </c>
      <c r="S3939" s="17">
        <v>45625.681250000001</v>
      </c>
      <c r="T3939" s="12" t="s">
        <v>5074</v>
      </c>
      <c r="U3939" s="18">
        <v>45625</v>
      </c>
      <c r="V3939" s="18" t="str">
        <f>TEXT(Posts[[#This Row],[Post_Date]],"YYYY")</f>
        <v>2024</v>
      </c>
      <c r="W3939" s="12" t="s">
        <v>5095</v>
      </c>
      <c r="X3939" s="12" t="s">
        <v>5082</v>
      </c>
      <c r="Y3939" s="19">
        <v>16</v>
      </c>
      <c r="Z3939" s="12" t="s">
        <v>5068</v>
      </c>
      <c r="AA3939"/>
    </row>
    <row r="3940" spans="1:27" x14ac:dyDescent="0.25">
      <c r="A3940" s="12" t="s">
        <v>3568</v>
      </c>
      <c r="B3940" s="12" t="s">
        <v>5024</v>
      </c>
      <c r="C3940" s="12" t="s">
        <v>5028</v>
      </c>
      <c r="D3940" s="12" t="s">
        <v>5031</v>
      </c>
      <c r="E3940" s="12" t="s">
        <v>5035</v>
      </c>
      <c r="F3940" s="12" t="s">
        <v>5060</v>
      </c>
      <c r="G3940" s="12" t="s">
        <v>5049</v>
      </c>
      <c r="H3940" s="13">
        <v>190415</v>
      </c>
      <c r="I3940" s="14">
        <v>2165242</v>
      </c>
      <c r="J3940" s="14">
        <v>487145</v>
      </c>
      <c r="K3940" s="14">
        <v>162775</v>
      </c>
      <c r="L3940" s="14">
        <v>92844</v>
      </c>
      <c r="M3940" s="15">
        <v>8.7942073378243404E-2</v>
      </c>
      <c r="N3940" s="14">
        <v>2708105</v>
      </c>
      <c r="O3940" s="14">
        <v>2165242</v>
      </c>
      <c r="P3940" s="14">
        <v>0</v>
      </c>
      <c r="S3940" s="17">
        <v>45436.709027777782</v>
      </c>
      <c r="T3940" s="12" t="s">
        <v>5076</v>
      </c>
      <c r="U3940" s="18">
        <v>45436</v>
      </c>
      <c r="V3940" s="18" t="str">
        <f>TEXT(Posts[[#This Row],[Post_Date]],"YYYY")</f>
        <v>2024</v>
      </c>
      <c r="W3940" s="12" t="s">
        <v>5096</v>
      </c>
      <c r="X3940" s="12" t="s">
        <v>5082</v>
      </c>
      <c r="Y3940" s="19">
        <v>17</v>
      </c>
      <c r="Z3940" s="12" t="s">
        <v>5068</v>
      </c>
      <c r="AA3940"/>
    </row>
    <row r="3941" spans="1:27" x14ac:dyDescent="0.25">
      <c r="A3941" s="12" t="s">
        <v>3569</v>
      </c>
      <c r="B3941" s="12" t="s">
        <v>5024</v>
      </c>
      <c r="C3941" s="12" t="s">
        <v>5028</v>
      </c>
      <c r="D3941" s="12" t="s">
        <v>5033</v>
      </c>
      <c r="E3941" s="12" t="s">
        <v>5036</v>
      </c>
      <c r="F3941" s="12" t="s">
        <v>5055</v>
      </c>
      <c r="G3941" s="12" t="s">
        <v>5045</v>
      </c>
      <c r="H3941" s="13">
        <v>33002</v>
      </c>
      <c r="I3941" s="14">
        <v>211291</v>
      </c>
      <c r="J3941" s="14">
        <v>44964</v>
      </c>
      <c r="K3941" s="14">
        <v>7984</v>
      </c>
      <c r="L3941" s="14">
        <v>5613</v>
      </c>
      <c r="M3941" s="15">
        <v>0.15619618071205141</v>
      </c>
      <c r="N3941" s="14">
        <v>235415</v>
      </c>
      <c r="O3941" s="14">
        <v>0</v>
      </c>
      <c r="P3941" s="14">
        <v>0</v>
      </c>
      <c r="S3941" s="17">
        <v>45359.677777777782</v>
      </c>
      <c r="T3941" s="17" t="s">
        <v>5074</v>
      </c>
      <c r="U3941" s="18">
        <v>45359</v>
      </c>
      <c r="V3941" s="18" t="str">
        <f>TEXT(Posts[[#This Row],[Post_Date]],"YYYY")</f>
        <v>2024</v>
      </c>
      <c r="W3941" s="18" t="s">
        <v>5088</v>
      </c>
      <c r="X3941" s="18" t="s">
        <v>5082</v>
      </c>
      <c r="Y3941" s="19">
        <v>16</v>
      </c>
      <c r="Z3941" s="12" t="s">
        <v>5069</v>
      </c>
      <c r="AA3941"/>
    </row>
    <row r="3942" spans="1:27" x14ac:dyDescent="0.25">
      <c r="A3942" s="12" t="s">
        <v>3570</v>
      </c>
      <c r="B3942" s="12" t="s">
        <v>5024</v>
      </c>
      <c r="C3942" s="12" t="s">
        <v>5028</v>
      </c>
      <c r="D3942" s="12" t="s">
        <v>5030</v>
      </c>
      <c r="E3942" s="12" t="s">
        <v>5036</v>
      </c>
      <c r="F3942" s="12" t="s">
        <v>5050</v>
      </c>
      <c r="G3942" s="12" t="s">
        <v>5046</v>
      </c>
      <c r="H3942" s="13">
        <v>33618</v>
      </c>
      <c r="I3942" s="14">
        <v>260567</v>
      </c>
      <c r="J3942" s="14">
        <v>42902</v>
      </c>
      <c r="K3942" s="14">
        <v>17278</v>
      </c>
      <c r="L3942" s="14">
        <v>12438</v>
      </c>
      <c r="M3942" s="15">
        <v>0.1290194568531261</v>
      </c>
      <c r="N3942" s="14">
        <v>297279</v>
      </c>
      <c r="O3942" s="14">
        <v>0</v>
      </c>
      <c r="P3942" s="14">
        <v>0</v>
      </c>
      <c r="S3942" s="17">
        <v>45743.673611111109</v>
      </c>
      <c r="T3942" s="17" t="s">
        <v>5074</v>
      </c>
      <c r="U3942" s="18">
        <v>45743</v>
      </c>
      <c r="V3942" s="18" t="str">
        <f>TEXT(Posts[[#This Row],[Post_Date]],"YYYY")</f>
        <v>2025</v>
      </c>
      <c r="W3942" s="18" t="s">
        <v>5088</v>
      </c>
      <c r="X3942" s="18" t="s">
        <v>5080</v>
      </c>
      <c r="Y3942" s="19">
        <v>16</v>
      </c>
      <c r="Z3942" s="12" t="s">
        <v>5069</v>
      </c>
      <c r="AA3942"/>
    </row>
    <row r="3943" spans="1:27" x14ac:dyDescent="0.25">
      <c r="A3943" s="12" t="s">
        <v>3571</v>
      </c>
      <c r="B3943" s="12" t="s">
        <v>5024</v>
      </c>
      <c r="C3943" s="12" t="s">
        <v>5028</v>
      </c>
      <c r="D3943" s="12" t="s">
        <v>5030</v>
      </c>
      <c r="E3943" s="12" t="s">
        <v>5035</v>
      </c>
      <c r="F3943" s="12" t="s">
        <v>5051</v>
      </c>
      <c r="G3943" s="12" t="s">
        <v>5049</v>
      </c>
      <c r="H3943" s="13">
        <v>292996</v>
      </c>
      <c r="I3943" s="14">
        <v>1995783</v>
      </c>
      <c r="J3943" s="14">
        <v>363034</v>
      </c>
      <c r="K3943" s="14">
        <v>129756</v>
      </c>
      <c r="L3943" s="14">
        <v>119607</v>
      </c>
      <c r="M3943" s="15">
        <v>0.14680772723536081</v>
      </c>
      <c r="N3943" s="14">
        <v>2338503</v>
      </c>
      <c r="O3943" s="14">
        <v>1995783</v>
      </c>
      <c r="P3943" s="14">
        <v>0</v>
      </c>
      <c r="S3943" s="17">
        <v>45540.438888888893</v>
      </c>
      <c r="T3943" s="12" t="s">
        <v>5077</v>
      </c>
      <c r="U3943" s="18">
        <v>45540</v>
      </c>
      <c r="V3943" s="18" t="str">
        <f>TEXT(Posts[[#This Row],[Post_Date]],"YYYY")</f>
        <v>2024</v>
      </c>
      <c r="W3943" s="12" t="s">
        <v>5097</v>
      </c>
      <c r="X3943" s="12" t="s">
        <v>5080</v>
      </c>
      <c r="Y3943" s="19">
        <v>10</v>
      </c>
      <c r="Z3943" s="12" t="s">
        <v>5069</v>
      </c>
      <c r="AA3943"/>
    </row>
    <row r="3944" spans="1:27" x14ac:dyDescent="0.25">
      <c r="A3944" s="12" t="s">
        <v>3572</v>
      </c>
      <c r="B3944" s="12" t="s">
        <v>5024</v>
      </c>
      <c r="C3944" s="12" t="s">
        <v>5028</v>
      </c>
      <c r="D3944" s="12" t="s">
        <v>5030</v>
      </c>
      <c r="E3944" s="12" t="s">
        <v>5035</v>
      </c>
      <c r="F3944" s="12" t="s">
        <v>5051</v>
      </c>
      <c r="G3944" s="12" t="s">
        <v>5042</v>
      </c>
      <c r="H3944" s="13">
        <v>194134</v>
      </c>
      <c r="I3944" s="14">
        <v>1813457</v>
      </c>
      <c r="J3944" s="14">
        <v>368878</v>
      </c>
      <c r="K3944" s="14">
        <v>108649</v>
      </c>
      <c r="L3944" s="14">
        <v>40112</v>
      </c>
      <c r="M3944" s="15">
        <v>0.1070523827092555</v>
      </c>
      <c r="N3944" s="14">
        <v>2023233</v>
      </c>
      <c r="O3944" s="14">
        <v>1813457</v>
      </c>
      <c r="P3944" s="14">
        <v>0</v>
      </c>
      <c r="S3944" s="17">
        <v>45704.45208333333</v>
      </c>
      <c r="T3944" s="12" t="s">
        <v>5077</v>
      </c>
      <c r="U3944" s="18">
        <v>45704</v>
      </c>
      <c r="V3944" s="18" t="str">
        <f>TEXT(Posts[[#This Row],[Post_Date]],"YYYY")</f>
        <v>2025</v>
      </c>
      <c r="W3944" s="12" t="s">
        <v>5087</v>
      </c>
      <c r="X3944" s="12" t="s">
        <v>5084</v>
      </c>
      <c r="Y3944" s="19">
        <v>10</v>
      </c>
      <c r="Z3944" s="12" t="s">
        <v>5069</v>
      </c>
      <c r="AA3944"/>
    </row>
    <row r="3945" spans="1:27" x14ac:dyDescent="0.25">
      <c r="A3945" s="12" t="s">
        <v>3576</v>
      </c>
      <c r="B3945" s="12" t="s">
        <v>5024</v>
      </c>
      <c r="C3945" s="12" t="s">
        <v>5028</v>
      </c>
      <c r="D3945" s="12" t="s">
        <v>5031</v>
      </c>
      <c r="E3945" s="12" t="s">
        <v>5035</v>
      </c>
      <c r="F3945" s="12" t="s">
        <v>5060</v>
      </c>
      <c r="G3945" s="12" t="s">
        <v>5049</v>
      </c>
      <c r="H3945" s="13">
        <v>136696</v>
      </c>
      <c r="I3945" s="14">
        <v>2413462</v>
      </c>
      <c r="J3945" s="14">
        <v>489776</v>
      </c>
      <c r="K3945" s="14">
        <v>151144</v>
      </c>
      <c r="L3945" s="14">
        <v>88390</v>
      </c>
      <c r="M3945" s="15">
        <v>5.6639136187083723E-2</v>
      </c>
      <c r="N3945" s="14">
        <v>2703159</v>
      </c>
      <c r="O3945" s="14">
        <v>2413462</v>
      </c>
      <c r="P3945" s="14">
        <v>0</v>
      </c>
      <c r="S3945" s="17">
        <v>45411.530555555553</v>
      </c>
      <c r="T3945" s="12" t="s">
        <v>5075</v>
      </c>
      <c r="U3945" s="18">
        <v>45411</v>
      </c>
      <c r="V3945" s="18" t="str">
        <f>TEXT(Posts[[#This Row],[Post_Date]],"YYYY")</f>
        <v>2024</v>
      </c>
      <c r="W3945" s="12" t="s">
        <v>5090</v>
      </c>
      <c r="X3945" s="12" t="s">
        <v>5081</v>
      </c>
      <c r="Y3945" s="19">
        <v>12</v>
      </c>
      <c r="Z3945" s="12" t="s">
        <v>5068</v>
      </c>
      <c r="AA3945"/>
    </row>
    <row r="3946" spans="1:27" x14ac:dyDescent="0.25">
      <c r="A3946" s="12" t="s">
        <v>3591</v>
      </c>
      <c r="B3946" s="12" t="s">
        <v>5024</v>
      </c>
      <c r="C3946" s="12" t="s">
        <v>5028</v>
      </c>
      <c r="D3946" s="12" t="s">
        <v>5033</v>
      </c>
      <c r="E3946" s="12" t="s">
        <v>5036</v>
      </c>
      <c r="F3946" s="12" t="s">
        <v>5055</v>
      </c>
      <c r="G3946" s="12" t="s">
        <v>5046</v>
      </c>
      <c r="H3946" s="13">
        <v>58006</v>
      </c>
      <c r="I3946" s="14">
        <v>286309</v>
      </c>
      <c r="J3946" s="14">
        <v>42747</v>
      </c>
      <c r="K3946" s="14">
        <v>10327</v>
      </c>
      <c r="L3946" s="14">
        <v>11065</v>
      </c>
      <c r="M3946" s="15">
        <v>0.20259979196436009</v>
      </c>
      <c r="N3946" s="14">
        <v>315133</v>
      </c>
      <c r="O3946" s="14">
        <v>0</v>
      </c>
      <c r="P3946" s="14">
        <v>0</v>
      </c>
      <c r="S3946" s="17">
        <v>45777.625694444447</v>
      </c>
      <c r="T3946" s="17" t="s">
        <v>5074</v>
      </c>
      <c r="U3946" s="18">
        <v>45777</v>
      </c>
      <c r="V3946" s="18" t="str">
        <f>TEXT(Posts[[#This Row],[Post_Date]],"YYYY")</f>
        <v>2025</v>
      </c>
      <c r="W3946" s="18" t="s">
        <v>5090</v>
      </c>
      <c r="X3946" s="18" t="s">
        <v>5085</v>
      </c>
      <c r="Y3946" s="19">
        <v>15</v>
      </c>
      <c r="Z3946" s="12" t="s">
        <v>5070</v>
      </c>
      <c r="AA3946"/>
    </row>
    <row r="3947" spans="1:27" x14ac:dyDescent="0.25">
      <c r="A3947" s="12" t="s">
        <v>3601</v>
      </c>
      <c r="B3947" s="12" t="s">
        <v>5024</v>
      </c>
      <c r="C3947" s="12" t="s">
        <v>5028</v>
      </c>
      <c r="D3947" s="12" t="s">
        <v>5030</v>
      </c>
      <c r="E3947" s="12" t="s">
        <v>5035</v>
      </c>
      <c r="F3947" s="12" t="s">
        <v>5051</v>
      </c>
      <c r="G3947" s="12" t="s">
        <v>5045</v>
      </c>
      <c r="H3947" s="13">
        <v>251082</v>
      </c>
      <c r="I3947" s="14">
        <v>1704606</v>
      </c>
      <c r="J3947" s="14">
        <v>419788</v>
      </c>
      <c r="K3947" s="14">
        <v>127586</v>
      </c>
      <c r="L3947" s="14">
        <v>53973</v>
      </c>
      <c r="M3947" s="15">
        <v>0.14729624568325389</v>
      </c>
      <c r="N3947" s="14">
        <v>1986453</v>
      </c>
      <c r="O3947" s="14">
        <v>1704606</v>
      </c>
      <c r="P3947" s="14">
        <v>0</v>
      </c>
      <c r="S3947" s="17">
        <v>45742.67083333333</v>
      </c>
      <c r="T3947" s="12" t="s">
        <v>5074</v>
      </c>
      <c r="U3947" s="18">
        <v>45742</v>
      </c>
      <c r="V3947" s="18" t="str">
        <f>TEXT(Posts[[#This Row],[Post_Date]],"YYYY")</f>
        <v>2025</v>
      </c>
      <c r="W3947" s="12" t="s">
        <v>5088</v>
      </c>
      <c r="X3947" s="12" t="s">
        <v>5085</v>
      </c>
      <c r="Y3947" s="19">
        <v>16</v>
      </c>
      <c r="Z3947" s="12" t="s">
        <v>5069</v>
      </c>
      <c r="AA3947"/>
    </row>
    <row r="3948" spans="1:27" x14ac:dyDescent="0.25">
      <c r="A3948" s="12" t="s">
        <v>3606</v>
      </c>
      <c r="B3948" s="12" t="s">
        <v>5024</v>
      </c>
      <c r="C3948" s="12" t="s">
        <v>5028</v>
      </c>
      <c r="D3948" s="12" t="s">
        <v>5030</v>
      </c>
      <c r="E3948" s="12" t="s">
        <v>5035</v>
      </c>
      <c r="F3948" s="12" t="s">
        <v>5051</v>
      </c>
      <c r="G3948" s="12" t="s">
        <v>5047</v>
      </c>
      <c r="H3948" s="13">
        <v>93213</v>
      </c>
      <c r="I3948" s="14">
        <v>728937</v>
      </c>
      <c r="J3948" s="14">
        <v>80797</v>
      </c>
      <c r="K3948" s="14">
        <v>54427</v>
      </c>
      <c r="L3948" s="14">
        <v>32406</v>
      </c>
      <c r="M3948" s="15">
        <v>0.12787581696534361</v>
      </c>
      <c r="N3948" s="14">
        <v>818700</v>
      </c>
      <c r="O3948" s="14">
        <v>728937</v>
      </c>
      <c r="P3948" s="14">
        <v>0</v>
      </c>
      <c r="S3948" s="17">
        <v>45442.556250000001</v>
      </c>
      <c r="T3948" s="12" t="s">
        <v>5075</v>
      </c>
      <c r="U3948" s="18">
        <v>45442</v>
      </c>
      <c r="V3948" s="18" t="str">
        <f>TEXT(Posts[[#This Row],[Post_Date]],"YYYY")</f>
        <v>2024</v>
      </c>
      <c r="W3948" s="12" t="s">
        <v>5096</v>
      </c>
      <c r="X3948" s="12" t="s">
        <v>5080</v>
      </c>
      <c r="Y3948" s="19">
        <v>13</v>
      </c>
      <c r="Z3948" s="12" t="s">
        <v>5069</v>
      </c>
      <c r="AA3948"/>
    </row>
    <row r="3949" spans="1:27" x14ac:dyDescent="0.25">
      <c r="A3949" s="12" t="s">
        <v>3610</v>
      </c>
      <c r="B3949" s="12" t="s">
        <v>5024</v>
      </c>
      <c r="C3949" s="12" t="s">
        <v>5028</v>
      </c>
      <c r="D3949" s="12" t="s">
        <v>5033</v>
      </c>
      <c r="E3949" s="12" t="s">
        <v>5035</v>
      </c>
      <c r="F3949" s="12" t="s">
        <v>5056</v>
      </c>
      <c r="G3949" s="12" t="s">
        <v>5047</v>
      </c>
      <c r="H3949" s="13">
        <v>600159</v>
      </c>
      <c r="I3949" s="14">
        <v>2454725</v>
      </c>
      <c r="J3949" s="14">
        <v>252140</v>
      </c>
      <c r="K3949" s="14">
        <v>148310</v>
      </c>
      <c r="L3949" s="14">
        <v>97352</v>
      </c>
      <c r="M3949" s="15">
        <v>0.2444913799640937</v>
      </c>
      <c r="N3949" s="14">
        <v>2796437</v>
      </c>
      <c r="O3949" s="14">
        <v>2454725</v>
      </c>
      <c r="P3949" s="14">
        <v>0</v>
      </c>
      <c r="S3949" s="17">
        <v>45624.48333333333</v>
      </c>
      <c r="T3949" s="12" t="s">
        <v>5077</v>
      </c>
      <c r="U3949" s="18">
        <v>45624</v>
      </c>
      <c r="V3949" s="18" t="str">
        <f>TEXT(Posts[[#This Row],[Post_Date]],"YYYY")</f>
        <v>2024</v>
      </c>
      <c r="W3949" s="12" t="s">
        <v>5095</v>
      </c>
      <c r="X3949" s="12" t="s">
        <v>5080</v>
      </c>
      <c r="Y3949" s="19">
        <v>11</v>
      </c>
      <c r="Z3949" s="12" t="s">
        <v>5070</v>
      </c>
      <c r="AA3949"/>
    </row>
    <row r="3950" spans="1:27" x14ac:dyDescent="0.25">
      <c r="A3950" s="12" t="s">
        <v>3612</v>
      </c>
      <c r="B3950" s="12" t="s">
        <v>5024</v>
      </c>
      <c r="C3950" s="12" t="s">
        <v>5028</v>
      </c>
      <c r="D3950" s="12" t="s">
        <v>5030</v>
      </c>
      <c r="E3950" s="12" t="s">
        <v>5036</v>
      </c>
      <c r="F3950" s="12" t="s">
        <v>5050</v>
      </c>
      <c r="G3950" s="12" t="s">
        <v>5044</v>
      </c>
      <c r="H3950" s="13">
        <v>63901</v>
      </c>
      <c r="I3950" s="14">
        <v>728410</v>
      </c>
      <c r="J3950" s="14">
        <v>127297</v>
      </c>
      <c r="K3950" s="14">
        <v>36295</v>
      </c>
      <c r="L3950" s="14">
        <v>41910</v>
      </c>
      <c r="M3950" s="15">
        <v>8.772747540277917E-2</v>
      </c>
      <c r="N3950" s="14">
        <v>875607</v>
      </c>
      <c r="O3950" s="14">
        <v>0</v>
      </c>
      <c r="P3950" s="14">
        <v>0</v>
      </c>
      <c r="S3950" s="17">
        <v>45762.655555555553</v>
      </c>
      <c r="T3950" s="17" t="s">
        <v>5074</v>
      </c>
      <c r="U3950" s="18">
        <v>45762</v>
      </c>
      <c r="V3950" s="18" t="str">
        <f>TEXT(Posts[[#This Row],[Post_Date]],"YYYY")</f>
        <v>2025</v>
      </c>
      <c r="W3950" s="18" t="s">
        <v>5090</v>
      </c>
      <c r="X3950" s="18" t="s">
        <v>5079</v>
      </c>
      <c r="Y3950" s="19">
        <v>15</v>
      </c>
      <c r="Z3950" s="12" t="s">
        <v>5068</v>
      </c>
      <c r="AA3950"/>
    </row>
    <row r="3951" spans="1:27" x14ac:dyDescent="0.25">
      <c r="A3951" s="12" t="s">
        <v>3619</v>
      </c>
      <c r="B3951" s="12" t="s">
        <v>5024</v>
      </c>
      <c r="C3951" s="12" t="s">
        <v>5028</v>
      </c>
      <c r="D3951" s="12" t="s">
        <v>5033</v>
      </c>
      <c r="E3951" s="12" t="s">
        <v>5036</v>
      </c>
      <c r="F3951" s="12" t="s">
        <v>5055</v>
      </c>
      <c r="G3951" s="12" t="s">
        <v>5046</v>
      </c>
      <c r="H3951" s="13">
        <v>42565</v>
      </c>
      <c r="I3951" s="14">
        <v>271630</v>
      </c>
      <c r="J3951" s="14">
        <v>35681</v>
      </c>
      <c r="K3951" s="14">
        <v>21656</v>
      </c>
      <c r="L3951" s="14">
        <v>13836</v>
      </c>
      <c r="M3951" s="15">
        <v>0.15670242950753829</v>
      </c>
      <c r="N3951" s="14">
        <v>338264</v>
      </c>
      <c r="O3951" s="14">
        <v>0</v>
      </c>
      <c r="P3951" s="14">
        <v>0</v>
      </c>
      <c r="S3951" s="17">
        <v>45379.742361111108</v>
      </c>
      <c r="T3951" s="17" t="s">
        <v>5076</v>
      </c>
      <c r="U3951" s="18">
        <v>45379</v>
      </c>
      <c r="V3951" s="18" t="str">
        <f>TEXT(Posts[[#This Row],[Post_Date]],"YYYY")</f>
        <v>2024</v>
      </c>
      <c r="W3951" s="18" t="s">
        <v>5088</v>
      </c>
      <c r="X3951" s="18" t="s">
        <v>5080</v>
      </c>
      <c r="Y3951" s="19">
        <v>17</v>
      </c>
      <c r="Z3951" s="12" t="s">
        <v>5069</v>
      </c>
      <c r="AA3951"/>
    </row>
    <row r="3952" spans="1:27" x14ac:dyDescent="0.25">
      <c r="A3952" s="12" t="s">
        <v>3627</v>
      </c>
      <c r="B3952" s="12" t="s">
        <v>5024</v>
      </c>
      <c r="C3952" s="12" t="s">
        <v>5028</v>
      </c>
      <c r="D3952" s="12" t="s">
        <v>5033</v>
      </c>
      <c r="E3952" s="12" t="s">
        <v>5036</v>
      </c>
      <c r="F3952" s="12" t="s">
        <v>5055</v>
      </c>
      <c r="G3952" s="12" t="s">
        <v>5044</v>
      </c>
      <c r="H3952" s="13">
        <v>11121</v>
      </c>
      <c r="I3952" s="14">
        <v>66874</v>
      </c>
      <c r="J3952" s="14">
        <v>13774</v>
      </c>
      <c r="K3952" s="14">
        <v>4916</v>
      </c>
      <c r="L3952" s="14">
        <v>3436</v>
      </c>
      <c r="M3952" s="15">
        <v>0.16630656259305029</v>
      </c>
      <c r="N3952" s="14">
        <v>80658</v>
      </c>
      <c r="O3952" s="14">
        <v>0</v>
      </c>
      <c r="P3952" s="14">
        <v>0</v>
      </c>
      <c r="S3952" s="17">
        <v>45338.686805555553</v>
      </c>
      <c r="T3952" s="17" t="s">
        <v>5074</v>
      </c>
      <c r="U3952" s="18">
        <v>45338</v>
      </c>
      <c r="V3952" s="18" t="str">
        <f>TEXT(Posts[[#This Row],[Post_Date]],"YYYY")</f>
        <v>2024</v>
      </c>
      <c r="W3952" s="18" t="s">
        <v>5087</v>
      </c>
      <c r="X3952" s="18" t="s">
        <v>5082</v>
      </c>
      <c r="Y3952" s="19">
        <v>16</v>
      </c>
      <c r="Z3952" s="12" t="s">
        <v>5069</v>
      </c>
      <c r="AA3952"/>
    </row>
    <row r="3953" spans="1:27" x14ac:dyDescent="0.25">
      <c r="A3953" s="12" t="s">
        <v>3645</v>
      </c>
      <c r="B3953" s="12" t="s">
        <v>5024</v>
      </c>
      <c r="C3953" s="12" t="s">
        <v>5028</v>
      </c>
      <c r="D3953" s="12" t="s">
        <v>5030</v>
      </c>
      <c r="E3953" s="12" t="s">
        <v>5035</v>
      </c>
      <c r="F3953" s="12" t="s">
        <v>5051</v>
      </c>
      <c r="G3953" s="12" t="s">
        <v>5044</v>
      </c>
      <c r="H3953" s="13">
        <v>248573</v>
      </c>
      <c r="I3953" s="14">
        <v>2264029</v>
      </c>
      <c r="J3953" s="14">
        <v>304628</v>
      </c>
      <c r="K3953" s="14">
        <v>114840</v>
      </c>
      <c r="L3953" s="14">
        <v>48256</v>
      </c>
      <c r="M3953" s="15">
        <v>0.10979268192014099</v>
      </c>
      <c r="N3953" s="14">
        <v>2551971</v>
      </c>
      <c r="O3953" s="14">
        <v>2264029</v>
      </c>
      <c r="P3953" s="14">
        <v>0</v>
      </c>
      <c r="S3953" s="17">
        <v>45730.401388888888</v>
      </c>
      <c r="T3953" s="12" t="s">
        <v>5077</v>
      </c>
      <c r="U3953" s="18">
        <v>45730</v>
      </c>
      <c r="V3953" s="18" t="str">
        <f>TEXT(Posts[[#This Row],[Post_Date]],"YYYY")</f>
        <v>2025</v>
      </c>
      <c r="W3953" s="12" t="s">
        <v>5088</v>
      </c>
      <c r="X3953" s="12" t="s">
        <v>5082</v>
      </c>
      <c r="Y3953" s="19">
        <v>9</v>
      </c>
      <c r="Z3953" s="12" t="s">
        <v>5069</v>
      </c>
      <c r="AA3953"/>
    </row>
    <row r="3954" spans="1:27" x14ac:dyDescent="0.25">
      <c r="A3954" s="12" t="s">
        <v>3657</v>
      </c>
      <c r="B3954" s="12" t="s">
        <v>5024</v>
      </c>
      <c r="C3954" s="12" t="s">
        <v>5028</v>
      </c>
      <c r="D3954" s="12" t="s">
        <v>5033</v>
      </c>
      <c r="E3954" s="12" t="s">
        <v>5036</v>
      </c>
      <c r="F3954" s="12" t="s">
        <v>5055</v>
      </c>
      <c r="G3954" s="12" t="s">
        <v>5046</v>
      </c>
      <c r="H3954" s="13">
        <v>25155</v>
      </c>
      <c r="I3954" s="14">
        <v>123377</v>
      </c>
      <c r="J3954" s="14">
        <v>20012</v>
      </c>
      <c r="K3954" s="14">
        <v>8551</v>
      </c>
      <c r="L3954" s="14">
        <v>4505</v>
      </c>
      <c r="M3954" s="15">
        <v>0.203887697310392</v>
      </c>
      <c r="N3954" s="14">
        <v>152901</v>
      </c>
      <c r="O3954" s="14">
        <v>0</v>
      </c>
      <c r="P3954" s="14">
        <v>0</v>
      </c>
      <c r="S3954" s="17">
        <v>45341.646527777782</v>
      </c>
      <c r="T3954" s="17" t="s">
        <v>5074</v>
      </c>
      <c r="U3954" s="18">
        <v>45341</v>
      </c>
      <c r="V3954" s="18" t="str">
        <f>TEXT(Posts[[#This Row],[Post_Date]],"YYYY")</f>
        <v>2024</v>
      </c>
      <c r="W3954" s="18" t="s">
        <v>5087</v>
      </c>
      <c r="X3954" s="18" t="s">
        <v>5081</v>
      </c>
      <c r="Y3954" s="19">
        <v>15</v>
      </c>
      <c r="Z3954" s="12" t="s">
        <v>5070</v>
      </c>
      <c r="AA3954"/>
    </row>
    <row r="3955" spans="1:27" x14ac:dyDescent="0.25">
      <c r="A3955" s="12" t="s">
        <v>3658</v>
      </c>
      <c r="B3955" s="12" t="s">
        <v>5024</v>
      </c>
      <c r="C3955" s="12" t="s">
        <v>5028</v>
      </c>
      <c r="D3955" s="12" t="s">
        <v>5033</v>
      </c>
      <c r="E3955" s="12" t="s">
        <v>5036</v>
      </c>
      <c r="F3955" s="12" t="s">
        <v>5055</v>
      </c>
      <c r="G3955" s="12" t="s">
        <v>5047</v>
      </c>
      <c r="H3955" s="13">
        <v>110607</v>
      </c>
      <c r="I3955" s="14">
        <v>494951</v>
      </c>
      <c r="J3955" s="14">
        <v>87151</v>
      </c>
      <c r="K3955" s="14">
        <v>20818</v>
      </c>
      <c r="L3955" s="14">
        <v>25661</v>
      </c>
      <c r="M3955" s="15">
        <v>0.22347236183190949</v>
      </c>
      <c r="N3955" s="14">
        <v>552782</v>
      </c>
      <c r="O3955" s="14">
        <v>0</v>
      </c>
      <c r="P3955" s="14">
        <v>0</v>
      </c>
      <c r="S3955" s="17">
        <v>45394.552083333343</v>
      </c>
      <c r="T3955" s="17" t="s">
        <v>5075</v>
      </c>
      <c r="U3955" s="18">
        <v>45394</v>
      </c>
      <c r="V3955" s="18" t="str">
        <f>TEXT(Posts[[#This Row],[Post_Date]],"YYYY")</f>
        <v>2024</v>
      </c>
      <c r="W3955" s="18" t="s">
        <v>5090</v>
      </c>
      <c r="X3955" s="18" t="s">
        <v>5082</v>
      </c>
      <c r="Y3955" s="19">
        <v>13</v>
      </c>
      <c r="Z3955" s="12" t="s">
        <v>5070</v>
      </c>
      <c r="AA3955"/>
    </row>
    <row r="3956" spans="1:27" x14ac:dyDescent="0.25">
      <c r="A3956" s="12" t="s">
        <v>3664</v>
      </c>
      <c r="B3956" s="12" t="s">
        <v>5024</v>
      </c>
      <c r="C3956" s="12" t="s">
        <v>5028</v>
      </c>
      <c r="D3956" s="12" t="s">
        <v>5031</v>
      </c>
      <c r="E3956" s="12" t="s">
        <v>5036</v>
      </c>
      <c r="F3956" s="12" t="s">
        <v>5058</v>
      </c>
      <c r="G3956" s="12" t="s">
        <v>5044</v>
      </c>
      <c r="H3956" s="13">
        <v>45517</v>
      </c>
      <c r="I3956" s="14">
        <v>706263</v>
      </c>
      <c r="J3956" s="14">
        <v>144982</v>
      </c>
      <c r="K3956" s="14">
        <v>41207</v>
      </c>
      <c r="L3956" s="14">
        <v>30734</v>
      </c>
      <c r="M3956" s="15">
        <v>6.4449038114291451E-2</v>
      </c>
      <c r="N3956" s="14">
        <v>823640</v>
      </c>
      <c r="O3956" s="14">
        <v>0</v>
      </c>
      <c r="P3956" s="14">
        <v>0</v>
      </c>
      <c r="S3956" s="17">
        <v>45372.648611111108</v>
      </c>
      <c r="T3956" s="17" t="s">
        <v>5074</v>
      </c>
      <c r="U3956" s="18">
        <v>45372</v>
      </c>
      <c r="V3956" s="18" t="str">
        <f>TEXT(Posts[[#This Row],[Post_Date]],"YYYY")</f>
        <v>2024</v>
      </c>
      <c r="W3956" s="18" t="s">
        <v>5088</v>
      </c>
      <c r="X3956" s="18" t="s">
        <v>5080</v>
      </c>
      <c r="Y3956" s="19">
        <v>15</v>
      </c>
      <c r="Z3956" s="12" t="s">
        <v>5068</v>
      </c>
      <c r="AA3956"/>
    </row>
    <row r="3957" spans="1:27" x14ac:dyDescent="0.25">
      <c r="A3957" s="12" t="s">
        <v>3665</v>
      </c>
      <c r="B3957" s="12" t="s">
        <v>5024</v>
      </c>
      <c r="C3957" s="12" t="s">
        <v>5028</v>
      </c>
      <c r="D3957" s="12" t="s">
        <v>5033</v>
      </c>
      <c r="E3957" s="12" t="s">
        <v>5036</v>
      </c>
      <c r="F3957" s="12" t="s">
        <v>5055</v>
      </c>
      <c r="G3957" s="12" t="s">
        <v>5046</v>
      </c>
      <c r="H3957" s="13">
        <v>40801</v>
      </c>
      <c r="I3957" s="14">
        <v>168873</v>
      </c>
      <c r="J3957" s="14">
        <v>25939</v>
      </c>
      <c r="K3957" s="14">
        <v>10941</v>
      </c>
      <c r="L3957" s="14">
        <v>9816</v>
      </c>
      <c r="M3957" s="15">
        <v>0.24161157023500171</v>
      </c>
      <c r="N3957" s="14">
        <v>218287</v>
      </c>
      <c r="O3957" s="14">
        <v>0</v>
      </c>
      <c r="P3957" s="14">
        <v>0</v>
      </c>
      <c r="S3957" s="17">
        <v>45721.522916666669</v>
      </c>
      <c r="T3957" s="17" t="s">
        <v>5075</v>
      </c>
      <c r="U3957" s="18">
        <v>45721</v>
      </c>
      <c r="V3957" s="18" t="str">
        <f>TEXT(Posts[[#This Row],[Post_Date]],"YYYY")</f>
        <v>2025</v>
      </c>
      <c r="W3957" s="18" t="s">
        <v>5088</v>
      </c>
      <c r="X3957" s="18" t="s">
        <v>5085</v>
      </c>
      <c r="Y3957" s="19">
        <v>12</v>
      </c>
      <c r="Z3957" s="12" t="s">
        <v>5070</v>
      </c>
      <c r="AA3957"/>
    </row>
    <row r="3958" spans="1:27" x14ac:dyDescent="0.25">
      <c r="A3958" s="12" t="s">
        <v>3668</v>
      </c>
      <c r="B3958" s="12" t="s">
        <v>5024</v>
      </c>
      <c r="C3958" s="12" t="s">
        <v>5028</v>
      </c>
      <c r="D3958" s="12" t="s">
        <v>5030</v>
      </c>
      <c r="E3958" s="12" t="s">
        <v>5035</v>
      </c>
      <c r="F3958" s="12" t="s">
        <v>5051</v>
      </c>
      <c r="G3958" s="12" t="s">
        <v>5043</v>
      </c>
      <c r="H3958" s="13">
        <v>145284</v>
      </c>
      <c r="I3958" s="14">
        <v>1731216</v>
      </c>
      <c r="J3958" s="14">
        <v>189508</v>
      </c>
      <c r="K3958" s="14">
        <v>58410</v>
      </c>
      <c r="L3958" s="14">
        <v>52058</v>
      </c>
      <c r="M3958" s="15">
        <v>8.392074185286777E-2</v>
      </c>
      <c r="N3958" s="14">
        <v>1965974</v>
      </c>
      <c r="O3958" s="14">
        <v>1731216</v>
      </c>
      <c r="P3958" s="14">
        <v>0</v>
      </c>
      <c r="S3958" s="17">
        <v>45587.727083333331</v>
      </c>
      <c r="T3958" s="12" t="s">
        <v>5076</v>
      </c>
      <c r="U3958" s="18">
        <v>45587</v>
      </c>
      <c r="V3958" s="18" t="str">
        <f>TEXT(Posts[[#This Row],[Post_Date]],"YYYY")</f>
        <v>2024</v>
      </c>
      <c r="W3958" s="12" t="s">
        <v>5091</v>
      </c>
      <c r="X3958" s="12" t="s">
        <v>5079</v>
      </c>
      <c r="Y3958" s="19">
        <v>17</v>
      </c>
      <c r="Z3958" s="12" t="s">
        <v>5068</v>
      </c>
      <c r="AA3958"/>
    </row>
    <row r="3959" spans="1:27" x14ac:dyDescent="0.25">
      <c r="A3959" s="12" t="s">
        <v>3673</v>
      </c>
      <c r="B3959" s="12" t="s">
        <v>5024</v>
      </c>
      <c r="C3959" s="12" t="s">
        <v>5028</v>
      </c>
      <c r="D3959" s="12" t="s">
        <v>5033</v>
      </c>
      <c r="E3959" s="12" t="s">
        <v>5036</v>
      </c>
      <c r="F3959" s="12" t="s">
        <v>5055</v>
      </c>
      <c r="G3959" s="12" t="s">
        <v>5049</v>
      </c>
      <c r="H3959" s="13">
        <v>26845</v>
      </c>
      <c r="I3959" s="14">
        <v>111961</v>
      </c>
      <c r="J3959" s="14">
        <v>18825</v>
      </c>
      <c r="K3959" s="14">
        <v>7877</v>
      </c>
      <c r="L3959" s="14">
        <v>4282</v>
      </c>
      <c r="M3959" s="15">
        <v>0.23977255642163531</v>
      </c>
      <c r="N3959" s="14">
        <v>142117</v>
      </c>
      <c r="O3959" s="14">
        <v>0</v>
      </c>
      <c r="P3959" s="14">
        <v>0</v>
      </c>
      <c r="S3959" s="17">
        <v>45324.506249999999</v>
      </c>
      <c r="T3959" s="17" t="s">
        <v>5075</v>
      </c>
      <c r="U3959" s="18">
        <v>45324</v>
      </c>
      <c r="V3959" s="18" t="str">
        <f>TEXT(Posts[[#This Row],[Post_Date]],"YYYY")</f>
        <v>2024</v>
      </c>
      <c r="W3959" s="18" t="s">
        <v>5087</v>
      </c>
      <c r="X3959" s="18" t="s">
        <v>5082</v>
      </c>
      <c r="Y3959" s="19">
        <v>12</v>
      </c>
      <c r="Z3959" s="12" t="s">
        <v>5070</v>
      </c>
      <c r="AA3959"/>
    </row>
    <row r="3960" spans="1:27" x14ac:dyDescent="0.25">
      <c r="A3960" s="12" t="s">
        <v>3677</v>
      </c>
      <c r="B3960" s="12" t="s">
        <v>5024</v>
      </c>
      <c r="C3960" s="12" t="s">
        <v>5028</v>
      </c>
      <c r="D3960" s="12" t="s">
        <v>5030</v>
      </c>
      <c r="E3960" s="12" t="s">
        <v>5035</v>
      </c>
      <c r="F3960" s="12" t="s">
        <v>5051</v>
      </c>
      <c r="G3960" s="12" t="s">
        <v>5042</v>
      </c>
      <c r="H3960" s="13">
        <v>410314</v>
      </c>
      <c r="I3960" s="14">
        <v>3211179</v>
      </c>
      <c r="J3960" s="14">
        <v>641559</v>
      </c>
      <c r="K3960" s="14">
        <v>156044</v>
      </c>
      <c r="L3960" s="14">
        <v>167744</v>
      </c>
      <c r="M3960" s="15">
        <v>0.12777684044652471</v>
      </c>
      <c r="N3960" s="14">
        <v>3875009</v>
      </c>
      <c r="O3960" s="14">
        <v>3211179</v>
      </c>
      <c r="P3960" s="14">
        <v>0</v>
      </c>
      <c r="S3960" s="17">
        <v>45579.425694444442</v>
      </c>
      <c r="T3960" s="12" t="s">
        <v>5077</v>
      </c>
      <c r="U3960" s="18">
        <v>45579</v>
      </c>
      <c r="V3960" s="18" t="str">
        <f>TEXT(Posts[[#This Row],[Post_Date]],"YYYY")</f>
        <v>2024</v>
      </c>
      <c r="W3960" s="12" t="s">
        <v>5091</v>
      </c>
      <c r="X3960" s="12" t="s">
        <v>5081</v>
      </c>
      <c r="Y3960" s="19">
        <v>10</v>
      </c>
      <c r="Z3960" s="12" t="s">
        <v>5069</v>
      </c>
      <c r="AA3960"/>
    </row>
    <row r="3961" spans="1:27" x14ac:dyDescent="0.25">
      <c r="A3961" s="12" t="s">
        <v>3678</v>
      </c>
      <c r="B3961" s="12" t="s">
        <v>5024</v>
      </c>
      <c r="C3961" s="12" t="s">
        <v>5028</v>
      </c>
      <c r="D3961" s="12" t="s">
        <v>5034</v>
      </c>
      <c r="E3961" s="12" t="s">
        <v>5035</v>
      </c>
      <c r="F3961" s="12" t="s">
        <v>5059</v>
      </c>
      <c r="G3961" s="12" t="s">
        <v>5048</v>
      </c>
      <c r="H3961" s="13">
        <v>479185</v>
      </c>
      <c r="I3961" s="14">
        <v>2922026</v>
      </c>
      <c r="J3961" s="14">
        <v>338428</v>
      </c>
      <c r="K3961" s="14">
        <v>204118</v>
      </c>
      <c r="L3961" s="14">
        <v>169836</v>
      </c>
      <c r="M3961" s="15">
        <v>0.16399067240442131</v>
      </c>
      <c r="N3961" s="14">
        <v>3249314</v>
      </c>
      <c r="O3961" s="14">
        <v>2922026</v>
      </c>
      <c r="P3961" s="14">
        <v>0</v>
      </c>
      <c r="S3961" s="17">
        <v>45663.631249999999</v>
      </c>
      <c r="T3961" s="12" t="s">
        <v>5074</v>
      </c>
      <c r="U3961" s="18">
        <v>45663</v>
      </c>
      <c r="V3961" s="18" t="str">
        <f>TEXT(Posts[[#This Row],[Post_Date]],"YYYY")</f>
        <v>2025</v>
      </c>
      <c r="W3961" s="12" t="s">
        <v>5086</v>
      </c>
      <c r="X3961" s="12" t="s">
        <v>5081</v>
      </c>
      <c r="Y3961" s="19">
        <v>15</v>
      </c>
      <c r="Z3961" s="12" t="s">
        <v>5069</v>
      </c>
      <c r="AA3961"/>
    </row>
    <row r="3962" spans="1:27" x14ac:dyDescent="0.25">
      <c r="A3962" s="12" t="s">
        <v>3681</v>
      </c>
      <c r="B3962" s="12" t="s">
        <v>5024</v>
      </c>
      <c r="C3962" s="12" t="s">
        <v>5028</v>
      </c>
      <c r="D3962" s="12" t="s">
        <v>5030</v>
      </c>
      <c r="E3962" s="12" t="s">
        <v>5035</v>
      </c>
      <c r="F3962" s="12" t="s">
        <v>5051</v>
      </c>
      <c r="G3962" s="12" t="s">
        <v>5042</v>
      </c>
      <c r="H3962" s="13">
        <v>158671</v>
      </c>
      <c r="I3962" s="14">
        <v>1454400</v>
      </c>
      <c r="J3962" s="14">
        <v>327198</v>
      </c>
      <c r="K3962" s="14">
        <v>70276</v>
      </c>
      <c r="L3962" s="14">
        <v>72988</v>
      </c>
      <c r="M3962" s="15">
        <v>0.1090976934164703</v>
      </c>
      <c r="N3962" s="14">
        <v>1727664</v>
      </c>
      <c r="O3962" s="14">
        <v>1454400</v>
      </c>
      <c r="P3962" s="14">
        <v>0</v>
      </c>
      <c r="S3962" s="17">
        <v>45379.556250000001</v>
      </c>
      <c r="T3962" s="12" t="s">
        <v>5075</v>
      </c>
      <c r="U3962" s="18">
        <v>45379</v>
      </c>
      <c r="V3962" s="18" t="str">
        <f>TEXT(Posts[[#This Row],[Post_Date]],"YYYY")</f>
        <v>2024</v>
      </c>
      <c r="W3962" s="12" t="s">
        <v>5088</v>
      </c>
      <c r="X3962" s="12" t="s">
        <v>5080</v>
      </c>
      <c r="Y3962" s="19">
        <v>13</v>
      </c>
      <c r="Z3962" s="12" t="s">
        <v>5069</v>
      </c>
      <c r="AA3962"/>
    </row>
    <row r="3963" spans="1:27" x14ac:dyDescent="0.25">
      <c r="A3963" s="12" t="s">
        <v>3687</v>
      </c>
      <c r="B3963" s="12" t="s">
        <v>5024</v>
      </c>
      <c r="C3963" s="12" t="s">
        <v>5028</v>
      </c>
      <c r="D3963" s="12" t="s">
        <v>5032</v>
      </c>
      <c r="E3963" s="12" t="s">
        <v>5036</v>
      </c>
      <c r="F3963" s="12" t="s">
        <v>5055</v>
      </c>
      <c r="G3963" s="12" t="s">
        <v>5048</v>
      </c>
      <c r="H3963" s="13">
        <v>95376</v>
      </c>
      <c r="I3963" s="14">
        <v>601655</v>
      </c>
      <c r="J3963" s="14">
        <v>82066</v>
      </c>
      <c r="K3963" s="14">
        <v>33865</v>
      </c>
      <c r="L3963" s="14">
        <v>17652</v>
      </c>
      <c r="M3963" s="15">
        <v>0.15852279028321281</v>
      </c>
      <c r="N3963" s="14">
        <v>759049</v>
      </c>
      <c r="O3963" s="14">
        <v>0</v>
      </c>
      <c r="P3963" s="14">
        <v>0</v>
      </c>
      <c r="S3963" s="17">
        <v>45434.526388888888</v>
      </c>
      <c r="T3963" s="17" t="s">
        <v>5075</v>
      </c>
      <c r="U3963" s="18">
        <v>45434</v>
      </c>
      <c r="V3963" s="18" t="str">
        <f>TEXT(Posts[[#This Row],[Post_Date]],"YYYY")</f>
        <v>2024</v>
      </c>
      <c r="W3963" s="18" t="s">
        <v>5096</v>
      </c>
      <c r="X3963" s="18" t="s">
        <v>5085</v>
      </c>
      <c r="Y3963" s="19">
        <v>12</v>
      </c>
      <c r="Z3963" s="12" t="s">
        <v>5069</v>
      </c>
      <c r="AA3963"/>
    </row>
    <row r="3964" spans="1:27" x14ac:dyDescent="0.25">
      <c r="A3964" s="12" t="s">
        <v>3689</v>
      </c>
      <c r="B3964" s="12" t="s">
        <v>5024</v>
      </c>
      <c r="C3964" s="12" t="s">
        <v>5028</v>
      </c>
      <c r="D3964" s="12" t="s">
        <v>5031</v>
      </c>
      <c r="E3964" s="12" t="s">
        <v>5035</v>
      </c>
      <c r="F3964" s="12" t="s">
        <v>5060</v>
      </c>
      <c r="G3964" s="12" t="s">
        <v>5049</v>
      </c>
      <c r="H3964" s="13">
        <v>127520</v>
      </c>
      <c r="I3964" s="14">
        <v>1483450</v>
      </c>
      <c r="J3964" s="14">
        <v>285301</v>
      </c>
      <c r="K3964" s="14">
        <v>49716</v>
      </c>
      <c r="L3964" s="14">
        <v>85933</v>
      </c>
      <c r="M3964" s="15">
        <v>8.5962415687863669E-2</v>
      </c>
      <c r="N3964" s="14">
        <v>1801978</v>
      </c>
      <c r="O3964" s="14">
        <v>1483450</v>
      </c>
      <c r="P3964" s="14">
        <v>0</v>
      </c>
      <c r="S3964" s="17">
        <v>45323.713194444441</v>
      </c>
      <c r="T3964" s="12" t="s">
        <v>5076</v>
      </c>
      <c r="U3964" s="18">
        <v>45323</v>
      </c>
      <c r="V3964" s="18" t="str">
        <f>TEXT(Posts[[#This Row],[Post_Date]],"YYYY")</f>
        <v>2024</v>
      </c>
      <c r="W3964" s="12" t="s">
        <v>5087</v>
      </c>
      <c r="X3964" s="12" t="s">
        <v>5080</v>
      </c>
      <c r="Y3964" s="19">
        <v>17</v>
      </c>
      <c r="Z3964" s="12" t="s">
        <v>5068</v>
      </c>
      <c r="AA3964"/>
    </row>
    <row r="3965" spans="1:27" x14ac:dyDescent="0.25">
      <c r="A3965" s="12" t="s">
        <v>3693</v>
      </c>
      <c r="B3965" s="12" t="s">
        <v>5024</v>
      </c>
      <c r="C3965" s="12" t="s">
        <v>5028</v>
      </c>
      <c r="D3965" s="12" t="s">
        <v>5034</v>
      </c>
      <c r="E3965" s="12" t="s">
        <v>5036</v>
      </c>
      <c r="F3965" s="12" t="s">
        <v>5057</v>
      </c>
      <c r="G3965" s="12" t="s">
        <v>5043</v>
      </c>
      <c r="H3965" s="13">
        <v>41673</v>
      </c>
      <c r="I3965" s="14">
        <v>311830</v>
      </c>
      <c r="J3965" s="14">
        <v>46894</v>
      </c>
      <c r="K3965" s="14">
        <v>22502</v>
      </c>
      <c r="L3965" s="14">
        <v>6576</v>
      </c>
      <c r="M3965" s="15">
        <v>0.1336407146701471</v>
      </c>
      <c r="N3965" s="14">
        <v>357368</v>
      </c>
      <c r="O3965" s="14">
        <v>0</v>
      </c>
      <c r="P3965" s="14">
        <v>0</v>
      </c>
      <c r="S3965" s="17">
        <v>45669.595833333333</v>
      </c>
      <c r="T3965" s="17" t="s">
        <v>5074</v>
      </c>
      <c r="U3965" s="18">
        <v>45669</v>
      </c>
      <c r="V3965" s="18" t="str">
        <f>TEXT(Posts[[#This Row],[Post_Date]],"YYYY")</f>
        <v>2025</v>
      </c>
      <c r="W3965" s="18" t="s">
        <v>5086</v>
      </c>
      <c r="X3965" s="18" t="s">
        <v>5084</v>
      </c>
      <c r="Y3965" s="19">
        <v>14</v>
      </c>
      <c r="Z3965" s="12" t="s">
        <v>5069</v>
      </c>
      <c r="AA3965"/>
    </row>
    <row r="3966" spans="1:27" x14ac:dyDescent="0.25">
      <c r="A3966" s="12" t="s">
        <v>3697</v>
      </c>
      <c r="B3966" s="12" t="s">
        <v>5024</v>
      </c>
      <c r="C3966" s="12" t="s">
        <v>5028</v>
      </c>
      <c r="D3966" s="12" t="s">
        <v>5030</v>
      </c>
      <c r="E3966" s="12" t="s">
        <v>5036</v>
      </c>
      <c r="F3966" s="12" t="s">
        <v>5050</v>
      </c>
      <c r="G3966" s="12" t="s">
        <v>5047</v>
      </c>
      <c r="H3966" s="13">
        <v>27881</v>
      </c>
      <c r="I3966" s="14">
        <v>284285</v>
      </c>
      <c r="J3966" s="14">
        <v>64870</v>
      </c>
      <c r="K3966" s="14">
        <v>9682</v>
      </c>
      <c r="L3966" s="14">
        <v>15279</v>
      </c>
      <c r="M3966" s="15">
        <v>9.8077412086010646E-2</v>
      </c>
      <c r="N3966" s="14">
        <v>329389</v>
      </c>
      <c r="O3966" s="14">
        <v>0</v>
      </c>
      <c r="P3966" s="14">
        <v>0</v>
      </c>
      <c r="S3966" s="17">
        <v>45445.63958333333</v>
      </c>
      <c r="T3966" s="17" t="s">
        <v>5074</v>
      </c>
      <c r="U3966" s="18">
        <v>45445</v>
      </c>
      <c r="V3966" s="18" t="str">
        <f>TEXT(Posts[[#This Row],[Post_Date]],"YYYY")</f>
        <v>2024</v>
      </c>
      <c r="W3966" s="18" t="s">
        <v>5089</v>
      </c>
      <c r="X3966" s="18" t="s">
        <v>5084</v>
      </c>
      <c r="Y3966" s="19">
        <v>15</v>
      </c>
      <c r="Z3966" s="12" t="s">
        <v>5068</v>
      </c>
      <c r="AA3966"/>
    </row>
    <row r="3967" spans="1:27" x14ac:dyDescent="0.25">
      <c r="A3967" s="12" t="s">
        <v>3698</v>
      </c>
      <c r="B3967" s="12" t="s">
        <v>5024</v>
      </c>
      <c r="C3967" s="12" t="s">
        <v>5028</v>
      </c>
      <c r="D3967" s="12" t="s">
        <v>5031</v>
      </c>
      <c r="E3967" s="12" t="s">
        <v>5036</v>
      </c>
      <c r="F3967" s="12" t="s">
        <v>5058</v>
      </c>
      <c r="G3967" s="12" t="s">
        <v>5044</v>
      </c>
      <c r="H3967" s="13">
        <v>75796</v>
      </c>
      <c r="I3967" s="14">
        <v>863692</v>
      </c>
      <c r="J3967" s="14">
        <v>91568</v>
      </c>
      <c r="K3967" s="14">
        <v>52235</v>
      </c>
      <c r="L3967" s="14">
        <v>42053</v>
      </c>
      <c r="M3967" s="15">
        <v>8.7759002299792027E-2</v>
      </c>
      <c r="N3967" s="14">
        <v>1013758</v>
      </c>
      <c r="O3967" s="14">
        <v>0</v>
      </c>
      <c r="P3967" s="14">
        <v>0</v>
      </c>
      <c r="S3967" s="17">
        <v>45395.551388888889</v>
      </c>
      <c r="T3967" s="17" t="s">
        <v>5075</v>
      </c>
      <c r="U3967" s="18">
        <v>45395</v>
      </c>
      <c r="V3967" s="18" t="str">
        <f>TEXT(Posts[[#This Row],[Post_Date]],"YYYY")</f>
        <v>2024</v>
      </c>
      <c r="W3967" s="18" t="s">
        <v>5090</v>
      </c>
      <c r="X3967" s="18" t="s">
        <v>5083</v>
      </c>
      <c r="Y3967" s="19">
        <v>13</v>
      </c>
      <c r="Z3967" s="12" t="s">
        <v>5068</v>
      </c>
      <c r="AA3967"/>
    </row>
    <row r="3968" spans="1:27" x14ac:dyDescent="0.25">
      <c r="A3968" s="12" t="s">
        <v>3703</v>
      </c>
      <c r="B3968" s="12" t="s">
        <v>5024</v>
      </c>
      <c r="C3968" s="12" t="s">
        <v>5028</v>
      </c>
      <c r="D3968" s="12" t="s">
        <v>5032</v>
      </c>
      <c r="E3968" s="12" t="s">
        <v>5035</v>
      </c>
      <c r="F3968" s="12" t="s">
        <v>5056</v>
      </c>
      <c r="G3968" s="12" t="s">
        <v>5045</v>
      </c>
      <c r="H3968" s="13">
        <v>379442</v>
      </c>
      <c r="I3968" s="14">
        <v>2399827</v>
      </c>
      <c r="J3968" s="14">
        <v>459230</v>
      </c>
      <c r="K3968" s="14">
        <v>98209</v>
      </c>
      <c r="L3968" s="14">
        <v>110504</v>
      </c>
      <c r="M3968" s="15">
        <v>0.15811263662827191</v>
      </c>
      <c r="N3968" s="14">
        <v>3007203</v>
      </c>
      <c r="O3968" s="14">
        <v>2399827</v>
      </c>
      <c r="P3968" s="14">
        <v>0</v>
      </c>
      <c r="S3968" s="17">
        <v>45682.336111111108</v>
      </c>
      <c r="T3968" s="12" t="s">
        <v>5078</v>
      </c>
      <c r="U3968" s="18">
        <v>45682</v>
      </c>
      <c r="V3968" s="18" t="str">
        <f>TEXT(Posts[[#This Row],[Post_Date]],"YYYY")</f>
        <v>2025</v>
      </c>
      <c r="W3968" s="12" t="s">
        <v>5086</v>
      </c>
      <c r="X3968" s="12" t="s">
        <v>5083</v>
      </c>
      <c r="Y3968" s="19">
        <v>8</v>
      </c>
      <c r="Z3968" s="12" t="s">
        <v>5069</v>
      </c>
      <c r="AA3968"/>
    </row>
    <row r="3969" spans="1:27" x14ac:dyDescent="0.25">
      <c r="A3969" s="12" t="s">
        <v>3711</v>
      </c>
      <c r="B3969" s="12" t="s">
        <v>5024</v>
      </c>
      <c r="C3969" s="12" t="s">
        <v>5028</v>
      </c>
      <c r="D3969" s="12" t="s">
        <v>5030</v>
      </c>
      <c r="E3969" s="12" t="s">
        <v>5035</v>
      </c>
      <c r="F3969" s="12" t="s">
        <v>5051</v>
      </c>
      <c r="G3969" s="12" t="s">
        <v>5048</v>
      </c>
      <c r="H3969" s="13">
        <v>262298</v>
      </c>
      <c r="I3969" s="14">
        <v>1848357</v>
      </c>
      <c r="J3969" s="14">
        <v>403873</v>
      </c>
      <c r="K3969" s="14">
        <v>95995</v>
      </c>
      <c r="L3969" s="14">
        <v>68901</v>
      </c>
      <c r="M3969" s="15">
        <v>0.14190882109927791</v>
      </c>
      <c r="N3969" s="14">
        <v>2239021</v>
      </c>
      <c r="O3969" s="14">
        <v>1848357</v>
      </c>
      <c r="P3969" s="14">
        <v>0</v>
      </c>
      <c r="S3969" s="17">
        <v>45359.654861111107</v>
      </c>
      <c r="T3969" s="12" t="s">
        <v>5074</v>
      </c>
      <c r="U3969" s="18">
        <v>45359</v>
      </c>
      <c r="V3969" s="18" t="str">
        <f>TEXT(Posts[[#This Row],[Post_Date]],"YYYY")</f>
        <v>2024</v>
      </c>
      <c r="W3969" s="12" t="s">
        <v>5088</v>
      </c>
      <c r="X3969" s="12" t="s">
        <v>5082</v>
      </c>
      <c r="Y3969" s="19">
        <v>15</v>
      </c>
      <c r="Z3969" s="12" t="s">
        <v>5069</v>
      </c>
      <c r="AA3969"/>
    </row>
    <row r="3970" spans="1:27" x14ac:dyDescent="0.25">
      <c r="A3970" s="12" t="s">
        <v>3713</v>
      </c>
      <c r="B3970" s="12" t="s">
        <v>5024</v>
      </c>
      <c r="C3970" s="12" t="s">
        <v>5028</v>
      </c>
      <c r="D3970" s="12" t="s">
        <v>5032</v>
      </c>
      <c r="E3970" s="12" t="s">
        <v>5036</v>
      </c>
      <c r="F3970" s="12" t="s">
        <v>5055</v>
      </c>
      <c r="G3970" s="12" t="s">
        <v>5042</v>
      </c>
      <c r="H3970" s="13">
        <v>13670</v>
      </c>
      <c r="I3970" s="14">
        <v>73173</v>
      </c>
      <c r="J3970" s="14">
        <v>10556</v>
      </c>
      <c r="K3970" s="14">
        <v>3516</v>
      </c>
      <c r="L3970" s="14">
        <v>3286</v>
      </c>
      <c r="M3970" s="15">
        <v>0.18682189749321759</v>
      </c>
      <c r="N3970" s="14">
        <v>83868</v>
      </c>
      <c r="O3970" s="14">
        <v>0</v>
      </c>
      <c r="P3970" s="14">
        <v>0</v>
      </c>
      <c r="S3970" s="17">
        <v>45617.707638888889</v>
      </c>
      <c r="T3970" s="17" t="s">
        <v>5074</v>
      </c>
      <c r="U3970" s="18">
        <v>45617</v>
      </c>
      <c r="V3970" s="18" t="str">
        <f>TEXT(Posts[[#This Row],[Post_Date]],"YYYY")</f>
        <v>2024</v>
      </c>
      <c r="W3970" s="18" t="s">
        <v>5095</v>
      </c>
      <c r="X3970" s="18" t="s">
        <v>5080</v>
      </c>
      <c r="Y3970" s="19">
        <v>16</v>
      </c>
      <c r="Z3970" s="12" t="s">
        <v>5069</v>
      </c>
      <c r="AA3970"/>
    </row>
    <row r="3971" spans="1:27" x14ac:dyDescent="0.25">
      <c r="A3971" s="12" t="s">
        <v>3718</v>
      </c>
      <c r="B3971" s="12" t="s">
        <v>5024</v>
      </c>
      <c r="C3971" s="12" t="s">
        <v>5028</v>
      </c>
      <c r="D3971" s="12" t="s">
        <v>5032</v>
      </c>
      <c r="E3971" s="12" t="s">
        <v>5036</v>
      </c>
      <c r="F3971" s="12" t="s">
        <v>5055</v>
      </c>
      <c r="G3971" s="12" t="s">
        <v>5044</v>
      </c>
      <c r="H3971" s="13">
        <v>61429</v>
      </c>
      <c r="I3971" s="14">
        <v>274107</v>
      </c>
      <c r="J3971" s="14">
        <v>56454</v>
      </c>
      <c r="K3971" s="14">
        <v>13938</v>
      </c>
      <c r="L3971" s="14">
        <v>7934</v>
      </c>
      <c r="M3971" s="15">
        <v>0.22410933528830901</v>
      </c>
      <c r="N3971" s="14">
        <v>341184</v>
      </c>
      <c r="O3971" s="14">
        <v>0</v>
      </c>
      <c r="P3971" s="14">
        <v>0</v>
      </c>
      <c r="S3971" s="17">
        <v>45592.511805555558</v>
      </c>
      <c r="T3971" s="17" t="s">
        <v>5075</v>
      </c>
      <c r="U3971" s="18">
        <v>45592</v>
      </c>
      <c r="V3971" s="18" t="str">
        <f>TEXT(Posts[[#This Row],[Post_Date]],"YYYY")</f>
        <v>2024</v>
      </c>
      <c r="W3971" s="18" t="s">
        <v>5091</v>
      </c>
      <c r="X3971" s="18" t="s">
        <v>5084</v>
      </c>
      <c r="Y3971" s="19">
        <v>12</v>
      </c>
      <c r="Z3971" s="12" t="s">
        <v>5070</v>
      </c>
      <c r="AA3971"/>
    </row>
    <row r="3972" spans="1:27" x14ac:dyDescent="0.25">
      <c r="A3972" s="12" t="s">
        <v>3720</v>
      </c>
      <c r="B3972" s="12" t="s">
        <v>5024</v>
      </c>
      <c r="C3972" s="12" t="s">
        <v>5028</v>
      </c>
      <c r="D3972" s="12" t="s">
        <v>5032</v>
      </c>
      <c r="E3972" s="12" t="s">
        <v>5036</v>
      </c>
      <c r="F3972" s="12" t="s">
        <v>5055</v>
      </c>
      <c r="G3972" s="12" t="s">
        <v>5049</v>
      </c>
      <c r="H3972" s="13">
        <v>41603</v>
      </c>
      <c r="I3972" s="14">
        <v>252556</v>
      </c>
      <c r="J3972" s="14">
        <v>40636</v>
      </c>
      <c r="K3972" s="14">
        <v>17785</v>
      </c>
      <c r="L3972" s="14">
        <v>11063</v>
      </c>
      <c r="M3972" s="15">
        <v>0.1647309426415923</v>
      </c>
      <c r="N3972" s="14">
        <v>305487</v>
      </c>
      <c r="O3972" s="14">
        <v>0</v>
      </c>
      <c r="P3972" s="14">
        <v>0</v>
      </c>
      <c r="S3972" s="17">
        <v>45386.451388888891</v>
      </c>
      <c r="T3972" s="17" t="s">
        <v>5077</v>
      </c>
      <c r="U3972" s="18">
        <v>45386</v>
      </c>
      <c r="V3972" s="18" t="str">
        <f>TEXT(Posts[[#This Row],[Post_Date]],"YYYY")</f>
        <v>2024</v>
      </c>
      <c r="W3972" s="18" t="s">
        <v>5090</v>
      </c>
      <c r="X3972" s="18" t="s">
        <v>5080</v>
      </c>
      <c r="Y3972" s="19">
        <v>10</v>
      </c>
      <c r="Z3972" s="12" t="s">
        <v>5069</v>
      </c>
      <c r="AA3972"/>
    </row>
    <row r="3973" spans="1:27" x14ac:dyDescent="0.25">
      <c r="A3973" s="12" t="s">
        <v>3723</v>
      </c>
      <c r="B3973" s="12" t="s">
        <v>5024</v>
      </c>
      <c r="C3973" s="12" t="s">
        <v>5028</v>
      </c>
      <c r="D3973" s="12" t="s">
        <v>5032</v>
      </c>
      <c r="E3973" s="12" t="s">
        <v>5036</v>
      </c>
      <c r="F3973" s="12" t="s">
        <v>5055</v>
      </c>
      <c r="G3973" s="12" t="s">
        <v>5049</v>
      </c>
      <c r="H3973" s="13">
        <v>98841</v>
      </c>
      <c r="I3973" s="14">
        <v>403362</v>
      </c>
      <c r="J3973" s="14">
        <v>58277</v>
      </c>
      <c r="K3973" s="14">
        <v>28919</v>
      </c>
      <c r="L3973" s="14">
        <v>10742</v>
      </c>
      <c r="M3973" s="15">
        <v>0.24504412487067889</v>
      </c>
      <c r="N3973" s="14">
        <v>447985</v>
      </c>
      <c r="O3973" s="14">
        <v>0</v>
      </c>
      <c r="P3973" s="14">
        <v>0</v>
      </c>
      <c r="S3973" s="17">
        <v>45719.477083333331</v>
      </c>
      <c r="T3973" s="17" t="s">
        <v>5077</v>
      </c>
      <c r="U3973" s="18">
        <v>45719</v>
      </c>
      <c r="V3973" s="18" t="str">
        <f>TEXT(Posts[[#This Row],[Post_Date]],"YYYY")</f>
        <v>2025</v>
      </c>
      <c r="W3973" s="18" t="s">
        <v>5088</v>
      </c>
      <c r="X3973" s="18" t="s">
        <v>5081</v>
      </c>
      <c r="Y3973" s="19">
        <v>11</v>
      </c>
      <c r="Z3973" s="12" t="s">
        <v>5070</v>
      </c>
      <c r="AA3973"/>
    </row>
    <row r="3974" spans="1:27" x14ac:dyDescent="0.25">
      <c r="A3974" s="12" t="s">
        <v>3724</v>
      </c>
      <c r="B3974" s="12" t="s">
        <v>5024</v>
      </c>
      <c r="C3974" s="12" t="s">
        <v>5028</v>
      </c>
      <c r="D3974" s="12" t="s">
        <v>5032</v>
      </c>
      <c r="E3974" s="12" t="s">
        <v>5035</v>
      </c>
      <c r="F3974" s="12" t="s">
        <v>5056</v>
      </c>
      <c r="G3974" s="12" t="s">
        <v>5049</v>
      </c>
      <c r="H3974" s="13">
        <v>566274</v>
      </c>
      <c r="I3974" s="14">
        <v>3147535</v>
      </c>
      <c r="J3974" s="14">
        <v>405215</v>
      </c>
      <c r="K3974" s="14">
        <v>136561</v>
      </c>
      <c r="L3974" s="14">
        <v>98494</v>
      </c>
      <c r="M3974" s="15">
        <v>0.17991059998250761</v>
      </c>
      <c r="N3974" s="14">
        <v>3884381</v>
      </c>
      <c r="O3974" s="14">
        <v>3147535</v>
      </c>
      <c r="P3974" s="14">
        <v>0</v>
      </c>
      <c r="S3974" s="17">
        <v>45354.474999999999</v>
      </c>
      <c r="T3974" s="12" t="s">
        <v>5077</v>
      </c>
      <c r="U3974" s="18">
        <v>45354</v>
      </c>
      <c r="V3974" s="18" t="str">
        <f>TEXT(Posts[[#This Row],[Post_Date]],"YYYY")</f>
        <v>2024</v>
      </c>
      <c r="W3974" s="12" t="s">
        <v>5088</v>
      </c>
      <c r="X3974" s="12" t="s">
        <v>5084</v>
      </c>
      <c r="Y3974" s="19">
        <v>11</v>
      </c>
      <c r="Z3974" s="12" t="s">
        <v>5069</v>
      </c>
      <c r="AA3974"/>
    </row>
    <row r="3975" spans="1:27" x14ac:dyDescent="0.25">
      <c r="A3975" s="12" t="s">
        <v>3725</v>
      </c>
      <c r="B3975" s="12" t="s">
        <v>5024</v>
      </c>
      <c r="C3975" s="12" t="s">
        <v>5028</v>
      </c>
      <c r="D3975" s="12" t="s">
        <v>5030</v>
      </c>
      <c r="E3975" s="12" t="s">
        <v>5036</v>
      </c>
      <c r="F3975" s="12" t="s">
        <v>5050</v>
      </c>
      <c r="G3975" s="12" t="s">
        <v>5043</v>
      </c>
      <c r="H3975" s="13">
        <v>57280</v>
      </c>
      <c r="I3975" s="14">
        <v>635367</v>
      </c>
      <c r="J3975" s="14">
        <v>72222</v>
      </c>
      <c r="K3975" s="14">
        <v>23737</v>
      </c>
      <c r="L3975" s="14">
        <v>25638</v>
      </c>
      <c r="M3975" s="15">
        <v>9.0152843147147679E-2</v>
      </c>
      <c r="N3975" s="14">
        <v>816052</v>
      </c>
      <c r="O3975" s="14">
        <v>0</v>
      </c>
      <c r="P3975" s="14">
        <v>0</v>
      </c>
      <c r="S3975" s="17">
        <v>45444.706944444442</v>
      </c>
      <c r="T3975" s="17" t="s">
        <v>5074</v>
      </c>
      <c r="U3975" s="18">
        <v>45444</v>
      </c>
      <c r="V3975" s="18" t="str">
        <f>TEXT(Posts[[#This Row],[Post_Date]],"YYYY")</f>
        <v>2024</v>
      </c>
      <c r="W3975" s="18" t="s">
        <v>5089</v>
      </c>
      <c r="X3975" s="18" t="s">
        <v>5083</v>
      </c>
      <c r="Y3975" s="19">
        <v>16</v>
      </c>
      <c r="Z3975" s="12" t="s">
        <v>5068</v>
      </c>
      <c r="AA3975"/>
    </row>
    <row r="3976" spans="1:27" x14ac:dyDescent="0.25">
      <c r="A3976" s="12" t="s">
        <v>3735</v>
      </c>
      <c r="B3976" s="12" t="s">
        <v>5024</v>
      </c>
      <c r="C3976" s="12" t="s">
        <v>5028</v>
      </c>
      <c r="D3976" s="12" t="s">
        <v>5030</v>
      </c>
      <c r="E3976" s="12" t="s">
        <v>5036</v>
      </c>
      <c r="F3976" s="12" t="s">
        <v>5050</v>
      </c>
      <c r="G3976" s="12" t="s">
        <v>5044</v>
      </c>
      <c r="H3976" s="13">
        <v>24216</v>
      </c>
      <c r="I3976" s="14">
        <v>214781</v>
      </c>
      <c r="J3976" s="14">
        <v>40901</v>
      </c>
      <c r="K3976" s="14">
        <v>9554</v>
      </c>
      <c r="L3976" s="14">
        <v>8015</v>
      </c>
      <c r="M3976" s="15">
        <v>0.1127494805410378</v>
      </c>
      <c r="N3976" s="14">
        <v>257241</v>
      </c>
      <c r="O3976" s="14">
        <v>0</v>
      </c>
      <c r="P3976" s="14">
        <v>0</v>
      </c>
      <c r="S3976" s="17">
        <v>45736.64166666667</v>
      </c>
      <c r="T3976" s="17" t="s">
        <v>5074</v>
      </c>
      <c r="U3976" s="18">
        <v>45736</v>
      </c>
      <c r="V3976" s="18" t="str">
        <f>TEXT(Posts[[#This Row],[Post_Date]],"YYYY")</f>
        <v>2025</v>
      </c>
      <c r="W3976" s="18" t="s">
        <v>5088</v>
      </c>
      <c r="X3976" s="18" t="s">
        <v>5080</v>
      </c>
      <c r="Y3976" s="19">
        <v>15</v>
      </c>
      <c r="Z3976" s="12" t="s">
        <v>5069</v>
      </c>
      <c r="AA3976"/>
    </row>
    <row r="3977" spans="1:27" x14ac:dyDescent="0.25">
      <c r="A3977" s="12" t="s">
        <v>3737</v>
      </c>
      <c r="B3977" s="12" t="s">
        <v>5024</v>
      </c>
      <c r="C3977" s="12" t="s">
        <v>5028</v>
      </c>
      <c r="D3977" s="12" t="s">
        <v>5031</v>
      </c>
      <c r="E3977" s="12" t="s">
        <v>5035</v>
      </c>
      <c r="F3977" s="12" t="s">
        <v>5060</v>
      </c>
      <c r="G3977" s="12" t="s">
        <v>5042</v>
      </c>
      <c r="H3977" s="13">
        <v>97026</v>
      </c>
      <c r="I3977" s="14">
        <v>1604416</v>
      </c>
      <c r="J3977" s="14">
        <v>220849</v>
      </c>
      <c r="K3977" s="14">
        <v>62488</v>
      </c>
      <c r="L3977" s="14">
        <v>74266</v>
      </c>
      <c r="M3977" s="15">
        <v>6.0474360417709733E-2</v>
      </c>
      <c r="N3977" s="14">
        <v>2083953</v>
      </c>
      <c r="O3977" s="14">
        <v>1604416</v>
      </c>
      <c r="P3977" s="14">
        <v>0</v>
      </c>
      <c r="S3977" s="17">
        <v>45512.515277777777</v>
      </c>
      <c r="T3977" s="12" t="s">
        <v>5075</v>
      </c>
      <c r="U3977" s="18">
        <v>45512</v>
      </c>
      <c r="V3977" s="18" t="str">
        <f>TEXT(Posts[[#This Row],[Post_Date]],"YYYY")</f>
        <v>2024</v>
      </c>
      <c r="W3977" s="12" t="s">
        <v>5092</v>
      </c>
      <c r="X3977" s="12" t="s">
        <v>5080</v>
      </c>
      <c r="Y3977" s="19">
        <v>12</v>
      </c>
      <c r="Z3977" s="12" t="s">
        <v>5068</v>
      </c>
      <c r="AA3977"/>
    </row>
    <row r="3978" spans="1:27" x14ac:dyDescent="0.25">
      <c r="A3978" s="12" t="s">
        <v>3741</v>
      </c>
      <c r="B3978" s="12" t="s">
        <v>5024</v>
      </c>
      <c r="C3978" s="12" t="s">
        <v>5028</v>
      </c>
      <c r="D3978" s="12" t="s">
        <v>5034</v>
      </c>
      <c r="E3978" s="12" t="s">
        <v>5038</v>
      </c>
      <c r="F3978" s="12" t="s">
        <v>5057</v>
      </c>
      <c r="G3978" s="12" t="s">
        <v>5047</v>
      </c>
      <c r="H3978" s="13">
        <v>11654</v>
      </c>
      <c r="I3978" s="14">
        <v>85406</v>
      </c>
      <c r="J3978" s="14">
        <v>15996</v>
      </c>
      <c r="K3978" s="14">
        <v>4355</v>
      </c>
      <c r="L3978" s="14">
        <v>2411</v>
      </c>
      <c r="M3978" s="15">
        <v>0.13646565965658661</v>
      </c>
      <c r="N3978" s="14">
        <v>101183</v>
      </c>
      <c r="O3978" s="14">
        <v>0</v>
      </c>
      <c r="P3978" s="14">
        <v>0</v>
      </c>
      <c r="S3978" s="17">
        <v>45345.681250000001</v>
      </c>
      <c r="T3978" s="17" t="s">
        <v>5074</v>
      </c>
      <c r="U3978" s="18">
        <v>45345</v>
      </c>
      <c r="V3978" s="18" t="str">
        <f>TEXT(Posts[[#This Row],[Post_Date]],"YYYY")</f>
        <v>2024</v>
      </c>
      <c r="W3978" s="18" t="s">
        <v>5087</v>
      </c>
      <c r="X3978" s="18" t="s">
        <v>5082</v>
      </c>
      <c r="Y3978" s="19">
        <v>16</v>
      </c>
      <c r="Z3978" s="12" t="s">
        <v>5069</v>
      </c>
      <c r="AA3978"/>
    </row>
    <row r="3979" spans="1:27" x14ac:dyDescent="0.25">
      <c r="A3979" s="12" t="s">
        <v>3744</v>
      </c>
      <c r="B3979" s="12" t="s">
        <v>5024</v>
      </c>
      <c r="C3979" s="12" t="s">
        <v>5028</v>
      </c>
      <c r="D3979" s="12" t="s">
        <v>5032</v>
      </c>
      <c r="E3979" s="12" t="s">
        <v>5038</v>
      </c>
      <c r="F3979" s="12" t="s">
        <v>5055</v>
      </c>
      <c r="G3979" s="12" t="s">
        <v>5049</v>
      </c>
      <c r="H3979" s="13">
        <v>50402</v>
      </c>
      <c r="I3979" s="14">
        <v>267823</v>
      </c>
      <c r="J3979" s="14">
        <v>58434</v>
      </c>
      <c r="K3979" s="14">
        <v>8493</v>
      </c>
      <c r="L3979" s="14">
        <v>15066</v>
      </c>
      <c r="M3979" s="15">
        <v>0.18819513830934401</v>
      </c>
      <c r="N3979" s="14">
        <v>343801</v>
      </c>
      <c r="O3979" s="14">
        <v>0</v>
      </c>
      <c r="P3979" s="14">
        <v>0</v>
      </c>
      <c r="S3979" s="17">
        <v>45660.699305555558</v>
      </c>
      <c r="T3979" s="17" t="s">
        <v>5074</v>
      </c>
      <c r="U3979" s="18">
        <v>45660</v>
      </c>
      <c r="V3979" s="18" t="str">
        <f>TEXT(Posts[[#This Row],[Post_Date]],"YYYY")</f>
        <v>2025</v>
      </c>
      <c r="W3979" s="18" t="s">
        <v>5086</v>
      </c>
      <c r="X3979" s="18" t="s">
        <v>5082</v>
      </c>
      <c r="Y3979" s="19">
        <v>16</v>
      </c>
      <c r="Z3979" s="12" t="s">
        <v>5069</v>
      </c>
      <c r="AA3979"/>
    </row>
    <row r="3980" spans="1:27" x14ac:dyDescent="0.25">
      <c r="A3980" s="12" t="s">
        <v>3747</v>
      </c>
      <c r="B3980" s="12" t="s">
        <v>5024</v>
      </c>
      <c r="C3980" s="12" t="s">
        <v>5028</v>
      </c>
      <c r="D3980" s="12" t="s">
        <v>5031</v>
      </c>
      <c r="E3980" s="12" t="s">
        <v>5038</v>
      </c>
      <c r="F3980" s="12" t="s">
        <v>5058</v>
      </c>
      <c r="G3980" s="12" t="s">
        <v>5044</v>
      </c>
      <c r="H3980" s="13">
        <v>47395</v>
      </c>
      <c r="I3980" s="14">
        <v>510948</v>
      </c>
      <c r="J3980" s="14">
        <v>111946</v>
      </c>
      <c r="K3980" s="14">
        <v>30922</v>
      </c>
      <c r="L3980" s="14">
        <v>21969</v>
      </c>
      <c r="M3980" s="15">
        <v>9.2760160125979624E-2</v>
      </c>
      <c r="N3980" s="14">
        <v>631595</v>
      </c>
      <c r="O3980" s="14">
        <v>0</v>
      </c>
      <c r="P3980" s="14">
        <v>0</v>
      </c>
      <c r="S3980" s="17">
        <v>45382.498611111107</v>
      </c>
      <c r="T3980" s="17" t="s">
        <v>5077</v>
      </c>
      <c r="U3980" s="18">
        <v>45382</v>
      </c>
      <c r="V3980" s="18" t="str">
        <f>TEXT(Posts[[#This Row],[Post_Date]],"YYYY")</f>
        <v>2024</v>
      </c>
      <c r="W3980" s="18" t="s">
        <v>5088</v>
      </c>
      <c r="X3980" s="18" t="s">
        <v>5084</v>
      </c>
      <c r="Y3980" s="19">
        <v>11</v>
      </c>
      <c r="Z3980" s="12" t="s">
        <v>5068</v>
      </c>
      <c r="AA3980"/>
    </row>
    <row r="3981" spans="1:27" x14ac:dyDescent="0.25">
      <c r="A3981" s="12" t="s">
        <v>3752</v>
      </c>
      <c r="B3981" s="12" t="s">
        <v>5024</v>
      </c>
      <c r="C3981" s="12" t="s">
        <v>5028</v>
      </c>
      <c r="D3981" s="12" t="s">
        <v>5030</v>
      </c>
      <c r="E3981" s="12" t="s">
        <v>5038</v>
      </c>
      <c r="F3981" s="12" t="s">
        <v>5050</v>
      </c>
      <c r="G3981" s="12" t="s">
        <v>5047</v>
      </c>
      <c r="H3981" s="13">
        <v>50251</v>
      </c>
      <c r="I3981" s="14">
        <v>475174</v>
      </c>
      <c r="J3981" s="14">
        <v>85682</v>
      </c>
      <c r="K3981" s="14">
        <v>34706</v>
      </c>
      <c r="L3981" s="14">
        <v>18826</v>
      </c>
      <c r="M3981" s="15">
        <v>0.1057543146092859</v>
      </c>
      <c r="N3981" s="14">
        <v>587463</v>
      </c>
      <c r="O3981" s="14">
        <v>0</v>
      </c>
      <c r="P3981" s="14">
        <v>0</v>
      </c>
      <c r="S3981" s="17">
        <v>45661.695833333331</v>
      </c>
      <c r="T3981" s="17" t="s">
        <v>5074</v>
      </c>
      <c r="U3981" s="18">
        <v>45661</v>
      </c>
      <c r="V3981" s="18" t="str">
        <f>TEXT(Posts[[#This Row],[Post_Date]],"YYYY")</f>
        <v>2025</v>
      </c>
      <c r="W3981" s="18" t="s">
        <v>5086</v>
      </c>
      <c r="X3981" s="18" t="s">
        <v>5083</v>
      </c>
      <c r="Y3981" s="19">
        <v>16</v>
      </c>
      <c r="Z3981" s="12" t="s">
        <v>5069</v>
      </c>
      <c r="AA3981"/>
    </row>
    <row r="3982" spans="1:27" x14ac:dyDescent="0.25">
      <c r="A3982" s="12" t="s">
        <v>3758</v>
      </c>
      <c r="B3982" s="12" t="s">
        <v>5024</v>
      </c>
      <c r="C3982" s="12" t="s">
        <v>5028</v>
      </c>
      <c r="D3982" s="12" t="s">
        <v>5032</v>
      </c>
      <c r="E3982" s="12" t="s">
        <v>5038</v>
      </c>
      <c r="F3982" s="12" t="s">
        <v>5055</v>
      </c>
      <c r="G3982" s="12" t="s">
        <v>5044</v>
      </c>
      <c r="H3982" s="13">
        <v>192</v>
      </c>
      <c r="I3982" s="14">
        <v>1000</v>
      </c>
      <c r="J3982" s="14">
        <v>104</v>
      </c>
      <c r="K3982" s="14">
        <v>76</v>
      </c>
      <c r="L3982" s="14">
        <v>57</v>
      </c>
      <c r="M3982" s="15">
        <v>0.19230814519079709</v>
      </c>
      <c r="N3982" s="14">
        <v>1289</v>
      </c>
      <c r="O3982" s="14">
        <v>0</v>
      </c>
      <c r="P3982" s="14">
        <v>0</v>
      </c>
      <c r="S3982" s="17">
        <v>45667.493750000001</v>
      </c>
      <c r="T3982" s="17" t="s">
        <v>5077</v>
      </c>
      <c r="U3982" s="18">
        <v>45667</v>
      </c>
      <c r="V3982" s="18" t="str">
        <f>TEXT(Posts[[#This Row],[Post_Date]],"YYYY")</f>
        <v>2025</v>
      </c>
      <c r="W3982" s="18" t="s">
        <v>5086</v>
      </c>
      <c r="X3982" s="18" t="s">
        <v>5082</v>
      </c>
      <c r="Y3982" s="19">
        <v>11</v>
      </c>
      <c r="Z3982" s="12" t="s">
        <v>5069</v>
      </c>
      <c r="AA3982"/>
    </row>
    <row r="3983" spans="1:27" x14ac:dyDescent="0.25">
      <c r="A3983" s="12" t="s">
        <v>3759</v>
      </c>
      <c r="B3983" s="12" t="s">
        <v>5024</v>
      </c>
      <c r="C3983" s="12" t="s">
        <v>5028</v>
      </c>
      <c r="D3983" s="12" t="s">
        <v>5032</v>
      </c>
      <c r="E3983" s="12" t="s">
        <v>5038</v>
      </c>
      <c r="F3983" s="12" t="s">
        <v>5055</v>
      </c>
      <c r="G3983" s="12" t="s">
        <v>5045</v>
      </c>
      <c r="H3983" s="13">
        <v>65338</v>
      </c>
      <c r="I3983" s="14">
        <v>337487</v>
      </c>
      <c r="J3983" s="14">
        <v>64150</v>
      </c>
      <c r="K3983" s="14">
        <v>12392</v>
      </c>
      <c r="L3983" s="14">
        <v>12030</v>
      </c>
      <c r="M3983" s="15">
        <v>0.19360185106166969</v>
      </c>
      <c r="N3983" s="14">
        <v>436795</v>
      </c>
      <c r="O3983" s="14">
        <v>0</v>
      </c>
      <c r="P3983" s="14">
        <v>0</v>
      </c>
      <c r="S3983" s="17">
        <v>45706.645833333343</v>
      </c>
      <c r="T3983" s="17" t="s">
        <v>5074</v>
      </c>
      <c r="U3983" s="18">
        <v>45706</v>
      </c>
      <c r="V3983" s="18" t="str">
        <f>TEXT(Posts[[#This Row],[Post_Date]],"YYYY")</f>
        <v>2025</v>
      </c>
      <c r="W3983" s="18" t="s">
        <v>5087</v>
      </c>
      <c r="X3983" s="18" t="s">
        <v>5079</v>
      </c>
      <c r="Y3983" s="19">
        <v>15</v>
      </c>
      <c r="Z3983" s="12" t="s">
        <v>5069</v>
      </c>
      <c r="AA3983"/>
    </row>
    <row r="3984" spans="1:27" x14ac:dyDescent="0.25">
      <c r="A3984" s="12" t="s">
        <v>3763</v>
      </c>
      <c r="B3984" s="12" t="s">
        <v>5024</v>
      </c>
      <c r="C3984" s="12" t="s">
        <v>5028</v>
      </c>
      <c r="D3984" s="12" t="s">
        <v>5032</v>
      </c>
      <c r="E3984" s="12" t="s">
        <v>5035</v>
      </c>
      <c r="F3984" s="12" t="s">
        <v>5056</v>
      </c>
      <c r="G3984" s="12" t="s">
        <v>5045</v>
      </c>
      <c r="H3984" s="13">
        <v>189325</v>
      </c>
      <c r="I3984" s="14">
        <v>1071984</v>
      </c>
      <c r="J3984" s="14">
        <v>223024</v>
      </c>
      <c r="K3984" s="14">
        <v>75634</v>
      </c>
      <c r="L3984" s="14">
        <v>27382</v>
      </c>
      <c r="M3984" s="15">
        <v>0.1766125021622959</v>
      </c>
      <c r="N3984" s="14">
        <v>1283557</v>
      </c>
      <c r="O3984" s="14">
        <v>1071984</v>
      </c>
      <c r="P3984" s="14">
        <v>0</v>
      </c>
      <c r="S3984" s="17">
        <v>45559.827777777777</v>
      </c>
      <c r="T3984" s="12" t="s">
        <v>5076</v>
      </c>
      <c r="U3984" s="18">
        <v>45559</v>
      </c>
      <c r="V3984" s="18" t="str">
        <f>TEXT(Posts[[#This Row],[Post_Date]],"YYYY")</f>
        <v>2024</v>
      </c>
      <c r="W3984" s="12" t="s">
        <v>5097</v>
      </c>
      <c r="X3984" s="12" t="s">
        <v>5079</v>
      </c>
      <c r="Y3984" s="19">
        <v>19</v>
      </c>
      <c r="Z3984" s="12" t="s">
        <v>5069</v>
      </c>
      <c r="AA3984"/>
    </row>
    <row r="3985" spans="1:27" x14ac:dyDescent="0.25">
      <c r="A3985" s="12" t="s">
        <v>3766</v>
      </c>
      <c r="B3985" s="12" t="s">
        <v>5024</v>
      </c>
      <c r="C3985" s="12" t="s">
        <v>5028</v>
      </c>
      <c r="D3985" s="12" t="s">
        <v>5032</v>
      </c>
      <c r="E3985" s="12" t="s">
        <v>5035</v>
      </c>
      <c r="F3985" s="12" t="s">
        <v>5056</v>
      </c>
      <c r="G3985" s="12" t="s">
        <v>5049</v>
      </c>
      <c r="H3985" s="13">
        <v>185329</v>
      </c>
      <c r="I3985" s="14">
        <v>1230473</v>
      </c>
      <c r="J3985" s="14">
        <v>192587</v>
      </c>
      <c r="K3985" s="14">
        <v>41695</v>
      </c>
      <c r="L3985" s="14">
        <v>44349</v>
      </c>
      <c r="M3985" s="15">
        <v>0.1506168304154501</v>
      </c>
      <c r="N3985" s="14">
        <v>1499695</v>
      </c>
      <c r="O3985" s="14">
        <v>1230473</v>
      </c>
      <c r="P3985" s="14">
        <v>0</v>
      </c>
      <c r="S3985" s="17">
        <v>45708.753472222219</v>
      </c>
      <c r="T3985" s="12" t="s">
        <v>5076</v>
      </c>
      <c r="U3985" s="18">
        <v>45708</v>
      </c>
      <c r="V3985" s="18" t="str">
        <f>TEXT(Posts[[#This Row],[Post_Date]],"YYYY")</f>
        <v>2025</v>
      </c>
      <c r="W3985" s="12" t="s">
        <v>5087</v>
      </c>
      <c r="X3985" s="12" t="s">
        <v>5080</v>
      </c>
      <c r="Y3985" s="19">
        <v>18</v>
      </c>
      <c r="Z3985" s="12" t="s">
        <v>5069</v>
      </c>
      <c r="AA3985"/>
    </row>
    <row r="3986" spans="1:27" x14ac:dyDescent="0.25">
      <c r="A3986" s="12" t="s">
        <v>3767</v>
      </c>
      <c r="B3986" s="12" t="s">
        <v>5024</v>
      </c>
      <c r="C3986" s="12" t="s">
        <v>5028</v>
      </c>
      <c r="D3986" s="12" t="s">
        <v>5032</v>
      </c>
      <c r="E3986" s="12" t="s">
        <v>5038</v>
      </c>
      <c r="F3986" s="12" t="s">
        <v>5055</v>
      </c>
      <c r="G3986" s="12" t="s">
        <v>5043</v>
      </c>
      <c r="H3986" s="13">
        <v>52025</v>
      </c>
      <c r="I3986" s="14">
        <v>326982</v>
      </c>
      <c r="J3986" s="14">
        <v>40109</v>
      </c>
      <c r="K3986" s="14">
        <v>15811</v>
      </c>
      <c r="L3986" s="14">
        <v>8173</v>
      </c>
      <c r="M3986" s="15">
        <v>0.1591082127677583</v>
      </c>
      <c r="N3986" s="14">
        <v>386154</v>
      </c>
      <c r="O3986" s="14">
        <v>0</v>
      </c>
      <c r="P3986" s="14">
        <v>0</v>
      </c>
      <c r="S3986" s="17">
        <v>45563.675694444442</v>
      </c>
      <c r="T3986" s="17" t="s">
        <v>5074</v>
      </c>
      <c r="U3986" s="18">
        <v>45563</v>
      </c>
      <c r="V3986" s="18" t="str">
        <f>TEXT(Posts[[#This Row],[Post_Date]],"YYYY")</f>
        <v>2024</v>
      </c>
      <c r="W3986" s="18" t="s">
        <v>5097</v>
      </c>
      <c r="X3986" s="18" t="s">
        <v>5083</v>
      </c>
      <c r="Y3986" s="19">
        <v>16</v>
      </c>
      <c r="Z3986" s="12" t="s">
        <v>5069</v>
      </c>
      <c r="AA3986"/>
    </row>
    <row r="3987" spans="1:27" x14ac:dyDescent="0.25">
      <c r="A3987" s="12" t="s">
        <v>3768</v>
      </c>
      <c r="B3987" s="12" t="s">
        <v>5024</v>
      </c>
      <c r="C3987" s="12" t="s">
        <v>5028</v>
      </c>
      <c r="D3987" s="12" t="s">
        <v>5032</v>
      </c>
      <c r="E3987" s="12" t="s">
        <v>5038</v>
      </c>
      <c r="F3987" s="12" t="s">
        <v>5055</v>
      </c>
      <c r="G3987" s="12" t="s">
        <v>5045</v>
      </c>
      <c r="H3987" s="13">
        <v>67076</v>
      </c>
      <c r="I3987" s="14">
        <v>405813</v>
      </c>
      <c r="J3987" s="14">
        <v>42995</v>
      </c>
      <c r="K3987" s="14">
        <v>17704</v>
      </c>
      <c r="L3987" s="14">
        <v>14621</v>
      </c>
      <c r="M3987" s="15">
        <v>0.1652888447743911</v>
      </c>
      <c r="N3987" s="14">
        <v>485203</v>
      </c>
      <c r="O3987" s="14">
        <v>0</v>
      </c>
      <c r="P3987" s="14">
        <v>0</v>
      </c>
      <c r="S3987" s="17">
        <v>45476.484027777777</v>
      </c>
      <c r="T3987" s="17" t="s">
        <v>5077</v>
      </c>
      <c r="U3987" s="18">
        <v>45476</v>
      </c>
      <c r="V3987" s="18" t="str">
        <f>TEXT(Posts[[#This Row],[Post_Date]],"YYYY")</f>
        <v>2024</v>
      </c>
      <c r="W3987" s="18" t="s">
        <v>5093</v>
      </c>
      <c r="X3987" s="18" t="s">
        <v>5085</v>
      </c>
      <c r="Y3987" s="19">
        <v>11</v>
      </c>
      <c r="Z3987" s="12" t="s">
        <v>5069</v>
      </c>
      <c r="AA3987"/>
    </row>
    <row r="3988" spans="1:27" x14ac:dyDescent="0.25">
      <c r="A3988" s="12" t="s">
        <v>3771</v>
      </c>
      <c r="B3988" s="12" t="s">
        <v>5024</v>
      </c>
      <c r="C3988" s="12" t="s">
        <v>5028</v>
      </c>
      <c r="D3988" s="12" t="s">
        <v>5030</v>
      </c>
      <c r="E3988" s="12" t="s">
        <v>5035</v>
      </c>
      <c r="F3988" s="12" t="s">
        <v>5051</v>
      </c>
      <c r="G3988" s="12" t="s">
        <v>5049</v>
      </c>
      <c r="H3988" s="13">
        <v>117625</v>
      </c>
      <c r="I3988" s="14">
        <v>1287799</v>
      </c>
      <c r="J3988" s="14">
        <v>183033</v>
      </c>
      <c r="K3988" s="14">
        <v>81344</v>
      </c>
      <c r="L3988" s="14">
        <v>76279</v>
      </c>
      <c r="M3988" s="15">
        <v>9.1338505034870288E-2</v>
      </c>
      <c r="N3988" s="14">
        <v>1577995</v>
      </c>
      <c r="O3988" s="14">
        <v>1287799</v>
      </c>
      <c r="P3988" s="14">
        <v>0</v>
      </c>
      <c r="S3988" s="17">
        <v>45548.644444444442</v>
      </c>
      <c r="T3988" s="12" t="s">
        <v>5074</v>
      </c>
      <c r="U3988" s="18">
        <v>45548</v>
      </c>
      <c r="V3988" s="18" t="str">
        <f>TEXT(Posts[[#This Row],[Post_Date]],"YYYY")</f>
        <v>2024</v>
      </c>
      <c r="W3988" s="12" t="s">
        <v>5097</v>
      </c>
      <c r="X3988" s="12" t="s">
        <v>5082</v>
      </c>
      <c r="Y3988" s="19">
        <v>15</v>
      </c>
      <c r="Z3988" s="12" t="s">
        <v>5068</v>
      </c>
      <c r="AA3988"/>
    </row>
    <row r="3989" spans="1:27" x14ac:dyDescent="0.25">
      <c r="A3989" s="12" t="s">
        <v>3774</v>
      </c>
      <c r="B3989" s="12" t="s">
        <v>5024</v>
      </c>
      <c r="C3989" s="12" t="s">
        <v>5028</v>
      </c>
      <c r="D3989" s="12" t="s">
        <v>5032</v>
      </c>
      <c r="E3989" s="12" t="s">
        <v>5038</v>
      </c>
      <c r="F3989" s="12" t="s">
        <v>5055</v>
      </c>
      <c r="G3989" s="12" t="s">
        <v>5048</v>
      </c>
      <c r="H3989" s="13">
        <v>74815</v>
      </c>
      <c r="I3989" s="14">
        <v>399895</v>
      </c>
      <c r="J3989" s="14">
        <v>66119</v>
      </c>
      <c r="K3989" s="14">
        <v>22320</v>
      </c>
      <c r="L3989" s="14">
        <v>9545</v>
      </c>
      <c r="M3989" s="15">
        <v>0.18708692585708789</v>
      </c>
      <c r="N3989" s="14">
        <v>499369</v>
      </c>
      <c r="O3989" s="14">
        <v>0</v>
      </c>
      <c r="P3989" s="14">
        <v>0</v>
      </c>
      <c r="S3989" s="17">
        <v>45534.655555555553</v>
      </c>
      <c r="T3989" s="17" t="s">
        <v>5074</v>
      </c>
      <c r="U3989" s="18">
        <v>45534</v>
      </c>
      <c r="V3989" s="18" t="str">
        <f>TEXT(Posts[[#This Row],[Post_Date]],"YYYY")</f>
        <v>2024</v>
      </c>
      <c r="W3989" s="18" t="s">
        <v>5092</v>
      </c>
      <c r="X3989" s="18" t="s">
        <v>5082</v>
      </c>
      <c r="Y3989" s="19">
        <v>15</v>
      </c>
      <c r="Z3989" s="12" t="s">
        <v>5069</v>
      </c>
      <c r="AA3989"/>
    </row>
    <row r="3990" spans="1:27" x14ac:dyDescent="0.25">
      <c r="A3990" s="12" t="s">
        <v>3775</v>
      </c>
      <c r="B3990" s="12" t="s">
        <v>5024</v>
      </c>
      <c r="C3990" s="12" t="s">
        <v>5028</v>
      </c>
      <c r="D3990" s="12" t="s">
        <v>5031</v>
      </c>
      <c r="E3990" s="12" t="s">
        <v>5038</v>
      </c>
      <c r="F3990" s="12" t="s">
        <v>5058</v>
      </c>
      <c r="G3990" s="12" t="s">
        <v>5042</v>
      </c>
      <c r="H3990" s="13">
        <v>42413</v>
      </c>
      <c r="I3990" s="14">
        <v>455829</v>
      </c>
      <c r="J3990" s="14">
        <v>100598</v>
      </c>
      <c r="K3990" s="14">
        <v>24331</v>
      </c>
      <c r="L3990" s="14">
        <v>24469</v>
      </c>
      <c r="M3990" s="15">
        <v>9.3046585098458146E-2</v>
      </c>
      <c r="N3990" s="14">
        <v>532579</v>
      </c>
      <c r="O3990" s="14">
        <v>0</v>
      </c>
      <c r="P3990" s="14">
        <v>0</v>
      </c>
      <c r="S3990" s="17">
        <v>45710.408333333333</v>
      </c>
      <c r="T3990" s="17" t="s">
        <v>5077</v>
      </c>
      <c r="U3990" s="18">
        <v>45710</v>
      </c>
      <c r="V3990" s="18" t="str">
        <f>TEXT(Posts[[#This Row],[Post_Date]],"YYYY")</f>
        <v>2025</v>
      </c>
      <c r="W3990" s="18" t="s">
        <v>5087</v>
      </c>
      <c r="X3990" s="18" t="s">
        <v>5083</v>
      </c>
      <c r="Y3990" s="19">
        <v>9</v>
      </c>
      <c r="Z3990" s="12" t="s">
        <v>5068</v>
      </c>
      <c r="AA3990"/>
    </row>
    <row r="3991" spans="1:27" x14ac:dyDescent="0.25">
      <c r="A3991" s="12" t="s">
        <v>3777</v>
      </c>
      <c r="B3991" s="12" t="s">
        <v>5024</v>
      </c>
      <c r="C3991" s="12" t="s">
        <v>5028</v>
      </c>
      <c r="D3991" s="12" t="s">
        <v>5034</v>
      </c>
      <c r="E3991" s="12" t="s">
        <v>5035</v>
      </c>
      <c r="F3991" s="12" t="s">
        <v>5059</v>
      </c>
      <c r="G3991" s="12" t="s">
        <v>5049</v>
      </c>
      <c r="H3991" s="13">
        <v>247987</v>
      </c>
      <c r="I3991" s="14">
        <v>1395251</v>
      </c>
      <c r="J3991" s="14">
        <v>345619</v>
      </c>
      <c r="K3991" s="14">
        <v>76897</v>
      </c>
      <c r="L3991" s="14">
        <v>80984</v>
      </c>
      <c r="M3991" s="15">
        <v>0.17773680565071839</v>
      </c>
      <c r="N3991" s="14">
        <v>1675704</v>
      </c>
      <c r="O3991" s="14">
        <v>1395251</v>
      </c>
      <c r="P3991" s="14">
        <v>0</v>
      </c>
      <c r="S3991" s="17">
        <v>45760.588888888888</v>
      </c>
      <c r="T3991" s="12" t="s">
        <v>5074</v>
      </c>
      <c r="U3991" s="18">
        <v>45760</v>
      </c>
      <c r="V3991" s="18" t="str">
        <f>TEXT(Posts[[#This Row],[Post_Date]],"YYYY")</f>
        <v>2025</v>
      </c>
      <c r="W3991" s="12" t="s">
        <v>5090</v>
      </c>
      <c r="X3991" s="12" t="s">
        <v>5084</v>
      </c>
      <c r="Y3991" s="19">
        <v>14</v>
      </c>
      <c r="Z3991" s="12" t="s">
        <v>5069</v>
      </c>
      <c r="AA3991"/>
    </row>
    <row r="3992" spans="1:27" x14ac:dyDescent="0.25">
      <c r="A3992" s="12" t="s">
        <v>3781</v>
      </c>
      <c r="B3992" s="12" t="s">
        <v>5024</v>
      </c>
      <c r="C3992" s="12" t="s">
        <v>5028</v>
      </c>
      <c r="D3992" s="12" t="s">
        <v>5032</v>
      </c>
      <c r="E3992" s="12" t="s">
        <v>5038</v>
      </c>
      <c r="F3992" s="12" t="s">
        <v>5055</v>
      </c>
      <c r="G3992" s="12" t="s">
        <v>5042</v>
      </c>
      <c r="H3992" s="13">
        <v>78751</v>
      </c>
      <c r="I3992" s="14">
        <v>346089</v>
      </c>
      <c r="J3992" s="14">
        <v>63677</v>
      </c>
      <c r="K3992" s="14">
        <v>15438</v>
      </c>
      <c r="L3992" s="14">
        <v>17202</v>
      </c>
      <c r="M3992" s="15">
        <v>0.22754631914581569</v>
      </c>
      <c r="N3992" s="14">
        <v>415710</v>
      </c>
      <c r="O3992" s="14">
        <v>0</v>
      </c>
      <c r="P3992" s="14">
        <v>0</v>
      </c>
      <c r="S3992" s="17">
        <v>45505.810416666667</v>
      </c>
      <c r="T3992" s="17" t="s">
        <v>5076</v>
      </c>
      <c r="U3992" s="18">
        <v>45505</v>
      </c>
      <c r="V3992" s="18" t="str">
        <f>TEXT(Posts[[#This Row],[Post_Date]],"YYYY")</f>
        <v>2024</v>
      </c>
      <c r="W3992" s="18" t="s">
        <v>5092</v>
      </c>
      <c r="X3992" s="18" t="s">
        <v>5080</v>
      </c>
      <c r="Y3992" s="19">
        <v>19</v>
      </c>
      <c r="Z3992" s="12" t="s">
        <v>5070</v>
      </c>
      <c r="AA3992"/>
    </row>
    <row r="3993" spans="1:27" x14ac:dyDescent="0.25">
      <c r="A3993" s="12" t="s">
        <v>3791</v>
      </c>
      <c r="B3993" s="12" t="s">
        <v>5024</v>
      </c>
      <c r="C3993" s="12" t="s">
        <v>5028</v>
      </c>
      <c r="D3993" s="12" t="s">
        <v>5032</v>
      </c>
      <c r="E3993" s="12" t="s">
        <v>5038</v>
      </c>
      <c r="F3993" s="12" t="s">
        <v>5055</v>
      </c>
      <c r="G3993" s="12" t="s">
        <v>5048</v>
      </c>
      <c r="H3993" s="13">
        <v>64007</v>
      </c>
      <c r="I3993" s="14">
        <v>281248</v>
      </c>
      <c r="J3993" s="14">
        <v>35646</v>
      </c>
      <c r="K3993" s="14">
        <v>21204</v>
      </c>
      <c r="L3993" s="14">
        <v>12910</v>
      </c>
      <c r="M3993" s="15">
        <v>0.2275824021325395</v>
      </c>
      <c r="N3993" s="14">
        <v>336253</v>
      </c>
      <c r="O3993" s="14">
        <v>0</v>
      </c>
      <c r="P3993" s="14">
        <v>0</v>
      </c>
      <c r="S3993" s="17">
        <v>45336.629166666673</v>
      </c>
      <c r="T3993" s="17" t="s">
        <v>5074</v>
      </c>
      <c r="U3993" s="18">
        <v>45336</v>
      </c>
      <c r="V3993" s="18" t="str">
        <f>TEXT(Posts[[#This Row],[Post_Date]],"YYYY")</f>
        <v>2024</v>
      </c>
      <c r="W3993" s="18" t="s">
        <v>5087</v>
      </c>
      <c r="X3993" s="18" t="s">
        <v>5085</v>
      </c>
      <c r="Y3993" s="19">
        <v>15</v>
      </c>
      <c r="Z3993" s="12" t="s">
        <v>5070</v>
      </c>
      <c r="AA3993"/>
    </row>
    <row r="3994" spans="1:27" x14ac:dyDescent="0.25">
      <c r="A3994" s="12" t="s">
        <v>3799</v>
      </c>
      <c r="B3994" s="12" t="s">
        <v>5024</v>
      </c>
      <c r="C3994" s="12" t="s">
        <v>5028</v>
      </c>
      <c r="D3994" s="12" t="s">
        <v>5032</v>
      </c>
      <c r="E3994" s="12" t="s">
        <v>5038</v>
      </c>
      <c r="F3994" s="12" t="s">
        <v>5055</v>
      </c>
      <c r="G3994" s="12" t="s">
        <v>5048</v>
      </c>
      <c r="H3994" s="13">
        <v>30880</v>
      </c>
      <c r="I3994" s="14">
        <v>193504</v>
      </c>
      <c r="J3994" s="14">
        <v>34810</v>
      </c>
      <c r="K3994" s="14">
        <v>7975</v>
      </c>
      <c r="L3994" s="14">
        <v>5880</v>
      </c>
      <c r="M3994" s="15">
        <v>0.15958770863854571</v>
      </c>
      <c r="N3994" s="14">
        <v>236498</v>
      </c>
      <c r="O3994" s="14">
        <v>0</v>
      </c>
      <c r="P3994" s="14">
        <v>0</v>
      </c>
      <c r="S3994" s="17">
        <v>45467.416666666657</v>
      </c>
      <c r="T3994" s="17" t="s">
        <v>5077</v>
      </c>
      <c r="U3994" s="18">
        <v>45467</v>
      </c>
      <c r="V3994" s="18" t="str">
        <f>TEXT(Posts[[#This Row],[Post_Date]],"YYYY")</f>
        <v>2024</v>
      </c>
      <c r="W3994" s="18" t="s">
        <v>5089</v>
      </c>
      <c r="X3994" s="18" t="s">
        <v>5081</v>
      </c>
      <c r="Y3994" s="19">
        <v>10</v>
      </c>
      <c r="Z3994" s="12" t="s">
        <v>5069</v>
      </c>
      <c r="AA3994"/>
    </row>
    <row r="3995" spans="1:27" x14ac:dyDescent="0.25">
      <c r="A3995" s="12" t="s">
        <v>3802</v>
      </c>
      <c r="B3995" s="12" t="s">
        <v>5024</v>
      </c>
      <c r="C3995" s="12" t="s">
        <v>5028</v>
      </c>
      <c r="D3995" s="12" t="s">
        <v>5030</v>
      </c>
      <c r="E3995" s="12" t="s">
        <v>5038</v>
      </c>
      <c r="F3995" s="12" t="s">
        <v>5050</v>
      </c>
      <c r="G3995" s="12" t="s">
        <v>5042</v>
      </c>
      <c r="H3995" s="13">
        <v>30507</v>
      </c>
      <c r="I3995" s="14">
        <v>240913</v>
      </c>
      <c r="J3995" s="14">
        <v>58758</v>
      </c>
      <c r="K3995" s="14">
        <v>9339</v>
      </c>
      <c r="L3995" s="14">
        <v>5681</v>
      </c>
      <c r="M3995" s="15">
        <v>0.1266320073873011</v>
      </c>
      <c r="N3995" s="14">
        <v>307434</v>
      </c>
      <c r="O3995" s="14">
        <v>0</v>
      </c>
      <c r="P3995" s="14">
        <v>0</v>
      </c>
      <c r="S3995" s="17">
        <v>45603.511805555558</v>
      </c>
      <c r="T3995" s="17" t="s">
        <v>5075</v>
      </c>
      <c r="U3995" s="18">
        <v>45603</v>
      </c>
      <c r="V3995" s="18" t="str">
        <f>TEXT(Posts[[#This Row],[Post_Date]],"YYYY")</f>
        <v>2024</v>
      </c>
      <c r="W3995" s="18" t="s">
        <v>5095</v>
      </c>
      <c r="X3995" s="18" t="s">
        <v>5080</v>
      </c>
      <c r="Y3995" s="19">
        <v>12</v>
      </c>
      <c r="Z3995" s="12" t="s">
        <v>5069</v>
      </c>
      <c r="AA3995"/>
    </row>
    <row r="3996" spans="1:27" x14ac:dyDescent="0.25">
      <c r="A3996" s="12" t="s">
        <v>3807</v>
      </c>
      <c r="B3996" s="12" t="s">
        <v>5024</v>
      </c>
      <c r="C3996" s="12" t="s">
        <v>5028</v>
      </c>
      <c r="D3996" s="12" t="s">
        <v>5032</v>
      </c>
      <c r="E3996" s="12" t="s">
        <v>5038</v>
      </c>
      <c r="F3996" s="12" t="s">
        <v>5055</v>
      </c>
      <c r="G3996" s="12" t="s">
        <v>5044</v>
      </c>
      <c r="H3996" s="13">
        <v>78193</v>
      </c>
      <c r="I3996" s="14">
        <v>365749</v>
      </c>
      <c r="J3996" s="14">
        <v>73424</v>
      </c>
      <c r="K3996" s="14">
        <v>14189</v>
      </c>
      <c r="L3996" s="14">
        <v>20745</v>
      </c>
      <c r="M3996" s="15">
        <v>0.2137892319022521</v>
      </c>
      <c r="N3996" s="14">
        <v>420283</v>
      </c>
      <c r="O3996" s="14">
        <v>0</v>
      </c>
      <c r="P3996" s="14">
        <v>0</v>
      </c>
      <c r="S3996" s="17">
        <v>45446.524305555547</v>
      </c>
      <c r="T3996" s="17" t="s">
        <v>5075</v>
      </c>
      <c r="U3996" s="18">
        <v>45446</v>
      </c>
      <c r="V3996" s="18" t="str">
        <f>TEXT(Posts[[#This Row],[Post_Date]],"YYYY")</f>
        <v>2024</v>
      </c>
      <c r="W3996" s="18" t="s">
        <v>5089</v>
      </c>
      <c r="X3996" s="18" t="s">
        <v>5081</v>
      </c>
      <c r="Y3996" s="19">
        <v>12</v>
      </c>
      <c r="Z3996" s="12" t="s">
        <v>5070</v>
      </c>
      <c r="AA3996"/>
    </row>
    <row r="3997" spans="1:27" x14ac:dyDescent="0.25">
      <c r="A3997" s="12" t="s">
        <v>3809</v>
      </c>
      <c r="B3997" s="12" t="s">
        <v>5024</v>
      </c>
      <c r="C3997" s="12" t="s">
        <v>5028</v>
      </c>
      <c r="D3997" s="12" t="s">
        <v>5030</v>
      </c>
      <c r="E3997" s="12" t="s">
        <v>5038</v>
      </c>
      <c r="F3997" s="12" t="s">
        <v>5050</v>
      </c>
      <c r="G3997" s="12" t="s">
        <v>5047</v>
      </c>
      <c r="H3997" s="13">
        <v>50820</v>
      </c>
      <c r="I3997" s="14">
        <v>378679</v>
      </c>
      <c r="J3997" s="14">
        <v>46245</v>
      </c>
      <c r="K3997" s="14">
        <v>21729</v>
      </c>
      <c r="L3997" s="14">
        <v>18346</v>
      </c>
      <c r="M3997" s="15">
        <v>0.13420457131047031</v>
      </c>
      <c r="N3997" s="14">
        <v>481724</v>
      </c>
      <c r="O3997" s="14">
        <v>0</v>
      </c>
      <c r="P3997" s="14">
        <v>0</v>
      </c>
      <c r="S3997" s="17">
        <v>45389.438194444447</v>
      </c>
      <c r="T3997" s="17" t="s">
        <v>5077</v>
      </c>
      <c r="U3997" s="18">
        <v>45389</v>
      </c>
      <c r="V3997" s="18" t="str">
        <f>TEXT(Posts[[#This Row],[Post_Date]],"YYYY")</f>
        <v>2024</v>
      </c>
      <c r="W3997" s="18" t="s">
        <v>5090</v>
      </c>
      <c r="X3997" s="18" t="s">
        <v>5084</v>
      </c>
      <c r="Y3997" s="19">
        <v>10</v>
      </c>
      <c r="Z3997" s="12" t="s">
        <v>5069</v>
      </c>
      <c r="AA3997"/>
    </row>
    <row r="3998" spans="1:27" x14ac:dyDescent="0.25">
      <c r="A3998" s="12" t="s">
        <v>3814</v>
      </c>
      <c r="B3998" s="12" t="s">
        <v>5024</v>
      </c>
      <c r="C3998" s="12" t="s">
        <v>5028</v>
      </c>
      <c r="D3998" s="12" t="s">
        <v>5032</v>
      </c>
      <c r="E3998" s="12" t="s">
        <v>5038</v>
      </c>
      <c r="F3998" s="12" t="s">
        <v>5055</v>
      </c>
      <c r="G3998" s="12" t="s">
        <v>5047</v>
      </c>
      <c r="H3998" s="13">
        <v>62675</v>
      </c>
      <c r="I3998" s="14">
        <v>299131</v>
      </c>
      <c r="J3998" s="14">
        <v>33292</v>
      </c>
      <c r="K3998" s="14">
        <v>18560</v>
      </c>
      <c r="L3998" s="14">
        <v>15738</v>
      </c>
      <c r="M3998" s="15">
        <v>0.20952595208501629</v>
      </c>
      <c r="N3998" s="14">
        <v>374070</v>
      </c>
      <c r="O3998" s="14">
        <v>0</v>
      </c>
      <c r="P3998" s="14">
        <v>0</v>
      </c>
      <c r="S3998" s="17">
        <v>45368.658333333333</v>
      </c>
      <c r="T3998" s="17" t="s">
        <v>5074</v>
      </c>
      <c r="U3998" s="18">
        <v>45368</v>
      </c>
      <c r="V3998" s="18" t="str">
        <f>TEXT(Posts[[#This Row],[Post_Date]],"YYYY")</f>
        <v>2024</v>
      </c>
      <c r="W3998" s="18" t="s">
        <v>5088</v>
      </c>
      <c r="X3998" s="18" t="s">
        <v>5084</v>
      </c>
      <c r="Y3998" s="19">
        <v>15</v>
      </c>
      <c r="Z3998" s="12" t="s">
        <v>5070</v>
      </c>
      <c r="AA3998"/>
    </row>
    <row r="3999" spans="1:27" x14ac:dyDescent="0.25">
      <c r="A3999" s="12" t="s">
        <v>3818</v>
      </c>
      <c r="B3999" s="12" t="s">
        <v>5024</v>
      </c>
      <c r="C3999" s="12" t="s">
        <v>5028</v>
      </c>
      <c r="D3999" s="12" t="s">
        <v>5030</v>
      </c>
      <c r="E3999" s="12" t="s">
        <v>5038</v>
      </c>
      <c r="F3999" s="12" t="s">
        <v>5050</v>
      </c>
      <c r="G3999" s="12" t="s">
        <v>5045</v>
      </c>
      <c r="H3999" s="13">
        <v>40294</v>
      </c>
      <c r="I3999" s="14">
        <v>339459</v>
      </c>
      <c r="J3999" s="14">
        <v>41576</v>
      </c>
      <c r="K3999" s="14">
        <v>26238</v>
      </c>
      <c r="L3999" s="14">
        <v>13679</v>
      </c>
      <c r="M3999" s="15">
        <v>0.1187013727074856</v>
      </c>
      <c r="N3999" s="14">
        <v>436300</v>
      </c>
      <c r="O3999" s="14">
        <v>0</v>
      </c>
      <c r="P3999" s="14">
        <v>0</v>
      </c>
      <c r="S3999" s="17">
        <v>45427.755555555559</v>
      </c>
      <c r="T3999" s="17" t="s">
        <v>5076</v>
      </c>
      <c r="U3999" s="18">
        <v>45427</v>
      </c>
      <c r="V3999" s="18" t="str">
        <f>TEXT(Posts[[#This Row],[Post_Date]],"YYYY")</f>
        <v>2024</v>
      </c>
      <c r="W3999" s="18" t="s">
        <v>5096</v>
      </c>
      <c r="X3999" s="18" t="s">
        <v>5085</v>
      </c>
      <c r="Y3999" s="19">
        <v>18</v>
      </c>
      <c r="Z3999" s="12" t="s">
        <v>5069</v>
      </c>
      <c r="AA3999"/>
    </row>
    <row r="4000" spans="1:27" x14ac:dyDescent="0.25">
      <c r="A4000" s="12" t="s">
        <v>3824</v>
      </c>
      <c r="B4000" s="12" t="s">
        <v>5024</v>
      </c>
      <c r="C4000" s="12" t="s">
        <v>5028</v>
      </c>
      <c r="D4000" s="12" t="s">
        <v>5032</v>
      </c>
      <c r="E4000" s="12" t="s">
        <v>5038</v>
      </c>
      <c r="F4000" s="12" t="s">
        <v>5055</v>
      </c>
      <c r="G4000" s="12" t="s">
        <v>5046</v>
      </c>
      <c r="H4000" s="13">
        <v>24485</v>
      </c>
      <c r="I4000" s="14">
        <v>132418</v>
      </c>
      <c r="J4000" s="14">
        <v>29600</v>
      </c>
      <c r="K4000" s="14">
        <v>6049</v>
      </c>
      <c r="L4000" s="14">
        <v>5053</v>
      </c>
      <c r="M4000" s="15">
        <v>0.18490813386499219</v>
      </c>
      <c r="N4000" s="14">
        <v>157014</v>
      </c>
      <c r="O4000" s="14">
        <v>0</v>
      </c>
      <c r="P4000" s="14">
        <v>0</v>
      </c>
      <c r="S4000" s="17">
        <v>45405.700694444437</v>
      </c>
      <c r="T4000" s="17" t="s">
        <v>5074</v>
      </c>
      <c r="U4000" s="18">
        <v>45405</v>
      </c>
      <c r="V4000" s="18" t="str">
        <f>TEXT(Posts[[#This Row],[Post_Date]],"YYYY")</f>
        <v>2024</v>
      </c>
      <c r="W4000" s="18" t="s">
        <v>5090</v>
      </c>
      <c r="X4000" s="18" t="s">
        <v>5079</v>
      </c>
      <c r="Y4000" s="19">
        <v>16</v>
      </c>
      <c r="Z4000" s="12" t="s">
        <v>5069</v>
      </c>
      <c r="AA4000"/>
    </row>
    <row r="4001" spans="1:27" x14ac:dyDescent="0.25">
      <c r="A4001" s="12" t="s">
        <v>3829</v>
      </c>
      <c r="B4001" s="12" t="s">
        <v>5024</v>
      </c>
      <c r="C4001" s="12" t="s">
        <v>5028</v>
      </c>
      <c r="D4001" s="12" t="s">
        <v>5032</v>
      </c>
      <c r="E4001" s="12" t="s">
        <v>5038</v>
      </c>
      <c r="F4001" s="12" t="s">
        <v>5055</v>
      </c>
      <c r="G4001" s="12" t="s">
        <v>5045</v>
      </c>
      <c r="H4001" s="13">
        <v>27459</v>
      </c>
      <c r="I4001" s="14">
        <v>155703</v>
      </c>
      <c r="J4001" s="14">
        <v>23535</v>
      </c>
      <c r="K4001" s="14">
        <v>10223</v>
      </c>
      <c r="L4001" s="14">
        <v>6378</v>
      </c>
      <c r="M4001" s="15">
        <v>0.17635886333769679</v>
      </c>
      <c r="N4001" s="14">
        <v>178210</v>
      </c>
      <c r="O4001" s="14">
        <v>0</v>
      </c>
      <c r="P4001" s="14">
        <v>0</v>
      </c>
      <c r="S4001" s="17">
        <v>45321.660416666673</v>
      </c>
      <c r="T4001" s="17" t="s">
        <v>5074</v>
      </c>
      <c r="U4001" s="18">
        <v>45321</v>
      </c>
      <c r="V4001" s="18" t="str">
        <f>TEXT(Posts[[#This Row],[Post_Date]],"YYYY")</f>
        <v>2024</v>
      </c>
      <c r="W4001" s="18" t="s">
        <v>5086</v>
      </c>
      <c r="X4001" s="18" t="s">
        <v>5079</v>
      </c>
      <c r="Y4001" s="19">
        <v>15</v>
      </c>
      <c r="Z4001" s="12" t="s">
        <v>5069</v>
      </c>
      <c r="AA4001"/>
    </row>
    <row r="4002" spans="1:27" x14ac:dyDescent="0.25">
      <c r="A4002" s="12" t="s">
        <v>3837</v>
      </c>
      <c r="B4002" s="12" t="s">
        <v>5024</v>
      </c>
      <c r="C4002" s="12" t="s">
        <v>5028</v>
      </c>
      <c r="D4002" s="12" t="s">
        <v>5032</v>
      </c>
      <c r="E4002" s="12" t="s">
        <v>5038</v>
      </c>
      <c r="F4002" s="12" t="s">
        <v>5055</v>
      </c>
      <c r="G4002" s="12" t="s">
        <v>5042</v>
      </c>
      <c r="H4002" s="13">
        <v>97695</v>
      </c>
      <c r="I4002" s="14">
        <v>466397</v>
      </c>
      <c r="J4002" s="14">
        <v>77289</v>
      </c>
      <c r="K4002" s="14">
        <v>24961</v>
      </c>
      <c r="L4002" s="14">
        <v>14527</v>
      </c>
      <c r="M4002" s="15">
        <v>0.2094687734608266</v>
      </c>
      <c r="N4002" s="14">
        <v>548463</v>
      </c>
      <c r="O4002" s="14">
        <v>0</v>
      </c>
      <c r="P4002" s="14">
        <v>0</v>
      </c>
      <c r="S4002" s="17">
        <v>45306.676388888889</v>
      </c>
      <c r="T4002" s="17" t="s">
        <v>5074</v>
      </c>
      <c r="U4002" s="18">
        <v>45306</v>
      </c>
      <c r="V4002" s="18" t="str">
        <f>TEXT(Posts[[#This Row],[Post_Date]],"YYYY")</f>
        <v>2024</v>
      </c>
      <c r="W4002" s="18" t="s">
        <v>5086</v>
      </c>
      <c r="X4002" s="18" t="s">
        <v>5081</v>
      </c>
      <c r="Y4002" s="19">
        <v>16</v>
      </c>
      <c r="Z4002" s="12" t="s">
        <v>5070</v>
      </c>
      <c r="AA4002"/>
    </row>
    <row r="4003" spans="1:27" x14ac:dyDescent="0.25">
      <c r="A4003" s="12" t="s">
        <v>3838</v>
      </c>
      <c r="B4003" s="12" t="s">
        <v>5024</v>
      </c>
      <c r="C4003" s="12" t="s">
        <v>5028</v>
      </c>
      <c r="D4003" s="12" t="s">
        <v>5032</v>
      </c>
      <c r="E4003" s="12" t="s">
        <v>5038</v>
      </c>
      <c r="F4003" s="12" t="s">
        <v>5055</v>
      </c>
      <c r="G4003" s="12" t="s">
        <v>5044</v>
      </c>
      <c r="H4003" s="13">
        <v>80217</v>
      </c>
      <c r="I4003" s="14">
        <v>397792</v>
      </c>
      <c r="J4003" s="14">
        <v>77754</v>
      </c>
      <c r="K4003" s="14">
        <v>18931</v>
      </c>
      <c r="L4003" s="14">
        <v>12981</v>
      </c>
      <c r="M4003" s="15">
        <v>0.20165714335670529</v>
      </c>
      <c r="N4003" s="14">
        <v>486230</v>
      </c>
      <c r="O4003" s="14">
        <v>0</v>
      </c>
      <c r="P4003" s="14">
        <v>0</v>
      </c>
      <c r="S4003" s="17">
        <v>45353.697916666657</v>
      </c>
      <c r="T4003" s="17" t="s">
        <v>5074</v>
      </c>
      <c r="U4003" s="18">
        <v>45353</v>
      </c>
      <c r="V4003" s="18" t="str">
        <f>TEXT(Posts[[#This Row],[Post_Date]],"YYYY")</f>
        <v>2024</v>
      </c>
      <c r="W4003" s="18" t="s">
        <v>5088</v>
      </c>
      <c r="X4003" s="18" t="s">
        <v>5083</v>
      </c>
      <c r="Y4003" s="19">
        <v>16</v>
      </c>
      <c r="Z4003" s="12" t="s">
        <v>5070</v>
      </c>
      <c r="AA4003"/>
    </row>
    <row r="4004" spans="1:27" x14ac:dyDescent="0.25">
      <c r="A4004" s="12" t="s">
        <v>3839</v>
      </c>
      <c r="B4004" s="12" t="s">
        <v>5024</v>
      </c>
      <c r="C4004" s="12" t="s">
        <v>5028</v>
      </c>
      <c r="D4004" s="12" t="s">
        <v>5032</v>
      </c>
      <c r="E4004" s="12" t="s">
        <v>5038</v>
      </c>
      <c r="F4004" s="12" t="s">
        <v>5055</v>
      </c>
      <c r="G4004" s="12" t="s">
        <v>5046</v>
      </c>
      <c r="H4004" s="13">
        <v>79511</v>
      </c>
      <c r="I4004" s="14">
        <v>431567</v>
      </c>
      <c r="J4004" s="14">
        <v>51757</v>
      </c>
      <c r="K4004" s="14">
        <v>18407</v>
      </c>
      <c r="L4004" s="14">
        <v>9358</v>
      </c>
      <c r="M4004" s="15">
        <v>0.18423842724168121</v>
      </c>
      <c r="N4004" s="14">
        <v>480990</v>
      </c>
      <c r="O4004" s="14">
        <v>0</v>
      </c>
      <c r="P4004" s="14">
        <v>0</v>
      </c>
      <c r="S4004" s="17">
        <v>45616.502083333333</v>
      </c>
      <c r="T4004" s="17" t="s">
        <v>5075</v>
      </c>
      <c r="U4004" s="18">
        <v>45616</v>
      </c>
      <c r="V4004" s="18" t="str">
        <f>TEXT(Posts[[#This Row],[Post_Date]],"YYYY")</f>
        <v>2024</v>
      </c>
      <c r="W4004" s="18" t="s">
        <v>5095</v>
      </c>
      <c r="X4004" s="18" t="s">
        <v>5085</v>
      </c>
      <c r="Y4004" s="19">
        <v>12</v>
      </c>
      <c r="Z4004" s="12" t="s">
        <v>5069</v>
      </c>
      <c r="AA4004"/>
    </row>
    <row r="4005" spans="1:27" x14ac:dyDescent="0.25">
      <c r="A4005" s="12" t="s">
        <v>3840</v>
      </c>
      <c r="B4005" s="12" t="s">
        <v>5024</v>
      </c>
      <c r="C4005" s="12" t="s">
        <v>5028</v>
      </c>
      <c r="D4005" s="12" t="s">
        <v>5030</v>
      </c>
      <c r="E4005" s="12" t="s">
        <v>5035</v>
      </c>
      <c r="F4005" s="12" t="s">
        <v>5051</v>
      </c>
      <c r="G4005" s="12" t="s">
        <v>5044</v>
      </c>
      <c r="H4005" s="13">
        <v>371536</v>
      </c>
      <c r="I4005" s="14">
        <v>2560996</v>
      </c>
      <c r="J4005" s="14">
        <v>279573</v>
      </c>
      <c r="K4005" s="14">
        <v>132753</v>
      </c>
      <c r="L4005" s="14">
        <v>144758</v>
      </c>
      <c r="M4005" s="15">
        <v>0.1450750841970064</v>
      </c>
      <c r="N4005" s="14">
        <v>3222391</v>
      </c>
      <c r="O4005" s="14">
        <v>2560996</v>
      </c>
      <c r="P4005" s="14">
        <v>0</v>
      </c>
      <c r="S4005" s="17">
        <v>45576.39166666667</v>
      </c>
      <c r="T4005" s="12" t="s">
        <v>5077</v>
      </c>
      <c r="U4005" s="18">
        <v>45576</v>
      </c>
      <c r="V4005" s="18" t="str">
        <f>TEXT(Posts[[#This Row],[Post_Date]],"YYYY")</f>
        <v>2024</v>
      </c>
      <c r="W4005" s="12" t="s">
        <v>5091</v>
      </c>
      <c r="X4005" s="12" t="s">
        <v>5082</v>
      </c>
      <c r="Y4005" s="19">
        <v>9</v>
      </c>
      <c r="Z4005" s="12" t="s">
        <v>5069</v>
      </c>
      <c r="AA4005"/>
    </row>
    <row r="4006" spans="1:27" x14ac:dyDescent="0.25">
      <c r="A4006" s="12" t="s">
        <v>3843</v>
      </c>
      <c r="B4006" s="12" t="s">
        <v>5024</v>
      </c>
      <c r="C4006" s="12" t="s">
        <v>5028</v>
      </c>
      <c r="D4006" s="12" t="s">
        <v>5031</v>
      </c>
      <c r="E4006" s="12" t="s">
        <v>5035</v>
      </c>
      <c r="F4006" s="12" t="s">
        <v>5060</v>
      </c>
      <c r="G4006" s="12" t="s">
        <v>5047</v>
      </c>
      <c r="H4006" s="13">
        <v>244501</v>
      </c>
      <c r="I4006" s="14">
        <v>2813781</v>
      </c>
      <c r="J4006" s="14">
        <v>479572</v>
      </c>
      <c r="K4006" s="14">
        <v>212661</v>
      </c>
      <c r="L4006" s="14">
        <v>57400</v>
      </c>
      <c r="M4006" s="15">
        <v>8.689432132069716E-2</v>
      </c>
      <c r="N4006" s="14">
        <v>3535518</v>
      </c>
      <c r="O4006" s="14">
        <v>2813781</v>
      </c>
      <c r="P4006" s="14">
        <v>0</v>
      </c>
      <c r="S4006" s="17">
        <v>45650.43472222222</v>
      </c>
      <c r="T4006" s="12" t="s">
        <v>5077</v>
      </c>
      <c r="U4006" s="18">
        <v>45650</v>
      </c>
      <c r="V4006" s="18" t="str">
        <f>TEXT(Posts[[#This Row],[Post_Date]],"YYYY")</f>
        <v>2024</v>
      </c>
      <c r="W4006" s="12" t="s">
        <v>5094</v>
      </c>
      <c r="X4006" s="12" t="s">
        <v>5079</v>
      </c>
      <c r="Y4006" s="19">
        <v>10</v>
      </c>
      <c r="Z4006" s="12" t="s">
        <v>5068</v>
      </c>
      <c r="AA4006"/>
    </row>
    <row r="4007" spans="1:27" x14ac:dyDescent="0.25">
      <c r="A4007" s="12" t="s">
        <v>3844</v>
      </c>
      <c r="B4007" s="12" t="s">
        <v>5024</v>
      </c>
      <c r="C4007" s="12" t="s">
        <v>5028</v>
      </c>
      <c r="D4007" s="12" t="s">
        <v>5032</v>
      </c>
      <c r="E4007" s="12" t="s">
        <v>5038</v>
      </c>
      <c r="F4007" s="12" t="s">
        <v>5055</v>
      </c>
      <c r="G4007" s="12" t="s">
        <v>5046</v>
      </c>
      <c r="H4007" s="13">
        <v>40058</v>
      </c>
      <c r="I4007" s="14">
        <v>246579</v>
      </c>
      <c r="J4007" s="14">
        <v>48250</v>
      </c>
      <c r="K4007" s="14">
        <v>15864</v>
      </c>
      <c r="L4007" s="14">
        <v>5508</v>
      </c>
      <c r="M4007" s="15">
        <v>0.16245829872226189</v>
      </c>
      <c r="N4007" s="14">
        <v>291880</v>
      </c>
      <c r="O4007" s="14">
        <v>0</v>
      </c>
      <c r="P4007" s="14">
        <v>0</v>
      </c>
      <c r="S4007" s="17">
        <v>45393.688888888893</v>
      </c>
      <c r="T4007" s="17" t="s">
        <v>5074</v>
      </c>
      <c r="U4007" s="18">
        <v>45393</v>
      </c>
      <c r="V4007" s="18" t="str">
        <f>TEXT(Posts[[#This Row],[Post_Date]],"YYYY")</f>
        <v>2024</v>
      </c>
      <c r="W4007" s="18" t="s">
        <v>5090</v>
      </c>
      <c r="X4007" s="18" t="s">
        <v>5080</v>
      </c>
      <c r="Y4007" s="19">
        <v>16</v>
      </c>
      <c r="Z4007" s="12" t="s">
        <v>5069</v>
      </c>
      <c r="AA4007"/>
    </row>
    <row r="4008" spans="1:27" x14ac:dyDescent="0.25">
      <c r="A4008" s="12" t="s">
        <v>3847</v>
      </c>
      <c r="B4008" s="12" t="s">
        <v>5024</v>
      </c>
      <c r="C4008" s="12" t="s">
        <v>5028</v>
      </c>
      <c r="D4008" s="12" t="s">
        <v>5030</v>
      </c>
      <c r="E4008" s="12" t="s">
        <v>5038</v>
      </c>
      <c r="F4008" s="12" t="s">
        <v>5050</v>
      </c>
      <c r="G4008" s="12" t="s">
        <v>5045</v>
      </c>
      <c r="H4008" s="13">
        <v>76073</v>
      </c>
      <c r="I4008" s="14">
        <v>515930</v>
      </c>
      <c r="J4008" s="14">
        <v>57292</v>
      </c>
      <c r="K4008" s="14">
        <v>15644</v>
      </c>
      <c r="L4008" s="14">
        <v>13427</v>
      </c>
      <c r="M4008" s="15">
        <v>0.14744880204045099</v>
      </c>
      <c r="N4008" s="14">
        <v>611161</v>
      </c>
      <c r="O4008" s="14">
        <v>0</v>
      </c>
      <c r="P4008" s="14">
        <v>0</v>
      </c>
      <c r="S4008" s="17">
        <v>45400.723611111112</v>
      </c>
      <c r="T4008" s="17" t="s">
        <v>5076</v>
      </c>
      <c r="U4008" s="18">
        <v>45400</v>
      </c>
      <c r="V4008" s="18" t="str">
        <f>TEXT(Posts[[#This Row],[Post_Date]],"YYYY")</f>
        <v>2024</v>
      </c>
      <c r="W4008" s="18" t="s">
        <v>5090</v>
      </c>
      <c r="X4008" s="18" t="s">
        <v>5080</v>
      </c>
      <c r="Y4008" s="19">
        <v>17</v>
      </c>
      <c r="Z4008" s="12" t="s">
        <v>5069</v>
      </c>
      <c r="AA4008"/>
    </row>
    <row r="4009" spans="1:27" x14ac:dyDescent="0.25">
      <c r="A4009" s="12" t="s">
        <v>3854</v>
      </c>
      <c r="B4009" s="12" t="s">
        <v>5024</v>
      </c>
      <c r="C4009" s="12" t="s">
        <v>5028</v>
      </c>
      <c r="D4009" s="12" t="s">
        <v>5031</v>
      </c>
      <c r="E4009" s="12" t="s">
        <v>5038</v>
      </c>
      <c r="F4009" s="12" t="s">
        <v>5058</v>
      </c>
      <c r="G4009" s="12" t="s">
        <v>5048</v>
      </c>
      <c r="H4009" s="13">
        <v>56158</v>
      </c>
      <c r="I4009" s="14">
        <v>725600</v>
      </c>
      <c r="J4009" s="14">
        <v>96915</v>
      </c>
      <c r="K4009" s="14">
        <v>41182</v>
      </c>
      <c r="L4009" s="14">
        <v>30838</v>
      </c>
      <c r="M4009" s="15">
        <v>7.7395280179296588E-2</v>
      </c>
      <c r="N4009" s="14">
        <v>899762</v>
      </c>
      <c r="O4009" s="14">
        <v>0</v>
      </c>
      <c r="P4009" s="14">
        <v>0</v>
      </c>
      <c r="S4009" s="17">
        <v>45535.523611111108</v>
      </c>
      <c r="T4009" s="17" t="s">
        <v>5075</v>
      </c>
      <c r="U4009" s="18">
        <v>45535</v>
      </c>
      <c r="V4009" s="18" t="str">
        <f>TEXT(Posts[[#This Row],[Post_Date]],"YYYY")</f>
        <v>2024</v>
      </c>
      <c r="W4009" s="18" t="s">
        <v>5092</v>
      </c>
      <c r="X4009" s="18" t="s">
        <v>5083</v>
      </c>
      <c r="Y4009" s="19">
        <v>12</v>
      </c>
      <c r="Z4009" s="12" t="s">
        <v>5068</v>
      </c>
      <c r="AA4009"/>
    </row>
    <row r="4010" spans="1:27" x14ac:dyDescent="0.25">
      <c r="A4010" s="12" t="s">
        <v>3855</v>
      </c>
      <c r="B4010" s="12" t="s">
        <v>5024</v>
      </c>
      <c r="C4010" s="12" t="s">
        <v>5028</v>
      </c>
      <c r="D4010" s="12" t="s">
        <v>5032</v>
      </c>
      <c r="E4010" s="12" t="s">
        <v>5038</v>
      </c>
      <c r="F4010" s="12" t="s">
        <v>5055</v>
      </c>
      <c r="G4010" s="12" t="s">
        <v>5048</v>
      </c>
      <c r="H4010" s="13">
        <v>65583</v>
      </c>
      <c r="I4010" s="14">
        <v>366024</v>
      </c>
      <c r="J4010" s="14">
        <v>91331</v>
      </c>
      <c r="K4010" s="14">
        <v>11596</v>
      </c>
      <c r="L4010" s="14">
        <v>8275</v>
      </c>
      <c r="M4010" s="15">
        <v>0.17917786933123581</v>
      </c>
      <c r="N4010" s="14">
        <v>408332</v>
      </c>
      <c r="O4010" s="14">
        <v>0</v>
      </c>
      <c r="P4010" s="14">
        <v>0</v>
      </c>
      <c r="S4010" s="17">
        <v>45391.522916666669</v>
      </c>
      <c r="T4010" s="17" t="s">
        <v>5075</v>
      </c>
      <c r="U4010" s="18">
        <v>45391</v>
      </c>
      <c r="V4010" s="18" t="str">
        <f>TEXT(Posts[[#This Row],[Post_Date]],"YYYY")</f>
        <v>2024</v>
      </c>
      <c r="W4010" s="18" t="s">
        <v>5090</v>
      </c>
      <c r="X4010" s="18" t="s">
        <v>5079</v>
      </c>
      <c r="Y4010" s="19">
        <v>12</v>
      </c>
      <c r="Z4010" s="12" t="s">
        <v>5069</v>
      </c>
      <c r="AA4010"/>
    </row>
    <row r="4011" spans="1:27" x14ac:dyDescent="0.25">
      <c r="A4011" s="12" t="s">
        <v>3856</v>
      </c>
      <c r="B4011" s="12" t="s">
        <v>5024</v>
      </c>
      <c r="C4011" s="12" t="s">
        <v>5028</v>
      </c>
      <c r="D4011" s="12" t="s">
        <v>5030</v>
      </c>
      <c r="E4011" s="12" t="s">
        <v>5038</v>
      </c>
      <c r="F4011" s="12" t="s">
        <v>5050</v>
      </c>
      <c r="G4011" s="12" t="s">
        <v>5049</v>
      </c>
      <c r="H4011" s="13">
        <v>28311</v>
      </c>
      <c r="I4011" s="14">
        <v>189156</v>
      </c>
      <c r="J4011" s="14">
        <v>36576</v>
      </c>
      <c r="K4011" s="14">
        <v>8745</v>
      </c>
      <c r="L4011" s="14">
        <v>7243</v>
      </c>
      <c r="M4011" s="15">
        <v>0.1496739909579794</v>
      </c>
      <c r="N4011" s="14">
        <v>216230</v>
      </c>
      <c r="O4011" s="14">
        <v>0</v>
      </c>
      <c r="P4011" s="14">
        <v>0</v>
      </c>
      <c r="S4011" s="17">
        <v>45662.707638888889</v>
      </c>
      <c r="T4011" s="17" t="s">
        <v>5074</v>
      </c>
      <c r="U4011" s="18">
        <v>45662</v>
      </c>
      <c r="V4011" s="18" t="str">
        <f>TEXT(Posts[[#This Row],[Post_Date]],"YYYY")</f>
        <v>2025</v>
      </c>
      <c r="W4011" s="18" t="s">
        <v>5086</v>
      </c>
      <c r="X4011" s="18" t="s">
        <v>5084</v>
      </c>
      <c r="Y4011" s="19">
        <v>16</v>
      </c>
      <c r="Z4011" s="12" t="s">
        <v>5069</v>
      </c>
      <c r="AA4011"/>
    </row>
    <row r="4012" spans="1:27" x14ac:dyDescent="0.25">
      <c r="A4012" s="12" t="s">
        <v>3859</v>
      </c>
      <c r="B4012" s="12" t="s">
        <v>5024</v>
      </c>
      <c r="C4012" s="12" t="s">
        <v>5028</v>
      </c>
      <c r="D4012" s="12" t="s">
        <v>5032</v>
      </c>
      <c r="E4012" s="12" t="s">
        <v>5038</v>
      </c>
      <c r="F4012" s="12" t="s">
        <v>5055</v>
      </c>
      <c r="G4012" s="12" t="s">
        <v>5043</v>
      </c>
      <c r="H4012" s="13">
        <v>72389</v>
      </c>
      <c r="I4012" s="14">
        <v>415543</v>
      </c>
      <c r="J4012" s="14">
        <v>60651</v>
      </c>
      <c r="K4012" s="14">
        <v>15809</v>
      </c>
      <c r="L4012" s="14">
        <v>16757</v>
      </c>
      <c r="M4012" s="15">
        <v>0.17420416095062449</v>
      </c>
      <c r="N4012" s="14">
        <v>458069</v>
      </c>
      <c r="O4012" s="14">
        <v>0</v>
      </c>
      <c r="P4012" s="14">
        <v>0</v>
      </c>
      <c r="S4012" s="17">
        <v>45744.508333333331</v>
      </c>
      <c r="T4012" s="17" t="s">
        <v>5075</v>
      </c>
      <c r="U4012" s="18">
        <v>45744</v>
      </c>
      <c r="V4012" s="18" t="str">
        <f>TEXT(Posts[[#This Row],[Post_Date]],"YYYY")</f>
        <v>2025</v>
      </c>
      <c r="W4012" s="18" t="s">
        <v>5088</v>
      </c>
      <c r="X4012" s="18" t="s">
        <v>5082</v>
      </c>
      <c r="Y4012" s="19">
        <v>12</v>
      </c>
      <c r="Z4012" s="12" t="s">
        <v>5069</v>
      </c>
      <c r="AA4012"/>
    </row>
    <row r="4013" spans="1:27" x14ac:dyDescent="0.25">
      <c r="A4013" s="12" t="s">
        <v>3865</v>
      </c>
      <c r="B4013" s="12" t="s">
        <v>5024</v>
      </c>
      <c r="C4013" s="12" t="s">
        <v>5028</v>
      </c>
      <c r="D4013" s="12" t="s">
        <v>5032</v>
      </c>
      <c r="E4013" s="12" t="s">
        <v>5038</v>
      </c>
      <c r="F4013" s="12" t="s">
        <v>5055</v>
      </c>
      <c r="G4013" s="12" t="s">
        <v>5043</v>
      </c>
      <c r="H4013" s="13">
        <v>16163</v>
      </c>
      <c r="I4013" s="14">
        <v>74376</v>
      </c>
      <c r="J4013" s="14">
        <v>18417</v>
      </c>
      <c r="K4013" s="14">
        <v>5598</v>
      </c>
      <c r="L4013" s="14">
        <v>4080</v>
      </c>
      <c r="M4013" s="15">
        <v>0.21731619477123049</v>
      </c>
      <c r="N4013" s="14">
        <v>86308</v>
      </c>
      <c r="O4013" s="14">
        <v>0</v>
      </c>
      <c r="P4013" s="14">
        <v>0</v>
      </c>
      <c r="S4013" s="17">
        <v>45359.513888888891</v>
      </c>
      <c r="T4013" s="17" t="s">
        <v>5075</v>
      </c>
      <c r="U4013" s="18">
        <v>45359</v>
      </c>
      <c r="V4013" s="18" t="str">
        <f>TEXT(Posts[[#This Row],[Post_Date]],"YYYY")</f>
        <v>2024</v>
      </c>
      <c r="W4013" s="18" t="s">
        <v>5088</v>
      </c>
      <c r="X4013" s="18" t="s">
        <v>5082</v>
      </c>
      <c r="Y4013" s="19">
        <v>12</v>
      </c>
      <c r="Z4013" s="12" t="s">
        <v>5070</v>
      </c>
      <c r="AA4013"/>
    </row>
    <row r="4014" spans="1:27" x14ac:dyDescent="0.25">
      <c r="A4014" s="12" t="s">
        <v>3870</v>
      </c>
      <c r="B4014" s="12" t="s">
        <v>5024</v>
      </c>
      <c r="C4014" s="12" t="s">
        <v>5028</v>
      </c>
      <c r="D4014" s="12" t="s">
        <v>5031</v>
      </c>
      <c r="E4014" s="12" t="s">
        <v>5038</v>
      </c>
      <c r="F4014" s="12" t="s">
        <v>5058</v>
      </c>
      <c r="G4014" s="12" t="s">
        <v>5045</v>
      </c>
      <c r="H4014" s="13">
        <v>42119</v>
      </c>
      <c r="I4014" s="14">
        <v>631192</v>
      </c>
      <c r="J4014" s="14">
        <v>152215</v>
      </c>
      <c r="K4014" s="14">
        <v>24644</v>
      </c>
      <c r="L4014" s="14">
        <v>17298</v>
      </c>
      <c r="M4014" s="15">
        <v>6.6730157069533044E-2</v>
      </c>
      <c r="N4014" s="14">
        <v>714936</v>
      </c>
      <c r="O4014" s="14">
        <v>0</v>
      </c>
      <c r="P4014" s="14">
        <v>0</v>
      </c>
      <c r="S4014" s="17">
        <v>45617.481249999997</v>
      </c>
      <c r="T4014" s="17" t="s">
        <v>5077</v>
      </c>
      <c r="U4014" s="18">
        <v>45617</v>
      </c>
      <c r="V4014" s="18" t="str">
        <f>TEXT(Posts[[#This Row],[Post_Date]],"YYYY")</f>
        <v>2024</v>
      </c>
      <c r="W4014" s="18" t="s">
        <v>5095</v>
      </c>
      <c r="X4014" s="18" t="s">
        <v>5080</v>
      </c>
      <c r="Y4014" s="19">
        <v>11</v>
      </c>
      <c r="Z4014" s="12" t="s">
        <v>5068</v>
      </c>
      <c r="AA4014"/>
    </row>
    <row r="4015" spans="1:27" x14ac:dyDescent="0.25">
      <c r="A4015" s="12" t="s">
        <v>3874</v>
      </c>
      <c r="B4015" s="12" t="s">
        <v>5024</v>
      </c>
      <c r="C4015" s="12" t="s">
        <v>5028</v>
      </c>
      <c r="D4015" s="12" t="s">
        <v>5032</v>
      </c>
      <c r="E4015" s="12" t="s">
        <v>5038</v>
      </c>
      <c r="F4015" s="12" t="s">
        <v>5055</v>
      </c>
      <c r="G4015" s="12" t="s">
        <v>5049</v>
      </c>
      <c r="H4015" s="13">
        <v>70050</v>
      </c>
      <c r="I4015" s="14">
        <v>407684</v>
      </c>
      <c r="J4015" s="14">
        <v>46141</v>
      </c>
      <c r="K4015" s="14">
        <v>26755</v>
      </c>
      <c r="L4015" s="14">
        <v>24018</v>
      </c>
      <c r="M4015" s="15">
        <v>0.17182461041749411</v>
      </c>
      <c r="N4015" s="14">
        <v>492277</v>
      </c>
      <c r="O4015" s="14">
        <v>0</v>
      </c>
      <c r="P4015" s="14">
        <v>0</v>
      </c>
      <c r="S4015" s="17">
        <v>45548.510416666657</v>
      </c>
      <c r="T4015" s="17" t="s">
        <v>5075</v>
      </c>
      <c r="U4015" s="18">
        <v>45548</v>
      </c>
      <c r="V4015" s="18" t="str">
        <f>TEXT(Posts[[#This Row],[Post_Date]],"YYYY")</f>
        <v>2024</v>
      </c>
      <c r="W4015" s="18" t="s">
        <v>5097</v>
      </c>
      <c r="X4015" s="18" t="s">
        <v>5082</v>
      </c>
      <c r="Y4015" s="19">
        <v>12</v>
      </c>
      <c r="Z4015" s="12" t="s">
        <v>5069</v>
      </c>
      <c r="AA4015"/>
    </row>
    <row r="4016" spans="1:27" x14ac:dyDescent="0.25">
      <c r="A4016" s="12" t="s">
        <v>3875</v>
      </c>
      <c r="B4016" s="12" t="s">
        <v>5024</v>
      </c>
      <c r="C4016" s="12" t="s">
        <v>5028</v>
      </c>
      <c r="D4016" s="12" t="s">
        <v>5032</v>
      </c>
      <c r="E4016" s="12" t="s">
        <v>5038</v>
      </c>
      <c r="F4016" s="12" t="s">
        <v>5055</v>
      </c>
      <c r="G4016" s="12" t="s">
        <v>5049</v>
      </c>
      <c r="H4016" s="13">
        <v>31673</v>
      </c>
      <c r="I4016" s="14">
        <v>166202</v>
      </c>
      <c r="J4016" s="14">
        <v>29047</v>
      </c>
      <c r="K4016" s="14">
        <v>6542</v>
      </c>
      <c r="L4016" s="14">
        <v>7537</v>
      </c>
      <c r="M4016" s="15">
        <v>0.19057111278870731</v>
      </c>
      <c r="N4016" s="14">
        <v>202448</v>
      </c>
      <c r="O4016" s="14">
        <v>0</v>
      </c>
      <c r="P4016" s="14">
        <v>0</v>
      </c>
      <c r="S4016" s="17">
        <v>45334.752083333333</v>
      </c>
      <c r="T4016" s="17" t="s">
        <v>5076</v>
      </c>
      <c r="U4016" s="18">
        <v>45334</v>
      </c>
      <c r="V4016" s="18" t="str">
        <f>TEXT(Posts[[#This Row],[Post_Date]],"YYYY")</f>
        <v>2024</v>
      </c>
      <c r="W4016" s="18" t="s">
        <v>5087</v>
      </c>
      <c r="X4016" s="18" t="s">
        <v>5081</v>
      </c>
      <c r="Y4016" s="19">
        <v>18</v>
      </c>
      <c r="Z4016" s="12" t="s">
        <v>5069</v>
      </c>
      <c r="AA4016"/>
    </row>
    <row r="4017" spans="1:27" x14ac:dyDescent="0.25">
      <c r="A4017" s="12" t="s">
        <v>3876</v>
      </c>
      <c r="B4017" s="12" t="s">
        <v>5024</v>
      </c>
      <c r="C4017" s="12" t="s">
        <v>5028</v>
      </c>
      <c r="D4017" s="12" t="s">
        <v>5032</v>
      </c>
      <c r="E4017" s="12" t="s">
        <v>5038</v>
      </c>
      <c r="F4017" s="12" t="s">
        <v>5055</v>
      </c>
      <c r="G4017" s="12" t="s">
        <v>5048</v>
      </c>
      <c r="H4017" s="13">
        <v>35888</v>
      </c>
      <c r="I4017" s="14">
        <v>236998</v>
      </c>
      <c r="J4017" s="14">
        <v>43206</v>
      </c>
      <c r="K4017" s="14">
        <v>14159</v>
      </c>
      <c r="L4017" s="14">
        <v>6707</v>
      </c>
      <c r="M4017" s="15">
        <v>0.15142818408072181</v>
      </c>
      <c r="N4017" s="14">
        <v>270572</v>
      </c>
      <c r="O4017" s="14">
        <v>0</v>
      </c>
      <c r="P4017" s="14">
        <v>0</v>
      </c>
      <c r="S4017" s="17">
        <v>45390.468055555553</v>
      </c>
      <c r="T4017" s="17" t="s">
        <v>5077</v>
      </c>
      <c r="U4017" s="18">
        <v>45390</v>
      </c>
      <c r="V4017" s="18" t="str">
        <f>TEXT(Posts[[#This Row],[Post_Date]],"YYYY")</f>
        <v>2024</v>
      </c>
      <c r="W4017" s="18" t="s">
        <v>5090</v>
      </c>
      <c r="X4017" s="18" t="s">
        <v>5081</v>
      </c>
      <c r="Y4017" s="19">
        <v>11</v>
      </c>
      <c r="Z4017" s="12" t="s">
        <v>5069</v>
      </c>
      <c r="AA4017"/>
    </row>
    <row r="4018" spans="1:27" x14ac:dyDescent="0.25">
      <c r="A4018" s="12" t="s">
        <v>3878</v>
      </c>
      <c r="B4018" s="12" t="s">
        <v>5024</v>
      </c>
      <c r="C4018" s="12" t="s">
        <v>5028</v>
      </c>
      <c r="D4018" s="12" t="s">
        <v>5032</v>
      </c>
      <c r="E4018" s="12" t="s">
        <v>5038</v>
      </c>
      <c r="F4018" s="12" t="s">
        <v>5055</v>
      </c>
      <c r="G4018" s="12" t="s">
        <v>5043</v>
      </c>
      <c r="H4018" s="13">
        <v>53830</v>
      </c>
      <c r="I4018" s="14">
        <v>301772</v>
      </c>
      <c r="J4018" s="14">
        <v>63841</v>
      </c>
      <c r="K4018" s="14">
        <v>15013</v>
      </c>
      <c r="L4018" s="14">
        <v>7185</v>
      </c>
      <c r="M4018" s="15">
        <v>0.17838067788929701</v>
      </c>
      <c r="N4018" s="14">
        <v>347459</v>
      </c>
      <c r="O4018" s="14">
        <v>0</v>
      </c>
      <c r="P4018" s="14">
        <v>0</v>
      </c>
      <c r="S4018" s="17">
        <v>45416.510416666657</v>
      </c>
      <c r="T4018" s="17" t="s">
        <v>5075</v>
      </c>
      <c r="U4018" s="18">
        <v>45416</v>
      </c>
      <c r="V4018" s="18" t="str">
        <f>TEXT(Posts[[#This Row],[Post_Date]],"YYYY")</f>
        <v>2024</v>
      </c>
      <c r="W4018" s="18" t="s">
        <v>5096</v>
      </c>
      <c r="X4018" s="18" t="s">
        <v>5083</v>
      </c>
      <c r="Y4018" s="19">
        <v>12</v>
      </c>
      <c r="Z4018" s="12" t="s">
        <v>5069</v>
      </c>
      <c r="AA4018"/>
    </row>
    <row r="4019" spans="1:27" x14ac:dyDescent="0.25">
      <c r="A4019" s="12" t="s">
        <v>3883</v>
      </c>
      <c r="B4019" s="12" t="s">
        <v>5024</v>
      </c>
      <c r="C4019" s="12" t="s">
        <v>5028</v>
      </c>
      <c r="D4019" s="12" t="s">
        <v>5034</v>
      </c>
      <c r="E4019" s="12" t="s">
        <v>5038</v>
      </c>
      <c r="F4019" s="12" t="s">
        <v>5057</v>
      </c>
      <c r="G4019" s="12" t="s">
        <v>5043</v>
      </c>
      <c r="H4019" s="13">
        <v>47952</v>
      </c>
      <c r="I4019" s="14">
        <v>272519</v>
      </c>
      <c r="J4019" s="14">
        <v>63018</v>
      </c>
      <c r="K4019" s="14">
        <v>21656</v>
      </c>
      <c r="L4019" s="14">
        <v>12106</v>
      </c>
      <c r="M4019" s="15">
        <v>0.17595856958003669</v>
      </c>
      <c r="N4019" s="14">
        <v>333176</v>
      </c>
      <c r="O4019" s="14">
        <v>0</v>
      </c>
      <c r="P4019" s="14">
        <v>0</v>
      </c>
      <c r="S4019" s="17">
        <v>45768.71875</v>
      </c>
      <c r="T4019" s="17" t="s">
        <v>5076</v>
      </c>
      <c r="U4019" s="18">
        <v>45768</v>
      </c>
      <c r="V4019" s="18" t="str">
        <f>TEXT(Posts[[#This Row],[Post_Date]],"YYYY")</f>
        <v>2025</v>
      </c>
      <c r="W4019" s="18" t="s">
        <v>5090</v>
      </c>
      <c r="X4019" s="18" t="s">
        <v>5081</v>
      </c>
      <c r="Y4019" s="19">
        <v>17</v>
      </c>
      <c r="Z4019" s="12" t="s">
        <v>5069</v>
      </c>
      <c r="AA4019"/>
    </row>
    <row r="4020" spans="1:27" x14ac:dyDescent="0.25">
      <c r="A4020" s="12" t="s">
        <v>3887</v>
      </c>
      <c r="B4020" s="12" t="s">
        <v>5024</v>
      </c>
      <c r="C4020" s="12" t="s">
        <v>5028</v>
      </c>
      <c r="D4020" s="12" t="s">
        <v>5031</v>
      </c>
      <c r="E4020" s="12" t="s">
        <v>5038</v>
      </c>
      <c r="F4020" s="12" t="s">
        <v>5058</v>
      </c>
      <c r="G4020" s="12" t="s">
        <v>5045</v>
      </c>
      <c r="H4020" s="13">
        <v>44892</v>
      </c>
      <c r="I4020" s="14">
        <v>505402</v>
      </c>
      <c r="J4020" s="14">
        <v>88526</v>
      </c>
      <c r="K4020" s="14">
        <v>31813</v>
      </c>
      <c r="L4020" s="14">
        <v>23977</v>
      </c>
      <c r="M4020" s="15">
        <v>8.8825462332367766E-2</v>
      </c>
      <c r="N4020" s="14">
        <v>558198</v>
      </c>
      <c r="O4020" s="14">
        <v>0</v>
      </c>
      <c r="P4020" s="14">
        <v>0</v>
      </c>
      <c r="S4020" s="17">
        <v>45376.668055555558</v>
      </c>
      <c r="T4020" s="17" t="s">
        <v>5074</v>
      </c>
      <c r="U4020" s="18">
        <v>45376</v>
      </c>
      <c r="V4020" s="18" t="str">
        <f>TEXT(Posts[[#This Row],[Post_Date]],"YYYY")</f>
        <v>2024</v>
      </c>
      <c r="W4020" s="18" t="s">
        <v>5088</v>
      </c>
      <c r="X4020" s="18" t="s">
        <v>5081</v>
      </c>
      <c r="Y4020" s="19">
        <v>16</v>
      </c>
      <c r="Z4020" s="12" t="s">
        <v>5068</v>
      </c>
      <c r="AA4020"/>
    </row>
    <row r="4021" spans="1:27" x14ac:dyDescent="0.25">
      <c r="A4021" s="12" t="s">
        <v>3888</v>
      </c>
      <c r="B4021" s="12" t="s">
        <v>5024</v>
      </c>
      <c r="C4021" s="12" t="s">
        <v>5028</v>
      </c>
      <c r="D4021" s="12" t="s">
        <v>5034</v>
      </c>
      <c r="E4021" s="12" t="s">
        <v>5038</v>
      </c>
      <c r="F4021" s="12" t="s">
        <v>5057</v>
      </c>
      <c r="G4021" s="12" t="s">
        <v>5046</v>
      </c>
      <c r="H4021" s="13">
        <v>41759</v>
      </c>
      <c r="I4021" s="14">
        <v>254884</v>
      </c>
      <c r="J4021" s="14">
        <v>32792</v>
      </c>
      <c r="K4021" s="14">
        <v>15707</v>
      </c>
      <c r="L4021" s="14">
        <v>10727</v>
      </c>
      <c r="M4021" s="15">
        <v>0.16383855469027961</v>
      </c>
      <c r="N4021" s="14">
        <v>310232</v>
      </c>
      <c r="O4021" s="14">
        <v>0</v>
      </c>
      <c r="P4021" s="14">
        <v>0</v>
      </c>
      <c r="S4021" s="17">
        <v>45515.715277777781</v>
      </c>
      <c r="T4021" s="17" t="s">
        <v>5076</v>
      </c>
      <c r="U4021" s="18">
        <v>45515</v>
      </c>
      <c r="V4021" s="18" t="str">
        <f>TEXT(Posts[[#This Row],[Post_Date]],"YYYY")</f>
        <v>2024</v>
      </c>
      <c r="W4021" s="18" t="s">
        <v>5092</v>
      </c>
      <c r="X4021" s="18" t="s">
        <v>5084</v>
      </c>
      <c r="Y4021" s="19">
        <v>17</v>
      </c>
      <c r="Z4021" s="12" t="s">
        <v>5069</v>
      </c>
      <c r="AA4021"/>
    </row>
    <row r="4022" spans="1:27" x14ac:dyDescent="0.25">
      <c r="A4022" s="12" t="s">
        <v>3890</v>
      </c>
      <c r="B4022" s="12" t="s">
        <v>5024</v>
      </c>
      <c r="C4022" s="12" t="s">
        <v>5028</v>
      </c>
      <c r="D4022" s="12" t="s">
        <v>5030</v>
      </c>
      <c r="E4022" s="12" t="s">
        <v>5038</v>
      </c>
      <c r="F4022" s="12" t="s">
        <v>5050</v>
      </c>
      <c r="G4022" s="12" t="s">
        <v>5045</v>
      </c>
      <c r="H4022" s="13">
        <v>13533</v>
      </c>
      <c r="I4022" s="14">
        <v>114968</v>
      </c>
      <c r="J4022" s="14">
        <v>23248</v>
      </c>
      <c r="K4022" s="14">
        <v>8839</v>
      </c>
      <c r="L4022" s="14">
        <v>3273</v>
      </c>
      <c r="M4022" s="15">
        <v>0.1177122206627321</v>
      </c>
      <c r="N4022" s="14">
        <v>132351</v>
      </c>
      <c r="O4022" s="14">
        <v>0</v>
      </c>
      <c r="P4022" s="14">
        <v>0</v>
      </c>
      <c r="S4022" s="17">
        <v>45418.64166666667</v>
      </c>
      <c r="T4022" s="17" t="s">
        <v>5074</v>
      </c>
      <c r="U4022" s="18">
        <v>45418</v>
      </c>
      <c r="V4022" s="18" t="str">
        <f>TEXT(Posts[[#This Row],[Post_Date]],"YYYY")</f>
        <v>2024</v>
      </c>
      <c r="W4022" s="18" t="s">
        <v>5096</v>
      </c>
      <c r="X4022" s="18" t="s">
        <v>5081</v>
      </c>
      <c r="Y4022" s="19">
        <v>15</v>
      </c>
      <c r="Z4022" s="12" t="s">
        <v>5069</v>
      </c>
      <c r="AA4022"/>
    </row>
    <row r="4023" spans="1:27" x14ac:dyDescent="0.25">
      <c r="A4023" s="12" t="s">
        <v>3892</v>
      </c>
      <c r="B4023" s="12" t="s">
        <v>5024</v>
      </c>
      <c r="C4023" s="12" t="s">
        <v>5028</v>
      </c>
      <c r="D4023" s="12" t="s">
        <v>5030</v>
      </c>
      <c r="E4023" s="12" t="s">
        <v>5038</v>
      </c>
      <c r="F4023" s="12" t="s">
        <v>5050</v>
      </c>
      <c r="G4023" s="12" t="s">
        <v>5049</v>
      </c>
      <c r="H4023" s="13">
        <v>6168</v>
      </c>
      <c r="I4023" s="14">
        <v>57898</v>
      </c>
      <c r="J4023" s="14">
        <v>8777</v>
      </c>
      <c r="K4023" s="14">
        <v>2577</v>
      </c>
      <c r="L4023" s="14">
        <v>2212</v>
      </c>
      <c r="M4023" s="15">
        <v>0.10654906585663861</v>
      </c>
      <c r="N4023" s="14">
        <v>67590</v>
      </c>
      <c r="O4023" s="14">
        <v>0</v>
      </c>
      <c r="P4023" s="14">
        <v>0</v>
      </c>
      <c r="S4023" s="17">
        <v>45412.511805555558</v>
      </c>
      <c r="T4023" s="17" t="s">
        <v>5075</v>
      </c>
      <c r="U4023" s="18">
        <v>45412</v>
      </c>
      <c r="V4023" s="18" t="str">
        <f>TEXT(Posts[[#This Row],[Post_Date]],"YYYY")</f>
        <v>2024</v>
      </c>
      <c r="W4023" s="18" t="s">
        <v>5090</v>
      </c>
      <c r="X4023" s="18" t="s">
        <v>5079</v>
      </c>
      <c r="Y4023" s="19">
        <v>12</v>
      </c>
      <c r="Z4023" s="12" t="s">
        <v>5069</v>
      </c>
      <c r="AA4023"/>
    </row>
    <row r="4024" spans="1:27" x14ac:dyDescent="0.25">
      <c r="A4024" s="12" t="s">
        <v>3893</v>
      </c>
      <c r="B4024" s="12" t="s">
        <v>5024</v>
      </c>
      <c r="C4024" s="12" t="s">
        <v>5028</v>
      </c>
      <c r="D4024" s="12" t="s">
        <v>5032</v>
      </c>
      <c r="E4024" s="12" t="s">
        <v>5038</v>
      </c>
      <c r="F4024" s="12" t="s">
        <v>5055</v>
      </c>
      <c r="G4024" s="12" t="s">
        <v>5045</v>
      </c>
      <c r="H4024" s="13">
        <v>65461</v>
      </c>
      <c r="I4024" s="14">
        <v>315591</v>
      </c>
      <c r="J4024" s="14">
        <v>68176</v>
      </c>
      <c r="K4024" s="14">
        <v>20110</v>
      </c>
      <c r="L4024" s="14">
        <v>10028</v>
      </c>
      <c r="M4024" s="15">
        <v>0.20742476191564571</v>
      </c>
      <c r="N4024" s="14">
        <v>380523</v>
      </c>
      <c r="O4024" s="14">
        <v>0</v>
      </c>
      <c r="P4024" s="14">
        <v>0</v>
      </c>
      <c r="S4024" s="17">
        <v>45398.623611111107</v>
      </c>
      <c r="T4024" s="17" t="s">
        <v>5074</v>
      </c>
      <c r="U4024" s="18">
        <v>45398</v>
      </c>
      <c r="V4024" s="18" t="str">
        <f>TEXT(Posts[[#This Row],[Post_Date]],"YYYY")</f>
        <v>2024</v>
      </c>
      <c r="W4024" s="18" t="s">
        <v>5090</v>
      </c>
      <c r="X4024" s="18" t="s">
        <v>5079</v>
      </c>
      <c r="Y4024" s="19">
        <v>14</v>
      </c>
      <c r="Z4024" s="12" t="s">
        <v>5070</v>
      </c>
      <c r="AA4024"/>
    </row>
    <row r="4025" spans="1:27" x14ac:dyDescent="0.25">
      <c r="A4025" s="12" t="s">
        <v>3904</v>
      </c>
      <c r="B4025" s="12" t="s">
        <v>5024</v>
      </c>
      <c r="C4025" s="12" t="s">
        <v>5028</v>
      </c>
      <c r="D4025" s="12" t="s">
        <v>5034</v>
      </c>
      <c r="E4025" s="12" t="s">
        <v>5038</v>
      </c>
      <c r="F4025" s="12" t="s">
        <v>5057</v>
      </c>
      <c r="G4025" s="12" t="s">
        <v>5043</v>
      </c>
      <c r="H4025" s="13">
        <v>46783</v>
      </c>
      <c r="I4025" s="14">
        <v>326108</v>
      </c>
      <c r="J4025" s="14">
        <v>75660</v>
      </c>
      <c r="K4025" s="14">
        <v>17664</v>
      </c>
      <c r="L4025" s="14">
        <v>11208</v>
      </c>
      <c r="M4025" s="15">
        <v>0.14345935367526991</v>
      </c>
      <c r="N4025" s="14">
        <v>379949</v>
      </c>
      <c r="O4025" s="14">
        <v>0</v>
      </c>
      <c r="P4025" s="14">
        <v>0</v>
      </c>
      <c r="S4025" s="17">
        <v>45516.433333333327</v>
      </c>
      <c r="T4025" s="17" t="s">
        <v>5077</v>
      </c>
      <c r="U4025" s="18">
        <v>45516</v>
      </c>
      <c r="V4025" s="18" t="str">
        <f>TEXT(Posts[[#This Row],[Post_Date]],"YYYY")</f>
        <v>2024</v>
      </c>
      <c r="W4025" s="18" t="s">
        <v>5092</v>
      </c>
      <c r="X4025" s="18" t="s">
        <v>5081</v>
      </c>
      <c r="Y4025" s="19">
        <v>10</v>
      </c>
      <c r="Z4025" s="12" t="s">
        <v>5069</v>
      </c>
      <c r="AA4025"/>
    </row>
    <row r="4026" spans="1:27" x14ac:dyDescent="0.25">
      <c r="A4026" s="12" t="s">
        <v>3906</v>
      </c>
      <c r="B4026" s="12" t="s">
        <v>5024</v>
      </c>
      <c r="C4026" s="12" t="s">
        <v>5028</v>
      </c>
      <c r="D4026" s="12" t="s">
        <v>5032</v>
      </c>
      <c r="E4026" s="12" t="s">
        <v>5038</v>
      </c>
      <c r="F4026" s="12" t="s">
        <v>5055</v>
      </c>
      <c r="G4026" s="12" t="s">
        <v>5045</v>
      </c>
      <c r="H4026" s="13">
        <v>40801</v>
      </c>
      <c r="I4026" s="14">
        <v>173451</v>
      </c>
      <c r="J4026" s="14">
        <v>35590</v>
      </c>
      <c r="K4026" s="14">
        <v>9699</v>
      </c>
      <c r="L4026" s="14">
        <v>6912</v>
      </c>
      <c r="M4026" s="15">
        <v>0.2352322520690199</v>
      </c>
      <c r="N4026" s="14">
        <v>201218</v>
      </c>
      <c r="O4026" s="14">
        <v>0</v>
      </c>
      <c r="P4026" s="14">
        <v>0</v>
      </c>
      <c r="S4026" s="17">
        <v>45578.466666666667</v>
      </c>
      <c r="T4026" s="17" t="s">
        <v>5077</v>
      </c>
      <c r="U4026" s="18">
        <v>45578</v>
      </c>
      <c r="V4026" s="18" t="str">
        <f>TEXT(Posts[[#This Row],[Post_Date]],"YYYY")</f>
        <v>2024</v>
      </c>
      <c r="W4026" s="18" t="s">
        <v>5091</v>
      </c>
      <c r="X4026" s="18" t="s">
        <v>5084</v>
      </c>
      <c r="Y4026" s="19">
        <v>11</v>
      </c>
      <c r="Z4026" s="12" t="s">
        <v>5070</v>
      </c>
      <c r="AA4026"/>
    </row>
    <row r="4027" spans="1:27" x14ac:dyDescent="0.25">
      <c r="A4027" s="12" t="s">
        <v>3911</v>
      </c>
      <c r="B4027" s="12" t="s">
        <v>5024</v>
      </c>
      <c r="C4027" s="12" t="s">
        <v>5028</v>
      </c>
      <c r="D4027" s="12" t="s">
        <v>5032</v>
      </c>
      <c r="E4027" s="12" t="s">
        <v>5035</v>
      </c>
      <c r="F4027" s="12" t="s">
        <v>5056</v>
      </c>
      <c r="G4027" s="12" t="s">
        <v>5044</v>
      </c>
      <c r="H4027" s="13">
        <v>775654</v>
      </c>
      <c r="I4027" s="14">
        <v>3110744</v>
      </c>
      <c r="J4027" s="14">
        <v>651173</v>
      </c>
      <c r="K4027" s="14">
        <v>159760</v>
      </c>
      <c r="L4027" s="14">
        <v>65305</v>
      </c>
      <c r="M4027" s="15">
        <v>0.24934708159554769</v>
      </c>
      <c r="N4027" s="14">
        <v>3462868</v>
      </c>
      <c r="O4027" s="14">
        <v>3110744</v>
      </c>
      <c r="P4027" s="14">
        <v>0</v>
      </c>
      <c r="S4027" s="17">
        <v>45494.370138888888</v>
      </c>
      <c r="T4027" s="12" t="s">
        <v>5078</v>
      </c>
      <c r="U4027" s="18">
        <v>45494</v>
      </c>
      <c r="V4027" s="18" t="str">
        <f>TEXT(Posts[[#This Row],[Post_Date]],"YYYY")</f>
        <v>2024</v>
      </c>
      <c r="W4027" s="12" t="s">
        <v>5093</v>
      </c>
      <c r="X4027" s="12" t="s">
        <v>5084</v>
      </c>
      <c r="Y4027" s="19">
        <v>8</v>
      </c>
      <c r="Z4027" s="12" t="s">
        <v>5070</v>
      </c>
      <c r="AA4027"/>
    </row>
    <row r="4028" spans="1:27" x14ac:dyDescent="0.25">
      <c r="A4028" s="12" t="s">
        <v>3927</v>
      </c>
      <c r="B4028" s="12" t="s">
        <v>5024</v>
      </c>
      <c r="C4028" s="12" t="s">
        <v>5028</v>
      </c>
      <c r="D4028" s="12" t="s">
        <v>5032</v>
      </c>
      <c r="E4028" s="12" t="s">
        <v>5035</v>
      </c>
      <c r="F4028" s="12" t="s">
        <v>5056</v>
      </c>
      <c r="G4028" s="12" t="s">
        <v>5042</v>
      </c>
      <c r="H4028" s="13">
        <v>549524</v>
      </c>
      <c r="I4028" s="14">
        <v>2367358</v>
      </c>
      <c r="J4028" s="14">
        <v>393080</v>
      </c>
      <c r="K4028" s="14">
        <v>104255</v>
      </c>
      <c r="L4028" s="14">
        <v>58983</v>
      </c>
      <c r="M4028" s="15">
        <v>0.23212582865545309</v>
      </c>
      <c r="N4028" s="14">
        <v>2756486</v>
      </c>
      <c r="O4028" s="14">
        <v>2367358</v>
      </c>
      <c r="P4028" s="14">
        <v>0</v>
      </c>
      <c r="S4028" s="17">
        <v>45764.413194444453</v>
      </c>
      <c r="T4028" s="12" t="s">
        <v>5077</v>
      </c>
      <c r="U4028" s="18">
        <v>45764</v>
      </c>
      <c r="V4028" s="18" t="str">
        <f>TEXT(Posts[[#This Row],[Post_Date]],"YYYY")</f>
        <v>2025</v>
      </c>
      <c r="W4028" s="12" t="s">
        <v>5090</v>
      </c>
      <c r="X4028" s="12" t="s">
        <v>5080</v>
      </c>
      <c r="Y4028" s="19">
        <v>9</v>
      </c>
      <c r="Z4028" s="12" t="s">
        <v>5070</v>
      </c>
      <c r="AA4028"/>
    </row>
    <row r="4029" spans="1:27" x14ac:dyDescent="0.25">
      <c r="A4029" s="12" t="s">
        <v>3930</v>
      </c>
      <c r="B4029" s="12" t="s">
        <v>5024</v>
      </c>
      <c r="C4029" s="12" t="s">
        <v>5028</v>
      </c>
      <c r="D4029" s="12" t="s">
        <v>5032</v>
      </c>
      <c r="E4029" s="12" t="s">
        <v>5038</v>
      </c>
      <c r="F4029" s="12" t="s">
        <v>5055</v>
      </c>
      <c r="G4029" s="12" t="s">
        <v>5049</v>
      </c>
      <c r="H4029" s="13">
        <v>40586</v>
      </c>
      <c r="I4029" s="14">
        <v>204268</v>
      </c>
      <c r="J4029" s="14">
        <v>50452</v>
      </c>
      <c r="K4029" s="14">
        <v>12354</v>
      </c>
      <c r="L4029" s="14">
        <v>7928</v>
      </c>
      <c r="M4029" s="15">
        <v>0.1986941083248942</v>
      </c>
      <c r="N4029" s="14">
        <v>242261</v>
      </c>
      <c r="O4029" s="14">
        <v>0</v>
      </c>
      <c r="P4029" s="14">
        <v>0</v>
      </c>
      <c r="S4029" s="17">
        <v>45648.681944444441</v>
      </c>
      <c r="T4029" s="17" t="s">
        <v>5074</v>
      </c>
      <c r="U4029" s="18">
        <v>45648</v>
      </c>
      <c r="V4029" s="18" t="str">
        <f>TEXT(Posts[[#This Row],[Post_Date]],"YYYY")</f>
        <v>2024</v>
      </c>
      <c r="W4029" s="18" t="s">
        <v>5094</v>
      </c>
      <c r="X4029" s="18" t="s">
        <v>5084</v>
      </c>
      <c r="Y4029" s="19">
        <v>16</v>
      </c>
      <c r="Z4029" s="12" t="s">
        <v>5069</v>
      </c>
      <c r="AA4029"/>
    </row>
    <row r="4030" spans="1:27" x14ac:dyDescent="0.25">
      <c r="A4030" s="12" t="s">
        <v>3933</v>
      </c>
      <c r="B4030" s="12" t="s">
        <v>5024</v>
      </c>
      <c r="C4030" s="12" t="s">
        <v>5028</v>
      </c>
      <c r="D4030" s="12" t="s">
        <v>5034</v>
      </c>
      <c r="E4030" s="12" t="s">
        <v>5038</v>
      </c>
      <c r="F4030" s="12" t="s">
        <v>5057</v>
      </c>
      <c r="G4030" s="12" t="s">
        <v>5047</v>
      </c>
      <c r="H4030" s="13">
        <v>53902</v>
      </c>
      <c r="I4030" s="14">
        <v>377191</v>
      </c>
      <c r="J4030" s="14">
        <v>69064</v>
      </c>
      <c r="K4030" s="14">
        <v>23673</v>
      </c>
      <c r="L4030" s="14">
        <v>21054</v>
      </c>
      <c r="M4030" s="15">
        <v>0.14290508963275561</v>
      </c>
      <c r="N4030" s="14">
        <v>479059</v>
      </c>
      <c r="O4030" s="14">
        <v>0</v>
      </c>
      <c r="P4030" s="14">
        <v>0</v>
      </c>
      <c r="S4030" s="17">
        <v>45398.474305555559</v>
      </c>
      <c r="T4030" s="17" t="s">
        <v>5077</v>
      </c>
      <c r="U4030" s="18">
        <v>45398</v>
      </c>
      <c r="V4030" s="18" t="str">
        <f>TEXT(Posts[[#This Row],[Post_Date]],"YYYY")</f>
        <v>2024</v>
      </c>
      <c r="W4030" s="18" t="s">
        <v>5090</v>
      </c>
      <c r="X4030" s="18" t="s">
        <v>5079</v>
      </c>
      <c r="Y4030" s="19">
        <v>11</v>
      </c>
      <c r="Z4030" s="12" t="s">
        <v>5069</v>
      </c>
      <c r="AA4030"/>
    </row>
    <row r="4031" spans="1:27" x14ac:dyDescent="0.25">
      <c r="A4031" s="12" t="s">
        <v>3936</v>
      </c>
      <c r="B4031" s="12" t="s">
        <v>5024</v>
      </c>
      <c r="C4031" s="12" t="s">
        <v>5028</v>
      </c>
      <c r="D4031" s="12" t="s">
        <v>5031</v>
      </c>
      <c r="E4031" s="12" t="s">
        <v>5035</v>
      </c>
      <c r="F4031" s="12" t="s">
        <v>5060</v>
      </c>
      <c r="G4031" s="12" t="s">
        <v>5047</v>
      </c>
      <c r="H4031" s="13">
        <v>149321</v>
      </c>
      <c r="I4031" s="14">
        <v>1515568</v>
      </c>
      <c r="J4031" s="14">
        <v>232310</v>
      </c>
      <c r="K4031" s="14">
        <v>48987</v>
      </c>
      <c r="L4031" s="14">
        <v>31265</v>
      </c>
      <c r="M4031" s="15">
        <v>9.8525286696895795E-2</v>
      </c>
      <c r="N4031" s="14">
        <v>1811711</v>
      </c>
      <c r="O4031" s="14">
        <v>1515568</v>
      </c>
      <c r="P4031" s="14">
        <v>0</v>
      </c>
      <c r="S4031" s="17">
        <v>45410.463194444441</v>
      </c>
      <c r="T4031" s="12" t="s">
        <v>5077</v>
      </c>
      <c r="U4031" s="18">
        <v>45410</v>
      </c>
      <c r="V4031" s="18" t="str">
        <f>TEXT(Posts[[#This Row],[Post_Date]],"YYYY")</f>
        <v>2024</v>
      </c>
      <c r="W4031" s="12" t="s">
        <v>5090</v>
      </c>
      <c r="X4031" s="12" t="s">
        <v>5084</v>
      </c>
      <c r="Y4031" s="19">
        <v>11</v>
      </c>
      <c r="Z4031" s="12" t="s">
        <v>5068</v>
      </c>
      <c r="AA4031"/>
    </row>
    <row r="4032" spans="1:27" x14ac:dyDescent="0.25">
      <c r="A4032" s="12" t="s">
        <v>3940</v>
      </c>
      <c r="B4032" s="12" t="s">
        <v>5024</v>
      </c>
      <c r="C4032" s="12" t="s">
        <v>5028</v>
      </c>
      <c r="D4032" s="12" t="s">
        <v>5030</v>
      </c>
      <c r="E4032" s="12" t="s">
        <v>5035</v>
      </c>
      <c r="F4032" s="12" t="s">
        <v>5051</v>
      </c>
      <c r="G4032" s="12" t="s">
        <v>5046</v>
      </c>
      <c r="H4032" s="13">
        <v>217414</v>
      </c>
      <c r="I4032" s="14">
        <v>1811909</v>
      </c>
      <c r="J4032" s="14">
        <v>183550</v>
      </c>
      <c r="K4032" s="14">
        <v>68699</v>
      </c>
      <c r="L4032" s="14">
        <v>100052</v>
      </c>
      <c r="M4032" s="15">
        <v>0.11999219840826809</v>
      </c>
      <c r="N4032" s="14">
        <v>2080025</v>
      </c>
      <c r="O4032" s="14">
        <v>1811909</v>
      </c>
      <c r="P4032" s="14">
        <v>0</v>
      </c>
      <c r="S4032" s="17">
        <v>45330.648611111108</v>
      </c>
      <c r="T4032" s="12" t="s">
        <v>5074</v>
      </c>
      <c r="U4032" s="18">
        <v>45330</v>
      </c>
      <c r="V4032" s="18" t="str">
        <f>TEXT(Posts[[#This Row],[Post_Date]],"YYYY")</f>
        <v>2024</v>
      </c>
      <c r="W4032" s="12" t="s">
        <v>5087</v>
      </c>
      <c r="X4032" s="12" t="s">
        <v>5080</v>
      </c>
      <c r="Y4032" s="19">
        <v>15</v>
      </c>
      <c r="Z4032" s="12" t="s">
        <v>5069</v>
      </c>
      <c r="AA4032"/>
    </row>
    <row r="4033" spans="1:27" x14ac:dyDescent="0.25">
      <c r="A4033" s="12" t="s">
        <v>3942</v>
      </c>
      <c r="B4033" s="12" t="s">
        <v>5024</v>
      </c>
      <c r="C4033" s="12" t="s">
        <v>5028</v>
      </c>
      <c r="D4033" s="12" t="s">
        <v>5030</v>
      </c>
      <c r="E4033" s="12" t="s">
        <v>5035</v>
      </c>
      <c r="F4033" s="12" t="s">
        <v>5051</v>
      </c>
      <c r="G4033" s="12" t="s">
        <v>5046</v>
      </c>
      <c r="H4033" s="13">
        <v>165798</v>
      </c>
      <c r="I4033" s="14">
        <v>1684802</v>
      </c>
      <c r="J4033" s="14">
        <v>337963</v>
      </c>
      <c r="K4033" s="14">
        <v>105041</v>
      </c>
      <c r="L4033" s="14">
        <v>48440</v>
      </c>
      <c r="M4033" s="15">
        <v>9.8408479569465607E-2</v>
      </c>
      <c r="N4033" s="14">
        <v>2108848</v>
      </c>
      <c r="O4033" s="14">
        <v>1684802</v>
      </c>
      <c r="P4033" s="14">
        <v>0</v>
      </c>
      <c r="S4033" s="17">
        <v>45683.713888888888</v>
      </c>
      <c r="T4033" s="12" t="s">
        <v>5076</v>
      </c>
      <c r="U4033" s="18">
        <v>45683</v>
      </c>
      <c r="V4033" s="18" t="str">
        <f>TEXT(Posts[[#This Row],[Post_Date]],"YYYY")</f>
        <v>2025</v>
      </c>
      <c r="W4033" s="12" t="s">
        <v>5086</v>
      </c>
      <c r="X4033" s="12" t="s">
        <v>5084</v>
      </c>
      <c r="Y4033" s="19">
        <v>17</v>
      </c>
      <c r="Z4033" s="12" t="s">
        <v>5068</v>
      </c>
      <c r="AA4033"/>
    </row>
    <row r="4034" spans="1:27" x14ac:dyDescent="0.25">
      <c r="A4034" s="12" t="s">
        <v>3946</v>
      </c>
      <c r="B4034" s="12" t="s">
        <v>5024</v>
      </c>
      <c r="C4034" s="12" t="s">
        <v>5028</v>
      </c>
      <c r="D4034" s="12" t="s">
        <v>5034</v>
      </c>
      <c r="E4034" s="12" t="s">
        <v>5038</v>
      </c>
      <c r="F4034" s="12" t="s">
        <v>5057</v>
      </c>
      <c r="G4034" s="12" t="s">
        <v>5049</v>
      </c>
      <c r="H4034" s="13">
        <v>147283</v>
      </c>
      <c r="I4034" s="14">
        <v>985217</v>
      </c>
      <c r="J4034" s="14">
        <v>197338</v>
      </c>
      <c r="K4034" s="14">
        <v>56857</v>
      </c>
      <c r="L4034" s="14">
        <v>33549</v>
      </c>
      <c r="M4034" s="15">
        <v>0.14949348919381461</v>
      </c>
      <c r="N4034" s="14">
        <v>1259288</v>
      </c>
      <c r="O4034" s="14">
        <v>0</v>
      </c>
      <c r="P4034" s="14">
        <v>0</v>
      </c>
      <c r="S4034" s="17">
        <v>45517.429166666669</v>
      </c>
      <c r="T4034" s="17" t="s">
        <v>5077</v>
      </c>
      <c r="U4034" s="18">
        <v>45517</v>
      </c>
      <c r="V4034" s="18" t="str">
        <f>TEXT(Posts[[#This Row],[Post_Date]],"YYYY")</f>
        <v>2024</v>
      </c>
      <c r="W4034" s="18" t="s">
        <v>5092</v>
      </c>
      <c r="X4034" s="18" t="s">
        <v>5079</v>
      </c>
      <c r="Y4034" s="19">
        <v>10</v>
      </c>
      <c r="Z4034" s="12" t="s">
        <v>5069</v>
      </c>
      <c r="AA4034"/>
    </row>
    <row r="4035" spans="1:27" x14ac:dyDescent="0.25">
      <c r="A4035" s="12" t="s">
        <v>3947</v>
      </c>
      <c r="B4035" s="12" t="s">
        <v>5024</v>
      </c>
      <c r="C4035" s="12" t="s">
        <v>5028</v>
      </c>
      <c r="D4035" s="12" t="s">
        <v>5032</v>
      </c>
      <c r="E4035" s="12" t="s">
        <v>5038</v>
      </c>
      <c r="F4035" s="12" t="s">
        <v>5055</v>
      </c>
      <c r="G4035" s="12" t="s">
        <v>5048</v>
      </c>
      <c r="H4035" s="13">
        <v>43061</v>
      </c>
      <c r="I4035" s="14">
        <v>197222</v>
      </c>
      <c r="J4035" s="14">
        <v>33515</v>
      </c>
      <c r="K4035" s="14">
        <v>13564</v>
      </c>
      <c r="L4035" s="14">
        <v>4424</v>
      </c>
      <c r="M4035" s="15">
        <v>0.21834194190357789</v>
      </c>
      <c r="N4035" s="14">
        <v>244765</v>
      </c>
      <c r="O4035" s="14">
        <v>0</v>
      </c>
      <c r="P4035" s="14">
        <v>0</v>
      </c>
      <c r="S4035" s="17">
        <v>45680.51666666667</v>
      </c>
      <c r="T4035" s="17" t="s">
        <v>5075</v>
      </c>
      <c r="U4035" s="18">
        <v>45680</v>
      </c>
      <c r="V4035" s="18" t="str">
        <f>TEXT(Posts[[#This Row],[Post_Date]],"YYYY")</f>
        <v>2025</v>
      </c>
      <c r="W4035" s="18" t="s">
        <v>5086</v>
      </c>
      <c r="X4035" s="18" t="s">
        <v>5080</v>
      </c>
      <c r="Y4035" s="19">
        <v>12</v>
      </c>
      <c r="Z4035" s="12" t="s">
        <v>5070</v>
      </c>
      <c r="AA4035"/>
    </row>
    <row r="4036" spans="1:27" x14ac:dyDescent="0.25">
      <c r="A4036" s="12" t="s">
        <v>3954</v>
      </c>
      <c r="B4036" s="12" t="s">
        <v>5024</v>
      </c>
      <c r="C4036" s="12" t="s">
        <v>5028</v>
      </c>
      <c r="D4036" s="12" t="s">
        <v>5032</v>
      </c>
      <c r="E4036" s="12" t="s">
        <v>5038</v>
      </c>
      <c r="F4036" s="12" t="s">
        <v>5055</v>
      </c>
      <c r="G4036" s="12" t="s">
        <v>5049</v>
      </c>
      <c r="H4036" s="13">
        <v>91244</v>
      </c>
      <c r="I4036" s="14">
        <v>369110</v>
      </c>
      <c r="J4036" s="14">
        <v>52752</v>
      </c>
      <c r="K4036" s="14">
        <v>20175</v>
      </c>
      <c r="L4036" s="14">
        <v>14022</v>
      </c>
      <c r="M4036" s="15">
        <v>0.2472026022636501</v>
      </c>
      <c r="N4036" s="14">
        <v>444450</v>
      </c>
      <c r="O4036" s="14">
        <v>0</v>
      </c>
      <c r="P4036" s="14">
        <v>0</v>
      </c>
      <c r="S4036" s="17">
        <v>45608.539583333331</v>
      </c>
      <c r="T4036" s="17" t="s">
        <v>5075</v>
      </c>
      <c r="U4036" s="18">
        <v>45608</v>
      </c>
      <c r="V4036" s="18" t="str">
        <f>TEXT(Posts[[#This Row],[Post_Date]],"YYYY")</f>
        <v>2024</v>
      </c>
      <c r="W4036" s="18" t="s">
        <v>5095</v>
      </c>
      <c r="X4036" s="18" t="s">
        <v>5079</v>
      </c>
      <c r="Y4036" s="19">
        <v>12</v>
      </c>
      <c r="Z4036" s="12" t="s">
        <v>5070</v>
      </c>
      <c r="AA4036"/>
    </row>
    <row r="4037" spans="1:27" x14ac:dyDescent="0.25">
      <c r="A4037" s="12" t="s">
        <v>3955</v>
      </c>
      <c r="B4037" s="12" t="s">
        <v>5024</v>
      </c>
      <c r="C4037" s="12" t="s">
        <v>5028</v>
      </c>
      <c r="D4037" s="12" t="s">
        <v>5031</v>
      </c>
      <c r="E4037" s="12" t="s">
        <v>5038</v>
      </c>
      <c r="F4037" s="12" t="s">
        <v>5058</v>
      </c>
      <c r="G4037" s="12" t="s">
        <v>5049</v>
      </c>
      <c r="H4037" s="13">
        <v>59823</v>
      </c>
      <c r="I4037" s="14">
        <v>625895</v>
      </c>
      <c r="J4037" s="14">
        <v>113735</v>
      </c>
      <c r="K4037" s="14">
        <v>29151</v>
      </c>
      <c r="L4037" s="14">
        <v>16904</v>
      </c>
      <c r="M4037" s="15">
        <v>9.5581261098011738E-2</v>
      </c>
      <c r="N4037" s="14">
        <v>784682</v>
      </c>
      <c r="O4037" s="14">
        <v>0</v>
      </c>
      <c r="P4037" s="14">
        <v>0</v>
      </c>
      <c r="S4037" s="17">
        <v>45400.770138888889</v>
      </c>
      <c r="T4037" s="17" t="s">
        <v>5076</v>
      </c>
      <c r="U4037" s="18">
        <v>45400</v>
      </c>
      <c r="V4037" s="18" t="str">
        <f>TEXT(Posts[[#This Row],[Post_Date]],"YYYY")</f>
        <v>2024</v>
      </c>
      <c r="W4037" s="18" t="s">
        <v>5090</v>
      </c>
      <c r="X4037" s="18" t="s">
        <v>5080</v>
      </c>
      <c r="Y4037" s="19">
        <v>18</v>
      </c>
      <c r="Z4037" s="12" t="s">
        <v>5068</v>
      </c>
      <c r="AA4037"/>
    </row>
    <row r="4038" spans="1:27" x14ac:dyDescent="0.25">
      <c r="A4038" s="12" t="s">
        <v>3958</v>
      </c>
      <c r="B4038" s="12" t="s">
        <v>5024</v>
      </c>
      <c r="C4038" s="12" t="s">
        <v>5028</v>
      </c>
      <c r="D4038" s="12" t="s">
        <v>5032</v>
      </c>
      <c r="E4038" s="12" t="s">
        <v>5038</v>
      </c>
      <c r="F4038" s="12" t="s">
        <v>5055</v>
      </c>
      <c r="G4038" s="12" t="s">
        <v>5045</v>
      </c>
      <c r="H4038" s="13">
        <v>14984</v>
      </c>
      <c r="I4038" s="14">
        <v>62594</v>
      </c>
      <c r="J4038" s="14">
        <v>9370</v>
      </c>
      <c r="K4038" s="14">
        <v>3935</v>
      </c>
      <c r="L4038" s="14">
        <v>1827</v>
      </c>
      <c r="M4038" s="15">
        <v>0.23939654787075779</v>
      </c>
      <c r="N4038" s="14">
        <v>70167</v>
      </c>
      <c r="O4038" s="14">
        <v>0</v>
      </c>
      <c r="P4038" s="14">
        <v>0</v>
      </c>
      <c r="S4038" s="17">
        <v>45502.727083333331</v>
      </c>
      <c r="T4038" s="17" t="s">
        <v>5076</v>
      </c>
      <c r="U4038" s="18">
        <v>45502</v>
      </c>
      <c r="V4038" s="18" t="str">
        <f>TEXT(Posts[[#This Row],[Post_Date]],"YYYY")</f>
        <v>2024</v>
      </c>
      <c r="W4038" s="18" t="s">
        <v>5093</v>
      </c>
      <c r="X4038" s="18" t="s">
        <v>5081</v>
      </c>
      <c r="Y4038" s="19">
        <v>17</v>
      </c>
      <c r="Z4038" s="12" t="s">
        <v>5070</v>
      </c>
      <c r="AA4038"/>
    </row>
    <row r="4039" spans="1:27" x14ac:dyDescent="0.25">
      <c r="A4039" s="12" t="s">
        <v>3961</v>
      </c>
      <c r="B4039" s="12" t="s">
        <v>5024</v>
      </c>
      <c r="C4039" s="12" t="s">
        <v>5028</v>
      </c>
      <c r="D4039" s="12" t="s">
        <v>5032</v>
      </c>
      <c r="E4039" s="12" t="s">
        <v>5038</v>
      </c>
      <c r="F4039" s="12" t="s">
        <v>5055</v>
      </c>
      <c r="G4039" s="12" t="s">
        <v>5046</v>
      </c>
      <c r="H4039" s="13">
        <v>13319</v>
      </c>
      <c r="I4039" s="14">
        <v>73936</v>
      </c>
      <c r="J4039" s="14">
        <v>15723</v>
      </c>
      <c r="K4039" s="14">
        <v>2941</v>
      </c>
      <c r="L4039" s="14">
        <v>2566</v>
      </c>
      <c r="M4039" s="15">
        <v>0.18015550693191959</v>
      </c>
      <c r="N4039" s="14">
        <v>81575</v>
      </c>
      <c r="O4039" s="14">
        <v>0</v>
      </c>
      <c r="P4039" s="14">
        <v>0</v>
      </c>
      <c r="S4039" s="17">
        <v>45675.669444444437</v>
      </c>
      <c r="T4039" s="17" t="s">
        <v>5074</v>
      </c>
      <c r="U4039" s="18">
        <v>45675</v>
      </c>
      <c r="V4039" s="18" t="str">
        <f>TEXT(Posts[[#This Row],[Post_Date]],"YYYY")</f>
        <v>2025</v>
      </c>
      <c r="W4039" s="18" t="s">
        <v>5086</v>
      </c>
      <c r="X4039" s="18" t="s">
        <v>5083</v>
      </c>
      <c r="Y4039" s="19">
        <v>16</v>
      </c>
      <c r="Z4039" s="12" t="s">
        <v>5069</v>
      </c>
      <c r="AA4039"/>
    </row>
    <row r="4040" spans="1:27" x14ac:dyDescent="0.25">
      <c r="A4040" s="12" t="s">
        <v>3962</v>
      </c>
      <c r="B4040" s="12" t="s">
        <v>5024</v>
      </c>
      <c r="C4040" s="12" t="s">
        <v>5028</v>
      </c>
      <c r="D4040" s="12" t="s">
        <v>5032</v>
      </c>
      <c r="E4040" s="12" t="s">
        <v>5038</v>
      </c>
      <c r="F4040" s="12" t="s">
        <v>5055</v>
      </c>
      <c r="G4040" s="12" t="s">
        <v>5049</v>
      </c>
      <c r="H4040" s="13">
        <v>51380</v>
      </c>
      <c r="I4040" s="14">
        <v>295467</v>
      </c>
      <c r="J4040" s="14">
        <v>32350</v>
      </c>
      <c r="K4040" s="14">
        <v>14254</v>
      </c>
      <c r="L4040" s="14">
        <v>17199</v>
      </c>
      <c r="M4040" s="15">
        <v>0.17389743296345939</v>
      </c>
      <c r="N4040" s="14">
        <v>348179</v>
      </c>
      <c r="O4040" s="14">
        <v>0</v>
      </c>
      <c r="P4040" s="14">
        <v>0</v>
      </c>
      <c r="S4040" s="17">
        <v>45557.637499999997</v>
      </c>
      <c r="T4040" s="17" t="s">
        <v>5074</v>
      </c>
      <c r="U4040" s="18">
        <v>45557</v>
      </c>
      <c r="V4040" s="18" t="str">
        <f>TEXT(Posts[[#This Row],[Post_Date]],"YYYY")</f>
        <v>2024</v>
      </c>
      <c r="W4040" s="18" t="s">
        <v>5097</v>
      </c>
      <c r="X4040" s="18" t="s">
        <v>5084</v>
      </c>
      <c r="Y4040" s="19">
        <v>15</v>
      </c>
      <c r="Z4040" s="12" t="s">
        <v>5069</v>
      </c>
      <c r="AA4040"/>
    </row>
    <row r="4041" spans="1:27" x14ac:dyDescent="0.25">
      <c r="A4041" s="12" t="s">
        <v>3963</v>
      </c>
      <c r="B4041" s="12" t="s">
        <v>5024</v>
      </c>
      <c r="C4041" s="12" t="s">
        <v>5028</v>
      </c>
      <c r="D4041" s="12" t="s">
        <v>5031</v>
      </c>
      <c r="E4041" s="12" t="s">
        <v>5038</v>
      </c>
      <c r="F4041" s="12" t="s">
        <v>5058</v>
      </c>
      <c r="G4041" s="12" t="s">
        <v>5048</v>
      </c>
      <c r="H4041" s="13">
        <v>35562</v>
      </c>
      <c r="I4041" s="14">
        <v>610279</v>
      </c>
      <c r="J4041" s="14">
        <v>109198</v>
      </c>
      <c r="K4041" s="14">
        <v>29148</v>
      </c>
      <c r="L4041" s="14">
        <v>26757</v>
      </c>
      <c r="M4041" s="15">
        <v>5.8271955194778353E-2</v>
      </c>
      <c r="N4041" s="14">
        <v>790696</v>
      </c>
      <c r="O4041" s="14">
        <v>0</v>
      </c>
      <c r="P4041" s="14">
        <v>0</v>
      </c>
      <c r="S4041" s="17">
        <v>45537.695138888892</v>
      </c>
      <c r="T4041" s="17" t="s">
        <v>5074</v>
      </c>
      <c r="U4041" s="18">
        <v>45537</v>
      </c>
      <c r="V4041" s="18" t="str">
        <f>TEXT(Posts[[#This Row],[Post_Date]],"YYYY")</f>
        <v>2024</v>
      </c>
      <c r="W4041" s="18" t="s">
        <v>5097</v>
      </c>
      <c r="X4041" s="18" t="s">
        <v>5081</v>
      </c>
      <c r="Y4041" s="19">
        <v>16</v>
      </c>
      <c r="Z4041" s="12" t="s">
        <v>5068</v>
      </c>
      <c r="AA4041"/>
    </row>
    <row r="4042" spans="1:27" x14ac:dyDescent="0.25">
      <c r="A4042" s="12" t="s">
        <v>3970</v>
      </c>
      <c r="B4042" s="12" t="s">
        <v>5024</v>
      </c>
      <c r="C4042" s="12" t="s">
        <v>5028</v>
      </c>
      <c r="D4042" s="12" t="s">
        <v>5032</v>
      </c>
      <c r="E4042" s="12" t="s">
        <v>5038</v>
      </c>
      <c r="F4042" s="12" t="s">
        <v>5055</v>
      </c>
      <c r="G4042" s="12" t="s">
        <v>5045</v>
      </c>
      <c r="H4042" s="13">
        <v>19605</v>
      </c>
      <c r="I4042" s="14">
        <v>111540</v>
      </c>
      <c r="J4042" s="14">
        <v>18939</v>
      </c>
      <c r="K4042" s="14">
        <v>8291</v>
      </c>
      <c r="L4042" s="14">
        <v>2949</v>
      </c>
      <c r="M4042" s="15">
        <v>0.17577534761092009</v>
      </c>
      <c r="N4042" s="14">
        <v>125006</v>
      </c>
      <c r="O4042" s="14">
        <v>0</v>
      </c>
      <c r="P4042" s="14">
        <v>0</v>
      </c>
      <c r="S4042" s="17">
        <v>45708.511111111111</v>
      </c>
      <c r="T4042" s="17" t="s">
        <v>5075</v>
      </c>
      <c r="U4042" s="18">
        <v>45708</v>
      </c>
      <c r="V4042" s="18" t="str">
        <f>TEXT(Posts[[#This Row],[Post_Date]],"YYYY")</f>
        <v>2025</v>
      </c>
      <c r="W4042" s="18" t="s">
        <v>5087</v>
      </c>
      <c r="X4042" s="18" t="s">
        <v>5080</v>
      </c>
      <c r="Y4042" s="19">
        <v>12</v>
      </c>
      <c r="Z4042" s="12" t="s">
        <v>5069</v>
      </c>
      <c r="AA4042"/>
    </row>
    <row r="4043" spans="1:27" x14ac:dyDescent="0.25">
      <c r="A4043" s="12" t="s">
        <v>3974</v>
      </c>
      <c r="B4043" s="12" t="s">
        <v>5024</v>
      </c>
      <c r="C4043" s="12" t="s">
        <v>5028</v>
      </c>
      <c r="D4043" s="12" t="s">
        <v>5031</v>
      </c>
      <c r="E4043" s="12" t="s">
        <v>5038</v>
      </c>
      <c r="F4043" s="12" t="s">
        <v>5058</v>
      </c>
      <c r="G4043" s="12" t="s">
        <v>5043</v>
      </c>
      <c r="H4043" s="13">
        <v>37341</v>
      </c>
      <c r="I4043" s="14">
        <v>390854</v>
      </c>
      <c r="J4043" s="14">
        <v>56438</v>
      </c>
      <c r="K4043" s="14">
        <v>18013</v>
      </c>
      <c r="L4043" s="14">
        <v>15997</v>
      </c>
      <c r="M4043" s="15">
        <v>9.5539396236185986E-2</v>
      </c>
      <c r="N4043" s="14">
        <v>481616</v>
      </c>
      <c r="O4043" s="14">
        <v>0</v>
      </c>
      <c r="P4043" s="14">
        <v>0</v>
      </c>
      <c r="S4043" s="17">
        <v>45292.526388888888</v>
      </c>
      <c r="T4043" s="17" t="s">
        <v>5075</v>
      </c>
      <c r="U4043" s="18">
        <v>45292</v>
      </c>
      <c r="V4043" s="18" t="str">
        <f>TEXT(Posts[[#This Row],[Post_Date]],"YYYY")</f>
        <v>2024</v>
      </c>
      <c r="W4043" s="18" t="s">
        <v>5086</v>
      </c>
      <c r="X4043" s="18" t="s">
        <v>5081</v>
      </c>
      <c r="Y4043" s="19">
        <v>12</v>
      </c>
      <c r="Z4043" s="12" t="s">
        <v>5068</v>
      </c>
      <c r="AA4043"/>
    </row>
    <row r="4044" spans="1:27" x14ac:dyDescent="0.25">
      <c r="A4044" s="12" t="s">
        <v>3975</v>
      </c>
      <c r="B4044" s="12" t="s">
        <v>5024</v>
      </c>
      <c r="C4044" s="12" t="s">
        <v>5028</v>
      </c>
      <c r="D4044" s="12" t="s">
        <v>5031</v>
      </c>
      <c r="E4044" s="12" t="s">
        <v>5035</v>
      </c>
      <c r="F4044" s="12" t="s">
        <v>5060</v>
      </c>
      <c r="G4044" s="12" t="s">
        <v>5043</v>
      </c>
      <c r="H4044" s="13">
        <v>178860</v>
      </c>
      <c r="I4044" s="14">
        <v>1862681</v>
      </c>
      <c r="J4044" s="14">
        <v>395555</v>
      </c>
      <c r="K4044" s="14">
        <v>78782</v>
      </c>
      <c r="L4044" s="14">
        <v>61227</v>
      </c>
      <c r="M4044" s="15">
        <v>9.6023031969715497E-2</v>
      </c>
      <c r="N4044" s="14">
        <v>2163832</v>
      </c>
      <c r="O4044" s="14">
        <v>1862681</v>
      </c>
      <c r="P4044" s="14">
        <v>0</v>
      </c>
      <c r="S4044" s="17">
        <v>45323.70208333333</v>
      </c>
      <c r="T4044" s="12" t="s">
        <v>5074</v>
      </c>
      <c r="U4044" s="18">
        <v>45323</v>
      </c>
      <c r="V4044" s="18" t="str">
        <f>TEXT(Posts[[#This Row],[Post_Date]],"YYYY")</f>
        <v>2024</v>
      </c>
      <c r="W4044" s="12" t="s">
        <v>5087</v>
      </c>
      <c r="X4044" s="12" t="s">
        <v>5080</v>
      </c>
      <c r="Y4044" s="19">
        <v>16</v>
      </c>
      <c r="Z4044" s="12" t="s">
        <v>5068</v>
      </c>
      <c r="AA4044"/>
    </row>
    <row r="4045" spans="1:27" x14ac:dyDescent="0.25">
      <c r="A4045" s="12" t="s">
        <v>3977</v>
      </c>
      <c r="B4045" s="12" t="s">
        <v>5024</v>
      </c>
      <c r="C4045" s="12" t="s">
        <v>5028</v>
      </c>
      <c r="D4045" s="12" t="s">
        <v>5034</v>
      </c>
      <c r="E4045" s="12" t="s">
        <v>5038</v>
      </c>
      <c r="F4045" s="12" t="s">
        <v>5057</v>
      </c>
      <c r="G4045" s="12" t="s">
        <v>5044</v>
      </c>
      <c r="H4045" s="13">
        <v>53899</v>
      </c>
      <c r="I4045" s="14">
        <v>415451</v>
      </c>
      <c r="J4045" s="14">
        <v>70522</v>
      </c>
      <c r="K4045" s="14">
        <v>18604</v>
      </c>
      <c r="L4045" s="14">
        <v>21185</v>
      </c>
      <c r="M4045" s="15">
        <v>0.1297373843851109</v>
      </c>
      <c r="N4045" s="14">
        <v>527990</v>
      </c>
      <c r="O4045" s="14">
        <v>0</v>
      </c>
      <c r="P4045" s="14">
        <v>0</v>
      </c>
      <c r="S4045" s="17">
        <v>45536.520138888889</v>
      </c>
      <c r="T4045" s="17" t="s">
        <v>5075</v>
      </c>
      <c r="U4045" s="18">
        <v>45536</v>
      </c>
      <c r="V4045" s="18" t="str">
        <f>TEXT(Posts[[#This Row],[Post_Date]],"YYYY")</f>
        <v>2024</v>
      </c>
      <c r="W4045" s="18" t="s">
        <v>5097</v>
      </c>
      <c r="X4045" s="18" t="s">
        <v>5084</v>
      </c>
      <c r="Y4045" s="19">
        <v>12</v>
      </c>
      <c r="Z4045" s="12" t="s">
        <v>5069</v>
      </c>
      <c r="AA4045"/>
    </row>
    <row r="4046" spans="1:27" x14ac:dyDescent="0.25">
      <c r="A4046" s="12" t="s">
        <v>3989</v>
      </c>
      <c r="B4046" s="12" t="s">
        <v>5024</v>
      </c>
      <c r="C4046" s="12" t="s">
        <v>5028</v>
      </c>
      <c r="D4046" s="12" t="s">
        <v>5032</v>
      </c>
      <c r="E4046" s="12" t="s">
        <v>5038</v>
      </c>
      <c r="F4046" s="12" t="s">
        <v>5055</v>
      </c>
      <c r="G4046" s="12" t="s">
        <v>5048</v>
      </c>
      <c r="H4046" s="13">
        <v>87781</v>
      </c>
      <c r="I4046" s="14">
        <v>381860</v>
      </c>
      <c r="J4046" s="14">
        <v>71767</v>
      </c>
      <c r="K4046" s="14">
        <v>16296</v>
      </c>
      <c r="L4046" s="14">
        <v>20129</v>
      </c>
      <c r="M4046" s="15">
        <v>0.22987990249712351</v>
      </c>
      <c r="N4046" s="14">
        <v>424228</v>
      </c>
      <c r="O4046" s="14">
        <v>0</v>
      </c>
      <c r="P4046" s="14">
        <v>0</v>
      </c>
      <c r="S4046" s="17">
        <v>45611.37777777778</v>
      </c>
      <c r="T4046" s="17" t="s">
        <v>5077</v>
      </c>
      <c r="U4046" s="18">
        <v>45611</v>
      </c>
      <c r="V4046" s="18" t="str">
        <f>TEXT(Posts[[#This Row],[Post_Date]],"YYYY")</f>
        <v>2024</v>
      </c>
      <c r="W4046" s="18" t="s">
        <v>5095</v>
      </c>
      <c r="X4046" s="18" t="s">
        <v>5082</v>
      </c>
      <c r="Y4046" s="19">
        <v>9</v>
      </c>
      <c r="Z4046" s="12" t="s">
        <v>5070</v>
      </c>
      <c r="AA4046"/>
    </row>
    <row r="4047" spans="1:27" x14ac:dyDescent="0.25">
      <c r="A4047" s="12" t="s">
        <v>3991</v>
      </c>
      <c r="B4047" s="12" t="s">
        <v>5024</v>
      </c>
      <c r="C4047" s="12" t="s">
        <v>5028</v>
      </c>
      <c r="D4047" s="12" t="s">
        <v>5032</v>
      </c>
      <c r="E4047" s="12" t="s">
        <v>5038</v>
      </c>
      <c r="F4047" s="12" t="s">
        <v>5055</v>
      </c>
      <c r="G4047" s="12" t="s">
        <v>5046</v>
      </c>
      <c r="H4047" s="13">
        <v>90450</v>
      </c>
      <c r="I4047" s="14">
        <v>428979</v>
      </c>
      <c r="J4047" s="14">
        <v>52612</v>
      </c>
      <c r="K4047" s="14">
        <v>30164</v>
      </c>
      <c r="L4047" s="14">
        <v>16484</v>
      </c>
      <c r="M4047" s="15">
        <v>0.2108501876211652</v>
      </c>
      <c r="N4047" s="14">
        <v>478338</v>
      </c>
      <c r="O4047" s="14">
        <v>0</v>
      </c>
      <c r="P4047" s="14">
        <v>0</v>
      </c>
      <c r="S4047" s="17">
        <v>45401.393750000003</v>
      </c>
      <c r="T4047" s="17" t="s">
        <v>5077</v>
      </c>
      <c r="U4047" s="18">
        <v>45401</v>
      </c>
      <c r="V4047" s="18" t="str">
        <f>TEXT(Posts[[#This Row],[Post_Date]],"YYYY")</f>
        <v>2024</v>
      </c>
      <c r="W4047" s="18" t="s">
        <v>5090</v>
      </c>
      <c r="X4047" s="18" t="s">
        <v>5082</v>
      </c>
      <c r="Y4047" s="19">
        <v>9</v>
      </c>
      <c r="Z4047" s="12" t="s">
        <v>5070</v>
      </c>
      <c r="AA4047"/>
    </row>
    <row r="4048" spans="1:27" x14ac:dyDescent="0.25">
      <c r="A4048" s="12" t="s">
        <v>3995</v>
      </c>
      <c r="B4048" s="12" t="s">
        <v>5024</v>
      </c>
      <c r="C4048" s="12" t="s">
        <v>5028</v>
      </c>
      <c r="D4048" s="12" t="s">
        <v>5032</v>
      </c>
      <c r="E4048" s="12" t="s">
        <v>5038</v>
      </c>
      <c r="F4048" s="12" t="s">
        <v>5055</v>
      </c>
      <c r="G4048" s="12" t="s">
        <v>5042</v>
      </c>
      <c r="H4048" s="13">
        <v>24215</v>
      </c>
      <c r="I4048" s="14">
        <v>102603</v>
      </c>
      <c r="J4048" s="14">
        <v>22825</v>
      </c>
      <c r="K4048" s="14">
        <v>7036</v>
      </c>
      <c r="L4048" s="14">
        <v>3475</v>
      </c>
      <c r="M4048" s="15">
        <v>0.23600832334521349</v>
      </c>
      <c r="N4048" s="14">
        <v>127028</v>
      </c>
      <c r="O4048" s="14">
        <v>0</v>
      </c>
      <c r="P4048" s="14">
        <v>0</v>
      </c>
      <c r="S4048" s="17">
        <v>45448.440972222219</v>
      </c>
      <c r="T4048" s="17" t="s">
        <v>5077</v>
      </c>
      <c r="U4048" s="18">
        <v>45448</v>
      </c>
      <c r="V4048" s="18" t="str">
        <f>TEXT(Posts[[#This Row],[Post_Date]],"YYYY")</f>
        <v>2024</v>
      </c>
      <c r="W4048" s="18" t="s">
        <v>5089</v>
      </c>
      <c r="X4048" s="18" t="s">
        <v>5085</v>
      </c>
      <c r="Y4048" s="19">
        <v>10</v>
      </c>
      <c r="Z4048" s="12" t="s">
        <v>5070</v>
      </c>
      <c r="AA4048"/>
    </row>
    <row r="4049" spans="1:27" x14ac:dyDescent="0.25">
      <c r="A4049" s="12" t="s">
        <v>4001</v>
      </c>
      <c r="B4049" s="12" t="s">
        <v>5024</v>
      </c>
      <c r="C4049" s="12" t="s">
        <v>5028</v>
      </c>
      <c r="D4049" s="12" t="s">
        <v>5032</v>
      </c>
      <c r="E4049" s="12" t="s">
        <v>5038</v>
      </c>
      <c r="F4049" s="12" t="s">
        <v>5055</v>
      </c>
      <c r="G4049" s="12" t="s">
        <v>5048</v>
      </c>
      <c r="H4049" s="13">
        <v>50807</v>
      </c>
      <c r="I4049" s="14">
        <v>328647</v>
      </c>
      <c r="J4049" s="14">
        <v>76590</v>
      </c>
      <c r="K4049" s="14">
        <v>13151</v>
      </c>
      <c r="L4049" s="14">
        <v>9807</v>
      </c>
      <c r="M4049" s="15">
        <v>0.15459693852858999</v>
      </c>
      <c r="N4049" s="14">
        <v>424144</v>
      </c>
      <c r="O4049" s="14">
        <v>0</v>
      </c>
      <c r="P4049" s="14">
        <v>0</v>
      </c>
      <c r="S4049" s="17">
        <v>45589.584722222222</v>
      </c>
      <c r="T4049" s="17" t="s">
        <v>5074</v>
      </c>
      <c r="U4049" s="18">
        <v>45589</v>
      </c>
      <c r="V4049" s="18" t="str">
        <f>TEXT(Posts[[#This Row],[Post_Date]],"YYYY")</f>
        <v>2024</v>
      </c>
      <c r="W4049" s="18" t="s">
        <v>5091</v>
      </c>
      <c r="X4049" s="18" t="s">
        <v>5080</v>
      </c>
      <c r="Y4049" s="19">
        <v>14</v>
      </c>
      <c r="Z4049" s="12" t="s">
        <v>5069</v>
      </c>
      <c r="AA4049"/>
    </row>
    <row r="4050" spans="1:27" x14ac:dyDescent="0.25">
      <c r="A4050" s="12" t="s">
        <v>4012</v>
      </c>
      <c r="B4050" s="12" t="s">
        <v>5024</v>
      </c>
      <c r="C4050" s="12" t="s">
        <v>5028</v>
      </c>
      <c r="D4050" s="12" t="s">
        <v>5031</v>
      </c>
      <c r="E4050" s="12" t="s">
        <v>5035</v>
      </c>
      <c r="F4050" s="12" t="s">
        <v>5060</v>
      </c>
      <c r="G4050" s="12" t="s">
        <v>5049</v>
      </c>
      <c r="H4050" s="13">
        <v>133256</v>
      </c>
      <c r="I4050" s="14">
        <v>2141151</v>
      </c>
      <c r="J4050" s="14">
        <v>265992</v>
      </c>
      <c r="K4050" s="14">
        <v>105363</v>
      </c>
      <c r="L4050" s="14">
        <v>92936</v>
      </c>
      <c r="M4050" s="15">
        <v>6.223601838403281E-2</v>
      </c>
      <c r="N4050" s="14">
        <v>2665818</v>
      </c>
      <c r="O4050" s="14">
        <v>2141151</v>
      </c>
      <c r="P4050" s="14">
        <v>0</v>
      </c>
      <c r="S4050" s="17">
        <v>45375.530555555553</v>
      </c>
      <c r="T4050" s="12" t="s">
        <v>5075</v>
      </c>
      <c r="U4050" s="18">
        <v>45375</v>
      </c>
      <c r="V4050" s="18" t="str">
        <f>TEXT(Posts[[#This Row],[Post_Date]],"YYYY")</f>
        <v>2024</v>
      </c>
      <c r="W4050" s="12" t="s">
        <v>5088</v>
      </c>
      <c r="X4050" s="12" t="s">
        <v>5084</v>
      </c>
      <c r="Y4050" s="19">
        <v>12</v>
      </c>
      <c r="Z4050" s="12" t="s">
        <v>5068</v>
      </c>
      <c r="AA4050"/>
    </row>
    <row r="4051" spans="1:27" x14ac:dyDescent="0.25">
      <c r="A4051" s="12" t="s">
        <v>4019</v>
      </c>
      <c r="B4051" s="12" t="s">
        <v>5024</v>
      </c>
      <c r="C4051" s="12" t="s">
        <v>5028</v>
      </c>
      <c r="D4051" s="12" t="s">
        <v>5030</v>
      </c>
      <c r="E4051" s="12" t="s">
        <v>5035</v>
      </c>
      <c r="F4051" s="12" t="s">
        <v>5051</v>
      </c>
      <c r="G4051" s="12" t="s">
        <v>5049</v>
      </c>
      <c r="H4051" s="13">
        <v>145272</v>
      </c>
      <c r="I4051" s="14">
        <v>1485923</v>
      </c>
      <c r="J4051" s="14">
        <v>340355</v>
      </c>
      <c r="K4051" s="14">
        <v>59328</v>
      </c>
      <c r="L4051" s="14">
        <v>29924</v>
      </c>
      <c r="M4051" s="15">
        <v>9.7765802510807187E-2</v>
      </c>
      <c r="N4051" s="14">
        <v>1893311</v>
      </c>
      <c r="O4051" s="14">
        <v>1485923</v>
      </c>
      <c r="P4051" s="14">
        <v>0</v>
      </c>
      <c r="S4051" s="17">
        <v>45472.728472222218</v>
      </c>
      <c r="T4051" s="12" t="s">
        <v>5076</v>
      </c>
      <c r="U4051" s="18">
        <v>45472</v>
      </c>
      <c r="V4051" s="18" t="str">
        <f>TEXT(Posts[[#This Row],[Post_Date]],"YYYY")</f>
        <v>2024</v>
      </c>
      <c r="W4051" s="12" t="s">
        <v>5089</v>
      </c>
      <c r="X4051" s="12" t="s">
        <v>5083</v>
      </c>
      <c r="Y4051" s="19">
        <v>17</v>
      </c>
      <c r="Z4051" s="12" t="s">
        <v>5068</v>
      </c>
      <c r="AA4051"/>
    </row>
    <row r="4052" spans="1:27" x14ac:dyDescent="0.25">
      <c r="A4052" s="12" t="s">
        <v>4022</v>
      </c>
      <c r="B4052" s="12" t="s">
        <v>5024</v>
      </c>
      <c r="C4052" s="12" t="s">
        <v>5028</v>
      </c>
      <c r="D4052" s="12" t="s">
        <v>5032</v>
      </c>
      <c r="E4052" s="12" t="s">
        <v>5038</v>
      </c>
      <c r="F4052" s="12" t="s">
        <v>5055</v>
      </c>
      <c r="G4052" s="12" t="s">
        <v>5044</v>
      </c>
      <c r="H4052" s="13">
        <v>64965</v>
      </c>
      <c r="I4052" s="14">
        <v>336205</v>
      </c>
      <c r="J4052" s="14">
        <v>58414</v>
      </c>
      <c r="K4052" s="14">
        <v>18689</v>
      </c>
      <c r="L4052" s="14">
        <v>12328</v>
      </c>
      <c r="M4052" s="15">
        <v>0.19323044962282229</v>
      </c>
      <c r="N4052" s="14">
        <v>422896</v>
      </c>
      <c r="O4052" s="14">
        <v>0</v>
      </c>
      <c r="P4052" s="14">
        <v>0</v>
      </c>
      <c r="S4052" s="17">
        <v>45598.537499999999</v>
      </c>
      <c r="T4052" s="17" t="s">
        <v>5075</v>
      </c>
      <c r="U4052" s="18">
        <v>45598</v>
      </c>
      <c r="V4052" s="18" t="str">
        <f>TEXT(Posts[[#This Row],[Post_Date]],"YYYY")</f>
        <v>2024</v>
      </c>
      <c r="W4052" s="18" t="s">
        <v>5095</v>
      </c>
      <c r="X4052" s="18" t="s">
        <v>5083</v>
      </c>
      <c r="Y4052" s="19">
        <v>12</v>
      </c>
      <c r="Z4052" s="12" t="s">
        <v>5069</v>
      </c>
      <c r="AA4052"/>
    </row>
    <row r="4053" spans="1:27" x14ac:dyDescent="0.25">
      <c r="A4053" s="12" t="s">
        <v>4034</v>
      </c>
      <c r="B4053" s="12" t="s">
        <v>5024</v>
      </c>
      <c r="C4053" s="12" t="s">
        <v>5028</v>
      </c>
      <c r="D4053" s="12" t="s">
        <v>5032</v>
      </c>
      <c r="E4053" s="12" t="s">
        <v>5038</v>
      </c>
      <c r="F4053" s="12" t="s">
        <v>5055</v>
      </c>
      <c r="G4053" s="12" t="s">
        <v>5045</v>
      </c>
      <c r="H4053" s="13">
        <v>95128</v>
      </c>
      <c r="I4053" s="14">
        <v>391666</v>
      </c>
      <c r="J4053" s="14">
        <v>95601</v>
      </c>
      <c r="K4053" s="14">
        <v>14981</v>
      </c>
      <c r="L4053" s="14">
        <v>23458</v>
      </c>
      <c r="M4053" s="15">
        <v>0.2428816516498058</v>
      </c>
      <c r="N4053" s="14">
        <v>461551</v>
      </c>
      <c r="O4053" s="14">
        <v>0</v>
      </c>
      <c r="P4053" s="14">
        <v>0</v>
      </c>
      <c r="S4053" s="17">
        <v>45296.478472222218</v>
      </c>
      <c r="T4053" s="17" t="s">
        <v>5077</v>
      </c>
      <c r="U4053" s="18">
        <v>45296</v>
      </c>
      <c r="V4053" s="18" t="str">
        <f>TEXT(Posts[[#This Row],[Post_Date]],"YYYY")</f>
        <v>2024</v>
      </c>
      <c r="W4053" s="18" t="s">
        <v>5086</v>
      </c>
      <c r="X4053" s="18" t="s">
        <v>5082</v>
      </c>
      <c r="Y4053" s="19">
        <v>11</v>
      </c>
      <c r="Z4053" s="12" t="s">
        <v>5070</v>
      </c>
      <c r="AA4053"/>
    </row>
    <row r="4054" spans="1:27" x14ac:dyDescent="0.25">
      <c r="A4054" s="12" t="s">
        <v>4041</v>
      </c>
      <c r="B4054" s="12" t="s">
        <v>5024</v>
      </c>
      <c r="C4054" s="12" t="s">
        <v>5028</v>
      </c>
      <c r="D4054" s="12" t="s">
        <v>5032</v>
      </c>
      <c r="E4054" s="12" t="s">
        <v>5038</v>
      </c>
      <c r="F4054" s="12" t="s">
        <v>5055</v>
      </c>
      <c r="G4054" s="12" t="s">
        <v>5042</v>
      </c>
      <c r="H4054" s="13">
        <v>9551</v>
      </c>
      <c r="I4054" s="14">
        <v>52927</v>
      </c>
      <c r="J4054" s="14">
        <v>7121</v>
      </c>
      <c r="K4054" s="14">
        <v>2285</v>
      </c>
      <c r="L4054" s="14">
        <v>1545</v>
      </c>
      <c r="M4054" s="15">
        <v>0.18045656427232731</v>
      </c>
      <c r="N4054" s="14">
        <v>65190</v>
      </c>
      <c r="O4054" s="14">
        <v>0</v>
      </c>
      <c r="P4054" s="14">
        <v>0</v>
      </c>
      <c r="S4054" s="17">
        <v>45556.50277777778</v>
      </c>
      <c r="T4054" s="17" t="s">
        <v>5075</v>
      </c>
      <c r="U4054" s="18">
        <v>45556</v>
      </c>
      <c r="V4054" s="18" t="str">
        <f>TEXT(Posts[[#This Row],[Post_Date]],"YYYY")</f>
        <v>2024</v>
      </c>
      <c r="W4054" s="18" t="s">
        <v>5097</v>
      </c>
      <c r="X4054" s="18" t="s">
        <v>5083</v>
      </c>
      <c r="Y4054" s="19">
        <v>12</v>
      </c>
      <c r="Z4054" s="12" t="s">
        <v>5069</v>
      </c>
      <c r="AA4054"/>
    </row>
    <row r="4055" spans="1:27" x14ac:dyDescent="0.25">
      <c r="A4055" s="12" t="s">
        <v>4044</v>
      </c>
      <c r="B4055" s="12" t="s">
        <v>5024</v>
      </c>
      <c r="C4055" s="12" t="s">
        <v>5028</v>
      </c>
      <c r="D4055" s="12" t="s">
        <v>5031</v>
      </c>
      <c r="E4055" s="12" t="s">
        <v>5038</v>
      </c>
      <c r="F4055" s="12" t="s">
        <v>5058</v>
      </c>
      <c r="G4055" s="12" t="s">
        <v>5044</v>
      </c>
      <c r="H4055" s="13">
        <v>13877</v>
      </c>
      <c r="I4055" s="14">
        <v>198384</v>
      </c>
      <c r="J4055" s="14">
        <v>37039</v>
      </c>
      <c r="K4055" s="14">
        <v>11137</v>
      </c>
      <c r="L4055" s="14">
        <v>7785</v>
      </c>
      <c r="M4055" s="15">
        <v>6.9950761327621486E-2</v>
      </c>
      <c r="N4055" s="14">
        <v>230701</v>
      </c>
      <c r="O4055" s="14">
        <v>0</v>
      </c>
      <c r="P4055" s="14">
        <v>0</v>
      </c>
      <c r="S4055" s="17">
        <v>45322.697222222218</v>
      </c>
      <c r="T4055" s="17" t="s">
        <v>5074</v>
      </c>
      <c r="U4055" s="18">
        <v>45322</v>
      </c>
      <c r="V4055" s="18" t="str">
        <f>TEXT(Posts[[#This Row],[Post_Date]],"YYYY")</f>
        <v>2024</v>
      </c>
      <c r="W4055" s="18" t="s">
        <v>5086</v>
      </c>
      <c r="X4055" s="18" t="s">
        <v>5085</v>
      </c>
      <c r="Y4055" s="19">
        <v>16</v>
      </c>
      <c r="Z4055" s="12" t="s">
        <v>5068</v>
      </c>
      <c r="AA4055"/>
    </row>
    <row r="4056" spans="1:27" x14ac:dyDescent="0.25">
      <c r="A4056" s="12" t="s">
        <v>4048</v>
      </c>
      <c r="B4056" s="12" t="s">
        <v>5024</v>
      </c>
      <c r="C4056" s="12" t="s">
        <v>5028</v>
      </c>
      <c r="D4056" s="12" t="s">
        <v>5032</v>
      </c>
      <c r="E4056" s="12" t="s">
        <v>5035</v>
      </c>
      <c r="F4056" s="12" t="s">
        <v>5056</v>
      </c>
      <c r="G4056" s="12" t="s">
        <v>5047</v>
      </c>
      <c r="H4056" s="13">
        <v>254868</v>
      </c>
      <c r="I4056" s="14">
        <v>1184049</v>
      </c>
      <c r="J4056" s="14">
        <v>280377</v>
      </c>
      <c r="K4056" s="14">
        <v>82483</v>
      </c>
      <c r="L4056" s="14">
        <v>32023</v>
      </c>
      <c r="M4056" s="15">
        <v>0.21525173551498181</v>
      </c>
      <c r="N4056" s="14">
        <v>1496029</v>
      </c>
      <c r="O4056" s="14">
        <v>1184049</v>
      </c>
      <c r="P4056" s="14">
        <v>0</v>
      </c>
      <c r="S4056" s="17">
        <v>45430.48333333333</v>
      </c>
      <c r="T4056" s="12" t="s">
        <v>5077</v>
      </c>
      <c r="U4056" s="18">
        <v>45430</v>
      </c>
      <c r="V4056" s="18" t="str">
        <f>TEXT(Posts[[#This Row],[Post_Date]],"YYYY")</f>
        <v>2024</v>
      </c>
      <c r="W4056" s="12" t="s">
        <v>5096</v>
      </c>
      <c r="X4056" s="12" t="s">
        <v>5083</v>
      </c>
      <c r="Y4056" s="19">
        <v>11</v>
      </c>
      <c r="Z4056" s="12" t="s">
        <v>5070</v>
      </c>
      <c r="AA4056"/>
    </row>
    <row r="4057" spans="1:27" x14ac:dyDescent="0.25">
      <c r="A4057" s="12" t="s">
        <v>4052</v>
      </c>
      <c r="B4057" s="12" t="s">
        <v>5024</v>
      </c>
      <c r="C4057" s="12" t="s">
        <v>5028</v>
      </c>
      <c r="D4057" s="12" t="s">
        <v>5031</v>
      </c>
      <c r="E4057" s="12" t="s">
        <v>5035</v>
      </c>
      <c r="F4057" s="12" t="s">
        <v>5060</v>
      </c>
      <c r="G4057" s="12" t="s">
        <v>5047</v>
      </c>
      <c r="H4057" s="13">
        <v>206422</v>
      </c>
      <c r="I4057" s="14">
        <v>2683446</v>
      </c>
      <c r="J4057" s="14">
        <v>311459</v>
      </c>
      <c r="K4057" s="14">
        <v>182832</v>
      </c>
      <c r="L4057" s="14">
        <v>144816</v>
      </c>
      <c r="M4057" s="15">
        <v>7.6924529641765951E-2</v>
      </c>
      <c r="N4057" s="14">
        <v>3267034</v>
      </c>
      <c r="O4057" s="14">
        <v>2683446</v>
      </c>
      <c r="P4057" s="14">
        <v>0</v>
      </c>
      <c r="S4057" s="17">
        <v>45488.530555555553</v>
      </c>
      <c r="T4057" s="12" t="s">
        <v>5075</v>
      </c>
      <c r="U4057" s="18">
        <v>45488</v>
      </c>
      <c r="V4057" s="18" t="str">
        <f>TEXT(Posts[[#This Row],[Post_Date]],"YYYY")</f>
        <v>2024</v>
      </c>
      <c r="W4057" s="12" t="s">
        <v>5093</v>
      </c>
      <c r="X4057" s="12" t="s">
        <v>5081</v>
      </c>
      <c r="Y4057" s="19">
        <v>12</v>
      </c>
      <c r="Z4057" s="12" t="s">
        <v>5068</v>
      </c>
      <c r="AA4057"/>
    </row>
    <row r="4058" spans="1:27" x14ac:dyDescent="0.25">
      <c r="A4058" s="12" t="s">
        <v>4056</v>
      </c>
      <c r="B4058" s="12" t="s">
        <v>5024</v>
      </c>
      <c r="C4058" s="12" t="s">
        <v>5028</v>
      </c>
      <c r="D4058" s="12" t="s">
        <v>5030</v>
      </c>
      <c r="E4058" s="12" t="s">
        <v>5035</v>
      </c>
      <c r="F4058" s="12" t="s">
        <v>5051</v>
      </c>
      <c r="G4058" s="12" t="s">
        <v>5042</v>
      </c>
      <c r="H4058" s="13">
        <v>348026</v>
      </c>
      <c r="I4058" s="14">
        <v>2540342</v>
      </c>
      <c r="J4058" s="14">
        <v>467360</v>
      </c>
      <c r="K4058" s="14">
        <v>129028</v>
      </c>
      <c r="L4058" s="14">
        <v>141070</v>
      </c>
      <c r="M4058" s="15">
        <v>0.13699989090684991</v>
      </c>
      <c r="N4058" s="14">
        <v>3039518</v>
      </c>
      <c r="O4058" s="14">
        <v>2540342</v>
      </c>
      <c r="P4058" s="14">
        <v>0</v>
      </c>
      <c r="S4058" s="17">
        <v>45618.539583333331</v>
      </c>
      <c r="T4058" s="12" t="s">
        <v>5075</v>
      </c>
      <c r="U4058" s="18">
        <v>45618</v>
      </c>
      <c r="V4058" s="18" t="str">
        <f>TEXT(Posts[[#This Row],[Post_Date]],"YYYY")</f>
        <v>2024</v>
      </c>
      <c r="W4058" s="12" t="s">
        <v>5095</v>
      </c>
      <c r="X4058" s="12" t="s">
        <v>5082</v>
      </c>
      <c r="Y4058" s="19">
        <v>12</v>
      </c>
      <c r="Z4058" s="12" t="s">
        <v>5069</v>
      </c>
      <c r="AA4058"/>
    </row>
    <row r="4059" spans="1:27" x14ac:dyDescent="0.25">
      <c r="A4059" s="12" t="s">
        <v>4058</v>
      </c>
      <c r="B4059" s="12" t="s">
        <v>5024</v>
      </c>
      <c r="C4059" s="12" t="s">
        <v>5028</v>
      </c>
      <c r="D4059" s="12" t="s">
        <v>5031</v>
      </c>
      <c r="E4059" s="12" t="s">
        <v>5038</v>
      </c>
      <c r="F4059" s="12" t="s">
        <v>5058</v>
      </c>
      <c r="G4059" s="12" t="s">
        <v>5043</v>
      </c>
      <c r="H4059" s="13">
        <v>46297</v>
      </c>
      <c r="I4059" s="14">
        <v>569206</v>
      </c>
      <c r="J4059" s="14">
        <v>128850</v>
      </c>
      <c r="K4059" s="14">
        <v>31254</v>
      </c>
      <c r="L4059" s="14">
        <v>14284</v>
      </c>
      <c r="M4059" s="15">
        <v>8.1337239565425656E-2</v>
      </c>
      <c r="N4059" s="14">
        <v>639253</v>
      </c>
      <c r="O4059" s="14">
        <v>0</v>
      </c>
      <c r="P4059" s="14">
        <v>0</v>
      </c>
      <c r="S4059" s="17">
        <v>45735.480555555558</v>
      </c>
      <c r="T4059" s="17" t="s">
        <v>5077</v>
      </c>
      <c r="U4059" s="18">
        <v>45735</v>
      </c>
      <c r="V4059" s="18" t="str">
        <f>TEXT(Posts[[#This Row],[Post_Date]],"YYYY")</f>
        <v>2025</v>
      </c>
      <c r="W4059" s="18" t="s">
        <v>5088</v>
      </c>
      <c r="X4059" s="18" t="s">
        <v>5085</v>
      </c>
      <c r="Y4059" s="19">
        <v>11</v>
      </c>
      <c r="Z4059" s="12" t="s">
        <v>5068</v>
      </c>
      <c r="AA4059"/>
    </row>
    <row r="4060" spans="1:27" x14ac:dyDescent="0.25">
      <c r="A4060" s="12" t="s">
        <v>4059</v>
      </c>
      <c r="B4060" s="12" t="s">
        <v>5024</v>
      </c>
      <c r="C4060" s="12" t="s">
        <v>5028</v>
      </c>
      <c r="D4060" s="12" t="s">
        <v>5030</v>
      </c>
      <c r="E4060" s="12" t="s">
        <v>5038</v>
      </c>
      <c r="F4060" s="12" t="s">
        <v>5050</v>
      </c>
      <c r="G4060" s="12" t="s">
        <v>5046</v>
      </c>
      <c r="H4060" s="13">
        <v>36852</v>
      </c>
      <c r="I4060" s="14">
        <v>298432</v>
      </c>
      <c r="J4060" s="14">
        <v>61664</v>
      </c>
      <c r="K4060" s="14">
        <v>11994</v>
      </c>
      <c r="L4060" s="14">
        <v>16078</v>
      </c>
      <c r="M4060" s="15">
        <v>0.1234884922066584</v>
      </c>
      <c r="N4060" s="14">
        <v>345064</v>
      </c>
      <c r="O4060" s="14">
        <v>0</v>
      </c>
      <c r="P4060" s="14">
        <v>0</v>
      </c>
      <c r="S4060" s="17">
        <v>45631.679861111108</v>
      </c>
      <c r="T4060" s="17" t="s">
        <v>5074</v>
      </c>
      <c r="U4060" s="18">
        <v>45631</v>
      </c>
      <c r="V4060" s="18" t="str">
        <f>TEXT(Posts[[#This Row],[Post_Date]],"YYYY")</f>
        <v>2024</v>
      </c>
      <c r="W4060" s="18" t="s">
        <v>5094</v>
      </c>
      <c r="X4060" s="18" t="s">
        <v>5080</v>
      </c>
      <c r="Y4060" s="19">
        <v>16</v>
      </c>
      <c r="Z4060" s="12" t="s">
        <v>5069</v>
      </c>
      <c r="AA4060"/>
    </row>
    <row r="4061" spans="1:27" x14ac:dyDescent="0.25">
      <c r="A4061" s="12" t="s">
        <v>4064</v>
      </c>
      <c r="B4061" s="12" t="s">
        <v>5024</v>
      </c>
      <c r="C4061" s="12" t="s">
        <v>5028</v>
      </c>
      <c r="D4061" s="12" t="s">
        <v>5030</v>
      </c>
      <c r="E4061" s="12" t="s">
        <v>5035</v>
      </c>
      <c r="F4061" s="12" t="s">
        <v>5051</v>
      </c>
      <c r="G4061" s="12" t="s">
        <v>5045</v>
      </c>
      <c r="H4061" s="13">
        <v>88565</v>
      </c>
      <c r="I4061" s="14">
        <v>921367</v>
      </c>
      <c r="J4061" s="14">
        <v>170229</v>
      </c>
      <c r="K4061" s="14">
        <v>55978</v>
      </c>
      <c r="L4061" s="14">
        <v>36937</v>
      </c>
      <c r="M4061" s="15">
        <v>9.6124393199877076E-2</v>
      </c>
      <c r="N4061" s="14">
        <v>1016623</v>
      </c>
      <c r="O4061" s="14">
        <v>921367</v>
      </c>
      <c r="P4061" s="14">
        <v>0</v>
      </c>
      <c r="S4061" s="17">
        <v>45497.723611111112</v>
      </c>
      <c r="T4061" s="12" t="s">
        <v>5076</v>
      </c>
      <c r="U4061" s="18">
        <v>45497</v>
      </c>
      <c r="V4061" s="18" t="str">
        <f>TEXT(Posts[[#This Row],[Post_Date]],"YYYY")</f>
        <v>2024</v>
      </c>
      <c r="W4061" s="12" t="s">
        <v>5093</v>
      </c>
      <c r="X4061" s="12" t="s">
        <v>5085</v>
      </c>
      <c r="Y4061" s="19">
        <v>17</v>
      </c>
      <c r="Z4061" s="12" t="s">
        <v>5068</v>
      </c>
      <c r="AA4061"/>
    </row>
    <row r="4062" spans="1:27" x14ac:dyDescent="0.25">
      <c r="A4062" s="12" t="s">
        <v>4068</v>
      </c>
      <c r="B4062" s="12" t="s">
        <v>5024</v>
      </c>
      <c r="C4062" s="12" t="s">
        <v>5028</v>
      </c>
      <c r="D4062" s="12" t="s">
        <v>5034</v>
      </c>
      <c r="E4062" s="12" t="s">
        <v>5038</v>
      </c>
      <c r="F4062" s="12" t="s">
        <v>5057</v>
      </c>
      <c r="G4062" s="12" t="s">
        <v>5044</v>
      </c>
      <c r="H4062" s="13">
        <v>3829</v>
      </c>
      <c r="I4062" s="14">
        <v>21901</v>
      </c>
      <c r="J4062" s="14">
        <v>3635</v>
      </c>
      <c r="K4062" s="14">
        <v>965</v>
      </c>
      <c r="L4062" s="14">
        <v>1107</v>
      </c>
      <c r="M4062" s="15">
        <v>0.17486806195112201</v>
      </c>
      <c r="N4062" s="14">
        <v>24558</v>
      </c>
      <c r="O4062" s="14">
        <v>0</v>
      </c>
      <c r="P4062" s="14">
        <v>0</v>
      </c>
      <c r="S4062" s="17">
        <v>45630.642361111109</v>
      </c>
      <c r="T4062" s="17" t="s">
        <v>5074</v>
      </c>
      <c r="U4062" s="18">
        <v>45630</v>
      </c>
      <c r="V4062" s="18" t="str">
        <f>TEXT(Posts[[#This Row],[Post_Date]],"YYYY")</f>
        <v>2024</v>
      </c>
      <c r="W4062" s="18" t="s">
        <v>5094</v>
      </c>
      <c r="X4062" s="18" t="s">
        <v>5085</v>
      </c>
      <c r="Y4062" s="19">
        <v>15</v>
      </c>
      <c r="Z4062" s="12" t="s">
        <v>5069</v>
      </c>
      <c r="AA4062"/>
    </row>
    <row r="4063" spans="1:27" x14ac:dyDescent="0.25">
      <c r="A4063" s="12" t="s">
        <v>4075</v>
      </c>
      <c r="B4063" s="12" t="s">
        <v>5024</v>
      </c>
      <c r="C4063" s="12" t="s">
        <v>5028</v>
      </c>
      <c r="D4063" s="12" t="s">
        <v>5034</v>
      </c>
      <c r="E4063" s="12" t="s">
        <v>5038</v>
      </c>
      <c r="F4063" s="12" t="s">
        <v>5057</v>
      </c>
      <c r="G4063" s="12" t="s">
        <v>5046</v>
      </c>
      <c r="H4063" s="13">
        <v>30148</v>
      </c>
      <c r="I4063" s="14">
        <v>250211</v>
      </c>
      <c r="J4063" s="14">
        <v>43338</v>
      </c>
      <c r="K4063" s="14">
        <v>9550</v>
      </c>
      <c r="L4063" s="14">
        <v>9953</v>
      </c>
      <c r="M4063" s="15">
        <v>0.1204906707743271</v>
      </c>
      <c r="N4063" s="14">
        <v>295832</v>
      </c>
      <c r="O4063" s="14">
        <v>0</v>
      </c>
      <c r="P4063" s="14">
        <v>0</v>
      </c>
      <c r="S4063" s="17">
        <v>45731.740277777782</v>
      </c>
      <c r="T4063" s="17" t="s">
        <v>5076</v>
      </c>
      <c r="U4063" s="18">
        <v>45731</v>
      </c>
      <c r="V4063" s="18" t="str">
        <f>TEXT(Posts[[#This Row],[Post_Date]],"YYYY")</f>
        <v>2025</v>
      </c>
      <c r="W4063" s="18" t="s">
        <v>5088</v>
      </c>
      <c r="X4063" s="18" t="s">
        <v>5083</v>
      </c>
      <c r="Y4063" s="19">
        <v>17</v>
      </c>
      <c r="Z4063" s="12" t="s">
        <v>5069</v>
      </c>
      <c r="AA4063"/>
    </row>
    <row r="4064" spans="1:27" x14ac:dyDescent="0.25">
      <c r="A4064" s="12" t="s">
        <v>4078</v>
      </c>
      <c r="B4064" s="12" t="s">
        <v>5024</v>
      </c>
      <c r="C4064" s="12" t="s">
        <v>5028</v>
      </c>
      <c r="D4064" s="12" t="s">
        <v>5032</v>
      </c>
      <c r="E4064" s="12" t="s">
        <v>5038</v>
      </c>
      <c r="F4064" s="12" t="s">
        <v>5055</v>
      </c>
      <c r="G4064" s="12" t="s">
        <v>5045</v>
      </c>
      <c r="H4064" s="13">
        <v>36862</v>
      </c>
      <c r="I4064" s="14">
        <v>188681</v>
      </c>
      <c r="J4064" s="14">
        <v>21074</v>
      </c>
      <c r="K4064" s="14">
        <v>10627</v>
      </c>
      <c r="L4064" s="14">
        <v>9744</v>
      </c>
      <c r="M4064" s="15">
        <v>0.19537136691571039</v>
      </c>
      <c r="N4064" s="14">
        <v>210613</v>
      </c>
      <c r="O4064" s="14">
        <v>0</v>
      </c>
      <c r="P4064" s="14">
        <v>0</v>
      </c>
      <c r="S4064" s="17">
        <v>45598.709027777782</v>
      </c>
      <c r="T4064" s="17" t="s">
        <v>5076</v>
      </c>
      <c r="U4064" s="18">
        <v>45598</v>
      </c>
      <c r="V4064" s="18" t="str">
        <f>TEXT(Posts[[#This Row],[Post_Date]],"YYYY")</f>
        <v>2024</v>
      </c>
      <c r="W4064" s="18" t="s">
        <v>5095</v>
      </c>
      <c r="X4064" s="18" t="s">
        <v>5083</v>
      </c>
      <c r="Y4064" s="19">
        <v>17</v>
      </c>
      <c r="Z4064" s="12" t="s">
        <v>5069</v>
      </c>
      <c r="AA4064"/>
    </row>
    <row r="4065" spans="1:27" x14ac:dyDescent="0.25">
      <c r="A4065" s="12" t="s">
        <v>4084</v>
      </c>
      <c r="B4065" s="12" t="s">
        <v>5024</v>
      </c>
      <c r="C4065" s="12" t="s">
        <v>5028</v>
      </c>
      <c r="D4065" s="12" t="s">
        <v>5031</v>
      </c>
      <c r="E4065" s="12" t="s">
        <v>5035</v>
      </c>
      <c r="F4065" s="12" t="s">
        <v>5060</v>
      </c>
      <c r="G4065" s="12" t="s">
        <v>5044</v>
      </c>
      <c r="H4065" s="13">
        <v>86669</v>
      </c>
      <c r="I4065" s="14">
        <v>1724102</v>
      </c>
      <c r="J4065" s="14">
        <v>406234</v>
      </c>
      <c r="K4065" s="14">
        <v>72007</v>
      </c>
      <c r="L4065" s="14">
        <v>46577</v>
      </c>
      <c r="M4065" s="15">
        <v>5.026929862113147E-2</v>
      </c>
      <c r="N4065" s="14">
        <v>2136583</v>
      </c>
      <c r="O4065" s="14">
        <v>1724102</v>
      </c>
      <c r="P4065" s="14">
        <v>0</v>
      </c>
      <c r="S4065" s="17">
        <v>45542.481249999997</v>
      </c>
      <c r="T4065" s="12" t="s">
        <v>5077</v>
      </c>
      <c r="U4065" s="18">
        <v>45542</v>
      </c>
      <c r="V4065" s="18" t="str">
        <f>TEXT(Posts[[#This Row],[Post_Date]],"YYYY")</f>
        <v>2024</v>
      </c>
      <c r="W4065" s="12" t="s">
        <v>5097</v>
      </c>
      <c r="X4065" s="12" t="s">
        <v>5083</v>
      </c>
      <c r="Y4065" s="19">
        <v>11</v>
      </c>
      <c r="Z4065" s="12" t="s">
        <v>5068</v>
      </c>
      <c r="AA4065"/>
    </row>
    <row r="4066" spans="1:27" x14ac:dyDescent="0.25">
      <c r="A4066" s="12" t="s">
        <v>4085</v>
      </c>
      <c r="B4066" s="12" t="s">
        <v>5024</v>
      </c>
      <c r="C4066" s="12" t="s">
        <v>5028</v>
      </c>
      <c r="D4066" s="12" t="s">
        <v>5030</v>
      </c>
      <c r="E4066" s="12" t="s">
        <v>5038</v>
      </c>
      <c r="F4066" s="12" t="s">
        <v>5050</v>
      </c>
      <c r="G4066" s="12" t="s">
        <v>5049</v>
      </c>
      <c r="H4066" s="13">
        <v>18913</v>
      </c>
      <c r="I4066" s="14">
        <v>188580</v>
      </c>
      <c r="J4066" s="14">
        <v>29729</v>
      </c>
      <c r="K4066" s="14">
        <v>13691</v>
      </c>
      <c r="L4066" s="14">
        <v>9590</v>
      </c>
      <c r="M4066" s="15">
        <v>0.1002922556337511</v>
      </c>
      <c r="N4066" s="14">
        <v>229651</v>
      </c>
      <c r="O4066" s="14">
        <v>0</v>
      </c>
      <c r="P4066" s="14">
        <v>0</v>
      </c>
      <c r="S4066" s="17">
        <v>45444.535416666673</v>
      </c>
      <c r="T4066" s="17" t="s">
        <v>5075</v>
      </c>
      <c r="U4066" s="18">
        <v>45444</v>
      </c>
      <c r="V4066" s="18" t="str">
        <f>TEXT(Posts[[#This Row],[Post_Date]],"YYYY")</f>
        <v>2024</v>
      </c>
      <c r="W4066" s="18" t="s">
        <v>5089</v>
      </c>
      <c r="X4066" s="18" t="s">
        <v>5083</v>
      </c>
      <c r="Y4066" s="19">
        <v>12</v>
      </c>
      <c r="Z4066" s="12" t="s">
        <v>5069</v>
      </c>
      <c r="AA4066"/>
    </row>
    <row r="4067" spans="1:27" x14ac:dyDescent="0.25">
      <c r="A4067" s="12" t="s">
        <v>4095</v>
      </c>
      <c r="B4067" s="12" t="s">
        <v>5024</v>
      </c>
      <c r="C4067" s="12" t="s">
        <v>5028</v>
      </c>
      <c r="D4067" s="12" t="s">
        <v>5030</v>
      </c>
      <c r="E4067" s="12" t="s">
        <v>5038</v>
      </c>
      <c r="F4067" s="12" t="s">
        <v>5050</v>
      </c>
      <c r="G4067" s="12" t="s">
        <v>5043</v>
      </c>
      <c r="H4067" s="13">
        <v>63413</v>
      </c>
      <c r="I4067" s="14">
        <v>721893</v>
      </c>
      <c r="J4067" s="14">
        <v>178622</v>
      </c>
      <c r="K4067" s="14">
        <v>51793</v>
      </c>
      <c r="L4067" s="14">
        <v>28289</v>
      </c>
      <c r="M4067" s="15">
        <v>8.7843646502072881E-2</v>
      </c>
      <c r="N4067" s="14">
        <v>921029</v>
      </c>
      <c r="O4067" s="14">
        <v>0</v>
      </c>
      <c r="P4067" s="14">
        <v>0</v>
      </c>
      <c r="S4067" s="17">
        <v>45648.459722222222</v>
      </c>
      <c r="T4067" s="17" t="s">
        <v>5077</v>
      </c>
      <c r="U4067" s="18">
        <v>45648</v>
      </c>
      <c r="V4067" s="18" t="str">
        <f>TEXT(Posts[[#This Row],[Post_Date]],"YYYY")</f>
        <v>2024</v>
      </c>
      <c r="W4067" s="18" t="s">
        <v>5094</v>
      </c>
      <c r="X4067" s="18" t="s">
        <v>5084</v>
      </c>
      <c r="Y4067" s="19">
        <v>11</v>
      </c>
      <c r="Z4067" s="12" t="s">
        <v>5068</v>
      </c>
      <c r="AA4067"/>
    </row>
    <row r="4068" spans="1:27" x14ac:dyDescent="0.25">
      <c r="A4068" s="12" t="s">
        <v>4097</v>
      </c>
      <c r="B4068" s="12" t="s">
        <v>5024</v>
      </c>
      <c r="C4068" s="12" t="s">
        <v>5028</v>
      </c>
      <c r="D4068" s="12" t="s">
        <v>5030</v>
      </c>
      <c r="E4068" s="12" t="s">
        <v>5035</v>
      </c>
      <c r="F4068" s="12" t="s">
        <v>5051</v>
      </c>
      <c r="G4068" s="12" t="s">
        <v>5047</v>
      </c>
      <c r="H4068" s="13">
        <v>188849</v>
      </c>
      <c r="I4068" s="14">
        <v>1535096</v>
      </c>
      <c r="J4068" s="14">
        <v>216432</v>
      </c>
      <c r="K4068" s="14">
        <v>76929</v>
      </c>
      <c r="L4068" s="14">
        <v>76711</v>
      </c>
      <c r="M4068" s="15">
        <v>0.1230215064995359</v>
      </c>
      <c r="N4068" s="14">
        <v>1711012</v>
      </c>
      <c r="O4068" s="14">
        <v>1535096</v>
      </c>
      <c r="P4068" s="14">
        <v>0</v>
      </c>
      <c r="S4068" s="17">
        <v>45350.435416666667</v>
      </c>
      <c r="T4068" s="12" t="s">
        <v>5077</v>
      </c>
      <c r="U4068" s="18">
        <v>45350</v>
      </c>
      <c r="V4068" s="18" t="str">
        <f>TEXT(Posts[[#This Row],[Post_Date]],"YYYY")</f>
        <v>2024</v>
      </c>
      <c r="W4068" s="12" t="s">
        <v>5087</v>
      </c>
      <c r="X4068" s="12" t="s">
        <v>5085</v>
      </c>
      <c r="Y4068" s="19">
        <v>10</v>
      </c>
      <c r="Z4068" s="12" t="s">
        <v>5069</v>
      </c>
      <c r="AA4068"/>
    </row>
    <row r="4069" spans="1:27" x14ac:dyDescent="0.25">
      <c r="A4069" s="12" t="s">
        <v>4100</v>
      </c>
      <c r="B4069" s="12" t="s">
        <v>5024</v>
      </c>
      <c r="C4069" s="12" t="s">
        <v>5028</v>
      </c>
      <c r="D4069" s="12" t="s">
        <v>5032</v>
      </c>
      <c r="E4069" s="12" t="s">
        <v>5038</v>
      </c>
      <c r="F4069" s="12" t="s">
        <v>5055</v>
      </c>
      <c r="G4069" s="12" t="s">
        <v>5044</v>
      </c>
      <c r="H4069" s="13">
        <v>71087</v>
      </c>
      <c r="I4069" s="14">
        <v>374038</v>
      </c>
      <c r="J4069" s="14">
        <v>88809</v>
      </c>
      <c r="K4069" s="14">
        <v>11424</v>
      </c>
      <c r="L4069" s="14">
        <v>20498</v>
      </c>
      <c r="M4069" s="15">
        <v>0.19005408361669129</v>
      </c>
      <c r="N4069" s="14">
        <v>427796</v>
      </c>
      <c r="O4069" s="14">
        <v>0</v>
      </c>
      <c r="P4069" s="14">
        <v>0</v>
      </c>
      <c r="S4069" s="17">
        <v>45312.808333333327</v>
      </c>
      <c r="T4069" s="17" t="s">
        <v>5076</v>
      </c>
      <c r="U4069" s="18">
        <v>45312</v>
      </c>
      <c r="V4069" s="18" t="str">
        <f>TEXT(Posts[[#This Row],[Post_Date]],"YYYY")</f>
        <v>2024</v>
      </c>
      <c r="W4069" s="18" t="s">
        <v>5086</v>
      </c>
      <c r="X4069" s="18" t="s">
        <v>5084</v>
      </c>
      <c r="Y4069" s="19">
        <v>19</v>
      </c>
      <c r="Z4069" s="12" t="s">
        <v>5069</v>
      </c>
      <c r="AA4069"/>
    </row>
    <row r="4070" spans="1:27" x14ac:dyDescent="0.25">
      <c r="A4070" s="12" t="s">
        <v>4102</v>
      </c>
      <c r="B4070" s="12" t="s">
        <v>5024</v>
      </c>
      <c r="C4070" s="12" t="s">
        <v>5028</v>
      </c>
      <c r="D4070" s="12" t="s">
        <v>5030</v>
      </c>
      <c r="E4070" s="12" t="s">
        <v>5035</v>
      </c>
      <c r="F4070" s="12" t="s">
        <v>5051</v>
      </c>
      <c r="G4070" s="12" t="s">
        <v>5048</v>
      </c>
      <c r="H4070" s="13">
        <v>238675</v>
      </c>
      <c r="I4070" s="14">
        <v>1938165</v>
      </c>
      <c r="J4070" s="14">
        <v>384637</v>
      </c>
      <c r="K4070" s="14">
        <v>95985</v>
      </c>
      <c r="L4070" s="14">
        <v>65953</v>
      </c>
      <c r="M4070" s="15">
        <v>0.12314507500381359</v>
      </c>
      <c r="N4070" s="14">
        <v>2299282</v>
      </c>
      <c r="O4070" s="14">
        <v>1938165</v>
      </c>
      <c r="P4070" s="14">
        <v>0</v>
      </c>
      <c r="S4070" s="17">
        <v>45697.468055555553</v>
      </c>
      <c r="T4070" s="12" t="s">
        <v>5077</v>
      </c>
      <c r="U4070" s="18">
        <v>45697</v>
      </c>
      <c r="V4070" s="18" t="str">
        <f>TEXT(Posts[[#This Row],[Post_Date]],"YYYY")</f>
        <v>2025</v>
      </c>
      <c r="W4070" s="12" t="s">
        <v>5087</v>
      </c>
      <c r="X4070" s="12" t="s">
        <v>5084</v>
      </c>
      <c r="Y4070" s="19">
        <v>11</v>
      </c>
      <c r="Z4070" s="12" t="s">
        <v>5069</v>
      </c>
      <c r="AA4070"/>
    </row>
    <row r="4071" spans="1:27" x14ac:dyDescent="0.25">
      <c r="A4071" s="12" t="s">
        <v>4105</v>
      </c>
      <c r="B4071" s="12" t="s">
        <v>5024</v>
      </c>
      <c r="C4071" s="12" t="s">
        <v>5028</v>
      </c>
      <c r="D4071" s="12" t="s">
        <v>5032</v>
      </c>
      <c r="E4071" s="12" t="s">
        <v>5038</v>
      </c>
      <c r="F4071" s="12" t="s">
        <v>5055</v>
      </c>
      <c r="G4071" s="12" t="s">
        <v>5049</v>
      </c>
      <c r="H4071" s="13">
        <v>54018</v>
      </c>
      <c r="I4071" s="14">
        <v>234762</v>
      </c>
      <c r="J4071" s="14">
        <v>54662</v>
      </c>
      <c r="K4071" s="14">
        <v>15409</v>
      </c>
      <c r="L4071" s="14">
        <v>9886</v>
      </c>
      <c r="M4071" s="15">
        <v>0.23009873273701381</v>
      </c>
      <c r="N4071" s="14">
        <v>293665</v>
      </c>
      <c r="O4071" s="14">
        <v>0</v>
      </c>
      <c r="P4071" s="14">
        <v>0</v>
      </c>
      <c r="S4071" s="17">
        <v>45372.732638888891</v>
      </c>
      <c r="T4071" s="17" t="s">
        <v>5076</v>
      </c>
      <c r="U4071" s="18">
        <v>45372</v>
      </c>
      <c r="V4071" s="18" t="str">
        <f>TEXT(Posts[[#This Row],[Post_Date]],"YYYY")</f>
        <v>2024</v>
      </c>
      <c r="W4071" s="18" t="s">
        <v>5088</v>
      </c>
      <c r="X4071" s="18" t="s">
        <v>5080</v>
      </c>
      <c r="Y4071" s="19">
        <v>17</v>
      </c>
      <c r="Z4071" s="12" t="s">
        <v>5070</v>
      </c>
      <c r="AA4071"/>
    </row>
    <row r="4072" spans="1:27" x14ac:dyDescent="0.25">
      <c r="A4072" s="12" t="s">
        <v>4114</v>
      </c>
      <c r="B4072" s="12" t="s">
        <v>5024</v>
      </c>
      <c r="C4072" s="12" t="s">
        <v>5028</v>
      </c>
      <c r="D4072" s="12" t="s">
        <v>5032</v>
      </c>
      <c r="E4072" s="12" t="s">
        <v>5038</v>
      </c>
      <c r="F4072" s="12" t="s">
        <v>5055</v>
      </c>
      <c r="G4072" s="12" t="s">
        <v>5043</v>
      </c>
      <c r="H4072" s="13">
        <v>55518</v>
      </c>
      <c r="I4072" s="14">
        <v>251809</v>
      </c>
      <c r="J4072" s="14">
        <v>52040</v>
      </c>
      <c r="K4072" s="14">
        <v>17303</v>
      </c>
      <c r="L4072" s="14">
        <v>5041</v>
      </c>
      <c r="M4072" s="15">
        <v>0.22047838009258461</v>
      </c>
      <c r="N4072" s="14">
        <v>302423</v>
      </c>
      <c r="O4072" s="14">
        <v>0</v>
      </c>
      <c r="P4072" s="14">
        <v>0</v>
      </c>
      <c r="S4072" s="17">
        <v>45418.486111111109</v>
      </c>
      <c r="T4072" s="17" t="s">
        <v>5077</v>
      </c>
      <c r="U4072" s="18">
        <v>45418</v>
      </c>
      <c r="V4072" s="18" t="str">
        <f>TEXT(Posts[[#This Row],[Post_Date]],"YYYY")</f>
        <v>2024</v>
      </c>
      <c r="W4072" s="18" t="s">
        <v>5096</v>
      </c>
      <c r="X4072" s="18" t="s">
        <v>5081</v>
      </c>
      <c r="Y4072" s="19">
        <v>11</v>
      </c>
      <c r="Z4072" s="12" t="s">
        <v>5070</v>
      </c>
      <c r="AA4072"/>
    </row>
    <row r="4073" spans="1:27" x14ac:dyDescent="0.25">
      <c r="A4073" s="12" t="s">
        <v>4115</v>
      </c>
      <c r="B4073" s="12" t="s">
        <v>5024</v>
      </c>
      <c r="C4073" s="12" t="s">
        <v>5028</v>
      </c>
      <c r="D4073" s="12" t="s">
        <v>5030</v>
      </c>
      <c r="E4073" s="12" t="s">
        <v>5035</v>
      </c>
      <c r="F4073" s="12" t="s">
        <v>5051</v>
      </c>
      <c r="G4073" s="12" t="s">
        <v>5047</v>
      </c>
      <c r="H4073" s="13">
        <v>91890</v>
      </c>
      <c r="I4073" s="14">
        <v>912186</v>
      </c>
      <c r="J4073" s="14">
        <v>123405</v>
      </c>
      <c r="K4073" s="14">
        <v>67269</v>
      </c>
      <c r="L4073" s="14">
        <v>23822</v>
      </c>
      <c r="M4073" s="15">
        <v>0.1007365572940882</v>
      </c>
      <c r="N4073" s="14">
        <v>1124991</v>
      </c>
      <c r="O4073" s="14">
        <v>912186</v>
      </c>
      <c r="P4073" s="14">
        <v>0</v>
      </c>
      <c r="S4073" s="17">
        <v>45693.457638888889</v>
      </c>
      <c r="T4073" s="12" t="s">
        <v>5077</v>
      </c>
      <c r="U4073" s="18">
        <v>45693</v>
      </c>
      <c r="V4073" s="18" t="str">
        <f>TEXT(Posts[[#This Row],[Post_Date]],"YYYY")</f>
        <v>2025</v>
      </c>
      <c r="W4073" s="12" t="s">
        <v>5087</v>
      </c>
      <c r="X4073" s="12" t="s">
        <v>5085</v>
      </c>
      <c r="Y4073" s="19">
        <v>10</v>
      </c>
      <c r="Z4073" s="12" t="s">
        <v>5069</v>
      </c>
      <c r="AA4073"/>
    </row>
    <row r="4074" spans="1:27" x14ac:dyDescent="0.25">
      <c r="A4074" s="12" t="s">
        <v>4122</v>
      </c>
      <c r="B4074" s="12" t="s">
        <v>5024</v>
      </c>
      <c r="C4074" s="12" t="s">
        <v>5028</v>
      </c>
      <c r="D4074" s="12" t="s">
        <v>5032</v>
      </c>
      <c r="E4074" s="12" t="s">
        <v>5038</v>
      </c>
      <c r="F4074" s="12" t="s">
        <v>5055</v>
      </c>
      <c r="G4074" s="12" t="s">
        <v>5046</v>
      </c>
      <c r="H4074" s="13">
        <v>43884</v>
      </c>
      <c r="I4074" s="14">
        <v>179401</v>
      </c>
      <c r="J4074" s="14">
        <v>23568</v>
      </c>
      <c r="K4074" s="14">
        <v>8179</v>
      </c>
      <c r="L4074" s="14">
        <v>4423</v>
      </c>
      <c r="M4074" s="15">
        <v>0.24461815541664289</v>
      </c>
      <c r="N4074" s="14">
        <v>213734</v>
      </c>
      <c r="O4074" s="14">
        <v>0</v>
      </c>
      <c r="P4074" s="14">
        <v>0</v>
      </c>
      <c r="S4074" s="17">
        <v>45696.655555555553</v>
      </c>
      <c r="T4074" s="17" t="s">
        <v>5074</v>
      </c>
      <c r="U4074" s="18">
        <v>45696</v>
      </c>
      <c r="V4074" s="18" t="str">
        <f>TEXT(Posts[[#This Row],[Post_Date]],"YYYY")</f>
        <v>2025</v>
      </c>
      <c r="W4074" s="18" t="s">
        <v>5087</v>
      </c>
      <c r="X4074" s="18" t="s">
        <v>5083</v>
      </c>
      <c r="Y4074" s="19">
        <v>15</v>
      </c>
      <c r="Z4074" s="12" t="s">
        <v>5070</v>
      </c>
      <c r="AA4074"/>
    </row>
    <row r="4075" spans="1:27" x14ac:dyDescent="0.25">
      <c r="A4075" s="12" t="s">
        <v>4124</v>
      </c>
      <c r="B4075" s="12" t="s">
        <v>5024</v>
      </c>
      <c r="C4075" s="12" t="s">
        <v>5028</v>
      </c>
      <c r="D4075" s="12" t="s">
        <v>5034</v>
      </c>
      <c r="E4075" s="12" t="s">
        <v>5038</v>
      </c>
      <c r="F4075" s="12" t="s">
        <v>5057</v>
      </c>
      <c r="G4075" s="12" t="s">
        <v>5048</v>
      </c>
      <c r="H4075" s="13">
        <v>26660</v>
      </c>
      <c r="I4075" s="14">
        <v>260264</v>
      </c>
      <c r="J4075" s="14">
        <v>60434</v>
      </c>
      <c r="K4075" s="14">
        <v>10039</v>
      </c>
      <c r="L4075" s="14">
        <v>8815</v>
      </c>
      <c r="M4075" s="15">
        <v>0.1024348535802246</v>
      </c>
      <c r="N4075" s="14">
        <v>336786</v>
      </c>
      <c r="O4075" s="14">
        <v>0</v>
      </c>
      <c r="P4075" s="14">
        <v>0</v>
      </c>
      <c r="S4075" s="17">
        <v>45664.432638888888</v>
      </c>
      <c r="T4075" s="17" t="s">
        <v>5077</v>
      </c>
      <c r="U4075" s="18">
        <v>45664</v>
      </c>
      <c r="V4075" s="18" t="str">
        <f>TEXT(Posts[[#This Row],[Post_Date]],"YYYY")</f>
        <v>2025</v>
      </c>
      <c r="W4075" s="18" t="s">
        <v>5086</v>
      </c>
      <c r="X4075" s="18" t="s">
        <v>5079</v>
      </c>
      <c r="Y4075" s="19">
        <v>10</v>
      </c>
      <c r="Z4075" s="12" t="s">
        <v>5069</v>
      </c>
      <c r="AA4075"/>
    </row>
    <row r="4076" spans="1:27" x14ac:dyDescent="0.25">
      <c r="A4076" s="12" t="s">
        <v>4125</v>
      </c>
      <c r="B4076" s="12" t="s">
        <v>5024</v>
      </c>
      <c r="C4076" s="12" t="s">
        <v>5028</v>
      </c>
      <c r="D4076" s="12" t="s">
        <v>5034</v>
      </c>
      <c r="E4076" s="12" t="s">
        <v>5038</v>
      </c>
      <c r="F4076" s="12" t="s">
        <v>5057</v>
      </c>
      <c r="G4076" s="12" t="s">
        <v>5043</v>
      </c>
      <c r="H4076" s="13">
        <v>43916</v>
      </c>
      <c r="I4076" s="14">
        <v>300200</v>
      </c>
      <c r="J4076" s="14">
        <v>48226</v>
      </c>
      <c r="K4076" s="14">
        <v>16360</v>
      </c>
      <c r="L4076" s="14">
        <v>10268</v>
      </c>
      <c r="M4076" s="15">
        <v>0.14629044244835221</v>
      </c>
      <c r="N4076" s="14">
        <v>346991</v>
      </c>
      <c r="O4076" s="14">
        <v>0</v>
      </c>
      <c r="P4076" s="14">
        <v>0</v>
      </c>
      <c r="S4076" s="17">
        <v>45667.48333333333</v>
      </c>
      <c r="T4076" s="17" t="s">
        <v>5077</v>
      </c>
      <c r="U4076" s="18">
        <v>45667</v>
      </c>
      <c r="V4076" s="18" t="str">
        <f>TEXT(Posts[[#This Row],[Post_Date]],"YYYY")</f>
        <v>2025</v>
      </c>
      <c r="W4076" s="18" t="s">
        <v>5086</v>
      </c>
      <c r="X4076" s="18" t="s">
        <v>5082</v>
      </c>
      <c r="Y4076" s="19">
        <v>11</v>
      </c>
      <c r="Z4076" s="12" t="s">
        <v>5069</v>
      </c>
      <c r="AA4076"/>
    </row>
    <row r="4077" spans="1:27" x14ac:dyDescent="0.25">
      <c r="A4077" s="12" t="s">
        <v>4142</v>
      </c>
      <c r="B4077" s="12" t="s">
        <v>5024</v>
      </c>
      <c r="C4077" s="12" t="s">
        <v>5028</v>
      </c>
      <c r="D4077" s="12" t="s">
        <v>5032</v>
      </c>
      <c r="E4077" s="12" t="s">
        <v>5038</v>
      </c>
      <c r="F4077" s="12" t="s">
        <v>5055</v>
      </c>
      <c r="G4077" s="12" t="s">
        <v>5045</v>
      </c>
      <c r="H4077" s="13">
        <v>61926</v>
      </c>
      <c r="I4077" s="14">
        <v>269365</v>
      </c>
      <c r="J4077" s="14">
        <v>27383</v>
      </c>
      <c r="K4077" s="14">
        <v>15416</v>
      </c>
      <c r="L4077" s="14">
        <v>10077</v>
      </c>
      <c r="M4077" s="15">
        <v>0.22989641114039919</v>
      </c>
      <c r="N4077" s="14">
        <v>320611</v>
      </c>
      <c r="O4077" s="14">
        <v>0</v>
      </c>
      <c r="P4077" s="14">
        <v>0</v>
      </c>
      <c r="S4077" s="17">
        <v>45687.385416666657</v>
      </c>
      <c r="T4077" s="17" t="s">
        <v>5077</v>
      </c>
      <c r="U4077" s="18">
        <v>45687</v>
      </c>
      <c r="V4077" s="18" t="str">
        <f>TEXT(Posts[[#This Row],[Post_Date]],"YYYY")</f>
        <v>2025</v>
      </c>
      <c r="W4077" s="18" t="s">
        <v>5086</v>
      </c>
      <c r="X4077" s="18" t="s">
        <v>5080</v>
      </c>
      <c r="Y4077" s="19">
        <v>9</v>
      </c>
      <c r="Z4077" s="12" t="s">
        <v>5070</v>
      </c>
      <c r="AA4077"/>
    </row>
    <row r="4078" spans="1:27" x14ac:dyDescent="0.25">
      <c r="A4078" s="12" t="s">
        <v>4152</v>
      </c>
      <c r="B4078" s="12" t="s">
        <v>5024</v>
      </c>
      <c r="C4078" s="12" t="s">
        <v>5028</v>
      </c>
      <c r="D4078" s="12" t="s">
        <v>5032</v>
      </c>
      <c r="E4078" s="12" t="s">
        <v>5035</v>
      </c>
      <c r="F4078" s="12" t="s">
        <v>5056</v>
      </c>
      <c r="G4078" s="12" t="s">
        <v>5042</v>
      </c>
      <c r="H4078" s="13">
        <v>124472</v>
      </c>
      <c r="I4078" s="14">
        <v>572082</v>
      </c>
      <c r="J4078" s="14">
        <v>135021</v>
      </c>
      <c r="K4078" s="14">
        <v>21723</v>
      </c>
      <c r="L4078" s="14">
        <v>27225</v>
      </c>
      <c r="M4078" s="15">
        <v>0.2175778135360352</v>
      </c>
      <c r="N4078" s="14">
        <v>697237</v>
      </c>
      <c r="O4078" s="14">
        <v>572082</v>
      </c>
      <c r="P4078" s="14">
        <v>0</v>
      </c>
      <c r="S4078" s="17">
        <v>45744.643055555563</v>
      </c>
      <c r="T4078" s="12" t="s">
        <v>5074</v>
      </c>
      <c r="U4078" s="18">
        <v>45744</v>
      </c>
      <c r="V4078" s="18" t="str">
        <f>TEXT(Posts[[#This Row],[Post_Date]],"YYYY")</f>
        <v>2025</v>
      </c>
      <c r="W4078" s="12" t="s">
        <v>5088</v>
      </c>
      <c r="X4078" s="12" t="s">
        <v>5082</v>
      </c>
      <c r="Y4078" s="19">
        <v>15</v>
      </c>
      <c r="Z4078" s="12" t="s">
        <v>5070</v>
      </c>
      <c r="AA4078"/>
    </row>
    <row r="4079" spans="1:27" x14ac:dyDescent="0.25">
      <c r="A4079" s="12" t="s">
        <v>4153</v>
      </c>
      <c r="B4079" s="12" t="s">
        <v>5024</v>
      </c>
      <c r="C4079" s="12" t="s">
        <v>5028</v>
      </c>
      <c r="D4079" s="12" t="s">
        <v>5032</v>
      </c>
      <c r="E4079" s="12" t="s">
        <v>5038</v>
      </c>
      <c r="F4079" s="12" t="s">
        <v>5055</v>
      </c>
      <c r="G4079" s="12" t="s">
        <v>5049</v>
      </c>
      <c r="H4079" s="13">
        <v>33555</v>
      </c>
      <c r="I4079" s="14">
        <v>186131</v>
      </c>
      <c r="J4079" s="14">
        <v>44902</v>
      </c>
      <c r="K4079" s="14">
        <v>11362</v>
      </c>
      <c r="L4079" s="14">
        <v>10029</v>
      </c>
      <c r="M4079" s="15">
        <v>0.18028153925142251</v>
      </c>
      <c r="N4079" s="14">
        <v>213924</v>
      </c>
      <c r="O4079" s="14">
        <v>0</v>
      </c>
      <c r="P4079" s="14">
        <v>0</v>
      </c>
      <c r="S4079" s="17">
        <v>45605.787499999999</v>
      </c>
      <c r="T4079" s="17" t="s">
        <v>5076</v>
      </c>
      <c r="U4079" s="18">
        <v>45605</v>
      </c>
      <c r="V4079" s="18" t="str">
        <f>TEXT(Posts[[#This Row],[Post_Date]],"YYYY")</f>
        <v>2024</v>
      </c>
      <c r="W4079" s="18" t="s">
        <v>5095</v>
      </c>
      <c r="X4079" s="18" t="s">
        <v>5083</v>
      </c>
      <c r="Y4079" s="19">
        <v>18</v>
      </c>
      <c r="Z4079" s="12" t="s">
        <v>5069</v>
      </c>
      <c r="AA4079"/>
    </row>
    <row r="4080" spans="1:27" x14ac:dyDescent="0.25">
      <c r="A4080" s="12" t="s">
        <v>4160</v>
      </c>
      <c r="B4080" s="12" t="s">
        <v>5024</v>
      </c>
      <c r="C4080" s="12" t="s">
        <v>5028</v>
      </c>
      <c r="D4080" s="12" t="s">
        <v>5031</v>
      </c>
      <c r="E4080" s="12" t="s">
        <v>5038</v>
      </c>
      <c r="F4080" s="12" t="s">
        <v>5058</v>
      </c>
      <c r="G4080" s="12" t="s">
        <v>5044</v>
      </c>
      <c r="H4080" s="13">
        <v>52412</v>
      </c>
      <c r="I4080" s="14">
        <v>738858</v>
      </c>
      <c r="J4080" s="14">
        <v>92611</v>
      </c>
      <c r="K4080" s="14">
        <v>34222</v>
      </c>
      <c r="L4080" s="14">
        <v>23733</v>
      </c>
      <c r="M4080" s="15">
        <v>7.0936930936433121E-2</v>
      </c>
      <c r="N4080" s="14">
        <v>828722</v>
      </c>
      <c r="O4080" s="14">
        <v>0</v>
      </c>
      <c r="P4080" s="14">
        <v>0</v>
      </c>
      <c r="S4080" s="17">
        <v>45556.68472222222</v>
      </c>
      <c r="T4080" s="17" t="s">
        <v>5074</v>
      </c>
      <c r="U4080" s="18">
        <v>45556</v>
      </c>
      <c r="V4080" s="18" t="str">
        <f>TEXT(Posts[[#This Row],[Post_Date]],"YYYY")</f>
        <v>2024</v>
      </c>
      <c r="W4080" s="18" t="s">
        <v>5097</v>
      </c>
      <c r="X4080" s="18" t="s">
        <v>5083</v>
      </c>
      <c r="Y4080" s="19">
        <v>16</v>
      </c>
      <c r="Z4080" s="12" t="s">
        <v>5068</v>
      </c>
      <c r="AA4080"/>
    </row>
    <row r="4081" spans="1:27" x14ac:dyDescent="0.25">
      <c r="A4081" s="12" t="s">
        <v>4166</v>
      </c>
      <c r="B4081" s="12" t="s">
        <v>5024</v>
      </c>
      <c r="C4081" s="12" t="s">
        <v>5028</v>
      </c>
      <c r="D4081" s="12" t="s">
        <v>5030</v>
      </c>
      <c r="E4081" s="12" t="s">
        <v>5038</v>
      </c>
      <c r="F4081" s="12" t="s">
        <v>5050</v>
      </c>
      <c r="G4081" s="12" t="s">
        <v>5049</v>
      </c>
      <c r="H4081" s="13">
        <v>38612</v>
      </c>
      <c r="I4081" s="14">
        <v>269136</v>
      </c>
      <c r="J4081" s="14">
        <v>38852</v>
      </c>
      <c r="K4081" s="14">
        <v>18304</v>
      </c>
      <c r="L4081" s="14">
        <v>7970</v>
      </c>
      <c r="M4081" s="15">
        <v>0.14346964190221759</v>
      </c>
      <c r="N4081" s="14">
        <v>332866</v>
      </c>
      <c r="O4081" s="14">
        <v>0</v>
      </c>
      <c r="P4081" s="14">
        <v>0</v>
      </c>
      <c r="S4081" s="17">
        <v>45535.706944444442</v>
      </c>
      <c r="T4081" s="17" t="s">
        <v>5074</v>
      </c>
      <c r="U4081" s="18">
        <v>45535</v>
      </c>
      <c r="V4081" s="18" t="str">
        <f>TEXT(Posts[[#This Row],[Post_Date]],"YYYY")</f>
        <v>2024</v>
      </c>
      <c r="W4081" s="18" t="s">
        <v>5092</v>
      </c>
      <c r="X4081" s="18" t="s">
        <v>5083</v>
      </c>
      <c r="Y4081" s="19">
        <v>16</v>
      </c>
      <c r="Z4081" s="12" t="s">
        <v>5069</v>
      </c>
      <c r="AA4081"/>
    </row>
    <row r="4082" spans="1:27" x14ac:dyDescent="0.25">
      <c r="A4082" s="12" t="s">
        <v>4174</v>
      </c>
      <c r="B4082" s="12" t="s">
        <v>5024</v>
      </c>
      <c r="C4082" s="12" t="s">
        <v>5028</v>
      </c>
      <c r="D4082" s="12" t="s">
        <v>5030</v>
      </c>
      <c r="E4082" s="12" t="s">
        <v>5038</v>
      </c>
      <c r="F4082" s="12" t="s">
        <v>5050</v>
      </c>
      <c r="G4082" s="12" t="s">
        <v>5048</v>
      </c>
      <c r="H4082" s="13">
        <v>36840</v>
      </c>
      <c r="I4082" s="14">
        <v>309577</v>
      </c>
      <c r="J4082" s="14">
        <v>49904</v>
      </c>
      <c r="K4082" s="14">
        <v>14299</v>
      </c>
      <c r="L4082" s="14">
        <v>13442</v>
      </c>
      <c r="M4082" s="15">
        <v>0.1190027406472766</v>
      </c>
      <c r="N4082" s="14">
        <v>359203</v>
      </c>
      <c r="O4082" s="14">
        <v>0</v>
      </c>
      <c r="P4082" s="14">
        <v>0</v>
      </c>
      <c r="S4082" s="17">
        <v>45293.642361111109</v>
      </c>
      <c r="T4082" s="17" t="s">
        <v>5074</v>
      </c>
      <c r="U4082" s="18">
        <v>45293</v>
      </c>
      <c r="V4082" s="18" t="str">
        <f>TEXT(Posts[[#This Row],[Post_Date]],"YYYY")</f>
        <v>2024</v>
      </c>
      <c r="W4082" s="18" t="s">
        <v>5086</v>
      </c>
      <c r="X4082" s="18" t="s">
        <v>5079</v>
      </c>
      <c r="Y4082" s="19">
        <v>15</v>
      </c>
      <c r="Z4082" s="12" t="s">
        <v>5069</v>
      </c>
      <c r="AA4082"/>
    </row>
    <row r="4083" spans="1:27" x14ac:dyDescent="0.25">
      <c r="A4083" s="12" t="s">
        <v>4175</v>
      </c>
      <c r="B4083" s="12" t="s">
        <v>5024</v>
      </c>
      <c r="C4083" s="12" t="s">
        <v>5028</v>
      </c>
      <c r="D4083" s="12" t="s">
        <v>5034</v>
      </c>
      <c r="E4083" s="12" t="s">
        <v>5038</v>
      </c>
      <c r="F4083" s="12" t="s">
        <v>5057</v>
      </c>
      <c r="G4083" s="12" t="s">
        <v>5045</v>
      </c>
      <c r="H4083" s="13">
        <v>35393</v>
      </c>
      <c r="I4083" s="14">
        <v>346260</v>
      </c>
      <c r="J4083" s="14">
        <v>67549</v>
      </c>
      <c r="K4083" s="14">
        <v>14115</v>
      </c>
      <c r="L4083" s="14">
        <v>11580</v>
      </c>
      <c r="M4083" s="15">
        <v>0.1022156228700614</v>
      </c>
      <c r="N4083" s="14">
        <v>439571</v>
      </c>
      <c r="O4083" s="14">
        <v>0</v>
      </c>
      <c r="P4083" s="14">
        <v>0</v>
      </c>
      <c r="S4083" s="17">
        <v>45753.461111111108</v>
      </c>
      <c r="T4083" s="17" t="s">
        <v>5077</v>
      </c>
      <c r="U4083" s="18">
        <v>45753</v>
      </c>
      <c r="V4083" s="18" t="str">
        <f>TEXT(Posts[[#This Row],[Post_Date]],"YYYY")</f>
        <v>2025</v>
      </c>
      <c r="W4083" s="18" t="s">
        <v>5090</v>
      </c>
      <c r="X4083" s="18" t="s">
        <v>5084</v>
      </c>
      <c r="Y4083" s="19">
        <v>11</v>
      </c>
      <c r="Z4083" s="12" t="s">
        <v>5069</v>
      </c>
      <c r="AA4083"/>
    </row>
    <row r="4084" spans="1:27" x14ac:dyDescent="0.25">
      <c r="A4084" s="12" t="s">
        <v>4177</v>
      </c>
      <c r="B4084" s="12" t="s">
        <v>5024</v>
      </c>
      <c r="C4084" s="12" t="s">
        <v>5028</v>
      </c>
      <c r="D4084" s="12" t="s">
        <v>5032</v>
      </c>
      <c r="E4084" s="12" t="s">
        <v>5038</v>
      </c>
      <c r="F4084" s="12" t="s">
        <v>5055</v>
      </c>
      <c r="G4084" s="12" t="s">
        <v>5045</v>
      </c>
      <c r="H4084" s="13">
        <v>43964</v>
      </c>
      <c r="I4084" s="14">
        <v>180113</v>
      </c>
      <c r="J4084" s="14">
        <v>19688</v>
      </c>
      <c r="K4084" s="14">
        <v>8140</v>
      </c>
      <c r="L4084" s="14">
        <v>5912</v>
      </c>
      <c r="M4084" s="15">
        <v>0.2440935410789779</v>
      </c>
      <c r="N4084" s="14">
        <v>232772</v>
      </c>
      <c r="O4084" s="14">
        <v>0</v>
      </c>
      <c r="P4084" s="14">
        <v>0</v>
      </c>
      <c r="S4084" s="17">
        <v>45725.496527777781</v>
      </c>
      <c r="T4084" s="17" t="s">
        <v>5077</v>
      </c>
      <c r="U4084" s="18">
        <v>45725</v>
      </c>
      <c r="V4084" s="18" t="str">
        <f>TEXT(Posts[[#This Row],[Post_Date]],"YYYY")</f>
        <v>2025</v>
      </c>
      <c r="W4084" s="18" t="s">
        <v>5088</v>
      </c>
      <c r="X4084" s="18" t="s">
        <v>5084</v>
      </c>
      <c r="Y4084" s="19">
        <v>11</v>
      </c>
      <c r="Z4084" s="12" t="s">
        <v>5070</v>
      </c>
      <c r="AA4084"/>
    </row>
    <row r="4085" spans="1:27" x14ac:dyDescent="0.25">
      <c r="A4085" s="12" t="s">
        <v>4178</v>
      </c>
      <c r="B4085" s="12" t="s">
        <v>5024</v>
      </c>
      <c r="C4085" s="12" t="s">
        <v>5028</v>
      </c>
      <c r="D4085" s="12" t="s">
        <v>5032</v>
      </c>
      <c r="E4085" s="12" t="s">
        <v>5038</v>
      </c>
      <c r="F4085" s="12" t="s">
        <v>5055</v>
      </c>
      <c r="G4085" s="12" t="s">
        <v>5045</v>
      </c>
      <c r="H4085" s="13">
        <v>36236</v>
      </c>
      <c r="I4085" s="14">
        <v>157659</v>
      </c>
      <c r="J4085" s="14">
        <v>29712</v>
      </c>
      <c r="K4085" s="14">
        <v>10936</v>
      </c>
      <c r="L4085" s="14">
        <v>3439</v>
      </c>
      <c r="M4085" s="15">
        <v>0.229840658939437</v>
      </c>
      <c r="N4085" s="14">
        <v>176784</v>
      </c>
      <c r="O4085" s="14">
        <v>0</v>
      </c>
      <c r="P4085" s="14">
        <v>0</v>
      </c>
      <c r="S4085" s="17">
        <v>45464.684027777781</v>
      </c>
      <c r="T4085" s="17" t="s">
        <v>5074</v>
      </c>
      <c r="U4085" s="18">
        <v>45464</v>
      </c>
      <c r="V4085" s="18" t="str">
        <f>TEXT(Posts[[#This Row],[Post_Date]],"YYYY")</f>
        <v>2024</v>
      </c>
      <c r="W4085" s="18" t="s">
        <v>5089</v>
      </c>
      <c r="X4085" s="18" t="s">
        <v>5082</v>
      </c>
      <c r="Y4085" s="19">
        <v>16</v>
      </c>
      <c r="Z4085" s="12" t="s">
        <v>5070</v>
      </c>
      <c r="AA4085"/>
    </row>
    <row r="4086" spans="1:27" x14ac:dyDescent="0.25">
      <c r="A4086" s="12" t="s">
        <v>4179</v>
      </c>
      <c r="B4086" s="12" t="s">
        <v>5024</v>
      </c>
      <c r="C4086" s="12" t="s">
        <v>5028</v>
      </c>
      <c r="D4086" s="12" t="s">
        <v>5030</v>
      </c>
      <c r="E4086" s="12" t="s">
        <v>5035</v>
      </c>
      <c r="F4086" s="12" t="s">
        <v>5051</v>
      </c>
      <c r="G4086" s="12" t="s">
        <v>5043</v>
      </c>
      <c r="H4086" s="13">
        <v>194896</v>
      </c>
      <c r="I4086" s="14">
        <v>2343253</v>
      </c>
      <c r="J4086" s="14">
        <v>301453</v>
      </c>
      <c r="K4086" s="14">
        <v>117724</v>
      </c>
      <c r="L4086" s="14">
        <v>97354</v>
      </c>
      <c r="M4086" s="15">
        <v>8.3173499230294962E-2</v>
      </c>
      <c r="N4086" s="14">
        <v>2972936</v>
      </c>
      <c r="O4086" s="14">
        <v>2343253</v>
      </c>
      <c r="P4086" s="14">
        <v>0</v>
      </c>
      <c r="S4086" s="17">
        <v>45364.40347222222</v>
      </c>
      <c r="T4086" s="12" t="s">
        <v>5077</v>
      </c>
      <c r="U4086" s="18">
        <v>45364</v>
      </c>
      <c r="V4086" s="18" t="str">
        <f>TEXT(Posts[[#This Row],[Post_Date]],"YYYY")</f>
        <v>2024</v>
      </c>
      <c r="W4086" s="12" t="s">
        <v>5088</v>
      </c>
      <c r="X4086" s="12" t="s">
        <v>5085</v>
      </c>
      <c r="Y4086" s="19">
        <v>9</v>
      </c>
      <c r="Z4086" s="12" t="s">
        <v>5068</v>
      </c>
      <c r="AA4086"/>
    </row>
    <row r="4087" spans="1:27" x14ac:dyDescent="0.25">
      <c r="A4087" s="12" t="s">
        <v>4181</v>
      </c>
      <c r="B4087" s="12" t="s">
        <v>5024</v>
      </c>
      <c r="C4087" s="12" t="s">
        <v>5028</v>
      </c>
      <c r="D4087" s="12" t="s">
        <v>5032</v>
      </c>
      <c r="E4087" s="12" t="s">
        <v>5038</v>
      </c>
      <c r="F4087" s="12" t="s">
        <v>5055</v>
      </c>
      <c r="G4087" s="12" t="s">
        <v>5047</v>
      </c>
      <c r="H4087" s="13">
        <v>171805</v>
      </c>
      <c r="I4087" s="14">
        <v>691225</v>
      </c>
      <c r="J4087" s="14">
        <v>148262</v>
      </c>
      <c r="K4087" s="14">
        <v>45957</v>
      </c>
      <c r="L4087" s="14">
        <v>36500</v>
      </c>
      <c r="M4087" s="15">
        <v>0.2485525771530874</v>
      </c>
      <c r="N4087" s="14">
        <v>885283</v>
      </c>
      <c r="O4087" s="14">
        <v>0</v>
      </c>
      <c r="P4087" s="14">
        <v>0</v>
      </c>
      <c r="S4087" s="17">
        <v>45647.477777777778</v>
      </c>
      <c r="T4087" s="17" t="s">
        <v>5077</v>
      </c>
      <c r="U4087" s="18">
        <v>45647</v>
      </c>
      <c r="V4087" s="18" t="str">
        <f>TEXT(Posts[[#This Row],[Post_Date]],"YYYY")</f>
        <v>2024</v>
      </c>
      <c r="W4087" s="18" t="s">
        <v>5094</v>
      </c>
      <c r="X4087" s="18" t="s">
        <v>5083</v>
      </c>
      <c r="Y4087" s="19">
        <v>11</v>
      </c>
      <c r="Z4087" s="12" t="s">
        <v>5070</v>
      </c>
      <c r="AA4087"/>
    </row>
    <row r="4088" spans="1:27" x14ac:dyDescent="0.25">
      <c r="A4088" s="12" t="s">
        <v>4184</v>
      </c>
      <c r="B4088" s="12" t="s">
        <v>5024</v>
      </c>
      <c r="C4088" s="12" t="s">
        <v>5028</v>
      </c>
      <c r="D4088" s="12" t="s">
        <v>5032</v>
      </c>
      <c r="E4088" s="12" t="s">
        <v>5038</v>
      </c>
      <c r="F4088" s="12" t="s">
        <v>5055</v>
      </c>
      <c r="G4088" s="12" t="s">
        <v>5042</v>
      </c>
      <c r="H4088" s="13">
        <v>29165</v>
      </c>
      <c r="I4088" s="14">
        <v>188249</v>
      </c>
      <c r="J4088" s="14">
        <v>28731</v>
      </c>
      <c r="K4088" s="14">
        <v>6434</v>
      </c>
      <c r="L4088" s="14">
        <v>10134</v>
      </c>
      <c r="M4088" s="15">
        <v>0.15492784739100149</v>
      </c>
      <c r="N4088" s="14">
        <v>239605</v>
      </c>
      <c r="O4088" s="14">
        <v>0</v>
      </c>
      <c r="P4088" s="14">
        <v>0</v>
      </c>
      <c r="S4088" s="17">
        <v>45775.522222222222</v>
      </c>
      <c r="T4088" s="17" t="s">
        <v>5075</v>
      </c>
      <c r="U4088" s="18">
        <v>45775</v>
      </c>
      <c r="V4088" s="18" t="str">
        <f>TEXT(Posts[[#This Row],[Post_Date]],"YYYY")</f>
        <v>2025</v>
      </c>
      <c r="W4088" s="18" t="s">
        <v>5090</v>
      </c>
      <c r="X4088" s="18" t="s">
        <v>5081</v>
      </c>
      <c r="Y4088" s="19">
        <v>12</v>
      </c>
      <c r="Z4088" s="12" t="s">
        <v>5069</v>
      </c>
      <c r="AA4088"/>
    </row>
    <row r="4089" spans="1:27" x14ac:dyDescent="0.25">
      <c r="A4089" s="12" t="s">
        <v>4185</v>
      </c>
      <c r="B4089" s="12" t="s">
        <v>5024</v>
      </c>
      <c r="C4089" s="12" t="s">
        <v>5028</v>
      </c>
      <c r="D4089" s="12" t="s">
        <v>5031</v>
      </c>
      <c r="E4089" s="12" t="s">
        <v>5035</v>
      </c>
      <c r="F4089" s="12" t="s">
        <v>5060</v>
      </c>
      <c r="G4089" s="12" t="s">
        <v>5044</v>
      </c>
      <c r="H4089" s="13">
        <v>90089</v>
      </c>
      <c r="I4089" s="14">
        <v>1397046</v>
      </c>
      <c r="J4089" s="14">
        <v>249354</v>
      </c>
      <c r="K4089" s="14">
        <v>54777</v>
      </c>
      <c r="L4089" s="14">
        <v>43659</v>
      </c>
      <c r="M4089" s="15">
        <v>6.4485811473411078E-2</v>
      </c>
      <c r="N4089" s="14">
        <v>1680927</v>
      </c>
      <c r="O4089" s="14">
        <v>1397046</v>
      </c>
      <c r="P4089" s="14">
        <v>0</v>
      </c>
      <c r="S4089" s="17">
        <v>45552.72152777778</v>
      </c>
      <c r="T4089" s="12" t="s">
        <v>5076</v>
      </c>
      <c r="U4089" s="18">
        <v>45552</v>
      </c>
      <c r="V4089" s="18" t="str">
        <f>TEXT(Posts[[#This Row],[Post_Date]],"YYYY")</f>
        <v>2024</v>
      </c>
      <c r="W4089" s="12" t="s">
        <v>5097</v>
      </c>
      <c r="X4089" s="12" t="s">
        <v>5079</v>
      </c>
      <c r="Y4089" s="19">
        <v>17</v>
      </c>
      <c r="Z4089" s="12" t="s">
        <v>5068</v>
      </c>
      <c r="AA4089"/>
    </row>
    <row r="4090" spans="1:27" x14ac:dyDescent="0.25">
      <c r="A4090" s="12" t="s">
        <v>4188</v>
      </c>
      <c r="B4090" s="12" t="s">
        <v>5024</v>
      </c>
      <c r="C4090" s="12" t="s">
        <v>5028</v>
      </c>
      <c r="D4090" s="12" t="s">
        <v>5032</v>
      </c>
      <c r="E4090" s="12" t="s">
        <v>5038</v>
      </c>
      <c r="F4090" s="12" t="s">
        <v>5055</v>
      </c>
      <c r="G4090" s="12" t="s">
        <v>5042</v>
      </c>
      <c r="H4090" s="13">
        <v>36967</v>
      </c>
      <c r="I4090" s="14">
        <v>239068</v>
      </c>
      <c r="J4090" s="14">
        <v>32945</v>
      </c>
      <c r="K4090" s="14">
        <v>16554</v>
      </c>
      <c r="L4090" s="14">
        <v>8928</v>
      </c>
      <c r="M4090" s="15">
        <v>0.15463114221958271</v>
      </c>
      <c r="N4090" s="14">
        <v>272611</v>
      </c>
      <c r="O4090" s="14">
        <v>0</v>
      </c>
      <c r="P4090" s="14">
        <v>0</v>
      </c>
      <c r="S4090" s="17">
        <v>45503.665972222218</v>
      </c>
      <c r="T4090" s="17" t="s">
        <v>5074</v>
      </c>
      <c r="U4090" s="18">
        <v>45503</v>
      </c>
      <c r="V4090" s="18" t="str">
        <f>TEXT(Posts[[#This Row],[Post_Date]],"YYYY")</f>
        <v>2024</v>
      </c>
      <c r="W4090" s="18" t="s">
        <v>5093</v>
      </c>
      <c r="X4090" s="18" t="s">
        <v>5079</v>
      </c>
      <c r="Y4090" s="19">
        <v>15</v>
      </c>
      <c r="Z4090" s="12" t="s">
        <v>5069</v>
      </c>
      <c r="AA4090"/>
    </row>
    <row r="4091" spans="1:27" x14ac:dyDescent="0.25">
      <c r="A4091" s="12" t="s">
        <v>4190</v>
      </c>
      <c r="B4091" s="12" t="s">
        <v>5024</v>
      </c>
      <c r="C4091" s="12" t="s">
        <v>5028</v>
      </c>
      <c r="D4091" s="12" t="s">
        <v>5032</v>
      </c>
      <c r="E4091" s="12" t="s">
        <v>5035</v>
      </c>
      <c r="F4091" s="12" t="s">
        <v>5056</v>
      </c>
      <c r="G4091" s="12" t="s">
        <v>5047</v>
      </c>
      <c r="H4091" s="13">
        <v>650532</v>
      </c>
      <c r="I4091" s="14">
        <v>2626742</v>
      </c>
      <c r="J4091" s="14">
        <v>563480</v>
      </c>
      <c r="K4091" s="14">
        <v>172538</v>
      </c>
      <c r="L4091" s="14">
        <v>122146</v>
      </c>
      <c r="M4091" s="15">
        <v>0.24765755301520051</v>
      </c>
      <c r="N4091" s="14">
        <v>2892718</v>
      </c>
      <c r="O4091" s="14">
        <v>2626742</v>
      </c>
      <c r="P4091" s="14">
        <v>0</v>
      </c>
      <c r="S4091" s="17">
        <v>45314.691666666673</v>
      </c>
      <c r="T4091" s="12" t="s">
        <v>5074</v>
      </c>
      <c r="U4091" s="18">
        <v>45314</v>
      </c>
      <c r="V4091" s="18" t="str">
        <f>TEXT(Posts[[#This Row],[Post_Date]],"YYYY")</f>
        <v>2024</v>
      </c>
      <c r="W4091" s="12" t="s">
        <v>5086</v>
      </c>
      <c r="X4091" s="12" t="s">
        <v>5079</v>
      </c>
      <c r="Y4091" s="19">
        <v>16</v>
      </c>
      <c r="Z4091" s="12" t="s">
        <v>5070</v>
      </c>
      <c r="AA4091"/>
    </row>
    <row r="4092" spans="1:27" x14ac:dyDescent="0.25">
      <c r="A4092" s="12" t="s">
        <v>4193</v>
      </c>
      <c r="B4092" s="12" t="s">
        <v>5024</v>
      </c>
      <c r="C4092" s="12" t="s">
        <v>5028</v>
      </c>
      <c r="D4092" s="12" t="s">
        <v>5030</v>
      </c>
      <c r="E4092" s="12" t="s">
        <v>5035</v>
      </c>
      <c r="F4092" s="12" t="s">
        <v>5051</v>
      </c>
      <c r="G4092" s="12" t="s">
        <v>5045</v>
      </c>
      <c r="H4092" s="13">
        <v>248925</v>
      </c>
      <c r="I4092" s="14">
        <v>2613113</v>
      </c>
      <c r="J4092" s="14">
        <v>472912</v>
      </c>
      <c r="K4092" s="14">
        <v>120637</v>
      </c>
      <c r="L4092" s="14">
        <v>102283</v>
      </c>
      <c r="M4092" s="15">
        <v>9.526008685346303E-2</v>
      </c>
      <c r="N4092" s="14">
        <v>3142147</v>
      </c>
      <c r="O4092" s="14">
        <v>2613113</v>
      </c>
      <c r="P4092" s="14">
        <v>0</v>
      </c>
      <c r="S4092" s="17">
        <v>45536.71597222222</v>
      </c>
      <c r="T4092" s="12" t="s">
        <v>5076</v>
      </c>
      <c r="U4092" s="18">
        <v>45536</v>
      </c>
      <c r="V4092" s="18" t="str">
        <f>TEXT(Posts[[#This Row],[Post_Date]],"YYYY")</f>
        <v>2024</v>
      </c>
      <c r="W4092" s="12" t="s">
        <v>5097</v>
      </c>
      <c r="X4092" s="12" t="s">
        <v>5084</v>
      </c>
      <c r="Y4092" s="19">
        <v>17</v>
      </c>
      <c r="Z4092" s="12" t="s">
        <v>5068</v>
      </c>
      <c r="AA4092"/>
    </row>
    <row r="4093" spans="1:27" x14ac:dyDescent="0.25">
      <c r="A4093" s="12" t="s">
        <v>4197</v>
      </c>
      <c r="B4093" s="12" t="s">
        <v>5024</v>
      </c>
      <c r="C4093" s="12" t="s">
        <v>5028</v>
      </c>
      <c r="D4093" s="12" t="s">
        <v>5032</v>
      </c>
      <c r="E4093" s="12" t="s">
        <v>5038</v>
      </c>
      <c r="F4093" s="12" t="s">
        <v>5055</v>
      </c>
      <c r="G4093" s="12" t="s">
        <v>5044</v>
      </c>
      <c r="H4093" s="13">
        <v>38780</v>
      </c>
      <c r="I4093" s="14">
        <v>188254</v>
      </c>
      <c r="J4093" s="14">
        <v>22923</v>
      </c>
      <c r="K4093" s="14">
        <v>10789</v>
      </c>
      <c r="L4093" s="14">
        <v>4230</v>
      </c>
      <c r="M4093" s="15">
        <v>0.20600232647442701</v>
      </c>
      <c r="N4093" s="14">
        <v>240246</v>
      </c>
      <c r="O4093" s="14">
        <v>0</v>
      </c>
      <c r="P4093" s="14">
        <v>0</v>
      </c>
      <c r="S4093" s="17">
        <v>45693.743055555547</v>
      </c>
      <c r="T4093" s="17" t="s">
        <v>5076</v>
      </c>
      <c r="U4093" s="18">
        <v>45693</v>
      </c>
      <c r="V4093" s="18" t="str">
        <f>TEXT(Posts[[#This Row],[Post_Date]],"YYYY")</f>
        <v>2025</v>
      </c>
      <c r="W4093" s="18" t="s">
        <v>5087</v>
      </c>
      <c r="X4093" s="18" t="s">
        <v>5085</v>
      </c>
      <c r="Y4093" s="19">
        <v>17</v>
      </c>
      <c r="Z4093" s="12" t="s">
        <v>5070</v>
      </c>
      <c r="AA4093"/>
    </row>
    <row r="4094" spans="1:27" x14ac:dyDescent="0.25">
      <c r="A4094" s="12" t="s">
        <v>4204</v>
      </c>
      <c r="B4094" s="12" t="s">
        <v>5024</v>
      </c>
      <c r="C4094" s="12" t="s">
        <v>5028</v>
      </c>
      <c r="D4094" s="12" t="s">
        <v>5032</v>
      </c>
      <c r="E4094" s="12" t="s">
        <v>5035</v>
      </c>
      <c r="F4094" s="12" t="s">
        <v>5056</v>
      </c>
      <c r="G4094" s="12" t="s">
        <v>5043</v>
      </c>
      <c r="H4094" s="13">
        <v>279149</v>
      </c>
      <c r="I4094" s="14">
        <v>1573203</v>
      </c>
      <c r="J4094" s="14">
        <v>334751</v>
      </c>
      <c r="K4094" s="14">
        <v>59240</v>
      </c>
      <c r="L4094" s="14">
        <v>56367</v>
      </c>
      <c r="M4094" s="15">
        <v>0.17744020738037711</v>
      </c>
      <c r="N4094" s="14">
        <v>1936930</v>
      </c>
      <c r="O4094" s="14">
        <v>1573203</v>
      </c>
      <c r="P4094" s="14">
        <v>0</v>
      </c>
      <c r="S4094" s="17">
        <v>45714.742361111108</v>
      </c>
      <c r="T4094" s="12" t="s">
        <v>5076</v>
      </c>
      <c r="U4094" s="18">
        <v>45714</v>
      </c>
      <c r="V4094" s="18" t="str">
        <f>TEXT(Posts[[#This Row],[Post_Date]],"YYYY")</f>
        <v>2025</v>
      </c>
      <c r="W4094" s="12" t="s">
        <v>5087</v>
      </c>
      <c r="X4094" s="12" t="s">
        <v>5085</v>
      </c>
      <c r="Y4094" s="19">
        <v>17</v>
      </c>
      <c r="Z4094" s="12" t="s">
        <v>5069</v>
      </c>
      <c r="AA4094"/>
    </row>
    <row r="4095" spans="1:27" x14ac:dyDescent="0.25">
      <c r="A4095" s="12" t="s">
        <v>4205</v>
      </c>
      <c r="B4095" s="12" t="s">
        <v>5024</v>
      </c>
      <c r="C4095" s="12" t="s">
        <v>5028</v>
      </c>
      <c r="D4095" s="12" t="s">
        <v>5030</v>
      </c>
      <c r="E4095" s="12" t="s">
        <v>5035</v>
      </c>
      <c r="F4095" s="12" t="s">
        <v>5051</v>
      </c>
      <c r="G4095" s="12" t="s">
        <v>5048</v>
      </c>
      <c r="H4095" s="13">
        <v>246935</v>
      </c>
      <c r="I4095" s="14">
        <v>2358874</v>
      </c>
      <c r="J4095" s="14">
        <v>491242</v>
      </c>
      <c r="K4095" s="14">
        <v>113119</v>
      </c>
      <c r="L4095" s="14">
        <v>58717</v>
      </c>
      <c r="M4095" s="15">
        <v>0.10468384482423811</v>
      </c>
      <c r="N4095" s="14">
        <v>2697058</v>
      </c>
      <c r="O4095" s="14">
        <v>2358874</v>
      </c>
      <c r="P4095" s="14">
        <v>0</v>
      </c>
      <c r="S4095" s="17">
        <v>45517.686111111107</v>
      </c>
      <c r="T4095" s="12" t="s">
        <v>5074</v>
      </c>
      <c r="U4095" s="18">
        <v>45517</v>
      </c>
      <c r="V4095" s="18" t="str">
        <f>TEXT(Posts[[#This Row],[Post_Date]],"YYYY")</f>
        <v>2024</v>
      </c>
      <c r="W4095" s="12" t="s">
        <v>5092</v>
      </c>
      <c r="X4095" s="12" t="s">
        <v>5079</v>
      </c>
      <c r="Y4095" s="19">
        <v>16</v>
      </c>
      <c r="Z4095" s="12" t="s">
        <v>5069</v>
      </c>
      <c r="AA4095"/>
    </row>
    <row r="4096" spans="1:27" x14ac:dyDescent="0.25">
      <c r="A4096" s="12" t="s">
        <v>4206</v>
      </c>
      <c r="B4096" s="12" t="s">
        <v>5024</v>
      </c>
      <c r="C4096" s="12" t="s">
        <v>5028</v>
      </c>
      <c r="D4096" s="12" t="s">
        <v>5032</v>
      </c>
      <c r="E4096" s="12" t="s">
        <v>5038</v>
      </c>
      <c r="F4096" s="12" t="s">
        <v>5055</v>
      </c>
      <c r="G4096" s="12" t="s">
        <v>5049</v>
      </c>
      <c r="H4096" s="13">
        <v>52844</v>
      </c>
      <c r="I4096" s="14">
        <v>303896</v>
      </c>
      <c r="J4096" s="14">
        <v>69812</v>
      </c>
      <c r="K4096" s="14">
        <v>22143</v>
      </c>
      <c r="L4096" s="14">
        <v>17644</v>
      </c>
      <c r="M4096" s="15">
        <v>0.17388989986721859</v>
      </c>
      <c r="N4096" s="14">
        <v>338904</v>
      </c>
      <c r="O4096" s="14">
        <v>0</v>
      </c>
      <c r="P4096" s="14">
        <v>0</v>
      </c>
      <c r="S4096" s="17">
        <v>45683.460416666669</v>
      </c>
      <c r="T4096" s="17" t="s">
        <v>5077</v>
      </c>
      <c r="U4096" s="18">
        <v>45683</v>
      </c>
      <c r="V4096" s="18" t="str">
        <f>TEXT(Posts[[#This Row],[Post_Date]],"YYYY")</f>
        <v>2025</v>
      </c>
      <c r="W4096" s="18" t="s">
        <v>5086</v>
      </c>
      <c r="X4096" s="18" t="s">
        <v>5084</v>
      </c>
      <c r="Y4096" s="19">
        <v>11</v>
      </c>
      <c r="Z4096" s="12" t="s">
        <v>5069</v>
      </c>
      <c r="AA4096"/>
    </row>
    <row r="4097" spans="1:27" x14ac:dyDescent="0.25">
      <c r="A4097" s="12" t="s">
        <v>4213</v>
      </c>
      <c r="B4097" s="12" t="s">
        <v>5024</v>
      </c>
      <c r="C4097" s="12" t="s">
        <v>5028</v>
      </c>
      <c r="D4097" s="12" t="s">
        <v>5034</v>
      </c>
      <c r="E4097" s="12" t="s">
        <v>5035</v>
      </c>
      <c r="F4097" s="12" t="s">
        <v>5059</v>
      </c>
      <c r="G4097" s="12" t="s">
        <v>5048</v>
      </c>
      <c r="H4097" s="13">
        <v>327911</v>
      </c>
      <c r="I4097" s="14">
        <v>2253471</v>
      </c>
      <c r="J4097" s="14">
        <v>430787</v>
      </c>
      <c r="K4097" s="14">
        <v>155613</v>
      </c>
      <c r="L4097" s="14">
        <v>85619</v>
      </c>
      <c r="M4097" s="15">
        <v>0.14551395343287149</v>
      </c>
      <c r="N4097" s="14">
        <v>2718590</v>
      </c>
      <c r="O4097" s="14">
        <v>2253471</v>
      </c>
      <c r="P4097" s="14">
        <v>0</v>
      </c>
      <c r="S4097" s="17">
        <v>45737.501388888893</v>
      </c>
      <c r="T4097" s="12" t="s">
        <v>5075</v>
      </c>
      <c r="U4097" s="18">
        <v>45737</v>
      </c>
      <c r="V4097" s="18" t="str">
        <f>TEXT(Posts[[#This Row],[Post_Date]],"YYYY")</f>
        <v>2025</v>
      </c>
      <c r="W4097" s="12" t="s">
        <v>5088</v>
      </c>
      <c r="X4097" s="12" t="s">
        <v>5082</v>
      </c>
      <c r="Y4097" s="19">
        <v>12</v>
      </c>
      <c r="Z4097" s="12" t="s">
        <v>5069</v>
      </c>
      <c r="AA4097"/>
    </row>
    <row r="4098" spans="1:27" x14ac:dyDescent="0.25">
      <c r="A4098" s="12" t="s">
        <v>4216</v>
      </c>
      <c r="B4098" s="12" t="s">
        <v>5024</v>
      </c>
      <c r="C4098" s="12" t="s">
        <v>5028</v>
      </c>
      <c r="D4098" s="12" t="s">
        <v>5030</v>
      </c>
      <c r="E4098" s="12" t="s">
        <v>5035</v>
      </c>
      <c r="F4098" s="12" t="s">
        <v>5051</v>
      </c>
      <c r="G4098" s="12" t="s">
        <v>5049</v>
      </c>
      <c r="H4098" s="13">
        <v>157415</v>
      </c>
      <c r="I4098" s="14">
        <v>1619231</v>
      </c>
      <c r="J4098" s="14">
        <v>354024</v>
      </c>
      <c r="K4098" s="14">
        <v>124419</v>
      </c>
      <c r="L4098" s="14">
        <v>72759</v>
      </c>
      <c r="M4098" s="15">
        <v>9.72159261422956E-2</v>
      </c>
      <c r="N4098" s="14">
        <v>2071951</v>
      </c>
      <c r="O4098" s="14">
        <v>1619231</v>
      </c>
      <c r="P4098" s="14">
        <v>0</v>
      </c>
      <c r="S4098" s="17">
        <v>45562.500694444447</v>
      </c>
      <c r="T4098" s="12" t="s">
        <v>5075</v>
      </c>
      <c r="U4098" s="18">
        <v>45562</v>
      </c>
      <c r="V4098" s="18" t="str">
        <f>TEXT(Posts[[#This Row],[Post_Date]],"YYYY")</f>
        <v>2024</v>
      </c>
      <c r="W4098" s="12" t="s">
        <v>5097</v>
      </c>
      <c r="X4098" s="12" t="s">
        <v>5082</v>
      </c>
      <c r="Y4098" s="19">
        <v>12</v>
      </c>
      <c r="Z4098" s="12" t="s">
        <v>5068</v>
      </c>
      <c r="AA4098"/>
    </row>
    <row r="4099" spans="1:27" x14ac:dyDescent="0.25">
      <c r="A4099" s="12" t="s">
        <v>4222</v>
      </c>
      <c r="B4099" s="12" t="s">
        <v>5024</v>
      </c>
      <c r="C4099" s="12" t="s">
        <v>5028</v>
      </c>
      <c r="D4099" s="12" t="s">
        <v>5031</v>
      </c>
      <c r="E4099" s="12" t="s">
        <v>5038</v>
      </c>
      <c r="F4099" s="12" t="s">
        <v>5058</v>
      </c>
      <c r="G4099" s="12" t="s">
        <v>5049</v>
      </c>
      <c r="H4099" s="13">
        <v>37463</v>
      </c>
      <c r="I4099" s="14">
        <v>439900</v>
      </c>
      <c r="J4099" s="14">
        <v>58836</v>
      </c>
      <c r="K4099" s="14">
        <v>20952</v>
      </c>
      <c r="L4099" s="14">
        <v>21617</v>
      </c>
      <c r="M4099" s="15">
        <v>8.5163527571300107E-2</v>
      </c>
      <c r="N4099" s="14">
        <v>537646</v>
      </c>
      <c r="O4099" s="14">
        <v>0</v>
      </c>
      <c r="P4099" s="14">
        <v>0</v>
      </c>
      <c r="S4099" s="17">
        <v>45326.739583333343</v>
      </c>
      <c r="T4099" s="17" t="s">
        <v>5076</v>
      </c>
      <c r="U4099" s="18">
        <v>45326</v>
      </c>
      <c r="V4099" s="18" t="str">
        <f>TEXT(Posts[[#This Row],[Post_Date]],"YYYY")</f>
        <v>2024</v>
      </c>
      <c r="W4099" s="18" t="s">
        <v>5087</v>
      </c>
      <c r="X4099" s="18" t="s">
        <v>5084</v>
      </c>
      <c r="Y4099" s="19">
        <v>17</v>
      </c>
      <c r="Z4099" s="12" t="s">
        <v>5068</v>
      </c>
      <c r="AA4099"/>
    </row>
    <row r="4100" spans="1:27" x14ac:dyDescent="0.25">
      <c r="A4100" s="12" t="s">
        <v>4226</v>
      </c>
      <c r="B4100" s="12" t="s">
        <v>5024</v>
      </c>
      <c r="C4100" s="12" t="s">
        <v>5028</v>
      </c>
      <c r="D4100" s="12" t="s">
        <v>5032</v>
      </c>
      <c r="E4100" s="12" t="s">
        <v>5038</v>
      </c>
      <c r="F4100" s="12" t="s">
        <v>5055</v>
      </c>
      <c r="G4100" s="12" t="s">
        <v>5043</v>
      </c>
      <c r="H4100" s="13">
        <v>65244</v>
      </c>
      <c r="I4100" s="14">
        <v>293365</v>
      </c>
      <c r="J4100" s="14">
        <v>57523</v>
      </c>
      <c r="K4100" s="14">
        <v>15946</v>
      </c>
      <c r="L4100" s="14">
        <v>5921</v>
      </c>
      <c r="M4100" s="15">
        <v>0.2224017555699864</v>
      </c>
      <c r="N4100" s="14">
        <v>360820</v>
      </c>
      <c r="O4100" s="14">
        <v>0</v>
      </c>
      <c r="P4100" s="14">
        <v>0</v>
      </c>
      <c r="S4100" s="17">
        <v>45610.824305555558</v>
      </c>
      <c r="T4100" s="17" t="s">
        <v>5076</v>
      </c>
      <c r="U4100" s="18">
        <v>45610</v>
      </c>
      <c r="V4100" s="18" t="str">
        <f>TEXT(Posts[[#This Row],[Post_Date]],"YYYY")</f>
        <v>2024</v>
      </c>
      <c r="W4100" s="18" t="s">
        <v>5095</v>
      </c>
      <c r="X4100" s="18" t="s">
        <v>5080</v>
      </c>
      <c r="Y4100" s="19">
        <v>19</v>
      </c>
      <c r="Z4100" s="12" t="s">
        <v>5070</v>
      </c>
      <c r="AA4100"/>
    </row>
    <row r="4101" spans="1:27" x14ac:dyDescent="0.25">
      <c r="A4101" s="12" t="s">
        <v>4233</v>
      </c>
      <c r="B4101" s="12" t="s">
        <v>5024</v>
      </c>
      <c r="C4101" s="12" t="s">
        <v>5028</v>
      </c>
      <c r="D4101" s="12" t="s">
        <v>5030</v>
      </c>
      <c r="E4101" s="12" t="s">
        <v>5035</v>
      </c>
      <c r="F4101" s="12" t="s">
        <v>5051</v>
      </c>
      <c r="G4101" s="12" t="s">
        <v>5047</v>
      </c>
      <c r="H4101" s="13">
        <v>186884</v>
      </c>
      <c r="I4101" s="14">
        <v>1421156</v>
      </c>
      <c r="J4101" s="14">
        <v>329606</v>
      </c>
      <c r="K4101" s="14">
        <v>60536</v>
      </c>
      <c r="L4101" s="14">
        <v>29687</v>
      </c>
      <c r="M4101" s="15">
        <v>0.13150201855147181</v>
      </c>
      <c r="N4101" s="14">
        <v>1601872</v>
      </c>
      <c r="O4101" s="14">
        <v>1421156</v>
      </c>
      <c r="P4101" s="14">
        <v>0</v>
      </c>
      <c r="S4101" s="17">
        <v>45623.676388888889</v>
      </c>
      <c r="T4101" s="12" t="s">
        <v>5074</v>
      </c>
      <c r="U4101" s="18">
        <v>45623</v>
      </c>
      <c r="V4101" s="18" t="str">
        <f>TEXT(Posts[[#This Row],[Post_Date]],"YYYY")</f>
        <v>2024</v>
      </c>
      <c r="W4101" s="12" t="s">
        <v>5095</v>
      </c>
      <c r="X4101" s="12" t="s">
        <v>5085</v>
      </c>
      <c r="Y4101" s="19">
        <v>16</v>
      </c>
      <c r="Z4101" s="12" t="s">
        <v>5069</v>
      </c>
      <c r="AA4101"/>
    </row>
    <row r="4102" spans="1:27" x14ac:dyDescent="0.25">
      <c r="A4102" s="12" t="s">
        <v>4236</v>
      </c>
      <c r="B4102" s="12" t="s">
        <v>5024</v>
      </c>
      <c r="C4102" s="12" t="s">
        <v>5028</v>
      </c>
      <c r="D4102" s="12" t="s">
        <v>5030</v>
      </c>
      <c r="E4102" s="12" t="s">
        <v>5035</v>
      </c>
      <c r="F4102" s="12" t="s">
        <v>5051</v>
      </c>
      <c r="G4102" s="12" t="s">
        <v>5047</v>
      </c>
      <c r="H4102" s="13">
        <v>166630</v>
      </c>
      <c r="I4102" s="14">
        <v>1445856</v>
      </c>
      <c r="J4102" s="14">
        <v>333960</v>
      </c>
      <c r="K4102" s="14">
        <v>80323</v>
      </c>
      <c r="L4102" s="14">
        <v>32285</v>
      </c>
      <c r="M4102" s="15">
        <v>0.1152470355580671</v>
      </c>
      <c r="N4102" s="14">
        <v>1753357</v>
      </c>
      <c r="O4102" s="14">
        <v>1445856</v>
      </c>
      <c r="P4102" s="14">
        <v>0</v>
      </c>
      <c r="S4102" s="17">
        <v>45761.506249999999</v>
      </c>
      <c r="T4102" s="12" t="s">
        <v>5075</v>
      </c>
      <c r="U4102" s="18">
        <v>45761</v>
      </c>
      <c r="V4102" s="18" t="str">
        <f>TEXT(Posts[[#This Row],[Post_Date]],"YYYY")</f>
        <v>2025</v>
      </c>
      <c r="W4102" s="12" t="s">
        <v>5090</v>
      </c>
      <c r="X4102" s="12" t="s">
        <v>5081</v>
      </c>
      <c r="Y4102" s="19">
        <v>12</v>
      </c>
      <c r="Z4102" s="12" t="s">
        <v>5069</v>
      </c>
      <c r="AA4102"/>
    </row>
    <row r="4103" spans="1:27" x14ac:dyDescent="0.25">
      <c r="A4103" s="12" t="s">
        <v>4237</v>
      </c>
      <c r="B4103" s="12" t="s">
        <v>5024</v>
      </c>
      <c r="C4103" s="12" t="s">
        <v>5028</v>
      </c>
      <c r="D4103" s="12" t="s">
        <v>5030</v>
      </c>
      <c r="E4103" s="12" t="s">
        <v>5035</v>
      </c>
      <c r="F4103" s="12" t="s">
        <v>5051</v>
      </c>
      <c r="G4103" s="12" t="s">
        <v>5046</v>
      </c>
      <c r="H4103" s="13">
        <v>146553</v>
      </c>
      <c r="I4103" s="14">
        <v>1725761</v>
      </c>
      <c r="J4103" s="14">
        <v>191398</v>
      </c>
      <c r="K4103" s="14">
        <v>67978</v>
      </c>
      <c r="L4103" s="14">
        <v>86017</v>
      </c>
      <c r="M4103" s="15">
        <v>8.4921306479472602E-2</v>
      </c>
      <c r="N4103" s="14">
        <v>2102556</v>
      </c>
      <c r="O4103" s="14">
        <v>1725761</v>
      </c>
      <c r="P4103" s="14">
        <v>0</v>
      </c>
      <c r="S4103" s="17">
        <v>45503.700694444437</v>
      </c>
      <c r="T4103" s="12" t="s">
        <v>5074</v>
      </c>
      <c r="U4103" s="18">
        <v>45503</v>
      </c>
      <c r="V4103" s="18" t="str">
        <f>TEXT(Posts[[#This Row],[Post_Date]],"YYYY")</f>
        <v>2024</v>
      </c>
      <c r="W4103" s="12" t="s">
        <v>5093</v>
      </c>
      <c r="X4103" s="12" t="s">
        <v>5079</v>
      </c>
      <c r="Y4103" s="19">
        <v>16</v>
      </c>
      <c r="Z4103" s="12" t="s">
        <v>5068</v>
      </c>
      <c r="AA4103"/>
    </row>
    <row r="4104" spans="1:27" x14ac:dyDescent="0.25">
      <c r="A4104" s="12" t="s">
        <v>4240</v>
      </c>
      <c r="B4104" s="12" t="s">
        <v>5024</v>
      </c>
      <c r="C4104" s="12" t="s">
        <v>5028</v>
      </c>
      <c r="D4104" s="12" t="s">
        <v>5030</v>
      </c>
      <c r="E4104" s="12" t="s">
        <v>5038</v>
      </c>
      <c r="F4104" s="12" t="s">
        <v>5050</v>
      </c>
      <c r="G4104" s="12" t="s">
        <v>5048</v>
      </c>
      <c r="H4104" s="13">
        <v>24119</v>
      </c>
      <c r="I4104" s="14">
        <v>227046</v>
      </c>
      <c r="J4104" s="14">
        <v>52108</v>
      </c>
      <c r="K4104" s="14">
        <v>9722</v>
      </c>
      <c r="L4104" s="14">
        <v>9725</v>
      </c>
      <c r="M4104" s="15">
        <v>0.1062313138290675</v>
      </c>
      <c r="N4104" s="14">
        <v>288069</v>
      </c>
      <c r="O4104" s="14">
        <v>0</v>
      </c>
      <c r="P4104" s="14">
        <v>0</v>
      </c>
      <c r="S4104" s="17">
        <v>45549.359027777777</v>
      </c>
      <c r="T4104" s="17" t="s">
        <v>5078</v>
      </c>
      <c r="U4104" s="18">
        <v>45549</v>
      </c>
      <c r="V4104" s="18" t="str">
        <f>TEXT(Posts[[#This Row],[Post_Date]],"YYYY")</f>
        <v>2024</v>
      </c>
      <c r="W4104" s="18" t="s">
        <v>5097</v>
      </c>
      <c r="X4104" s="18" t="s">
        <v>5083</v>
      </c>
      <c r="Y4104" s="19">
        <v>8</v>
      </c>
      <c r="Z4104" s="12" t="s">
        <v>5069</v>
      </c>
      <c r="AA4104"/>
    </row>
    <row r="4105" spans="1:27" x14ac:dyDescent="0.25">
      <c r="A4105" s="12" t="s">
        <v>4246</v>
      </c>
      <c r="B4105" s="12" t="s">
        <v>5024</v>
      </c>
      <c r="C4105" s="12" t="s">
        <v>5028</v>
      </c>
      <c r="D4105" s="12" t="s">
        <v>5030</v>
      </c>
      <c r="E4105" s="12" t="s">
        <v>5035</v>
      </c>
      <c r="F4105" s="12" t="s">
        <v>5051</v>
      </c>
      <c r="G4105" s="12" t="s">
        <v>5049</v>
      </c>
      <c r="H4105" s="13">
        <v>123245</v>
      </c>
      <c r="I4105" s="14">
        <v>889667</v>
      </c>
      <c r="J4105" s="14">
        <v>114411</v>
      </c>
      <c r="K4105" s="14">
        <v>63064</v>
      </c>
      <c r="L4105" s="14">
        <v>41284</v>
      </c>
      <c r="M4105" s="15">
        <v>0.138529908274968</v>
      </c>
      <c r="N4105" s="14">
        <v>1090908</v>
      </c>
      <c r="O4105" s="14">
        <v>889667</v>
      </c>
      <c r="P4105" s="14">
        <v>0</v>
      </c>
      <c r="S4105" s="17">
        <v>45525.746527777781</v>
      </c>
      <c r="T4105" s="12" t="s">
        <v>5076</v>
      </c>
      <c r="U4105" s="18">
        <v>45525</v>
      </c>
      <c r="V4105" s="18" t="str">
        <f>TEXT(Posts[[#This Row],[Post_Date]],"YYYY")</f>
        <v>2024</v>
      </c>
      <c r="W4105" s="12" t="s">
        <v>5092</v>
      </c>
      <c r="X4105" s="12" t="s">
        <v>5085</v>
      </c>
      <c r="Y4105" s="19">
        <v>17</v>
      </c>
      <c r="Z4105" s="12" t="s">
        <v>5069</v>
      </c>
      <c r="AA4105"/>
    </row>
    <row r="4106" spans="1:27" x14ac:dyDescent="0.25">
      <c r="A4106" s="12" t="s">
        <v>4248</v>
      </c>
      <c r="B4106" s="12" t="s">
        <v>5024</v>
      </c>
      <c r="C4106" s="12" t="s">
        <v>5028</v>
      </c>
      <c r="D4106" s="12" t="s">
        <v>5032</v>
      </c>
      <c r="E4106" s="12" t="s">
        <v>5038</v>
      </c>
      <c r="F4106" s="12" t="s">
        <v>5055</v>
      </c>
      <c r="G4106" s="12" t="s">
        <v>5043</v>
      </c>
      <c r="H4106" s="13">
        <v>104870</v>
      </c>
      <c r="I4106" s="14">
        <v>521031</v>
      </c>
      <c r="J4106" s="14">
        <v>122487</v>
      </c>
      <c r="K4106" s="14">
        <v>35954</v>
      </c>
      <c r="L4106" s="14">
        <v>26808</v>
      </c>
      <c r="M4106" s="15">
        <v>0.2012752870618516</v>
      </c>
      <c r="N4106" s="14">
        <v>589799</v>
      </c>
      <c r="O4106" s="14">
        <v>0</v>
      </c>
      <c r="P4106" s="14">
        <v>0</v>
      </c>
      <c r="S4106" s="17">
        <v>45762.670138888891</v>
      </c>
      <c r="T4106" s="17" t="s">
        <v>5074</v>
      </c>
      <c r="U4106" s="18">
        <v>45762</v>
      </c>
      <c r="V4106" s="18" t="str">
        <f>TEXT(Posts[[#This Row],[Post_Date]],"YYYY")</f>
        <v>2025</v>
      </c>
      <c r="W4106" s="18" t="s">
        <v>5090</v>
      </c>
      <c r="X4106" s="18" t="s">
        <v>5079</v>
      </c>
      <c r="Y4106" s="19">
        <v>16</v>
      </c>
      <c r="Z4106" s="12" t="s">
        <v>5070</v>
      </c>
      <c r="AA4106"/>
    </row>
    <row r="4107" spans="1:27" x14ac:dyDescent="0.25">
      <c r="A4107" s="12" t="s">
        <v>4251</v>
      </c>
      <c r="B4107" s="12" t="s">
        <v>5024</v>
      </c>
      <c r="C4107" s="12" t="s">
        <v>5028</v>
      </c>
      <c r="D4107" s="12" t="s">
        <v>5030</v>
      </c>
      <c r="E4107" s="12" t="s">
        <v>5035</v>
      </c>
      <c r="F4107" s="12" t="s">
        <v>5051</v>
      </c>
      <c r="G4107" s="12" t="s">
        <v>5048</v>
      </c>
      <c r="H4107" s="13">
        <v>56843</v>
      </c>
      <c r="I4107" s="14">
        <v>491013</v>
      </c>
      <c r="J4107" s="14">
        <v>49223</v>
      </c>
      <c r="K4107" s="14">
        <v>35028</v>
      </c>
      <c r="L4107" s="14">
        <v>29398</v>
      </c>
      <c r="M4107" s="15">
        <v>0.1157686102666927</v>
      </c>
      <c r="N4107" s="14">
        <v>611517</v>
      </c>
      <c r="O4107" s="14">
        <v>491013</v>
      </c>
      <c r="P4107" s="14">
        <v>0</v>
      </c>
      <c r="S4107" s="17">
        <v>45455.707638888889</v>
      </c>
      <c r="T4107" s="12" t="s">
        <v>5074</v>
      </c>
      <c r="U4107" s="18">
        <v>45455</v>
      </c>
      <c r="V4107" s="18" t="str">
        <f>TEXT(Posts[[#This Row],[Post_Date]],"YYYY")</f>
        <v>2024</v>
      </c>
      <c r="W4107" s="12" t="s">
        <v>5089</v>
      </c>
      <c r="X4107" s="12" t="s">
        <v>5085</v>
      </c>
      <c r="Y4107" s="19">
        <v>16</v>
      </c>
      <c r="Z4107" s="12" t="s">
        <v>5069</v>
      </c>
      <c r="AA4107"/>
    </row>
    <row r="4108" spans="1:27" x14ac:dyDescent="0.25">
      <c r="A4108" s="12" t="s">
        <v>4252</v>
      </c>
      <c r="B4108" s="12" t="s">
        <v>5024</v>
      </c>
      <c r="C4108" s="12" t="s">
        <v>5028</v>
      </c>
      <c r="D4108" s="12" t="s">
        <v>5032</v>
      </c>
      <c r="E4108" s="12" t="s">
        <v>5038</v>
      </c>
      <c r="F4108" s="12" t="s">
        <v>5055</v>
      </c>
      <c r="G4108" s="12" t="s">
        <v>5047</v>
      </c>
      <c r="H4108" s="13">
        <v>19059</v>
      </c>
      <c r="I4108" s="14">
        <v>98510</v>
      </c>
      <c r="J4108" s="14">
        <v>10063</v>
      </c>
      <c r="K4108" s="14">
        <v>3058</v>
      </c>
      <c r="L4108" s="14">
        <v>4381</v>
      </c>
      <c r="M4108" s="15">
        <v>0.19347644851039569</v>
      </c>
      <c r="N4108" s="14">
        <v>108791</v>
      </c>
      <c r="O4108" s="14">
        <v>0</v>
      </c>
      <c r="P4108" s="14">
        <v>0</v>
      </c>
      <c r="S4108" s="17">
        <v>45562.631249999999</v>
      </c>
      <c r="T4108" s="17" t="s">
        <v>5074</v>
      </c>
      <c r="U4108" s="18">
        <v>45562</v>
      </c>
      <c r="V4108" s="18" t="str">
        <f>TEXT(Posts[[#This Row],[Post_Date]],"YYYY")</f>
        <v>2024</v>
      </c>
      <c r="W4108" s="18" t="s">
        <v>5097</v>
      </c>
      <c r="X4108" s="18" t="s">
        <v>5082</v>
      </c>
      <c r="Y4108" s="19">
        <v>15</v>
      </c>
      <c r="Z4108" s="12" t="s">
        <v>5069</v>
      </c>
      <c r="AA4108"/>
    </row>
    <row r="4109" spans="1:27" x14ac:dyDescent="0.25">
      <c r="A4109" s="12" t="s">
        <v>4266</v>
      </c>
      <c r="B4109" s="12" t="s">
        <v>5024</v>
      </c>
      <c r="C4109" s="12" t="s">
        <v>5028</v>
      </c>
      <c r="D4109" s="12" t="s">
        <v>5031</v>
      </c>
      <c r="E4109" s="12" t="s">
        <v>5035</v>
      </c>
      <c r="F4109" s="12" t="s">
        <v>5060</v>
      </c>
      <c r="G4109" s="12" t="s">
        <v>5048</v>
      </c>
      <c r="H4109" s="13">
        <v>158754</v>
      </c>
      <c r="I4109" s="14">
        <v>2148626</v>
      </c>
      <c r="J4109" s="14">
        <v>481414</v>
      </c>
      <c r="K4109" s="14">
        <v>169163</v>
      </c>
      <c r="L4109" s="14">
        <v>115648</v>
      </c>
      <c r="M4109" s="15">
        <v>7.3886677391780536E-2</v>
      </c>
      <c r="N4109" s="14">
        <v>2730987</v>
      </c>
      <c r="O4109" s="14">
        <v>2148626</v>
      </c>
      <c r="P4109" s="14">
        <v>0</v>
      </c>
      <c r="S4109" s="17">
        <v>45292.63958333333</v>
      </c>
      <c r="T4109" s="12" t="s">
        <v>5074</v>
      </c>
      <c r="U4109" s="18">
        <v>45292</v>
      </c>
      <c r="V4109" s="18" t="str">
        <f>TEXT(Posts[[#This Row],[Post_Date]],"YYYY")</f>
        <v>2024</v>
      </c>
      <c r="W4109" s="12" t="s">
        <v>5086</v>
      </c>
      <c r="X4109" s="12" t="s">
        <v>5081</v>
      </c>
      <c r="Y4109" s="19">
        <v>15</v>
      </c>
      <c r="Z4109" s="12" t="s">
        <v>5068</v>
      </c>
      <c r="AA4109"/>
    </row>
    <row r="4110" spans="1:27" x14ac:dyDescent="0.25">
      <c r="A4110" s="12" t="s">
        <v>4276</v>
      </c>
      <c r="B4110" s="12" t="s">
        <v>5024</v>
      </c>
      <c r="C4110" s="12" t="s">
        <v>5028</v>
      </c>
      <c r="D4110" s="12" t="s">
        <v>5032</v>
      </c>
      <c r="E4110" s="12" t="s">
        <v>5036</v>
      </c>
      <c r="F4110" s="12" t="s">
        <v>5055</v>
      </c>
      <c r="G4110" s="12" t="s">
        <v>5043</v>
      </c>
      <c r="H4110" s="13">
        <v>73162</v>
      </c>
      <c r="I4110" s="14">
        <v>320144</v>
      </c>
      <c r="J4110" s="14">
        <v>57658</v>
      </c>
      <c r="K4110" s="14">
        <v>22680</v>
      </c>
      <c r="L4110" s="14">
        <v>12508</v>
      </c>
      <c r="M4110" s="15">
        <v>0.22853119244903791</v>
      </c>
      <c r="N4110" s="14">
        <v>402353</v>
      </c>
      <c r="O4110" s="14">
        <v>0</v>
      </c>
      <c r="P4110" s="14">
        <v>0</v>
      </c>
      <c r="S4110" s="17">
        <v>45333.728472222218</v>
      </c>
      <c r="T4110" s="17" t="s">
        <v>5076</v>
      </c>
      <c r="U4110" s="18">
        <v>45333</v>
      </c>
      <c r="V4110" s="18" t="str">
        <f>TEXT(Posts[[#This Row],[Post_Date]],"YYYY")</f>
        <v>2024</v>
      </c>
      <c r="W4110" s="18" t="s">
        <v>5087</v>
      </c>
      <c r="X4110" s="18" t="s">
        <v>5084</v>
      </c>
      <c r="Y4110" s="19">
        <v>17</v>
      </c>
      <c r="Z4110" s="12" t="s">
        <v>5070</v>
      </c>
      <c r="AA4110"/>
    </row>
    <row r="4111" spans="1:27" x14ac:dyDescent="0.25">
      <c r="A4111" s="12" t="s">
        <v>4283</v>
      </c>
      <c r="B4111" s="12" t="s">
        <v>5024</v>
      </c>
      <c r="C4111" s="12" t="s">
        <v>5028</v>
      </c>
      <c r="D4111" s="12" t="s">
        <v>5030</v>
      </c>
      <c r="E4111" s="12" t="s">
        <v>5036</v>
      </c>
      <c r="F4111" s="12" t="s">
        <v>5050</v>
      </c>
      <c r="G4111" s="12" t="s">
        <v>5047</v>
      </c>
      <c r="H4111" s="13">
        <v>11554</v>
      </c>
      <c r="I4111" s="14">
        <v>110748</v>
      </c>
      <c r="J4111" s="14">
        <v>12885</v>
      </c>
      <c r="K4111" s="14">
        <v>4640</v>
      </c>
      <c r="L4111" s="14">
        <v>3255</v>
      </c>
      <c r="M4111" s="15">
        <v>0.10432837873452851</v>
      </c>
      <c r="N4111" s="14">
        <v>143887</v>
      </c>
      <c r="O4111" s="14">
        <v>0</v>
      </c>
      <c r="P4111" s="14">
        <v>0</v>
      </c>
      <c r="S4111" s="17">
        <v>45716.48333333333</v>
      </c>
      <c r="T4111" s="17" t="s">
        <v>5077</v>
      </c>
      <c r="U4111" s="18">
        <v>45716</v>
      </c>
      <c r="V4111" s="18" t="str">
        <f>TEXT(Posts[[#This Row],[Post_Date]],"YYYY")</f>
        <v>2025</v>
      </c>
      <c r="W4111" s="18" t="s">
        <v>5087</v>
      </c>
      <c r="X4111" s="18" t="s">
        <v>5082</v>
      </c>
      <c r="Y4111" s="19">
        <v>11</v>
      </c>
      <c r="Z4111" s="12" t="s">
        <v>5069</v>
      </c>
      <c r="AA4111"/>
    </row>
    <row r="4112" spans="1:27" x14ac:dyDescent="0.25">
      <c r="A4112" s="12" t="s">
        <v>4299</v>
      </c>
      <c r="B4112" s="12" t="s">
        <v>5024</v>
      </c>
      <c r="C4112" s="12" t="s">
        <v>5028</v>
      </c>
      <c r="D4112" s="12" t="s">
        <v>5030</v>
      </c>
      <c r="E4112" s="12" t="s">
        <v>5036</v>
      </c>
      <c r="F4112" s="12" t="s">
        <v>5050</v>
      </c>
      <c r="G4112" s="12" t="s">
        <v>5048</v>
      </c>
      <c r="H4112" s="13">
        <v>67992</v>
      </c>
      <c r="I4112" s="14">
        <v>489680</v>
      </c>
      <c r="J4112" s="14">
        <v>95421</v>
      </c>
      <c r="K4112" s="14">
        <v>27891</v>
      </c>
      <c r="L4112" s="14">
        <v>12743</v>
      </c>
      <c r="M4112" s="15">
        <v>0.138850168253183</v>
      </c>
      <c r="N4112" s="14">
        <v>583816</v>
      </c>
      <c r="O4112" s="14">
        <v>0</v>
      </c>
      <c r="P4112" s="14">
        <v>0</v>
      </c>
      <c r="S4112" s="17">
        <v>45431.707638888889</v>
      </c>
      <c r="T4112" s="17" t="s">
        <v>5074</v>
      </c>
      <c r="U4112" s="18">
        <v>45431</v>
      </c>
      <c r="V4112" s="18" t="str">
        <f>TEXT(Posts[[#This Row],[Post_Date]],"YYYY")</f>
        <v>2024</v>
      </c>
      <c r="W4112" s="18" t="s">
        <v>5096</v>
      </c>
      <c r="X4112" s="18" t="s">
        <v>5084</v>
      </c>
      <c r="Y4112" s="19">
        <v>16</v>
      </c>
      <c r="Z4112" s="12" t="s">
        <v>5069</v>
      </c>
      <c r="AA4112"/>
    </row>
    <row r="4113" spans="1:27" x14ac:dyDescent="0.25">
      <c r="A4113" s="12" t="s">
        <v>4305</v>
      </c>
      <c r="B4113" s="12" t="s">
        <v>5024</v>
      </c>
      <c r="C4113" s="12" t="s">
        <v>5028</v>
      </c>
      <c r="D4113" s="12" t="s">
        <v>5033</v>
      </c>
      <c r="E4113" s="12" t="s">
        <v>5036</v>
      </c>
      <c r="F4113" s="12" t="s">
        <v>5055</v>
      </c>
      <c r="G4113" s="12" t="s">
        <v>5049</v>
      </c>
      <c r="H4113" s="13">
        <v>60351</v>
      </c>
      <c r="I4113" s="14">
        <v>263968</v>
      </c>
      <c r="J4113" s="14">
        <v>42318</v>
      </c>
      <c r="K4113" s="14">
        <v>8307</v>
      </c>
      <c r="L4113" s="14">
        <v>13234</v>
      </c>
      <c r="M4113" s="15">
        <v>0.22863081618199591</v>
      </c>
      <c r="N4113" s="14">
        <v>341689</v>
      </c>
      <c r="O4113" s="14">
        <v>0</v>
      </c>
      <c r="P4113" s="14">
        <v>0</v>
      </c>
      <c r="S4113" s="17">
        <v>45771.685416666667</v>
      </c>
      <c r="T4113" s="17" t="s">
        <v>5074</v>
      </c>
      <c r="U4113" s="18">
        <v>45771</v>
      </c>
      <c r="V4113" s="18" t="str">
        <f>TEXT(Posts[[#This Row],[Post_Date]],"YYYY")</f>
        <v>2025</v>
      </c>
      <c r="W4113" s="18" t="s">
        <v>5090</v>
      </c>
      <c r="X4113" s="18" t="s">
        <v>5080</v>
      </c>
      <c r="Y4113" s="19">
        <v>16</v>
      </c>
      <c r="Z4113" s="12" t="s">
        <v>5070</v>
      </c>
      <c r="AA4113"/>
    </row>
    <row r="4114" spans="1:27" x14ac:dyDescent="0.25">
      <c r="A4114" s="12" t="s">
        <v>4306</v>
      </c>
      <c r="B4114" s="12" t="s">
        <v>5024</v>
      </c>
      <c r="C4114" s="12" t="s">
        <v>5028</v>
      </c>
      <c r="D4114" s="12" t="s">
        <v>5030</v>
      </c>
      <c r="E4114" s="12" t="s">
        <v>5036</v>
      </c>
      <c r="F4114" s="12" t="s">
        <v>5050</v>
      </c>
      <c r="G4114" s="12" t="s">
        <v>5048</v>
      </c>
      <c r="H4114" s="13">
        <v>76205</v>
      </c>
      <c r="I4114" s="14">
        <v>790679</v>
      </c>
      <c r="J4114" s="14">
        <v>152635</v>
      </c>
      <c r="K4114" s="14">
        <v>57582</v>
      </c>
      <c r="L4114" s="14">
        <v>32160</v>
      </c>
      <c r="M4114" s="15">
        <v>9.6379856443294776E-2</v>
      </c>
      <c r="N4114" s="14">
        <v>906383</v>
      </c>
      <c r="O4114" s="14">
        <v>0</v>
      </c>
      <c r="P4114" s="14">
        <v>0</v>
      </c>
      <c r="S4114" s="17">
        <v>45532.584027777782</v>
      </c>
      <c r="T4114" s="17" t="s">
        <v>5074</v>
      </c>
      <c r="U4114" s="18">
        <v>45532</v>
      </c>
      <c r="V4114" s="18" t="str">
        <f>TEXT(Posts[[#This Row],[Post_Date]],"YYYY")</f>
        <v>2024</v>
      </c>
      <c r="W4114" s="18" t="s">
        <v>5092</v>
      </c>
      <c r="X4114" s="18" t="s">
        <v>5085</v>
      </c>
      <c r="Y4114" s="19">
        <v>14</v>
      </c>
      <c r="Z4114" s="12" t="s">
        <v>5068</v>
      </c>
      <c r="AA4114"/>
    </row>
    <row r="4115" spans="1:27" x14ac:dyDescent="0.25">
      <c r="A4115" s="12" t="s">
        <v>4314</v>
      </c>
      <c r="B4115" s="12" t="s">
        <v>5024</v>
      </c>
      <c r="C4115" s="12" t="s">
        <v>5028</v>
      </c>
      <c r="D4115" s="12" t="s">
        <v>5030</v>
      </c>
      <c r="E4115" s="12" t="s">
        <v>5035</v>
      </c>
      <c r="F4115" s="12" t="s">
        <v>5051</v>
      </c>
      <c r="G4115" s="12" t="s">
        <v>5043</v>
      </c>
      <c r="H4115" s="13">
        <v>272811</v>
      </c>
      <c r="I4115" s="14">
        <v>2166783</v>
      </c>
      <c r="J4115" s="14">
        <v>244539</v>
      </c>
      <c r="K4115" s="14">
        <v>88682</v>
      </c>
      <c r="L4115" s="14">
        <v>81832</v>
      </c>
      <c r="M4115" s="15">
        <v>0.1259062648728676</v>
      </c>
      <c r="N4115" s="14">
        <v>2814043</v>
      </c>
      <c r="O4115" s="14">
        <v>2166783</v>
      </c>
      <c r="P4115" s="14">
        <v>0</v>
      </c>
      <c r="S4115" s="17">
        <v>45581.481249999997</v>
      </c>
      <c r="T4115" s="12" t="s">
        <v>5077</v>
      </c>
      <c r="U4115" s="18">
        <v>45581</v>
      </c>
      <c r="V4115" s="18" t="str">
        <f>TEXT(Posts[[#This Row],[Post_Date]],"YYYY")</f>
        <v>2024</v>
      </c>
      <c r="W4115" s="12" t="s">
        <v>5091</v>
      </c>
      <c r="X4115" s="12" t="s">
        <v>5085</v>
      </c>
      <c r="Y4115" s="19">
        <v>11</v>
      </c>
      <c r="Z4115" s="12" t="s">
        <v>5069</v>
      </c>
      <c r="AA4115"/>
    </row>
    <row r="4116" spans="1:27" x14ac:dyDescent="0.25">
      <c r="A4116" s="12" t="s">
        <v>4321</v>
      </c>
      <c r="B4116" s="12" t="s">
        <v>5024</v>
      </c>
      <c r="C4116" s="12" t="s">
        <v>5028</v>
      </c>
      <c r="D4116" s="12" t="s">
        <v>5030</v>
      </c>
      <c r="E4116" s="12" t="s">
        <v>5036</v>
      </c>
      <c r="F4116" s="12" t="s">
        <v>5050</v>
      </c>
      <c r="G4116" s="12" t="s">
        <v>5044</v>
      </c>
      <c r="H4116" s="13">
        <v>35647</v>
      </c>
      <c r="I4116" s="14">
        <v>439756</v>
      </c>
      <c r="J4116" s="14">
        <v>48143</v>
      </c>
      <c r="K4116" s="14">
        <v>32727</v>
      </c>
      <c r="L4116" s="14">
        <v>25171</v>
      </c>
      <c r="M4116" s="15">
        <v>8.1062463574243501E-2</v>
      </c>
      <c r="N4116" s="14">
        <v>535338</v>
      </c>
      <c r="O4116" s="14">
        <v>0</v>
      </c>
      <c r="P4116" s="14">
        <v>0</v>
      </c>
      <c r="S4116" s="17">
        <v>45640.638194444437</v>
      </c>
      <c r="T4116" s="17" t="s">
        <v>5074</v>
      </c>
      <c r="U4116" s="18">
        <v>45640</v>
      </c>
      <c r="V4116" s="18" t="str">
        <f>TEXT(Posts[[#This Row],[Post_Date]],"YYYY")</f>
        <v>2024</v>
      </c>
      <c r="W4116" s="18" t="s">
        <v>5094</v>
      </c>
      <c r="X4116" s="18" t="s">
        <v>5083</v>
      </c>
      <c r="Y4116" s="19">
        <v>15</v>
      </c>
      <c r="Z4116" s="12" t="s">
        <v>5068</v>
      </c>
      <c r="AA4116"/>
    </row>
    <row r="4117" spans="1:27" x14ac:dyDescent="0.25">
      <c r="A4117" s="12" t="s">
        <v>4325</v>
      </c>
      <c r="B4117" s="12" t="s">
        <v>5024</v>
      </c>
      <c r="C4117" s="12" t="s">
        <v>5028</v>
      </c>
      <c r="D4117" s="12" t="s">
        <v>5033</v>
      </c>
      <c r="E4117" s="12" t="s">
        <v>5036</v>
      </c>
      <c r="F4117" s="12" t="s">
        <v>5055</v>
      </c>
      <c r="G4117" s="12" t="s">
        <v>5049</v>
      </c>
      <c r="H4117" s="13">
        <v>91336</v>
      </c>
      <c r="I4117" s="14">
        <v>436176</v>
      </c>
      <c r="J4117" s="14">
        <v>100906</v>
      </c>
      <c r="K4117" s="14">
        <v>20503</v>
      </c>
      <c r="L4117" s="14">
        <v>12160</v>
      </c>
      <c r="M4117" s="15">
        <v>0.20940241762559611</v>
      </c>
      <c r="N4117" s="14">
        <v>508549</v>
      </c>
      <c r="O4117" s="14">
        <v>0</v>
      </c>
      <c r="P4117" s="14">
        <v>0</v>
      </c>
      <c r="S4117" s="17">
        <v>45629.654166666667</v>
      </c>
      <c r="T4117" s="17" t="s">
        <v>5074</v>
      </c>
      <c r="U4117" s="18">
        <v>45629</v>
      </c>
      <c r="V4117" s="18" t="str">
        <f>TEXT(Posts[[#This Row],[Post_Date]],"YYYY")</f>
        <v>2024</v>
      </c>
      <c r="W4117" s="18" t="s">
        <v>5094</v>
      </c>
      <c r="X4117" s="18" t="s">
        <v>5079</v>
      </c>
      <c r="Y4117" s="19">
        <v>15</v>
      </c>
      <c r="Z4117" s="12" t="s">
        <v>5070</v>
      </c>
      <c r="AA4117"/>
    </row>
    <row r="4118" spans="1:27" x14ac:dyDescent="0.25">
      <c r="A4118" s="12" t="s">
        <v>4331</v>
      </c>
      <c r="B4118" s="12" t="s">
        <v>5024</v>
      </c>
      <c r="C4118" s="12" t="s">
        <v>5028</v>
      </c>
      <c r="D4118" s="12" t="s">
        <v>5031</v>
      </c>
      <c r="E4118" s="12" t="s">
        <v>5035</v>
      </c>
      <c r="F4118" s="12" t="s">
        <v>5060</v>
      </c>
      <c r="G4118" s="12" t="s">
        <v>5048</v>
      </c>
      <c r="H4118" s="13">
        <v>236485</v>
      </c>
      <c r="I4118" s="14">
        <v>3125523</v>
      </c>
      <c r="J4118" s="14">
        <v>605754</v>
      </c>
      <c r="K4118" s="14">
        <v>141902</v>
      </c>
      <c r="L4118" s="14">
        <v>110793</v>
      </c>
      <c r="M4118" s="15">
        <v>7.5662703707584086E-2</v>
      </c>
      <c r="N4118" s="14">
        <v>3629224</v>
      </c>
      <c r="O4118" s="14">
        <v>3125523</v>
      </c>
      <c r="P4118" s="14">
        <v>0</v>
      </c>
      <c r="S4118" s="17">
        <v>45472.396527777782</v>
      </c>
      <c r="T4118" s="12" t="s">
        <v>5077</v>
      </c>
      <c r="U4118" s="18">
        <v>45472</v>
      </c>
      <c r="V4118" s="18" t="str">
        <f>TEXT(Posts[[#This Row],[Post_Date]],"YYYY")</f>
        <v>2024</v>
      </c>
      <c r="W4118" s="12" t="s">
        <v>5089</v>
      </c>
      <c r="X4118" s="12" t="s">
        <v>5083</v>
      </c>
      <c r="Y4118" s="19">
        <v>9</v>
      </c>
      <c r="Z4118" s="12" t="s">
        <v>5068</v>
      </c>
      <c r="AA4118"/>
    </row>
    <row r="4119" spans="1:27" x14ac:dyDescent="0.25">
      <c r="A4119" s="12" t="s">
        <v>4340</v>
      </c>
      <c r="B4119" s="12" t="s">
        <v>5024</v>
      </c>
      <c r="C4119" s="12" t="s">
        <v>5028</v>
      </c>
      <c r="D4119" s="12" t="s">
        <v>5033</v>
      </c>
      <c r="E4119" s="12" t="s">
        <v>5036</v>
      </c>
      <c r="F4119" s="12" t="s">
        <v>5055</v>
      </c>
      <c r="G4119" s="12" t="s">
        <v>5042</v>
      </c>
      <c r="H4119" s="13">
        <v>75762</v>
      </c>
      <c r="I4119" s="14">
        <v>335529</v>
      </c>
      <c r="J4119" s="14">
        <v>42514</v>
      </c>
      <c r="K4119" s="14">
        <v>23338</v>
      </c>
      <c r="L4119" s="14">
        <v>10726</v>
      </c>
      <c r="M4119" s="15">
        <v>0.22580108985103789</v>
      </c>
      <c r="N4119" s="14">
        <v>378140</v>
      </c>
      <c r="O4119" s="14">
        <v>0</v>
      </c>
      <c r="P4119" s="14">
        <v>0</v>
      </c>
      <c r="S4119" s="17">
        <v>45581.513194444437</v>
      </c>
      <c r="T4119" s="17" t="s">
        <v>5075</v>
      </c>
      <c r="U4119" s="18">
        <v>45581</v>
      </c>
      <c r="V4119" s="18" t="str">
        <f>TEXT(Posts[[#This Row],[Post_Date]],"YYYY")</f>
        <v>2024</v>
      </c>
      <c r="W4119" s="18" t="s">
        <v>5091</v>
      </c>
      <c r="X4119" s="18" t="s">
        <v>5085</v>
      </c>
      <c r="Y4119" s="19">
        <v>12</v>
      </c>
      <c r="Z4119" s="12" t="s">
        <v>5070</v>
      </c>
      <c r="AA4119"/>
    </row>
    <row r="4120" spans="1:27" x14ac:dyDescent="0.25">
      <c r="A4120" s="12" t="s">
        <v>4341</v>
      </c>
      <c r="B4120" s="12" t="s">
        <v>5024</v>
      </c>
      <c r="C4120" s="12" t="s">
        <v>5028</v>
      </c>
      <c r="D4120" s="12" t="s">
        <v>5034</v>
      </c>
      <c r="E4120" s="12" t="s">
        <v>5036</v>
      </c>
      <c r="F4120" s="12" t="s">
        <v>5057</v>
      </c>
      <c r="G4120" s="12" t="s">
        <v>5049</v>
      </c>
      <c r="H4120" s="13">
        <v>44950</v>
      </c>
      <c r="I4120" s="14">
        <v>383374</v>
      </c>
      <c r="J4120" s="14">
        <v>62637</v>
      </c>
      <c r="K4120" s="14">
        <v>13244</v>
      </c>
      <c r="L4120" s="14">
        <v>11704</v>
      </c>
      <c r="M4120" s="15">
        <v>0.11725086623242111</v>
      </c>
      <c r="N4120" s="14">
        <v>450183</v>
      </c>
      <c r="O4120" s="14">
        <v>0</v>
      </c>
      <c r="P4120" s="14">
        <v>0</v>
      </c>
      <c r="S4120" s="17">
        <v>45496.511111111111</v>
      </c>
      <c r="T4120" s="17" t="s">
        <v>5075</v>
      </c>
      <c r="U4120" s="18">
        <v>45496</v>
      </c>
      <c r="V4120" s="18" t="str">
        <f>TEXT(Posts[[#This Row],[Post_Date]],"YYYY")</f>
        <v>2024</v>
      </c>
      <c r="W4120" s="18" t="s">
        <v>5093</v>
      </c>
      <c r="X4120" s="18" t="s">
        <v>5079</v>
      </c>
      <c r="Y4120" s="19">
        <v>12</v>
      </c>
      <c r="Z4120" s="12" t="s">
        <v>5069</v>
      </c>
      <c r="AA4120"/>
    </row>
    <row r="4121" spans="1:27" x14ac:dyDescent="0.25">
      <c r="A4121" s="12" t="s">
        <v>4345</v>
      </c>
      <c r="B4121" s="12" t="s">
        <v>5024</v>
      </c>
      <c r="C4121" s="12" t="s">
        <v>5028</v>
      </c>
      <c r="D4121" s="12" t="s">
        <v>5034</v>
      </c>
      <c r="E4121" s="12" t="s">
        <v>5036</v>
      </c>
      <c r="F4121" s="12" t="s">
        <v>5057</v>
      </c>
      <c r="G4121" s="12" t="s">
        <v>5043</v>
      </c>
      <c r="H4121" s="13">
        <v>46063</v>
      </c>
      <c r="I4121" s="14">
        <v>329843</v>
      </c>
      <c r="J4121" s="14">
        <v>54298</v>
      </c>
      <c r="K4121" s="14">
        <v>20921</v>
      </c>
      <c r="L4121" s="14">
        <v>10663</v>
      </c>
      <c r="M4121" s="15">
        <v>0.13965429293592929</v>
      </c>
      <c r="N4121" s="14">
        <v>376644</v>
      </c>
      <c r="O4121" s="14">
        <v>0</v>
      </c>
      <c r="P4121" s="14">
        <v>0</v>
      </c>
      <c r="S4121" s="17">
        <v>45681.788194444453</v>
      </c>
      <c r="T4121" s="17" t="s">
        <v>5076</v>
      </c>
      <c r="U4121" s="18">
        <v>45681</v>
      </c>
      <c r="V4121" s="18" t="str">
        <f>TEXT(Posts[[#This Row],[Post_Date]],"YYYY")</f>
        <v>2025</v>
      </c>
      <c r="W4121" s="18" t="s">
        <v>5086</v>
      </c>
      <c r="X4121" s="18" t="s">
        <v>5082</v>
      </c>
      <c r="Y4121" s="19">
        <v>18</v>
      </c>
      <c r="Z4121" s="12" t="s">
        <v>5069</v>
      </c>
      <c r="AA4121"/>
    </row>
    <row r="4122" spans="1:27" x14ac:dyDescent="0.25">
      <c r="A4122" s="12" t="s">
        <v>4347</v>
      </c>
      <c r="B4122" s="12" t="s">
        <v>5024</v>
      </c>
      <c r="C4122" s="12" t="s">
        <v>5028</v>
      </c>
      <c r="D4122" s="12" t="s">
        <v>5033</v>
      </c>
      <c r="E4122" s="12" t="s">
        <v>5036</v>
      </c>
      <c r="F4122" s="12" t="s">
        <v>5055</v>
      </c>
      <c r="G4122" s="12" t="s">
        <v>5048</v>
      </c>
      <c r="H4122" s="13">
        <v>61820</v>
      </c>
      <c r="I4122" s="14">
        <v>360731</v>
      </c>
      <c r="J4122" s="14">
        <v>42454</v>
      </c>
      <c r="K4122" s="14">
        <v>11928</v>
      </c>
      <c r="L4122" s="14">
        <v>11702</v>
      </c>
      <c r="M4122" s="15">
        <v>0.17137437996145499</v>
      </c>
      <c r="N4122" s="14">
        <v>406658</v>
      </c>
      <c r="O4122" s="14">
        <v>0</v>
      </c>
      <c r="P4122" s="14">
        <v>0</v>
      </c>
      <c r="S4122" s="17">
        <v>45565.462500000001</v>
      </c>
      <c r="T4122" s="17" t="s">
        <v>5077</v>
      </c>
      <c r="U4122" s="18">
        <v>45565</v>
      </c>
      <c r="V4122" s="18" t="str">
        <f>TEXT(Posts[[#This Row],[Post_Date]],"YYYY")</f>
        <v>2024</v>
      </c>
      <c r="W4122" s="18" t="s">
        <v>5097</v>
      </c>
      <c r="X4122" s="18" t="s">
        <v>5081</v>
      </c>
      <c r="Y4122" s="19">
        <v>11</v>
      </c>
      <c r="Z4122" s="12" t="s">
        <v>5069</v>
      </c>
      <c r="AA4122"/>
    </row>
    <row r="4123" spans="1:27" x14ac:dyDescent="0.25">
      <c r="A4123" s="12" t="s">
        <v>4358</v>
      </c>
      <c r="B4123" s="12" t="s">
        <v>5024</v>
      </c>
      <c r="C4123" s="12" t="s">
        <v>5028</v>
      </c>
      <c r="D4123" s="12" t="s">
        <v>5033</v>
      </c>
      <c r="E4123" s="12" t="s">
        <v>5036</v>
      </c>
      <c r="F4123" s="12" t="s">
        <v>5055</v>
      </c>
      <c r="G4123" s="12" t="s">
        <v>5044</v>
      </c>
      <c r="H4123" s="13">
        <v>50587</v>
      </c>
      <c r="I4123" s="14">
        <v>286457</v>
      </c>
      <c r="J4123" s="14">
        <v>49612</v>
      </c>
      <c r="K4123" s="14">
        <v>11816</v>
      </c>
      <c r="L4123" s="14">
        <v>6201</v>
      </c>
      <c r="M4123" s="15">
        <v>0.17659578927358699</v>
      </c>
      <c r="N4123" s="14">
        <v>353816</v>
      </c>
      <c r="O4123" s="14">
        <v>0</v>
      </c>
      <c r="P4123" s="14">
        <v>0</v>
      </c>
      <c r="S4123" s="17">
        <v>45329.786805555559</v>
      </c>
      <c r="T4123" s="17" t="s">
        <v>5076</v>
      </c>
      <c r="U4123" s="18">
        <v>45329</v>
      </c>
      <c r="V4123" s="18" t="str">
        <f>TEXT(Posts[[#This Row],[Post_Date]],"YYYY")</f>
        <v>2024</v>
      </c>
      <c r="W4123" s="18" t="s">
        <v>5087</v>
      </c>
      <c r="X4123" s="18" t="s">
        <v>5085</v>
      </c>
      <c r="Y4123" s="19">
        <v>18</v>
      </c>
      <c r="Z4123" s="12" t="s">
        <v>5069</v>
      </c>
      <c r="AA4123"/>
    </row>
    <row r="4124" spans="1:27" x14ac:dyDescent="0.25">
      <c r="A4124" s="12" t="s">
        <v>4364</v>
      </c>
      <c r="B4124" s="12" t="s">
        <v>5024</v>
      </c>
      <c r="C4124" s="12" t="s">
        <v>5028</v>
      </c>
      <c r="D4124" s="12" t="s">
        <v>5033</v>
      </c>
      <c r="E4124" s="12" t="s">
        <v>5035</v>
      </c>
      <c r="F4124" s="12" t="s">
        <v>5056</v>
      </c>
      <c r="G4124" s="12" t="s">
        <v>5049</v>
      </c>
      <c r="H4124" s="13">
        <v>121761</v>
      </c>
      <c r="I4124" s="14">
        <v>545900</v>
      </c>
      <c r="J4124" s="14">
        <v>73531</v>
      </c>
      <c r="K4124" s="14">
        <v>33729</v>
      </c>
      <c r="L4124" s="14">
        <v>25887</v>
      </c>
      <c r="M4124" s="15">
        <v>0.22304773347014881</v>
      </c>
      <c r="N4124" s="14">
        <v>651539</v>
      </c>
      <c r="O4124" s="14">
        <v>545900</v>
      </c>
      <c r="P4124" s="14">
        <v>0</v>
      </c>
      <c r="S4124" s="17">
        <v>45392.787499999999</v>
      </c>
      <c r="T4124" s="12" t="s">
        <v>5076</v>
      </c>
      <c r="U4124" s="18">
        <v>45392</v>
      </c>
      <c r="V4124" s="18" t="str">
        <f>TEXT(Posts[[#This Row],[Post_Date]],"YYYY")</f>
        <v>2024</v>
      </c>
      <c r="W4124" s="12" t="s">
        <v>5090</v>
      </c>
      <c r="X4124" s="12" t="s">
        <v>5085</v>
      </c>
      <c r="Y4124" s="19">
        <v>18</v>
      </c>
      <c r="Z4124" s="12" t="s">
        <v>5070</v>
      </c>
      <c r="AA4124"/>
    </row>
    <row r="4125" spans="1:27" x14ac:dyDescent="0.25">
      <c r="A4125" s="12" t="s">
        <v>4365</v>
      </c>
      <c r="B4125" s="12" t="s">
        <v>5024</v>
      </c>
      <c r="C4125" s="12" t="s">
        <v>5028</v>
      </c>
      <c r="D4125" s="12" t="s">
        <v>5033</v>
      </c>
      <c r="E4125" s="12" t="s">
        <v>5036</v>
      </c>
      <c r="F4125" s="12" t="s">
        <v>5055</v>
      </c>
      <c r="G4125" s="12" t="s">
        <v>5049</v>
      </c>
      <c r="H4125" s="13">
        <v>32915</v>
      </c>
      <c r="I4125" s="14">
        <v>136455</v>
      </c>
      <c r="J4125" s="14">
        <v>14785</v>
      </c>
      <c r="K4125" s="14">
        <v>10360</v>
      </c>
      <c r="L4125" s="14">
        <v>8079</v>
      </c>
      <c r="M4125" s="15">
        <v>0.2412220856180203</v>
      </c>
      <c r="N4125" s="14">
        <v>161864</v>
      </c>
      <c r="O4125" s="14">
        <v>0</v>
      </c>
      <c r="P4125" s="14">
        <v>0</v>
      </c>
      <c r="S4125" s="17">
        <v>45353.421527777777</v>
      </c>
      <c r="T4125" s="17" t="s">
        <v>5077</v>
      </c>
      <c r="U4125" s="18">
        <v>45353</v>
      </c>
      <c r="V4125" s="18" t="str">
        <f>TEXT(Posts[[#This Row],[Post_Date]],"YYYY")</f>
        <v>2024</v>
      </c>
      <c r="W4125" s="18" t="s">
        <v>5088</v>
      </c>
      <c r="X4125" s="18" t="s">
        <v>5083</v>
      </c>
      <c r="Y4125" s="19">
        <v>10</v>
      </c>
      <c r="Z4125" s="12" t="s">
        <v>5070</v>
      </c>
      <c r="AA4125"/>
    </row>
    <row r="4126" spans="1:27" x14ac:dyDescent="0.25">
      <c r="A4126" s="12" t="s">
        <v>4373</v>
      </c>
      <c r="B4126" s="12" t="s">
        <v>5024</v>
      </c>
      <c r="C4126" s="12" t="s">
        <v>5028</v>
      </c>
      <c r="D4126" s="12" t="s">
        <v>5031</v>
      </c>
      <c r="E4126" s="12" t="s">
        <v>5035</v>
      </c>
      <c r="F4126" s="12" t="s">
        <v>5060</v>
      </c>
      <c r="G4126" s="12" t="s">
        <v>5046</v>
      </c>
      <c r="H4126" s="13">
        <v>117469</v>
      </c>
      <c r="I4126" s="14">
        <v>2067582</v>
      </c>
      <c r="J4126" s="14">
        <v>342863</v>
      </c>
      <c r="K4126" s="14">
        <v>90022</v>
      </c>
      <c r="L4126" s="14">
        <v>54628</v>
      </c>
      <c r="M4126" s="15">
        <v>5.6814793646068069E-2</v>
      </c>
      <c r="N4126" s="14">
        <v>2403042</v>
      </c>
      <c r="O4126" s="14">
        <v>2067582</v>
      </c>
      <c r="P4126" s="14">
        <v>0</v>
      </c>
      <c r="S4126" s="17">
        <v>45671.456944444442</v>
      </c>
      <c r="T4126" s="12" t="s">
        <v>5077</v>
      </c>
      <c r="U4126" s="18">
        <v>45671</v>
      </c>
      <c r="V4126" s="18" t="str">
        <f>TEXT(Posts[[#This Row],[Post_Date]],"YYYY")</f>
        <v>2025</v>
      </c>
      <c r="W4126" s="12" t="s">
        <v>5086</v>
      </c>
      <c r="X4126" s="12" t="s">
        <v>5079</v>
      </c>
      <c r="Y4126" s="19">
        <v>10</v>
      </c>
      <c r="Z4126" s="12" t="s">
        <v>5068</v>
      </c>
      <c r="AA4126"/>
    </row>
    <row r="4127" spans="1:27" x14ac:dyDescent="0.25">
      <c r="A4127" s="12" t="s">
        <v>4374</v>
      </c>
      <c r="B4127" s="12" t="s">
        <v>5024</v>
      </c>
      <c r="C4127" s="12" t="s">
        <v>5028</v>
      </c>
      <c r="D4127" s="12" t="s">
        <v>5033</v>
      </c>
      <c r="E4127" s="12" t="s">
        <v>5035</v>
      </c>
      <c r="F4127" s="12" t="s">
        <v>5056</v>
      </c>
      <c r="G4127" s="12" t="s">
        <v>5047</v>
      </c>
      <c r="H4127" s="13">
        <v>270162</v>
      </c>
      <c r="I4127" s="14">
        <v>1472197</v>
      </c>
      <c r="J4127" s="14">
        <v>181170</v>
      </c>
      <c r="K4127" s="14">
        <v>113922</v>
      </c>
      <c r="L4127" s="14">
        <v>61411</v>
      </c>
      <c r="M4127" s="15">
        <v>0.18351006091131439</v>
      </c>
      <c r="N4127" s="14">
        <v>1638098</v>
      </c>
      <c r="O4127" s="14">
        <v>1472197</v>
      </c>
      <c r="P4127" s="14">
        <v>0</v>
      </c>
      <c r="S4127" s="17">
        <v>45737.740972222222</v>
      </c>
      <c r="T4127" s="12" t="s">
        <v>5076</v>
      </c>
      <c r="U4127" s="18">
        <v>45737</v>
      </c>
      <c r="V4127" s="18" t="str">
        <f>TEXT(Posts[[#This Row],[Post_Date]],"YYYY")</f>
        <v>2025</v>
      </c>
      <c r="W4127" s="12" t="s">
        <v>5088</v>
      </c>
      <c r="X4127" s="12" t="s">
        <v>5082</v>
      </c>
      <c r="Y4127" s="19">
        <v>17</v>
      </c>
      <c r="Z4127" s="12" t="s">
        <v>5069</v>
      </c>
      <c r="AA4127"/>
    </row>
    <row r="4128" spans="1:27" x14ac:dyDescent="0.25">
      <c r="A4128" s="12" t="s">
        <v>4377</v>
      </c>
      <c r="B4128" s="12" t="s">
        <v>5024</v>
      </c>
      <c r="C4128" s="12" t="s">
        <v>5028</v>
      </c>
      <c r="D4128" s="12" t="s">
        <v>5030</v>
      </c>
      <c r="E4128" s="12" t="s">
        <v>5035</v>
      </c>
      <c r="F4128" s="12" t="s">
        <v>5051</v>
      </c>
      <c r="G4128" s="12" t="s">
        <v>5044</v>
      </c>
      <c r="H4128" s="13">
        <v>178103</v>
      </c>
      <c r="I4128" s="14">
        <v>2173645</v>
      </c>
      <c r="J4128" s="14">
        <v>381325</v>
      </c>
      <c r="K4128" s="14">
        <v>170351</v>
      </c>
      <c r="L4128" s="14">
        <v>51204</v>
      </c>
      <c r="M4128" s="15">
        <v>8.193752770197936E-2</v>
      </c>
      <c r="N4128" s="14">
        <v>2598617</v>
      </c>
      <c r="O4128" s="14">
        <v>2173645</v>
      </c>
      <c r="P4128" s="14">
        <v>0</v>
      </c>
      <c r="S4128" s="17">
        <v>45716.427777777782</v>
      </c>
      <c r="T4128" s="12" t="s">
        <v>5077</v>
      </c>
      <c r="U4128" s="18">
        <v>45716</v>
      </c>
      <c r="V4128" s="18" t="str">
        <f>TEXT(Posts[[#This Row],[Post_Date]],"YYYY")</f>
        <v>2025</v>
      </c>
      <c r="W4128" s="12" t="s">
        <v>5087</v>
      </c>
      <c r="X4128" s="12" t="s">
        <v>5082</v>
      </c>
      <c r="Y4128" s="19">
        <v>10</v>
      </c>
      <c r="Z4128" s="12" t="s">
        <v>5068</v>
      </c>
      <c r="AA4128"/>
    </row>
    <row r="4129" spans="1:27" x14ac:dyDescent="0.25">
      <c r="A4129" s="12" t="s">
        <v>4378</v>
      </c>
      <c r="B4129" s="12" t="s">
        <v>5024</v>
      </c>
      <c r="C4129" s="12" t="s">
        <v>5028</v>
      </c>
      <c r="D4129" s="12" t="s">
        <v>5033</v>
      </c>
      <c r="E4129" s="12" t="s">
        <v>5036</v>
      </c>
      <c r="F4129" s="12" t="s">
        <v>5055</v>
      </c>
      <c r="G4129" s="12" t="s">
        <v>5043</v>
      </c>
      <c r="H4129" s="13">
        <v>46945</v>
      </c>
      <c r="I4129" s="14">
        <v>267196</v>
      </c>
      <c r="J4129" s="14">
        <v>29874</v>
      </c>
      <c r="K4129" s="14">
        <v>10358</v>
      </c>
      <c r="L4129" s="14">
        <v>8110</v>
      </c>
      <c r="M4129" s="15">
        <v>0.17569737900201571</v>
      </c>
      <c r="N4129" s="14">
        <v>333927</v>
      </c>
      <c r="O4129" s="14">
        <v>0</v>
      </c>
      <c r="P4129" s="14">
        <v>0</v>
      </c>
      <c r="S4129" s="17">
        <v>45353.513888888891</v>
      </c>
      <c r="T4129" s="17" t="s">
        <v>5075</v>
      </c>
      <c r="U4129" s="18">
        <v>45353</v>
      </c>
      <c r="V4129" s="18" t="str">
        <f>TEXT(Posts[[#This Row],[Post_Date]],"YYYY")</f>
        <v>2024</v>
      </c>
      <c r="W4129" s="18" t="s">
        <v>5088</v>
      </c>
      <c r="X4129" s="18" t="s">
        <v>5083</v>
      </c>
      <c r="Y4129" s="19">
        <v>12</v>
      </c>
      <c r="Z4129" s="12" t="s">
        <v>5069</v>
      </c>
      <c r="AA4129"/>
    </row>
    <row r="4130" spans="1:27" x14ac:dyDescent="0.25">
      <c r="A4130" s="12" t="s">
        <v>4384</v>
      </c>
      <c r="B4130" s="12" t="s">
        <v>5024</v>
      </c>
      <c r="C4130" s="12" t="s">
        <v>5028</v>
      </c>
      <c r="D4130" s="12" t="s">
        <v>5033</v>
      </c>
      <c r="E4130" s="12" t="s">
        <v>5036</v>
      </c>
      <c r="F4130" s="12" t="s">
        <v>5055</v>
      </c>
      <c r="G4130" s="12" t="s">
        <v>5045</v>
      </c>
      <c r="H4130" s="13">
        <v>128849</v>
      </c>
      <c r="I4130" s="14">
        <v>545769</v>
      </c>
      <c r="J4130" s="14">
        <v>54716</v>
      </c>
      <c r="K4130" s="14">
        <v>33738</v>
      </c>
      <c r="L4130" s="14">
        <v>27264</v>
      </c>
      <c r="M4130" s="15">
        <v>0.23608838418338091</v>
      </c>
      <c r="N4130" s="14">
        <v>627523</v>
      </c>
      <c r="O4130" s="14">
        <v>0</v>
      </c>
      <c r="P4130" s="14">
        <v>0</v>
      </c>
      <c r="S4130" s="17">
        <v>45389.744444444441</v>
      </c>
      <c r="T4130" s="17" t="s">
        <v>5076</v>
      </c>
      <c r="U4130" s="18">
        <v>45389</v>
      </c>
      <c r="V4130" s="18" t="str">
        <f>TEXT(Posts[[#This Row],[Post_Date]],"YYYY")</f>
        <v>2024</v>
      </c>
      <c r="W4130" s="18" t="s">
        <v>5090</v>
      </c>
      <c r="X4130" s="18" t="s">
        <v>5084</v>
      </c>
      <c r="Y4130" s="19">
        <v>17</v>
      </c>
      <c r="Z4130" s="12" t="s">
        <v>5070</v>
      </c>
      <c r="AA4130"/>
    </row>
    <row r="4131" spans="1:27" x14ac:dyDescent="0.25">
      <c r="A4131" s="12" t="s">
        <v>4388</v>
      </c>
      <c r="B4131" s="12" t="s">
        <v>5024</v>
      </c>
      <c r="C4131" s="12" t="s">
        <v>5028</v>
      </c>
      <c r="D4131" s="12" t="s">
        <v>5033</v>
      </c>
      <c r="E4131" s="12" t="s">
        <v>5036</v>
      </c>
      <c r="F4131" s="12" t="s">
        <v>5055</v>
      </c>
      <c r="G4131" s="12" t="s">
        <v>5043</v>
      </c>
      <c r="H4131" s="13">
        <v>81158</v>
      </c>
      <c r="I4131" s="14">
        <v>506115</v>
      </c>
      <c r="J4131" s="14">
        <v>125713</v>
      </c>
      <c r="K4131" s="14">
        <v>24033</v>
      </c>
      <c r="L4131" s="14">
        <v>29669</v>
      </c>
      <c r="M4131" s="15">
        <v>0.16035490067193531</v>
      </c>
      <c r="N4131" s="14">
        <v>566464</v>
      </c>
      <c r="O4131" s="14">
        <v>0</v>
      </c>
      <c r="P4131" s="14">
        <v>0</v>
      </c>
      <c r="S4131" s="17">
        <v>45419.417361111111</v>
      </c>
      <c r="T4131" s="17" t="s">
        <v>5077</v>
      </c>
      <c r="U4131" s="18">
        <v>45419</v>
      </c>
      <c r="V4131" s="18" t="str">
        <f>TEXT(Posts[[#This Row],[Post_Date]],"YYYY")</f>
        <v>2024</v>
      </c>
      <c r="W4131" s="18" t="s">
        <v>5096</v>
      </c>
      <c r="X4131" s="18" t="s">
        <v>5079</v>
      </c>
      <c r="Y4131" s="19">
        <v>10</v>
      </c>
      <c r="Z4131" s="12" t="s">
        <v>5069</v>
      </c>
      <c r="AA4131"/>
    </row>
    <row r="4132" spans="1:27" x14ac:dyDescent="0.25">
      <c r="A4132" s="12" t="s">
        <v>4389</v>
      </c>
      <c r="B4132" s="12" t="s">
        <v>5024</v>
      </c>
      <c r="C4132" s="12" t="s">
        <v>5028</v>
      </c>
      <c r="D4132" s="12" t="s">
        <v>5033</v>
      </c>
      <c r="E4132" s="12" t="s">
        <v>5036</v>
      </c>
      <c r="F4132" s="12" t="s">
        <v>5055</v>
      </c>
      <c r="G4132" s="12" t="s">
        <v>5044</v>
      </c>
      <c r="H4132" s="13">
        <v>46746</v>
      </c>
      <c r="I4132" s="14">
        <v>212981</v>
      </c>
      <c r="J4132" s="14">
        <v>44697</v>
      </c>
      <c r="K4132" s="14">
        <v>7606</v>
      </c>
      <c r="L4132" s="14">
        <v>6590</v>
      </c>
      <c r="M4132" s="15">
        <v>0.21948533403958981</v>
      </c>
      <c r="N4132" s="14">
        <v>258594</v>
      </c>
      <c r="O4132" s="14">
        <v>0</v>
      </c>
      <c r="P4132" s="14">
        <v>0</v>
      </c>
      <c r="S4132" s="17">
        <v>45507.340277777781</v>
      </c>
      <c r="T4132" s="17" t="s">
        <v>5078</v>
      </c>
      <c r="U4132" s="18">
        <v>45507</v>
      </c>
      <c r="V4132" s="18" t="str">
        <f>TEXT(Posts[[#This Row],[Post_Date]],"YYYY")</f>
        <v>2024</v>
      </c>
      <c r="W4132" s="18" t="s">
        <v>5092</v>
      </c>
      <c r="X4132" s="18" t="s">
        <v>5083</v>
      </c>
      <c r="Y4132" s="19">
        <v>8</v>
      </c>
      <c r="Z4132" s="12" t="s">
        <v>5070</v>
      </c>
      <c r="AA4132"/>
    </row>
    <row r="4133" spans="1:27" x14ac:dyDescent="0.25">
      <c r="A4133" s="12" t="s">
        <v>4394</v>
      </c>
      <c r="B4133" s="12" t="s">
        <v>5024</v>
      </c>
      <c r="C4133" s="12" t="s">
        <v>5028</v>
      </c>
      <c r="D4133" s="12" t="s">
        <v>5033</v>
      </c>
      <c r="E4133" s="12" t="s">
        <v>5038</v>
      </c>
      <c r="F4133" s="12" t="s">
        <v>5055</v>
      </c>
      <c r="G4133" s="12" t="s">
        <v>5048</v>
      </c>
      <c r="H4133" s="13">
        <v>58818</v>
      </c>
      <c r="I4133" s="14">
        <v>253464</v>
      </c>
      <c r="J4133" s="14">
        <v>28647</v>
      </c>
      <c r="K4133" s="14">
        <v>18948</v>
      </c>
      <c r="L4133" s="14">
        <v>13075</v>
      </c>
      <c r="M4133" s="15">
        <v>0.23205672593429691</v>
      </c>
      <c r="N4133" s="14">
        <v>328101</v>
      </c>
      <c r="O4133" s="14">
        <v>0</v>
      </c>
      <c r="P4133" s="14">
        <v>0</v>
      </c>
      <c r="S4133" s="17">
        <v>45689.700694444437</v>
      </c>
      <c r="T4133" s="17" t="s">
        <v>5074</v>
      </c>
      <c r="U4133" s="18">
        <v>45689</v>
      </c>
      <c r="V4133" s="18" t="str">
        <f>TEXT(Posts[[#This Row],[Post_Date]],"YYYY")</f>
        <v>2025</v>
      </c>
      <c r="W4133" s="18" t="s">
        <v>5087</v>
      </c>
      <c r="X4133" s="18" t="s">
        <v>5083</v>
      </c>
      <c r="Y4133" s="19">
        <v>16</v>
      </c>
      <c r="Z4133" s="12" t="s">
        <v>5070</v>
      </c>
      <c r="AA4133"/>
    </row>
    <row r="4134" spans="1:27" x14ac:dyDescent="0.25">
      <c r="A4134" s="12" t="s">
        <v>4395</v>
      </c>
      <c r="B4134" s="12" t="s">
        <v>5024</v>
      </c>
      <c r="C4134" s="12" t="s">
        <v>5028</v>
      </c>
      <c r="D4134" s="12" t="s">
        <v>5031</v>
      </c>
      <c r="E4134" s="12" t="s">
        <v>5035</v>
      </c>
      <c r="F4134" s="12" t="s">
        <v>5060</v>
      </c>
      <c r="G4134" s="12" t="s">
        <v>5042</v>
      </c>
      <c r="H4134" s="13">
        <v>96965</v>
      </c>
      <c r="I4134" s="14">
        <v>1713129</v>
      </c>
      <c r="J4134" s="14">
        <v>327648</v>
      </c>
      <c r="K4134" s="14">
        <v>96121</v>
      </c>
      <c r="L4134" s="14">
        <v>69825</v>
      </c>
      <c r="M4134" s="15">
        <v>5.6601398815694218E-2</v>
      </c>
      <c r="N4134" s="14">
        <v>2016849</v>
      </c>
      <c r="O4134" s="14">
        <v>1713129</v>
      </c>
      <c r="P4134" s="14">
        <v>0</v>
      </c>
      <c r="S4134" s="17">
        <v>45760.683333333327</v>
      </c>
      <c r="T4134" s="12" t="s">
        <v>5074</v>
      </c>
      <c r="U4134" s="18">
        <v>45760</v>
      </c>
      <c r="V4134" s="18" t="str">
        <f>TEXT(Posts[[#This Row],[Post_Date]],"YYYY")</f>
        <v>2025</v>
      </c>
      <c r="W4134" s="12" t="s">
        <v>5090</v>
      </c>
      <c r="X4134" s="12" t="s">
        <v>5084</v>
      </c>
      <c r="Y4134" s="19">
        <v>16</v>
      </c>
      <c r="Z4134" s="12" t="s">
        <v>5068</v>
      </c>
      <c r="AA4134"/>
    </row>
    <row r="4135" spans="1:27" x14ac:dyDescent="0.25">
      <c r="A4135" s="12" t="s">
        <v>4400</v>
      </c>
      <c r="B4135" s="12" t="s">
        <v>5024</v>
      </c>
      <c r="C4135" s="12" t="s">
        <v>5028</v>
      </c>
      <c r="D4135" s="12" t="s">
        <v>5033</v>
      </c>
      <c r="E4135" s="12" t="s">
        <v>5038</v>
      </c>
      <c r="F4135" s="12" t="s">
        <v>5055</v>
      </c>
      <c r="G4135" s="12" t="s">
        <v>5045</v>
      </c>
      <c r="H4135" s="13">
        <v>70564</v>
      </c>
      <c r="I4135" s="14">
        <v>437744</v>
      </c>
      <c r="J4135" s="14">
        <v>78661</v>
      </c>
      <c r="K4135" s="14">
        <v>14328</v>
      </c>
      <c r="L4135" s="14">
        <v>25437</v>
      </c>
      <c r="M4135" s="15">
        <v>0.16119983802629059</v>
      </c>
      <c r="N4135" s="14">
        <v>550904</v>
      </c>
      <c r="O4135" s="14">
        <v>0</v>
      </c>
      <c r="P4135" s="14">
        <v>0</v>
      </c>
      <c r="S4135" s="17">
        <v>45360.769444444442</v>
      </c>
      <c r="T4135" s="17" t="s">
        <v>5076</v>
      </c>
      <c r="U4135" s="18">
        <v>45360</v>
      </c>
      <c r="V4135" s="18" t="str">
        <f>TEXT(Posts[[#This Row],[Post_Date]],"YYYY")</f>
        <v>2024</v>
      </c>
      <c r="W4135" s="18" t="s">
        <v>5088</v>
      </c>
      <c r="X4135" s="18" t="s">
        <v>5083</v>
      </c>
      <c r="Y4135" s="19">
        <v>18</v>
      </c>
      <c r="Z4135" s="12" t="s">
        <v>5069</v>
      </c>
      <c r="AA4135"/>
    </row>
    <row r="4136" spans="1:27" x14ac:dyDescent="0.25">
      <c r="A4136" s="12" t="s">
        <v>4405</v>
      </c>
      <c r="B4136" s="12" t="s">
        <v>5024</v>
      </c>
      <c r="C4136" s="12" t="s">
        <v>5028</v>
      </c>
      <c r="D4136" s="12" t="s">
        <v>5033</v>
      </c>
      <c r="E4136" s="12" t="s">
        <v>5038</v>
      </c>
      <c r="F4136" s="12" t="s">
        <v>5055</v>
      </c>
      <c r="G4136" s="12" t="s">
        <v>5043</v>
      </c>
      <c r="H4136" s="13">
        <v>91515</v>
      </c>
      <c r="I4136" s="14">
        <v>381955</v>
      </c>
      <c r="J4136" s="14">
        <v>92094</v>
      </c>
      <c r="K4136" s="14">
        <v>17231</v>
      </c>
      <c r="L4136" s="14">
        <v>20795</v>
      </c>
      <c r="M4136" s="15">
        <v>0.23959727340341491</v>
      </c>
      <c r="N4136" s="14">
        <v>457497</v>
      </c>
      <c r="O4136" s="14">
        <v>0</v>
      </c>
      <c r="P4136" s="14">
        <v>0</v>
      </c>
      <c r="S4136" s="17">
        <v>45296.449305555558</v>
      </c>
      <c r="T4136" s="17" t="s">
        <v>5077</v>
      </c>
      <c r="U4136" s="18">
        <v>45296</v>
      </c>
      <c r="V4136" s="18" t="str">
        <f>TEXT(Posts[[#This Row],[Post_Date]],"YYYY")</f>
        <v>2024</v>
      </c>
      <c r="W4136" s="18" t="s">
        <v>5086</v>
      </c>
      <c r="X4136" s="18" t="s">
        <v>5082</v>
      </c>
      <c r="Y4136" s="19">
        <v>10</v>
      </c>
      <c r="Z4136" s="12" t="s">
        <v>5070</v>
      </c>
      <c r="AA4136"/>
    </row>
    <row r="4137" spans="1:27" x14ac:dyDescent="0.25">
      <c r="A4137" s="12" t="s">
        <v>4409</v>
      </c>
      <c r="B4137" s="12" t="s">
        <v>5024</v>
      </c>
      <c r="C4137" s="12" t="s">
        <v>5028</v>
      </c>
      <c r="D4137" s="12" t="s">
        <v>5034</v>
      </c>
      <c r="E4137" s="12" t="s">
        <v>5038</v>
      </c>
      <c r="F4137" s="12" t="s">
        <v>5057</v>
      </c>
      <c r="G4137" s="12" t="s">
        <v>5048</v>
      </c>
      <c r="H4137" s="13">
        <v>62481</v>
      </c>
      <c r="I4137" s="14">
        <v>360426</v>
      </c>
      <c r="J4137" s="14">
        <v>58249</v>
      </c>
      <c r="K4137" s="14">
        <v>15011</v>
      </c>
      <c r="L4137" s="14">
        <v>12782</v>
      </c>
      <c r="M4137" s="15">
        <v>0.17335343027105099</v>
      </c>
      <c r="N4137" s="14">
        <v>434522</v>
      </c>
      <c r="O4137" s="14">
        <v>0</v>
      </c>
      <c r="P4137" s="14">
        <v>0</v>
      </c>
      <c r="S4137" s="17">
        <v>45507.638194444437</v>
      </c>
      <c r="T4137" s="17" t="s">
        <v>5074</v>
      </c>
      <c r="U4137" s="18">
        <v>45507</v>
      </c>
      <c r="V4137" s="18" t="str">
        <f>TEXT(Posts[[#This Row],[Post_Date]],"YYYY")</f>
        <v>2024</v>
      </c>
      <c r="W4137" s="18" t="s">
        <v>5092</v>
      </c>
      <c r="X4137" s="18" t="s">
        <v>5083</v>
      </c>
      <c r="Y4137" s="19">
        <v>15</v>
      </c>
      <c r="Z4137" s="12" t="s">
        <v>5069</v>
      </c>
      <c r="AA4137"/>
    </row>
    <row r="4138" spans="1:27" x14ac:dyDescent="0.25">
      <c r="A4138" s="12" t="s">
        <v>4410</v>
      </c>
      <c r="B4138" s="12" t="s">
        <v>5024</v>
      </c>
      <c r="C4138" s="12" t="s">
        <v>5028</v>
      </c>
      <c r="D4138" s="12" t="s">
        <v>5033</v>
      </c>
      <c r="E4138" s="12" t="s">
        <v>5038</v>
      </c>
      <c r="F4138" s="12" t="s">
        <v>5055</v>
      </c>
      <c r="G4138" s="12" t="s">
        <v>5049</v>
      </c>
      <c r="H4138" s="13">
        <v>32989</v>
      </c>
      <c r="I4138" s="14">
        <v>181554</v>
      </c>
      <c r="J4138" s="14">
        <v>37676</v>
      </c>
      <c r="K4138" s="14">
        <v>10694</v>
      </c>
      <c r="L4138" s="14">
        <v>10616</v>
      </c>
      <c r="M4138" s="15">
        <v>0.18170805666872411</v>
      </c>
      <c r="N4138" s="14">
        <v>213699</v>
      </c>
      <c r="O4138" s="14">
        <v>0</v>
      </c>
      <c r="P4138" s="14">
        <v>0</v>
      </c>
      <c r="S4138" s="17">
        <v>45770.47152777778</v>
      </c>
      <c r="T4138" s="17" t="s">
        <v>5077</v>
      </c>
      <c r="U4138" s="18">
        <v>45770</v>
      </c>
      <c r="V4138" s="18" t="str">
        <f>TEXT(Posts[[#This Row],[Post_Date]],"YYYY")</f>
        <v>2025</v>
      </c>
      <c r="W4138" s="18" t="s">
        <v>5090</v>
      </c>
      <c r="X4138" s="18" t="s">
        <v>5085</v>
      </c>
      <c r="Y4138" s="19">
        <v>11</v>
      </c>
      <c r="Z4138" s="12" t="s">
        <v>5069</v>
      </c>
      <c r="AA4138"/>
    </row>
    <row r="4139" spans="1:27" x14ac:dyDescent="0.25">
      <c r="A4139" s="12" t="s">
        <v>4414</v>
      </c>
      <c r="B4139" s="12" t="s">
        <v>5024</v>
      </c>
      <c r="C4139" s="12" t="s">
        <v>5028</v>
      </c>
      <c r="D4139" s="12" t="s">
        <v>5030</v>
      </c>
      <c r="E4139" s="12" t="s">
        <v>5035</v>
      </c>
      <c r="F4139" s="12" t="s">
        <v>5051</v>
      </c>
      <c r="G4139" s="12" t="s">
        <v>5042</v>
      </c>
      <c r="H4139" s="13">
        <v>165920</v>
      </c>
      <c r="I4139" s="14">
        <v>1934979</v>
      </c>
      <c r="J4139" s="14">
        <v>332915</v>
      </c>
      <c r="K4139" s="14">
        <v>72389</v>
      </c>
      <c r="L4139" s="14">
        <v>72230</v>
      </c>
      <c r="M4139" s="15">
        <v>8.5748089108601613E-2</v>
      </c>
      <c r="N4139" s="14">
        <v>2418691</v>
      </c>
      <c r="O4139" s="14">
        <v>1934979</v>
      </c>
      <c r="P4139" s="14">
        <v>0</v>
      </c>
      <c r="S4139" s="17">
        <v>45668.685416666667</v>
      </c>
      <c r="T4139" s="12" t="s">
        <v>5074</v>
      </c>
      <c r="U4139" s="18">
        <v>45668</v>
      </c>
      <c r="V4139" s="18" t="str">
        <f>TEXT(Posts[[#This Row],[Post_Date]],"YYYY")</f>
        <v>2025</v>
      </c>
      <c r="W4139" s="12" t="s">
        <v>5086</v>
      </c>
      <c r="X4139" s="12" t="s">
        <v>5083</v>
      </c>
      <c r="Y4139" s="19">
        <v>16</v>
      </c>
      <c r="Z4139" s="12" t="s">
        <v>5068</v>
      </c>
      <c r="AA4139"/>
    </row>
    <row r="4140" spans="1:27" x14ac:dyDescent="0.25">
      <c r="A4140" s="12" t="s">
        <v>4418</v>
      </c>
      <c r="B4140" s="12" t="s">
        <v>5024</v>
      </c>
      <c r="C4140" s="12" t="s">
        <v>5028</v>
      </c>
      <c r="D4140" s="12" t="s">
        <v>5033</v>
      </c>
      <c r="E4140" s="12" t="s">
        <v>5035</v>
      </c>
      <c r="F4140" s="12" t="s">
        <v>5056</v>
      </c>
      <c r="G4140" s="12" t="s">
        <v>5049</v>
      </c>
      <c r="H4140" s="13">
        <v>349614</v>
      </c>
      <c r="I4140" s="14">
        <v>2287921</v>
      </c>
      <c r="J4140" s="14">
        <v>402306</v>
      </c>
      <c r="K4140" s="14">
        <v>103536</v>
      </c>
      <c r="L4140" s="14">
        <v>112340</v>
      </c>
      <c r="M4140" s="15">
        <v>0.15280873636532191</v>
      </c>
      <c r="N4140" s="14">
        <v>2768928</v>
      </c>
      <c r="O4140" s="14">
        <v>2287921</v>
      </c>
      <c r="P4140" s="14">
        <v>0</v>
      </c>
      <c r="S4140" s="17">
        <v>45712.470138888893</v>
      </c>
      <c r="T4140" s="12" t="s">
        <v>5077</v>
      </c>
      <c r="U4140" s="18">
        <v>45712</v>
      </c>
      <c r="V4140" s="18" t="str">
        <f>TEXT(Posts[[#This Row],[Post_Date]],"YYYY")</f>
        <v>2025</v>
      </c>
      <c r="W4140" s="12" t="s">
        <v>5087</v>
      </c>
      <c r="X4140" s="12" t="s">
        <v>5081</v>
      </c>
      <c r="Y4140" s="19">
        <v>11</v>
      </c>
      <c r="Z4140" s="12" t="s">
        <v>5069</v>
      </c>
      <c r="AA4140"/>
    </row>
    <row r="4141" spans="1:27" x14ac:dyDescent="0.25">
      <c r="A4141" s="12" t="s">
        <v>4420</v>
      </c>
      <c r="B4141" s="12" t="s">
        <v>5024</v>
      </c>
      <c r="C4141" s="12" t="s">
        <v>5028</v>
      </c>
      <c r="D4141" s="12" t="s">
        <v>5033</v>
      </c>
      <c r="E4141" s="12" t="s">
        <v>5038</v>
      </c>
      <c r="F4141" s="12" t="s">
        <v>5055</v>
      </c>
      <c r="G4141" s="12" t="s">
        <v>5042</v>
      </c>
      <c r="H4141" s="13">
        <v>130978</v>
      </c>
      <c r="I4141" s="14">
        <v>682422</v>
      </c>
      <c r="J4141" s="14">
        <v>68353</v>
      </c>
      <c r="K4141" s="14">
        <v>38564</v>
      </c>
      <c r="L4141" s="14">
        <v>19507</v>
      </c>
      <c r="M4141" s="15">
        <v>0.191932449688234</v>
      </c>
      <c r="N4141" s="14">
        <v>763520</v>
      </c>
      <c r="O4141" s="14">
        <v>0</v>
      </c>
      <c r="P4141" s="14">
        <v>0</v>
      </c>
      <c r="S4141" s="17">
        <v>45735.731249999997</v>
      </c>
      <c r="T4141" s="17" t="s">
        <v>5076</v>
      </c>
      <c r="U4141" s="18">
        <v>45735</v>
      </c>
      <c r="V4141" s="18" t="str">
        <f>TEXT(Posts[[#This Row],[Post_Date]],"YYYY")</f>
        <v>2025</v>
      </c>
      <c r="W4141" s="18" t="s">
        <v>5088</v>
      </c>
      <c r="X4141" s="18" t="s">
        <v>5085</v>
      </c>
      <c r="Y4141" s="19">
        <v>17</v>
      </c>
      <c r="Z4141" s="12" t="s">
        <v>5069</v>
      </c>
      <c r="AA4141"/>
    </row>
    <row r="4142" spans="1:27" x14ac:dyDescent="0.25">
      <c r="A4142" s="12" t="s">
        <v>4425</v>
      </c>
      <c r="B4142" s="12" t="s">
        <v>5024</v>
      </c>
      <c r="C4142" s="12" t="s">
        <v>5028</v>
      </c>
      <c r="D4142" s="12" t="s">
        <v>5033</v>
      </c>
      <c r="E4142" s="12" t="s">
        <v>5038</v>
      </c>
      <c r="F4142" s="12" t="s">
        <v>5055</v>
      </c>
      <c r="G4142" s="12" t="s">
        <v>5043</v>
      </c>
      <c r="H4142" s="13">
        <v>38117</v>
      </c>
      <c r="I4142" s="14">
        <v>226906</v>
      </c>
      <c r="J4142" s="14">
        <v>24729</v>
      </c>
      <c r="K4142" s="14">
        <v>14413</v>
      </c>
      <c r="L4142" s="14">
        <v>6725</v>
      </c>
      <c r="M4142" s="15">
        <v>0.1679890870814382</v>
      </c>
      <c r="N4142" s="14">
        <v>263903</v>
      </c>
      <c r="O4142" s="14">
        <v>0</v>
      </c>
      <c r="P4142" s="14">
        <v>0</v>
      </c>
      <c r="S4142" s="17">
        <v>45772.456250000003</v>
      </c>
      <c r="T4142" s="17" t="s">
        <v>5077</v>
      </c>
      <c r="U4142" s="18">
        <v>45772</v>
      </c>
      <c r="V4142" s="18" t="str">
        <f>TEXT(Posts[[#This Row],[Post_Date]],"YYYY")</f>
        <v>2025</v>
      </c>
      <c r="W4142" s="18" t="s">
        <v>5090</v>
      </c>
      <c r="X4142" s="18" t="s">
        <v>5082</v>
      </c>
      <c r="Y4142" s="19">
        <v>10</v>
      </c>
      <c r="Z4142" s="12" t="s">
        <v>5069</v>
      </c>
      <c r="AA4142"/>
    </row>
    <row r="4143" spans="1:27" x14ac:dyDescent="0.25">
      <c r="A4143" s="12" t="s">
        <v>4434</v>
      </c>
      <c r="B4143" s="12" t="s">
        <v>5024</v>
      </c>
      <c r="C4143" s="12" t="s">
        <v>5028</v>
      </c>
      <c r="D4143" s="12" t="s">
        <v>5030</v>
      </c>
      <c r="E4143" s="12" t="s">
        <v>5035</v>
      </c>
      <c r="F4143" s="12" t="s">
        <v>5051</v>
      </c>
      <c r="G4143" s="12" t="s">
        <v>5045</v>
      </c>
      <c r="H4143" s="13">
        <v>283097</v>
      </c>
      <c r="I4143" s="14">
        <v>2271602</v>
      </c>
      <c r="J4143" s="14">
        <v>471529</v>
      </c>
      <c r="K4143" s="14">
        <v>133848</v>
      </c>
      <c r="L4143" s="14">
        <v>66333</v>
      </c>
      <c r="M4143" s="15">
        <v>0.12462481614768391</v>
      </c>
      <c r="N4143" s="14">
        <v>2505747</v>
      </c>
      <c r="O4143" s="14">
        <v>2271602</v>
      </c>
      <c r="P4143" s="14">
        <v>0</v>
      </c>
      <c r="S4143" s="17">
        <v>45751.481249999997</v>
      </c>
      <c r="T4143" s="12" t="s">
        <v>5077</v>
      </c>
      <c r="U4143" s="18">
        <v>45751</v>
      </c>
      <c r="V4143" s="18" t="str">
        <f>TEXT(Posts[[#This Row],[Post_Date]],"YYYY")</f>
        <v>2025</v>
      </c>
      <c r="W4143" s="12" t="s">
        <v>5090</v>
      </c>
      <c r="X4143" s="12" t="s">
        <v>5082</v>
      </c>
      <c r="Y4143" s="19">
        <v>11</v>
      </c>
      <c r="Z4143" s="12" t="s">
        <v>5069</v>
      </c>
      <c r="AA4143"/>
    </row>
    <row r="4144" spans="1:27" x14ac:dyDescent="0.25">
      <c r="A4144" s="12" t="s">
        <v>4435</v>
      </c>
      <c r="B4144" s="12" t="s">
        <v>5024</v>
      </c>
      <c r="C4144" s="12" t="s">
        <v>5028</v>
      </c>
      <c r="D4144" s="12" t="s">
        <v>5031</v>
      </c>
      <c r="E4144" s="12" t="s">
        <v>5035</v>
      </c>
      <c r="F4144" s="12" t="s">
        <v>5060</v>
      </c>
      <c r="G4144" s="12" t="s">
        <v>5049</v>
      </c>
      <c r="H4144" s="13">
        <v>192578</v>
      </c>
      <c r="I4144" s="14">
        <v>2135171</v>
      </c>
      <c r="J4144" s="14">
        <v>436003</v>
      </c>
      <c r="K4144" s="14">
        <v>88719</v>
      </c>
      <c r="L4144" s="14">
        <v>115996</v>
      </c>
      <c r="M4144" s="15">
        <v>9.0193572564130159E-2</v>
      </c>
      <c r="N4144" s="14">
        <v>2547841</v>
      </c>
      <c r="O4144" s="14">
        <v>2135171</v>
      </c>
      <c r="P4144" s="14">
        <v>0</v>
      </c>
      <c r="S4144" s="17">
        <v>45369.743750000001</v>
      </c>
      <c r="T4144" s="12" t="s">
        <v>5076</v>
      </c>
      <c r="U4144" s="18">
        <v>45369</v>
      </c>
      <c r="V4144" s="18" t="str">
        <f>TEXT(Posts[[#This Row],[Post_Date]],"YYYY")</f>
        <v>2024</v>
      </c>
      <c r="W4144" s="12" t="s">
        <v>5088</v>
      </c>
      <c r="X4144" s="12" t="s">
        <v>5081</v>
      </c>
      <c r="Y4144" s="19">
        <v>17</v>
      </c>
      <c r="Z4144" s="12" t="s">
        <v>5068</v>
      </c>
      <c r="AA4144"/>
    </row>
    <row r="4145" spans="1:27" x14ac:dyDescent="0.25">
      <c r="A4145" s="12" t="s">
        <v>4439</v>
      </c>
      <c r="B4145" s="12" t="s">
        <v>5024</v>
      </c>
      <c r="C4145" s="12" t="s">
        <v>5028</v>
      </c>
      <c r="D4145" s="12" t="s">
        <v>5033</v>
      </c>
      <c r="E4145" s="12" t="s">
        <v>5038</v>
      </c>
      <c r="F4145" s="12" t="s">
        <v>5055</v>
      </c>
      <c r="G4145" s="12" t="s">
        <v>5043</v>
      </c>
      <c r="H4145" s="13">
        <v>49383</v>
      </c>
      <c r="I4145" s="14">
        <v>198311</v>
      </c>
      <c r="J4145" s="14">
        <v>46652</v>
      </c>
      <c r="K4145" s="14">
        <v>13938</v>
      </c>
      <c r="L4145" s="14">
        <v>4534</v>
      </c>
      <c r="M4145" s="15">
        <v>0.24901820039188721</v>
      </c>
      <c r="N4145" s="14">
        <v>228014</v>
      </c>
      <c r="O4145" s="14">
        <v>0</v>
      </c>
      <c r="P4145" s="14">
        <v>0</v>
      </c>
      <c r="S4145" s="17">
        <v>45630.522916666669</v>
      </c>
      <c r="T4145" s="17" t="s">
        <v>5075</v>
      </c>
      <c r="U4145" s="18">
        <v>45630</v>
      </c>
      <c r="V4145" s="18" t="str">
        <f>TEXT(Posts[[#This Row],[Post_Date]],"YYYY")</f>
        <v>2024</v>
      </c>
      <c r="W4145" s="18" t="s">
        <v>5094</v>
      </c>
      <c r="X4145" s="18" t="s">
        <v>5085</v>
      </c>
      <c r="Y4145" s="19">
        <v>12</v>
      </c>
      <c r="Z4145" s="12" t="s">
        <v>5070</v>
      </c>
      <c r="AA4145"/>
    </row>
    <row r="4146" spans="1:27" x14ac:dyDescent="0.25">
      <c r="A4146" s="12" t="s">
        <v>4442</v>
      </c>
      <c r="B4146" s="12" t="s">
        <v>5024</v>
      </c>
      <c r="C4146" s="12" t="s">
        <v>5028</v>
      </c>
      <c r="D4146" s="12" t="s">
        <v>5034</v>
      </c>
      <c r="E4146" s="12" t="s">
        <v>5038</v>
      </c>
      <c r="F4146" s="12" t="s">
        <v>5057</v>
      </c>
      <c r="G4146" s="12" t="s">
        <v>5046</v>
      </c>
      <c r="H4146" s="13">
        <v>69380</v>
      </c>
      <c r="I4146" s="14">
        <v>393908</v>
      </c>
      <c r="J4146" s="14">
        <v>55691</v>
      </c>
      <c r="K4146" s="14">
        <v>21823</v>
      </c>
      <c r="L4146" s="14">
        <v>16765</v>
      </c>
      <c r="M4146" s="15">
        <v>0.17613344725827129</v>
      </c>
      <c r="N4146" s="14">
        <v>507598</v>
      </c>
      <c r="O4146" s="14">
        <v>0</v>
      </c>
      <c r="P4146" s="14">
        <v>0</v>
      </c>
      <c r="S4146" s="17">
        <v>45546.681944444441</v>
      </c>
      <c r="T4146" s="17" t="s">
        <v>5074</v>
      </c>
      <c r="U4146" s="18">
        <v>45546</v>
      </c>
      <c r="V4146" s="18" t="str">
        <f>TEXT(Posts[[#This Row],[Post_Date]],"YYYY")</f>
        <v>2024</v>
      </c>
      <c r="W4146" s="18" t="s">
        <v>5097</v>
      </c>
      <c r="X4146" s="18" t="s">
        <v>5085</v>
      </c>
      <c r="Y4146" s="19">
        <v>16</v>
      </c>
      <c r="Z4146" s="12" t="s">
        <v>5069</v>
      </c>
      <c r="AA4146"/>
    </row>
    <row r="4147" spans="1:27" x14ac:dyDescent="0.25">
      <c r="A4147" s="12" t="s">
        <v>4443</v>
      </c>
      <c r="B4147" s="12" t="s">
        <v>5024</v>
      </c>
      <c r="C4147" s="12" t="s">
        <v>5028</v>
      </c>
      <c r="D4147" s="12" t="s">
        <v>5034</v>
      </c>
      <c r="E4147" s="12" t="s">
        <v>5038</v>
      </c>
      <c r="F4147" s="12" t="s">
        <v>5057</v>
      </c>
      <c r="G4147" s="12" t="s">
        <v>5049</v>
      </c>
      <c r="H4147" s="13">
        <v>34782</v>
      </c>
      <c r="I4147" s="14">
        <v>266624</v>
      </c>
      <c r="J4147" s="14">
        <v>64123</v>
      </c>
      <c r="K4147" s="14">
        <v>18728</v>
      </c>
      <c r="L4147" s="14">
        <v>13127</v>
      </c>
      <c r="M4147" s="15">
        <v>0.1304539955802955</v>
      </c>
      <c r="N4147" s="14">
        <v>335246</v>
      </c>
      <c r="O4147" s="14">
        <v>0</v>
      </c>
      <c r="P4147" s="14">
        <v>0</v>
      </c>
      <c r="S4147" s="17">
        <v>45486.638888888891</v>
      </c>
      <c r="T4147" s="17" t="s">
        <v>5074</v>
      </c>
      <c r="U4147" s="18">
        <v>45486</v>
      </c>
      <c r="V4147" s="18" t="str">
        <f>TEXT(Posts[[#This Row],[Post_Date]],"YYYY")</f>
        <v>2024</v>
      </c>
      <c r="W4147" s="18" t="s">
        <v>5093</v>
      </c>
      <c r="X4147" s="18" t="s">
        <v>5083</v>
      </c>
      <c r="Y4147" s="19">
        <v>15</v>
      </c>
      <c r="Z4147" s="12" t="s">
        <v>5069</v>
      </c>
      <c r="AA4147"/>
    </row>
    <row r="4148" spans="1:27" x14ac:dyDescent="0.25">
      <c r="A4148" s="12" t="s">
        <v>4444</v>
      </c>
      <c r="B4148" s="12" t="s">
        <v>5024</v>
      </c>
      <c r="C4148" s="12" t="s">
        <v>5028</v>
      </c>
      <c r="D4148" s="12" t="s">
        <v>5033</v>
      </c>
      <c r="E4148" s="12" t="s">
        <v>5038</v>
      </c>
      <c r="F4148" s="12" t="s">
        <v>5055</v>
      </c>
      <c r="G4148" s="12" t="s">
        <v>5044</v>
      </c>
      <c r="H4148" s="13">
        <v>32950</v>
      </c>
      <c r="I4148" s="14">
        <v>178070</v>
      </c>
      <c r="J4148" s="14">
        <v>40947</v>
      </c>
      <c r="K4148" s="14">
        <v>11798</v>
      </c>
      <c r="L4148" s="14">
        <v>5080</v>
      </c>
      <c r="M4148" s="15">
        <v>0.18504299267811619</v>
      </c>
      <c r="N4148" s="14">
        <v>217782</v>
      </c>
      <c r="O4148" s="14">
        <v>0</v>
      </c>
      <c r="P4148" s="14">
        <v>0</v>
      </c>
      <c r="S4148" s="17">
        <v>45516.691666666673</v>
      </c>
      <c r="T4148" s="17" t="s">
        <v>5074</v>
      </c>
      <c r="U4148" s="18">
        <v>45516</v>
      </c>
      <c r="V4148" s="18" t="str">
        <f>TEXT(Posts[[#This Row],[Post_Date]],"YYYY")</f>
        <v>2024</v>
      </c>
      <c r="W4148" s="18" t="s">
        <v>5092</v>
      </c>
      <c r="X4148" s="18" t="s">
        <v>5081</v>
      </c>
      <c r="Y4148" s="19">
        <v>16</v>
      </c>
      <c r="Z4148" s="12" t="s">
        <v>5069</v>
      </c>
      <c r="AA4148"/>
    </row>
    <row r="4149" spans="1:27" x14ac:dyDescent="0.25">
      <c r="A4149" s="12" t="s">
        <v>4447</v>
      </c>
      <c r="B4149" s="12" t="s">
        <v>5024</v>
      </c>
      <c r="C4149" s="12" t="s">
        <v>5028</v>
      </c>
      <c r="D4149" s="12" t="s">
        <v>5033</v>
      </c>
      <c r="E4149" s="12" t="s">
        <v>5035</v>
      </c>
      <c r="F4149" s="12" t="s">
        <v>5056</v>
      </c>
      <c r="G4149" s="12" t="s">
        <v>5046</v>
      </c>
      <c r="H4149" s="13">
        <v>324980</v>
      </c>
      <c r="I4149" s="14">
        <v>1314153</v>
      </c>
      <c r="J4149" s="14">
        <v>137457</v>
      </c>
      <c r="K4149" s="14">
        <v>47681</v>
      </c>
      <c r="L4149" s="14">
        <v>33591</v>
      </c>
      <c r="M4149" s="15">
        <v>0.2472928788150901</v>
      </c>
      <c r="N4149" s="14">
        <v>1493633</v>
      </c>
      <c r="O4149" s="14">
        <v>1314153</v>
      </c>
      <c r="P4149" s="14">
        <v>0</v>
      </c>
      <c r="S4149" s="17">
        <v>45294.707638888889</v>
      </c>
      <c r="T4149" s="12" t="s">
        <v>5074</v>
      </c>
      <c r="U4149" s="18">
        <v>45294</v>
      </c>
      <c r="V4149" s="18" t="str">
        <f>TEXT(Posts[[#This Row],[Post_Date]],"YYYY")</f>
        <v>2024</v>
      </c>
      <c r="W4149" s="12" t="s">
        <v>5086</v>
      </c>
      <c r="X4149" s="12" t="s">
        <v>5085</v>
      </c>
      <c r="Y4149" s="19">
        <v>16</v>
      </c>
      <c r="Z4149" s="12" t="s">
        <v>5070</v>
      </c>
      <c r="AA4149"/>
    </row>
    <row r="4150" spans="1:27" x14ac:dyDescent="0.25">
      <c r="A4150" s="12" t="s">
        <v>4453</v>
      </c>
      <c r="B4150" s="12" t="s">
        <v>5024</v>
      </c>
      <c r="C4150" s="12" t="s">
        <v>5028</v>
      </c>
      <c r="D4150" s="12" t="s">
        <v>5033</v>
      </c>
      <c r="E4150" s="12" t="s">
        <v>5038</v>
      </c>
      <c r="F4150" s="12" t="s">
        <v>5055</v>
      </c>
      <c r="G4150" s="12" t="s">
        <v>5044</v>
      </c>
      <c r="H4150" s="13">
        <v>98896</v>
      </c>
      <c r="I4150" s="14">
        <v>418516</v>
      </c>
      <c r="J4150" s="14">
        <v>96831</v>
      </c>
      <c r="K4150" s="14">
        <v>30196</v>
      </c>
      <c r="L4150" s="14">
        <v>11302</v>
      </c>
      <c r="M4150" s="15">
        <v>0.2363018016709777</v>
      </c>
      <c r="N4150" s="14">
        <v>536057</v>
      </c>
      <c r="O4150" s="14">
        <v>0</v>
      </c>
      <c r="P4150" s="14">
        <v>0</v>
      </c>
      <c r="S4150" s="17">
        <v>45736.363194444442</v>
      </c>
      <c r="T4150" s="17" t="s">
        <v>5078</v>
      </c>
      <c r="U4150" s="18">
        <v>45736</v>
      </c>
      <c r="V4150" s="18" t="str">
        <f>TEXT(Posts[[#This Row],[Post_Date]],"YYYY")</f>
        <v>2025</v>
      </c>
      <c r="W4150" s="18" t="s">
        <v>5088</v>
      </c>
      <c r="X4150" s="18" t="s">
        <v>5080</v>
      </c>
      <c r="Y4150" s="19">
        <v>8</v>
      </c>
      <c r="Z4150" s="12" t="s">
        <v>5070</v>
      </c>
      <c r="AA4150"/>
    </row>
    <row r="4151" spans="1:27" x14ac:dyDescent="0.25">
      <c r="A4151" s="12" t="s">
        <v>4460</v>
      </c>
      <c r="B4151" s="12" t="s">
        <v>5024</v>
      </c>
      <c r="C4151" s="12" t="s">
        <v>5028</v>
      </c>
      <c r="D4151" s="12" t="s">
        <v>5031</v>
      </c>
      <c r="E4151" s="12" t="s">
        <v>5035</v>
      </c>
      <c r="F4151" s="12" t="s">
        <v>5060</v>
      </c>
      <c r="G4151" s="12" t="s">
        <v>5045</v>
      </c>
      <c r="H4151" s="13">
        <v>165217</v>
      </c>
      <c r="I4151" s="14">
        <v>2178938</v>
      </c>
      <c r="J4151" s="14">
        <v>337517</v>
      </c>
      <c r="K4151" s="14">
        <v>136470</v>
      </c>
      <c r="L4151" s="14">
        <v>70219</v>
      </c>
      <c r="M4151" s="15">
        <v>7.5824963199557394E-2</v>
      </c>
      <c r="N4151" s="14">
        <v>2500717</v>
      </c>
      <c r="O4151" s="14">
        <v>2178938</v>
      </c>
      <c r="P4151" s="14">
        <v>0</v>
      </c>
      <c r="S4151" s="17">
        <v>45742.495833333327</v>
      </c>
      <c r="T4151" s="12" t="s">
        <v>5077</v>
      </c>
      <c r="U4151" s="18">
        <v>45742</v>
      </c>
      <c r="V4151" s="18" t="str">
        <f>TEXT(Posts[[#This Row],[Post_Date]],"YYYY")</f>
        <v>2025</v>
      </c>
      <c r="W4151" s="12" t="s">
        <v>5088</v>
      </c>
      <c r="X4151" s="12" t="s">
        <v>5085</v>
      </c>
      <c r="Y4151" s="19">
        <v>11</v>
      </c>
      <c r="Z4151" s="12" t="s">
        <v>5068</v>
      </c>
      <c r="AA4151"/>
    </row>
    <row r="4152" spans="1:27" x14ac:dyDescent="0.25">
      <c r="A4152" s="12" t="s">
        <v>4462</v>
      </c>
      <c r="B4152" s="12" t="s">
        <v>5024</v>
      </c>
      <c r="C4152" s="12" t="s">
        <v>5028</v>
      </c>
      <c r="D4152" s="12" t="s">
        <v>5034</v>
      </c>
      <c r="E4152" s="12" t="s">
        <v>5038</v>
      </c>
      <c r="F4152" s="12" t="s">
        <v>5057</v>
      </c>
      <c r="G4152" s="12" t="s">
        <v>5043</v>
      </c>
      <c r="H4152" s="13">
        <v>51885</v>
      </c>
      <c r="I4152" s="14">
        <v>360798</v>
      </c>
      <c r="J4152" s="14">
        <v>86027</v>
      </c>
      <c r="K4152" s="14">
        <v>27908</v>
      </c>
      <c r="L4152" s="14">
        <v>17075</v>
      </c>
      <c r="M4152" s="15">
        <v>0.1438087291432194</v>
      </c>
      <c r="N4152" s="14">
        <v>412129</v>
      </c>
      <c r="O4152" s="14">
        <v>0</v>
      </c>
      <c r="P4152" s="14">
        <v>0</v>
      </c>
      <c r="S4152" s="17">
        <v>45579.546527777777</v>
      </c>
      <c r="T4152" s="17" t="s">
        <v>5075</v>
      </c>
      <c r="U4152" s="18">
        <v>45579</v>
      </c>
      <c r="V4152" s="18" t="str">
        <f>TEXT(Posts[[#This Row],[Post_Date]],"YYYY")</f>
        <v>2024</v>
      </c>
      <c r="W4152" s="18" t="s">
        <v>5091</v>
      </c>
      <c r="X4152" s="18" t="s">
        <v>5081</v>
      </c>
      <c r="Y4152" s="19">
        <v>13</v>
      </c>
      <c r="Z4152" s="12" t="s">
        <v>5069</v>
      </c>
      <c r="AA4152"/>
    </row>
    <row r="4153" spans="1:27" x14ac:dyDescent="0.25">
      <c r="A4153" s="12" t="s">
        <v>4464</v>
      </c>
      <c r="B4153" s="12" t="s">
        <v>5024</v>
      </c>
      <c r="C4153" s="12" t="s">
        <v>5028</v>
      </c>
      <c r="D4153" s="12" t="s">
        <v>5030</v>
      </c>
      <c r="E4153" s="12" t="s">
        <v>5038</v>
      </c>
      <c r="F4153" s="12" t="s">
        <v>5050</v>
      </c>
      <c r="G4153" s="12" t="s">
        <v>5045</v>
      </c>
      <c r="H4153" s="13">
        <v>55972</v>
      </c>
      <c r="I4153" s="14">
        <v>456021</v>
      </c>
      <c r="J4153" s="14">
        <v>47253</v>
      </c>
      <c r="K4153" s="14">
        <v>19377</v>
      </c>
      <c r="L4153" s="14">
        <v>17078</v>
      </c>
      <c r="M4153" s="15">
        <v>0.12274192084738909</v>
      </c>
      <c r="N4153" s="14">
        <v>559139</v>
      </c>
      <c r="O4153" s="14">
        <v>0</v>
      </c>
      <c r="P4153" s="14">
        <v>0</v>
      </c>
      <c r="S4153" s="17">
        <v>45525.746527777781</v>
      </c>
      <c r="T4153" s="17" t="s">
        <v>5076</v>
      </c>
      <c r="U4153" s="18">
        <v>45525</v>
      </c>
      <c r="V4153" s="18" t="str">
        <f>TEXT(Posts[[#This Row],[Post_Date]],"YYYY")</f>
        <v>2024</v>
      </c>
      <c r="W4153" s="18" t="s">
        <v>5092</v>
      </c>
      <c r="X4153" s="18" t="s">
        <v>5085</v>
      </c>
      <c r="Y4153" s="19">
        <v>17</v>
      </c>
      <c r="Z4153" s="12" t="s">
        <v>5069</v>
      </c>
      <c r="AA4153"/>
    </row>
    <row r="4154" spans="1:27" x14ac:dyDescent="0.25">
      <c r="A4154" s="12" t="s">
        <v>4472</v>
      </c>
      <c r="B4154" s="12" t="s">
        <v>5024</v>
      </c>
      <c r="C4154" s="12" t="s">
        <v>5028</v>
      </c>
      <c r="D4154" s="12" t="s">
        <v>5033</v>
      </c>
      <c r="E4154" s="12" t="s">
        <v>5038</v>
      </c>
      <c r="F4154" s="12" t="s">
        <v>5055</v>
      </c>
      <c r="G4154" s="12" t="s">
        <v>5042</v>
      </c>
      <c r="H4154" s="13">
        <v>52072</v>
      </c>
      <c r="I4154" s="14">
        <v>340199</v>
      </c>
      <c r="J4154" s="14">
        <v>38790</v>
      </c>
      <c r="K4154" s="14">
        <v>10918</v>
      </c>
      <c r="L4154" s="14">
        <v>13663</v>
      </c>
      <c r="M4154" s="15">
        <v>0.1530655363632262</v>
      </c>
      <c r="N4154" s="14">
        <v>378278</v>
      </c>
      <c r="O4154" s="14">
        <v>0</v>
      </c>
      <c r="P4154" s="14">
        <v>0</v>
      </c>
      <c r="S4154" s="17">
        <v>45717.706944444442</v>
      </c>
      <c r="T4154" s="17" t="s">
        <v>5074</v>
      </c>
      <c r="U4154" s="18">
        <v>45717</v>
      </c>
      <c r="V4154" s="18" t="str">
        <f>TEXT(Posts[[#This Row],[Post_Date]],"YYYY")</f>
        <v>2025</v>
      </c>
      <c r="W4154" s="18" t="s">
        <v>5088</v>
      </c>
      <c r="X4154" s="18" t="s">
        <v>5083</v>
      </c>
      <c r="Y4154" s="19">
        <v>16</v>
      </c>
      <c r="Z4154" s="12" t="s">
        <v>5069</v>
      </c>
      <c r="AA4154"/>
    </row>
    <row r="4155" spans="1:27" x14ac:dyDescent="0.25">
      <c r="A4155" s="12" t="s">
        <v>4475</v>
      </c>
      <c r="B4155" s="12" t="s">
        <v>5024</v>
      </c>
      <c r="C4155" s="12" t="s">
        <v>5028</v>
      </c>
      <c r="D4155" s="12" t="s">
        <v>5033</v>
      </c>
      <c r="E4155" s="12" t="s">
        <v>5038</v>
      </c>
      <c r="F4155" s="12" t="s">
        <v>5055</v>
      </c>
      <c r="G4155" s="12" t="s">
        <v>5045</v>
      </c>
      <c r="H4155" s="13">
        <v>38476</v>
      </c>
      <c r="I4155" s="14">
        <v>191651</v>
      </c>
      <c r="J4155" s="14">
        <v>41866</v>
      </c>
      <c r="K4155" s="14">
        <v>7607</v>
      </c>
      <c r="L4155" s="14">
        <v>9455</v>
      </c>
      <c r="M4155" s="15">
        <v>0.200764054570924</v>
      </c>
      <c r="N4155" s="14">
        <v>230053</v>
      </c>
      <c r="O4155" s="14">
        <v>0</v>
      </c>
      <c r="P4155" s="14">
        <v>0</v>
      </c>
      <c r="S4155" s="17">
        <v>45413.65625</v>
      </c>
      <c r="T4155" s="17" t="s">
        <v>5074</v>
      </c>
      <c r="U4155" s="18">
        <v>45413</v>
      </c>
      <c r="V4155" s="18" t="str">
        <f>TEXT(Posts[[#This Row],[Post_Date]],"YYYY")</f>
        <v>2024</v>
      </c>
      <c r="W4155" s="18" t="s">
        <v>5096</v>
      </c>
      <c r="X4155" s="18" t="s">
        <v>5085</v>
      </c>
      <c r="Y4155" s="19">
        <v>15</v>
      </c>
      <c r="Z4155" s="12" t="s">
        <v>5070</v>
      </c>
      <c r="AA4155"/>
    </row>
    <row r="4156" spans="1:27" x14ac:dyDescent="0.25">
      <c r="A4156" s="12" t="s">
        <v>4479</v>
      </c>
      <c r="B4156" s="12" t="s">
        <v>5024</v>
      </c>
      <c r="C4156" s="12" t="s">
        <v>5028</v>
      </c>
      <c r="D4156" s="12" t="s">
        <v>5034</v>
      </c>
      <c r="E4156" s="12" t="s">
        <v>5038</v>
      </c>
      <c r="F4156" s="12" t="s">
        <v>5057</v>
      </c>
      <c r="G4156" s="12" t="s">
        <v>5048</v>
      </c>
      <c r="H4156" s="13">
        <v>80715</v>
      </c>
      <c r="I4156" s="14">
        <v>462399</v>
      </c>
      <c r="J4156" s="14">
        <v>89744</v>
      </c>
      <c r="K4156" s="14">
        <v>28663</v>
      </c>
      <c r="L4156" s="14">
        <v>20072</v>
      </c>
      <c r="M4156" s="15">
        <v>0.17455895024539869</v>
      </c>
      <c r="N4156" s="14">
        <v>525075</v>
      </c>
      <c r="O4156" s="14">
        <v>0</v>
      </c>
      <c r="P4156" s="14">
        <v>0</v>
      </c>
      <c r="S4156" s="17">
        <v>45414.667361111111</v>
      </c>
      <c r="T4156" s="17" t="s">
        <v>5074</v>
      </c>
      <c r="U4156" s="18">
        <v>45414</v>
      </c>
      <c r="V4156" s="18" t="str">
        <f>TEXT(Posts[[#This Row],[Post_Date]],"YYYY")</f>
        <v>2024</v>
      </c>
      <c r="W4156" s="18" t="s">
        <v>5096</v>
      </c>
      <c r="X4156" s="18" t="s">
        <v>5080</v>
      </c>
      <c r="Y4156" s="19">
        <v>16</v>
      </c>
      <c r="Z4156" s="12" t="s">
        <v>5069</v>
      </c>
      <c r="AA4156"/>
    </row>
    <row r="4157" spans="1:27" x14ac:dyDescent="0.25">
      <c r="A4157" s="12" t="s">
        <v>4480</v>
      </c>
      <c r="B4157" s="12" t="s">
        <v>5024</v>
      </c>
      <c r="C4157" s="12" t="s">
        <v>5028</v>
      </c>
      <c r="D4157" s="12" t="s">
        <v>5033</v>
      </c>
      <c r="E4157" s="12" t="s">
        <v>5038</v>
      </c>
      <c r="F4157" s="12" t="s">
        <v>5055</v>
      </c>
      <c r="G4157" s="12" t="s">
        <v>5046</v>
      </c>
      <c r="H4157" s="13">
        <v>33034</v>
      </c>
      <c r="I4157" s="14">
        <v>166973</v>
      </c>
      <c r="J4157" s="14">
        <v>18245</v>
      </c>
      <c r="K4157" s="14">
        <v>11813</v>
      </c>
      <c r="L4157" s="14">
        <v>5637</v>
      </c>
      <c r="M4157" s="15">
        <v>0.19784376394002959</v>
      </c>
      <c r="N4157" s="14">
        <v>214180</v>
      </c>
      <c r="O4157" s="14">
        <v>0</v>
      </c>
      <c r="P4157" s="14">
        <v>0</v>
      </c>
      <c r="S4157" s="17">
        <v>45777.770833333343</v>
      </c>
      <c r="T4157" s="17" t="s">
        <v>5076</v>
      </c>
      <c r="U4157" s="18">
        <v>45777</v>
      </c>
      <c r="V4157" s="18" t="str">
        <f>TEXT(Posts[[#This Row],[Post_Date]],"YYYY")</f>
        <v>2025</v>
      </c>
      <c r="W4157" s="18" t="s">
        <v>5090</v>
      </c>
      <c r="X4157" s="18" t="s">
        <v>5085</v>
      </c>
      <c r="Y4157" s="19">
        <v>18</v>
      </c>
      <c r="Z4157" s="12" t="s">
        <v>5069</v>
      </c>
      <c r="AA4157"/>
    </row>
    <row r="4158" spans="1:27" x14ac:dyDescent="0.25">
      <c r="A4158" s="12" t="s">
        <v>4489</v>
      </c>
      <c r="B4158" s="12" t="s">
        <v>5024</v>
      </c>
      <c r="C4158" s="12" t="s">
        <v>5028</v>
      </c>
      <c r="D4158" s="12" t="s">
        <v>5033</v>
      </c>
      <c r="E4158" s="12" t="s">
        <v>5038</v>
      </c>
      <c r="F4158" s="12" t="s">
        <v>5055</v>
      </c>
      <c r="G4158" s="12" t="s">
        <v>5048</v>
      </c>
      <c r="H4158" s="13">
        <v>45889</v>
      </c>
      <c r="I4158" s="14">
        <v>285163</v>
      </c>
      <c r="J4158" s="14">
        <v>58348</v>
      </c>
      <c r="K4158" s="14">
        <v>13796</v>
      </c>
      <c r="L4158" s="14">
        <v>15557</v>
      </c>
      <c r="M4158" s="15">
        <v>0.16092351531377799</v>
      </c>
      <c r="N4158" s="14">
        <v>315349</v>
      </c>
      <c r="O4158" s="14">
        <v>0</v>
      </c>
      <c r="P4158" s="14">
        <v>0</v>
      </c>
      <c r="S4158" s="17">
        <v>45414.431250000001</v>
      </c>
      <c r="T4158" s="17" t="s">
        <v>5077</v>
      </c>
      <c r="U4158" s="18">
        <v>45414</v>
      </c>
      <c r="V4158" s="18" t="str">
        <f>TEXT(Posts[[#This Row],[Post_Date]],"YYYY")</f>
        <v>2024</v>
      </c>
      <c r="W4158" s="18" t="s">
        <v>5096</v>
      </c>
      <c r="X4158" s="18" t="s">
        <v>5080</v>
      </c>
      <c r="Y4158" s="19">
        <v>10</v>
      </c>
      <c r="Z4158" s="12" t="s">
        <v>5069</v>
      </c>
      <c r="AA4158"/>
    </row>
    <row r="4159" spans="1:27" x14ac:dyDescent="0.25">
      <c r="A4159" s="12" t="s">
        <v>4490</v>
      </c>
      <c r="B4159" s="12" t="s">
        <v>5024</v>
      </c>
      <c r="C4159" s="12" t="s">
        <v>5028</v>
      </c>
      <c r="D4159" s="12" t="s">
        <v>5034</v>
      </c>
      <c r="E4159" s="12" t="s">
        <v>5038</v>
      </c>
      <c r="F4159" s="12" t="s">
        <v>5057</v>
      </c>
      <c r="G4159" s="12" t="s">
        <v>5048</v>
      </c>
      <c r="H4159" s="13">
        <v>45577</v>
      </c>
      <c r="I4159" s="14">
        <v>302028</v>
      </c>
      <c r="J4159" s="14">
        <v>57703</v>
      </c>
      <c r="K4159" s="14">
        <v>13229</v>
      </c>
      <c r="L4159" s="14">
        <v>11204</v>
      </c>
      <c r="M4159" s="15">
        <v>0.1509039883802433</v>
      </c>
      <c r="N4159" s="14">
        <v>361499</v>
      </c>
      <c r="O4159" s="14">
        <v>0</v>
      </c>
      <c r="P4159" s="14">
        <v>0</v>
      </c>
      <c r="S4159" s="17">
        <v>45728.661805555559</v>
      </c>
      <c r="T4159" s="17" t="s">
        <v>5074</v>
      </c>
      <c r="U4159" s="18">
        <v>45728</v>
      </c>
      <c r="V4159" s="18" t="str">
        <f>TEXT(Posts[[#This Row],[Post_Date]],"YYYY")</f>
        <v>2025</v>
      </c>
      <c r="W4159" s="18" t="s">
        <v>5088</v>
      </c>
      <c r="X4159" s="18" t="s">
        <v>5085</v>
      </c>
      <c r="Y4159" s="19">
        <v>15</v>
      </c>
      <c r="Z4159" s="12" t="s">
        <v>5069</v>
      </c>
      <c r="AA4159"/>
    </row>
    <row r="4160" spans="1:27" x14ac:dyDescent="0.25">
      <c r="A4160" s="12" t="s">
        <v>4491</v>
      </c>
      <c r="B4160" s="12" t="s">
        <v>5024</v>
      </c>
      <c r="C4160" s="12" t="s">
        <v>5028</v>
      </c>
      <c r="D4160" s="12" t="s">
        <v>5033</v>
      </c>
      <c r="E4160" s="12" t="s">
        <v>5038</v>
      </c>
      <c r="F4160" s="12" t="s">
        <v>5055</v>
      </c>
      <c r="G4160" s="12" t="s">
        <v>5042</v>
      </c>
      <c r="H4160" s="13">
        <v>160</v>
      </c>
      <c r="I4160" s="14">
        <v>1000</v>
      </c>
      <c r="J4160" s="14">
        <v>216</v>
      </c>
      <c r="K4160" s="14">
        <v>66</v>
      </c>
      <c r="L4160" s="14">
        <v>33</v>
      </c>
      <c r="M4160" s="15">
        <v>0.1602883117504289</v>
      </c>
      <c r="N4160" s="14">
        <v>1299</v>
      </c>
      <c r="O4160" s="14">
        <v>0</v>
      </c>
      <c r="P4160" s="14">
        <v>0</v>
      </c>
      <c r="S4160" s="17">
        <v>45409.548611111109</v>
      </c>
      <c r="T4160" s="17" t="s">
        <v>5075</v>
      </c>
      <c r="U4160" s="18">
        <v>45409</v>
      </c>
      <c r="V4160" s="18" t="str">
        <f>TEXT(Posts[[#This Row],[Post_Date]],"YYYY")</f>
        <v>2024</v>
      </c>
      <c r="W4160" s="18" t="s">
        <v>5090</v>
      </c>
      <c r="X4160" s="18" t="s">
        <v>5083</v>
      </c>
      <c r="Y4160" s="19">
        <v>13</v>
      </c>
      <c r="Z4160" s="12" t="s">
        <v>5069</v>
      </c>
      <c r="AA4160"/>
    </row>
    <row r="4161" spans="1:27" x14ac:dyDescent="0.25">
      <c r="A4161" s="12" t="s">
        <v>4495</v>
      </c>
      <c r="B4161" s="12" t="s">
        <v>5024</v>
      </c>
      <c r="C4161" s="12" t="s">
        <v>5028</v>
      </c>
      <c r="D4161" s="12" t="s">
        <v>5034</v>
      </c>
      <c r="E4161" s="12" t="s">
        <v>5038</v>
      </c>
      <c r="F4161" s="12" t="s">
        <v>5057</v>
      </c>
      <c r="G4161" s="12" t="s">
        <v>5047</v>
      </c>
      <c r="H4161" s="13">
        <v>34188</v>
      </c>
      <c r="I4161" s="14">
        <v>217552</v>
      </c>
      <c r="J4161" s="14">
        <v>26309</v>
      </c>
      <c r="K4161" s="14">
        <v>15048</v>
      </c>
      <c r="L4161" s="14">
        <v>13046</v>
      </c>
      <c r="M4161" s="15">
        <v>0.15715222777662649</v>
      </c>
      <c r="N4161" s="14">
        <v>276336</v>
      </c>
      <c r="O4161" s="14">
        <v>0</v>
      </c>
      <c r="P4161" s="14">
        <v>0</v>
      </c>
      <c r="S4161" s="17">
        <v>45768.671527777777</v>
      </c>
      <c r="T4161" s="17" t="s">
        <v>5074</v>
      </c>
      <c r="U4161" s="18">
        <v>45768</v>
      </c>
      <c r="V4161" s="18" t="str">
        <f>TEXT(Posts[[#This Row],[Post_Date]],"YYYY")</f>
        <v>2025</v>
      </c>
      <c r="W4161" s="18" t="s">
        <v>5090</v>
      </c>
      <c r="X4161" s="18" t="s">
        <v>5081</v>
      </c>
      <c r="Y4161" s="19">
        <v>16</v>
      </c>
      <c r="Z4161" s="12" t="s">
        <v>5069</v>
      </c>
      <c r="AA4161"/>
    </row>
    <row r="4162" spans="1:27" x14ac:dyDescent="0.25">
      <c r="A4162" s="12" t="s">
        <v>4496</v>
      </c>
      <c r="B4162" s="12" t="s">
        <v>5024</v>
      </c>
      <c r="C4162" s="12" t="s">
        <v>5028</v>
      </c>
      <c r="D4162" s="12" t="s">
        <v>5030</v>
      </c>
      <c r="E4162" s="12" t="s">
        <v>5038</v>
      </c>
      <c r="F4162" s="12" t="s">
        <v>5050</v>
      </c>
      <c r="G4162" s="12" t="s">
        <v>5049</v>
      </c>
      <c r="H4162" s="13">
        <v>37389</v>
      </c>
      <c r="I4162" s="14">
        <v>324372</v>
      </c>
      <c r="J4162" s="14">
        <v>67980</v>
      </c>
      <c r="K4162" s="14">
        <v>21476</v>
      </c>
      <c r="L4162" s="14">
        <v>14681</v>
      </c>
      <c r="M4162" s="15">
        <v>0.1152673553844927</v>
      </c>
      <c r="N4162" s="14">
        <v>408467</v>
      </c>
      <c r="O4162" s="14">
        <v>0</v>
      </c>
      <c r="P4162" s="14">
        <v>0</v>
      </c>
      <c r="S4162" s="17">
        <v>45521.475694444453</v>
      </c>
      <c r="T4162" s="17" t="s">
        <v>5077</v>
      </c>
      <c r="U4162" s="18">
        <v>45521</v>
      </c>
      <c r="V4162" s="18" t="str">
        <f>TEXT(Posts[[#This Row],[Post_Date]],"YYYY")</f>
        <v>2024</v>
      </c>
      <c r="W4162" s="18" t="s">
        <v>5092</v>
      </c>
      <c r="X4162" s="18" t="s">
        <v>5083</v>
      </c>
      <c r="Y4162" s="19">
        <v>11</v>
      </c>
      <c r="Z4162" s="12" t="s">
        <v>5069</v>
      </c>
      <c r="AA4162"/>
    </row>
    <row r="4163" spans="1:27" x14ac:dyDescent="0.25">
      <c r="A4163" s="12" t="s">
        <v>4498</v>
      </c>
      <c r="B4163" s="12" t="s">
        <v>5024</v>
      </c>
      <c r="C4163" s="12" t="s">
        <v>5028</v>
      </c>
      <c r="D4163" s="12" t="s">
        <v>5030</v>
      </c>
      <c r="E4163" s="12" t="s">
        <v>5035</v>
      </c>
      <c r="F4163" s="12" t="s">
        <v>5051</v>
      </c>
      <c r="G4163" s="12" t="s">
        <v>5046</v>
      </c>
      <c r="H4163" s="13">
        <v>235293</v>
      </c>
      <c r="I4163" s="14">
        <v>1873089</v>
      </c>
      <c r="J4163" s="14">
        <v>294859</v>
      </c>
      <c r="K4163" s="14">
        <v>131940</v>
      </c>
      <c r="L4163" s="14">
        <v>78124</v>
      </c>
      <c r="M4163" s="15">
        <v>0.1256177212593296</v>
      </c>
      <c r="N4163" s="14">
        <v>2064069</v>
      </c>
      <c r="O4163" s="14">
        <v>1873089</v>
      </c>
      <c r="P4163" s="14">
        <v>0</v>
      </c>
      <c r="S4163" s="17">
        <v>45387.743750000001</v>
      </c>
      <c r="T4163" s="12" t="s">
        <v>5076</v>
      </c>
      <c r="U4163" s="18">
        <v>45387</v>
      </c>
      <c r="V4163" s="18" t="str">
        <f>TEXT(Posts[[#This Row],[Post_Date]],"YYYY")</f>
        <v>2024</v>
      </c>
      <c r="W4163" s="12" t="s">
        <v>5090</v>
      </c>
      <c r="X4163" s="12" t="s">
        <v>5082</v>
      </c>
      <c r="Y4163" s="19">
        <v>17</v>
      </c>
      <c r="Z4163" s="12" t="s">
        <v>5069</v>
      </c>
      <c r="AA4163"/>
    </row>
    <row r="4164" spans="1:27" x14ac:dyDescent="0.25">
      <c r="A4164" s="12" t="s">
        <v>4501</v>
      </c>
      <c r="B4164" s="12" t="s">
        <v>5024</v>
      </c>
      <c r="C4164" s="12" t="s">
        <v>5028</v>
      </c>
      <c r="D4164" s="12" t="s">
        <v>5030</v>
      </c>
      <c r="E4164" s="12" t="s">
        <v>5038</v>
      </c>
      <c r="F4164" s="12" t="s">
        <v>5050</v>
      </c>
      <c r="G4164" s="12" t="s">
        <v>5043</v>
      </c>
      <c r="H4164" s="13">
        <v>50368</v>
      </c>
      <c r="I4164" s="14">
        <v>589453</v>
      </c>
      <c r="J4164" s="14">
        <v>103082</v>
      </c>
      <c r="K4164" s="14">
        <v>21381</v>
      </c>
      <c r="L4164" s="14">
        <v>31545</v>
      </c>
      <c r="M4164" s="15">
        <v>8.5449152566519346E-2</v>
      </c>
      <c r="N4164" s="14">
        <v>661822</v>
      </c>
      <c r="O4164" s="14">
        <v>0</v>
      </c>
      <c r="P4164" s="14">
        <v>0</v>
      </c>
      <c r="S4164" s="17">
        <v>45476.757638888892</v>
      </c>
      <c r="T4164" s="17" t="s">
        <v>5076</v>
      </c>
      <c r="U4164" s="18">
        <v>45476</v>
      </c>
      <c r="V4164" s="18" t="str">
        <f>TEXT(Posts[[#This Row],[Post_Date]],"YYYY")</f>
        <v>2024</v>
      </c>
      <c r="W4164" s="18" t="s">
        <v>5093</v>
      </c>
      <c r="X4164" s="18" t="s">
        <v>5085</v>
      </c>
      <c r="Y4164" s="19">
        <v>18</v>
      </c>
      <c r="Z4164" s="12" t="s">
        <v>5068</v>
      </c>
      <c r="AA4164"/>
    </row>
    <row r="4165" spans="1:27" x14ac:dyDescent="0.25">
      <c r="A4165" s="12" t="s">
        <v>4503</v>
      </c>
      <c r="B4165" s="12" t="s">
        <v>5024</v>
      </c>
      <c r="C4165" s="12" t="s">
        <v>5028</v>
      </c>
      <c r="D4165" s="12" t="s">
        <v>5031</v>
      </c>
      <c r="E4165" s="12" t="s">
        <v>5035</v>
      </c>
      <c r="F4165" s="12" t="s">
        <v>5060</v>
      </c>
      <c r="G4165" s="12" t="s">
        <v>5043</v>
      </c>
      <c r="H4165" s="13">
        <v>219314</v>
      </c>
      <c r="I4165" s="14">
        <v>3384350</v>
      </c>
      <c r="J4165" s="14">
        <v>403540</v>
      </c>
      <c r="K4165" s="14">
        <v>229546</v>
      </c>
      <c r="L4165" s="14">
        <v>161197</v>
      </c>
      <c r="M4165" s="15">
        <v>6.4802517217513886E-2</v>
      </c>
      <c r="N4165" s="14">
        <v>4135592</v>
      </c>
      <c r="O4165" s="14">
        <v>3384350</v>
      </c>
      <c r="P4165" s="14">
        <v>0</v>
      </c>
      <c r="S4165" s="17">
        <v>45321.481249999997</v>
      </c>
      <c r="T4165" s="12" t="s">
        <v>5077</v>
      </c>
      <c r="U4165" s="18">
        <v>45321</v>
      </c>
      <c r="V4165" s="18" t="str">
        <f>TEXT(Posts[[#This Row],[Post_Date]],"YYYY")</f>
        <v>2024</v>
      </c>
      <c r="W4165" s="12" t="s">
        <v>5086</v>
      </c>
      <c r="X4165" s="12" t="s">
        <v>5079</v>
      </c>
      <c r="Y4165" s="19">
        <v>11</v>
      </c>
      <c r="Z4165" s="12" t="s">
        <v>5068</v>
      </c>
      <c r="AA4165"/>
    </row>
    <row r="4166" spans="1:27" x14ac:dyDescent="0.25">
      <c r="A4166" s="12" t="s">
        <v>4507</v>
      </c>
      <c r="B4166" s="12" t="s">
        <v>5024</v>
      </c>
      <c r="C4166" s="12" t="s">
        <v>5028</v>
      </c>
      <c r="D4166" s="12" t="s">
        <v>5031</v>
      </c>
      <c r="E4166" s="12" t="s">
        <v>5035</v>
      </c>
      <c r="F4166" s="12" t="s">
        <v>5060</v>
      </c>
      <c r="G4166" s="12" t="s">
        <v>5042</v>
      </c>
      <c r="H4166" s="13">
        <v>100902</v>
      </c>
      <c r="I4166" s="14">
        <v>1101609</v>
      </c>
      <c r="J4166" s="14">
        <v>140333</v>
      </c>
      <c r="K4166" s="14">
        <v>70856</v>
      </c>
      <c r="L4166" s="14">
        <v>37567</v>
      </c>
      <c r="M4166" s="15">
        <v>9.1595448571662658E-2</v>
      </c>
      <c r="N4166" s="14">
        <v>1427801</v>
      </c>
      <c r="O4166" s="14">
        <v>1101609</v>
      </c>
      <c r="P4166" s="14">
        <v>0</v>
      </c>
      <c r="S4166" s="17">
        <v>45296.686111111107</v>
      </c>
      <c r="T4166" s="12" t="s">
        <v>5074</v>
      </c>
      <c r="U4166" s="18">
        <v>45296</v>
      </c>
      <c r="V4166" s="18" t="str">
        <f>TEXT(Posts[[#This Row],[Post_Date]],"YYYY")</f>
        <v>2024</v>
      </c>
      <c r="W4166" s="12" t="s">
        <v>5086</v>
      </c>
      <c r="X4166" s="12" t="s">
        <v>5082</v>
      </c>
      <c r="Y4166" s="19">
        <v>16</v>
      </c>
      <c r="Z4166" s="12" t="s">
        <v>5068</v>
      </c>
      <c r="AA4166"/>
    </row>
    <row r="4167" spans="1:27" x14ac:dyDescent="0.25">
      <c r="A4167" s="12" t="s">
        <v>4509</v>
      </c>
      <c r="B4167" s="12" t="s">
        <v>5024</v>
      </c>
      <c r="C4167" s="12" t="s">
        <v>5028</v>
      </c>
      <c r="D4167" s="12" t="s">
        <v>5030</v>
      </c>
      <c r="E4167" s="12" t="s">
        <v>5035</v>
      </c>
      <c r="F4167" s="12" t="s">
        <v>5051</v>
      </c>
      <c r="G4167" s="12" t="s">
        <v>5045</v>
      </c>
      <c r="H4167" s="13">
        <v>170908</v>
      </c>
      <c r="I4167" s="14">
        <v>2040135</v>
      </c>
      <c r="J4167" s="14">
        <v>411154</v>
      </c>
      <c r="K4167" s="14">
        <v>116108</v>
      </c>
      <c r="L4167" s="14">
        <v>92197</v>
      </c>
      <c r="M4167" s="15">
        <v>8.3773056721319336E-2</v>
      </c>
      <c r="N4167" s="14">
        <v>2487619</v>
      </c>
      <c r="O4167" s="14">
        <v>2040135</v>
      </c>
      <c r="P4167" s="14">
        <v>0</v>
      </c>
      <c r="S4167" s="17">
        <v>45763.522916666669</v>
      </c>
      <c r="T4167" s="12" t="s">
        <v>5075</v>
      </c>
      <c r="U4167" s="18">
        <v>45763</v>
      </c>
      <c r="V4167" s="18" t="str">
        <f>TEXT(Posts[[#This Row],[Post_Date]],"YYYY")</f>
        <v>2025</v>
      </c>
      <c r="W4167" s="12" t="s">
        <v>5090</v>
      </c>
      <c r="X4167" s="12" t="s">
        <v>5085</v>
      </c>
      <c r="Y4167" s="19">
        <v>12</v>
      </c>
      <c r="Z4167" s="12" t="s">
        <v>5068</v>
      </c>
      <c r="AA4167"/>
    </row>
    <row r="4168" spans="1:27" x14ac:dyDescent="0.25">
      <c r="A4168" s="12" t="s">
        <v>4511</v>
      </c>
      <c r="B4168" s="12" t="s">
        <v>5024</v>
      </c>
      <c r="C4168" s="12" t="s">
        <v>5028</v>
      </c>
      <c r="D4168" s="12" t="s">
        <v>5033</v>
      </c>
      <c r="E4168" s="12" t="s">
        <v>5038</v>
      </c>
      <c r="F4168" s="12" t="s">
        <v>5055</v>
      </c>
      <c r="G4168" s="12" t="s">
        <v>5043</v>
      </c>
      <c r="H4168" s="13">
        <v>46465</v>
      </c>
      <c r="I4168" s="14">
        <v>309317</v>
      </c>
      <c r="J4168" s="14">
        <v>47977</v>
      </c>
      <c r="K4168" s="14">
        <v>11792</v>
      </c>
      <c r="L4168" s="14">
        <v>9297</v>
      </c>
      <c r="M4168" s="15">
        <v>0.1502185445528342</v>
      </c>
      <c r="N4168" s="14">
        <v>353532</v>
      </c>
      <c r="O4168" s="14">
        <v>0</v>
      </c>
      <c r="P4168" s="14">
        <v>0</v>
      </c>
      <c r="S4168" s="17">
        <v>45520.809027777781</v>
      </c>
      <c r="T4168" s="17" t="s">
        <v>5076</v>
      </c>
      <c r="U4168" s="18">
        <v>45520</v>
      </c>
      <c r="V4168" s="18" t="str">
        <f>TEXT(Posts[[#This Row],[Post_Date]],"YYYY")</f>
        <v>2024</v>
      </c>
      <c r="W4168" s="18" t="s">
        <v>5092</v>
      </c>
      <c r="X4168" s="18" t="s">
        <v>5082</v>
      </c>
      <c r="Y4168" s="19">
        <v>19</v>
      </c>
      <c r="Z4168" s="12" t="s">
        <v>5069</v>
      </c>
      <c r="AA4168"/>
    </row>
    <row r="4169" spans="1:27" x14ac:dyDescent="0.25">
      <c r="A4169" s="12" t="s">
        <v>4514</v>
      </c>
      <c r="B4169" s="12" t="s">
        <v>5024</v>
      </c>
      <c r="C4169" s="12" t="s">
        <v>5028</v>
      </c>
      <c r="D4169" s="12" t="s">
        <v>5030</v>
      </c>
      <c r="E4169" s="12" t="s">
        <v>5035</v>
      </c>
      <c r="F4169" s="12" t="s">
        <v>5051</v>
      </c>
      <c r="G4169" s="12" t="s">
        <v>5044</v>
      </c>
      <c r="H4169" s="13">
        <v>203545</v>
      </c>
      <c r="I4169" s="14">
        <v>2172012</v>
      </c>
      <c r="J4169" s="14">
        <v>301622</v>
      </c>
      <c r="K4169" s="14">
        <v>103686</v>
      </c>
      <c r="L4169" s="14">
        <v>121111</v>
      </c>
      <c r="M4169" s="15">
        <v>9.3712734121941491E-2</v>
      </c>
      <c r="N4169" s="14">
        <v>2413517</v>
      </c>
      <c r="O4169" s="14">
        <v>2172012</v>
      </c>
      <c r="P4169" s="14">
        <v>0</v>
      </c>
      <c r="S4169" s="17">
        <v>45412.78402777778</v>
      </c>
      <c r="T4169" s="12" t="s">
        <v>5076</v>
      </c>
      <c r="U4169" s="18">
        <v>45412</v>
      </c>
      <c r="V4169" s="18" t="str">
        <f>TEXT(Posts[[#This Row],[Post_Date]],"YYYY")</f>
        <v>2024</v>
      </c>
      <c r="W4169" s="12" t="s">
        <v>5090</v>
      </c>
      <c r="X4169" s="12" t="s">
        <v>5079</v>
      </c>
      <c r="Y4169" s="19">
        <v>18</v>
      </c>
      <c r="Z4169" s="12" t="s">
        <v>5068</v>
      </c>
      <c r="AA4169"/>
    </row>
    <row r="4170" spans="1:27" x14ac:dyDescent="0.25">
      <c r="A4170" s="12" t="s">
        <v>4520</v>
      </c>
      <c r="B4170" s="12" t="s">
        <v>5024</v>
      </c>
      <c r="C4170" s="12" t="s">
        <v>5028</v>
      </c>
      <c r="D4170" s="12" t="s">
        <v>5033</v>
      </c>
      <c r="E4170" s="12" t="s">
        <v>5038</v>
      </c>
      <c r="F4170" s="12" t="s">
        <v>5055</v>
      </c>
      <c r="G4170" s="12" t="s">
        <v>5043</v>
      </c>
      <c r="H4170" s="13">
        <v>68932</v>
      </c>
      <c r="I4170" s="14">
        <v>289227</v>
      </c>
      <c r="J4170" s="14">
        <v>62167</v>
      </c>
      <c r="K4170" s="14">
        <v>16954</v>
      </c>
      <c r="L4170" s="14">
        <v>16112</v>
      </c>
      <c r="M4170" s="15">
        <v>0.23833299496543661</v>
      </c>
      <c r="N4170" s="14">
        <v>334172</v>
      </c>
      <c r="O4170" s="14">
        <v>0</v>
      </c>
      <c r="P4170" s="14">
        <v>0</v>
      </c>
      <c r="S4170" s="17">
        <v>45673.52847222222</v>
      </c>
      <c r="T4170" s="17" t="s">
        <v>5075</v>
      </c>
      <c r="U4170" s="18">
        <v>45673</v>
      </c>
      <c r="V4170" s="18" t="str">
        <f>TEXT(Posts[[#This Row],[Post_Date]],"YYYY")</f>
        <v>2025</v>
      </c>
      <c r="W4170" s="18" t="s">
        <v>5086</v>
      </c>
      <c r="X4170" s="18" t="s">
        <v>5080</v>
      </c>
      <c r="Y4170" s="19">
        <v>12</v>
      </c>
      <c r="Z4170" s="12" t="s">
        <v>5070</v>
      </c>
      <c r="AA4170"/>
    </row>
    <row r="4171" spans="1:27" x14ac:dyDescent="0.25">
      <c r="A4171" s="12" t="s">
        <v>4527</v>
      </c>
      <c r="B4171" s="12" t="s">
        <v>5024</v>
      </c>
      <c r="C4171" s="12" t="s">
        <v>5028</v>
      </c>
      <c r="D4171" s="12" t="s">
        <v>5032</v>
      </c>
      <c r="E4171" s="12" t="s">
        <v>5038</v>
      </c>
      <c r="F4171" s="12" t="s">
        <v>5055</v>
      </c>
      <c r="G4171" s="12" t="s">
        <v>5043</v>
      </c>
      <c r="H4171" s="13">
        <v>87964</v>
      </c>
      <c r="I4171" s="14">
        <v>471490</v>
      </c>
      <c r="J4171" s="14">
        <v>97552</v>
      </c>
      <c r="K4171" s="14">
        <v>18793</v>
      </c>
      <c r="L4171" s="14">
        <v>11873</v>
      </c>
      <c r="M4171" s="15">
        <v>0.18656713805089339</v>
      </c>
      <c r="N4171" s="14">
        <v>550419</v>
      </c>
      <c r="O4171" s="14">
        <v>0</v>
      </c>
      <c r="P4171" s="14">
        <v>0</v>
      </c>
      <c r="S4171" s="17">
        <v>45495.429861111108</v>
      </c>
      <c r="T4171" s="17" t="s">
        <v>5077</v>
      </c>
      <c r="U4171" s="18">
        <v>45495</v>
      </c>
      <c r="V4171" s="18" t="str">
        <f>TEXT(Posts[[#This Row],[Post_Date]],"YYYY")</f>
        <v>2024</v>
      </c>
      <c r="W4171" s="18" t="s">
        <v>5093</v>
      </c>
      <c r="X4171" s="18" t="s">
        <v>5081</v>
      </c>
      <c r="Y4171" s="19">
        <v>10</v>
      </c>
      <c r="Z4171" s="12" t="s">
        <v>5069</v>
      </c>
      <c r="AA4171"/>
    </row>
    <row r="4172" spans="1:27" x14ac:dyDescent="0.25">
      <c r="A4172" s="12" t="s">
        <v>4530</v>
      </c>
      <c r="B4172" s="12" t="s">
        <v>5024</v>
      </c>
      <c r="C4172" s="12" t="s">
        <v>5028</v>
      </c>
      <c r="D4172" s="12" t="s">
        <v>5031</v>
      </c>
      <c r="E4172" s="12" t="s">
        <v>5035</v>
      </c>
      <c r="F4172" s="12" t="s">
        <v>5060</v>
      </c>
      <c r="G4172" s="12" t="s">
        <v>5045</v>
      </c>
      <c r="H4172" s="13">
        <v>169050</v>
      </c>
      <c r="I4172" s="14">
        <v>3024522</v>
      </c>
      <c r="J4172" s="14">
        <v>556004</v>
      </c>
      <c r="K4172" s="14">
        <v>108742</v>
      </c>
      <c r="L4172" s="14">
        <v>64656</v>
      </c>
      <c r="M4172" s="15">
        <v>5.5893321460561807E-2</v>
      </c>
      <c r="N4172" s="14">
        <v>3809829</v>
      </c>
      <c r="O4172" s="14">
        <v>3024522</v>
      </c>
      <c r="P4172" s="14">
        <v>0</v>
      </c>
      <c r="S4172" s="17">
        <v>45299.655555555553</v>
      </c>
      <c r="T4172" s="12" t="s">
        <v>5074</v>
      </c>
      <c r="U4172" s="18">
        <v>45299</v>
      </c>
      <c r="V4172" s="18" t="str">
        <f>TEXT(Posts[[#This Row],[Post_Date]],"YYYY")</f>
        <v>2024</v>
      </c>
      <c r="W4172" s="12" t="s">
        <v>5086</v>
      </c>
      <c r="X4172" s="12" t="s">
        <v>5081</v>
      </c>
      <c r="Y4172" s="19">
        <v>15</v>
      </c>
      <c r="Z4172" s="12" t="s">
        <v>5068</v>
      </c>
      <c r="AA4172"/>
    </row>
    <row r="4173" spans="1:27" x14ac:dyDescent="0.25">
      <c r="A4173" s="12" t="s">
        <v>4541</v>
      </c>
      <c r="B4173" s="12" t="s">
        <v>5024</v>
      </c>
      <c r="C4173" s="12" t="s">
        <v>5028</v>
      </c>
      <c r="D4173" s="12" t="s">
        <v>5034</v>
      </c>
      <c r="E4173" s="12" t="s">
        <v>5038</v>
      </c>
      <c r="F4173" s="12" t="s">
        <v>5057</v>
      </c>
      <c r="G4173" s="12" t="s">
        <v>5044</v>
      </c>
      <c r="H4173" s="13">
        <v>8532</v>
      </c>
      <c r="I4173" s="14">
        <v>57443</v>
      </c>
      <c r="J4173" s="14">
        <v>11960</v>
      </c>
      <c r="K4173" s="14">
        <v>1976</v>
      </c>
      <c r="L4173" s="14">
        <v>2591</v>
      </c>
      <c r="M4173" s="15">
        <v>0.14854634955204821</v>
      </c>
      <c r="N4173" s="14">
        <v>68401</v>
      </c>
      <c r="O4173" s="14">
        <v>0</v>
      </c>
      <c r="P4173" s="14">
        <v>0</v>
      </c>
      <c r="S4173" s="17">
        <v>45606.686805555553</v>
      </c>
      <c r="T4173" s="17" t="s">
        <v>5074</v>
      </c>
      <c r="U4173" s="18">
        <v>45606</v>
      </c>
      <c r="V4173" s="18" t="str">
        <f>TEXT(Posts[[#This Row],[Post_Date]],"YYYY")</f>
        <v>2024</v>
      </c>
      <c r="W4173" s="18" t="s">
        <v>5095</v>
      </c>
      <c r="X4173" s="18" t="s">
        <v>5084</v>
      </c>
      <c r="Y4173" s="19">
        <v>16</v>
      </c>
      <c r="Z4173" s="12" t="s">
        <v>5069</v>
      </c>
      <c r="AA4173"/>
    </row>
    <row r="4174" spans="1:27" x14ac:dyDescent="0.25">
      <c r="A4174" s="12" t="s">
        <v>4543</v>
      </c>
      <c r="B4174" s="12" t="s">
        <v>5024</v>
      </c>
      <c r="C4174" s="12" t="s">
        <v>5028</v>
      </c>
      <c r="D4174" s="12" t="s">
        <v>5030</v>
      </c>
      <c r="E4174" s="12" t="s">
        <v>5035</v>
      </c>
      <c r="F4174" s="12" t="s">
        <v>5051</v>
      </c>
      <c r="G4174" s="12" t="s">
        <v>5049</v>
      </c>
      <c r="H4174" s="13">
        <v>135669</v>
      </c>
      <c r="I4174" s="14">
        <v>1264184</v>
      </c>
      <c r="J4174" s="14">
        <v>174560</v>
      </c>
      <c r="K4174" s="14">
        <v>41065</v>
      </c>
      <c r="L4174" s="14">
        <v>67595</v>
      </c>
      <c r="M4174" s="15">
        <v>0.1073174947214026</v>
      </c>
      <c r="N4174" s="14">
        <v>1406860</v>
      </c>
      <c r="O4174" s="14">
        <v>1264184</v>
      </c>
      <c r="P4174" s="14">
        <v>0</v>
      </c>
      <c r="S4174" s="17">
        <v>45534.357638888891</v>
      </c>
      <c r="T4174" s="12" t="s">
        <v>5078</v>
      </c>
      <c r="U4174" s="18">
        <v>45534</v>
      </c>
      <c r="V4174" s="18" t="str">
        <f>TEXT(Posts[[#This Row],[Post_Date]],"YYYY")</f>
        <v>2024</v>
      </c>
      <c r="W4174" s="12" t="s">
        <v>5092</v>
      </c>
      <c r="X4174" s="12" t="s">
        <v>5082</v>
      </c>
      <c r="Y4174" s="19">
        <v>8</v>
      </c>
      <c r="Z4174" s="12" t="s">
        <v>5069</v>
      </c>
      <c r="AA4174"/>
    </row>
    <row r="4175" spans="1:27" x14ac:dyDescent="0.25">
      <c r="A4175" s="12" t="s">
        <v>4554</v>
      </c>
      <c r="B4175" s="12" t="s">
        <v>5024</v>
      </c>
      <c r="C4175" s="12" t="s">
        <v>5028</v>
      </c>
      <c r="D4175" s="12" t="s">
        <v>5030</v>
      </c>
      <c r="E4175" s="12" t="s">
        <v>5035</v>
      </c>
      <c r="F4175" s="12" t="s">
        <v>5051</v>
      </c>
      <c r="G4175" s="12" t="s">
        <v>5049</v>
      </c>
      <c r="H4175" s="13">
        <v>318911</v>
      </c>
      <c r="I4175" s="14">
        <v>2226310</v>
      </c>
      <c r="J4175" s="14">
        <v>455821</v>
      </c>
      <c r="K4175" s="14">
        <v>136989</v>
      </c>
      <c r="L4175" s="14">
        <v>128381</v>
      </c>
      <c r="M4175" s="15">
        <v>0.14324650691023069</v>
      </c>
      <c r="N4175" s="14">
        <v>2803195</v>
      </c>
      <c r="O4175" s="14">
        <v>2226310</v>
      </c>
      <c r="P4175" s="14">
        <v>0</v>
      </c>
      <c r="S4175" s="17">
        <v>45581.49722222222</v>
      </c>
      <c r="T4175" s="12" t="s">
        <v>5077</v>
      </c>
      <c r="U4175" s="18">
        <v>45581</v>
      </c>
      <c r="V4175" s="18" t="str">
        <f>TEXT(Posts[[#This Row],[Post_Date]],"YYYY")</f>
        <v>2024</v>
      </c>
      <c r="W4175" s="12" t="s">
        <v>5091</v>
      </c>
      <c r="X4175" s="12" t="s">
        <v>5085</v>
      </c>
      <c r="Y4175" s="19">
        <v>11</v>
      </c>
      <c r="Z4175" s="12" t="s">
        <v>5069</v>
      </c>
      <c r="AA4175"/>
    </row>
    <row r="4176" spans="1:27" x14ac:dyDescent="0.25">
      <c r="A4176" s="12" t="s">
        <v>4567</v>
      </c>
      <c r="B4176" s="12" t="s">
        <v>5024</v>
      </c>
      <c r="C4176" s="12" t="s">
        <v>5028</v>
      </c>
      <c r="D4176" s="12" t="s">
        <v>5032</v>
      </c>
      <c r="E4176" s="12" t="s">
        <v>5038</v>
      </c>
      <c r="F4176" s="12" t="s">
        <v>5055</v>
      </c>
      <c r="G4176" s="12" t="s">
        <v>5045</v>
      </c>
      <c r="H4176" s="13">
        <v>46263</v>
      </c>
      <c r="I4176" s="14">
        <v>228493</v>
      </c>
      <c r="J4176" s="14">
        <v>28545</v>
      </c>
      <c r="K4176" s="14">
        <v>17146</v>
      </c>
      <c r="L4176" s="14">
        <v>10070</v>
      </c>
      <c r="M4176" s="15">
        <v>0.20247259675106821</v>
      </c>
      <c r="N4176" s="14">
        <v>252793</v>
      </c>
      <c r="O4176" s="14">
        <v>0</v>
      </c>
      <c r="P4176" s="14">
        <v>0</v>
      </c>
      <c r="S4176" s="17">
        <v>45589.637499999997</v>
      </c>
      <c r="T4176" s="17" t="s">
        <v>5074</v>
      </c>
      <c r="U4176" s="18">
        <v>45589</v>
      </c>
      <c r="V4176" s="18" t="str">
        <f>TEXT(Posts[[#This Row],[Post_Date]],"YYYY")</f>
        <v>2024</v>
      </c>
      <c r="W4176" s="18" t="s">
        <v>5091</v>
      </c>
      <c r="X4176" s="18" t="s">
        <v>5080</v>
      </c>
      <c r="Y4176" s="19">
        <v>15</v>
      </c>
      <c r="Z4176" s="12" t="s">
        <v>5070</v>
      </c>
      <c r="AA4176"/>
    </row>
    <row r="4177" spans="1:27" x14ac:dyDescent="0.25">
      <c r="A4177" s="12" t="s">
        <v>4571</v>
      </c>
      <c r="B4177" s="12" t="s">
        <v>5024</v>
      </c>
      <c r="C4177" s="12" t="s">
        <v>5028</v>
      </c>
      <c r="D4177" s="12" t="s">
        <v>5030</v>
      </c>
      <c r="E4177" s="12" t="s">
        <v>5035</v>
      </c>
      <c r="F4177" s="12" t="s">
        <v>5051</v>
      </c>
      <c r="G4177" s="12" t="s">
        <v>5045</v>
      </c>
      <c r="H4177" s="13">
        <v>61469</v>
      </c>
      <c r="I4177" s="14">
        <v>537230</v>
      </c>
      <c r="J4177" s="14">
        <v>95822</v>
      </c>
      <c r="K4177" s="14">
        <v>39866</v>
      </c>
      <c r="L4177" s="14">
        <v>30533</v>
      </c>
      <c r="M4177" s="15">
        <v>0.11441869246907339</v>
      </c>
      <c r="N4177" s="14">
        <v>634924</v>
      </c>
      <c r="O4177" s="14">
        <v>537230</v>
      </c>
      <c r="P4177" s="14">
        <v>0</v>
      </c>
      <c r="S4177" s="17">
        <v>45381.577777777777</v>
      </c>
      <c r="T4177" s="12" t="s">
        <v>5075</v>
      </c>
      <c r="U4177" s="18">
        <v>45381</v>
      </c>
      <c r="V4177" s="18" t="str">
        <f>TEXT(Posts[[#This Row],[Post_Date]],"YYYY")</f>
        <v>2024</v>
      </c>
      <c r="W4177" s="12" t="s">
        <v>5088</v>
      </c>
      <c r="X4177" s="12" t="s">
        <v>5083</v>
      </c>
      <c r="Y4177" s="19">
        <v>13</v>
      </c>
      <c r="Z4177" s="12" t="s">
        <v>5069</v>
      </c>
      <c r="AA4177"/>
    </row>
    <row r="4178" spans="1:27" x14ac:dyDescent="0.25">
      <c r="A4178" s="12" t="s">
        <v>4573</v>
      </c>
      <c r="B4178" s="12" t="s">
        <v>5024</v>
      </c>
      <c r="C4178" s="12" t="s">
        <v>5028</v>
      </c>
      <c r="D4178" s="12" t="s">
        <v>5032</v>
      </c>
      <c r="E4178" s="12" t="s">
        <v>5038</v>
      </c>
      <c r="F4178" s="12" t="s">
        <v>5055</v>
      </c>
      <c r="G4178" s="12" t="s">
        <v>5047</v>
      </c>
      <c r="H4178" s="13">
        <v>49543</v>
      </c>
      <c r="I4178" s="14">
        <v>221329</v>
      </c>
      <c r="J4178" s="14">
        <v>25880</v>
      </c>
      <c r="K4178" s="14">
        <v>8228</v>
      </c>
      <c r="L4178" s="14">
        <v>8538</v>
      </c>
      <c r="M4178" s="15">
        <v>0.22384324391167451</v>
      </c>
      <c r="N4178" s="14">
        <v>285570</v>
      </c>
      <c r="O4178" s="14">
        <v>0</v>
      </c>
      <c r="P4178" s="14">
        <v>0</v>
      </c>
      <c r="S4178" s="17">
        <v>45423.620833333327</v>
      </c>
      <c r="T4178" s="17" t="s">
        <v>5074</v>
      </c>
      <c r="U4178" s="18">
        <v>45423</v>
      </c>
      <c r="V4178" s="18" t="str">
        <f>TEXT(Posts[[#This Row],[Post_Date]],"YYYY")</f>
        <v>2024</v>
      </c>
      <c r="W4178" s="18" t="s">
        <v>5096</v>
      </c>
      <c r="X4178" s="18" t="s">
        <v>5083</v>
      </c>
      <c r="Y4178" s="19">
        <v>14</v>
      </c>
      <c r="Z4178" s="12" t="s">
        <v>5070</v>
      </c>
      <c r="AA4178"/>
    </row>
    <row r="4179" spans="1:27" x14ac:dyDescent="0.25">
      <c r="A4179" s="12" t="s">
        <v>4578</v>
      </c>
      <c r="B4179" s="12" t="s">
        <v>5024</v>
      </c>
      <c r="C4179" s="12" t="s">
        <v>5028</v>
      </c>
      <c r="D4179" s="12" t="s">
        <v>5032</v>
      </c>
      <c r="E4179" s="12" t="s">
        <v>5038</v>
      </c>
      <c r="F4179" s="12" t="s">
        <v>5055</v>
      </c>
      <c r="G4179" s="12" t="s">
        <v>5043</v>
      </c>
      <c r="H4179" s="13">
        <v>27955</v>
      </c>
      <c r="I4179" s="14">
        <v>159426</v>
      </c>
      <c r="J4179" s="14">
        <v>18673</v>
      </c>
      <c r="K4179" s="14">
        <v>10513</v>
      </c>
      <c r="L4179" s="14">
        <v>8443</v>
      </c>
      <c r="M4179" s="15">
        <v>0.17535126767605949</v>
      </c>
      <c r="N4179" s="14">
        <v>198606</v>
      </c>
      <c r="O4179" s="14">
        <v>0</v>
      </c>
      <c r="P4179" s="14">
        <v>0</v>
      </c>
      <c r="S4179" s="17">
        <v>45384.385416666657</v>
      </c>
      <c r="T4179" s="17" t="s">
        <v>5077</v>
      </c>
      <c r="U4179" s="18">
        <v>45384</v>
      </c>
      <c r="V4179" s="18" t="str">
        <f>TEXT(Posts[[#This Row],[Post_Date]],"YYYY")</f>
        <v>2024</v>
      </c>
      <c r="W4179" s="18" t="s">
        <v>5090</v>
      </c>
      <c r="X4179" s="18" t="s">
        <v>5079</v>
      </c>
      <c r="Y4179" s="19">
        <v>9</v>
      </c>
      <c r="Z4179" s="12" t="s">
        <v>5069</v>
      </c>
      <c r="AA4179"/>
    </row>
    <row r="4180" spans="1:27" x14ac:dyDescent="0.25">
      <c r="A4180" s="12" t="s">
        <v>4592</v>
      </c>
      <c r="B4180" s="12" t="s">
        <v>5024</v>
      </c>
      <c r="C4180" s="12" t="s">
        <v>5028</v>
      </c>
      <c r="D4180" s="12" t="s">
        <v>5032</v>
      </c>
      <c r="E4180" s="12" t="s">
        <v>5038</v>
      </c>
      <c r="F4180" s="12" t="s">
        <v>5055</v>
      </c>
      <c r="G4180" s="12" t="s">
        <v>5042</v>
      </c>
      <c r="H4180" s="13">
        <v>49409</v>
      </c>
      <c r="I4180" s="14">
        <v>220523</v>
      </c>
      <c r="J4180" s="14">
        <v>45436</v>
      </c>
      <c r="K4180" s="14">
        <v>17332</v>
      </c>
      <c r="L4180" s="14">
        <v>5892</v>
      </c>
      <c r="M4180" s="15">
        <v>0.22405750194908239</v>
      </c>
      <c r="N4180" s="14">
        <v>260677</v>
      </c>
      <c r="O4180" s="14">
        <v>0</v>
      </c>
      <c r="P4180" s="14">
        <v>0</v>
      </c>
      <c r="S4180" s="17">
        <v>45518.418055555558</v>
      </c>
      <c r="T4180" s="17" t="s">
        <v>5077</v>
      </c>
      <c r="U4180" s="18">
        <v>45518</v>
      </c>
      <c r="V4180" s="18" t="str">
        <f>TEXT(Posts[[#This Row],[Post_Date]],"YYYY")</f>
        <v>2024</v>
      </c>
      <c r="W4180" s="18" t="s">
        <v>5092</v>
      </c>
      <c r="X4180" s="18" t="s">
        <v>5085</v>
      </c>
      <c r="Y4180" s="19">
        <v>10</v>
      </c>
      <c r="Z4180" s="12" t="s">
        <v>5070</v>
      </c>
      <c r="AA4180"/>
    </row>
    <row r="4181" spans="1:27" x14ac:dyDescent="0.25">
      <c r="A4181" s="12" t="s">
        <v>4594</v>
      </c>
      <c r="B4181" s="12" t="s">
        <v>5024</v>
      </c>
      <c r="C4181" s="12" t="s">
        <v>5028</v>
      </c>
      <c r="D4181" s="12" t="s">
        <v>5030</v>
      </c>
      <c r="E4181" s="12" t="s">
        <v>5035</v>
      </c>
      <c r="F4181" s="12" t="s">
        <v>5051</v>
      </c>
      <c r="G4181" s="12" t="s">
        <v>5045</v>
      </c>
      <c r="H4181" s="13">
        <v>183002</v>
      </c>
      <c r="I4181" s="14">
        <v>1449794</v>
      </c>
      <c r="J4181" s="14">
        <v>314133</v>
      </c>
      <c r="K4181" s="14">
        <v>113275</v>
      </c>
      <c r="L4181" s="14">
        <v>47762</v>
      </c>
      <c r="M4181" s="15">
        <v>0.1262263006477842</v>
      </c>
      <c r="N4181" s="14">
        <v>1794262</v>
      </c>
      <c r="O4181" s="14">
        <v>1449794</v>
      </c>
      <c r="P4181" s="14">
        <v>0</v>
      </c>
      <c r="S4181" s="17">
        <v>45467.411111111112</v>
      </c>
      <c r="T4181" s="12" t="s">
        <v>5077</v>
      </c>
      <c r="U4181" s="18">
        <v>45467</v>
      </c>
      <c r="V4181" s="18" t="str">
        <f>TEXT(Posts[[#This Row],[Post_Date]],"YYYY")</f>
        <v>2024</v>
      </c>
      <c r="W4181" s="12" t="s">
        <v>5089</v>
      </c>
      <c r="X4181" s="12" t="s">
        <v>5081</v>
      </c>
      <c r="Y4181" s="19">
        <v>9</v>
      </c>
      <c r="Z4181" s="12" t="s">
        <v>5069</v>
      </c>
      <c r="AA4181"/>
    </row>
    <row r="4182" spans="1:27" x14ac:dyDescent="0.25">
      <c r="A4182" s="12" t="s">
        <v>4595</v>
      </c>
      <c r="B4182" s="12" t="s">
        <v>5024</v>
      </c>
      <c r="C4182" s="12" t="s">
        <v>5028</v>
      </c>
      <c r="D4182" s="12" t="s">
        <v>5030</v>
      </c>
      <c r="E4182" s="12" t="s">
        <v>5035</v>
      </c>
      <c r="F4182" s="12" t="s">
        <v>5051</v>
      </c>
      <c r="G4182" s="12" t="s">
        <v>5045</v>
      </c>
      <c r="H4182" s="13">
        <v>134589</v>
      </c>
      <c r="I4182" s="14">
        <v>1455861</v>
      </c>
      <c r="J4182" s="14">
        <v>201945</v>
      </c>
      <c r="K4182" s="14">
        <v>111224</v>
      </c>
      <c r="L4182" s="14">
        <v>68303</v>
      </c>
      <c r="M4182" s="15">
        <v>9.2446522182126456E-2</v>
      </c>
      <c r="N4182" s="14">
        <v>1835164</v>
      </c>
      <c r="O4182" s="14">
        <v>1455861</v>
      </c>
      <c r="P4182" s="14">
        <v>0</v>
      </c>
      <c r="S4182" s="17">
        <v>45599.738888888889</v>
      </c>
      <c r="T4182" s="12" t="s">
        <v>5076</v>
      </c>
      <c r="U4182" s="18">
        <v>45599</v>
      </c>
      <c r="V4182" s="18" t="str">
        <f>TEXT(Posts[[#This Row],[Post_Date]],"YYYY")</f>
        <v>2024</v>
      </c>
      <c r="W4182" s="12" t="s">
        <v>5095</v>
      </c>
      <c r="X4182" s="12" t="s">
        <v>5084</v>
      </c>
      <c r="Y4182" s="19">
        <v>17</v>
      </c>
      <c r="Z4182" s="12" t="s">
        <v>5068</v>
      </c>
      <c r="AA4182"/>
    </row>
    <row r="4183" spans="1:27" x14ac:dyDescent="0.25">
      <c r="A4183" s="12" t="s">
        <v>4603</v>
      </c>
      <c r="B4183" s="12" t="s">
        <v>5024</v>
      </c>
      <c r="C4183" s="12" t="s">
        <v>5028</v>
      </c>
      <c r="D4183" s="12" t="s">
        <v>5030</v>
      </c>
      <c r="E4183" s="12" t="s">
        <v>5038</v>
      </c>
      <c r="F4183" s="12" t="s">
        <v>5050</v>
      </c>
      <c r="G4183" s="12" t="s">
        <v>5046</v>
      </c>
      <c r="H4183" s="13">
        <v>27323</v>
      </c>
      <c r="I4183" s="14">
        <v>182299</v>
      </c>
      <c r="J4183" s="14">
        <v>23856</v>
      </c>
      <c r="K4183" s="14">
        <v>7815</v>
      </c>
      <c r="L4183" s="14">
        <v>9602</v>
      </c>
      <c r="M4183" s="15">
        <v>0.1498833634606877</v>
      </c>
      <c r="N4183" s="14">
        <v>208152</v>
      </c>
      <c r="O4183" s="14">
        <v>0</v>
      </c>
      <c r="P4183" s="14">
        <v>0</v>
      </c>
      <c r="S4183" s="17">
        <v>45382.76666666667</v>
      </c>
      <c r="T4183" s="17" t="s">
        <v>5076</v>
      </c>
      <c r="U4183" s="18">
        <v>45382</v>
      </c>
      <c r="V4183" s="18" t="str">
        <f>TEXT(Posts[[#This Row],[Post_Date]],"YYYY")</f>
        <v>2024</v>
      </c>
      <c r="W4183" s="18" t="s">
        <v>5088</v>
      </c>
      <c r="X4183" s="18" t="s">
        <v>5084</v>
      </c>
      <c r="Y4183" s="19">
        <v>18</v>
      </c>
      <c r="Z4183" s="12" t="s">
        <v>5069</v>
      </c>
      <c r="AA4183"/>
    </row>
    <row r="4184" spans="1:27" x14ac:dyDescent="0.25">
      <c r="A4184" s="12" t="s">
        <v>4605</v>
      </c>
      <c r="B4184" s="12" t="s">
        <v>5024</v>
      </c>
      <c r="C4184" s="12" t="s">
        <v>5028</v>
      </c>
      <c r="D4184" s="12" t="s">
        <v>5031</v>
      </c>
      <c r="E4184" s="12" t="s">
        <v>5038</v>
      </c>
      <c r="F4184" s="12" t="s">
        <v>5058</v>
      </c>
      <c r="G4184" s="12" t="s">
        <v>5045</v>
      </c>
      <c r="H4184" s="13">
        <v>19313</v>
      </c>
      <c r="I4184" s="14">
        <v>252078</v>
      </c>
      <c r="J4184" s="14">
        <v>53242</v>
      </c>
      <c r="K4184" s="14">
        <v>9567</v>
      </c>
      <c r="L4184" s="14">
        <v>11250</v>
      </c>
      <c r="M4184" s="15">
        <v>7.6616350398459529E-2</v>
      </c>
      <c r="N4184" s="14">
        <v>321178</v>
      </c>
      <c r="O4184" s="14">
        <v>0</v>
      </c>
      <c r="P4184" s="14">
        <v>0</v>
      </c>
      <c r="S4184" s="17">
        <v>45371.79791666667</v>
      </c>
      <c r="T4184" s="17" t="s">
        <v>5076</v>
      </c>
      <c r="U4184" s="18">
        <v>45371</v>
      </c>
      <c r="V4184" s="18" t="str">
        <f>TEXT(Posts[[#This Row],[Post_Date]],"YYYY")</f>
        <v>2024</v>
      </c>
      <c r="W4184" s="18" t="s">
        <v>5088</v>
      </c>
      <c r="X4184" s="18" t="s">
        <v>5085</v>
      </c>
      <c r="Y4184" s="19">
        <v>19</v>
      </c>
      <c r="Z4184" s="12" t="s">
        <v>5068</v>
      </c>
      <c r="AA4184"/>
    </row>
    <row r="4185" spans="1:27" x14ac:dyDescent="0.25">
      <c r="A4185" s="12" t="s">
        <v>4608</v>
      </c>
      <c r="B4185" s="12" t="s">
        <v>5024</v>
      </c>
      <c r="C4185" s="12" t="s">
        <v>5028</v>
      </c>
      <c r="D4185" s="12" t="s">
        <v>5031</v>
      </c>
      <c r="E4185" s="12" t="s">
        <v>5035</v>
      </c>
      <c r="F4185" s="12" t="s">
        <v>5060</v>
      </c>
      <c r="G4185" s="12" t="s">
        <v>5047</v>
      </c>
      <c r="H4185" s="13">
        <v>73641</v>
      </c>
      <c r="I4185" s="14">
        <v>1420007</v>
      </c>
      <c r="J4185" s="14">
        <v>189586</v>
      </c>
      <c r="K4185" s="14">
        <v>73834</v>
      </c>
      <c r="L4185" s="14">
        <v>55318</v>
      </c>
      <c r="M4185" s="15">
        <v>5.1860292692982153E-2</v>
      </c>
      <c r="N4185" s="14">
        <v>1722581</v>
      </c>
      <c r="O4185" s="14">
        <v>1420007</v>
      </c>
      <c r="P4185" s="14">
        <v>0</v>
      </c>
      <c r="S4185" s="17">
        <v>45321.438888888893</v>
      </c>
      <c r="T4185" s="12" t="s">
        <v>5077</v>
      </c>
      <c r="U4185" s="18">
        <v>45321</v>
      </c>
      <c r="V4185" s="18" t="str">
        <f>TEXT(Posts[[#This Row],[Post_Date]],"YYYY")</f>
        <v>2024</v>
      </c>
      <c r="W4185" s="12" t="s">
        <v>5086</v>
      </c>
      <c r="X4185" s="12" t="s">
        <v>5079</v>
      </c>
      <c r="Y4185" s="19">
        <v>10</v>
      </c>
      <c r="Z4185" s="12" t="s">
        <v>5068</v>
      </c>
      <c r="AA4185"/>
    </row>
    <row r="4186" spans="1:27" x14ac:dyDescent="0.25">
      <c r="A4186" s="12" t="s">
        <v>4610</v>
      </c>
      <c r="B4186" s="12" t="s">
        <v>5024</v>
      </c>
      <c r="C4186" s="12" t="s">
        <v>5028</v>
      </c>
      <c r="D4186" s="12" t="s">
        <v>5032</v>
      </c>
      <c r="E4186" s="12" t="s">
        <v>5038</v>
      </c>
      <c r="F4186" s="12" t="s">
        <v>5055</v>
      </c>
      <c r="G4186" s="12" t="s">
        <v>5042</v>
      </c>
      <c r="H4186" s="13">
        <v>31190</v>
      </c>
      <c r="I4186" s="14">
        <v>196513</v>
      </c>
      <c r="J4186" s="14">
        <v>41643</v>
      </c>
      <c r="K4186" s="14">
        <v>8086</v>
      </c>
      <c r="L4186" s="14">
        <v>11312</v>
      </c>
      <c r="M4186" s="15">
        <v>0.15871744072830549</v>
      </c>
      <c r="N4186" s="14">
        <v>235281</v>
      </c>
      <c r="O4186" s="14">
        <v>0</v>
      </c>
      <c r="P4186" s="14">
        <v>0</v>
      </c>
      <c r="S4186" s="17">
        <v>45600.538194444453</v>
      </c>
      <c r="T4186" s="17" t="s">
        <v>5075</v>
      </c>
      <c r="U4186" s="18">
        <v>45600</v>
      </c>
      <c r="V4186" s="18" t="str">
        <f>TEXT(Posts[[#This Row],[Post_Date]],"YYYY")</f>
        <v>2024</v>
      </c>
      <c r="W4186" s="18" t="s">
        <v>5095</v>
      </c>
      <c r="X4186" s="18" t="s">
        <v>5081</v>
      </c>
      <c r="Y4186" s="19">
        <v>12</v>
      </c>
      <c r="Z4186" s="12" t="s">
        <v>5069</v>
      </c>
      <c r="AA4186"/>
    </row>
    <row r="4187" spans="1:27" x14ac:dyDescent="0.25">
      <c r="A4187" s="12" t="s">
        <v>4615</v>
      </c>
      <c r="B4187" s="12" t="s">
        <v>5024</v>
      </c>
      <c r="C4187" s="12" t="s">
        <v>5028</v>
      </c>
      <c r="D4187" s="12" t="s">
        <v>5031</v>
      </c>
      <c r="E4187" s="12" t="s">
        <v>5038</v>
      </c>
      <c r="F4187" s="12" t="s">
        <v>5058</v>
      </c>
      <c r="G4187" s="12" t="s">
        <v>5049</v>
      </c>
      <c r="H4187" s="13">
        <v>25777</v>
      </c>
      <c r="I4187" s="14">
        <v>264930</v>
      </c>
      <c r="J4187" s="14">
        <v>29231</v>
      </c>
      <c r="K4187" s="14">
        <v>9278</v>
      </c>
      <c r="L4187" s="14">
        <v>11173</v>
      </c>
      <c r="M4187" s="15">
        <v>9.7298135025015067E-2</v>
      </c>
      <c r="N4187" s="14">
        <v>308791</v>
      </c>
      <c r="O4187" s="14">
        <v>0</v>
      </c>
      <c r="P4187" s="14">
        <v>0</v>
      </c>
      <c r="S4187" s="17">
        <v>45535.636805555558</v>
      </c>
      <c r="T4187" s="17" t="s">
        <v>5074</v>
      </c>
      <c r="U4187" s="18">
        <v>45535</v>
      </c>
      <c r="V4187" s="18" t="str">
        <f>TEXT(Posts[[#This Row],[Post_Date]],"YYYY")</f>
        <v>2024</v>
      </c>
      <c r="W4187" s="18" t="s">
        <v>5092</v>
      </c>
      <c r="X4187" s="18" t="s">
        <v>5083</v>
      </c>
      <c r="Y4187" s="19">
        <v>15</v>
      </c>
      <c r="Z4187" s="12" t="s">
        <v>5068</v>
      </c>
      <c r="AA4187"/>
    </row>
    <row r="4188" spans="1:27" x14ac:dyDescent="0.25">
      <c r="A4188" s="12" t="s">
        <v>4616</v>
      </c>
      <c r="B4188" s="12" t="s">
        <v>5024</v>
      </c>
      <c r="C4188" s="12" t="s">
        <v>5028</v>
      </c>
      <c r="D4188" s="12" t="s">
        <v>5030</v>
      </c>
      <c r="E4188" s="12" t="s">
        <v>5035</v>
      </c>
      <c r="F4188" s="12" t="s">
        <v>5051</v>
      </c>
      <c r="G4188" s="12" t="s">
        <v>5045</v>
      </c>
      <c r="H4188" s="13">
        <v>223486</v>
      </c>
      <c r="I4188" s="14">
        <v>1863685</v>
      </c>
      <c r="J4188" s="14">
        <v>372689</v>
      </c>
      <c r="K4188" s="14">
        <v>91785</v>
      </c>
      <c r="L4188" s="14">
        <v>97101</v>
      </c>
      <c r="M4188" s="15">
        <v>0.119916480083475</v>
      </c>
      <c r="N4188" s="14">
        <v>2325328</v>
      </c>
      <c r="O4188" s="14">
        <v>1863685</v>
      </c>
      <c r="P4188" s="14">
        <v>0</v>
      </c>
      <c r="S4188" s="17">
        <v>45296.73541666667</v>
      </c>
      <c r="T4188" s="12" t="s">
        <v>5076</v>
      </c>
      <c r="U4188" s="18">
        <v>45296</v>
      </c>
      <c r="V4188" s="18" t="str">
        <f>TEXT(Posts[[#This Row],[Post_Date]],"YYYY")</f>
        <v>2024</v>
      </c>
      <c r="W4188" s="12" t="s">
        <v>5086</v>
      </c>
      <c r="X4188" s="12" t="s">
        <v>5082</v>
      </c>
      <c r="Y4188" s="19">
        <v>17</v>
      </c>
      <c r="Z4188" s="12" t="s">
        <v>5069</v>
      </c>
      <c r="AA4188"/>
    </row>
    <row r="4189" spans="1:27" x14ac:dyDescent="0.25">
      <c r="A4189" s="12" t="s">
        <v>4620</v>
      </c>
      <c r="B4189" s="12" t="s">
        <v>5024</v>
      </c>
      <c r="C4189" s="12" t="s">
        <v>5028</v>
      </c>
      <c r="D4189" s="12" t="s">
        <v>5031</v>
      </c>
      <c r="E4189" s="12" t="s">
        <v>5038</v>
      </c>
      <c r="F4189" s="12" t="s">
        <v>5058</v>
      </c>
      <c r="G4189" s="12" t="s">
        <v>5046</v>
      </c>
      <c r="H4189" s="13">
        <v>13786</v>
      </c>
      <c r="I4189" s="14">
        <v>201983</v>
      </c>
      <c r="J4189" s="14">
        <v>37215</v>
      </c>
      <c r="K4189" s="14">
        <v>10310</v>
      </c>
      <c r="L4189" s="14">
        <v>9304</v>
      </c>
      <c r="M4189" s="15">
        <v>6.8257611486431058E-2</v>
      </c>
      <c r="N4189" s="14">
        <v>241724</v>
      </c>
      <c r="O4189" s="14">
        <v>0</v>
      </c>
      <c r="P4189" s="14">
        <v>0</v>
      </c>
      <c r="S4189" s="17">
        <v>45381.438194444447</v>
      </c>
      <c r="T4189" s="17" t="s">
        <v>5077</v>
      </c>
      <c r="U4189" s="18">
        <v>45381</v>
      </c>
      <c r="V4189" s="18" t="str">
        <f>TEXT(Posts[[#This Row],[Post_Date]],"YYYY")</f>
        <v>2024</v>
      </c>
      <c r="W4189" s="18" t="s">
        <v>5088</v>
      </c>
      <c r="X4189" s="18" t="s">
        <v>5083</v>
      </c>
      <c r="Y4189" s="19">
        <v>10</v>
      </c>
      <c r="Z4189" s="12" t="s">
        <v>5068</v>
      </c>
      <c r="AA4189"/>
    </row>
    <row r="4190" spans="1:27" x14ac:dyDescent="0.25">
      <c r="A4190" s="12" t="s">
        <v>4623</v>
      </c>
      <c r="B4190" s="12" t="s">
        <v>5024</v>
      </c>
      <c r="C4190" s="12" t="s">
        <v>5028</v>
      </c>
      <c r="D4190" s="12" t="s">
        <v>5030</v>
      </c>
      <c r="E4190" s="12" t="s">
        <v>5035</v>
      </c>
      <c r="F4190" s="12" t="s">
        <v>5051</v>
      </c>
      <c r="G4190" s="12" t="s">
        <v>5045</v>
      </c>
      <c r="H4190" s="13">
        <v>242037</v>
      </c>
      <c r="I4190" s="14">
        <v>1946364</v>
      </c>
      <c r="J4190" s="14">
        <v>472350</v>
      </c>
      <c r="K4190" s="14">
        <v>145439</v>
      </c>
      <c r="L4190" s="14">
        <v>78898</v>
      </c>
      <c r="M4190" s="15">
        <v>0.1243538937618215</v>
      </c>
      <c r="N4190" s="14">
        <v>2391993</v>
      </c>
      <c r="O4190" s="14">
        <v>1946364</v>
      </c>
      <c r="P4190" s="14">
        <v>0</v>
      </c>
      <c r="S4190" s="17">
        <v>45417.478472222218</v>
      </c>
      <c r="T4190" s="12" t="s">
        <v>5077</v>
      </c>
      <c r="U4190" s="18">
        <v>45417</v>
      </c>
      <c r="V4190" s="18" t="str">
        <f>TEXT(Posts[[#This Row],[Post_Date]],"YYYY")</f>
        <v>2024</v>
      </c>
      <c r="W4190" s="12" t="s">
        <v>5096</v>
      </c>
      <c r="X4190" s="12" t="s">
        <v>5084</v>
      </c>
      <c r="Y4190" s="19">
        <v>11</v>
      </c>
      <c r="Z4190" s="12" t="s">
        <v>5069</v>
      </c>
      <c r="AA4190"/>
    </row>
    <row r="4191" spans="1:27" x14ac:dyDescent="0.25">
      <c r="A4191" s="12" t="s">
        <v>4624</v>
      </c>
      <c r="B4191" s="12" t="s">
        <v>5024</v>
      </c>
      <c r="C4191" s="12" t="s">
        <v>5028</v>
      </c>
      <c r="D4191" s="12" t="s">
        <v>5034</v>
      </c>
      <c r="E4191" s="12" t="s">
        <v>5038</v>
      </c>
      <c r="F4191" s="12" t="s">
        <v>5057</v>
      </c>
      <c r="G4191" s="12" t="s">
        <v>5045</v>
      </c>
      <c r="H4191" s="13">
        <v>43881</v>
      </c>
      <c r="I4191" s="14">
        <v>264894</v>
      </c>
      <c r="J4191" s="14">
        <v>54589</v>
      </c>
      <c r="K4191" s="14">
        <v>12704</v>
      </c>
      <c r="L4191" s="14">
        <v>7625</v>
      </c>
      <c r="M4191" s="15">
        <v>0.1656575397751979</v>
      </c>
      <c r="N4191" s="14">
        <v>339863</v>
      </c>
      <c r="O4191" s="14">
        <v>0</v>
      </c>
      <c r="P4191" s="14">
        <v>0</v>
      </c>
      <c r="S4191" s="17">
        <v>45748.527777777781</v>
      </c>
      <c r="T4191" s="17" t="s">
        <v>5075</v>
      </c>
      <c r="U4191" s="18">
        <v>45748</v>
      </c>
      <c r="V4191" s="18" t="str">
        <f>TEXT(Posts[[#This Row],[Post_Date]],"YYYY")</f>
        <v>2025</v>
      </c>
      <c r="W4191" s="18" t="s">
        <v>5090</v>
      </c>
      <c r="X4191" s="18" t="s">
        <v>5079</v>
      </c>
      <c r="Y4191" s="19">
        <v>12</v>
      </c>
      <c r="Z4191" s="12" t="s">
        <v>5069</v>
      </c>
      <c r="AA4191"/>
    </row>
    <row r="4192" spans="1:27" x14ac:dyDescent="0.25">
      <c r="A4192" s="12" t="s">
        <v>4628</v>
      </c>
      <c r="B4192" s="12" t="s">
        <v>5024</v>
      </c>
      <c r="C4192" s="12" t="s">
        <v>5028</v>
      </c>
      <c r="D4192" s="12" t="s">
        <v>5031</v>
      </c>
      <c r="E4192" s="12" t="s">
        <v>5038</v>
      </c>
      <c r="F4192" s="12" t="s">
        <v>5058</v>
      </c>
      <c r="G4192" s="12" t="s">
        <v>5046</v>
      </c>
      <c r="H4192" s="13">
        <v>24172</v>
      </c>
      <c r="I4192" s="14">
        <v>467756</v>
      </c>
      <c r="J4192" s="14">
        <v>90333</v>
      </c>
      <c r="K4192" s="14">
        <v>23441</v>
      </c>
      <c r="L4192" s="14">
        <v>9833</v>
      </c>
      <c r="M4192" s="15">
        <v>5.1678563984485157E-2</v>
      </c>
      <c r="N4192" s="14">
        <v>559107</v>
      </c>
      <c r="O4192" s="14">
        <v>0</v>
      </c>
      <c r="P4192" s="14">
        <v>0</v>
      </c>
      <c r="S4192" s="17">
        <v>45667.434027777781</v>
      </c>
      <c r="T4192" s="17" t="s">
        <v>5077</v>
      </c>
      <c r="U4192" s="18">
        <v>45667</v>
      </c>
      <c r="V4192" s="18" t="str">
        <f>TEXT(Posts[[#This Row],[Post_Date]],"YYYY")</f>
        <v>2025</v>
      </c>
      <c r="W4192" s="18" t="s">
        <v>5086</v>
      </c>
      <c r="X4192" s="18" t="s">
        <v>5082</v>
      </c>
      <c r="Y4192" s="19">
        <v>10</v>
      </c>
      <c r="Z4192" s="12" t="s">
        <v>5068</v>
      </c>
      <c r="AA4192"/>
    </row>
    <row r="4193" spans="1:27" x14ac:dyDescent="0.25">
      <c r="A4193" s="12" t="s">
        <v>4629</v>
      </c>
      <c r="B4193" s="12" t="s">
        <v>5024</v>
      </c>
      <c r="C4193" s="12" t="s">
        <v>5028</v>
      </c>
      <c r="D4193" s="12" t="s">
        <v>5032</v>
      </c>
      <c r="E4193" s="12" t="s">
        <v>5038</v>
      </c>
      <c r="F4193" s="12" t="s">
        <v>5055</v>
      </c>
      <c r="G4193" s="12" t="s">
        <v>5047</v>
      </c>
      <c r="H4193" s="13">
        <v>36148</v>
      </c>
      <c r="I4193" s="14">
        <v>202556</v>
      </c>
      <c r="J4193" s="14">
        <v>33689</v>
      </c>
      <c r="K4193" s="14">
        <v>13741</v>
      </c>
      <c r="L4193" s="14">
        <v>6316</v>
      </c>
      <c r="M4193" s="15">
        <v>0.1784626757815754</v>
      </c>
      <c r="N4193" s="14">
        <v>231624</v>
      </c>
      <c r="O4193" s="14">
        <v>0</v>
      </c>
      <c r="P4193" s="14">
        <v>0</v>
      </c>
      <c r="S4193" s="17">
        <v>45552.420138888891</v>
      </c>
      <c r="T4193" s="17" t="s">
        <v>5077</v>
      </c>
      <c r="U4193" s="18">
        <v>45552</v>
      </c>
      <c r="V4193" s="18" t="str">
        <f>TEXT(Posts[[#This Row],[Post_Date]],"YYYY")</f>
        <v>2024</v>
      </c>
      <c r="W4193" s="18" t="s">
        <v>5097</v>
      </c>
      <c r="X4193" s="18" t="s">
        <v>5079</v>
      </c>
      <c r="Y4193" s="19">
        <v>10</v>
      </c>
      <c r="Z4193" s="12" t="s">
        <v>5069</v>
      </c>
      <c r="AA4193"/>
    </row>
    <row r="4194" spans="1:27" x14ac:dyDescent="0.25">
      <c r="A4194" s="12" t="s">
        <v>4633</v>
      </c>
      <c r="B4194" s="12" t="s">
        <v>5024</v>
      </c>
      <c r="C4194" s="12" t="s">
        <v>5028</v>
      </c>
      <c r="D4194" s="12" t="s">
        <v>5030</v>
      </c>
      <c r="E4194" s="12" t="s">
        <v>5035</v>
      </c>
      <c r="F4194" s="12" t="s">
        <v>5051</v>
      </c>
      <c r="G4194" s="12" t="s">
        <v>5049</v>
      </c>
      <c r="H4194" s="13">
        <v>343295</v>
      </c>
      <c r="I4194" s="14">
        <v>3255289</v>
      </c>
      <c r="J4194" s="14">
        <v>763276</v>
      </c>
      <c r="K4194" s="14">
        <v>124103</v>
      </c>
      <c r="L4194" s="14">
        <v>167589</v>
      </c>
      <c r="M4194" s="15">
        <v>0.1054576867972775</v>
      </c>
      <c r="N4194" s="14">
        <v>4063351</v>
      </c>
      <c r="O4194" s="14">
        <v>3255289</v>
      </c>
      <c r="P4194" s="14">
        <v>0</v>
      </c>
      <c r="S4194" s="17">
        <v>45299.426388888889</v>
      </c>
      <c r="T4194" s="12" t="s">
        <v>5077</v>
      </c>
      <c r="U4194" s="18">
        <v>45299</v>
      </c>
      <c r="V4194" s="18" t="str">
        <f>TEXT(Posts[[#This Row],[Post_Date]],"YYYY")</f>
        <v>2024</v>
      </c>
      <c r="W4194" s="12" t="s">
        <v>5086</v>
      </c>
      <c r="X4194" s="12" t="s">
        <v>5081</v>
      </c>
      <c r="Y4194" s="19">
        <v>10</v>
      </c>
      <c r="Z4194" s="12" t="s">
        <v>5069</v>
      </c>
      <c r="AA4194"/>
    </row>
    <row r="4195" spans="1:27" x14ac:dyDescent="0.25">
      <c r="A4195" s="12" t="s">
        <v>4639</v>
      </c>
      <c r="B4195" s="12" t="s">
        <v>5024</v>
      </c>
      <c r="C4195" s="12" t="s">
        <v>5028</v>
      </c>
      <c r="D4195" s="12" t="s">
        <v>5031</v>
      </c>
      <c r="E4195" s="12" t="s">
        <v>5035</v>
      </c>
      <c r="F4195" s="12" t="s">
        <v>5060</v>
      </c>
      <c r="G4195" s="12" t="s">
        <v>5046</v>
      </c>
      <c r="H4195" s="13">
        <v>213393</v>
      </c>
      <c r="I4195" s="14">
        <v>2510871</v>
      </c>
      <c r="J4195" s="14">
        <v>511936</v>
      </c>
      <c r="K4195" s="14">
        <v>132104</v>
      </c>
      <c r="L4195" s="14">
        <v>63133</v>
      </c>
      <c r="M4195" s="15">
        <v>8.4987785709994768E-2</v>
      </c>
      <c r="N4195" s="14">
        <v>3203957</v>
      </c>
      <c r="O4195" s="14">
        <v>2510871</v>
      </c>
      <c r="P4195" s="14">
        <v>0</v>
      </c>
      <c r="S4195" s="17">
        <v>45369.633333333331</v>
      </c>
      <c r="T4195" s="12" t="s">
        <v>5074</v>
      </c>
      <c r="U4195" s="18">
        <v>45369</v>
      </c>
      <c r="V4195" s="18" t="str">
        <f>TEXT(Posts[[#This Row],[Post_Date]],"YYYY")</f>
        <v>2024</v>
      </c>
      <c r="W4195" s="12" t="s">
        <v>5088</v>
      </c>
      <c r="X4195" s="12" t="s">
        <v>5081</v>
      </c>
      <c r="Y4195" s="19">
        <v>15</v>
      </c>
      <c r="Z4195" s="12" t="s">
        <v>5068</v>
      </c>
      <c r="AA4195"/>
    </row>
    <row r="4196" spans="1:27" x14ac:dyDescent="0.25">
      <c r="A4196" s="12" t="s">
        <v>4641</v>
      </c>
      <c r="B4196" s="12" t="s">
        <v>5024</v>
      </c>
      <c r="C4196" s="12" t="s">
        <v>5028</v>
      </c>
      <c r="D4196" s="12" t="s">
        <v>5032</v>
      </c>
      <c r="E4196" s="12" t="s">
        <v>5038</v>
      </c>
      <c r="F4196" s="12" t="s">
        <v>5055</v>
      </c>
      <c r="G4196" s="12" t="s">
        <v>5047</v>
      </c>
      <c r="H4196" s="13">
        <v>59100</v>
      </c>
      <c r="I4196" s="14">
        <v>237321</v>
      </c>
      <c r="J4196" s="14">
        <v>46883</v>
      </c>
      <c r="K4196" s="14">
        <v>12113</v>
      </c>
      <c r="L4196" s="14">
        <v>13877</v>
      </c>
      <c r="M4196" s="15">
        <v>0.24903301314135251</v>
      </c>
      <c r="N4196" s="14">
        <v>274067</v>
      </c>
      <c r="O4196" s="14">
        <v>0</v>
      </c>
      <c r="P4196" s="14">
        <v>0</v>
      </c>
      <c r="S4196" s="17">
        <v>45673.506944444453</v>
      </c>
      <c r="T4196" s="17" t="s">
        <v>5075</v>
      </c>
      <c r="U4196" s="18">
        <v>45673</v>
      </c>
      <c r="V4196" s="18" t="str">
        <f>TEXT(Posts[[#This Row],[Post_Date]],"YYYY")</f>
        <v>2025</v>
      </c>
      <c r="W4196" s="18" t="s">
        <v>5086</v>
      </c>
      <c r="X4196" s="18" t="s">
        <v>5080</v>
      </c>
      <c r="Y4196" s="19">
        <v>12</v>
      </c>
      <c r="Z4196" s="12" t="s">
        <v>5070</v>
      </c>
      <c r="AA4196"/>
    </row>
    <row r="4197" spans="1:27" x14ac:dyDescent="0.25">
      <c r="A4197" s="12" t="s">
        <v>4647</v>
      </c>
      <c r="B4197" s="12" t="s">
        <v>5024</v>
      </c>
      <c r="C4197" s="12" t="s">
        <v>5028</v>
      </c>
      <c r="D4197" s="12" t="s">
        <v>5032</v>
      </c>
      <c r="E4197" s="12" t="s">
        <v>5036</v>
      </c>
      <c r="F4197" s="12" t="s">
        <v>5055</v>
      </c>
      <c r="G4197" s="12" t="s">
        <v>5049</v>
      </c>
      <c r="H4197" s="13">
        <v>34333</v>
      </c>
      <c r="I4197" s="14">
        <v>228688</v>
      </c>
      <c r="J4197" s="14">
        <v>36010</v>
      </c>
      <c r="K4197" s="14">
        <v>8023</v>
      </c>
      <c r="L4197" s="14">
        <v>9901</v>
      </c>
      <c r="M4197" s="15">
        <v>0.1501319737258229</v>
      </c>
      <c r="N4197" s="14">
        <v>282797</v>
      </c>
      <c r="O4197" s="14">
        <v>0</v>
      </c>
      <c r="P4197" s="14">
        <v>0</v>
      </c>
      <c r="S4197" s="17">
        <v>45421.747916666667</v>
      </c>
      <c r="T4197" s="17" t="s">
        <v>5076</v>
      </c>
      <c r="U4197" s="18">
        <v>45421</v>
      </c>
      <c r="V4197" s="18" t="str">
        <f>TEXT(Posts[[#This Row],[Post_Date]],"YYYY")</f>
        <v>2024</v>
      </c>
      <c r="W4197" s="18" t="s">
        <v>5096</v>
      </c>
      <c r="X4197" s="18" t="s">
        <v>5080</v>
      </c>
      <c r="Y4197" s="19">
        <v>17</v>
      </c>
      <c r="Z4197" s="12" t="s">
        <v>5069</v>
      </c>
      <c r="AA4197"/>
    </row>
    <row r="4198" spans="1:27" x14ac:dyDescent="0.25">
      <c r="A4198" s="12" t="s">
        <v>4650</v>
      </c>
      <c r="B4198" s="12" t="s">
        <v>5024</v>
      </c>
      <c r="C4198" s="12" t="s">
        <v>5028</v>
      </c>
      <c r="D4198" s="12" t="s">
        <v>5031</v>
      </c>
      <c r="E4198" s="12" t="s">
        <v>5035</v>
      </c>
      <c r="F4198" s="12" t="s">
        <v>5060</v>
      </c>
      <c r="G4198" s="12" t="s">
        <v>5048</v>
      </c>
      <c r="H4198" s="13">
        <v>112872</v>
      </c>
      <c r="I4198" s="14">
        <v>2239824</v>
      </c>
      <c r="J4198" s="14">
        <v>479119</v>
      </c>
      <c r="K4198" s="14">
        <v>129110</v>
      </c>
      <c r="L4198" s="14">
        <v>67379</v>
      </c>
      <c r="M4198" s="15">
        <v>5.039362757611917E-2</v>
      </c>
      <c r="N4198" s="14">
        <v>2513481</v>
      </c>
      <c r="O4198" s="14">
        <v>2239824</v>
      </c>
      <c r="P4198" s="14">
        <v>0</v>
      </c>
      <c r="S4198" s="17">
        <v>45587.40625</v>
      </c>
      <c r="T4198" s="12" t="s">
        <v>5077</v>
      </c>
      <c r="U4198" s="18">
        <v>45587</v>
      </c>
      <c r="V4198" s="18" t="str">
        <f>TEXT(Posts[[#This Row],[Post_Date]],"YYYY")</f>
        <v>2024</v>
      </c>
      <c r="W4198" s="12" t="s">
        <v>5091</v>
      </c>
      <c r="X4198" s="12" t="s">
        <v>5079</v>
      </c>
      <c r="Y4198" s="19">
        <v>9</v>
      </c>
      <c r="Z4198" s="12" t="s">
        <v>5068</v>
      </c>
      <c r="AA4198"/>
    </row>
    <row r="4199" spans="1:27" x14ac:dyDescent="0.25">
      <c r="A4199" s="12" t="s">
        <v>4654</v>
      </c>
      <c r="B4199" s="12" t="s">
        <v>5024</v>
      </c>
      <c r="C4199" s="12" t="s">
        <v>5028</v>
      </c>
      <c r="D4199" s="12" t="s">
        <v>5030</v>
      </c>
      <c r="E4199" s="12" t="s">
        <v>5035</v>
      </c>
      <c r="F4199" s="12" t="s">
        <v>5051</v>
      </c>
      <c r="G4199" s="12" t="s">
        <v>5043</v>
      </c>
      <c r="H4199" s="13">
        <v>37450</v>
      </c>
      <c r="I4199" s="14">
        <v>454958</v>
      </c>
      <c r="J4199" s="14">
        <v>95675</v>
      </c>
      <c r="K4199" s="14">
        <v>27377</v>
      </c>
      <c r="L4199" s="14">
        <v>20994</v>
      </c>
      <c r="M4199" s="15">
        <v>8.2317328783018229E-2</v>
      </c>
      <c r="N4199" s="14">
        <v>519615</v>
      </c>
      <c r="O4199" s="14">
        <v>454958</v>
      </c>
      <c r="P4199" s="14">
        <v>0</v>
      </c>
      <c r="S4199" s="17">
        <v>45341.679861111108</v>
      </c>
      <c r="T4199" s="12" t="s">
        <v>5074</v>
      </c>
      <c r="U4199" s="18">
        <v>45341</v>
      </c>
      <c r="V4199" s="18" t="str">
        <f>TEXT(Posts[[#This Row],[Post_Date]],"YYYY")</f>
        <v>2024</v>
      </c>
      <c r="W4199" s="12" t="s">
        <v>5087</v>
      </c>
      <c r="X4199" s="12" t="s">
        <v>5081</v>
      </c>
      <c r="Y4199" s="19">
        <v>16</v>
      </c>
      <c r="Z4199" s="12" t="s">
        <v>5068</v>
      </c>
      <c r="AA4199"/>
    </row>
    <row r="4200" spans="1:27" x14ac:dyDescent="0.25">
      <c r="A4200" s="12" t="s">
        <v>4657</v>
      </c>
      <c r="B4200" s="12" t="s">
        <v>5024</v>
      </c>
      <c r="C4200" s="12" t="s">
        <v>5028</v>
      </c>
      <c r="D4200" s="12" t="s">
        <v>5030</v>
      </c>
      <c r="E4200" s="12" t="s">
        <v>5036</v>
      </c>
      <c r="F4200" s="12" t="s">
        <v>5050</v>
      </c>
      <c r="G4200" s="12" t="s">
        <v>5047</v>
      </c>
      <c r="H4200" s="13">
        <v>34879</v>
      </c>
      <c r="I4200" s="14">
        <v>369030</v>
      </c>
      <c r="J4200" s="14">
        <v>73985</v>
      </c>
      <c r="K4200" s="14">
        <v>22938</v>
      </c>
      <c r="L4200" s="14">
        <v>20705</v>
      </c>
      <c r="M4200" s="15">
        <v>9.4518014152662547E-2</v>
      </c>
      <c r="N4200" s="14">
        <v>414342</v>
      </c>
      <c r="O4200" s="14">
        <v>0</v>
      </c>
      <c r="P4200" s="14">
        <v>0</v>
      </c>
      <c r="S4200" s="17">
        <v>45634.508333333331</v>
      </c>
      <c r="T4200" s="17" t="s">
        <v>5075</v>
      </c>
      <c r="U4200" s="18">
        <v>45634</v>
      </c>
      <c r="V4200" s="18" t="str">
        <f>TEXT(Posts[[#This Row],[Post_Date]],"YYYY")</f>
        <v>2024</v>
      </c>
      <c r="W4200" s="18" t="s">
        <v>5094</v>
      </c>
      <c r="X4200" s="18" t="s">
        <v>5084</v>
      </c>
      <c r="Y4200" s="19">
        <v>12</v>
      </c>
      <c r="Z4200" s="12" t="s">
        <v>5068</v>
      </c>
      <c r="AA4200"/>
    </row>
    <row r="4201" spans="1:27" x14ac:dyDescent="0.25">
      <c r="A4201" s="12" t="s">
        <v>4667</v>
      </c>
      <c r="B4201" s="12" t="s">
        <v>5024</v>
      </c>
      <c r="C4201" s="12" t="s">
        <v>5028</v>
      </c>
      <c r="D4201" s="12" t="s">
        <v>5030</v>
      </c>
      <c r="E4201" s="12" t="s">
        <v>5035</v>
      </c>
      <c r="F4201" s="12" t="s">
        <v>5051</v>
      </c>
      <c r="G4201" s="12" t="s">
        <v>5043</v>
      </c>
      <c r="H4201" s="13">
        <v>289389</v>
      </c>
      <c r="I4201" s="14">
        <v>2460890</v>
      </c>
      <c r="J4201" s="14">
        <v>608608</v>
      </c>
      <c r="K4201" s="14">
        <v>173849</v>
      </c>
      <c r="L4201" s="14">
        <v>138175</v>
      </c>
      <c r="M4201" s="15">
        <v>0.1175952751058803</v>
      </c>
      <c r="N4201" s="14">
        <v>2721566</v>
      </c>
      <c r="O4201" s="14">
        <v>2460890</v>
      </c>
      <c r="P4201" s="14">
        <v>0</v>
      </c>
      <c r="S4201" s="17">
        <v>45476.685416666667</v>
      </c>
      <c r="T4201" s="12" t="s">
        <v>5074</v>
      </c>
      <c r="U4201" s="18">
        <v>45476</v>
      </c>
      <c r="V4201" s="18" t="str">
        <f>TEXT(Posts[[#This Row],[Post_Date]],"YYYY")</f>
        <v>2024</v>
      </c>
      <c r="W4201" s="12" t="s">
        <v>5093</v>
      </c>
      <c r="X4201" s="12" t="s">
        <v>5085</v>
      </c>
      <c r="Y4201" s="19">
        <v>16</v>
      </c>
      <c r="Z4201" s="12" t="s">
        <v>5069</v>
      </c>
      <c r="AA4201"/>
    </row>
    <row r="4202" spans="1:27" x14ac:dyDescent="0.25">
      <c r="A4202" s="12" t="s">
        <v>4668</v>
      </c>
      <c r="B4202" s="12" t="s">
        <v>5024</v>
      </c>
      <c r="C4202" s="12" t="s">
        <v>5028</v>
      </c>
      <c r="D4202" s="12" t="s">
        <v>5030</v>
      </c>
      <c r="E4202" s="12" t="s">
        <v>5035</v>
      </c>
      <c r="F4202" s="12" t="s">
        <v>5051</v>
      </c>
      <c r="G4202" s="12" t="s">
        <v>5044</v>
      </c>
      <c r="H4202" s="13">
        <v>236573</v>
      </c>
      <c r="I4202" s="14">
        <v>1696998</v>
      </c>
      <c r="J4202" s="14">
        <v>333134</v>
      </c>
      <c r="K4202" s="14">
        <v>93405</v>
      </c>
      <c r="L4202" s="14">
        <v>95248</v>
      </c>
      <c r="M4202" s="15">
        <v>0.13940718411249509</v>
      </c>
      <c r="N4202" s="14">
        <v>2185684</v>
      </c>
      <c r="O4202" s="14">
        <v>1696998</v>
      </c>
      <c r="P4202" s="14">
        <v>0</v>
      </c>
      <c r="S4202" s="17">
        <v>45436.511805555558</v>
      </c>
      <c r="T4202" s="12" t="s">
        <v>5075</v>
      </c>
      <c r="U4202" s="18">
        <v>45436</v>
      </c>
      <c r="V4202" s="18" t="str">
        <f>TEXT(Posts[[#This Row],[Post_Date]],"YYYY")</f>
        <v>2024</v>
      </c>
      <c r="W4202" s="12" t="s">
        <v>5096</v>
      </c>
      <c r="X4202" s="12" t="s">
        <v>5082</v>
      </c>
      <c r="Y4202" s="19">
        <v>12</v>
      </c>
      <c r="Z4202" s="12" t="s">
        <v>5069</v>
      </c>
      <c r="AA4202"/>
    </row>
    <row r="4203" spans="1:27" x14ac:dyDescent="0.25">
      <c r="A4203" s="12" t="s">
        <v>4669</v>
      </c>
      <c r="B4203" s="12" t="s">
        <v>5024</v>
      </c>
      <c r="C4203" s="12" t="s">
        <v>5028</v>
      </c>
      <c r="D4203" s="12" t="s">
        <v>5030</v>
      </c>
      <c r="E4203" s="12" t="s">
        <v>5035</v>
      </c>
      <c r="F4203" s="12" t="s">
        <v>5051</v>
      </c>
      <c r="G4203" s="12" t="s">
        <v>5049</v>
      </c>
      <c r="H4203" s="13">
        <v>75716</v>
      </c>
      <c r="I4203" s="14">
        <v>765366</v>
      </c>
      <c r="J4203" s="14">
        <v>95309</v>
      </c>
      <c r="K4203" s="14">
        <v>55600</v>
      </c>
      <c r="L4203" s="14">
        <v>30055</v>
      </c>
      <c r="M4203" s="15">
        <v>9.892896752652125E-2</v>
      </c>
      <c r="N4203" s="14">
        <v>911295</v>
      </c>
      <c r="O4203" s="14">
        <v>765366</v>
      </c>
      <c r="P4203" s="14">
        <v>0</v>
      </c>
      <c r="S4203" s="17">
        <v>45653.387499999997</v>
      </c>
      <c r="T4203" s="12" t="s">
        <v>5077</v>
      </c>
      <c r="U4203" s="18">
        <v>45653</v>
      </c>
      <c r="V4203" s="18" t="str">
        <f>TEXT(Posts[[#This Row],[Post_Date]],"YYYY")</f>
        <v>2024</v>
      </c>
      <c r="W4203" s="12" t="s">
        <v>5094</v>
      </c>
      <c r="X4203" s="12" t="s">
        <v>5082</v>
      </c>
      <c r="Y4203" s="19">
        <v>9</v>
      </c>
      <c r="Z4203" s="12" t="s">
        <v>5068</v>
      </c>
      <c r="AA4203"/>
    </row>
    <row r="4204" spans="1:27" x14ac:dyDescent="0.25">
      <c r="A4204" s="12" t="s">
        <v>4670</v>
      </c>
      <c r="B4204" s="12" t="s">
        <v>5024</v>
      </c>
      <c r="C4204" s="12" t="s">
        <v>5028</v>
      </c>
      <c r="D4204" s="12" t="s">
        <v>5030</v>
      </c>
      <c r="E4204" s="12" t="s">
        <v>5035</v>
      </c>
      <c r="F4204" s="12" t="s">
        <v>5051</v>
      </c>
      <c r="G4204" s="12" t="s">
        <v>5048</v>
      </c>
      <c r="H4204" s="13">
        <v>284546</v>
      </c>
      <c r="I4204" s="14">
        <v>1900235</v>
      </c>
      <c r="J4204" s="14">
        <v>441565</v>
      </c>
      <c r="K4204" s="14">
        <v>120746</v>
      </c>
      <c r="L4204" s="14">
        <v>104532</v>
      </c>
      <c r="M4204" s="15">
        <v>0.1497428000991142</v>
      </c>
      <c r="N4204" s="14">
        <v>2468206</v>
      </c>
      <c r="O4204" s="14">
        <v>1900235</v>
      </c>
      <c r="P4204" s="14">
        <v>0</v>
      </c>
      <c r="S4204" s="17">
        <v>45327.688194444447</v>
      </c>
      <c r="T4204" s="12" t="s">
        <v>5074</v>
      </c>
      <c r="U4204" s="18">
        <v>45327</v>
      </c>
      <c r="V4204" s="18" t="str">
        <f>TEXT(Posts[[#This Row],[Post_Date]],"YYYY")</f>
        <v>2024</v>
      </c>
      <c r="W4204" s="12" t="s">
        <v>5087</v>
      </c>
      <c r="X4204" s="12" t="s">
        <v>5081</v>
      </c>
      <c r="Y4204" s="19">
        <v>16</v>
      </c>
      <c r="Z4204" s="12" t="s">
        <v>5069</v>
      </c>
      <c r="AA4204"/>
    </row>
    <row r="4205" spans="1:27" x14ac:dyDescent="0.25">
      <c r="A4205" s="12" t="s">
        <v>4673</v>
      </c>
      <c r="B4205" s="12" t="s">
        <v>5024</v>
      </c>
      <c r="C4205" s="12" t="s">
        <v>5028</v>
      </c>
      <c r="D4205" s="12" t="s">
        <v>5032</v>
      </c>
      <c r="E4205" s="12" t="s">
        <v>5036</v>
      </c>
      <c r="F4205" s="12" t="s">
        <v>5055</v>
      </c>
      <c r="G4205" s="12" t="s">
        <v>5046</v>
      </c>
      <c r="H4205" s="13">
        <v>68126</v>
      </c>
      <c r="I4205" s="14">
        <v>304086</v>
      </c>
      <c r="J4205" s="14">
        <v>31830</v>
      </c>
      <c r="K4205" s="14">
        <v>19557</v>
      </c>
      <c r="L4205" s="14">
        <v>12007</v>
      </c>
      <c r="M4205" s="15">
        <v>0.22403741969008761</v>
      </c>
      <c r="N4205" s="14">
        <v>382598</v>
      </c>
      <c r="O4205" s="14">
        <v>0</v>
      </c>
      <c r="P4205" s="14">
        <v>0</v>
      </c>
      <c r="S4205" s="17">
        <v>45691.410416666673</v>
      </c>
      <c r="T4205" s="17" t="s">
        <v>5077</v>
      </c>
      <c r="U4205" s="18">
        <v>45691</v>
      </c>
      <c r="V4205" s="18" t="str">
        <f>TEXT(Posts[[#This Row],[Post_Date]],"YYYY")</f>
        <v>2025</v>
      </c>
      <c r="W4205" s="18" t="s">
        <v>5087</v>
      </c>
      <c r="X4205" s="18" t="s">
        <v>5081</v>
      </c>
      <c r="Y4205" s="19">
        <v>9</v>
      </c>
      <c r="Z4205" s="12" t="s">
        <v>5070</v>
      </c>
      <c r="AA4205"/>
    </row>
    <row r="4206" spans="1:27" x14ac:dyDescent="0.25">
      <c r="A4206" s="12" t="s">
        <v>4675</v>
      </c>
      <c r="B4206" s="12" t="s">
        <v>5024</v>
      </c>
      <c r="C4206" s="12" t="s">
        <v>5028</v>
      </c>
      <c r="D4206" s="12" t="s">
        <v>5032</v>
      </c>
      <c r="E4206" s="12" t="s">
        <v>5036</v>
      </c>
      <c r="F4206" s="12" t="s">
        <v>5055</v>
      </c>
      <c r="G4206" s="12" t="s">
        <v>5042</v>
      </c>
      <c r="H4206" s="13">
        <v>57209</v>
      </c>
      <c r="I4206" s="14">
        <v>315719</v>
      </c>
      <c r="J4206" s="14">
        <v>38991</v>
      </c>
      <c r="K4206" s="14">
        <v>14009</v>
      </c>
      <c r="L4206" s="14">
        <v>10455</v>
      </c>
      <c r="M4206" s="15">
        <v>0.18120379913139589</v>
      </c>
      <c r="N4206" s="14">
        <v>374055</v>
      </c>
      <c r="O4206" s="14">
        <v>0</v>
      </c>
      <c r="P4206" s="14">
        <v>0</v>
      </c>
      <c r="S4206" s="17">
        <v>45680.527777777781</v>
      </c>
      <c r="T4206" s="17" t="s">
        <v>5075</v>
      </c>
      <c r="U4206" s="18">
        <v>45680</v>
      </c>
      <c r="V4206" s="18" t="str">
        <f>TEXT(Posts[[#This Row],[Post_Date]],"YYYY")</f>
        <v>2025</v>
      </c>
      <c r="W4206" s="18" t="s">
        <v>5086</v>
      </c>
      <c r="X4206" s="18" t="s">
        <v>5080</v>
      </c>
      <c r="Y4206" s="19">
        <v>12</v>
      </c>
      <c r="Z4206" s="12" t="s">
        <v>5069</v>
      </c>
      <c r="AA4206"/>
    </row>
    <row r="4207" spans="1:27" x14ac:dyDescent="0.25">
      <c r="A4207" s="12" t="s">
        <v>4677</v>
      </c>
      <c r="B4207" s="12" t="s">
        <v>5024</v>
      </c>
      <c r="C4207" s="12" t="s">
        <v>5028</v>
      </c>
      <c r="D4207" s="12" t="s">
        <v>5032</v>
      </c>
      <c r="E4207" s="12" t="s">
        <v>5038</v>
      </c>
      <c r="F4207" s="12" t="s">
        <v>5055</v>
      </c>
      <c r="G4207" s="12" t="s">
        <v>5049</v>
      </c>
      <c r="H4207" s="13">
        <v>59163</v>
      </c>
      <c r="I4207" s="14">
        <v>337409</v>
      </c>
      <c r="J4207" s="14">
        <v>59229</v>
      </c>
      <c r="K4207" s="14">
        <v>14776</v>
      </c>
      <c r="L4207" s="14">
        <v>9357</v>
      </c>
      <c r="M4207" s="15">
        <v>0.17534618337519431</v>
      </c>
      <c r="N4207" s="14">
        <v>418017</v>
      </c>
      <c r="O4207" s="14">
        <v>0</v>
      </c>
      <c r="P4207" s="14">
        <v>0</v>
      </c>
      <c r="S4207" s="17">
        <v>45361.52847222222</v>
      </c>
      <c r="T4207" s="17" t="s">
        <v>5075</v>
      </c>
      <c r="U4207" s="18">
        <v>45361</v>
      </c>
      <c r="V4207" s="18" t="str">
        <f>TEXT(Posts[[#This Row],[Post_Date]],"YYYY")</f>
        <v>2024</v>
      </c>
      <c r="W4207" s="18" t="s">
        <v>5088</v>
      </c>
      <c r="X4207" s="18" t="s">
        <v>5084</v>
      </c>
      <c r="Y4207" s="19">
        <v>12</v>
      </c>
      <c r="Z4207" s="12" t="s">
        <v>5069</v>
      </c>
      <c r="AA4207"/>
    </row>
    <row r="4208" spans="1:27" x14ac:dyDescent="0.25">
      <c r="A4208" s="12" t="s">
        <v>4679</v>
      </c>
      <c r="B4208" s="12" t="s">
        <v>5024</v>
      </c>
      <c r="C4208" s="12" t="s">
        <v>5028</v>
      </c>
      <c r="D4208" s="12" t="s">
        <v>5031</v>
      </c>
      <c r="E4208" s="12" t="s">
        <v>5035</v>
      </c>
      <c r="F4208" s="12" t="s">
        <v>5060</v>
      </c>
      <c r="G4208" s="12" t="s">
        <v>5049</v>
      </c>
      <c r="H4208" s="13">
        <v>207636</v>
      </c>
      <c r="I4208" s="14">
        <v>2609143</v>
      </c>
      <c r="J4208" s="14">
        <v>469399</v>
      </c>
      <c r="K4208" s="14">
        <v>129375</v>
      </c>
      <c r="L4208" s="14">
        <v>108281</v>
      </c>
      <c r="M4208" s="15">
        <v>7.9580391601418901E-2</v>
      </c>
      <c r="N4208" s="14">
        <v>3189651</v>
      </c>
      <c r="O4208" s="14">
        <v>2609143</v>
      </c>
      <c r="P4208" s="14">
        <v>0</v>
      </c>
      <c r="S4208" s="17">
        <v>45461.69027777778</v>
      </c>
      <c r="T4208" s="12" t="s">
        <v>5074</v>
      </c>
      <c r="U4208" s="18">
        <v>45461</v>
      </c>
      <c r="V4208" s="18" t="str">
        <f>TEXT(Posts[[#This Row],[Post_Date]],"YYYY")</f>
        <v>2024</v>
      </c>
      <c r="W4208" s="12" t="s">
        <v>5089</v>
      </c>
      <c r="X4208" s="12" t="s">
        <v>5079</v>
      </c>
      <c r="Y4208" s="19">
        <v>16</v>
      </c>
      <c r="Z4208" s="12" t="s">
        <v>5068</v>
      </c>
      <c r="AA4208"/>
    </row>
    <row r="4209" spans="1:27" x14ac:dyDescent="0.25">
      <c r="A4209" s="12" t="s">
        <v>4683</v>
      </c>
      <c r="B4209" s="12" t="s">
        <v>5024</v>
      </c>
      <c r="C4209" s="12" t="s">
        <v>5028</v>
      </c>
      <c r="D4209" s="12" t="s">
        <v>5032</v>
      </c>
      <c r="E4209" s="12" t="s">
        <v>5038</v>
      </c>
      <c r="F4209" s="12" t="s">
        <v>5055</v>
      </c>
      <c r="G4209" s="12" t="s">
        <v>5044</v>
      </c>
      <c r="H4209" s="13">
        <v>45361</v>
      </c>
      <c r="I4209" s="14">
        <v>182850</v>
      </c>
      <c r="J4209" s="14">
        <v>33939</v>
      </c>
      <c r="K4209" s="14">
        <v>6755</v>
      </c>
      <c r="L4209" s="14">
        <v>5647</v>
      </c>
      <c r="M4209" s="15">
        <v>0.2480822300887684</v>
      </c>
      <c r="N4209" s="14">
        <v>207272</v>
      </c>
      <c r="O4209" s="14">
        <v>0</v>
      </c>
      <c r="P4209" s="14">
        <v>0</v>
      </c>
      <c r="S4209" s="17">
        <v>45474.468055555553</v>
      </c>
      <c r="T4209" s="17" t="s">
        <v>5077</v>
      </c>
      <c r="U4209" s="18">
        <v>45474</v>
      </c>
      <c r="V4209" s="18" t="str">
        <f>TEXT(Posts[[#This Row],[Post_Date]],"YYYY")</f>
        <v>2024</v>
      </c>
      <c r="W4209" s="18" t="s">
        <v>5093</v>
      </c>
      <c r="X4209" s="18" t="s">
        <v>5081</v>
      </c>
      <c r="Y4209" s="19">
        <v>11</v>
      </c>
      <c r="Z4209" s="12" t="s">
        <v>5070</v>
      </c>
      <c r="AA4209"/>
    </row>
    <row r="4210" spans="1:27" x14ac:dyDescent="0.25">
      <c r="A4210" s="12" t="s">
        <v>4685</v>
      </c>
      <c r="B4210" s="12" t="s">
        <v>5024</v>
      </c>
      <c r="C4210" s="12" t="s">
        <v>5028</v>
      </c>
      <c r="D4210" s="12" t="s">
        <v>5030</v>
      </c>
      <c r="E4210" s="12" t="s">
        <v>5035</v>
      </c>
      <c r="F4210" s="12" t="s">
        <v>5051</v>
      </c>
      <c r="G4210" s="12" t="s">
        <v>5048</v>
      </c>
      <c r="H4210" s="13">
        <v>247509</v>
      </c>
      <c r="I4210" s="14">
        <v>1755138</v>
      </c>
      <c r="J4210" s="14">
        <v>243324</v>
      </c>
      <c r="K4210" s="14">
        <v>79686</v>
      </c>
      <c r="L4210" s="14">
        <v>80893</v>
      </c>
      <c r="M4210" s="15">
        <v>0.14102014839441609</v>
      </c>
      <c r="N4210" s="14">
        <v>1983428</v>
      </c>
      <c r="O4210" s="14">
        <v>1755138</v>
      </c>
      <c r="P4210" s="14">
        <v>0</v>
      </c>
      <c r="S4210" s="17">
        <v>45480.699305555558</v>
      </c>
      <c r="T4210" s="12" t="s">
        <v>5074</v>
      </c>
      <c r="U4210" s="18">
        <v>45480</v>
      </c>
      <c r="V4210" s="18" t="str">
        <f>TEXT(Posts[[#This Row],[Post_Date]],"YYYY")</f>
        <v>2024</v>
      </c>
      <c r="W4210" s="12" t="s">
        <v>5093</v>
      </c>
      <c r="X4210" s="12" t="s">
        <v>5084</v>
      </c>
      <c r="Y4210" s="19">
        <v>16</v>
      </c>
      <c r="Z4210" s="12" t="s">
        <v>5069</v>
      </c>
      <c r="AA4210"/>
    </row>
    <row r="4211" spans="1:27" x14ac:dyDescent="0.25">
      <c r="A4211" s="12" t="s">
        <v>4690</v>
      </c>
      <c r="B4211" s="12" t="s">
        <v>5024</v>
      </c>
      <c r="C4211" s="12" t="s">
        <v>5028</v>
      </c>
      <c r="D4211" s="12" t="s">
        <v>5032</v>
      </c>
      <c r="E4211" s="12" t="s">
        <v>5038</v>
      </c>
      <c r="F4211" s="12" t="s">
        <v>5055</v>
      </c>
      <c r="G4211" s="12" t="s">
        <v>5044</v>
      </c>
      <c r="H4211" s="13">
        <v>19762</v>
      </c>
      <c r="I4211" s="14">
        <v>84624</v>
      </c>
      <c r="J4211" s="14">
        <v>14096</v>
      </c>
      <c r="K4211" s="14">
        <v>6035</v>
      </c>
      <c r="L4211" s="14">
        <v>2839</v>
      </c>
      <c r="M4211" s="15">
        <v>0.23353170975181439</v>
      </c>
      <c r="N4211" s="14">
        <v>94603</v>
      </c>
      <c r="O4211" s="14">
        <v>0</v>
      </c>
      <c r="P4211" s="14">
        <v>0</v>
      </c>
      <c r="S4211" s="17">
        <v>45384.779861111107</v>
      </c>
      <c r="T4211" s="17" t="s">
        <v>5076</v>
      </c>
      <c r="U4211" s="18">
        <v>45384</v>
      </c>
      <c r="V4211" s="18" t="str">
        <f>TEXT(Posts[[#This Row],[Post_Date]],"YYYY")</f>
        <v>2024</v>
      </c>
      <c r="W4211" s="18" t="s">
        <v>5090</v>
      </c>
      <c r="X4211" s="18" t="s">
        <v>5079</v>
      </c>
      <c r="Y4211" s="19">
        <v>18</v>
      </c>
      <c r="Z4211" s="12" t="s">
        <v>5070</v>
      </c>
      <c r="AA4211"/>
    </row>
    <row r="4212" spans="1:27" x14ac:dyDescent="0.25">
      <c r="A4212" s="12" t="s">
        <v>4691</v>
      </c>
      <c r="B4212" s="12" t="s">
        <v>5024</v>
      </c>
      <c r="C4212" s="12" t="s">
        <v>5028</v>
      </c>
      <c r="D4212" s="12" t="s">
        <v>5030</v>
      </c>
      <c r="E4212" s="12" t="s">
        <v>5035</v>
      </c>
      <c r="F4212" s="12" t="s">
        <v>5051</v>
      </c>
      <c r="G4212" s="12" t="s">
        <v>5042</v>
      </c>
      <c r="H4212" s="13">
        <v>393397</v>
      </c>
      <c r="I4212" s="14">
        <v>2917379</v>
      </c>
      <c r="J4212" s="14">
        <v>690521</v>
      </c>
      <c r="K4212" s="14">
        <v>144022</v>
      </c>
      <c r="L4212" s="14">
        <v>99002</v>
      </c>
      <c r="M4212" s="15">
        <v>0.1348461812539532</v>
      </c>
      <c r="N4212" s="14">
        <v>3328379</v>
      </c>
      <c r="O4212" s="14">
        <v>2917379</v>
      </c>
      <c r="P4212" s="14">
        <v>0</v>
      </c>
      <c r="S4212" s="17">
        <v>45551.509027777778</v>
      </c>
      <c r="T4212" s="12" t="s">
        <v>5075</v>
      </c>
      <c r="U4212" s="18">
        <v>45551</v>
      </c>
      <c r="V4212" s="18" t="str">
        <f>TEXT(Posts[[#This Row],[Post_Date]],"YYYY")</f>
        <v>2024</v>
      </c>
      <c r="W4212" s="12" t="s">
        <v>5097</v>
      </c>
      <c r="X4212" s="12" t="s">
        <v>5081</v>
      </c>
      <c r="Y4212" s="19">
        <v>12</v>
      </c>
      <c r="Z4212" s="12" t="s">
        <v>5069</v>
      </c>
      <c r="AA4212"/>
    </row>
    <row r="4213" spans="1:27" x14ac:dyDescent="0.25">
      <c r="A4213" s="12" t="s">
        <v>4696</v>
      </c>
      <c r="B4213" s="12" t="s">
        <v>5024</v>
      </c>
      <c r="C4213" s="12" t="s">
        <v>5028</v>
      </c>
      <c r="D4213" s="12" t="s">
        <v>5034</v>
      </c>
      <c r="E4213" s="12" t="s">
        <v>5038</v>
      </c>
      <c r="F4213" s="12" t="s">
        <v>5057</v>
      </c>
      <c r="G4213" s="12" t="s">
        <v>5049</v>
      </c>
      <c r="H4213" s="13">
        <v>26014</v>
      </c>
      <c r="I4213" s="14">
        <v>160080</v>
      </c>
      <c r="J4213" s="14">
        <v>20828</v>
      </c>
      <c r="K4213" s="14">
        <v>11266</v>
      </c>
      <c r="L4213" s="14">
        <v>8358</v>
      </c>
      <c r="M4213" s="15">
        <v>0.1625079709909881</v>
      </c>
      <c r="N4213" s="14">
        <v>192018</v>
      </c>
      <c r="O4213" s="14">
        <v>0</v>
      </c>
      <c r="P4213" s="14">
        <v>0</v>
      </c>
      <c r="S4213" s="17">
        <v>45681.811805555553</v>
      </c>
      <c r="T4213" s="17" t="s">
        <v>5076</v>
      </c>
      <c r="U4213" s="18">
        <v>45681</v>
      </c>
      <c r="V4213" s="18" t="str">
        <f>TEXT(Posts[[#This Row],[Post_Date]],"YYYY")</f>
        <v>2025</v>
      </c>
      <c r="W4213" s="18" t="s">
        <v>5086</v>
      </c>
      <c r="X4213" s="18" t="s">
        <v>5082</v>
      </c>
      <c r="Y4213" s="19">
        <v>19</v>
      </c>
      <c r="Z4213" s="12" t="s">
        <v>5069</v>
      </c>
      <c r="AA4213"/>
    </row>
    <row r="4214" spans="1:27" x14ac:dyDescent="0.25">
      <c r="A4214" s="12" t="s">
        <v>4697</v>
      </c>
      <c r="B4214" s="12" t="s">
        <v>5024</v>
      </c>
      <c r="C4214" s="12" t="s">
        <v>5028</v>
      </c>
      <c r="D4214" s="12" t="s">
        <v>5032</v>
      </c>
      <c r="E4214" s="12" t="s">
        <v>5038</v>
      </c>
      <c r="F4214" s="12" t="s">
        <v>5055</v>
      </c>
      <c r="G4214" s="12" t="s">
        <v>5044</v>
      </c>
      <c r="H4214" s="13">
        <v>87951</v>
      </c>
      <c r="I4214" s="14">
        <v>360421</v>
      </c>
      <c r="J4214" s="14">
        <v>73674</v>
      </c>
      <c r="K4214" s="14">
        <v>19990</v>
      </c>
      <c r="L4214" s="14">
        <v>13220</v>
      </c>
      <c r="M4214" s="15">
        <v>0.2440243467461658</v>
      </c>
      <c r="N4214" s="14">
        <v>468179</v>
      </c>
      <c r="O4214" s="14">
        <v>0</v>
      </c>
      <c r="P4214" s="14">
        <v>0</v>
      </c>
      <c r="S4214" s="17">
        <v>45470.649305555547</v>
      </c>
      <c r="T4214" s="17" t="s">
        <v>5074</v>
      </c>
      <c r="U4214" s="18">
        <v>45470</v>
      </c>
      <c r="V4214" s="18" t="str">
        <f>TEXT(Posts[[#This Row],[Post_Date]],"YYYY")</f>
        <v>2024</v>
      </c>
      <c r="W4214" s="18" t="s">
        <v>5089</v>
      </c>
      <c r="X4214" s="18" t="s">
        <v>5080</v>
      </c>
      <c r="Y4214" s="19">
        <v>15</v>
      </c>
      <c r="Z4214" s="12" t="s">
        <v>5070</v>
      </c>
      <c r="AA4214"/>
    </row>
    <row r="4215" spans="1:27" x14ac:dyDescent="0.25">
      <c r="A4215" s="12" t="s">
        <v>4698</v>
      </c>
      <c r="B4215" s="12" t="s">
        <v>5024</v>
      </c>
      <c r="C4215" s="12" t="s">
        <v>5028</v>
      </c>
      <c r="D4215" s="12" t="s">
        <v>5032</v>
      </c>
      <c r="E4215" s="12" t="s">
        <v>5035</v>
      </c>
      <c r="F4215" s="12" t="s">
        <v>5056</v>
      </c>
      <c r="G4215" s="12" t="s">
        <v>5047</v>
      </c>
      <c r="H4215" s="13">
        <v>595825</v>
      </c>
      <c r="I4215" s="14">
        <v>2701061</v>
      </c>
      <c r="J4215" s="14">
        <v>548537</v>
      </c>
      <c r="K4215" s="14">
        <v>200003</v>
      </c>
      <c r="L4215" s="14">
        <v>90359</v>
      </c>
      <c r="M4215" s="15">
        <v>0.22058950107139891</v>
      </c>
      <c r="N4215" s="14">
        <v>3118101</v>
      </c>
      <c r="O4215" s="14">
        <v>2701061</v>
      </c>
      <c r="P4215" s="14">
        <v>0</v>
      </c>
      <c r="S4215" s="17">
        <v>45773.656944444447</v>
      </c>
      <c r="T4215" s="12" t="s">
        <v>5074</v>
      </c>
      <c r="U4215" s="18">
        <v>45773</v>
      </c>
      <c r="V4215" s="18" t="str">
        <f>TEXT(Posts[[#This Row],[Post_Date]],"YYYY")</f>
        <v>2025</v>
      </c>
      <c r="W4215" s="12" t="s">
        <v>5090</v>
      </c>
      <c r="X4215" s="12" t="s">
        <v>5083</v>
      </c>
      <c r="Y4215" s="19">
        <v>15</v>
      </c>
      <c r="Z4215" s="12" t="s">
        <v>5070</v>
      </c>
      <c r="AA4215"/>
    </row>
    <row r="4216" spans="1:27" x14ac:dyDescent="0.25">
      <c r="A4216" s="12" t="s">
        <v>4706</v>
      </c>
      <c r="B4216" s="12" t="s">
        <v>5024</v>
      </c>
      <c r="C4216" s="12" t="s">
        <v>5028</v>
      </c>
      <c r="D4216" s="12" t="s">
        <v>5032</v>
      </c>
      <c r="E4216" s="12" t="s">
        <v>5038</v>
      </c>
      <c r="F4216" s="12" t="s">
        <v>5055</v>
      </c>
      <c r="G4216" s="12" t="s">
        <v>5044</v>
      </c>
      <c r="H4216" s="13">
        <v>52929</v>
      </c>
      <c r="I4216" s="14">
        <v>240522</v>
      </c>
      <c r="J4216" s="14">
        <v>43612</v>
      </c>
      <c r="K4216" s="14">
        <v>16431</v>
      </c>
      <c r="L4216" s="14">
        <v>8594</v>
      </c>
      <c r="M4216" s="15">
        <v>0.22006239203531919</v>
      </c>
      <c r="N4216" s="14">
        <v>285738</v>
      </c>
      <c r="O4216" s="14">
        <v>0</v>
      </c>
      <c r="P4216" s="14">
        <v>0</v>
      </c>
      <c r="S4216" s="17">
        <v>45515.511805555558</v>
      </c>
      <c r="T4216" s="17" t="s">
        <v>5075</v>
      </c>
      <c r="U4216" s="18">
        <v>45515</v>
      </c>
      <c r="V4216" s="18" t="str">
        <f>TEXT(Posts[[#This Row],[Post_Date]],"YYYY")</f>
        <v>2024</v>
      </c>
      <c r="W4216" s="18" t="s">
        <v>5092</v>
      </c>
      <c r="X4216" s="18" t="s">
        <v>5084</v>
      </c>
      <c r="Y4216" s="19">
        <v>12</v>
      </c>
      <c r="Z4216" s="12" t="s">
        <v>5070</v>
      </c>
      <c r="AA4216"/>
    </row>
    <row r="4217" spans="1:27" x14ac:dyDescent="0.25">
      <c r="A4217" s="12" t="s">
        <v>4708</v>
      </c>
      <c r="B4217" s="12" t="s">
        <v>5024</v>
      </c>
      <c r="C4217" s="12" t="s">
        <v>5028</v>
      </c>
      <c r="D4217" s="12" t="s">
        <v>5032</v>
      </c>
      <c r="E4217" s="12" t="s">
        <v>5038</v>
      </c>
      <c r="F4217" s="12" t="s">
        <v>5055</v>
      </c>
      <c r="G4217" s="12" t="s">
        <v>5044</v>
      </c>
      <c r="H4217" s="13">
        <v>45629</v>
      </c>
      <c r="I4217" s="14">
        <v>215182</v>
      </c>
      <c r="J4217" s="14">
        <v>26436</v>
      </c>
      <c r="K4217" s="14">
        <v>8390</v>
      </c>
      <c r="L4217" s="14">
        <v>11214</v>
      </c>
      <c r="M4217" s="15">
        <v>0.21205227476787211</v>
      </c>
      <c r="N4217" s="14">
        <v>261639</v>
      </c>
      <c r="O4217" s="14">
        <v>0</v>
      </c>
      <c r="P4217" s="14">
        <v>0</v>
      </c>
      <c r="S4217" s="17">
        <v>45405.737500000003</v>
      </c>
      <c r="T4217" s="17" t="s">
        <v>5076</v>
      </c>
      <c r="U4217" s="18">
        <v>45405</v>
      </c>
      <c r="V4217" s="18" t="str">
        <f>TEXT(Posts[[#This Row],[Post_Date]],"YYYY")</f>
        <v>2024</v>
      </c>
      <c r="W4217" s="18" t="s">
        <v>5090</v>
      </c>
      <c r="X4217" s="18" t="s">
        <v>5079</v>
      </c>
      <c r="Y4217" s="19">
        <v>17</v>
      </c>
      <c r="Z4217" s="12" t="s">
        <v>5070</v>
      </c>
      <c r="AA4217"/>
    </row>
    <row r="4218" spans="1:27" x14ac:dyDescent="0.25">
      <c r="A4218" s="12" t="s">
        <v>4716</v>
      </c>
      <c r="B4218" s="12" t="s">
        <v>5024</v>
      </c>
      <c r="C4218" s="12" t="s">
        <v>5028</v>
      </c>
      <c r="D4218" s="12" t="s">
        <v>5032</v>
      </c>
      <c r="E4218" s="12" t="s">
        <v>5038</v>
      </c>
      <c r="F4218" s="12" t="s">
        <v>5055</v>
      </c>
      <c r="G4218" s="12" t="s">
        <v>5049</v>
      </c>
      <c r="H4218" s="13">
        <v>71642</v>
      </c>
      <c r="I4218" s="14">
        <v>301988</v>
      </c>
      <c r="J4218" s="14">
        <v>52844</v>
      </c>
      <c r="K4218" s="14">
        <v>12271</v>
      </c>
      <c r="L4218" s="14">
        <v>13704</v>
      </c>
      <c r="M4218" s="15">
        <v>0.23723761003636429</v>
      </c>
      <c r="N4218" s="14">
        <v>341624</v>
      </c>
      <c r="O4218" s="14">
        <v>0</v>
      </c>
      <c r="P4218" s="14">
        <v>0</v>
      </c>
      <c r="S4218" s="17">
        <v>45554.368750000001</v>
      </c>
      <c r="T4218" s="17" t="s">
        <v>5078</v>
      </c>
      <c r="U4218" s="18">
        <v>45554</v>
      </c>
      <c r="V4218" s="18" t="str">
        <f>TEXT(Posts[[#This Row],[Post_Date]],"YYYY")</f>
        <v>2024</v>
      </c>
      <c r="W4218" s="18" t="s">
        <v>5097</v>
      </c>
      <c r="X4218" s="18" t="s">
        <v>5080</v>
      </c>
      <c r="Y4218" s="19">
        <v>8</v>
      </c>
      <c r="Z4218" s="12" t="s">
        <v>5070</v>
      </c>
      <c r="AA4218"/>
    </row>
    <row r="4219" spans="1:27" x14ac:dyDescent="0.25">
      <c r="A4219" s="12" t="s">
        <v>4722</v>
      </c>
      <c r="B4219" s="12" t="s">
        <v>5024</v>
      </c>
      <c r="C4219" s="12" t="s">
        <v>5028</v>
      </c>
      <c r="D4219" s="12" t="s">
        <v>5034</v>
      </c>
      <c r="E4219" s="12" t="s">
        <v>5038</v>
      </c>
      <c r="F4219" s="12" t="s">
        <v>5057</v>
      </c>
      <c r="G4219" s="12" t="s">
        <v>5043</v>
      </c>
      <c r="H4219" s="13">
        <v>37480</v>
      </c>
      <c r="I4219" s="14">
        <v>322133</v>
      </c>
      <c r="J4219" s="14">
        <v>40484</v>
      </c>
      <c r="K4219" s="14">
        <v>16198</v>
      </c>
      <c r="L4219" s="14">
        <v>12050</v>
      </c>
      <c r="M4219" s="15">
        <v>0.116351841060783</v>
      </c>
      <c r="N4219" s="14">
        <v>417653</v>
      </c>
      <c r="O4219" s="14">
        <v>0</v>
      </c>
      <c r="P4219" s="14">
        <v>0</v>
      </c>
      <c r="S4219" s="17">
        <v>45628.670138888891</v>
      </c>
      <c r="T4219" s="17" t="s">
        <v>5074</v>
      </c>
      <c r="U4219" s="18">
        <v>45628</v>
      </c>
      <c r="V4219" s="18" t="str">
        <f>TEXT(Posts[[#This Row],[Post_Date]],"YYYY")</f>
        <v>2024</v>
      </c>
      <c r="W4219" s="18" t="s">
        <v>5094</v>
      </c>
      <c r="X4219" s="18" t="s">
        <v>5081</v>
      </c>
      <c r="Y4219" s="19">
        <v>16</v>
      </c>
      <c r="Z4219" s="12" t="s">
        <v>5069</v>
      </c>
      <c r="AA4219"/>
    </row>
    <row r="4220" spans="1:27" x14ac:dyDescent="0.25">
      <c r="A4220" s="12" t="s">
        <v>4723</v>
      </c>
      <c r="B4220" s="12" t="s">
        <v>5024</v>
      </c>
      <c r="C4220" s="12" t="s">
        <v>5028</v>
      </c>
      <c r="D4220" s="12" t="s">
        <v>5030</v>
      </c>
      <c r="E4220" s="12" t="s">
        <v>5038</v>
      </c>
      <c r="F4220" s="12" t="s">
        <v>5050</v>
      </c>
      <c r="G4220" s="12" t="s">
        <v>5043</v>
      </c>
      <c r="H4220" s="13">
        <v>66077</v>
      </c>
      <c r="I4220" s="14">
        <v>472690</v>
      </c>
      <c r="J4220" s="14">
        <v>99338</v>
      </c>
      <c r="K4220" s="14">
        <v>35186</v>
      </c>
      <c r="L4220" s="14">
        <v>23360</v>
      </c>
      <c r="M4220" s="15">
        <v>0.13978949970809779</v>
      </c>
      <c r="N4220" s="14">
        <v>605364</v>
      </c>
      <c r="O4220" s="14">
        <v>0</v>
      </c>
      <c r="P4220" s="14">
        <v>0</v>
      </c>
      <c r="S4220" s="17">
        <v>45596.520833333343</v>
      </c>
      <c r="T4220" s="17" t="s">
        <v>5075</v>
      </c>
      <c r="U4220" s="18">
        <v>45596</v>
      </c>
      <c r="V4220" s="18" t="str">
        <f>TEXT(Posts[[#This Row],[Post_Date]],"YYYY")</f>
        <v>2024</v>
      </c>
      <c r="W4220" s="18" t="s">
        <v>5091</v>
      </c>
      <c r="X4220" s="18" t="s">
        <v>5080</v>
      </c>
      <c r="Y4220" s="19">
        <v>12</v>
      </c>
      <c r="Z4220" s="12" t="s">
        <v>5069</v>
      </c>
      <c r="AA4220"/>
    </row>
    <row r="4221" spans="1:27" x14ac:dyDescent="0.25">
      <c r="A4221" s="12" t="s">
        <v>4725</v>
      </c>
      <c r="B4221" s="12" t="s">
        <v>5024</v>
      </c>
      <c r="C4221" s="12" t="s">
        <v>5028</v>
      </c>
      <c r="D4221" s="12" t="s">
        <v>5032</v>
      </c>
      <c r="E4221" s="12" t="s">
        <v>5038</v>
      </c>
      <c r="F4221" s="12" t="s">
        <v>5055</v>
      </c>
      <c r="G4221" s="12" t="s">
        <v>5044</v>
      </c>
      <c r="H4221" s="13">
        <v>36826</v>
      </c>
      <c r="I4221" s="14">
        <v>220894</v>
      </c>
      <c r="J4221" s="14">
        <v>30748</v>
      </c>
      <c r="K4221" s="14">
        <v>10416</v>
      </c>
      <c r="L4221" s="14">
        <v>8967</v>
      </c>
      <c r="M4221" s="15">
        <v>0.16671372797678591</v>
      </c>
      <c r="N4221" s="14">
        <v>280750</v>
      </c>
      <c r="O4221" s="14">
        <v>0</v>
      </c>
      <c r="P4221" s="14">
        <v>0</v>
      </c>
      <c r="S4221" s="17">
        <v>45299.679861111108</v>
      </c>
      <c r="T4221" s="17" t="s">
        <v>5074</v>
      </c>
      <c r="U4221" s="18">
        <v>45299</v>
      </c>
      <c r="V4221" s="18" t="str">
        <f>TEXT(Posts[[#This Row],[Post_Date]],"YYYY")</f>
        <v>2024</v>
      </c>
      <c r="W4221" s="18" t="s">
        <v>5086</v>
      </c>
      <c r="X4221" s="18" t="s">
        <v>5081</v>
      </c>
      <c r="Y4221" s="19">
        <v>16</v>
      </c>
      <c r="Z4221" s="12" t="s">
        <v>5069</v>
      </c>
      <c r="AA4221"/>
    </row>
    <row r="4222" spans="1:27" x14ac:dyDescent="0.25">
      <c r="A4222" s="12" t="s">
        <v>4731</v>
      </c>
      <c r="B4222" s="12" t="s">
        <v>5024</v>
      </c>
      <c r="C4222" s="12" t="s">
        <v>5028</v>
      </c>
      <c r="D4222" s="12" t="s">
        <v>5032</v>
      </c>
      <c r="E4222" s="12" t="s">
        <v>5038</v>
      </c>
      <c r="F4222" s="12" t="s">
        <v>5055</v>
      </c>
      <c r="G4222" s="12" t="s">
        <v>5044</v>
      </c>
      <c r="H4222" s="13">
        <v>39793</v>
      </c>
      <c r="I4222" s="14">
        <v>205171</v>
      </c>
      <c r="J4222" s="14">
        <v>28062</v>
      </c>
      <c r="K4222" s="14">
        <v>16296</v>
      </c>
      <c r="L4222" s="14">
        <v>4649</v>
      </c>
      <c r="M4222" s="15">
        <v>0.19395435326847271</v>
      </c>
      <c r="N4222" s="14">
        <v>260303</v>
      </c>
      <c r="O4222" s="14">
        <v>0</v>
      </c>
      <c r="P4222" s="14">
        <v>0</v>
      </c>
      <c r="S4222" s="17">
        <v>45723.671527777777</v>
      </c>
      <c r="T4222" s="17" t="s">
        <v>5074</v>
      </c>
      <c r="U4222" s="18">
        <v>45723</v>
      </c>
      <c r="V4222" s="18" t="str">
        <f>TEXT(Posts[[#This Row],[Post_Date]],"YYYY")</f>
        <v>2025</v>
      </c>
      <c r="W4222" s="18" t="s">
        <v>5088</v>
      </c>
      <c r="X4222" s="18" t="s">
        <v>5082</v>
      </c>
      <c r="Y4222" s="19">
        <v>16</v>
      </c>
      <c r="Z4222" s="12" t="s">
        <v>5069</v>
      </c>
      <c r="AA4222"/>
    </row>
    <row r="4223" spans="1:27" x14ac:dyDescent="0.25">
      <c r="A4223" s="12" t="s">
        <v>4733</v>
      </c>
      <c r="B4223" s="12" t="s">
        <v>5024</v>
      </c>
      <c r="C4223" s="12" t="s">
        <v>5028</v>
      </c>
      <c r="D4223" s="12" t="s">
        <v>5032</v>
      </c>
      <c r="E4223" s="12" t="s">
        <v>5038</v>
      </c>
      <c r="F4223" s="12" t="s">
        <v>5055</v>
      </c>
      <c r="G4223" s="12" t="s">
        <v>5043</v>
      </c>
      <c r="H4223" s="13">
        <v>12948</v>
      </c>
      <c r="I4223" s="14">
        <v>66741</v>
      </c>
      <c r="J4223" s="14">
        <v>14231</v>
      </c>
      <c r="K4223" s="14">
        <v>4530</v>
      </c>
      <c r="L4223" s="14">
        <v>1496</v>
      </c>
      <c r="M4223" s="15">
        <v>0.19401419708074349</v>
      </c>
      <c r="N4223" s="14">
        <v>76127</v>
      </c>
      <c r="O4223" s="14">
        <v>0</v>
      </c>
      <c r="P4223" s="14">
        <v>0</v>
      </c>
      <c r="S4223" s="17">
        <v>45563.511111111111</v>
      </c>
      <c r="T4223" s="17" t="s">
        <v>5075</v>
      </c>
      <c r="U4223" s="18">
        <v>45563</v>
      </c>
      <c r="V4223" s="18" t="str">
        <f>TEXT(Posts[[#This Row],[Post_Date]],"YYYY")</f>
        <v>2024</v>
      </c>
      <c r="W4223" s="18" t="s">
        <v>5097</v>
      </c>
      <c r="X4223" s="18" t="s">
        <v>5083</v>
      </c>
      <c r="Y4223" s="19">
        <v>12</v>
      </c>
      <c r="Z4223" s="12" t="s">
        <v>5069</v>
      </c>
      <c r="AA4223"/>
    </row>
    <row r="4224" spans="1:27" x14ac:dyDescent="0.25">
      <c r="A4224" s="12" t="s">
        <v>4749</v>
      </c>
      <c r="B4224" s="12" t="s">
        <v>5024</v>
      </c>
      <c r="C4224" s="12" t="s">
        <v>5028</v>
      </c>
      <c r="D4224" s="12" t="s">
        <v>5030</v>
      </c>
      <c r="E4224" s="12" t="s">
        <v>5035</v>
      </c>
      <c r="F4224" s="12" t="s">
        <v>5051</v>
      </c>
      <c r="G4224" s="12" t="s">
        <v>5048</v>
      </c>
      <c r="H4224" s="13">
        <v>171971</v>
      </c>
      <c r="I4224" s="14">
        <v>1957190</v>
      </c>
      <c r="J4224" s="14">
        <v>211745</v>
      </c>
      <c r="K4224" s="14">
        <v>137475</v>
      </c>
      <c r="L4224" s="14">
        <v>102545</v>
      </c>
      <c r="M4224" s="15">
        <v>8.7866551850633176E-2</v>
      </c>
      <c r="N4224" s="14">
        <v>2200085</v>
      </c>
      <c r="O4224" s="14">
        <v>1957190</v>
      </c>
      <c r="P4224" s="14">
        <v>0</v>
      </c>
      <c r="S4224" s="17">
        <v>45694.487500000003</v>
      </c>
      <c r="T4224" s="12" t="s">
        <v>5077</v>
      </c>
      <c r="U4224" s="18">
        <v>45694</v>
      </c>
      <c r="V4224" s="18" t="str">
        <f>TEXT(Posts[[#This Row],[Post_Date]],"YYYY")</f>
        <v>2025</v>
      </c>
      <c r="W4224" s="12" t="s">
        <v>5087</v>
      </c>
      <c r="X4224" s="12" t="s">
        <v>5080</v>
      </c>
      <c r="Y4224" s="19">
        <v>11</v>
      </c>
      <c r="Z4224" s="12" t="s">
        <v>5068</v>
      </c>
      <c r="AA4224"/>
    </row>
    <row r="4225" spans="1:27" x14ac:dyDescent="0.25">
      <c r="A4225" s="12" t="s">
        <v>4750</v>
      </c>
      <c r="B4225" s="12" t="s">
        <v>5024</v>
      </c>
      <c r="C4225" s="12" t="s">
        <v>5028</v>
      </c>
      <c r="D4225" s="12" t="s">
        <v>5032</v>
      </c>
      <c r="E4225" s="12" t="s">
        <v>5038</v>
      </c>
      <c r="F4225" s="12" t="s">
        <v>5055</v>
      </c>
      <c r="G4225" s="12" t="s">
        <v>5046</v>
      </c>
      <c r="H4225" s="13">
        <v>149441</v>
      </c>
      <c r="I4225" s="14">
        <v>700160</v>
      </c>
      <c r="J4225" s="14">
        <v>125196</v>
      </c>
      <c r="K4225" s="14">
        <v>54492</v>
      </c>
      <c r="L4225" s="14">
        <v>27476</v>
      </c>
      <c r="M4225" s="15">
        <v>0.21343963559678911</v>
      </c>
      <c r="N4225" s="14">
        <v>864971</v>
      </c>
      <c r="O4225" s="14">
        <v>0</v>
      </c>
      <c r="P4225" s="14">
        <v>0</v>
      </c>
      <c r="S4225" s="17">
        <v>45620.670138888891</v>
      </c>
      <c r="T4225" s="17" t="s">
        <v>5074</v>
      </c>
      <c r="U4225" s="18">
        <v>45620</v>
      </c>
      <c r="V4225" s="18" t="str">
        <f>TEXT(Posts[[#This Row],[Post_Date]],"YYYY")</f>
        <v>2024</v>
      </c>
      <c r="W4225" s="18" t="s">
        <v>5095</v>
      </c>
      <c r="X4225" s="18" t="s">
        <v>5084</v>
      </c>
      <c r="Y4225" s="19">
        <v>16</v>
      </c>
      <c r="Z4225" s="12" t="s">
        <v>5070</v>
      </c>
      <c r="AA4225"/>
    </row>
    <row r="4226" spans="1:27" x14ac:dyDescent="0.25">
      <c r="A4226" s="12" t="s">
        <v>4754</v>
      </c>
      <c r="B4226" s="12" t="s">
        <v>5024</v>
      </c>
      <c r="C4226" s="12" t="s">
        <v>5028</v>
      </c>
      <c r="D4226" s="12" t="s">
        <v>5030</v>
      </c>
      <c r="E4226" s="12" t="s">
        <v>5038</v>
      </c>
      <c r="F4226" s="12" t="s">
        <v>5050</v>
      </c>
      <c r="G4226" s="12" t="s">
        <v>5047</v>
      </c>
      <c r="H4226" s="13">
        <v>30710</v>
      </c>
      <c r="I4226" s="14">
        <v>235019</v>
      </c>
      <c r="J4226" s="14">
        <v>49607</v>
      </c>
      <c r="K4226" s="14">
        <v>7928</v>
      </c>
      <c r="L4226" s="14">
        <v>5241</v>
      </c>
      <c r="M4226" s="15">
        <v>0.13067367539026589</v>
      </c>
      <c r="N4226" s="14">
        <v>264386</v>
      </c>
      <c r="O4226" s="14">
        <v>0</v>
      </c>
      <c r="P4226" s="14">
        <v>0</v>
      </c>
      <c r="S4226" s="17">
        <v>45457.656944444447</v>
      </c>
      <c r="T4226" s="17" t="s">
        <v>5074</v>
      </c>
      <c r="U4226" s="18">
        <v>45457</v>
      </c>
      <c r="V4226" s="18" t="str">
        <f>TEXT(Posts[[#This Row],[Post_Date]],"YYYY")</f>
        <v>2024</v>
      </c>
      <c r="W4226" s="18" t="s">
        <v>5089</v>
      </c>
      <c r="X4226" s="18" t="s">
        <v>5082</v>
      </c>
      <c r="Y4226" s="19">
        <v>15</v>
      </c>
      <c r="Z4226" s="12" t="s">
        <v>5069</v>
      </c>
      <c r="AA4226"/>
    </row>
    <row r="4227" spans="1:27" x14ac:dyDescent="0.25">
      <c r="A4227" s="12" t="s">
        <v>4758</v>
      </c>
      <c r="B4227" s="12" t="s">
        <v>5024</v>
      </c>
      <c r="C4227" s="12" t="s">
        <v>5028</v>
      </c>
      <c r="D4227" s="12" t="s">
        <v>5031</v>
      </c>
      <c r="E4227" s="12" t="s">
        <v>5035</v>
      </c>
      <c r="F4227" s="12" t="s">
        <v>5060</v>
      </c>
      <c r="G4227" s="12" t="s">
        <v>5045</v>
      </c>
      <c r="H4227" s="13">
        <v>109207</v>
      </c>
      <c r="I4227" s="14">
        <v>1704415</v>
      </c>
      <c r="J4227" s="14">
        <v>298558</v>
      </c>
      <c r="K4227" s="14">
        <v>106201</v>
      </c>
      <c r="L4227" s="14">
        <v>74970</v>
      </c>
      <c r="M4227" s="15">
        <v>6.4073167809950274E-2</v>
      </c>
      <c r="N4227" s="14">
        <v>2118203</v>
      </c>
      <c r="O4227" s="14">
        <v>1704415</v>
      </c>
      <c r="P4227" s="14">
        <v>0</v>
      </c>
      <c r="S4227" s="17">
        <v>45315.709722222222</v>
      </c>
      <c r="T4227" s="12" t="s">
        <v>5076</v>
      </c>
      <c r="U4227" s="18">
        <v>45315</v>
      </c>
      <c r="V4227" s="18" t="str">
        <f>TEXT(Posts[[#This Row],[Post_Date]],"YYYY")</f>
        <v>2024</v>
      </c>
      <c r="W4227" s="12" t="s">
        <v>5086</v>
      </c>
      <c r="X4227" s="12" t="s">
        <v>5085</v>
      </c>
      <c r="Y4227" s="19">
        <v>17</v>
      </c>
      <c r="Z4227" s="12" t="s">
        <v>5068</v>
      </c>
      <c r="AA4227"/>
    </row>
    <row r="4228" spans="1:27" x14ac:dyDescent="0.25">
      <c r="A4228" s="12" t="s">
        <v>4761</v>
      </c>
      <c r="B4228" s="12" t="s">
        <v>5024</v>
      </c>
      <c r="C4228" s="12" t="s">
        <v>5028</v>
      </c>
      <c r="D4228" s="12" t="s">
        <v>5030</v>
      </c>
      <c r="E4228" s="12" t="s">
        <v>5038</v>
      </c>
      <c r="F4228" s="12" t="s">
        <v>5050</v>
      </c>
      <c r="G4228" s="12" t="s">
        <v>5043</v>
      </c>
      <c r="H4228" s="13">
        <v>32969</v>
      </c>
      <c r="I4228" s="14">
        <v>315884</v>
      </c>
      <c r="J4228" s="14">
        <v>57089</v>
      </c>
      <c r="K4228" s="14">
        <v>24855</v>
      </c>
      <c r="L4228" s="14">
        <v>11363</v>
      </c>
      <c r="M4228" s="15">
        <v>0.1043736603945373</v>
      </c>
      <c r="N4228" s="14">
        <v>361373</v>
      </c>
      <c r="O4228" s="14">
        <v>0</v>
      </c>
      <c r="P4228" s="14">
        <v>0</v>
      </c>
      <c r="S4228" s="17">
        <v>45697.723611111112</v>
      </c>
      <c r="T4228" s="17" t="s">
        <v>5076</v>
      </c>
      <c r="U4228" s="18">
        <v>45697</v>
      </c>
      <c r="V4228" s="18" t="str">
        <f>TEXT(Posts[[#This Row],[Post_Date]],"YYYY")</f>
        <v>2025</v>
      </c>
      <c r="W4228" s="18" t="s">
        <v>5087</v>
      </c>
      <c r="X4228" s="18" t="s">
        <v>5084</v>
      </c>
      <c r="Y4228" s="19">
        <v>17</v>
      </c>
      <c r="Z4228" s="12" t="s">
        <v>5069</v>
      </c>
      <c r="AA4228"/>
    </row>
    <row r="4229" spans="1:27" x14ac:dyDescent="0.25">
      <c r="A4229" s="12" t="s">
        <v>4765</v>
      </c>
      <c r="B4229" s="12" t="s">
        <v>5024</v>
      </c>
      <c r="C4229" s="12" t="s">
        <v>5028</v>
      </c>
      <c r="D4229" s="12" t="s">
        <v>5030</v>
      </c>
      <c r="E4229" s="12" t="s">
        <v>5035</v>
      </c>
      <c r="F4229" s="12" t="s">
        <v>5051</v>
      </c>
      <c r="G4229" s="12" t="s">
        <v>5046</v>
      </c>
      <c r="H4229" s="13">
        <v>167693</v>
      </c>
      <c r="I4229" s="14">
        <v>1349514</v>
      </c>
      <c r="J4229" s="14">
        <v>172589</v>
      </c>
      <c r="K4229" s="14">
        <v>53272</v>
      </c>
      <c r="L4229" s="14">
        <v>64433</v>
      </c>
      <c r="M4229" s="15">
        <v>0.1242618589433543</v>
      </c>
      <c r="N4229" s="14">
        <v>1594203</v>
      </c>
      <c r="O4229" s="14">
        <v>1349514</v>
      </c>
      <c r="P4229" s="14">
        <v>0</v>
      </c>
      <c r="S4229" s="17">
        <v>45447.513888888891</v>
      </c>
      <c r="T4229" s="12" t="s">
        <v>5075</v>
      </c>
      <c r="U4229" s="18">
        <v>45447</v>
      </c>
      <c r="V4229" s="18" t="str">
        <f>TEXT(Posts[[#This Row],[Post_Date]],"YYYY")</f>
        <v>2024</v>
      </c>
      <c r="W4229" s="12" t="s">
        <v>5089</v>
      </c>
      <c r="X4229" s="12" t="s">
        <v>5079</v>
      </c>
      <c r="Y4229" s="19">
        <v>12</v>
      </c>
      <c r="Z4229" s="12" t="s">
        <v>5069</v>
      </c>
      <c r="AA4229"/>
    </row>
    <row r="4230" spans="1:27" x14ac:dyDescent="0.25">
      <c r="A4230" s="12" t="s">
        <v>4768</v>
      </c>
      <c r="B4230" s="12" t="s">
        <v>5024</v>
      </c>
      <c r="C4230" s="12" t="s">
        <v>5028</v>
      </c>
      <c r="D4230" s="12" t="s">
        <v>5032</v>
      </c>
      <c r="E4230" s="12" t="s">
        <v>5038</v>
      </c>
      <c r="F4230" s="12" t="s">
        <v>5055</v>
      </c>
      <c r="G4230" s="12" t="s">
        <v>5049</v>
      </c>
      <c r="H4230" s="13">
        <v>34043</v>
      </c>
      <c r="I4230" s="14">
        <v>195305</v>
      </c>
      <c r="J4230" s="14">
        <v>44104</v>
      </c>
      <c r="K4230" s="14">
        <v>10551</v>
      </c>
      <c r="L4230" s="14">
        <v>8928</v>
      </c>
      <c r="M4230" s="15">
        <v>0.17430992387207311</v>
      </c>
      <c r="N4230" s="14">
        <v>245853</v>
      </c>
      <c r="O4230" s="14">
        <v>0</v>
      </c>
      <c r="P4230" s="14">
        <v>0</v>
      </c>
      <c r="S4230" s="17">
        <v>45527.480555555558</v>
      </c>
      <c r="T4230" s="17" t="s">
        <v>5077</v>
      </c>
      <c r="U4230" s="18">
        <v>45527</v>
      </c>
      <c r="V4230" s="18" t="str">
        <f>TEXT(Posts[[#This Row],[Post_Date]],"YYYY")</f>
        <v>2024</v>
      </c>
      <c r="W4230" s="18" t="s">
        <v>5092</v>
      </c>
      <c r="X4230" s="18" t="s">
        <v>5082</v>
      </c>
      <c r="Y4230" s="19">
        <v>11</v>
      </c>
      <c r="Z4230" s="12" t="s">
        <v>5069</v>
      </c>
      <c r="AA4230"/>
    </row>
    <row r="4231" spans="1:27" x14ac:dyDescent="0.25">
      <c r="A4231" s="12" t="s">
        <v>4772</v>
      </c>
      <c r="B4231" s="12" t="s">
        <v>5024</v>
      </c>
      <c r="C4231" s="12" t="s">
        <v>5028</v>
      </c>
      <c r="D4231" s="12" t="s">
        <v>5031</v>
      </c>
      <c r="E4231" s="12" t="s">
        <v>5038</v>
      </c>
      <c r="F4231" s="12" t="s">
        <v>5058</v>
      </c>
      <c r="G4231" s="12" t="s">
        <v>5044</v>
      </c>
      <c r="H4231" s="13">
        <v>41194</v>
      </c>
      <c r="I4231" s="14">
        <v>588428</v>
      </c>
      <c r="J4231" s="14">
        <v>60038</v>
      </c>
      <c r="K4231" s="14">
        <v>41104</v>
      </c>
      <c r="L4231" s="14">
        <v>19487</v>
      </c>
      <c r="M4231" s="15">
        <v>7.0006921294490626E-2</v>
      </c>
      <c r="N4231" s="14">
        <v>689320</v>
      </c>
      <c r="O4231" s="14">
        <v>0</v>
      </c>
      <c r="P4231" s="14">
        <v>0</v>
      </c>
      <c r="S4231" s="17">
        <v>45728.460416666669</v>
      </c>
      <c r="T4231" s="17" t="s">
        <v>5077</v>
      </c>
      <c r="U4231" s="18">
        <v>45728</v>
      </c>
      <c r="V4231" s="18" t="str">
        <f>TEXT(Posts[[#This Row],[Post_Date]],"YYYY")</f>
        <v>2025</v>
      </c>
      <c r="W4231" s="18" t="s">
        <v>5088</v>
      </c>
      <c r="X4231" s="18" t="s">
        <v>5085</v>
      </c>
      <c r="Y4231" s="19">
        <v>11</v>
      </c>
      <c r="Z4231" s="12" t="s">
        <v>5068</v>
      </c>
      <c r="AA4231"/>
    </row>
    <row r="4232" spans="1:27" x14ac:dyDescent="0.25">
      <c r="A4232" s="12" t="s">
        <v>4780</v>
      </c>
      <c r="B4232" s="12" t="s">
        <v>5024</v>
      </c>
      <c r="C4232" s="12" t="s">
        <v>5028</v>
      </c>
      <c r="D4232" s="12" t="s">
        <v>5032</v>
      </c>
      <c r="E4232" s="12" t="s">
        <v>5038</v>
      </c>
      <c r="F4232" s="12" t="s">
        <v>5055</v>
      </c>
      <c r="G4232" s="12" t="s">
        <v>5046</v>
      </c>
      <c r="H4232" s="13">
        <v>49553</v>
      </c>
      <c r="I4232" s="14">
        <v>223187</v>
      </c>
      <c r="J4232" s="14">
        <v>55015</v>
      </c>
      <c r="K4232" s="14">
        <v>9195</v>
      </c>
      <c r="L4232" s="14">
        <v>9476</v>
      </c>
      <c r="M4232" s="15">
        <v>0.2220258459253627</v>
      </c>
      <c r="N4232" s="14">
        <v>263380</v>
      </c>
      <c r="O4232" s="14">
        <v>0</v>
      </c>
      <c r="P4232" s="14">
        <v>0</v>
      </c>
      <c r="S4232" s="17">
        <v>45416.785416666673</v>
      </c>
      <c r="T4232" s="17" t="s">
        <v>5076</v>
      </c>
      <c r="U4232" s="18">
        <v>45416</v>
      </c>
      <c r="V4232" s="18" t="str">
        <f>TEXT(Posts[[#This Row],[Post_Date]],"YYYY")</f>
        <v>2024</v>
      </c>
      <c r="W4232" s="18" t="s">
        <v>5096</v>
      </c>
      <c r="X4232" s="18" t="s">
        <v>5083</v>
      </c>
      <c r="Y4232" s="19">
        <v>18</v>
      </c>
      <c r="Z4232" s="12" t="s">
        <v>5070</v>
      </c>
      <c r="AA4232"/>
    </row>
    <row r="4233" spans="1:27" x14ac:dyDescent="0.25">
      <c r="A4233" s="12" t="s">
        <v>4781</v>
      </c>
      <c r="B4233" s="12" t="s">
        <v>5024</v>
      </c>
      <c r="C4233" s="12" t="s">
        <v>5028</v>
      </c>
      <c r="D4233" s="12" t="s">
        <v>5030</v>
      </c>
      <c r="E4233" s="12" t="s">
        <v>5038</v>
      </c>
      <c r="F4233" s="12" t="s">
        <v>5050</v>
      </c>
      <c r="G4233" s="12" t="s">
        <v>5046</v>
      </c>
      <c r="H4233" s="13">
        <v>78653</v>
      </c>
      <c r="I4233" s="14">
        <v>599273</v>
      </c>
      <c r="J4233" s="14">
        <v>90565</v>
      </c>
      <c r="K4233" s="14">
        <v>37766</v>
      </c>
      <c r="L4233" s="14">
        <v>25146</v>
      </c>
      <c r="M4233" s="15">
        <v>0.13124893626471179</v>
      </c>
      <c r="N4233" s="14">
        <v>692573</v>
      </c>
      <c r="O4233" s="14">
        <v>0</v>
      </c>
      <c r="P4233" s="14">
        <v>0</v>
      </c>
      <c r="S4233" s="17">
        <v>45298.56527777778</v>
      </c>
      <c r="T4233" s="17" t="s">
        <v>5075</v>
      </c>
      <c r="U4233" s="18">
        <v>45298</v>
      </c>
      <c r="V4233" s="18" t="str">
        <f>TEXT(Posts[[#This Row],[Post_Date]],"YYYY")</f>
        <v>2024</v>
      </c>
      <c r="W4233" s="18" t="s">
        <v>5086</v>
      </c>
      <c r="X4233" s="18" t="s">
        <v>5084</v>
      </c>
      <c r="Y4233" s="19">
        <v>13</v>
      </c>
      <c r="Z4233" s="12" t="s">
        <v>5069</v>
      </c>
      <c r="AA4233"/>
    </row>
    <row r="4234" spans="1:27" x14ac:dyDescent="0.25">
      <c r="A4234" s="12" t="s">
        <v>4783</v>
      </c>
      <c r="B4234" s="12" t="s">
        <v>5024</v>
      </c>
      <c r="C4234" s="12" t="s">
        <v>5028</v>
      </c>
      <c r="D4234" s="12" t="s">
        <v>5032</v>
      </c>
      <c r="E4234" s="12" t="s">
        <v>5038</v>
      </c>
      <c r="F4234" s="12" t="s">
        <v>5055</v>
      </c>
      <c r="G4234" s="12" t="s">
        <v>5044</v>
      </c>
      <c r="H4234" s="13">
        <v>36344</v>
      </c>
      <c r="I4234" s="14">
        <v>169291</v>
      </c>
      <c r="J4234" s="14">
        <v>29008</v>
      </c>
      <c r="K4234" s="14">
        <v>8461</v>
      </c>
      <c r="L4234" s="14">
        <v>8273</v>
      </c>
      <c r="M4234" s="15">
        <v>0.21468908604679629</v>
      </c>
      <c r="N4234" s="14">
        <v>218487</v>
      </c>
      <c r="O4234" s="14">
        <v>0</v>
      </c>
      <c r="P4234" s="14">
        <v>0</v>
      </c>
      <c r="S4234" s="17">
        <v>45610.45</v>
      </c>
      <c r="T4234" s="17" t="s">
        <v>5077</v>
      </c>
      <c r="U4234" s="18">
        <v>45610</v>
      </c>
      <c r="V4234" s="18" t="str">
        <f>TEXT(Posts[[#This Row],[Post_Date]],"YYYY")</f>
        <v>2024</v>
      </c>
      <c r="W4234" s="18" t="s">
        <v>5095</v>
      </c>
      <c r="X4234" s="18" t="s">
        <v>5080</v>
      </c>
      <c r="Y4234" s="19">
        <v>10</v>
      </c>
      <c r="Z4234" s="12" t="s">
        <v>5070</v>
      </c>
      <c r="AA4234"/>
    </row>
    <row r="4235" spans="1:27" x14ac:dyDescent="0.25">
      <c r="A4235" s="12" t="s">
        <v>4784</v>
      </c>
      <c r="B4235" s="12" t="s">
        <v>5024</v>
      </c>
      <c r="C4235" s="12" t="s">
        <v>5028</v>
      </c>
      <c r="D4235" s="12" t="s">
        <v>5032</v>
      </c>
      <c r="E4235" s="12" t="s">
        <v>5038</v>
      </c>
      <c r="F4235" s="12" t="s">
        <v>5055</v>
      </c>
      <c r="G4235" s="12" t="s">
        <v>5046</v>
      </c>
      <c r="H4235" s="13">
        <v>36815</v>
      </c>
      <c r="I4235" s="14">
        <v>216657</v>
      </c>
      <c r="J4235" s="14">
        <v>46155</v>
      </c>
      <c r="K4235" s="14">
        <v>8443</v>
      </c>
      <c r="L4235" s="14">
        <v>12440</v>
      </c>
      <c r="M4235" s="15">
        <v>0.16992397150404259</v>
      </c>
      <c r="N4235" s="14">
        <v>255314</v>
      </c>
      <c r="O4235" s="14">
        <v>0</v>
      </c>
      <c r="P4235" s="14">
        <v>0</v>
      </c>
      <c r="S4235" s="17">
        <v>45730.436111111107</v>
      </c>
      <c r="T4235" s="17" t="s">
        <v>5077</v>
      </c>
      <c r="U4235" s="18">
        <v>45730</v>
      </c>
      <c r="V4235" s="18" t="str">
        <f>TEXT(Posts[[#This Row],[Post_Date]],"YYYY")</f>
        <v>2025</v>
      </c>
      <c r="W4235" s="18" t="s">
        <v>5088</v>
      </c>
      <c r="X4235" s="18" t="s">
        <v>5082</v>
      </c>
      <c r="Y4235" s="19">
        <v>10</v>
      </c>
      <c r="Z4235" s="12" t="s">
        <v>5069</v>
      </c>
      <c r="AA4235"/>
    </row>
    <row r="4236" spans="1:27" x14ac:dyDescent="0.25">
      <c r="A4236" s="12" t="s">
        <v>4786</v>
      </c>
      <c r="B4236" s="12" t="s">
        <v>5024</v>
      </c>
      <c r="C4236" s="12" t="s">
        <v>5028</v>
      </c>
      <c r="D4236" s="12" t="s">
        <v>5032</v>
      </c>
      <c r="E4236" s="12" t="s">
        <v>5038</v>
      </c>
      <c r="F4236" s="12" t="s">
        <v>5055</v>
      </c>
      <c r="G4236" s="12" t="s">
        <v>5046</v>
      </c>
      <c r="H4236" s="13">
        <v>46529</v>
      </c>
      <c r="I4236" s="14">
        <v>191195</v>
      </c>
      <c r="J4236" s="14">
        <v>41987</v>
      </c>
      <c r="K4236" s="14">
        <v>13136</v>
      </c>
      <c r="L4236" s="14">
        <v>6090</v>
      </c>
      <c r="M4236" s="15">
        <v>0.2433594603639761</v>
      </c>
      <c r="N4236" s="14">
        <v>236376</v>
      </c>
      <c r="O4236" s="14">
        <v>0</v>
      </c>
      <c r="P4236" s="14">
        <v>0</v>
      </c>
      <c r="S4236" s="17">
        <v>45744.381249999999</v>
      </c>
      <c r="T4236" s="17" t="s">
        <v>5077</v>
      </c>
      <c r="U4236" s="18">
        <v>45744</v>
      </c>
      <c r="V4236" s="18" t="str">
        <f>TEXT(Posts[[#This Row],[Post_Date]],"YYYY")</f>
        <v>2025</v>
      </c>
      <c r="W4236" s="18" t="s">
        <v>5088</v>
      </c>
      <c r="X4236" s="18" t="s">
        <v>5082</v>
      </c>
      <c r="Y4236" s="19">
        <v>9</v>
      </c>
      <c r="Z4236" s="12" t="s">
        <v>5070</v>
      </c>
      <c r="AA4236"/>
    </row>
    <row r="4237" spans="1:27" x14ac:dyDescent="0.25">
      <c r="A4237" s="12" t="s">
        <v>4793</v>
      </c>
      <c r="B4237" s="12" t="s">
        <v>5024</v>
      </c>
      <c r="C4237" s="12" t="s">
        <v>5028</v>
      </c>
      <c r="D4237" s="12" t="s">
        <v>5030</v>
      </c>
      <c r="E4237" s="12" t="s">
        <v>5035</v>
      </c>
      <c r="F4237" s="12" t="s">
        <v>5051</v>
      </c>
      <c r="G4237" s="12" t="s">
        <v>5049</v>
      </c>
      <c r="H4237" s="13">
        <v>276021</v>
      </c>
      <c r="I4237" s="14">
        <v>2087965</v>
      </c>
      <c r="J4237" s="14">
        <v>336978</v>
      </c>
      <c r="K4237" s="14">
        <v>93434</v>
      </c>
      <c r="L4237" s="14">
        <v>46265</v>
      </c>
      <c r="M4237" s="15">
        <v>0.1321963839251511</v>
      </c>
      <c r="N4237" s="14">
        <v>2514233</v>
      </c>
      <c r="O4237" s="14">
        <v>2087965</v>
      </c>
      <c r="P4237" s="14">
        <v>0</v>
      </c>
      <c r="S4237" s="17">
        <v>45469.451388888891</v>
      </c>
      <c r="T4237" s="12" t="s">
        <v>5077</v>
      </c>
      <c r="U4237" s="18">
        <v>45469</v>
      </c>
      <c r="V4237" s="18" t="str">
        <f>TEXT(Posts[[#This Row],[Post_Date]],"YYYY")</f>
        <v>2024</v>
      </c>
      <c r="W4237" s="12" t="s">
        <v>5089</v>
      </c>
      <c r="X4237" s="12" t="s">
        <v>5085</v>
      </c>
      <c r="Y4237" s="19">
        <v>10</v>
      </c>
      <c r="Z4237" s="12" t="s">
        <v>5069</v>
      </c>
      <c r="AA4237"/>
    </row>
    <row r="4238" spans="1:27" x14ac:dyDescent="0.25">
      <c r="A4238" s="12" t="s">
        <v>4796</v>
      </c>
      <c r="B4238" s="12" t="s">
        <v>5024</v>
      </c>
      <c r="C4238" s="12" t="s">
        <v>5028</v>
      </c>
      <c r="D4238" s="12" t="s">
        <v>5034</v>
      </c>
      <c r="E4238" s="12" t="s">
        <v>5038</v>
      </c>
      <c r="F4238" s="12" t="s">
        <v>5057</v>
      </c>
      <c r="G4238" s="12" t="s">
        <v>5049</v>
      </c>
      <c r="H4238" s="13">
        <v>49100</v>
      </c>
      <c r="I4238" s="14">
        <v>357543</v>
      </c>
      <c r="J4238" s="14">
        <v>45431</v>
      </c>
      <c r="K4238" s="14">
        <v>14231</v>
      </c>
      <c r="L4238" s="14">
        <v>20134</v>
      </c>
      <c r="M4238" s="15">
        <v>0.13732743791035831</v>
      </c>
      <c r="N4238" s="14">
        <v>459881</v>
      </c>
      <c r="O4238" s="14">
        <v>0</v>
      </c>
      <c r="P4238" s="14">
        <v>0</v>
      </c>
      <c r="S4238" s="17">
        <v>45354.74722222222</v>
      </c>
      <c r="T4238" s="17" t="s">
        <v>5076</v>
      </c>
      <c r="U4238" s="18">
        <v>45354</v>
      </c>
      <c r="V4238" s="18" t="str">
        <f>TEXT(Posts[[#This Row],[Post_Date]],"YYYY")</f>
        <v>2024</v>
      </c>
      <c r="W4238" s="18" t="s">
        <v>5088</v>
      </c>
      <c r="X4238" s="18" t="s">
        <v>5084</v>
      </c>
      <c r="Y4238" s="19">
        <v>17</v>
      </c>
      <c r="Z4238" s="12" t="s">
        <v>5069</v>
      </c>
      <c r="AA4238"/>
    </row>
    <row r="4239" spans="1:27" x14ac:dyDescent="0.25">
      <c r="A4239" s="12" t="s">
        <v>4805</v>
      </c>
      <c r="B4239" s="12" t="s">
        <v>5024</v>
      </c>
      <c r="C4239" s="12" t="s">
        <v>5028</v>
      </c>
      <c r="D4239" s="12" t="s">
        <v>5032</v>
      </c>
      <c r="E4239" s="12" t="s">
        <v>5038</v>
      </c>
      <c r="F4239" s="12" t="s">
        <v>5055</v>
      </c>
      <c r="G4239" s="12" t="s">
        <v>5049</v>
      </c>
      <c r="H4239" s="13">
        <v>89332</v>
      </c>
      <c r="I4239" s="14">
        <v>407732</v>
      </c>
      <c r="J4239" s="14">
        <v>81842</v>
      </c>
      <c r="K4239" s="14">
        <v>16580</v>
      </c>
      <c r="L4239" s="14">
        <v>13684</v>
      </c>
      <c r="M4239" s="15">
        <v>0.2190966926770985</v>
      </c>
      <c r="N4239" s="14">
        <v>490348</v>
      </c>
      <c r="O4239" s="14">
        <v>0</v>
      </c>
      <c r="P4239" s="14">
        <v>0</v>
      </c>
      <c r="S4239" s="17">
        <v>45335.707638888889</v>
      </c>
      <c r="T4239" s="17" t="s">
        <v>5074</v>
      </c>
      <c r="U4239" s="18">
        <v>45335</v>
      </c>
      <c r="V4239" s="18" t="str">
        <f>TEXT(Posts[[#This Row],[Post_Date]],"YYYY")</f>
        <v>2024</v>
      </c>
      <c r="W4239" s="18" t="s">
        <v>5087</v>
      </c>
      <c r="X4239" s="18" t="s">
        <v>5079</v>
      </c>
      <c r="Y4239" s="19">
        <v>16</v>
      </c>
      <c r="Z4239" s="12" t="s">
        <v>5070</v>
      </c>
      <c r="AA4239"/>
    </row>
    <row r="4240" spans="1:27" x14ac:dyDescent="0.25">
      <c r="A4240" s="12" t="s">
        <v>4807</v>
      </c>
      <c r="B4240" s="12" t="s">
        <v>5024</v>
      </c>
      <c r="C4240" s="12" t="s">
        <v>5028</v>
      </c>
      <c r="D4240" s="12" t="s">
        <v>5031</v>
      </c>
      <c r="E4240" s="12" t="s">
        <v>5035</v>
      </c>
      <c r="F4240" s="12" t="s">
        <v>5060</v>
      </c>
      <c r="G4240" s="12" t="s">
        <v>5046</v>
      </c>
      <c r="H4240" s="13">
        <v>74</v>
      </c>
      <c r="I4240" s="14">
        <v>1000</v>
      </c>
      <c r="J4240" s="14">
        <v>181</v>
      </c>
      <c r="K4240" s="14">
        <v>74</v>
      </c>
      <c r="L4240" s="14">
        <v>45</v>
      </c>
      <c r="M4240" s="15">
        <v>7.4469461424220174E-2</v>
      </c>
      <c r="N4240" s="14">
        <v>1244</v>
      </c>
      <c r="O4240" s="14">
        <v>1000</v>
      </c>
      <c r="P4240" s="14">
        <v>0</v>
      </c>
      <c r="S4240" s="17">
        <v>45709.472916666673</v>
      </c>
      <c r="T4240" s="12" t="s">
        <v>5077</v>
      </c>
      <c r="U4240" s="18">
        <v>45709</v>
      </c>
      <c r="V4240" s="18" t="str">
        <f>TEXT(Posts[[#This Row],[Post_Date]],"YYYY")</f>
        <v>2025</v>
      </c>
      <c r="W4240" s="12" t="s">
        <v>5087</v>
      </c>
      <c r="X4240" s="12" t="s">
        <v>5082</v>
      </c>
      <c r="Y4240" s="19">
        <v>11</v>
      </c>
      <c r="Z4240" s="12" t="s">
        <v>5068</v>
      </c>
      <c r="AA4240"/>
    </row>
    <row r="4241" spans="1:27" x14ac:dyDescent="0.25">
      <c r="A4241" s="12" t="s">
        <v>4810</v>
      </c>
      <c r="B4241" s="12" t="s">
        <v>5024</v>
      </c>
      <c r="C4241" s="12" t="s">
        <v>5028</v>
      </c>
      <c r="D4241" s="12" t="s">
        <v>5032</v>
      </c>
      <c r="E4241" s="12" t="s">
        <v>5038</v>
      </c>
      <c r="F4241" s="12" t="s">
        <v>5055</v>
      </c>
      <c r="G4241" s="12" t="s">
        <v>5047</v>
      </c>
      <c r="H4241" s="13">
        <v>47491</v>
      </c>
      <c r="I4241" s="14">
        <v>226934</v>
      </c>
      <c r="J4241" s="14">
        <v>31979</v>
      </c>
      <c r="K4241" s="14">
        <v>9718</v>
      </c>
      <c r="L4241" s="14">
        <v>6819</v>
      </c>
      <c r="M4241" s="15">
        <v>0.2092734950789627</v>
      </c>
      <c r="N4241" s="14">
        <v>277592</v>
      </c>
      <c r="O4241" s="14">
        <v>0</v>
      </c>
      <c r="P4241" s="14">
        <v>0</v>
      </c>
      <c r="S4241" s="17">
        <v>45340.740972222222</v>
      </c>
      <c r="T4241" s="17" t="s">
        <v>5076</v>
      </c>
      <c r="U4241" s="18">
        <v>45340</v>
      </c>
      <c r="V4241" s="18" t="str">
        <f>TEXT(Posts[[#This Row],[Post_Date]],"YYYY")</f>
        <v>2024</v>
      </c>
      <c r="W4241" s="18" t="s">
        <v>5087</v>
      </c>
      <c r="X4241" s="18" t="s">
        <v>5084</v>
      </c>
      <c r="Y4241" s="19">
        <v>17</v>
      </c>
      <c r="Z4241" s="12" t="s">
        <v>5070</v>
      </c>
      <c r="AA4241"/>
    </row>
    <row r="4242" spans="1:27" x14ac:dyDescent="0.25">
      <c r="A4242" s="12" t="s">
        <v>4812</v>
      </c>
      <c r="B4242" s="12" t="s">
        <v>5024</v>
      </c>
      <c r="C4242" s="12" t="s">
        <v>5028</v>
      </c>
      <c r="D4242" s="12" t="s">
        <v>5031</v>
      </c>
      <c r="E4242" s="12" t="s">
        <v>5036</v>
      </c>
      <c r="F4242" s="12" t="s">
        <v>5058</v>
      </c>
      <c r="G4242" s="12" t="s">
        <v>5042</v>
      </c>
      <c r="H4242" s="13">
        <v>46247</v>
      </c>
      <c r="I4242" s="14">
        <v>765500</v>
      </c>
      <c r="J4242" s="14">
        <v>123454</v>
      </c>
      <c r="K4242" s="14">
        <v>26720</v>
      </c>
      <c r="L4242" s="14">
        <v>23522</v>
      </c>
      <c r="M4242" s="15">
        <v>6.0414124592500312E-2</v>
      </c>
      <c r="N4242" s="14">
        <v>846404</v>
      </c>
      <c r="O4242" s="14">
        <v>0</v>
      </c>
      <c r="P4242" s="14">
        <v>0</v>
      </c>
      <c r="S4242" s="17">
        <v>45710.689583333333</v>
      </c>
      <c r="T4242" s="17" t="s">
        <v>5074</v>
      </c>
      <c r="U4242" s="18">
        <v>45710</v>
      </c>
      <c r="V4242" s="18" t="str">
        <f>TEXT(Posts[[#This Row],[Post_Date]],"YYYY")</f>
        <v>2025</v>
      </c>
      <c r="W4242" s="18" t="s">
        <v>5087</v>
      </c>
      <c r="X4242" s="18" t="s">
        <v>5083</v>
      </c>
      <c r="Y4242" s="19">
        <v>16</v>
      </c>
      <c r="Z4242" s="12" t="s">
        <v>5068</v>
      </c>
      <c r="AA4242"/>
    </row>
    <row r="4243" spans="1:27" x14ac:dyDescent="0.25">
      <c r="A4243" s="12" t="s">
        <v>4814</v>
      </c>
      <c r="B4243" s="12" t="s">
        <v>5024</v>
      </c>
      <c r="C4243" s="12" t="s">
        <v>5028</v>
      </c>
      <c r="D4243" s="12" t="s">
        <v>5034</v>
      </c>
      <c r="E4243" s="12" t="s">
        <v>5036</v>
      </c>
      <c r="F4243" s="12" t="s">
        <v>5057</v>
      </c>
      <c r="G4243" s="12" t="s">
        <v>5049</v>
      </c>
      <c r="H4243" s="13">
        <v>40556</v>
      </c>
      <c r="I4243" s="14">
        <v>344815</v>
      </c>
      <c r="J4243" s="14">
        <v>39227</v>
      </c>
      <c r="K4243" s="14">
        <v>16050</v>
      </c>
      <c r="L4243" s="14">
        <v>16675</v>
      </c>
      <c r="M4243" s="15">
        <v>0.1176179528179109</v>
      </c>
      <c r="N4243" s="14">
        <v>445387</v>
      </c>
      <c r="O4243" s="14">
        <v>0</v>
      </c>
      <c r="P4243" s="14">
        <v>0</v>
      </c>
      <c r="S4243" s="17">
        <v>45624.429861111108</v>
      </c>
      <c r="T4243" s="17" t="s">
        <v>5077</v>
      </c>
      <c r="U4243" s="18">
        <v>45624</v>
      </c>
      <c r="V4243" s="18" t="str">
        <f>TEXT(Posts[[#This Row],[Post_Date]],"YYYY")</f>
        <v>2024</v>
      </c>
      <c r="W4243" s="18" t="s">
        <v>5095</v>
      </c>
      <c r="X4243" s="18" t="s">
        <v>5080</v>
      </c>
      <c r="Y4243" s="19">
        <v>10</v>
      </c>
      <c r="Z4243" s="12" t="s">
        <v>5069</v>
      </c>
      <c r="AA4243"/>
    </row>
    <row r="4244" spans="1:27" x14ac:dyDescent="0.25">
      <c r="A4244" s="12" t="s">
        <v>4816</v>
      </c>
      <c r="B4244" s="12" t="s">
        <v>5024</v>
      </c>
      <c r="C4244" s="12" t="s">
        <v>5028</v>
      </c>
      <c r="D4244" s="12" t="s">
        <v>5032</v>
      </c>
      <c r="E4244" s="12" t="s">
        <v>5036</v>
      </c>
      <c r="F4244" s="12" t="s">
        <v>5055</v>
      </c>
      <c r="G4244" s="12" t="s">
        <v>5045</v>
      </c>
      <c r="H4244" s="13">
        <v>64429</v>
      </c>
      <c r="I4244" s="14">
        <v>301797</v>
      </c>
      <c r="J4244" s="14">
        <v>72456</v>
      </c>
      <c r="K4244" s="14">
        <v>10631</v>
      </c>
      <c r="L4244" s="14">
        <v>14843</v>
      </c>
      <c r="M4244" s="15">
        <v>0.21348707330293029</v>
      </c>
      <c r="N4244" s="14">
        <v>369717</v>
      </c>
      <c r="O4244" s="14">
        <v>0</v>
      </c>
      <c r="P4244" s="14">
        <v>0</v>
      </c>
      <c r="S4244" s="17">
        <v>45518.697916666657</v>
      </c>
      <c r="T4244" s="17" t="s">
        <v>5074</v>
      </c>
      <c r="U4244" s="18">
        <v>45518</v>
      </c>
      <c r="V4244" s="18" t="str">
        <f>TEXT(Posts[[#This Row],[Post_Date]],"YYYY")</f>
        <v>2024</v>
      </c>
      <c r="W4244" s="18" t="s">
        <v>5092</v>
      </c>
      <c r="X4244" s="18" t="s">
        <v>5085</v>
      </c>
      <c r="Y4244" s="19">
        <v>16</v>
      </c>
      <c r="Z4244" s="12" t="s">
        <v>5070</v>
      </c>
      <c r="AA4244"/>
    </row>
    <row r="4245" spans="1:27" x14ac:dyDescent="0.25">
      <c r="A4245" s="12" t="s">
        <v>4819</v>
      </c>
      <c r="B4245" s="12" t="s">
        <v>5024</v>
      </c>
      <c r="C4245" s="12" t="s">
        <v>5028</v>
      </c>
      <c r="D4245" s="12" t="s">
        <v>5031</v>
      </c>
      <c r="E4245" s="12" t="s">
        <v>5035</v>
      </c>
      <c r="F4245" s="12" t="s">
        <v>5060</v>
      </c>
      <c r="G4245" s="12" t="s">
        <v>5047</v>
      </c>
      <c r="H4245" s="13">
        <v>116881</v>
      </c>
      <c r="I4245" s="14">
        <v>1439662</v>
      </c>
      <c r="J4245" s="14">
        <v>332134</v>
      </c>
      <c r="K4245" s="14">
        <v>89394</v>
      </c>
      <c r="L4245" s="14">
        <v>50025</v>
      </c>
      <c r="M4245" s="15">
        <v>8.1187059766442193E-2</v>
      </c>
      <c r="N4245" s="14">
        <v>1842286</v>
      </c>
      <c r="O4245" s="14">
        <v>1439662</v>
      </c>
      <c r="P4245" s="14">
        <v>0</v>
      </c>
      <c r="S4245" s="17">
        <v>45685.82708333333</v>
      </c>
      <c r="T4245" s="12" t="s">
        <v>5076</v>
      </c>
      <c r="U4245" s="18">
        <v>45685</v>
      </c>
      <c r="V4245" s="18" t="str">
        <f>TEXT(Posts[[#This Row],[Post_Date]],"YYYY")</f>
        <v>2025</v>
      </c>
      <c r="W4245" s="12" t="s">
        <v>5086</v>
      </c>
      <c r="X4245" s="12" t="s">
        <v>5079</v>
      </c>
      <c r="Y4245" s="19">
        <v>19</v>
      </c>
      <c r="Z4245" s="12" t="s">
        <v>5068</v>
      </c>
      <c r="AA4245"/>
    </row>
    <row r="4246" spans="1:27" x14ac:dyDescent="0.25">
      <c r="A4246" s="12" t="s">
        <v>4820</v>
      </c>
      <c r="B4246" s="12" t="s">
        <v>5024</v>
      </c>
      <c r="C4246" s="12" t="s">
        <v>5028</v>
      </c>
      <c r="D4246" s="12" t="s">
        <v>5032</v>
      </c>
      <c r="E4246" s="12" t="s">
        <v>5036</v>
      </c>
      <c r="F4246" s="12" t="s">
        <v>5055</v>
      </c>
      <c r="G4246" s="12" t="s">
        <v>5042</v>
      </c>
      <c r="H4246" s="13">
        <v>17235</v>
      </c>
      <c r="I4246" s="14">
        <v>87990</v>
      </c>
      <c r="J4246" s="14">
        <v>18694</v>
      </c>
      <c r="K4246" s="14">
        <v>3642</v>
      </c>
      <c r="L4246" s="14">
        <v>4025</v>
      </c>
      <c r="M4246" s="15">
        <v>0.19587602173677271</v>
      </c>
      <c r="N4246" s="14">
        <v>113021</v>
      </c>
      <c r="O4246" s="14">
        <v>0</v>
      </c>
      <c r="P4246" s="14">
        <v>0</v>
      </c>
      <c r="S4246" s="17">
        <v>45486.445833333331</v>
      </c>
      <c r="T4246" s="17" t="s">
        <v>5077</v>
      </c>
      <c r="U4246" s="18">
        <v>45486</v>
      </c>
      <c r="V4246" s="18" t="str">
        <f>TEXT(Posts[[#This Row],[Post_Date]],"YYYY")</f>
        <v>2024</v>
      </c>
      <c r="W4246" s="18" t="s">
        <v>5093</v>
      </c>
      <c r="X4246" s="18" t="s">
        <v>5083</v>
      </c>
      <c r="Y4246" s="19">
        <v>10</v>
      </c>
      <c r="Z4246" s="12" t="s">
        <v>5069</v>
      </c>
      <c r="AA4246"/>
    </row>
    <row r="4247" spans="1:27" x14ac:dyDescent="0.25">
      <c r="A4247" s="12" t="s">
        <v>4834</v>
      </c>
      <c r="B4247" s="12" t="s">
        <v>5024</v>
      </c>
      <c r="C4247" s="12" t="s">
        <v>5028</v>
      </c>
      <c r="D4247" s="12" t="s">
        <v>5030</v>
      </c>
      <c r="E4247" s="12" t="s">
        <v>5035</v>
      </c>
      <c r="F4247" s="12" t="s">
        <v>5051</v>
      </c>
      <c r="G4247" s="12" t="s">
        <v>5045</v>
      </c>
      <c r="H4247" s="13">
        <v>253819</v>
      </c>
      <c r="I4247" s="14">
        <v>2171622</v>
      </c>
      <c r="J4247" s="14">
        <v>467766</v>
      </c>
      <c r="K4247" s="14">
        <v>155427</v>
      </c>
      <c r="L4247" s="14">
        <v>54994</v>
      </c>
      <c r="M4247" s="15">
        <v>0.1168800500206878</v>
      </c>
      <c r="N4247" s="14">
        <v>2732702</v>
      </c>
      <c r="O4247" s="14">
        <v>2171622</v>
      </c>
      <c r="P4247" s="14">
        <v>0</v>
      </c>
      <c r="S4247" s="17">
        <v>45449.700694444437</v>
      </c>
      <c r="T4247" s="12" t="s">
        <v>5074</v>
      </c>
      <c r="U4247" s="18">
        <v>45449</v>
      </c>
      <c r="V4247" s="18" t="str">
        <f>TEXT(Posts[[#This Row],[Post_Date]],"YYYY")</f>
        <v>2024</v>
      </c>
      <c r="W4247" s="12" t="s">
        <v>5089</v>
      </c>
      <c r="X4247" s="12" t="s">
        <v>5080</v>
      </c>
      <c r="Y4247" s="19">
        <v>16</v>
      </c>
      <c r="Z4247" s="12" t="s">
        <v>5069</v>
      </c>
      <c r="AA4247"/>
    </row>
    <row r="4248" spans="1:27" x14ac:dyDescent="0.25">
      <c r="A4248" s="12" t="s">
        <v>4838</v>
      </c>
      <c r="B4248" s="12" t="s">
        <v>5024</v>
      </c>
      <c r="C4248" s="12" t="s">
        <v>5028</v>
      </c>
      <c r="D4248" s="12" t="s">
        <v>5031</v>
      </c>
      <c r="E4248" s="12" t="s">
        <v>5036</v>
      </c>
      <c r="F4248" s="12" t="s">
        <v>5058</v>
      </c>
      <c r="G4248" s="12" t="s">
        <v>5049</v>
      </c>
      <c r="H4248" s="13">
        <v>25303</v>
      </c>
      <c r="I4248" s="14">
        <v>266489</v>
      </c>
      <c r="J4248" s="14">
        <v>43219</v>
      </c>
      <c r="K4248" s="14">
        <v>14669</v>
      </c>
      <c r="L4248" s="14">
        <v>12796</v>
      </c>
      <c r="M4248" s="15">
        <v>9.495147389420415E-2</v>
      </c>
      <c r="N4248" s="14">
        <v>294798</v>
      </c>
      <c r="O4248" s="14">
        <v>0</v>
      </c>
      <c r="P4248" s="14">
        <v>0</v>
      </c>
      <c r="S4248" s="17">
        <v>45420.658333333333</v>
      </c>
      <c r="T4248" s="17" t="s">
        <v>5074</v>
      </c>
      <c r="U4248" s="18">
        <v>45420</v>
      </c>
      <c r="V4248" s="18" t="str">
        <f>TEXT(Posts[[#This Row],[Post_Date]],"YYYY")</f>
        <v>2024</v>
      </c>
      <c r="W4248" s="18" t="s">
        <v>5096</v>
      </c>
      <c r="X4248" s="18" t="s">
        <v>5085</v>
      </c>
      <c r="Y4248" s="19">
        <v>15</v>
      </c>
      <c r="Z4248" s="12" t="s">
        <v>5068</v>
      </c>
      <c r="AA4248"/>
    </row>
    <row r="4249" spans="1:27" x14ac:dyDescent="0.25">
      <c r="A4249" s="12" t="s">
        <v>4839</v>
      </c>
      <c r="B4249" s="12" t="s">
        <v>5024</v>
      </c>
      <c r="C4249" s="12" t="s">
        <v>5028</v>
      </c>
      <c r="D4249" s="12" t="s">
        <v>5032</v>
      </c>
      <c r="E4249" s="12" t="s">
        <v>5036</v>
      </c>
      <c r="F4249" s="12" t="s">
        <v>5055</v>
      </c>
      <c r="G4249" s="12" t="s">
        <v>5042</v>
      </c>
      <c r="H4249" s="13">
        <v>57454</v>
      </c>
      <c r="I4249" s="14">
        <v>275785</v>
      </c>
      <c r="J4249" s="14">
        <v>37896</v>
      </c>
      <c r="K4249" s="14">
        <v>21803</v>
      </c>
      <c r="L4249" s="14">
        <v>7494</v>
      </c>
      <c r="M4249" s="15">
        <v>0.20833081068667431</v>
      </c>
      <c r="N4249" s="14">
        <v>353781</v>
      </c>
      <c r="O4249" s="14">
        <v>0</v>
      </c>
      <c r="P4249" s="14">
        <v>0</v>
      </c>
      <c r="S4249" s="17">
        <v>45332.631944444453</v>
      </c>
      <c r="T4249" s="17" t="s">
        <v>5074</v>
      </c>
      <c r="U4249" s="18">
        <v>45332</v>
      </c>
      <c r="V4249" s="18" t="str">
        <f>TEXT(Posts[[#This Row],[Post_Date]],"YYYY")</f>
        <v>2024</v>
      </c>
      <c r="W4249" s="18" t="s">
        <v>5087</v>
      </c>
      <c r="X4249" s="18" t="s">
        <v>5083</v>
      </c>
      <c r="Y4249" s="19">
        <v>15</v>
      </c>
      <c r="Z4249" s="12" t="s">
        <v>5070</v>
      </c>
      <c r="AA4249"/>
    </row>
    <row r="4250" spans="1:27" x14ac:dyDescent="0.25">
      <c r="A4250" s="12" t="s">
        <v>4845</v>
      </c>
      <c r="B4250" s="12" t="s">
        <v>5024</v>
      </c>
      <c r="C4250" s="12" t="s">
        <v>5028</v>
      </c>
      <c r="D4250" s="12" t="s">
        <v>5032</v>
      </c>
      <c r="E4250" s="12" t="s">
        <v>5036</v>
      </c>
      <c r="F4250" s="12" t="s">
        <v>5055</v>
      </c>
      <c r="G4250" s="12" t="s">
        <v>5048</v>
      </c>
      <c r="H4250" s="13">
        <v>31200</v>
      </c>
      <c r="I4250" s="14">
        <v>142133</v>
      </c>
      <c r="J4250" s="14">
        <v>20558</v>
      </c>
      <c r="K4250" s="14">
        <v>8695</v>
      </c>
      <c r="L4250" s="14">
        <v>6971</v>
      </c>
      <c r="M4250" s="15">
        <v>0.2195134969956114</v>
      </c>
      <c r="N4250" s="14">
        <v>157460</v>
      </c>
      <c r="O4250" s="14">
        <v>0</v>
      </c>
      <c r="P4250" s="14">
        <v>0</v>
      </c>
      <c r="S4250" s="17">
        <v>45435.383333333331</v>
      </c>
      <c r="T4250" s="17" t="s">
        <v>5077</v>
      </c>
      <c r="U4250" s="18">
        <v>45435</v>
      </c>
      <c r="V4250" s="18" t="str">
        <f>TEXT(Posts[[#This Row],[Post_Date]],"YYYY")</f>
        <v>2024</v>
      </c>
      <c r="W4250" s="18" t="s">
        <v>5096</v>
      </c>
      <c r="X4250" s="18" t="s">
        <v>5080</v>
      </c>
      <c r="Y4250" s="19">
        <v>9</v>
      </c>
      <c r="Z4250" s="12" t="s">
        <v>5070</v>
      </c>
      <c r="AA4250"/>
    </row>
    <row r="4251" spans="1:27" x14ac:dyDescent="0.25">
      <c r="A4251" s="12" t="s">
        <v>4849</v>
      </c>
      <c r="B4251" s="12" t="s">
        <v>5024</v>
      </c>
      <c r="C4251" s="12" t="s">
        <v>5028</v>
      </c>
      <c r="D4251" s="12" t="s">
        <v>5032</v>
      </c>
      <c r="E4251" s="12" t="s">
        <v>5036</v>
      </c>
      <c r="F4251" s="12" t="s">
        <v>5055</v>
      </c>
      <c r="G4251" s="12" t="s">
        <v>5043</v>
      </c>
      <c r="H4251" s="13">
        <v>49086</v>
      </c>
      <c r="I4251" s="14">
        <v>287671</v>
      </c>
      <c r="J4251" s="14">
        <v>29861</v>
      </c>
      <c r="K4251" s="14">
        <v>8767</v>
      </c>
      <c r="L4251" s="14">
        <v>9104</v>
      </c>
      <c r="M4251" s="15">
        <v>0.17063306709498391</v>
      </c>
      <c r="N4251" s="14">
        <v>324681</v>
      </c>
      <c r="O4251" s="14">
        <v>0</v>
      </c>
      <c r="P4251" s="14">
        <v>0</v>
      </c>
      <c r="S4251" s="17">
        <v>45441.689583333333</v>
      </c>
      <c r="T4251" s="17" t="s">
        <v>5074</v>
      </c>
      <c r="U4251" s="18">
        <v>45441</v>
      </c>
      <c r="V4251" s="18" t="str">
        <f>TEXT(Posts[[#This Row],[Post_Date]],"YYYY")</f>
        <v>2024</v>
      </c>
      <c r="W4251" s="18" t="s">
        <v>5096</v>
      </c>
      <c r="X4251" s="18" t="s">
        <v>5085</v>
      </c>
      <c r="Y4251" s="19">
        <v>16</v>
      </c>
      <c r="Z4251" s="12" t="s">
        <v>5069</v>
      </c>
      <c r="AA4251"/>
    </row>
    <row r="4252" spans="1:27" x14ac:dyDescent="0.25">
      <c r="A4252" s="12" t="s">
        <v>4850</v>
      </c>
      <c r="B4252" s="12" t="s">
        <v>5024</v>
      </c>
      <c r="C4252" s="12" t="s">
        <v>5028</v>
      </c>
      <c r="D4252" s="12" t="s">
        <v>5032</v>
      </c>
      <c r="E4252" s="12" t="s">
        <v>5036</v>
      </c>
      <c r="F4252" s="12" t="s">
        <v>5055</v>
      </c>
      <c r="G4252" s="12" t="s">
        <v>5046</v>
      </c>
      <c r="H4252" s="13">
        <v>66605</v>
      </c>
      <c r="I4252" s="14">
        <v>319126</v>
      </c>
      <c r="J4252" s="14">
        <v>62084</v>
      </c>
      <c r="K4252" s="14">
        <v>20165</v>
      </c>
      <c r="L4252" s="14">
        <v>18406</v>
      </c>
      <c r="M4252" s="15">
        <v>0.208711508885699</v>
      </c>
      <c r="N4252" s="14">
        <v>411802</v>
      </c>
      <c r="O4252" s="14">
        <v>0</v>
      </c>
      <c r="P4252" s="14">
        <v>0</v>
      </c>
      <c r="S4252" s="17">
        <v>45707.677777777782</v>
      </c>
      <c r="T4252" s="17" t="s">
        <v>5074</v>
      </c>
      <c r="U4252" s="18">
        <v>45707</v>
      </c>
      <c r="V4252" s="18" t="str">
        <f>TEXT(Posts[[#This Row],[Post_Date]],"YYYY")</f>
        <v>2025</v>
      </c>
      <c r="W4252" s="18" t="s">
        <v>5087</v>
      </c>
      <c r="X4252" s="18" t="s">
        <v>5085</v>
      </c>
      <c r="Y4252" s="19">
        <v>16</v>
      </c>
      <c r="Z4252" s="12" t="s">
        <v>5070</v>
      </c>
      <c r="AA4252"/>
    </row>
    <row r="4253" spans="1:27" x14ac:dyDescent="0.25">
      <c r="A4253" s="12" t="s">
        <v>4853</v>
      </c>
      <c r="B4253" s="12" t="s">
        <v>5024</v>
      </c>
      <c r="C4253" s="12" t="s">
        <v>5028</v>
      </c>
      <c r="D4253" s="12" t="s">
        <v>5030</v>
      </c>
      <c r="E4253" s="12" t="s">
        <v>5035</v>
      </c>
      <c r="F4253" s="12" t="s">
        <v>5051</v>
      </c>
      <c r="G4253" s="12" t="s">
        <v>5042</v>
      </c>
      <c r="H4253" s="13">
        <v>256109</v>
      </c>
      <c r="I4253" s="14">
        <v>1765628</v>
      </c>
      <c r="J4253" s="14">
        <v>229916</v>
      </c>
      <c r="K4253" s="14">
        <v>131419</v>
      </c>
      <c r="L4253" s="14">
        <v>83185</v>
      </c>
      <c r="M4253" s="15">
        <v>0.1450528705303217</v>
      </c>
      <c r="N4253" s="14">
        <v>2001866</v>
      </c>
      <c r="O4253" s="14">
        <v>1765628</v>
      </c>
      <c r="P4253" s="14">
        <v>0</v>
      </c>
      <c r="S4253" s="17">
        <v>45398.62777777778</v>
      </c>
      <c r="T4253" s="12" t="s">
        <v>5074</v>
      </c>
      <c r="U4253" s="18">
        <v>45398</v>
      </c>
      <c r="V4253" s="18" t="str">
        <f>TEXT(Posts[[#This Row],[Post_Date]],"YYYY")</f>
        <v>2024</v>
      </c>
      <c r="W4253" s="12" t="s">
        <v>5090</v>
      </c>
      <c r="X4253" s="12" t="s">
        <v>5079</v>
      </c>
      <c r="Y4253" s="19">
        <v>15</v>
      </c>
      <c r="Z4253" s="12" t="s">
        <v>5069</v>
      </c>
      <c r="AA4253"/>
    </row>
    <row r="4254" spans="1:27" x14ac:dyDescent="0.25">
      <c r="A4254" s="12" t="s">
        <v>4855</v>
      </c>
      <c r="B4254" s="12" t="s">
        <v>5024</v>
      </c>
      <c r="C4254" s="12" t="s">
        <v>5028</v>
      </c>
      <c r="D4254" s="12" t="s">
        <v>5032</v>
      </c>
      <c r="E4254" s="12" t="s">
        <v>5036</v>
      </c>
      <c r="F4254" s="12" t="s">
        <v>5055</v>
      </c>
      <c r="G4254" s="12" t="s">
        <v>5048</v>
      </c>
      <c r="H4254" s="13">
        <v>80721</v>
      </c>
      <c r="I4254" s="14">
        <v>417165</v>
      </c>
      <c r="J4254" s="14">
        <v>67932</v>
      </c>
      <c r="K4254" s="14">
        <v>22423</v>
      </c>
      <c r="L4254" s="14">
        <v>23209</v>
      </c>
      <c r="M4254" s="15">
        <v>0.19350056779544439</v>
      </c>
      <c r="N4254" s="14">
        <v>512718</v>
      </c>
      <c r="O4254" s="14">
        <v>0</v>
      </c>
      <c r="P4254" s="14">
        <v>0</v>
      </c>
      <c r="S4254" s="17">
        <v>45739.397916666669</v>
      </c>
      <c r="T4254" s="17" t="s">
        <v>5077</v>
      </c>
      <c r="U4254" s="18">
        <v>45739</v>
      </c>
      <c r="V4254" s="18" t="str">
        <f>TEXT(Posts[[#This Row],[Post_Date]],"YYYY")</f>
        <v>2025</v>
      </c>
      <c r="W4254" s="18" t="s">
        <v>5088</v>
      </c>
      <c r="X4254" s="18" t="s">
        <v>5084</v>
      </c>
      <c r="Y4254" s="19">
        <v>9</v>
      </c>
      <c r="Z4254" s="12" t="s">
        <v>5069</v>
      </c>
      <c r="AA4254"/>
    </row>
    <row r="4255" spans="1:27" x14ac:dyDescent="0.25">
      <c r="A4255" s="12" t="s">
        <v>4864</v>
      </c>
      <c r="B4255" s="12" t="s">
        <v>5024</v>
      </c>
      <c r="C4255" s="12" t="s">
        <v>5028</v>
      </c>
      <c r="D4255" s="12" t="s">
        <v>5032</v>
      </c>
      <c r="E4255" s="12" t="s">
        <v>5036</v>
      </c>
      <c r="F4255" s="12" t="s">
        <v>5055</v>
      </c>
      <c r="G4255" s="12" t="s">
        <v>5043</v>
      </c>
      <c r="H4255" s="13">
        <v>43297</v>
      </c>
      <c r="I4255" s="14">
        <v>187274</v>
      </c>
      <c r="J4255" s="14">
        <v>39946</v>
      </c>
      <c r="K4255" s="14">
        <v>6936</v>
      </c>
      <c r="L4255" s="14">
        <v>7424</v>
      </c>
      <c r="M4255" s="15">
        <v>0.23119845927678631</v>
      </c>
      <c r="N4255" s="14">
        <v>221781</v>
      </c>
      <c r="O4255" s="14">
        <v>0</v>
      </c>
      <c r="P4255" s="14">
        <v>0</v>
      </c>
      <c r="S4255" s="17">
        <v>45475.636805555558</v>
      </c>
      <c r="T4255" s="17" t="s">
        <v>5074</v>
      </c>
      <c r="U4255" s="18">
        <v>45475</v>
      </c>
      <c r="V4255" s="18" t="str">
        <f>TEXT(Posts[[#This Row],[Post_Date]],"YYYY")</f>
        <v>2024</v>
      </c>
      <c r="W4255" s="18" t="s">
        <v>5093</v>
      </c>
      <c r="X4255" s="18" t="s">
        <v>5079</v>
      </c>
      <c r="Y4255" s="19">
        <v>15</v>
      </c>
      <c r="Z4255" s="12" t="s">
        <v>5070</v>
      </c>
      <c r="AA4255"/>
    </row>
    <row r="4256" spans="1:27" x14ac:dyDescent="0.25">
      <c r="A4256" s="12" t="s">
        <v>4865</v>
      </c>
      <c r="B4256" s="12" t="s">
        <v>5024</v>
      </c>
      <c r="C4256" s="12" t="s">
        <v>5028</v>
      </c>
      <c r="D4256" s="12" t="s">
        <v>5031</v>
      </c>
      <c r="E4256" s="12" t="s">
        <v>5035</v>
      </c>
      <c r="F4256" s="12" t="s">
        <v>5060</v>
      </c>
      <c r="G4256" s="12" t="s">
        <v>5049</v>
      </c>
      <c r="H4256" s="13">
        <v>164365</v>
      </c>
      <c r="I4256" s="14">
        <v>2471300</v>
      </c>
      <c r="J4256" s="14">
        <v>598028</v>
      </c>
      <c r="K4256" s="14">
        <v>94873</v>
      </c>
      <c r="L4256" s="14">
        <v>75307</v>
      </c>
      <c r="M4256" s="15">
        <v>6.6509842344218584E-2</v>
      </c>
      <c r="N4256" s="14">
        <v>3119588</v>
      </c>
      <c r="O4256" s="14">
        <v>2471300</v>
      </c>
      <c r="P4256" s="14">
        <v>0</v>
      </c>
      <c r="S4256" s="17">
        <v>45360.72152777778</v>
      </c>
      <c r="T4256" s="12" t="s">
        <v>5076</v>
      </c>
      <c r="U4256" s="18">
        <v>45360</v>
      </c>
      <c r="V4256" s="18" t="str">
        <f>TEXT(Posts[[#This Row],[Post_Date]],"YYYY")</f>
        <v>2024</v>
      </c>
      <c r="W4256" s="12" t="s">
        <v>5088</v>
      </c>
      <c r="X4256" s="12" t="s">
        <v>5083</v>
      </c>
      <c r="Y4256" s="19">
        <v>17</v>
      </c>
      <c r="Z4256" s="12" t="s">
        <v>5068</v>
      </c>
      <c r="AA4256"/>
    </row>
    <row r="4257" spans="1:27" x14ac:dyDescent="0.25">
      <c r="A4257" s="12" t="s">
        <v>4869</v>
      </c>
      <c r="B4257" s="12" t="s">
        <v>5024</v>
      </c>
      <c r="C4257" s="12" t="s">
        <v>5028</v>
      </c>
      <c r="D4257" s="12" t="s">
        <v>5031</v>
      </c>
      <c r="E4257" s="12" t="s">
        <v>5035</v>
      </c>
      <c r="F4257" s="12" t="s">
        <v>5060</v>
      </c>
      <c r="G4257" s="12" t="s">
        <v>5042</v>
      </c>
      <c r="H4257" s="13">
        <v>222027</v>
      </c>
      <c r="I4257" s="14">
        <v>3255268</v>
      </c>
      <c r="J4257" s="14">
        <v>569203</v>
      </c>
      <c r="K4257" s="14">
        <v>224551</v>
      </c>
      <c r="L4257" s="14">
        <v>123815</v>
      </c>
      <c r="M4257" s="15">
        <v>6.8205525794766103E-2</v>
      </c>
      <c r="N4257" s="14">
        <v>4220989</v>
      </c>
      <c r="O4257" s="14">
        <v>3255268</v>
      </c>
      <c r="P4257" s="14">
        <v>0</v>
      </c>
      <c r="S4257" s="17">
        <v>45737.647916666669</v>
      </c>
      <c r="T4257" s="12" t="s">
        <v>5074</v>
      </c>
      <c r="U4257" s="18">
        <v>45737</v>
      </c>
      <c r="V4257" s="18" t="str">
        <f>TEXT(Posts[[#This Row],[Post_Date]],"YYYY")</f>
        <v>2025</v>
      </c>
      <c r="W4257" s="12" t="s">
        <v>5088</v>
      </c>
      <c r="X4257" s="12" t="s">
        <v>5082</v>
      </c>
      <c r="Y4257" s="19">
        <v>15</v>
      </c>
      <c r="Z4257" s="12" t="s">
        <v>5068</v>
      </c>
      <c r="AA4257"/>
    </row>
    <row r="4258" spans="1:27" x14ac:dyDescent="0.25">
      <c r="A4258" s="12" t="s">
        <v>4873</v>
      </c>
      <c r="B4258" s="12" t="s">
        <v>5024</v>
      </c>
      <c r="C4258" s="12" t="s">
        <v>5028</v>
      </c>
      <c r="D4258" s="12" t="s">
        <v>5031</v>
      </c>
      <c r="E4258" s="12" t="s">
        <v>5036</v>
      </c>
      <c r="F4258" s="12" t="s">
        <v>5058</v>
      </c>
      <c r="G4258" s="12" t="s">
        <v>5048</v>
      </c>
      <c r="H4258" s="13">
        <v>22802</v>
      </c>
      <c r="I4258" s="14">
        <v>363074</v>
      </c>
      <c r="J4258" s="14">
        <v>45434</v>
      </c>
      <c r="K4258" s="14">
        <v>17554</v>
      </c>
      <c r="L4258" s="14">
        <v>15456</v>
      </c>
      <c r="M4258" s="15">
        <v>6.2804431460417767E-2</v>
      </c>
      <c r="N4258" s="14">
        <v>447073</v>
      </c>
      <c r="O4258" s="14">
        <v>0</v>
      </c>
      <c r="P4258" s="14">
        <v>0</v>
      </c>
      <c r="S4258" s="17">
        <v>45401.441666666673</v>
      </c>
      <c r="T4258" s="17" t="s">
        <v>5077</v>
      </c>
      <c r="U4258" s="18">
        <v>45401</v>
      </c>
      <c r="V4258" s="18" t="str">
        <f>TEXT(Posts[[#This Row],[Post_Date]],"YYYY")</f>
        <v>2024</v>
      </c>
      <c r="W4258" s="18" t="s">
        <v>5090</v>
      </c>
      <c r="X4258" s="18" t="s">
        <v>5082</v>
      </c>
      <c r="Y4258" s="19">
        <v>10</v>
      </c>
      <c r="Z4258" s="12" t="s">
        <v>5068</v>
      </c>
      <c r="AA4258"/>
    </row>
    <row r="4259" spans="1:27" x14ac:dyDescent="0.25">
      <c r="A4259" s="12" t="s">
        <v>4876</v>
      </c>
      <c r="B4259" s="12" t="s">
        <v>5024</v>
      </c>
      <c r="C4259" s="12" t="s">
        <v>5028</v>
      </c>
      <c r="D4259" s="12" t="s">
        <v>5032</v>
      </c>
      <c r="E4259" s="12" t="s">
        <v>5036</v>
      </c>
      <c r="F4259" s="12" t="s">
        <v>5055</v>
      </c>
      <c r="G4259" s="12" t="s">
        <v>5043</v>
      </c>
      <c r="H4259" s="13">
        <v>58421</v>
      </c>
      <c r="I4259" s="14">
        <v>267925</v>
      </c>
      <c r="J4259" s="14">
        <v>47868</v>
      </c>
      <c r="K4259" s="14">
        <v>17669</v>
      </c>
      <c r="L4259" s="14">
        <v>5791</v>
      </c>
      <c r="M4259" s="15">
        <v>0.21805096858956119</v>
      </c>
      <c r="N4259" s="14">
        <v>324913</v>
      </c>
      <c r="O4259" s="14">
        <v>0</v>
      </c>
      <c r="P4259" s="14">
        <v>0</v>
      </c>
      <c r="S4259" s="17">
        <v>45295.506249999999</v>
      </c>
      <c r="T4259" s="17" t="s">
        <v>5075</v>
      </c>
      <c r="U4259" s="18">
        <v>45295</v>
      </c>
      <c r="V4259" s="18" t="str">
        <f>TEXT(Posts[[#This Row],[Post_Date]],"YYYY")</f>
        <v>2024</v>
      </c>
      <c r="W4259" s="18" t="s">
        <v>5086</v>
      </c>
      <c r="X4259" s="18" t="s">
        <v>5080</v>
      </c>
      <c r="Y4259" s="19">
        <v>12</v>
      </c>
      <c r="Z4259" s="12" t="s">
        <v>5070</v>
      </c>
      <c r="AA4259"/>
    </row>
    <row r="4260" spans="1:27" x14ac:dyDescent="0.25">
      <c r="A4260" s="12" t="s">
        <v>4877</v>
      </c>
      <c r="B4260" s="12" t="s">
        <v>5024</v>
      </c>
      <c r="C4260" s="12" t="s">
        <v>5028</v>
      </c>
      <c r="D4260" s="12" t="s">
        <v>5032</v>
      </c>
      <c r="E4260" s="12" t="s">
        <v>5036</v>
      </c>
      <c r="F4260" s="12" t="s">
        <v>5055</v>
      </c>
      <c r="G4260" s="12" t="s">
        <v>5047</v>
      </c>
      <c r="H4260" s="13">
        <v>37806</v>
      </c>
      <c r="I4260" s="14">
        <v>213610</v>
      </c>
      <c r="J4260" s="14">
        <v>42560</v>
      </c>
      <c r="K4260" s="14">
        <v>8089</v>
      </c>
      <c r="L4260" s="14">
        <v>6911</v>
      </c>
      <c r="M4260" s="15">
        <v>0.17698736540099369</v>
      </c>
      <c r="N4260" s="14">
        <v>265004</v>
      </c>
      <c r="O4260" s="14">
        <v>0</v>
      </c>
      <c r="P4260" s="14">
        <v>0</v>
      </c>
      <c r="S4260" s="17">
        <v>45329.529861111107</v>
      </c>
      <c r="T4260" s="17" t="s">
        <v>5075</v>
      </c>
      <c r="U4260" s="18">
        <v>45329</v>
      </c>
      <c r="V4260" s="18" t="str">
        <f>TEXT(Posts[[#This Row],[Post_Date]],"YYYY")</f>
        <v>2024</v>
      </c>
      <c r="W4260" s="18" t="s">
        <v>5087</v>
      </c>
      <c r="X4260" s="18" t="s">
        <v>5085</v>
      </c>
      <c r="Y4260" s="19">
        <v>12</v>
      </c>
      <c r="Z4260" s="12" t="s">
        <v>5069</v>
      </c>
      <c r="AA4260"/>
    </row>
    <row r="4261" spans="1:27" x14ac:dyDescent="0.25">
      <c r="A4261" s="12" t="s">
        <v>4887</v>
      </c>
      <c r="B4261" s="12" t="s">
        <v>5024</v>
      </c>
      <c r="C4261" s="12" t="s">
        <v>5028</v>
      </c>
      <c r="D4261" s="12" t="s">
        <v>5034</v>
      </c>
      <c r="E4261" s="12" t="s">
        <v>5038</v>
      </c>
      <c r="F4261" s="12" t="s">
        <v>5057</v>
      </c>
      <c r="G4261" s="12" t="s">
        <v>5049</v>
      </c>
      <c r="H4261" s="13">
        <v>38004</v>
      </c>
      <c r="I4261" s="14">
        <v>221978</v>
      </c>
      <c r="J4261" s="14">
        <v>24659</v>
      </c>
      <c r="K4261" s="14">
        <v>11994</v>
      </c>
      <c r="L4261" s="14">
        <v>7089</v>
      </c>
      <c r="M4261" s="15">
        <v>0.17120938246843509</v>
      </c>
      <c r="N4261" s="14">
        <v>262694</v>
      </c>
      <c r="O4261" s="14">
        <v>0</v>
      </c>
      <c r="P4261" s="14">
        <v>0</v>
      </c>
      <c r="S4261" s="17">
        <v>45309.61041666667</v>
      </c>
      <c r="T4261" s="17" t="s">
        <v>5074</v>
      </c>
      <c r="U4261" s="18">
        <v>45309</v>
      </c>
      <c r="V4261" s="18" t="str">
        <f>TEXT(Posts[[#This Row],[Post_Date]],"YYYY")</f>
        <v>2024</v>
      </c>
      <c r="W4261" s="18" t="s">
        <v>5086</v>
      </c>
      <c r="X4261" s="18" t="s">
        <v>5080</v>
      </c>
      <c r="Y4261" s="19">
        <v>14</v>
      </c>
      <c r="Z4261" s="12" t="s">
        <v>5069</v>
      </c>
      <c r="AA4261"/>
    </row>
    <row r="4262" spans="1:27" x14ac:dyDescent="0.25">
      <c r="A4262" s="12" t="s">
        <v>4890</v>
      </c>
      <c r="B4262" s="12" t="s">
        <v>5024</v>
      </c>
      <c r="C4262" s="12" t="s">
        <v>5028</v>
      </c>
      <c r="D4262" s="12" t="s">
        <v>5032</v>
      </c>
      <c r="E4262" s="12" t="s">
        <v>5036</v>
      </c>
      <c r="F4262" s="12" t="s">
        <v>5055</v>
      </c>
      <c r="G4262" s="12" t="s">
        <v>5049</v>
      </c>
      <c r="H4262" s="13">
        <v>52096</v>
      </c>
      <c r="I4262" s="14">
        <v>322295</v>
      </c>
      <c r="J4262" s="14">
        <v>71999</v>
      </c>
      <c r="K4262" s="14">
        <v>20910</v>
      </c>
      <c r="L4262" s="14">
        <v>7433</v>
      </c>
      <c r="M4262" s="15">
        <v>0.16164273347546521</v>
      </c>
      <c r="N4262" s="14">
        <v>392247</v>
      </c>
      <c r="O4262" s="14">
        <v>0</v>
      </c>
      <c r="P4262" s="14">
        <v>0</v>
      </c>
      <c r="S4262" s="17">
        <v>45546.655555555553</v>
      </c>
      <c r="T4262" s="17" t="s">
        <v>5074</v>
      </c>
      <c r="U4262" s="18">
        <v>45546</v>
      </c>
      <c r="V4262" s="18" t="str">
        <f>TEXT(Posts[[#This Row],[Post_Date]],"YYYY")</f>
        <v>2024</v>
      </c>
      <c r="W4262" s="18" t="s">
        <v>5097</v>
      </c>
      <c r="X4262" s="18" t="s">
        <v>5085</v>
      </c>
      <c r="Y4262" s="19">
        <v>15</v>
      </c>
      <c r="Z4262" s="12" t="s">
        <v>5069</v>
      </c>
      <c r="AA4262"/>
    </row>
    <row r="4263" spans="1:27" x14ac:dyDescent="0.25">
      <c r="A4263" s="12" t="s">
        <v>4897</v>
      </c>
      <c r="B4263" s="12" t="s">
        <v>5024</v>
      </c>
      <c r="C4263" s="12" t="s">
        <v>5028</v>
      </c>
      <c r="D4263" s="12" t="s">
        <v>5032</v>
      </c>
      <c r="E4263" s="12" t="s">
        <v>5038</v>
      </c>
      <c r="F4263" s="12" t="s">
        <v>5055</v>
      </c>
      <c r="G4263" s="12" t="s">
        <v>5042</v>
      </c>
      <c r="H4263" s="13">
        <v>41284</v>
      </c>
      <c r="I4263" s="14">
        <v>179770</v>
      </c>
      <c r="J4263" s="14">
        <v>24623</v>
      </c>
      <c r="K4263" s="14">
        <v>9266</v>
      </c>
      <c r="L4263" s="14">
        <v>5978</v>
      </c>
      <c r="M4263" s="15">
        <v>0.22965193302511641</v>
      </c>
      <c r="N4263" s="14">
        <v>218794</v>
      </c>
      <c r="O4263" s="14">
        <v>0</v>
      </c>
      <c r="P4263" s="14">
        <v>0</v>
      </c>
      <c r="S4263" s="17">
        <v>45454.729861111111</v>
      </c>
      <c r="T4263" s="17" t="s">
        <v>5076</v>
      </c>
      <c r="U4263" s="18">
        <v>45454</v>
      </c>
      <c r="V4263" s="18" t="str">
        <f>TEXT(Posts[[#This Row],[Post_Date]],"YYYY")</f>
        <v>2024</v>
      </c>
      <c r="W4263" s="18" t="s">
        <v>5089</v>
      </c>
      <c r="X4263" s="18" t="s">
        <v>5079</v>
      </c>
      <c r="Y4263" s="19">
        <v>17</v>
      </c>
      <c r="Z4263" s="12" t="s">
        <v>5070</v>
      </c>
      <c r="AA4263"/>
    </row>
    <row r="4264" spans="1:27" x14ac:dyDescent="0.25">
      <c r="A4264" s="12" t="s">
        <v>4906</v>
      </c>
      <c r="B4264" s="12" t="s">
        <v>5024</v>
      </c>
      <c r="C4264" s="12" t="s">
        <v>5028</v>
      </c>
      <c r="D4264" s="12" t="s">
        <v>5034</v>
      </c>
      <c r="E4264" s="12" t="s">
        <v>5038</v>
      </c>
      <c r="F4264" s="12" t="s">
        <v>5057</v>
      </c>
      <c r="G4264" s="12" t="s">
        <v>5049</v>
      </c>
      <c r="H4264" s="13">
        <v>16911</v>
      </c>
      <c r="I4264" s="14">
        <v>144726</v>
      </c>
      <c r="J4264" s="14">
        <v>29603</v>
      </c>
      <c r="K4264" s="14">
        <v>8410</v>
      </c>
      <c r="L4264" s="14">
        <v>4109</v>
      </c>
      <c r="M4264" s="15">
        <v>0.11685389516973629</v>
      </c>
      <c r="N4264" s="14">
        <v>165942</v>
      </c>
      <c r="O4264" s="14">
        <v>0</v>
      </c>
      <c r="P4264" s="14">
        <v>0</v>
      </c>
      <c r="S4264" s="17">
        <v>45587.640972222223</v>
      </c>
      <c r="T4264" s="17" t="s">
        <v>5074</v>
      </c>
      <c r="U4264" s="18">
        <v>45587</v>
      </c>
      <c r="V4264" s="18" t="str">
        <f>TEXT(Posts[[#This Row],[Post_Date]],"YYYY")</f>
        <v>2024</v>
      </c>
      <c r="W4264" s="18" t="s">
        <v>5091</v>
      </c>
      <c r="X4264" s="18" t="s">
        <v>5079</v>
      </c>
      <c r="Y4264" s="19">
        <v>15</v>
      </c>
      <c r="Z4264" s="12" t="s">
        <v>5069</v>
      </c>
      <c r="AA4264"/>
    </row>
    <row r="4265" spans="1:27" x14ac:dyDescent="0.25">
      <c r="A4265" s="12" t="s">
        <v>4908</v>
      </c>
      <c r="B4265" s="12" t="s">
        <v>5024</v>
      </c>
      <c r="C4265" s="12" t="s">
        <v>5028</v>
      </c>
      <c r="D4265" s="12" t="s">
        <v>5032</v>
      </c>
      <c r="E4265" s="12" t="s">
        <v>5035</v>
      </c>
      <c r="F4265" s="12" t="s">
        <v>5056</v>
      </c>
      <c r="G4265" s="12" t="s">
        <v>5046</v>
      </c>
      <c r="H4265" s="13">
        <v>424232</v>
      </c>
      <c r="I4265" s="14">
        <v>2013215</v>
      </c>
      <c r="J4265" s="14">
        <v>240875</v>
      </c>
      <c r="K4265" s="14">
        <v>101273</v>
      </c>
      <c r="L4265" s="14">
        <v>66785</v>
      </c>
      <c r="M4265" s="15">
        <v>0.21072376451730229</v>
      </c>
      <c r="N4265" s="14">
        <v>2300737</v>
      </c>
      <c r="O4265" s="14">
        <v>2013215</v>
      </c>
      <c r="P4265" s="14">
        <v>0</v>
      </c>
      <c r="S4265" s="17">
        <v>45458.508333333331</v>
      </c>
      <c r="T4265" s="12" t="s">
        <v>5075</v>
      </c>
      <c r="U4265" s="18">
        <v>45458</v>
      </c>
      <c r="V4265" s="18" t="str">
        <f>TEXT(Posts[[#This Row],[Post_Date]],"YYYY")</f>
        <v>2024</v>
      </c>
      <c r="W4265" s="12" t="s">
        <v>5089</v>
      </c>
      <c r="X4265" s="12" t="s">
        <v>5083</v>
      </c>
      <c r="Y4265" s="19">
        <v>12</v>
      </c>
      <c r="Z4265" s="12" t="s">
        <v>5070</v>
      </c>
      <c r="AA4265"/>
    </row>
    <row r="4266" spans="1:27" x14ac:dyDescent="0.25">
      <c r="A4266" s="12" t="s">
        <v>4914</v>
      </c>
      <c r="B4266" s="12" t="s">
        <v>5024</v>
      </c>
      <c r="C4266" s="12" t="s">
        <v>5028</v>
      </c>
      <c r="D4266" s="12" t="s">
        <v>5032</v>
      </c>
      <c r="E4266" s="12" t="s">
        <v>5036</v>
      </c>
      <c r="F4266" s="12" t="s">
        <v>5055</v>
      </c>
      <c r="G4266" s="12" t="s">
        <v>5049</v>
      </c>
      <c r="H4266" s="13">
        <v>97214</v>
      </c>
      <c r="I4266" s="14">
        <v>584664</v>
      </c>
      <c r="J4266" s="14">
        <v>91656</v>
      </c>
      <c r="K4266" s="14">
        <v>27146</v>
      </c>
      <c r="L4266" s="14">
        <v>22914</v>
      </c>
      <c r="M4266" s="15">
        <v>0.16627363316410779</v>
      </c>
      <c r="N4266" s="14">
        <v>744523</v>
      </c>
      <c r="O4266" s="14">
        <v>0</v>
      </c>
      <c r="P4266" s="14">
        <v>0</v>
      </c>
      <c r="S4266" s="17">
        <v>45321.675000000003</v>
      </c>
      <c r="T4266" s="17" t="s">
        <v>5074</v>
      </c>
      <c r="U4266" s="18">
        <v>45321</v>
      </c>
      <c r="V4266" s="18" t="str">
        <f>TEXT(Posts[[#This Row],[Post_Date]],"YYYY")</f>
        <v>2024</v>
      </c>
      <c r="W4266" s="18" t="s">
        <v>5086</v>
      </c>
      <c r="X4266" s="18" t="s">
        <v>5079</v>
      </c>
      <c r="Y4266" s="19">
        <v>16</v>
      </c>
      <c r="Z4266" s="12" t="s">
        <v>5069</v>
      </c>
      <c r="AA4266"/>
    </row>
    <row r="4267" spans="1:27" x14ac:dyDescent="0.25">
      <c r="A4267" s="12" t="s">
        <v>4917</v>
      </c>
      <c r="B4267" s="12" t="s">
        <v>5024</v>
      </c>
      <c r="C4267" s="12" t="s">
        <v>5028</v>
      </c>
      <c r="D4267" s="12" t="s">
        <v>5032</v>
      </c>
      <c r="E4267" s="12" t="s">
        <v>5036</v>
      </c>
      <c r="F4267" s="12" t="s">
        <v>5055</v>
      </c>
      <c r="G4267" s="12" t="s">
        <v>5044</v>
      </c>
      <c r="H4267" s="13">
        <v>31349</v>
      </c>
      <c r="I4267" s="14">
        <v>152856</v>
      </c>
      <c r="J4267" s="14">
        <v>22353</v>
      </c>
      <c r="K4267" s="14">
        <v>8306</v>
      </c>
      <c r="L4267" s="14">
        <v>6770</v>
      </c>
      <c r="M4267" s="15">
        <v>0.20509474937761241</v>
      </c>
      <c r="N4267" s="14">
        <v>196464</v>
      </c>
      <c r="O4267" s="14">
        <v>0</v>
      </c>
      <c r="P4267" s="14">
        <v>0</v>
      </c>
      <c r="S4267" s="17">
        <v>45597.70416666667</v>
      </c>
      <c r="T4267" s="17" t="s">
        <v>5074</v>
      </c>
      <c r="U4267" s="18">
        <v>45597</v>
      </c>
      <c r="V4267" s="18" t="str">
        <f>TEXT(Posts[[#This Row],[Post_Date]],"YYYY")</f>
        <v>2024</v>
      </c>
      <c r="W4267" s="18" t="s">
        <v>5095</v>
      </c>
      <c r="X4267" s="18" t="s">
        <v>5082</v>
      </c>
      <c r="Y4267" s="19">
        <v>16</v>
      </c>
      <c r="Z4267" s="12" t="s">
        <v>5070</v>
      </c>
      <c r="AA4267"/>
    </row>
    <row r="4268" spans="1:27" x14ac:dyDescent="0.25">
      <c r="A4268" s="12" t="s">
        <v>4924</v>
      </c>
      <c r="B4268" s="12" t="s">
        <v>5024</v>
      </c>
      <c r="C4268" s="12" t="s">
        <v>5028</v>
      </c>
      <c r="D4268" s="12" t="s">
        <v>5030</v>
      </c>
      <c r="E4268" s="12" t="s">
        <v>5035</v>
      </c>
      <c r="F4268" s="12" t="s">
        <v>5051</v>
      </c>
      <c r="G4268" s="12" t="s">
        <v>5049</v>
      </c>
      <c r="H4268" s="13">
        <v>292301</v>
      </c>
      <c r="I4268" s="14">
        <v>2685185</v>
      </c>
      <c r="J4268" s="14">
        <v>511071</v>
      </c>
      <c r="K4268" s="14">
        <v>87578</v>
      </c>
      <c r="L4268" s="14">
        <v>96306</v>
      </c>
      <c r="M4268" s="15">
        <v>0.1088570680802462</v>
      </c>
      <c r="N4268" s="14">
        <v>2993566</v>
      </c>
      <c r="O4268" s="14">
        <v>2685185</v>
      </c>
      <c r="P4268" s="14">
        <v>0</v>
      </c>
      <c r="S4268" s="17">
        <v>45773.668055555558</v>
      </c>
      <c r="T4268" s="12" t="s">
        <v>5074</v>
      </c>
      <c r="U4268" s="18">
        <v>45773</v>
      </c>
      <c r="V4268" s="18" t="str">
        <f>TEXT(Posts[[#This Row],[Post_Date]],"YYYY")</f>
        <v>2025</v>
      </c>
      <c r="W4268" s="12" t="s">
        <v>5090</v>
      </c>
      <c r="X4268" s="12" t="s">
        <v>5083</v>
      </c>
      <c r="Y4268" s="19">
        <v>16</v>
      </c>
      <c r="Z4268" s="12" t="s">
        <v>5069</v>
      </c>
      <c r="AA4268"/>
    </row>
    <row r="4269" spans="1:27" x14ac:dyDescent="0.25">
      <c r="A4269" s="12" t="s">
        <v>4928</v>
      </c>
      <c r="B4269" s="12" t="s">
        <v>5024</v>
      </c>
      <c r="C4269" s="12" t="s">
        <v>5028</v>
      </c>
      <c r="D4269" s="12" t="s">
        <v>5034</v>
      </c>
      <c r="E4269" s="12" t="s">
        <v>5038</v>
      </c>
      <c r="F4269" s="12" t="s">
        <v>5057</v>
      </c>
      <c r="G4269" s="12" t="s">
        <v>5049</v>
      </c>
      <c r="H4269" s="13">
        <v>25568</v>
      </c>
      <c r="I4269" s="14">
        <v>242352</v>
      </c>
      <c r="J4269" s="14">
        <v>48590</v>
      </c>
      <c r="K4269" s="14">
        <v>9951</v>
      </c>
      <c r="L4269" s="14">
        <v>8588</v>
      </c>
      <c r="M4269" s="15">
        <v>0.1055017480962436</v>
      </c>
      <c r="N4269" s="14">
        <v>296873</v>
      </c>
      <c r="O4269" s="14">
        <v>0</v>
      </c>
      <c r="P4269" s="14">
        <v>0</v>
      </c>
      <c r="S4269" s="17">
        <v>45353.719444444447</v>
      </c>
      <c r="T4269" s="17" t="s">
        <v>5076</v>
      </c>
      <c r="U4269" s="18">
        <v>45353</v>
      </c>
      <c r="V4269" s="18" t="str">
        <f>TEXT(Posts[[#This Row],[Post_Date]],"YYYY")</f>
        <v>2024</v>
      </c>
      <c r="W4269" s="18" t="s">
        <v>5088</v>
      </c>
      <c r="X4269" s="18" t="s">
        <v>5083</v>
      </c>
      <c r="Y4269" s="19">
        <v>17</v>
      </c>
      <c r="Z4269" s="12" t="s">
        <v>5069</v>
      </c>
      <c r="AA4269"/>
    </row>
    <row r="4270" spans="1:27" x14ac:dyDescent="0.25">
      <c r="A4270" s="12" t="s">
        <v>4938</v>
      </c>
      <c r="B4270" s="12" t="s">
        <v>5024</v>
      </c>
      <c r="C4270" s="12" t="s">
        <v>5028</v>
      </c>
      <c r="D4270" s="12" t="s">
        <v>5032</v>
      </c>
      <c r="E4270" s="12" t="s">
        <v>5036</v>
      </c>
      <c r="F4270" s="12" t="s">
        <v>5055</v>
      </c>
      <c r="G4270" s="12" t="s">
        <v>5043</v>
      </c>
      <c r="H4270" s="13">
        <v>34975</v>
      </c>
      <c r="I4270" s="14">
        <v>161230</v>
      </c>
      <c r="J4270" s="14">
        <v>30195</v>
      </c>
      <c r="K4270" s="14">
        <v>11556</v>
      </c>
      <c r="L4270" s="14">
        <v>4925</v>
      </c>
      <c r="M4270" s="15">
        <v>0.21692989574777269</v>
      </c>
      <c r="N4270" s="14">
        <v>184120</v>
      </c>
      <c r="O4270" s="14">
        <v>0</v>
      </c>
      <c r="P4270" s="14">
        <v>0</v>
      </c>
      <c r="S4270" s="17">
        <v>45540.498611111107</v>
      </c>
      <c r="T4270" s="17" t="s">
        <v>5077</v>
      </c>
      <c r="U4270" s="18">
        <v>45540</v>
      </c>
      <c r="V4270" s="18" t="str">
        <f>TEXT(Posts[[#This Row],[Post_Date]],"YYYY")</f>
        <v>2024</v>
      </c>
      <c r="W4270" s="18" t="s">
        <v>5097</v>
      </c>
      <c r="X4270" s="18" t="s">
        <v>5080</v>
      </c>
      <c r="Y4270" s="19">
        <v>11</v>
      </c>
      <c r="Z4270" s="12" t="s">
        <v>5070</v>
      </c>
      <c r="AA4270"/>
    </row>
    <row r="4271" spans="1:27" x14ac:dyDescent="0.25">
      <c r="A4271" s="12" t="s">
        <v>4945</v>
      </c>
      <c r="B4271" s="12" t="s">
        <v>5024</v>
      </c>
      <c r="C4271" s="12" t="s">
        <v>5028</v>
      </c>
      <c r="D4271" s="12" t="s">
        <v>5034</v>
      </c>
      <c r="E4271" s="12" t="s">
        <v>5038</v>
      </c>
      <c r="F4271" s="12" t="s">
        <v>5057</v>
      </c>
      <c r="G4271" s="12" t="s">
        <v>5049</v>
      </c>
      <c r="H4271" s="13">
        <v>30830</v>
      </c>
      <c r="I4271" s="14">
        <v>274970</v>
      </c>
      <c r="J4271" s="14">
        <v>35888</v>
      </c>
      <c r="K4271" s="14">
        <v>20674</v>
      </c>
      <c r="L4271" s="14">
        <v>13798</v>
      </c>
      <c r="M4271" s="15">
        <v>0.1121221415580709</v>
      </c>
      <c r="N4271" s="14">
        <v>339916</v>
      </c>
      <c r="O4271" s="14">
        <v>0</v>
      </c>
      <c r="P4271" s="14">
        <v>0</v>
      </c>
      <c r="S4271" s="17">
        <v>45310.511111111111</v>
      </c>
      <c r="T4271" s="17" t="s">
        <v>5075</v>
      </c>
      <c r="U4271" s="18">
        <v>45310</v>
      </c>
      <c r="V4271" s="18" t="str">
        <f>TEXT(Posts[[#This Row],[Post_Date]],"YYYY")</f>
        <v>2024</v>
      </c>
      <c r="W4271" s="18" t="s">
        <v>5086</v>
      </c>
      <c r="X4271" s="18" t="s">
        <v>5082</v>
      </c>
      <c r="Y4271" s="19">
        <v>12</v>
      </c>
      <c r="Z4271" s="12" t="s">
        <v>5069</v>
      </c>
      <c r="AA4271"/>
    </row>
    <row r="4272" spans="1:27" x14ac:dyDescent="0.25">
      <c r="A4272" s="12" t="s">
        <v>4946</v>
      </c>
      <c r="B4272" s="12" t="s">
        <v>5024</v>
      </c>
      <c r="C4272" s="12" t="s">
        <v>5028</v>
      </c>
      <c r="D4272" s="12" t="s">
        <v>5030</v>
      </c>
      <c r="E4272" s="12" t="s">
        <v>5035</v>
      </c>
      <c r="F4272" s="12" t="s">
        <v>5051</v>
      </c>
      <c r="G4272" s="12" t="s">
        <v>5044</v>
      </c>
      <c r="H4272" s="13">
        <v>99</v>
      </c>
      <c r="I4272" s="14">
        <v>1000</v>
      </c>
      <c r="J4272" s="14">
        <v>142</v>
      </c>
      <c r="K4272" s="14">
        <v>34</v>
      </c>
      <c r="L4272" s="14">
        <v>53</v>
      </c>
      <c r="M4272" s="15">
        <v>9.9124843083969794E-2</v>
      </c>
      <c r="N4272" s="14">
        <v>1299</v>
      </c>
      <c r="O4272" s="14">
        <v>1000</v>
      </c>
      <c r="P4272" s="14">
        <v>0</v>
      </c>
      <c r="S4272" s="17">
        <v>45505.431250000001</v>
      </c>
      <c r="T4272" s="12" t="s">
        <v>5077</v>
      </c>
      <c r="U4272" s="18">
        <v>45505</v>
      </c>
      <c r="V4272" s="18" t="str">
        <f>TEXT(Posts[[#This Row],[Post_Date]],"YYYY")</f>
        <v>2024</v>
      </c>
      <c r="W4272" s="12" t="s">
        <v>5092</v>
      </c>
      <c r="X4272" s="12" t="s">
        <v>5080</v>
      </c>
      <c r="Y4272" s="19">
        <v>10</v>
      </c>
      <c r="Z4272" s="12" t="s">
        <v>5068</v>
      </c>
      <c r="AA4272"/>
    </row>
    <row r="4273" spans="1:27" x14ac:dyDescent="0.25">
      <c r="A4273" s="12" t="s">
        <v>4947</v>
      </c>
      <c r="B4273" s="12" t="s">
        <v>5024</v>
      </c>
      <c r="C4273" s="12" t="s">
        <v>5028</v>
      </c>
      <c r="D4273" s="12" t="s">
        <v>5034</v>
      </c>
      <c r="E4273" s="12" t="s">
        <v>5036</v>
      </c>
      <c r="F4273" s="12" t="s">
        <v>5057</v>
      </c>
      <c r="G4273" s="12" t="s">
        <v>5042</v>
      </c>
      <c r="H4273" s="13">
        <v>32931</v>
      </c>
      <c r="I4273" s="14">
        <v>184818</v>
      </c>
      <c r="J4273" s="14">
        <v>40118</v>
      </c>
      <c r="K4273" s="14">
        <v>6226</v>
      </c>
      <c r="L4273" s="14">
        <v>7688</v>
      </c>
      <c r="M4273" s="15">
        <v>0.17818542178986849</v>
      </c>
      <c r="N4273" s="14">
        <v>213558</v>
      </c>
      <c r="O4273" s="14">
        <v>0</v>
      </c>
      <c r="P4273" s="14">
        <v>0</v>
      </c>
      <c r="S4273" s="17">
        <v>45531.670138888891</v>
      </c>
      <c r="T4273" s="17" t="s">
        <v>5074</v>
      </c>
      <c r="U4273" s="18">
        <v>45531</v>
      </c>
      <c r="V4273" s="18" t="str">
        <f>TEXT(Posts[[#This Row],[Post_Date]],"YYYY")</f>
        <v>2024</v>
      </c>
      <c r="W4273" s="18" t="s">
        <v>5092</v>
      </c>
      <c r="X4273" s="18" t="s">
        <v>5079</v>
      </c>
      <c r="Y4273" s="19">
        <v>16</v>
      </c>
      <c r="Z4273" s="12" t="s">
        <v>5069</v>
      </c>
      <c r="AA4273"/>
    </row>
    <row r="4274" spans="1:27" x14ac:dyDescent="0.25">
      <c r="A4274" s="12" t="s">
        <v>4949</v>
      </c>
      <c r="B4274" s="12" t="s">
        <v>5024</v>
      </c>
      <c r="C4274" s="12" t="s">
        <v>5028</v>
      </c>
      <c r="D4274" s="12" t="s">
        <v>5032</v>
      </c>
      <c r="E4274" s="12" t="s">
        <v>5038</v>
      </c>
      <c r="F4274" s="12" t="s">
        <v>5055</v>
      </c>
      <c r="G4274" s="12" t="s">
        <v>5048</v>
      </c>
      <c r="H4274" s="13">
        <v>10301</v>
      </c>
      <c r="I4274" s="14">
        <v>63593</v>
      </c>
      <c r="J4274" s="14">
        <v>13744</v>
      </c>
      <c r="K4274" s="14">
        <v>2318</v>
      </c>
      <c r="L4274" s="14">
        <v>2384</v>
      </c>
      <c r="M4274" s="15">
        <v>0.16199136415851681</v>
      </c>
      <c r="N4274" s="14">
        <v>78841</v>
      </c>
      <c r="O4274" s="14">
        <v>0</v>
      </c>
      <c r="P4274" s="14">
        <v>0</v>
      </c>
      <c r="S4274" s="17">
        <v>45306.649305555547</v>
      </c>
      <c r="T4274" s="17" t="s">
        <v>5074</v>
      </c>
      <c r="U4274" s="18">
        <v>45306</v>
      </c>
      <c r="V4274" s="18" t="str">
        <f>TEXT(Posts[[#This Row],[Post_Date]],"YYYY")</f>
        <v>2024</v>
      </c>
      <c r="W4274" s="18" t="s">
        <v>5086</v>
      </c>
      <c r="X4274" s="18" t="s">
        <v>5081</v>
      </c>
      <c r="Y4274" s="19">
        <v>15</v>
      </c>
      <c r="Z4274" s="12" t="s">
        <v>5069</v>
      </c>
      <c r="AA4274"/>
    </row>
    <row r="4275" spans="1:27" x14ac:dyDescent="0.25">
      <c r="A4275" s="12" t="s">
        <v>4967</v>
      </c>
      <c r="B4275" s="12" t="s">
        <v>5024</v>
      </c>
      <c r="C4275" s="12" t="s">
        <v>5028</v>
      </c>
      <c r="D4275" s="12" t="s">
        <v>5032</v>
      </c>
      <c r="E4275" s="12" t="s">
        <v>5036</v>
      </c>
      <c r="F4275" s="12" t="s">
        <v>5055</v>
      </c>
      <c r="G4275" s="12" t="s">
        <v>5044</v>
      </c>
      <c r="H4275" s="13">
        <v>51190</v>
      </c>
      <c r="I4275" s="14">
        <v>306207</v>
      </c>
      <c r="J4275" s="14">
        <v>73707</v>
      </c>
      <c r="K4275" s="14">
        <v>23010</v>
      </c>
      <c r="L4275" s="14">
        <v>17268</v>
      </c>
      <c r="M4275" s="15">
        <v>0.16717574702469501</v>
      </c>
      <c r="N4275" s="14">
        <v>391842</v>
      </c>
      <c r="O4275" s="14">
        <v>0</v>
      </c>
      <c r="P4275" s="14">
        <v>0</v>
      </c>
      <c r="S4275" s="17">
        <v>45671.54791666667</v>
      </c>
      <c r="T4275" s="17" t="s">
        <v>5075</v>
      </c>
      <c r="U4275" s="18">
        <v>45671</v>
      </c>
      <c r="V4275" s="18" t="str">
        <f>TEXT(Posts[[#This Row],[Post_Date]],"YYYY")</f>
        <v>2025</v>
      </c>
      <c r="W4275" s="18" t="s">
        <v>5086</v>
      </c>
      <c r="X4275" s="18" t="s">
        <v>5079</v>
      </c>
      <c r="Y4275" s="19">
        <v>13</v>
      </c>
      <c r="Z4275" s="12" t="s">
        <v>5069</v>
      </c>
      <c r="AA4275"/>
    </row>
    <row r="4276" spans="1:27" x14ac:dyDescent="0.25">
      <c r="A4276" s="12" t="s">
        <v>4989</v>
      </c>
      <c r="B4276" s="12" t="s">
        <v>5024</v>
      </c>
      <c r="C4276" s="12" t="s">
        <v>5028</v>
      </c>
      <c r="D4276" s="12" t="s">
        <v>5034</v>
      </c>
      <c r="E4276" s="12" t="s">
        <v>5036</v>
      </c>
      <c r="F4276" s="12" t="s">
        <v>5057</v>
      </c>
      <c r="G4276" s="12" t="s">
        <v>5047</v>
      </c>
      <c r="H4276" s="13">
        <v>17815</v>
      </c>
      <c r="I4276" s="14">
        <v>107112</v>
      </c>
      <c r="J4276" s="14">
        <v>26066</v>
      </c>
      <c r="K4276" s="14">
        <v>5422</v>
      </c>
      <c r="L4276" s="14">
        <v>5658</v>
      </c>
      <c r="M4276" s="15">
        <v>0.16632248418136911</v>
      </c>
      <c r="N4276" s="14">
        <v>129461</v>
      </c>
      <c r="O4276" s="14">
        <v>0</v>
      </c>
      <c r="P4276" s="14">
        <v>0</v>
      </c>
      <c r="S4276" s="17">
        <v>45645.465277777781</v>
      </c>
      <c r="T4276" s="17" t="s">
        <v>5077</v>
      </c>
      <c r="U4276" s="18">
        <v>45645</v>
      </c>
      <c r="V4276" s="18" t="str">
        <f>TEXT(Posts[[#This Row],[Post_Date]],"YYYY")</f>
        <v>2024</v>
      </c>
      <c r="W4276" s="18" t="s">
        <v>5094</v>
      </c>
      <c r="X4276" s="18" t="s">
        <v>5080</v>
      </c>
      <c r="Y4276" s="19">
        <v>11</v>
      </c>
      <c r="Z4276" s="12" t="s">
        <v>5069</v>
      </c>
      <c r="AA4276"/>
    </row>
    <row r="4277" spans="1:27" x14ac:dyDescent="0.25">
      <c r="A4277" s="12" t="s">
        <v>4996</v>
      </c>
      <c r="B4277" s="12" t="s">
        <v>5024</v>
      </c>
      <c r="C4277" s="12" t="s">
        <v>5028</v>
      </c>
      <c r="D4277" s="12" t="s">
        <v>5030</v>
      </c>
      <c r="E4277" s="12" t="s">
        <v>5036</v>
      </c>
      <c r="F4277" s="12" t="s">
        <v>5050</v>
      </c>
      <c r="G4277" s="12" t="s">
        <v>5045</v>
      </c>
      <c r="H4277" s="13">
        <v>45903</v>
      </c>
      <c r="I4277" s="14">
        <v>413673</v>
      </c>
      <c r="J4277" s="14">
        <v>74922</v>
      </c>
      <c r="K4277" s="14">
        <v>26419</v>
      </c>
      <c r="L4277" s="14">
        <v>19899</v>
      </c>
      <c r="M4277" s="15">
        <v>0.1109654008883648</v>
      </c>
      <c r="N4277" s="14">
        <v>534132</v>
      </c>
      <c r="O4277" s="14">
        <v>0</v>
      </c>
      <c r="P4277" s="14">
        <v>0</v>
      </c>
      <c r="S4277" s="17">
        <v>45298.815972222219</v>
      </c>
      <c r="T4277" s="17" t="s">
        <v>5076</v>
      </c>
      <c r="U4277" s="18">
        <v>45298</v>
      </c>
      <c r="V4277" s="18" t="str">
        <f>TEXT(Posts[[#This Row],[Post_Date]],"YYYY")</f>
        <v>2024</v>
      </c>
      <c r="W4277" s="18" t="s">
        <v>5086</v>
      </c>
      <c r="X4277" s="18" t="s">
        <v>5084</v>
      </c>
      <c r="Y4277" s="19">
        <v>19</v>
      </c>
      <c r="Z4277" s="12" t="s">
        <v>5069</v>
      </c>
      <c r="AA4277"/>
    </row>
    <row r="4278" spans="1:27" x14ac:dyDescent="0.25">
      <c r="A4278" s="12" t="s">
        <v>5006</v>
      </c>
      <c r="B4278" s="12" t="s">
        <v>5024</v>
      </c>
      <c r="C4278" s="12" t="s">
        <v>5028</v>
      </c>
      <c r="D4278" s="12" t="s">
        <v>5030</v>
      </c>
      <c r="E4278" s="12" t="s">
        <v>5038</v>
      </c>
      <c r="F4278" s="12" t="s">
        <v>5051</v>
      </c>
      <c r="G4278" s="12" t="s">
        <v>5042</v>
      </c>
      <c r="H4278" s="13">
        <v>38215</v>
      </c>
      <c r="I4278" s="14">
        <v>311648</v>
      </c>
      <c r="J4278" s="14">
        <v>36205</v>
      </c>
      <c r="K4278" s="14">
        <v>15479</v>
      </c>
      <c r="L4278" s="14">
        <v>15382</v>
      </c>
      <c r="M4278" s="15">
        <v>0.12262339560983759</v>
      </c>
      <c r="N4278" s="14">
        <v>400236</v>
      </c>
      <c r="O4278" s="14">
        <v>0</v>
      </c>
      <c r="P4278" s="14">
        <v>0</v>
      </c>
      <c r="S4278" s="17">
        <v>45685.466666666667</v>
      </c>
      <c r="T4278" s="17" t="s">
        <v>5077</v>
      </c>
      <c r="U4278" s="18">
        <v>45685</v>
      </c>
      <c r="V4278" s="18" t="str">
        <f>TEXT(Posts[[#This Row],[Post_Date]],"YYYY")</f>
        <v>2025</v>
      </c>
      <c r="W4278" s="18" t="s">
        <v>5086</v>
      </c>
      <c r="X4278" s="18" t="s">
        <v>5079</v>
      </c>
      <c r="Y4278" s="19">
        <v>11</v>
      </c>
      <c r="Z4278" s="12" t="s">
        <v>5069</v>
      </c>
      <c r="AA4278"/>
    </row>
    <row r="4279" spans="1:27" x14ac:dyDescent="0.25">
      <c r="A4279" s="12" t="s">
        <v>4979</v>
      </c>
      <c r="B4279" s="12" t="s">
        <v>5024</v>
      </c>
      <c r="C4279" s="12" t="s">
        <v>5028</v>
      </c>
      <c r="D4279" s="12" t="s">
        <v>5030</v>
      </c>
      <c r="E4279" s="12" t="s">
        <v>5038</v>
      </c>
      <c r="F4279" s="12" t="s">
        <v>5051</v>
      </c>
      <c r="G4279" s="12" t="s">
        <v>5046</v>
      </c>
      <c r="H4279" s="13">
        <v>197999</v>
      </c>
      <c r="I4279" s="14">
        <v>1619792</v>
      </c>
      <c r="J4279" s="14">
        <v>182592</v>
      </c>
      <c r="K4279" s="14">
        <v>128501</v>
      </c>
      <c r="L4279" s="14">
        <v>56645</v>
      </c>
      <c r="M4279" s="15">
        <v>0.1222375878088213</v>
      </c>
      <c r="N4279" s="14">
        <v>1901843</v>
      </c>
      <c r="O4279" s="14">
        <v>0</v>
      </c>
      <c r="P4279" s="14">
        <v>0</v>
      </c>
      <c r="S4279" s="17">
        <v>45770.34097222222</v>
      </c>
      <c r="T4279" s="17" t="s">
        <v>5078</v>
      </c>
      <c r="U4279" s="18">
        <v>45770</v>
      </c>
      <c r="V4279" s="18" t="str">
        <f>TEXT(Posts[[#This Row],[Post_Date]],"YYYY")</f>
        <v>2025</v>
      </c>
      <c r="W4279" s="18" t="s">
        <v>5090</v>
      </c>
      <c r="X4279" s="18" t="s">
        <v>5085</v>
      </c>
      <c r="Y4279" s="19">
        <v>8</v>
      </c>
      <c r="Z4279" s="12" t="s">
        <v>5069</v>
      </c>
      <c r="AA4279"/>
    </row>
    <row r="4280" spans="1:27" x14ac:dyDescent="0.25">
      <c r="A4280" s="12" t="s">
        <v>5018</v>
      </c>
      <c r="B4280" s="12" t="s">
        <v>5024</v>
      </c>
      <c r="C4280" s="12" t="s">
        <v>5028</v>
      </c>
      <c r="D4280" s="12" t="s">
        <v>5030</v>
      </c>
      <c r="E4280" s="12" t="s">
        <v>5036</v>
      </c>
      <c r="F4280" s="12" t="s">
        <v>5050</v>
      </c>
      <c r="G4280" s="12" t="s">
        <v>5049</v>
      </c>
      <c r="H4280" s="13">
        <v>117281</v>
      </c>
      <c r="I4280" s="14">
        <v>885269</v>
      </c>
      <c r="J4280" s="14">
        <v>117063</v>
      </c>
      <c r="K4280" s="14">
        <v>31713</v>
      </c>
      <c r="L4280" s="14">
        <v>48858</v>
      </c>
      <c r="M4280" s="15">
        <v>0.1324808687329774</v>
      </c>
      <c r="N4280" s="14">
        <v>1051754</v>
      </c>
      <c r="O4280" s="14">
        <v>0</v>
      </c>
      <c r="P4280" s="14">
        <v>0</v>
      </c>
      <c r="S4280" s="17">
        <v>45712.770833333343</v>
      </c>
      <c r="T4280" s="17" t="s">
        <v>5076</v>
      </c>
      <c r="U4280" s="18">
        <v>45712</v>
      </c>
      <c r="V4280" s="18" t="str">
        <f>TEXT(Posts[[#This Row],[Post_Date]],"YYYY")</f>
        <v>2025</v>
      </c>
      <c r="W4280" s="18" t="s">
        <v>5087</v>
      </c>
      <c r="X4280" s="18" t="s">
        <v>5081</v>
      </c>
      <c r="Y4280" s="19">
        <v>18</v>
      </c>
      <c r="Z4280" s="12" t="s">
        <v>5069</v>
      </c>
      <c r="AA4280"/>
    </row>
    <row r="4281" spans="1:27" x14ac:dyDescent="0.25">
      <c r="A4281" s="12" t="s">
        <v>5021</v>
      </c>
      <c r="B4281" s="12" t="s">
        <v>5024</v>
      </c>
      <c r="C4281" s="12" t="s">
        <v>5028</v>
      </c>
      <c r="D4281" s="12" t="s">
        <v>5032</v>
      </c>
      <c r="E4281" s="12" t="s">
        <v>5038</v>
      </c>
      <c r="F4281" s="12" t="s">
        <v>5055</v>
      </c>
      <c r="G4281" s="12" t="s">
        <v>5047</v>
      </c>
      <c r="H4281" s="13">
        <v>79615</v>
      </c>
      <c r="I4281" s="14">
        <v>418844</v>
      </c>
      <c r="J4281" s="14">
        <v>59219</v>
      </c>
      <c r="K4281" s="14">
        <v>28661</v>
      </c>
      <c r="L4281" s="14">
        <v>12167</v>
      </c>
      <c r="M4281" s="15">
        <v>0.19008305178476911</v>
      </c>
      <c r="N4281" s="14">
        <v>518726</v>
      </c>
      <c r="O4281" s="14">
        <v>0</v>
      </c>
      <c r="P4281" s="14">
        <v>0</v>
      </c>
      <c r="S4281" s="17">
        <v>45550.631944444453</v>
      </c>
      <c r="T4281" s="17" t="s">
        <v>5074</v>
      </c>
      <c r="U4281" s="18">
        <v>45550</v>
      </c>
      <c r="V4281" s="18" t="str">
        <f>TEXT(Posts[[#This Row],[Post_Date]],"YYYY")</f>
        <v>2024</v>
      </c>
      <c r="W4281" s="18" t="s">
        <v>5097</v>
      </c>
      <c r="X4281" s="18" t="s">
        <v>5084</v>
      </c>
      <c r="Y4281" s="19">
        <v>15</v>
      </c>
      <c r="Z4281" s="12" t="s">
        <v>5069</v>
      </c>
      <c r="AA4281"/>
    </row>
    <row r="4282" spans="1:27" x14ac:dyDescent="0.25">
      <c r="A4282" s="12" t="s">
        <v>28</v>
      </c>
      <c r="B4282" s="12" t="s">
        <v>5026</v>
      </c>
      <c r="C4282" s="12" t="s">
        <v>5028</v>
      </c>
      <c r="D4282" s="12" t="s">
        <v>5033</v>
      </c>
      <c r="E4282" s="12" t="s">
        <v>5035</v>
      </c>
      <c r="F4282" s="12" t="s">
        <v>5056</v>
      </c>
      <c r="G4282" s="12" t="s">
        <v>5046</v>
      </c>
      <c r="H4282" s="13">
        <v>44036</v>
      </c>
      <c r="I4282" s="14">
        <v>189936</v>
      </c>
      <c r="J4282" s="14">
        <v>38487</v>
      </c>
      <c r="K4282" s="14">
        <v>9878</v>
      </c>
      <c r="L4282" s="14">
        <v>4725</v>
      </c>
      <c r="M4282" s="15">
        <v>0.2318485836655865</v>
      </c>
      <c r="N4282" s="14">
        <v>227739</v>
      </c>
      <c r="O4282" s="14">
        <v>178450</v>
      </c>
      <c r="P4282" s="14">
        <v>0</v>
      </c>
      <c r="S4282" s="17">
        <v>45417.53125</v>
      </c>
      <c r="T4282" s="12" t="s">
        <v>5075</v>
      </c>
      <c r="U4282" s="18">
        <v>45417</v>
      </c>
      <c r="V4282" s="18" t="str">
        <f>TEXT(Posts[[#This Row],[Post_Date]],"YYYY")</f>
        <v>2024</v>
      </c>
      <c r="W4282" s="12" t="s">
        <v>5096</v>
      </c>
      <c r="X4282" s="12" t="s">
        <v>5084</v>
      </c>
      <c r="Y4282" s="19">
        <v>12</v>
      </c>
      <c r="Z4282" s="12" t="s">
        <v>5070</v>
      </c>
      <c r="AA4282"/>
    </row>
    <row r="4283" spans="1:27" x14ac:dyDescent="0.25">
      <c r="A4283" s="12" t="s">
        <v>29</v>
      </c>
      <c r="B4283" s="12" t="s">
        <v>5026</v>
      </c>
      <c r="C4283" s="12" t="s">
        <v>5028</v>
      </c>
      <c r="D4283" s="12" t="s">
        <v>5033</v>
      </c>
      <c r="E4283" s="12" t="s">
        <v>5035</v>
      </c>
      <c r="F4283" s="12" t="s">
        <v>5056</v>
      </c>
      <c r="G4283" s="12" t="s">
        <v>5042</v>
      </c>
      <c r="H4283" s="13">
        <v>325640</v>
      </c>
      <c r="I4283" s="14">
        <v>1781229</v>
      </c>
      <c r="J4283" s="14">
        <v>187310</v>
      </c>
      <c r="K4283" s="14">
        <v>134422</v>
      </c>
      <c r="L4283" s="14">
        <v>54062</v>
      </c>
      <c r="M4283" s="15">
        <v>0.18281797846118589</v>
      </c>
      <c r="N4283" s="14">
        <v>2195372</v>
      </c>
      <c r="O4283" s="14">
        <v>1781229</v>
      </c>
      <c r="P4283" s="14">
        <v>0</v>
      </c>
      <c r="S4283" s="17">
        <v>45374.657638888893</v>
      </c>
      <c r="T4283" s="12" t="s">
        <v>5074</v>
      </c>
      <c r="U4283" s="18">
        <v>45374</v>
      </c>
      <c r="V4283" s="18" t="str">
        <f>TEXT(Posts[[#This Row],[Post_Date]],"YYYY")</f>
        <v>2024</v>
      </c>
      <c r="W4283" s="12" t="s">
        <v>5088</v>
      </c>
      <c r="X4283" s="12" t="s">
        <v>5083</v>
      </c>
      <c r="Y4283" s="19">
        <v>15</v>
      </c>
      <c r="Z4283" s="12" t="s">
        <v>5069</v>
      </c>
      <c r="AA4283"/>
    </row>
    <row r="4284" spans="1:27" x14ac:dyDescent="0.25">
      <c r="A4284" s="12" t="s">
        <v>34</v>
      </c>
      <c r="B4284" s="12" t="s">
        <v>5026</v>
      </c>
      <c r="C4284" s="12" t="s">
        <v>5029</v>
      </c>
      <c r="D4284" s="12" t="s">
        <v>5032</v>
      </c>
      <c r="E4284" s="12" t="s">
        <v>5035</v>
      </c>
      <c r="F4284" s="12" t="s">
        <v>5056</v>
      </c>
      <c r="G4284" s="12" t="s">
        <v>5048</v>
      </c>
      <c r="H4284" s="13">
        <v>226309</v>
      </c>
      <c r="I4284" s="14">
        <v>1492308</v>
      </c>
      <c r="J4284" s="14">
        <v>150466</v>
      </c>
      <c r="K4284" s="14">
        <v>105615</v>
      </c>
      <c r="L4284" s="14">
        <v>72040</v>
      </c>
      <c r="M4284" s="15">
        <v>0.15165093489846981</v>
      </c>
      <c r="N4284" s="14">
        <v>1859119</v>
      </c>
      <c r="O4284" s="14">
        <v>1492308</v>
      </c>
      <c r="P4284" s="14">
        <v>0</v>
      </c>
      <c r="S4284" s="17">
        <v>45695.380555555559</v>
      </c>
      <c r="T4284" s="12" t="s">
        <v>5077</v>
      </c>
      <c r="U4284" s="18">
        <v>45695</v>
      </c>
      <c r="V4284" s="18" t="str">
        <f>TEXT(Posts[[#This Row],[Post_Date]],"YYYY")</f>
        <v>2025</v>
      </c>
      <c r="W4284" s="12" t="s">
        <v>5087</v>
      </c>
      <c r="X4284" s="12" t="s">
        <v>5082</v>
      </c>
      <c r="Y4284" s="19">
        <v>9</v>
      </c>
      <c r="Z4284" s="12" t="s">
        <v>5069</v>
      </c>
      <c r="AA4284"/>
    </row>
    <row r="4285" spans="1:27" x14ac:dyDescent="0.25">
      <c r="A4285" s="12" t="s">
        <v>35</v>
      </c>
      <c r="B4285" s="12" t="s">
        <v>5026</v>
      </c>
      <c r="C4285" s="12" t="s">
        <v>5028</v>
      </c>
      <c r="D4285" s="12" t="s">
        <v>5032</v>
      </c>
      <c r="E4285" s="12" t="s">
        <v>5035</v>
      </c>
      <c r="F4285" s="12" t="s">
        <v>5056</v>
      </c>
      <c r="G4285" s="12" t="s">
        <v>5046</v>
      </c>
      <c r="H4285" s="13">
        <v>71888</v>
      </c>
      <c r="I4285" s="14">
        <v>311167</v>
      </c>
      <c r="J4285" s="14">
        <v>67115</v>
      </c>
      <c r="K4285" s="14">
        <v>10487</v>
      </c>
      <c r="L4285" s="14">
        <v>10685</v>
      </c>
      <c r="M4285" s="15">
        <v>0.23102875110738541</v>
      </c>
      <c r="N4285" s="14">
        <v>349494</v>
      </c>
      <c r="O4285" s="14">
        <v>281653</v>
      </c>
      <c r="P4285" s="14">
        <v>0</v>
      </c>
      <c r="S4285" s="17">
        <v>45769.792361111111</v>
      </c>
      <c r="T4285" s="12" t="s">
        <v>5076</v>
      </c>
      <c r="U4285" s="18">
        <v>45769</v>
      </c>
      <c r="V4285" s="18" t="str">
        <f>TEXT(Posts[[#This Row],[Post_Date]],"YYYY")</f>
        <v>2025</v>
      </c>
      <c r="W4285" s="12" t="s">
        <v>5090</v>
      </c>
      <c r="X4285" s="12" t="s">
        <v>5079</v>
      </c>
      <c r="Y4285" s="19">
        <v>19</v>
      </c>
      <c r="Z4285" s="12" t="s">
        <v>5070</v>
      </c>
      <c r="AA4285"/>
    </row>
    <row r="4286" spans="1:27" x14ac:dyDescent="0.25">
      <c r="A4286" s="12" t="s">
        <v>37</v>
      </c>
      <c r="B4286" s="12" t="s">
        <v>5026</v>
      </c>
      <c r="C4286" s="12" t="s">
        <v>5028</v>
      </c>
      <c r="D4286" s="12" t="s">
        <v>5030</v>
      </c>
      <c r="E4286" s="12" t="s">
        <v>5039</v>
      </c>
      <c r="F4286" s="12" t="s">
        <v>5051</v>
      </c>
      <c r="G4286" s="12" t="s">
        <v>5048</v>
      </c>
      <c r="H4286" s="13">
        <v>30263</v>
      </c>
      <c r="I4286" s="14">
        <v>347554</v>
      </c>
      <c r="J4286" s="14">
        <v>72792</v>
      </c>
      <c r="K4286" s="14">
        <v>21505</v>
      </c>
      <c r="L4286" s="14">
        <v>19285</v>
      </c>
      <c r="M4286" s="15">
        <v>8.7074836698999569E-2</v>
      </c>
      <c r="N4286" s="14">
        <v>415133</v>
      </c>
      <c r="O4286" s="14">
        <v>0</v>
      </c>
      <c r="P4286" s="14">
        <v>679391</v>
      </c>
      <c r="S4286" s="17">
        <v>45664.651388888888</v>
      </c>
      <c r="T4286" s="17" t="s">
        <v>5074</v>
      </c>
      <c r="U4286" s="18">
        <v>45664</v>
      </c>
      <c r="V4286" s="18" t="str">
        <f>TEXT(Posts[[#This Row],[Post_Date]],"YYYY")</f>
        <v>2025</v>
      </c>
      <c r="W4286" s="18" t="s">
        <v>5086</v>
      </c>
      <c r="X4286" s="18" t="s">
        <v>5079</v>
      </c>
      <c r="Y4286" s="19">
        <v>15</v>
      </c>
      <c r="Z4286" s="12" t="s">
        <v>5068</v>
      </c>
      <c r="AA4286"/>
    </row>
    <row r="4287" spans="1:27" x14ac:dyDescent="0.25">
      <c r="A4287" s="12" t="s">
        <v>41</v>
      </c>
      <c r="B4287" s="12" t="s">
        <v>5026</v>
      </c>
      <c r="C4287" s="12" t="s">
        <v>5028</v>
      </c>
      <c r="D4287" s="12" t="s">
        <v>5032</v>
      </c>
      <c r="E4287" s="12" t="s">
        <v>5035</v>
      </c>
      <c r="F4287" s="12" t="s">
        <v>5056</v>
      </c>
      <c r="G4287" s="12" t="s">
        <v>5042</v>
      </c>
      <c r="H4287" s="13">
        <v>58869</v>
      </c>
      <c r="I4287" s="14">
        <v>354249</v>
      </c>
      <c r="J4287" s="14">
        <v>75572</v>
      </c>
      <c r="K4287" s="14">
        <v>14680</v>
      </c>
      <c r="L4287" s="14">
        <v>8175</v>
      </c>
      <c r="M4287" s="15">
        <v>0.16618208797669451</v>
      </c>
      <c r="N4287" s="14">
        <v>410202</v>
      </c>
      <c r="O4287" s="14">
        <v>308035</v>
      </c>
      <c r="P4287" s="14">
        <v>0</v>
      </c>
      <c r="S4287" s="17">
        <v>45579.50277777778</v>
      </c>
      <c r="T4287" s="12" t="s">
        <v>5075</v>
      </c>
      <c r="U4287" s="18">
        <v>45579</v>
      </c>
      <c r="V4287" s="18" t="str">
        <f>TEXT(Posts[[#This Row],[Post_Date]],"YYYY")</f>
        <v>2024</v>
      </c>
      <c r="W4287" s="12" t="s">
        <v>5091</v>
      </c>
      <c r="X4287" s="12" t="s">
        <v>5081</v>
      </c>
      <c r="Y4287" s="19">
        <v>12</v>
      </c>
      <c r="Z4287" s="12" t="s">
        <v>5069</v>
      </c>
      <c r="AA4287"/>
    </row>
    <row r="4288" spans="1:27" x14ac:dyDescent="0.25">
      <c r="A4288" s="12" t="s">
        <v>44</v>
      </c>
      <c r="B4288" s="12" t="s">
        <v>5026</v>
      </c>
      <c r="C4288" s="12" t="s">
        <v>5028</v>
      </c>
      <c r="D4288" s="12" t="s">
        <v>5030</v>
      </c>
      <c r="E4288" s="12" t="s">
        <v>5035</v>
      </c>
      <c r="F4288" s="12" t="s">
        <v>5051</v>
      </c>
      <c r="G4288" s="12" t="s">
        <v>5044</v>
      </c>
      <c r="H4288" s="13">
        <v>197894</v>
      </c>
      <c r="I4288" s="14">
        <v>1705918</v>
      </c>
      <c r="J4288" s="14">
        <v>379911</v>
      </c>
      <c r="K4288" s="14">
        <v>124594</v>
      </c>
      <c r="L4288" s="14">
        <v>34592</v>
      </c>
      <c r="M4288" s="15">
        <v>0.1160048022200004</v>
      </c>
      <c r="N4288" s="14">
        <v>2050768</v>
      </c>
      <c r="O4288" s="14">
        <v>1705918</v>
      </c>
      <c r="P4288" s="14">
        <v>0</v>
      </c>
      <c r="S4288" s="17">
        <v>45610.822916666657</v>
      </c>
      <c r="T4288" s="12" t="s">
        <v>5076</v>
      </c>
      <c r="U4288" s="18">
        <v>45610</v>
      </c>
      <c r="V4288" s="18" t="str">
        <f>TEXT(Posts[[#This Row],[Post_Date]],"YYYY")</f>
        <v>2024</v>
      </c>
      <c r="W4288" s="12" t="s">
        <v>5095</v>
      </c>
      <c r="X4288" s="12" t="s">
        <v>5080</v>
      </c>
      <c r="Y4288" s="19">
        <v>19</v>
      </c>
      <c r="Z4288" s="12" t="s">
        <v>5069</v>
      </c>
      <c r="AA4288"/>
    </row>
    <row r="4289" spans="1:27" x14ac:dyDescent="0.25">
      <c r="A4289" s="12" t="s">
        <v>46</v>
      </c>
      <c r="B4289" s="12" t="s">
        <v>5026</v>
      </c>
      <c r="C4289" s="12" t="s">
        <v>5028</v>
      </c>
      <c r="D4289" s="12" t="s">
        <v>5032</v>
      </c>
      <c r="E4289" s="12" t="s">
        <v>5035</v>
      </c>
      <c r="F4289" s="12" t="s">
        <v>5056</v>
      </c>
      <c r="G4289" s="12" t="s">
        <v>5047</v>
      </c>
      <c r="H4289" s="13">
        <v>58395</v>
      </c>
      <c r="I4289" s="14">
        <v>233871</v>
      </c>
      <c r="J4289" s="14">
        <v>41586</v>
      </c>
      <c r="K4289" s="14">
        <v>15236</v>
      </c>
      <c r="L4289" s="14">
        <v>8079</v>
      </c>
      <c r="M4289" s="15">
        <v>0.24969113307119159</v>
      </c>
      <c r="N4289" s="14">
        <v>302712</v>
      </c>
      <c r="O4289" s="14">
        <v>204799</v>
      </c>
      <c r="P4289" s="14">
        <v>0</v>
      </c>
      <c r="S4289" s="17">
        <v>45534.5</v>
      </c>
      <c r="T4289" s="12" t="s">
        <v>5075</v>
      </c>
      <c r="U4289" s="18">
        <v>45534</v>
      </c>
      <c r="V4289" s="18" t="str">
        <f>TEXT(Posts[[#This Row],[Post_Date]],"YYYY")</f>
        <v>2024</v>
      </c>
      <c r="W4289" s="12" t="s">
        <v>5092</v>
      </c>
      <c r="X4289" s="12" t="s">
        <v>5082</v>
      </c>
      <c r="Y4289" s="19">
        <v>12</v>
      </c>
      <c r="Z4289" s="12" t="s">
        <v>5070</v>
      </c>
      <c r="AA4289"/>
    </row>
    <row r="4290" spans="1:27" x14ac:dyDescent="0.25">
      <c r="A4290" s="12" t="s">
        <v>47</v>
      </c>
      <c r="B4290" s="12" t="s">
        <v>5026</v>
      </c>
      <c r="C4290" s="12" t="s">
        <v>5028</v>
      </c>
      <c r="D4290" s="12" t="s">
        <v>5034</v>
      </c>
      <c r="E4290" s="12" t="s">
        <v>5039</v>
      </c>
      <c r="F4290" s="12" t="s">
        <v>5059</v>
      </c>
      <c r="G4290" s="12" t="s">
        <v>5044</v>
      </c>
      <c r="H4290" s="13">
        <v>42412</v>
      </c>
      <c r="I4290" s="14">
        <v>290405</v>
      </c>
      <c r="J4290" s="14">
        <v>70965</v>
      </c>
      <c r="K4290" s="14">
        <v>12368</v>
      </c>
      <c r="L4290" s="14">
        <v>11584</v>
      </c>
      <c r="M4290" s="15">
        <v>0.14604666573325681</v>
      </c>
      <c r="N4290" s="14">
        <v>336920</v>
      </c>
      <c r="O4290" s="14">
        <v>0</v>
      </c>
      <c r="P4290" s="14">
        <v>927260</v>
      </c>
      <c r="S4290" s="17">
        <v>45434.418055555558</v>
      </c>
      <c r="T4290" s="17" t="s">
        <v>5077</v>
      </c>
      <c r="U4290" s="18">
        <v>45434</v>
      </c>
      <c r="V4290" s="18" t="str">
        <f>TEXT(Posts[[#This Row],[Post_Date]],"YYYY")</f>
        <v>2024</v>
      </c>
      <c r="W4290" s="18" t="s">
        <v>5096</v>
      </c>
      <c r="X4290" s="18" t="s">
        <v>5085</v>
      </c>
      <c r="Y4290" s="19">
        <v>10</v>
      </c>
      <c r="Z4290" s="12" t="s">
        <v>5069</v>
      </c>
      <c r="AA4290"/>
    </row>
    <row r="4291" spans="1:27" x14ac:dyDescent="0.25">
      <c r="A4291" s="12" t="s">
        <v>49</v>
      </c>
      <c r="B4291" s="12" t="s">
        <v>5026</v>
      </c>
      <c r="C4291" s="12" t="s">
        <v>5028</v>
      </c>
      <c r="D4291" s="12" t="s">
        <v>5031</v>
      </c>
      <c r="E4291" s="12" t="s">
        <v>5035</v>
      </c>
      <c r="F4291" s="12" t="s">
        <v>5060</v>
      </c>
      <c r="G4291" s="12" t="s">
        <v>5048</v>
      </c>
      <c r="H4291" s="13">
        <v>35665</v>
      </c>
      <c r="I4291" s="14">
        <v>413478</v>
      </c>
      <c r="J4291" s="14">
        <v>56205</v>
      </c>
      <c r="K4291" s="14">
        <v>15399</v>
      </c>
      <c r="L4291" s="14">
        <v>16364</v>
      </c>
      <c r="M4291" s="15">
        <v>8.6256792703554824E-2</v>
      </c>
      <c r="N4291" s="14">
        <v>536334</v>
      </c>
      <c r="O4291" s="14">
        <v>397501</v>
      </c>
      <c r="P4291" s="14">
        <v>0</v>
      </c>
      <c r="S4291" s="17">
        <v>45554.659722222219</v>
      </c>
      <c r="T4291" s="12" t="s">
        <v>5074</v>
      </c>
      <c r="U4291" s="18">
        <v>45554</v>
      </c>
      <c r="V4291" s="18" t="str">
        <f>TEXT(Posts[[#This Row],[Post_Date]],"YYYY")</f>
        <v>2024</v>
      </c>
      <c r="W4291" s="12" t="s">
        <v>5097</v>
      </c>
      <c r="X4291" s="12" t="s">
        <v>5080</v>
      </c>
      <c r="Y4291" s="19">
        <v>15</v>
      </c>
      <c r="Z4291" s="12" t="s">
        <v>5068</v>
      </c>
      <c r="AA4291"/>
    </row>
    <row r="4292" spans="1:27" x14ac:dyDescent="0.25">
      <c r="A4292" s="12" t="s">
        <v>51</v>
      </c>
      <c r="B4292" s="12" t="s">
        <v>5026</v>
      </c>
      <c r="C4292" s="12" t="s">
        <v>5028</v>
      </c>
      <c r="D4292" s="12" t="s">
        <v>5034</v>
      </c>
      <c r="E4292" s="12" t="s">
        <v>5039</v>
      </c>
      <c r="F4292" s="12" t="s">
        <v>5059</v>
      </c>
      <c r="G4292" s="12" t="s">
        <v>5046</v>
      </c>
      <c r="H4292" s="13">
        <v>182898</v>
      </c>
      <c r="I4292" s="14">
        <v>1137655</v>
      </c>
      <c r="J4292" s="14">
        <v>221876</v>
      </c>
      <c r="K4292" s="14">
        <v>64605</v>
      </c>
      <c r="L4292" s="14">
        <v>26861</v>
      </c>
      <c r="M4292" s="15">
        <v>0.160768296187387</v>
      </c>
      <c r="N4292" s="14">
        <v>1441477</v>
      </c>
      <c r="O4292" s="14">
        <v>0</v>
      </c>
      <c r="P4292" s="14">
        <v>981170</v>
      </c>
      <c r="S4292" s="17">
        <v>45479.47152777778</v>
      </c>
      <c r="T4292" s="17" t="s">
        <v>5077</v>
      </c>
      <c r="U4292" s="18">
        <v>45479</v>
      </c>
      <c r="V4292" s="18" t="str">
        <f>TEXT(Posts[[#This Row],[Post_Date]],"YYYY")</f>
        <v>2024</v>
      </c>
      <c r="W4292" s="18" t="s">
        <v>5093</v>
      </c>
      <c r="X4292" s="18" t="s">
        <v>5083</v>
      </c>
      <c r="Y4292" s="19">
        <v>11</v>
      </c>
      <c r="Z4292" s="12" t="s">
        <v>5069</v>
      </c>
      <c r="AA4292"/>
    </row>
    <row r="4293" spans="1:27" x14ac:dyDescent="0.25">
      <c r="A4293" s="12" t="s">
        <v>54</v>
      </c>
      <c r="B4293" s="12" t="s">
        <v>5026</v>
      </c>
      <c r="C4293" s="12" t="s">
        <v>5028</v>
      </c>
      <c r="D4293" s="12" t="s">
        <v>5034</v>
      </c>
      <c r="E4293" s="12" t="s">
        <v>5039</v>
      </c>
      <c r="F4293" s="12" t="s">
        <v>5059</v>
      </c>
      <c r="G4293" s="12" t="s">
        <v>5049</v>
      </c>
      <c r="H4293" s="13">
        <v>33791</v>
      </c>
      <c r="I4293" s="14">
        <v>211173</v>
      </c>
      <c r="J4293" s="14">
        <v>24711</v>
      </c>
      <c r="K4293" s="14">
        <v>16098</v>
      </c>
      <c r="L4293" s="14">
        <v>11634</v>
      </c>
      <c r="M4293" s="15">
        <v>0.16001706544090449</v>
      </c>
      <c r="N4293" s="14">
        <v>243184</v>
      </c>
      <c r="O4293" s="14">
        <v>0</v>
      </c>
      <c r="P4293" s="14">
        <v>1489976</v>
      </c>
      <c r="S4293" s="17">
        <v>45407.42083333333</v>
      </c>
      <c r="T4293" s="17" t="s">
        <v>5077</v>
      </c>
      <c r="U4293" s="18">
        <v>45407</v>
      </c>
      <c r="V4293" s="18" t="str">
        <f>TEXT(Posts[[#This Row],[Post_Date]],"YYYY")</f>
        <v>2024</v>
      </c>
      <c r="W4293" s="18" t="s">
        <v>5090</v>
      </c>
      <c r="X4293" s="18" t="s">
        <v>5080</v>
      </c>
      <c r="Y4293" s="19">
        <v>10</v>
      </c>
      <c r="Z4293" s="12" t="s">
        <v>5069</v>
      </c>
      <c r="AA4293"/>
    </row>
    <row r="4294" spans="1:27" x14ac:dyDescent="0.25">
      <c r="A4294" s="12" t="s">
        <v>55</v>
      </c>
      <c r="B4294" s="12" t="s">
        <v>5026</v>
      </c>
      <c r="C4294" s="12" t="s">
        <v>5028</v>
      </c>
      <c r="D4294" s="12" t="s">
        <v>5032</v>
      </c>
      <c r="E4294" s="12" t="s">
        <v>5035</v>
      </c>
      <c r="F4294" s="12" t="s">
        <v>5056</v>
      </c>
      <c r="G4294" s="12" t="s">
        <v>5045</v>
      </c>
      <c r="H4294" s="13">
        <v>25047</v>
      </c>
      <c r="I4294" s="14">
        <v>161448</v>
      </c>
      <c r="J4294" s="14">
        <v>35935</v>
      </c>
      <c r="K4294" s="14">
        <v>9325</v>
      </c>
      <c r="L4294" s="14">
        <v>6649</v>
      </c>
      <c r="M4294" s="15">
        <v>0.15514323668092231</v>
      </c>
      <c r="N4294" s="14">
        <v>185402</v>
      </c>
      <c r="O4294" s="14">
        <v>143334</v>
      </c>
      <c r="P4294" s="14">
        <v>0</v>
      </c>
      <c r="S4294" s="17">
        <v>45306.722916666673</v>
      </c>
      <c r="T4294" s="12" t="s">
        <v>5076</v>
      </c>
      <c r="U4294" s="18">
        <v>45306</v>
      </c>
      <c r="V4294" s="18" t="str">
        <f>TEXT(Posts[[#This Row],[Post_Date]],"YYYY")</f>
        <v>2024</v>
      </c>
      <c r="W4294" s="12" t="s">
        <v>5086</v>
      </c>
      <c r="X4294" s="12" t="s">
        <v>5081</v>
      </c>
      <c r="Y4294" s="19">
        <v>17</v>
      </c>
      <c r="Z4294" s="12" t="s">
        <v>5069</v>
      </c>
      <c r="AA4294"/>
    </row>
    <row r="4295" spans="1:27" x14ac:dyDescent="0.25">
      <c r="A4295" s="12" t="s">
        <v>56</v>
      </c>
      <c r="B4295" s="12" t="s">
        <v>5026</v>
      </c>
      <c r="C4295" s="12" t="s">
        <v>5029</v>
      </c>
      <c r="D4295" s="12" t="s">
        <v>5032</v>
      </c>
      <c r="E4295" s="12" t="s">
        <v>5035</v>
      </c>
      <c r="F4295" s="12" t="s">
        <v>5056</v>
      </c>
      <c r="G4295" s="12" t="s">
        <v>5042</v>
      </c>
      <c r="H4295" s="13">
        <v>49341</v>
      </c>
      <c r="I4295" s="14">
        <v>275988</v>
      </c>
      <c r="J4295" s="14">
        <v>41634</v>
      </c>
      <c r="K4295" s="14">
        <v>13098</v>
      </c>
      <c r="L4295" s="14">
        <v>13533</v>
      </c>
      <c r="M4295" s="15">
        <v>0.17878045159874251</v>
      </c>
      <c r="N4295" s="14">
        <v>353105</v>
      </c>
      <c r="O4295" s="14">
        <v>235164</v>
      </c>
      <c r="P4295" s="14">
        <v>0</v>
      </c>
      <c r="S4295" s="17">
        <v>45757.504166666673</v>
      </c>
      <c r="T4295" s="12" t="s">
        <v>5075</v>
      </c>
      <c r="U4295" s="18">
        <v>45757</v>
      </c>
      <c r="V4295" s="18" t="str">
        <f>TEXT(Posts[[#This Row],[Post_Date]],"YYYY")</f>
        <v>2025</v>
      </c>
      <c r="W4295" s="12" t="s">
        <v>5090</v>
      </c>
      <c r="X4295" s="12" t="s">
        <v>5080</v>
      </c>
      <c r="Y4295" s="19">
        <v>12</v>
      </c>
      <c r="Z4295" s="12" t="s">
        <v>5069</v>
      </c>
      <c r="AA4295"/>
    </row>
    <row r="4296" spans="1:27" x14ac:dyDescent="0.25">
      <c r="A4296" s="12" t="s">
        <v>63</v>
      </c>
      <c r="B4296" s="12" t="s">
        <v>5026</v>
      </c>
      <c r="C4296" s="12" t="s">
        <v>5028</v>
      </c>
      <c r="D4296" s="12" t="s">
        <v>5034</v>
      </c>
      <c r="E4296" s="12" t="s">
        <v>5039</v>
      </c>
      <c r="F4296" s="12" t="s">
        <v>5059</v>
      </c>
      <c r="G4296" s="12" t="s">
        <v>5045</v>
      </c>
      <c r="H4296" s="13">
        <v>29587</v>
      </c>
      <c r="I4296" s="14">
        <v>172821</v>
      </c>
      <c r="J4296" s="14">
        <v>33643</v>
      </c>
      <c r="K4296" s="14">
        <v>12052</v>
      </c>
      <c r="L4296" s="14">
        <v>6931</v>
      </c>
      <c r="M4296" s="15">
        <v>0.17120114997666391</v>
      </c>
      <c r="N4296" s="14">
        <v>210043</v>
      </c>
      <c r="O4296" s="14">
        <v>0</v>
      </c>
      <c r="P4296" s="14">
        <v>1238776</v>
      </c>
      <c r="S4296" s="17">
        <v>45469.720833333333</v>
      </c>
      <c r="T4296" s="17" t="s">
        <v>5076</v>
      </c>
      <c r="U4296" s="18">
        <v>45469</v>
      </c>
      <c r="V4296" s="18" t="str">
        <f>TEXT(Posts[[#This Row],[Post_Date]],"YYYY")</f>
        <v>2024</v>
      </c>
      <c r="W4296" s="18" t="s">
        <v>5089</v>
      </c>
      <c r="X4296" s="18" t="s">
        <v>5085</v>
      </c>
      <c r="Y4296" s="19">
        <v>17</v>
      </c>
      <c r="Z4296" s="12" t="s">
        <v>5069</v>
      </c>
      <c r="AA4296"/>
    </row>
    <row r="4297" spans="1:27" x14ac:dyDescent="0.25">
      <c r="A4297" s="12" t="s">
        <v>65</v>
      </c>
      <c r="B4297" s="12" t="s">
        <v>5026</v>
      </c>
      <c r="C4297" s="12" t="s">
        <v>5028</v>
      </c>
      <c r="D4297" s="12" t="s">
        <v>5031</v>
      </c>
      <c r="E4297" s="12" t="s">
        <v>5035</v>
      </c>
      <c r="F4297" s="12" t="s">
        <v>5060</v>
      </c>
      <c r="G4297" s="12" t="s">
        <v>5044</v>
      </c>
      <c r="H4297" s="13">
        <v>90944</v>
      </c>
      <c r="I4297" s="14">
        <v>1357131</v>
      </c>
      <c r="J4297" s="14">
        <v>329904</v>
      </c>
      <c r="K4297" s="14">
        <v>102793</v>
      </c>
      <c r="L4297" s="14">
        <v>47236</v>
      </c>
      <c r="M4297" s="15">
        <v>6.7012008036341719E-2</v>
      </c>
      <c r="N4297" s="14">
        <v>1497039</v>
      </c>
      <c r="O4297" s="14">
        <v>1357131</v>
      </c>
      <c r="P4297" s="14">
        <v>0</v>
      </c>
      <c r="S4297" s="17">
        <v>45534.501388888893</v>
      </c>
      <c r="T4297" s="12" t="s">
        <v>5075</v>
      </c>
      <c r="U4297" s="18">
        <v>45534</v>
      </c>
      <c r="V4297" s="18" t="str">
        <f>TEXT(Posts[[#This Row],[Post_Date]],"YYYY")</f>
        <v>2024</v>
      </c>
      <c r="W4297" s="12" t="s">
        <v>5092</v>
      </c>
      <c r="X4297" s="12" t="s">
        <v>5082</v>
      </c>
      <c r="Y4297" s="19">
        <v>12</v>
      </c>
      <c r="Z4297" s="12" t="s">
        <v>5068</v>
      </c>
      <c r="AA4297"/>
    </row>
    <row r="4298" spans="1:27" x14ac:dyDescent="0.25">
      <c r="A4298" s="12" t="s">
        <v>72</v>
      </c>
      <c r="B4298" s="12" t="s">
        <v>5026</v>
      </c>
      <c r="C4298" s="12" t="s">
        <v>5028</v>
      </c>
      <c r="D4298" s="12" t="s">
        <v>5031</v>
      </c>
      <c r="E4298" s="12" t="s">
        <v>5035</v>
      </c>
      <c r="F4298" s="12" t="s">
        <v>5060</v>
      </c>
      <c r="G4298" s="12" t="s">
        <v>5045</v>
      </c>
      <c r="H4298" s="13">
        <v>66461</v>
      </c>
      <c r="I4298" s="14">
        <v>766176</v>
      </c>
      <c r="J4298" s="14">
        <v>168075</v>
      </c>
      <c r="K4298" s="14">
        <v>57080</v>
      </c>
      <c r="L4298" s="14">
        <v>25682</v>
      </c>
      <c r="M4298" s="15">
        <v>8.6744682193193562E-2</v>
      </c>
      <c r="N4298" s="14">
        <v>900346</v>
      </c>
      <c r="O4298" s="14">
        <v>721558</v>
      </c>
      <c r="P4298" s="14">
        <v>0</v>
      </c>
      <c r="S4298" s="17">
        <v>45548.594444444447</v>
      </c>
      <c r="T4298" s="12" t="s">
        <v>5074</v>
      </c>
      <c r="U4298" s="18">
        <v>45548</v>
      </c>
      <c r="V4298" s="18" t="str">
        <f>TEXT(Posts[[#This Row],[Post_Date]],"YYYY")</f>
        <v>2024</v>
      </c>
      <c r="W4298" s="12" t="s">
        <v>5097</v>
      </c>
      <c r="X4298" s="12" t="s">
        <v>5082</v>
      </c>
      <c r="Y4298" s="19">
        <v>14</v>
      </c>
      <c r="Z4298" s="12" t="s">
        <v>5068</v>
      </c>
      <c r="AA4298"/>
    </row>
    <row r="4299" spans="1:27" x14ac:dyDescent="0.25">
      <c r="A4299" s="12" t="s">
        <v>73</v>
      </c>
      <c r="B4299" s="12" t="s">
        <v>5026</v>
      </c>
      <c r="C4299" s="12" t="s">
        <v>5028</v>
      </c>
      <c r="D4299" s="12" t="s">
        <v>5034</v>
      </c>
      <c r="E4299" s="12" t="s">
        <v>5039</v>
      </c>
      <c r="F4299" s="12" t="s">
        <v>5059</v>
      </c>
      <c r="G4299" s="12" t="s">
        <v>5048</v>
      </c>
      <c r="H4299" s="13">
        <v>59324</v>
      </c>
      <c r="I4299" s="14">
        <v>348820</v>
      </c>
      <c r="J4299" s="14">
        <v>39799</v>
      </c>
      <c r="K4299" s="14">
        <v>20550</v>
      </c>
      <c r="L4299" s="14">
        <v>7477</v>
      </c>
      <c r="M4299" s="15">
        <v>0.17007148876961589</v>
      </c>
      <c r="N4299" s="14">
        <v>416183</v>
      </c>
      <c r="O4299" s="14">
        <v>0</v>
      </c>
      <c r="P4299" s="14">
        <v>1313966</v>
      </c>
      <c r="S4299" s="17">
        <v>45445.677777777782</v>
      </c>
      <c r="T4299" s="17" t="s">
        <v>5074</v>
      </c>
      <c r="U4299" s="18">
        <v>45445</v>
      </c>
      <c r="V4299" s="18" t="str">
        <f>TEXT(Posts[[#This Row],[Post_Date]],"YYYY")</f>
        <v>2024</v>
      </c>
      <c r="W4299" s="18" t="s">
        <v>5089</v>
      </c>
      <c r="X4299" s="18" t="s">
        <v>5084</v>
      </c>
      <c r="Y4299" s="19">
        <v>16</v>
      </c>
      <c r="Z4299" s="12" t="s">
        <v>5069</v>
      </c>
      <c r="AA4299"/>
    </row>
    <row r="4300" spans="1:27" x14ac:dyDescent="0.25">
      <c r="A4300" s="12" t="s">
        <v>74</v>
      </c>
      <c r="B4300" s="12" t="s">
        <v>5026</v>
      </c>
      <c r="C4300" s="12" t="s">
        <v>5028</v>
      </c>
      <c r="D4300" s="12" t="s">
        <v>5032</v>
      </c>
      <c r="E4300" s="12" t="s">
        <v>5035</v>
      </c>
      <c r="F4300" s="12" t="s">
        <v>5056</v>
      </c>
      <c r="G4300" s="12" t="s">
        <v>5046</v>
      </c>
      <c r="H4300" s="13">
        <v>62842</v>
      </c>
      <c r="I4300" s="14">
        <v>318626</v>
      </c>
      <c r="J4300" s="14">
        <v>33320</v>
      </c>
      <c r="K4300" s="14">
        <v>10153</v>
      </c>
      <c r="L4300" s="14">
        <v>16856</v>
      </c>
      <c r="M4300" s="15">
        <v>0.19722855426207139</v>
      </c>
      <c r="N4300" s="14">
        <v>373441</v>
      </c>
      <c r="O4300" s="14">
        <v>302283</v>
      </c>
      <c r="P4300" s="14">
        <v>0</v>
      </c>
      <c r="S4300" s="17">
        <v>45776.53402777778</v>
      </c>
      <c r="T4300" s="12" t="s">
        <v>5075</v>
      </c>
      <c r="U4300" s="18">
        <v>45776</v>
      </c>
      <c r="V4300" s="18" t="str">
        <f>TEXT(Posts[[#This Row],[Post_Date]],"YYYY")</f>
        <v>2025</v>
      </c>
      <c r="W4300" s="12" t="s">
        <v>5090</v>
      </c>
      <c r="X4300" s="12" t="s">
        <v>5079</v>
      </c>
      <c r="Y4300" s="19">
        <v>12</v>
      </c>
      <c r="Z4300" s="12" t="s">
        <v>5069</v>
      </c>
      <c r="AA4300"/>
    </row>
    <row r="4301" spans="1:27" x14ac:dyDescent="0.25">
      <c r="A4301" s="12" t="s">
        <v>77</v>
      </c>
      <c r="B4301" s="12" t="s">
        <v>5026</v>
      </c>
      <c r="C4301" s="12" t="s">
        <v>5028</v>
      </c>
      <c r="D4301" s="12" t="s">
        <v>5033</v>
      </c>
      <c r="E4301" s="12" t="s">
        <v>5035</v>
      </c>
      <c r="F4301" s="12" t="s">
        <v>5056</v>
      </c>
      <c r="G4301" s="12" t="s">
        <v>5045</v>
      </c>
      <c r="H4301" s="13">
        <v>45706</v>
      </c>
      <c r="I4301" s="14">
        <v>271645</v>
      </c>
      <c r="J4301" s="14">
        <v>56750</v>
      </c>
      <c r="K4301" s="14">
        <v>21403</v>
      </c>
      <c r="L4301" s="14">
        <v>11042</v>
      </c>
      <c r="M4301" s="15">
        <v>0.16825908833249001</v>
      </c>
      <c r="N4301" s="14">
        <v>316355</v>
      </c>
      <c r="O4301" s="14">
        <v>243887</v>
      </c>
      <c r="P4301" s="14">
        <v>0</v>
      </c>
      <c r="S4301" s="17">
        <v>45565.634722222218</v>
      </c>
      <c r="T4301" s="12" t="s">
        <v>5074</v>
      </c>
      <c r="U4301" s="18">
        <v>45565</v>
      </c>
      <c r="V4301" s="18" t="str">
        <f>TEXT(Posts[[#This Row],[Post_Date]],"YYYY")</f>
        <v>2024</v>
      </c>
      <c r="W4301" s="12" t="s">
        <v>5097</v>
      </c>
      <c r="X4301" s="12" t="s">
        <v>5081</v>
      </c>
      <c r="Y4301" s="19">
        <v>15</v>
      </c>
      <c r="Z4301" s="12" t="s">
        <v>5069</v>
      </c>
      <c r="AA4301"/>
    </row>
    <row r="4302" spans="1:27" x14ac:dyDescent="0.25">
      <c r="A4302" s="12" t="s">
        <v>80</v>
      </c>
      <c r="B4302" s="12" t="s">
        <v>5026</v>
      </c>
      <c r="C4302" s="12" t="s">
        <v>5028</v>
      </c>
      <c r="D4302" s="12" t="s">
        <v>5034</v>
      </c>
      <c r="E4302" s="12" t="s">
        <v>5039</v>
      </c>
      <c r="F4302" s="12" t="s">
        <v>5059</v>
      </c>
      <c r="G4302" s="12" t="s">
        <v>5047</v>
      </c>
      <c r="H4302" s="13">
        <v>90452</v>
      </c>
      <c r="I4302" s="14">
        <v>563553</v>
      </c>
      <c r="J4302" s="14">
        <v>116762</v>
      </c>
      <c r="K4302" s="14">
        <v>35509</v>
      </c>
      <c r="L4302" s="14">
        <v>17581</v>
      </c>
      <c r="M4302" s="15">
        <v>0.1605041931035219</v>
      </c>
      <c r="N4302" s="14">
        <v>727531</v>
      </c>
      <c r="O4302" s="14">
        <v>0</v>
      </c>
      <c r="P4302" s="14">
        <v>1606845</v>
      </c>
      <c r="S4302" s="17">
        <v>45450.745138888888</v>
      </c>
      <c r="T4302" s="17" t="s">
        <v>5076</v>
      </c>
      <c r="U4302" s="18">
        <v>45450</v>
      </c>
      <c r="V4302" s="18" t="str">
        <f>TEXT(Posts[[#This Row],[Post_Date]],"YYYY")</f>
        <v>2024</v>
      </c>
      <c r="W4302" s="18" t="s">
        <v>5089</v>
      </c>
      <c r="X4302" s="18" t="s">
        <v>5082</v>
      </c>
      <c r="Y4302" s="19">
        <v>17</v>
      </c>
      <c r="Z4302" s="12" t="s">
        <v>5069</v>
      </c>
      <c r="AA4302"/>
    </row>
    <row r="4303" spans="1:27" x14ac:dyDescent="0.25">
      <c r="A4303" s="12" t="s">
        <v>83</v>
      </c>
      <c r="B4303" s="12" t="s">
        <v>5026</v>
      </c>
      <c r="C4303" s="12" t="s">
        <v>5028</v>
      </c>
      <c r="D4303" s="12" t="s">
        <v>5031</v>
      </c>
      <c r="E4303" s="12" t="s">
        <v>5035</v>
      </c>
      <c r="F4303" s="12" t="s">
        <v>5060</v>
      </c>
      <c r="G4303" s="12" t="s">
        <v>5045</v>
      </c>
      <c r="H4303" s="13">
        <v>192243</v>
      </c>
      <c r="I4303" s="14">
        <v>3404004</v>
      </c>
      <c r="J4303" s="14">
        <v>561925</v>
      </c>
      <c r="K4303" s="14">
        <v>169945</v>
      </c>
      <c r="L4303" s="14">
        <v>151934</v>
      </c>
      <c r="M4303" s="15">
        <v>5.647575983076096E-2</v>
      </c>
      <c r="N4303" s="14">
        <v>4176776</v>
      </c>
      <c r="O4303" s="14">
        <v>3404004</v>
      </c>
      <c r="P4303" s="14">
        <v>0</v>
      </c>
      <c r="S4303" s="17">
        <v>45578.632638888892</v>
      </c>
      <c r="T4303" s="12" t="s">
        <v>5074</v>
      </c>
      <c r="U4303" s="18">
        <v>45578</v>
      </c>
      <c r="V4303" s="18" t="str">
        <f>TEXT(Posts[[#This Row],[Post_Date]],"YYYY")</f>
        <v>2024</v>
      </c>
      <c r="W4303" s="12" t="s">
        <v>5091</v>
      </c>
      <c r="X4303" s="12" t="s">
        <v>5084</v>
      </c>
      <c r="Y4303" s="19">
        <v>15</v>
      </c>
      <c r="Z4303" s="12" t="s">
        <v>5068</v>
      </c>
      <c r="AA4303"/>
    </row>
    <row r="4304" spans="1:27" x14ac:dyDescent="0.25">
      <c r="A4304" s="12" t="s">
        <v>86</v>
      </c>
      <c r="B4304" s="12" t="s">
        <v>5026</v>
      </c>
      <c r="C4304" s="12" t="s">
        <v>5028</v>
      </c>
      <c r="D4304" s="12" t="s">
        <v>5030</v>
      </c>
      <c r="E4304" s="12" t="s">
        <v>5035</v>
      </c>
      <c r="F4304" s="12" t="s">
        <v>5051</v>
      </c>
      <c r="G4304" s="12" t="s">
        <v>5048</v>
      </c>
      <c r="H4304" s="13">
        <v>327348</v>
      </c>
      <c r="I4304" s="14">
        <v>2485372</v>
      </c>
      <c r="J4304" s="14">
        <v>463077</v>
      </c>
      <c r="K4304" s="14">
        <v>122798</v>
      </c>
      <c r="L4304" s="14">
        <v>113659</v>
      </c>
      <c r="M4304" s="15">
        <v>0.1317100153181355</v>
      </c>
      <c r="N4304" s="14">
        <v>2961694</v>
      </c>
      <c r="O4304" s="14">
        <v>2485372</v>
      </c>
      <c r="P4304" s="14">
        <v>0</v>
      </c>
      <c r="S4304" s="17">
        <v>45395.780555555553</v>
      </c>
      <c r="T4304" s="12" t="s">
        <v>5076</v>
      </c>
      <c r="U4304" s="18">
        <v>45395</v>
      </c>
      <c r="V4304" s="18" t="str">
        <f>TEXT(Posts[[#This Row],[Post_Date]],"YYYY")</f>
        <v>2024</v>
      </c>
      <c r="W4304" s="12" t="s">
        <v>5090</v>
      </c>
      <c r="X4304" s="12" t="s">
        <v>5083</v>
      </c>
      <c r="Y4304" s="19">
        <v>18</v>
      </c>
      <c r="Z4304" s="12" t="s">
        <v>5069</v>
      </c>
      <c r="AA4304"/>
    </row>
    <row r="4305" spans="1:27" x14ac:dyDescent="0.25">
      <c r="A4305" s="12" t="s">
        <v>88</v>
      </c>
      <c r="B4305" s="12" t="s">
        <v>5026</v>
      </c>
      <c r="C4305" s="12" t="s">
        <v>5029</v>
      </c>
      <c r="D4305" s="12" t="s">
        <v>5030</v>
      </c>
      <c r="E4305" s="12" t="s">
        <v>5035</v>
      </c>
      <c r="F4305" s="12" t="s">
        <v>5051</v>
      </c>
      <c r="G4305" s="12" t="s">
        <v>5044</v>
      </c>
      <c r="H4305" s="13">
        <v>157052</v>
      </c>
      <c r="I4305" s="14">
        <v>1635175</v>
      </c>
      <c r="J4305" s="14">
        <v>241754</v>
      </c>
      <c r="K4305" s="14">
        <v>118131</v>
      </c>
      <c r="L4305" s="14">
        <v>34225</v>
      </c>
      <c r="M4305" s="15">
        <v>9.604650492099831E-2</v>
      </c>
      <c r="N4305" s="14">
        <v>2065052</v>
      </c>
      <c r="O4305" s="14">
        <v>1635175</v>
      </c>
      <c r="P4305" s="14">
        <v>0</v>
      </c>
      <c r="S4305" s="17">
        <v>45339.445833333331</v>
      </c>
      <c r="T4305" s="12" t="s">
        <v>5077</v>
      </c>
      <c r="U4305" s="18">
        <v>45339</v>
      </c>
      <c r="V4305" s="18" t="str">
        <f>TEXT(Posts[[#This Row],[Post_Date]],"YYYY")</f>
        <v>2024</v>
      </c>
      <c r="W4305" s="12" t="s">
        <v>5087</v>
      </c>
      <c r="X4305" s="12" t="s">
        <v>5083</v>
      </c>
      <c r="Y4305" s="19">
        <v>10</v>
      </c>
      <c r="Z4305" s="12" t="s">
        <v>5068</v>
      </c>
      <c r="AA4305"/>
    </row>
    <row r="4306" spans="1:27" x14ac:dyDescent="0.25">
      <c r="A4306" s="12" t="s">
        <v>91</v>
      </c>
      <c r="B4306" s="12" t="s">
        <v>5026</v>
      </c>
      <c r="C4306" s="12" t="s">
        <v>5028</v>
      </c>
      <c r="D4306" s="12" t="s">
        <v>5033</v>
      </c>
      <c r="E4306" s="12" t="s">
        <v>5035</v>
      </c>
      <c r="F4306" s="12" t="s">
        <v>5056</v>
      </c>
      <c r="G4306" s="12" t="s">
        <v>5045</v>
      </c>
      <c r="H4306" s="13">
        <v>52152</v>
      </c>
      <c r="I4306" s="14">
        <v>308131</v>
      </c>
      <c r="J4306" s="14">
        <v>68104</v>
      </c>
      <c r="K4306" s="14">
        <v>24504</v>
      </c>
      <c r="L4306" s="14">
        <v>11248</v>
      </c>
      <c r="M4306" s="15">
        <v>0.16925445679539999</v>
      </c>
      <c r="N4306" s="14">
        <v>361870</v>
      </c>
      <c r="O4306" s="14">
        <v>277529</v>
      </c>
      <c r="P4306" s="14">
        <v>0</v>
      </c>
      <c r="S4306" s="17">
        <v>45658.475694444453</v>
      </c>
      <c r="T4306" s="12" t="s">
        <v>5077</v>
      </c>
      <c r="U4306" s="18">
        <v>45658</v>
      </c>
      <c r="V4306" s="18" t="str">
        <f>TEXT(Posts[[#This Row],[Post_Date]],"YYYY")</f>
        <v>2025</v>
      </c>
      <c r="W4306" s="12" t="s">
        <v>5086</v>
      </c>
      <c r="X4306" s="12" t="s">
        <v>5085</v>
      </c>
      <c r="Y4306" s="19">
        <v>11</v>
      </c>
      <c r="Z4306" s="12" t="s">
        <v>5069</v>
      </c>
      <c r="AA4306"/>
    </row>
    <row r="4307" spans="1:27" x14ac:dyDescent="0.25">
      <c r="A4307" s="12" t="s">
        <v>96</v>
      </c>
      <c r="B4307" s="12" t="s">
        <v>5026</v>
      </c>
      <c r="C4307" s="12" t="s">
        <v>5028</v>
      </c>
      <c r="D4307" s="12" t="s">
        <v>5033</v>
      </c>
      <c r="E4307" s="12" t="s">
        <v>5035</v>
      </c>
      <c r="F4307" s="12" t="s">
        <v>5056</v>
      </c>
      <c r="G4307" s="12" t="s">
        <v>5049</v>
      </c>
      <c r="H4307" s="13">
        <v>233861</v>
      </c>
      <c r="I4307" s="14">
        <v>1386334</v>
      </c>
      <c r="J4307" s="14">
        <v>199606</v>
      </c>
      <c r="K4307" s="14">
        <v>64371</v>
      </c>
      <c r="L4307" s="14">
        <v>65020</v>
      </c>
      <c r="M4307" s="15">
        <v>0.1686906907798264</v>
      </c>
      <c r="N4307" s="14">
        <v>1733575</v>
      </c>
      <c r="O4307" s="14">
        <v>1386334</v>
      </c>
      <c r="P4307" s="14">
        <v>0</v>
      </c>
      <c r="S4307" s="17">
        <v>45694.663888888892</v>
      </c>
      <c r="T4307" s="12" t="s">
        <v>5074</v>
      </c>
      <c r="U4307" s="18">
        <v>45694</v>
      </c>
      <c r="V4307" s="18" t="str">
        <f>TEXT(Posts[[#This Row],[Post_Date]],"YYYY")</f>
        <v>2025</v>
      </c>
      <c r="W4307" s="12" t="s">
        <v>5087</v>
      </c>
      <c r="X4307" s="12" t="s">
        <v>5080</v>
      </c>
      <c r="Y4307" s="19">
        <v>15</v>
      </c>
      <c r="Z4307" s="12" t="s">
        <v>5069</v>
      </c>
      <c r="AA4307"/>
    </row>
    <row r="4308" spans="1:27" x14ac:dyDescent="0.25">
      <c r="A4308" s="12" t="s">
        <v>108</v>
      </c>
      <c r="B4308" s="12" t="s">
        <v>5026</v>
      </c>
      <c r="C4308" s="12" t="s">
        <v>5028</v>
      </c>
      <c r="D4308" s="12" t="s">
        <v>5033</v>
      </c>
      <c r="E4308" s="12" t="s">
        <v>5035</v>
      </c>
      <c r="F4308" s="12" t="s">
        <v>5056</v>
      </c>
      <c r="G4308" s="12" t="s">
        <v>5044</v>
      </c>
      <c r="H4308" s="13">
        <v>14583</v>
      </c>
      <c r="I4308" s="14">
        <v>75220</v>
      </c>
      <c r="J4308" s="14">
        <v>14107</v>
      </c>
      <c r="K4308" s="14">
        <v>2548</v>
      </c>
      <c r="L4308" s="14">
        <v>4436</v>
      </c>
      <c r="M4308" s="15">
        <v>0.1938734982271576</v>
      </c>
      <c r="N4308" s="14">
        <v>97578</v>
      </c>
      <c r="O4308" s="14">
        <v>68179</v>
      </c>
      <c r="P4308" s="14">
        <v>0</v>
      </c>
      <c r="S4308" s="17">
        <v>45628.703472222223</v>
      </c>
      <c r="T4308" s="12" t="s">
        <v>5074</v>
      </c>
      <c r="U4308" s="18">
        <v>45628</v>
      </c>
      <c r="V4308" s="18" t="str">
        <f>TEXT(Posts[[#This Row],[Post_Date]],"YYYY")</f>
        <v>2024</v>
      </c>
      <c r="W4308" s="12" t="s">
        <v>5094</v>
      </c>
      <c r="X4308" s="12" t="s">
        <v>5081</v>
      </c>
      <c r="Y4308" s="19">
        <v>16</v>
      </c>
      <c r="Z4308" s="12" t="s">
        <v>5069</v>
      </c>
      <c r="AA4308"/>
    </row>
    <row r="4309" spans="1:27" x14ac:dyDescent="0.25">
      <c r="A4309" s="12" t="s">
        <v>109</v>
      </c>
      <c r="B4309" s="12" t="s">
        <v>5026</v>
      </c>
      <c r="C4309" s="12" t="s">
        <v>5028</v>
      </c>
      <c r="D4309" s="12" t="s">
        <v>5033</v>
      </c>
      <c r="E4309" s="12" t="s">
        <v>5035</v>
      </c>
      <c r="F4309" s="12" t="s">
        <v>5056</v>
      </c>
      <c r="G4309" s="12" t="s">
        <v>5046</v>
      </c>
      <c r="H4309" s="13">
        <v>41913</v>
      </c>
      <c r="I4309" s="14">
        <v>197424</v>
      </c>
      <c r="J4309" s="14">
        <v>40417</v>
      </c>
      <c r="K4309" s="14">
        <v>11214</v>
      </c>
      <c r="L4309" s="14">
        <v>6392</v>
      </c>
      <c r="M4309" s="15">
        <v>0.21229969527092701</v>
      </c>
      <c r="N4309" s="14">
        <v>249298</v>
      </c>
      <c r="O4309" s="14">
        <v>192849</v>
      </c>
      <c r="P4309" s="14">
        <v>0</v>
      </c>
      <c r="S4309" s="17">
        <v>45329.81527777778</v>
      </c>
      <c r="T4309" s="12" t="s">
        <v>5076</v>
      </c>
      <c r="U4309" s="18">
        <v>45329</v>
      </c>
      <c r="V4309" s="18" t="str">
        <f>TEXT(Posts[[#This Row],[Post_Date]],"YYYY")</f>
        <v>2024</v>
      </c>
      <c r="W4309" s="12" t="s">
        <v>5087</v>
      </c>
      <c r="X4309" s="12" t="s">
        <v>5085</v>
      </c>
      <c r="Y4309" s="19">
        <v>19</v>
      </c>
      <c r="Z4309" s="12" t="s">
        <v>5070</v>
      </c>
      <c r="AA4309"/>
    </row>
    <row r="4310" spans="1:27" x14ac:dyDescent="0.25">
      <c r="A4310" s="12" t="s">
        <v>113</v>
      </c>
      <c r="B4310" s="12" t="s">
        <v>5026</v>
      </c>
      <c r="C4310" s="12" t="s">
        <v>5028</v>
      </c>
      <c r="D4310" s="12" t="s">
        <v>5033</v>
      </c>
      <c r="E4310" s="12" t="s">
        <v>5035</v>
      </c>
      <c r="F4310" s="12" t="s">
        <v>5056</v>
      </c>
      <c r="G4310" s="12" t="s">
        <v>5042</v>
      </c>
      <c r="H4310" s="13">
        <v>41710</v>
      </c>
      <c r="I4310" s="14">
        <v>203082</v>
      </c>
      <c r="J4310" s="14">
        <v>49854</v>
      </c>
      <c r="K4310" s="14">
        <v>14643</v>
      </c>
      <c r="L4310" s="14">
        <v>10871</v>
      </c>
      <c r="M4310" s="15">
        <v>0.20538972734613431</v>
      </c>
      <c r="N4310" s="14">
        <v>242426</v>
      </c>
      <c r="O4310" s="14">
        <v>173925</v>
      </c>
      <c r="P4310" s="14">
        <v>0</v>
      </c>
      <c r="S4310" s="17">
        <v>45331.43472222222</v>
      </c>
      <c r="T4310" s="12" t="s">
        <v>5077</v>
      </c>
      <c r="U4310" s="18">
        <v>45331</v>
      </c>
      <c r="V4310" s="18" t="str">
        <f>TEXT(Posts[[#This Row],[Post_Date]],"YYYY")</f>
        <v>2024</v>
      </c>
      <c r="W4310" s="12" t="s">
        <v>5087</v>
      </c>
      <c r="X4310" s="12" t="s">
        <v>5082</v>
      </c>
      <c r="Y4310" s="19">
        <v>10</v>
      </c>
      <c r="Z4310" s="12" t="s">
        <v>5070</v>
      </c>
      <c r="AA4310"/>
    </row>
    <row r="4311" spans="1:27" x14ac:dyDescent="0.25">
      <c r="A4311" s="12" t="s">
        <v>119</v>
      </c>
      <c r="B4311" s="12" t="s">
        <v>5026</v>
      </c>
      <c r="C4311" s="12" t="s">
        <v>5028</v>
      </c>
      <c r="D4311" s="12" t="s">
        <v>5031</v>
      </c>
      <c r="E4311" s="12" t="s">
        <v>5035</v>
      </c>
      <c r="F4311" s="12" t="s">
        <v>5060</v>
      </c>
      <c r="G4311" s="12" t="s">
        <v>5048</v>
      </c>
      <c r="H4311" s="13">
        <v>90883</v>
      </c>
      <c r="I4311" s="14">
        <v>909479</v>
      </c>
      <c r="J4311" s="14">
        <v>210542</v>
      </c>
      <c r="K4311" s="14">
        <v>45632</v>
      </c>
      <c r="L4311" s="14">
        <v>23064</v>
      </c>
      <c r="M4311" s="15">
        <v>9.9929438754797095E-2</v>
      </c>
      <c r="N4311" s="14">
        <v>1005662</v>
      </c>
      <c r="O4311" s="14">
        <v>850396</v>
      </c>
      <c r="P4311" s="14">
        <v>0</v>
      </c>
      <c r="S4311" s="17">
        <v>45537.490277777782</v>
      </c>
      <c r="T4311" s="12" t="s">
        <v>5077</v>
      </c>
      <c r="U4311" s="18">
        <v>45537</v>
      </c>
      <c r="V4311" s="18" t="str">
        <f>TEXT(Posts[[#This Row],[Post_Date]],"YYYY")</f>
        <v>2024</v>
      </c>
      <c r="W4311" s="12" t="s">
        <v>5097</v>
      </c>
      <c r="X4311" s="12" t="s">
        <v>5081</v>
      </c>
      <c r="Y4311" s="19">
        <v>11</v>
      </c>
      <c r="Z4311" s="12" t="s">
        <v>5068</v>
      </c>
      <c r="AA4311"/>
    </row>
    <row r="4312" spans="1:27" x14ac:dyDescent="0.25">
      <c r="A4312" s="12" t="s">
        <v>120</v>
      </c>
      <c r="B4312" s="12" t="s">
        <v>5026</v>
      </c>
      <c r="C4312" s="12" t="s">
        <v>5028</v>
      </c>
      <c r="D4312" s="12" t="s">
        <v>5034</v>
      </c>
      <c r="E4312" s="12" t="s">
        <v>5039</v>
      </c>
      <c r="F4312" s="12" t="s">
        <v>5059</v>
      </c>
      <c r="G4312" s="12" t="s">
        <v>5047</v>
      </c>
      <c r="H4312" s="13">
        <v>36511</v>
      </c>
      <c r="I4312" s="14">
        <v>314537</v>
      </c>
      <c r="J4312" s="14">
        <v>64672</v>
      </c>
      <c r="K4312" s="14">
        <v>12785</v>
      </c>
      <c r="L4312" s="14">
        <v>8006</v>
      </c>
      <c r="M4312" s="15">
        <v>0.11607982655276509</v>
      </c>
      <c r="N4312" s="14">
        <v>346905</v>
      </c>
      <c r="O4312" s="14">
        <v>0</v>
      </c>
      <c r="P4312" s="14">
        <v>1025881</v>
      </c>
      <c r="S4312" s="17">
        <v>45331.540972222218</v>
      </c>
      <c r="T4312" s="17" t="s">
        <v>5075</v>
      </c>
      <c r="U4312" s="18">
        <v>45331</v>
      </c>
      <c r="V4312" s="18" t="str">
        <f>TEXT(Posts[[#This Row],[Post_Date]],"YYYY")</f>
        <v>2024</v>
      </c>
      <c r="W4312" s="18" t="s">
        <v>5087</v>
      </c>
      <c r="X4312" s="18" t="s">
        <v>5082</v>
      </c>
      <c r="Y4312" s="19">
        <v>12</v>
      </c>
      <c r="Z4312" s="12" t="s">
        <v>5069</v>
      </c>
      <c r="AA4312"/>
    </row>
    <row r="4313" spans="1:27" x14ac:dyDescent="0.25">
      <c r="A4313" s="12" t="s">
        <v>125</v>
      </c>
      <c r="B4313" s="12" t="s">
        <v>5026</v>
      </c>
      <c r="C4313" s="12" t="s">
        <v>5028</v>
      </c>
      <c r="D4313" s="12" t="s">
        <v>5033</v>
      </c>
      <c r="E4313" s="12" t="s">
        <v>5035</v>
      </c>
      <c r="F4313" s="12" t="s">
        <v>5056</v>
      </c>
      <c r="G4313" s="12" t="s">
        <v>5042</v>
      </c>
      <c r="H4313" s="13">
        <v>34091</v>
      </c>
      <c r="I4313" s="14">
        <v>139874</v>
      </c>
      <c r="J4313" s="14">
        <v>21239</v>
      </c>
      <c r="K4313" s="14">
        <v>10468</v>
      </c>
      <c r="L4313" s="14">
        <v>5449</v>
      </c>
      <c r="M4313" s="15">
        <v>0.24372877588491071</v>
      </c>
      <c r="N4313" s="14">
        <v>172536</v>
      </c>
      <c r="O4313" s="14">
        <v>128548</v>
      </c>
      <c r="P4313" s="14">
        <v>0</v>
      </c>
      <c r="S4313" s="17">
        <v>45642.459722222222</v>
      </c>
      <c r="T4313" s="12" t="s">
        <v>5077</v>
      </c>
      <c r="U4313" s="18">
        <v>45642</v>
      </c>
      <c r="V4313" s="18" t="str">
        <f>TEXT(Posts[[#This Row],[Post_Date]],"YYYY")</f>
        <v>2024</v>
      </c>
      <c r="W4313" s="12" t="s">
        <v>5094</v>
      </c>
      <c r="X4313" s="12" t="s">
        <v>5081</v>
      </c>
      <c r="Y4313" s="19">
        <v>11</v>
      </c>
      <c r="Z4313" s="12" t="s">
        <v>5070</v>
      </c>
      <c r="AA4313"/>
    </row>
    <row r="4314" spans="1:27" x14ac:dyDescent="0.25">
      <c r="A4314" s="12" t="s">
        <v>132</v>
      </c>
      <c r="B4314" s="12" t="s">
        <v>5026</v>
      </c>
      <c r="C4314" s="12" t="s">
        <v>5028</v>
      </c>
      <c r="D4314" s="12" t="s">
        <v>5034</v>
      </c>
      <c r="E4314" s="12" t="s">
        <v>5039</v>
      </c>
      <c r="F4314" s="12" t="s">
        <v>5059</v>
      </c>
      <c r="G4314" s="12" t="s">
        <v>5044</v>
      </c>
      <c r="H4314" s="13">
        <v>20501</v>
      </c>
      <c r="I4314" s="14">
        <v>127194</v>
      </c>
      <c r="J4314" s="14">
        <v>26980</v>
      </c>
      <c r="K4314" s="14">
        <v>4049</v>
      </c>
      <c r="L4314" s="14">
        <v>3828</v>
      </c>
      <c r="M4314" s="15">
        <v>0.16118431228090149</v>
      </c>
      <c r="N4314" s="14">
        <v>158060</v>
      </c>
      <c r="O4314" s="14">
        <v>0</v>
      </c>
      <c r="P4314" s="14">
        <v>1842810</v>
      </c>
      <c r="S4314" s="17">
        <v>45514.486805555563</v>
      </c>
      <c r="T4314" s="17" t="s">
        <v>5077</v>
      </c>
      <c r="U4314" s="18">
        <v>45514</v>
      </c>
      <c r="V4314" s="18" t="str">
        <f>TEXT(Posts[[#This Row],[Post_Date]],"YYYY")</f>
        <v>2024</v>
      </c>
      <c r="W4314" s="18" t="s">
        <v>5092</v>
      </c>
      <c r="X4314" s="18" t="s">
        <v>5083</v>
      </c>
      <c r="Y4314" s="19">
        <v>11</v>
      </c>
      <c r="Z4314" s="12" t="s">
        <v>5069</v>
      </c>
      <c r="AA4314"/>
    </row>
    <row r="4315" spans="1:27" x14ac:dyDescent="0.25">
      <c r="A4315" s="12" t="s">
        <v>137</v>
      </c>
      <c r="B4315" s="12" t="s">
        <v>5026</v>
      </c>
      <c r="C4315" s="12" t="s">
        <v>5029</v>
      </c>
      <c r="D4315" s="12" t="s">
        <v>5030</v>
      </c>
      <c r="E4315" s="12" t="s">
        <v>5035</v>
      </c>
      <c r="F4315" s="12" t="s">
        <v>5051</v>
      </c>
      <c r="G4315" s="12" t="s">
        <v>5043</v>
      </c>
      <c r="H4315" s="13">
        <v>335622</v>
      </c>
      <c r="I4315" s="14">
        <v>3142343</v>
      </c>
      <c r="J4315" s="14">
        <v>517697</v>
      </c>
      <c r="K4315" s="14">
        <v>114315</v>
      </c>
      <c r="L4315" s="14">
        <v>98515</v>
      </c>
      <c r="M4315" s="15">
        <v>0.1068065746843237</v>
      </c>
      <c r="N4315" s="14">
        <v>3684763</v>
      </c>
      <c r="O4315" s="14">
        <v>3142343</v>
      </c>
      <c r="P4315" s="14">
        <v>0</v>
      </c>
      <c r="S4315" s="17">
        <v>45433.477777777778</v>
      </c>
      <c r="T4315" s="12" t="s">
        <v>5077</v>
      </c>
      <c r="U4315" s="18">
        <v>45433</v>
      </c>
      <c r="V4315" s="18" t="str">
        <f>TEXT(Posts[[#This Row],[Post_Date]],"YYYY")</f>
        <v>2024</v>
      </c>
      <c r="W4315" s="12" t="s">
        <v>5096</v>
      </c>
      <c r="X4315" s="12" t="s">
        <v>5079</v>
      </c>
      <c r="Y4315" s="19">
        <v>11</v>
      </c>
      <c r="Z4315" s="12" t="s">
        <v>5069</v>
      </c>
      <c r="AA4315"/>
    </row>
    <row r="4316" spans="1:27" x14ac:dyDescent="0.25">
      <c r="A4316" s="12" t="s">
        <v>140</v>
      </c>
      <c r="B4316" s="12" t="s">
        <v>5026</v>
      </c>
      <c r="C4316" s="12" t="s">
        <v>5028</v>
      </c>
      <c r="D4316" s="12" t="s">
        <v>5034</v>
      </c>
      <c r="E4316" s="12" t="s">
        <v>5039</v>
      </c>
      <c r="F4316" s="12" t="s">
        <v>5059</v>
      </c>
      <c r="G4316" s="12" t="s">
        <v>5043</v>
      </c>
      <c r="H4316" s="13">
        <v>53883</v>
      </c>
      <c r="I4316" s="14">
        <v>306296</v>
      </c>
      <c r="J4316" s="14">
        <v>39201</v>
      </c>
      <c r="K4316" s="14">
        <v>13555</v>
      </c>
      <c r="L4316" s="14">
        <v>8250</v>
      </c>
      <c r="M4316" s="15">
        <v>0.1759183026517552</v>
      </c>
      <c r="N4316" s="14">
        <v>391860</v>
      </c>
      <c r="O4316" s="14">
        <v>0</v>
      </c>
      <c r="P4316" s="14">
        <v>620350</v>
      </c>
      <c r="S4316" s="17">
        <v>45527.685416666667</v>
      </c>
      <c r="T4316" s="17" t="s">
        <v>5074</v>
      </c>
      <c r="U4316" s="18">
        <v>45527</v>
      </c>
      <c r="V4316" s="18" t="str">
        <f>TEXT(Posts[[#This Row],[Post_Date]],"YYYY")</f>
        <v>2024</v>
      </c>
      <c r="W4316" s="18" t="s">
        <v>5092</v>
      </c>
      <c r="X4316" s="18" t="s">
        <v>5082</v>
      </c>
      <c r="Y4316" s="19">
        <v>16</v>
      </c>
      <c r="Z4316" s="12" t="s">
        <v>5069</v>
      </c>
      <c r="AA4316"/>
    </row>
    <row r="4317" spans="1:27" x14ac:dyDescent="0.25">
      <c r="A4317" s="12" t="s">
        <v>143</v>
      </c>
      <c r="B4317" s="12" t="s">
        <v>5026</v>
      </c>
      <c r="C4317" s="12" t="s">
        <v>5028</v>
      </c>
      <c r="D4317" s="12" t="s">
        <v>5030</v>
      </c>
      <c r="E4317" s="12" t="s">
        <v>5035</v>
      </c>
      <c r="F4317" s="12" t="s">
        <v>5051</v>
      </c>
      <c r="G4317" s="12" t="s">
        <v>5049</v>
      </c>
      <c r="H4317" s="13">
        <v>292690</v>
      </c>
      <c r="I4317" s="14">
        <v>2396237</v>
      </c>
      <c r="J4317" s="14">
        <v>439744</v>
      </c>
      <c r="K4317" s="14">
        <v>140373</v>
      </c>
      <c r="L4317" s="14">
        <v>74760</v>
      </c>
      <c r="M4317" s="15">
        <v>0.1221458959602129</v>
      </c>
      <c r="N4317" s="14">
        <v>3004638</v>
      </c>
      <c r="O4317" s="14">
        <v>2396237</v>
      </c>
      <c r="P4317" s="14">
        <v>0</v>
      </c>
      <c r="S4317" s="17">
        <v>45454.627083333333</v>
      </c>
      <c r="T4317" s="12" t="s">
        <v>5074</v>
      </c>
      <c r="U4317" s="18">
        <v>45454</v>
      </c>
      <c r="V4317" s="18" t="str">
        <f>TEXT(Posts[[#This Row],[Post_Date]],"YYYY")</f>
        <v>2024</v>
      </c>
      <c r="W4317" s="12" t="s">
        <v>5089</v>
      </c>
      <c r="X4317" s="12" t="s">
        <v>5079</v>
      </c>
      <c r="Y4317" s="19">
        <v>15</v>
      </c>
      <c r="Z4317" s="12" t="s">
        <v>5069</v>
      </c>
      <c r="AA4317"/>
    </row>
    <row r="4318" spans="1:27" x14ac:dyDescent="0.25">
      <c r="A4318" s="12" t="s">
        <v>150</v>
      </c>
      <c r="B4318" s="12" t="s">
        <v>5026</v>
      </c>
      <c r="C4318" s="12" t="s">
        <v>5028</v>
      </c>
      <c r="D4318" s="12" t="s">
        <v>5030</v>
      </c>
      <c r="E4318" s="12" t="s">
        <v>5035</v>
      </c>
      <c r="F4318" s="12" t="s">
        <v>5051</v>
      </c>
      <c r="G4318" s="12" t="s">
        <v>5043</v>
      </c>
      <c r="H4318" s="13">
        <v>144804</v>
      </c>
      <c r="I4318" s="14">
        <v>1547011</v>
      </c>
      <c r="J4318" s="14">
        <v>350048</v>
      </c>
      <c r="K4318" s="14">
        <v>57221</v>
      </c>
      <c r="L4318" s="14">
        <v>80151</v>
      </c>
      <c r="M4318" s="15">
        <v>9.3602724818123748E-2</v>
      </c>
      <c r="N4318" s="14">
        <v>1764096</v>
      </c>
      <c r="O4318" s="14">
        <v>1547011</v>
      </c>
      <c r="P4318" s="14">
        <v>0</v>
      </c>
      <c r="S4318" s="17">
        <v>45460.588194444441</v>
      </c>
      <c r="T4318" s="12" t="s">
        <v>5074</v>
      </c>
      <c r="U4318" s="18">
        <v>45460</v>
      </c>
      <c r="V4318" s="18" t="str">
        <f>TEXT(Posts[[#This Row],[Post_Date]],"YYYY")</f>
        <v>2024</v>
      </c>
      <c r="W4318" s="12" t="s">
        <v>5089</v>
      </c>
      <c r="X4318" s="12" t="s">
        <v>5081</v>
      </c>
      <c r="Y4318" s="19">
        <v>14</v>
      </c>
      <c r="Z4318" s="12" t="s">
        <v>5068</v>
      </c>
      <c r="AA4318"/>
    </row>
    <row r="4319" spans="1:27" x14ac:dyDescent="0.25">
      <c r="A4319" s="12" t="s">
        <v>152</v>
      </c>
      <c r="B4319" s="12" t="s">
        <v>5026</v>
      </c>
      <c r="C4319" s="12" t="s">
        <v>5028</v>
      </c>
      <c r="D4319" s="12" t="s">
        <v>5033</v>
      </c>
      <c r="E4319" s="12" t="s">
        <v>5035</v>
      </c>
      <c r="F4319" s="12" t="s">
        <v>5056</v>
      </c>
      <c r="G4319" s="12" t="s">
        <v>5044</v>
      </c>
      <c r="H4319" s="13">
        <v>42401</v>
      </c>
      <c r="I4319" s="14">
        <v>218094</v>
      </c>
      <c r="J4319" s="14">
        <v>50506</v>
      </c>
      <c r="K4319" s="14">
        <v>10822</v>
      </c>
      <c r="L4319" s="14">
        <v>11485</v>
      </c>
      <c r="M4319" s="15">
        <v>0.19441798035830549</v>
      </c>
      <c r="N4319" s="14">
        <v>259057</v>
      </c>
      <c r="O4319" s="14">
        <v>209401</v>
      </c>
      <c r="P4319" s="14">
        <v>0</v>
      </c>
      <c r="S4319" s="17">
        <v>45712.443055555559</v>
      </c>
      <c r="T4319" s="12" t="s">
        <v>5077</v>
      </c>
      <c r="U4319" s="18">
        <v>45712</v>
      </c>
      <c r="V4319" s="18" t="str">
        <f>TEXT(Posts[[#This Row],[Post_Date]],"YYYY")</f>
        <v>2025</v>
      </c>
      <c r="W4319" s="12" t="s">
        <v>5087</v>
      </c>
      <c r="X4319" s="12" t="s">
        <v>5081</v>
      </c>
      <c r="Y4319" s="19">
        <v>10</v>
      </c>
      <c r="Z4319" s="12" t="s">
        <v>5069</v>
      </c>
      <c r="AA4319"/>
    </row>
    <row r="4320" spans="1:27" x14ac:dyDescent="0.25">
      <c r="A4320" s="12" t="s">
        <v>160</v>
      </c>
      <c r="B4320" s="12" t="s">
        <v>5026</v>
      </c>
      <c r="C4320" s="12" t="s">
        <v>5028</v>
      </c>
      <c r="D4320" s="12" t="s">
        <v>5033</v>
      </c>
      <c r="E4320" s="12" t="s">
        <v>5039</v>
      </c>
      <c r="F4320" s="12" t="s">
        <v>5056</v>
      </c>
      <c r="G4320" s="12" t="s">
        <v>5044</v>
      </c>
      <c r="H4320" s="13">
        <v>34105</v>
      </c>
      <c r="I4320" s="14">
        <v>194735</v>
      </c>
      <c r="J4320" s="14">
        <v>26828</v>
      </c>
      <c r="K4320" s="14">
        <v>9208</v>
      </c>
      <c r="L4320" s="14">
        <v>5309</v>
      </c>
      <c r="M4320" s="15">
        <v>0.17514021794402329</v>
      </c>
      <c r="N4320" s="14">
        <v>249589</v>
      </c>
      <c r="O4320" s="14">
        <v>0</v>
      </c>
      <c r="P4320" s="14">
        <v>1375087</v>
      </c>
      <c r="S4320" s="17">
        <v>45307.680555555547</v>
      </c>
      <c r="T4320" s="17" t="s">
        <v>5074</v>
      </c>
      <c r="U4320" s="18">
        <v>45307</v>
      </c>
      <c r="V4320" s="18" t="str">
        <f>TEXT(Posts[[#This Row],[Post_Date]],"YYYY")</f>
        <v>2024</v>
      </c>
      <c r="W4320" s="18" t="s">
        <v>5086</v>
      </c>
      <c r="X4320" s="18" t="s">
        <v>5079</v>
      </c>
      <c r="Y4320" s="19">
        <v>16</v>
      </c>
      <c r="Z4320" s="12" t="s">
        <v>5069</v>
      </c>
      <c r="AA4320"/>
    </row>
    <row r="4321" spans="1:27" x14ac:dyDescent="0.25">
      <c r="A4321" s="12" t="s">
        <v>174</v>
      </c>
      <c r="B4321" s="12" t="s">
        <v>5026</v>
      </c>
      <c r="C4321" s="12" t="s">
        <v>5028</v>
      </c>
      <c r="D4321" s="12" t="s">
        <v>5031</v>
      </c>
      <c r="E4321" s="12" t="s">
        <v>5035</v>
      </c>
      <c r="F4321" s="12" t="s">
        <v>5060</v>
      </c>
      <c r="G4321" s="12" t="s">
        <v>5045</v>
      </c>
      <c r="H4321" s="13">
        <v>125543</v>
      </c>
      <c r="I4321" s="14">
        <v>2044413</v>
      </c>
      <c r="J4321" s="14">
        <v>267349</v>
      </c>
      <c r="K4321" s="14">
        <v>80824</v>
      </c>
      <c r="L4321" s="14">
        <v>43877</v>
      </c>
      <c r="M4321" s="15">
        <v>6.1408023169352711E-2</v>
      </c>
      <c r="N4321" s="14">
        <v>2441874</v>
      </c>
      <c r="O4321" s="14">
        <v>2044413</v>
      </c>
      <c r="P4321" s="14">
        <v>0</v>
      </c>
      <c r="S4321" s="17">
        <v>45539.470138888893</v>
      </c>
      <c r="T4321" s="12" t="s">
        <v>5077</v>
      </c>
      <c r="U4321" s="18">
        <v>45539</v>
      </c>
      <c r="V4321" s="18" t="str">
        <f>TEXT(Posts[[#This Row],[Post_Date]],"YYYY")</f>
        <v>2024</v>
      </c>
      <c r="W4321" s="12" t="s">
        <v>5097</v>
      </c>
      <c r="X4321" s="12" t="s">
        <v>5085</v>
      </c>
      <c r="Y4321" s="19">
        <v>11</v>
      </c>
      <c r="Z4321" s="12" t="s">
        <v>5068</v>
      </c>
      <c r="AA4321"/>
    </row>
    <row r="4322" spans="1:27" x14ac:dyDescent="0.25">
      <c r="A4322" s="12" t="s">
        <v>176</v>
      </c>
      <c r="B4322" s="12" t="s">
        <v>5026</v>
      </c>
      <c r="C4322" s="12" t="s">
        <v>5028</v>
      </c>
      <c r="D4322" s="12" t="s">
        <v>5033</v>
      </c>
      <c r="E4322" s="12" t="s">
        <v>5035</v>
      </c>
      <c r="F4322" s="12" t="s">
        <v>5056</v>
      </c>
      <c r="G4322" s="12" t="s">
        <v>5048</v>
      </c>
      <c r="H4322" s="13">
        <v>54483</v>
      </c>
      <c r="I4322" s="14">
        <v>260643</v>
      </c>
      <c r="J4322" s="14">
        <v>41732</v>
      </c>
      <c r="K4322" s="14">
        <v>15112</v>
      </c>
      <c r="L4322" s="14">
        <v>6831</v>
      </c>
      <c r="M4322" s="15">
        <v>0.20903625340897261</v>
      </c>
      <c r="N4322" s="14">
        <v>296190</v>
      </c>
      <c r="O4322" s="14">
        <v>258630</v>
      </c>
      <c r="P4322" s="14">
        <v>0</v>
      </c>
      <c r="S4322" s="17">
        <v>45314.48541666667</v>
      </c>
      <c r="T4322" s="12" t="s">
        <v>5077</v>
      </c>
      <c r="U4322" s="18">
        <v>45314</v>
      </c>
      <c r="V4322" s="18" t="str">
        <f>TEXT(Posts[[#This Row],[Post_Date]],"YYYY")</f>
        <v>2024</v>
      </c>
      <c r="W4322" s="12" t="s">
        <v>5086</v>
      </c>
      <c r="X4322" s="12" t="s">
        <v>5079</v>
      </c>
      <c r="Y4322" s="19">
        <v>11</v>
      </c>
      <c r="Z4322" s="12" t="s">
        <v>5070</v>
      </c>
      <c r="AA4322"/>
    </row>
    <row r="4323" spans="1:27" x14ac:dyDescent="0.25">
      <c r="A4323" s="12" t="s">
        <v>184</v>
      </c>
      <c r="B4323" s="12" t="s">
        <v>5026</v>
      </c>
      <c r="C4323" s="12" t="s">
        <v>5028</v>
      </c>
      <c r="D4323" s="12" t="s">
        <v>5032</v>
      </c>
      <c r="E4323" s="12" t="s">
        <v>5035</v>
      </c>
      <c r="F4323" s="12" t="s">
        <v>5056</v>
      </c>
      <c r="G4323" s="12" t="s">
        <v>5047</v>
      </c>
      <c r="H4323" s="13">
        <v>59817</v>
      </c>
      <c r="I4323" s="14">
        <v>249777</v>
      </c>
      <c r="J4323" s="14">
        <v>39203</v>
      </c>
      <c r="K4323" s="14">
        <v>14865</v>
      </c>
      <c r="L4323" s="14">
        <v>7673</v>
      </c>
      <c r="M4323" s="15">
        <v>0.23948496317807941</v>
      </c>
      <c r="N4323" s="14">
        <v>305934</v>
      </c>
      <c r="O4323" s="14">
        <v>246633</v>
      </c>
      <c r="P4323" s="14">
        <v>0</v>
      </c>
      <c r="S4323" s="17">
        <v>45742.446527777778</v>
      </c>
      <c r="T4323" s="12" t="s">
        <v>5077</v>
      </c>
      <c r="U4323" s="18">
        <v>45742</v>
      </c>
      <c r="V4323" s="18" t="str">
        <f>TEXT(Posts[[#This Row],[Post_Date]],"YYYY")</f>
        <v>2025</v>
      </c>
      <c r="W4323" s="12" t="s">
        <v>5088</v>
      </c>
      <c r="X4323" s="12" t="s">
        <v>5085</v>
      </c>
      <c r="Y4323" s="19">
        <v>10</v>
      </c>
      <c r="Z4323" s="12" t="s">
        <v>5070</v>
      </c>
      <c r="AA4323"/>
    </row>
    <row r="4324" spans="1:27" x14ac:dyDescent="0.25">
      <c r="A4324" s="12" t="s">
        <v>186</v>
      </c>
      <c r="B4324" s="12" t="s">
        <v>5026</v>
      </c>
      <c r="C4324" s="12" t="s">
        <v>5028</v>
      </c>
      <c r="D4324" s="12" t="s">
        <v>5032</v>
      </c>
      <c r="E4324" s="12" t="s">
        <v>5039</v>
      </c>
      <c r="F4324" s="12" t="s">
        <v>5056</v>
      </c>
      <c r="G4324" s="12" t="s">
        <v>5049</v>
      </c>
      <c r="H4324" s="13">
        <v>40156</v>
      </c>
      <c r="I4324" s="14">
        <v>216428</v>
      </c>
      <c r="J4324" s="14">
        <v>22372</v>
      </c>
      <c r="K4324" s="14">
        <v>9400</v>
      </c>
      <c r="L4324" s="14">
        <v>9017</v>
      </c>
      <c r="M4324" s="15">
        <v>0.18554329773415301</v>
      </c>
      <c r="N4324" s="14">
        <v>265491</v>
      </c>
      <c r="O4324" s="14">
        <v>0</v>
      </c>
      <c r="P4324" s="14">
        <v>886831</v>
      </c>
      <c r="S4324" s="17">
        <v>45304.48541666667</v>
      </c>
      <c r="T4324" s="17" t="s">
        <v>5077</v>
      </c>
      <c r="U4324" s="18">
        <v>45304</v>
      </c>
      <c r="V4324" s="18" t="str">
        <f>TEXT(Posts[[#This Row],[Post_Date]],"YYYY")</f>
        <v>2024</v>
      </c>
      <c r="W4324" s="18" t="s">
        <v>5086</v>
      </c>
      <c r="X4324" s="18" t="s">
        <v>5083</v>
      </c>
      <c r="Y4324" s="19">
        <v>11</v>
      </c>
      <c r="Z4324" s="12" t="s">
        <v>5069</v>
      </c>
      <c r="AA4324"/>
    </row>
    <row r="4325" spans="1:27" x14ac:dyDescent="0.25">
      <c r="A4325" s="12" t="s">
        <v>193</v>
      </c>
      <c r="B4325" s="12" t="s">
        <v>5026</v>
      </c>
      <c r="C4325" s="12" t="s">
        <v>5028</v>
      </c>
      <c r="D4325" s="12" t="s">
        <v>5031</v>
      </c>
      <c r="E4325" s="12" t="s">
        <v>5035</v>
      </c>
      <c r="F4325" s="12" t="s">
        <v>5060</v>
      </c>
      <c r="G4325" s="12" t="s">
        <v>5042</v>
      </c>
      <c r="H4325" s="13">
        <v>22313</v>
      </c>
      <c r="I4325" s="14">
        <v>354851</v>
      </c>
      <c r="J4325" s="14">
        <v>50851</v>
      </c>
      <c r="K4325" s="14">
        <v>16956</v>
      </c>
      <c r="L4325" s="14">
        <v>17303</v>
      </c>
      <c r="M4325" s="15">
        <v>6.2882608590866709E-2</v>
      </c>
      <c r="N4325" s="14">
        <v>411422</v>
      </c>
      <c r="O4325" s="14">
        <v>341853</v>
      </c>
      <c r="P4325" s="14">
        <v>0</v>
      </c>
      <c r="S4325" s="17">
        <v>45297.673611111109</v>
      </c>
      <c r="T4325" s="12" t="s">
        <v>5074</v>
      </c>
      <c r="U4325" s="18">
        <v>45297</v>
      </c>
      <c r="V4325" s="18" t="str">
        <f>TEXT(Posts[[#This Row],[Post_Date]],"YYYY")</f>
        <v>2024</v>
      </c>
      <c r="W4325" s="12" t="s">
        <v>5086</v>
      </c>
      <c r="X4325" s="12" t="s">
        <v>5083</v>
      </c>
      <c r="Y4325" s="19">
        <v>16</v>
      </c>
      <c r="Z4325" s="12" t="s">
        <v>5068</v>
      </c>
      <c r="AA4325"/>
    </row>
    <row r="4326" spans="1:27" x14ac:dyDescent="0.25">
      <c r="A4326" s="12" t="s">
        <v>194</v>
      </c>
      <c r="B4326" s="12" t="s">
        <v>5026</v>
      </c>
      <c r="C4326" s="12" t="s">
        <v>5028</v>
      </c>
      <c r="D4326" s="12" t="s">
        <v>5033</v>
      </c>
      <c r="E4326" s="12" t="s">
        <v>5035</v>
      </c>
      <c r="F4326" s="12" t="s">
        <v>5056</v>
      </c>
      <c r="G4326" s="12" t="s">
        <v>5049</v>
      </c>
      <c r="H4326" s="13">
        <v>298783</v>
      </c>
      <c r="I4326" s="14">
        <v>1287950</v>
      </c>
      <c r="J4326" s="14">
        <v>257011</v>
      </c>
      <c r="K4326" s="14">
        <v>98967</v>
      </c>
      <c r="L4326" s="14">
        <v>63499</v>
      </c>
      <c r="M4326" s="15">
        <v>0.23198389771856831</v>
      </c>
      <c r="N4326" s="14">
        <v>1472111</v>
      </c>
      <c r="O4326" s="14">
        <v>1287950</v>
      </c>
      <c r="P4326" s="14">
        <v>0</v>
      </c>
      <c r="S4326" s="17">
        <v>45750.495138888888</v>
      </c>
      <c r="T4326" s="12" t="s">
        <v>5077</v>
      </c>
      <c r="U4326" s="18">
        <v>45750</v>
      </c>
      <c r="V4326" s="18" t="str">
        <f>TEXT(Posts[[#This Row],[Post_Date]],"YYYY")</f>
        <v>2025</v>
      </c>
      <c r="W4326" s="12" t="s">
        <v>5090</v>
      </c>
      <c r="X4326" s="12" t="s">
        <v>5080</v>
      </c>
      <c r="Y4326" s="19">
        <v>11</v>
      </c>
      <c r="Z4326" s="12" t="s">
        <v>5070</v>
      </c>
      <c r="AA4326"/>
    </row>
    <row r="4327" spans="1:27" x14ac:dyDescent="0.25">
      <c r="A4327" s="12" t="s">
        <v>208</v>
      </c>
      <c r="B4327" s="12" t="s">
        <v>5026</v>
      </c>
      <c r="C4327" s="12" t="s">
        <v>5028</v>
      </c>
      <c r="D4327" s="12" t="s">
        <v>5033</v>
      </c>
      <c r="E4327" s="12" t="s">
        <v>5035</v>
      </c>
      <c r="F4327" s="12" t="s">
        <v>5056</v>
      </c>
      <c r="G4327" s="12" t="s">
        <v>5049</v>
      </c>
      <c r="H4327" s="13">
        <v>98570</v>
      </c>
      <c r="I4327" s="14">
        <v>394697</v>
      </c>
      <c r="J4327" s="14">
        <v>58341</v>
      </c>
      <c r="K4327" s="14">
        <v>24192</v>
      </c>
      <c r="L4327" s="14">
        <v>21881</v>
      </c>
      <c r="M4327" s="15">
        <v>0.2497379497606694</v>
      </c>
      <c r="N4327" s="14">
        <v>482782</v>
      </c>
      <c r="O4327" s="14">
        <v>335990</v>
      </c>
      <c r="P4327" s="14">
        <v>0</v>
      </c>
      <c r="S4327" s="17">
        <v>45497.642361111109</v>
      </c>
      <c r="T4327" s="12" t="s">
        <v>5074</v>
      </c>
      <c r="U4327" s="18">
        <v>45497</v>
      </c>
      <c r="V4327" s="18" t="str">
        <f>TEXT(Posts[[#This Row],[Post_Date]],"YYYY")</f>
        <v>2024</v>
      </c>
      <c r="W4327" s="12" t="s">
        <v>5093</v>
      </c>
      <c r="X4327" s="12" t="s">
        <v>5085</v>
      </c>
      <c r="Y4327" s="19">
        <v>15</v>
      </c>
      <c r="Z4327" s="12" t="s">
        <v>5070</v>
      </c>
      <c r="AA4327"/>
    </row>
    <row r="4328" spans="1:27" x14ac:dyDescent="0.25">
      <c r="A4328" s="12" t="s">
        <v>212</v>
      </c>
      <c r="B4328" s="12" t="s">
        <v>5026</v>
      </c>
      <c r="C4328" s="12" t="s">
        <v>5028</v>
      </c>
      <c r="D4328" s="12" t="s">
        <v>5030</v>
      </c>
      <c r="E4328" s="12" t="s">
        <v>5039</v>
      </c>
      <c r="F4328" s="12" t="s">
        <v>5051</v>
      </c>
      <c r="G4328" s="12" t="s">
        <v>5042</v>
      </c>
      <c r="H4328" s="13">
        <v>9513</v>
      </c>
      <c r="I4328" s="14">
        <v>81817</v>
      </c>
      <c r="J4328" s="14">
        <v>17233</v>
      </c>
      <c r="K4328" s="14">
        <v>3431</v>
      </c>
      <c r="L4328" s="14">
        <v>1997</v>
      </c>
      <c r="M4328" s="15">
        <v>0.11627944009619361</v>
      </c>
      <c r="N4328" s="14">
        <v>95801</v>
      </c>
      <c r="O4328" s="14">
        <v>0</v>
      </c>
      <c r="P4328" s="14">
        <v>930858</v>
      </c>
      <c r="S4328" s="17">
        <v>45373.627083333333</v>
      </c>
      <c r="T4328" s="17" t="s">
        <v>5074</v>
      </c>
      <c r="U4328" s="18">
        <v>45373</v>
      </c>
      <c r="V4328" s="18" t="str">
        <f>TEXT(Posts[[#This Row],[Post_Date]],"YYYY")</f>
        <v>2024</v>
      </c>
      <c r="W4328" s="18" t="s">
        <v>5088</v>
      </c>
      <c r="X4328" s="18" t="s">
        <v>5082</v>
      </c>
      <c r="Y4328" s="19">
        <v>15</v>
      </c>
      <c r="Z4328" s="12" t="s">
        <v>5069</v>
      </c>
      <c r="AA4328"/>
    </row>
    <row r="4329" spans="1:27" x14ac:dyDescent="0.25">
      <c r="A4329" s="12" t="s">
        <v>213</v>
      </c>
      <c r="B4329" s="12" t="s">
        <v>5026</v>
      </c>
      <c r="C4329" s="12" t="s">
        <v>5028</v>
      </c>
      <c r="D4329" s="12" t="s">
        <v>5031</v>
      </c>
      <c r="E4329" s="12" t="s">
        <v>5035</v>
      </c>
      <c r="F4329" s="12" t="s">
        <v>5060</v>
      </c>
      <c r="G4329" s="12" t="s">
        <v>5044</v>
      </c>
      <c r="H4329" s="13">
        <v>45851</v>
      </c>
      <c r="I4329" s="14">
        <v>681050</v>
      </c>
      <c r="J4329" s="14">
        <v>98375</v>
      </c>
      <c r="K4329" s="14">
        <v>28386</v>
      </c>
      <c r="L4329" s="14">
        <v>14767</v>
      </c>
      <c r="M4329" s="15">
        <v>6.732400940072257E-2</v>
      </c>
      <c r="N4329" s="14">
        <v>751589</v>
      </c>
      <c r="O4329" s="14">
        <v>681050</v>
      </c>
      <c r="P4329" s="14">
        <v>0</v>
      </c>
      <c r="S4329" s="17">
        <v>45524.634722222218</v>
      </c>
      <c r="T4329" s="12" t="s">
        <v>5074</v>
      </c>
      <c r="U4329" s="18">
        <v>45524</v>
      </c>
      <c r="V4329" s="18" t="str">
        <f>TEXT(Posts[[#This Row],[Post_Date]],"YYYY")</f>
        <v>2024</v>
      </c>
      <c r="W4329" s="12" t="s">
        <v>5092</v>
      </c>
      <c r="X4329" s="12" t="s">
        <v>5079</v>
      </c>
      <c r="Y4329" s="19">
        <v>15</v>
      </c>
      <c r="Z4329" s="12" t="s">
        <v>5068</v>
      </c>
      <c r="AA4329"/>
    </row>
    <row r="4330" spans="1:27" x14ac:dyDescent="0.25">
      <c r="A4330" s="12" t="s">
        <v>218</v>
      </c>
      <c r="B4330" s="12" t="s">
        <v>5026</v>
      </c>
      <c r="C4330" s="12" t="s">
        <v>5029</v>
      </c>
      <c r="D4330" s="12" t="s">
        <v>5030</v>
      </c>
      <c r="E4330" s="12" t="s">
        <v>5035</v>
      </c>
      <c r="F4330" s="12" t="s">
        <v>5051</v>
      </c>
      <c r="G4330" s="12" t="s">
        <v>5045</v>
      </c>
      <c r="H4330" s="13">
        <v>209332</v>
      </c>
      <c r="I4330" s="14">
        <v>1521695</v>
      </c>
      <c r="J4330" s="14">
        <v>202496</v>
      </c>
      <c r="K4330" s="14">
        <v>59835</v>
      </c>
      <c r="L4330" s="14">
        <v>77885</v>
      </c>
      <c r="M4330" s="15">
        <v>0.13756533026556569</v>
      </c>
      <c r="N4330" s="14">
        <v>1780421</v>
      </c>
      <c r="O4330" s="14">
        <v>1521695</v>
      </c>
      <c r="P4330" s="14">
        <v>0</v>
      </c>
      <c r="S4330" s="17">
        <v>45584.664583333331</v>
      </c>
      <c r="T4330" s="12" t="s">
        <v>5074</v>
      </c>
      <c r="U4330" s="18">
        <v>45584</v>
      </c>
      <c r="V4330" s="18" t="str">
        <f>TEXT(Posts[[#This Row],[Post_Date]],"YYYY")</f>
        <v>2024</v>
      </c>
      <c r="W4330" s="12" t="s">
        <v>5091</v>
      </c>
      <c r="X4330" s="12" t="s">
        <v>5083</v>
      </c>
      <c r="Y4330" s="19">
        <v>15</v>
      </c>
      <c r="Z4330" s="12" t="s">
        <v>5069</v>
      </c>
      <c r="AA4330"/>
    </row>
    <row r="4331" spans="1:27" x14ac:dyDescent="0.25">
      <c r="A4331" s="12" t="s">
        <v>219</v>
      </c>
      <c r="B4331" s="12" t="s">
        <v>5026</v>
      </c>
      <c r="C4331" s="12" t="s">
        <v>5028</v>
      </c>
      <c r="D4331" s="12" t="s">
        <v>5031</v>
      </c>
      <c r="E4331" s="12" t="s">
        <v>5035</v>
      </c>
      <c r="F4331" s="12" t="s">
        <v>5060</v>
      </c>
      <c r="G4331" s="12" t="s">
        <v>5047</v>
      </c>
      <c r="H4331" s="13">
        <v>119176</v>
      </c>
      <c r="I4331" s="14">
        <v>1601752</v>
      </c>
      <c r="J4331" s="14">
        <v>174072</v>
      </c>
      <c r="K4331" s="14">
        <v>125665</v>
      </c>
      <c r="L4331" s="14">
        <v>88659</v>
      </c>
      <c r="M4331" s="15">
        <v>7.4404013097371935E-2</v>
      </c>
      <c r="N4331" s="14">
        <v>2059133</v>
      </c>
      <c r="O4331" s="14">
        <v>1601752</v>
      </c>
      <c r="P4331" s="14">
        <v>0</v>
      </c>
      <c r="S4331" s="17">
        <v>45777.453472222223</v>
      </c>
      <c r="T4331" s="12" t="s">
        <v>5077</v>
      </c>
      <c r="U4331" s="18">
        <v>45777</v>
      </c>
      <c r="V4331" s="18" t="str">
        <f>TEXT(Posts[[#This Row],[Post_Date]],"YYYY")</f>
        <v>2025</v>
      </c>
      <c r="W4331" s="12" t="s">
        <v>5090</v>
      </c>
      <c r="X4331" s="12" t="s">
        <v>5085</v>
      </c>
      <c r="Y4331" s="19">
        <v>10</v>
      </c>
      <c r="Z4331" s="12" t="s">
        <v>5068</v>
      </c>
      <c r="AA4331"/>
    </row>
    <row r="4332" spans="1:27" x14ac:dyDescent="0.25">
      <c r="A4332" s="12" t="s">
        <v>220</v>
      </c>
      <c r="B4332" s="12" t="s">
        <v>5026</v>
      </c>
      <c r="C4332" s="12" t="s">
        <v>5028</v>
      </c>
      <c r="D4332" s="12" t="s">
        <v>5034</v>
      </c>
      <c r="E4332" s="12" t="s">
        <v>5039</v>
      </c>
      <c r="F4332" s="12" t="s">
        <v>5059</v>
      </c>
      <c r="G4332" s="12" t="s">
        <v>5045</v>
      </c>
      <c r="H4332" s="13">
        <v>69103</v>
      </c>
      <c r="I4332" s="14">
        <v>392050</v>
      </c>
      <c r="J4332" s="14">
        <v>80136</v>
      </c>
      <c r="K4332" s="14">
        <v>14778</v>
      </c>
      <c r="L4332" s="14">
        <v>20634</v>
      </c>
      <c r="M4332" s="15">
        <v>0.17626200961372851</v>
      </c>
      <c r="N4332" s="14">
        <v>448853</v>
      </c>
      <c r="O4332" s="14">
        <v>0</v>
      </c>
      <c r="P4332" s="14">
        <v>835726</v>
      </c>
      <c r="S4332" s="17">
        <v>45441.460416666669</v>
      </c>
      <c r="T4332" s="17" t="s">
        <v>5077</v>
      </c>
      <c r="U4332" s="18">
        <v>45441</v>
      </c>
      <c r="V4332" s="18" t="str">
        <f>TEXT(Posts[[#This Row],[Post_Date]],"YYYY")</f>
        <v>2024</v>
      </c>
      <c r="W4332" s="18" t="s">
        <v>5096</v>
      </c>
      <c r="X4332" s="18" t="s">
        <v>5085</v>
      </c>
      <c r="Y4332" s="19">
        <v>11</v>
      </c>
      <c r="Z4332" s="12" t="s">
        <v>5069</v>
      </c>
      <c r="AA4332"/>
    </row>
    <row r="4333" spans="1:27" x14ac:dyDescent="0.25">
      <c r="A4333" s="12" t="s">
        <v>225</v>
      </c>
      <c r="B4333" s="12" t="s">
        <v>5026</v>
      </c>
      <c r="C4333" s="12" t="s">
        <v>5029</v>
      </c>
      <c r="D4333" s="12" t="s">
        <v>5033</v>
      </c>
      <c r="E4333" s="12" t="s">
        <v>5035</v>
      </c>
      <c r="F4333" s="12" t="s">
        <v>5056</v>
      </c>
      <c r="G4333" s="12" t="s">
        <v>5045</v>
      </c>
      <c r="H4333" s="13">
        <v>299459</v>
      </c>
      <c r="I4333" s="14">
        <v>1451802</v>
      </c>
      <c r="J4333" s="14">
        <v>293973</v>
      </c>
      <c r="K4333" s="14">
        <v>49080</v>
      </c>
      <c r="L4333" s="14">
        <v>78467</v>
      </c>
      <c r="M4333" s="15">
        <v>0.2062676473892579</v>
      </c>
      <c r="N4333" s="14">
        <v>1740753</v>
      </c>
      <c r="O4333" s="14">
        <v>1451802</v>
      </c>
      <c r="P4333" s="14">
        <v>0</v>
      </c>
      <c r="S4333" s="17">
        <v>45702.519444444442</v>
      </c>
      <c r="T4333" s="12" t="s">
        <v>5075</v>
      </c>
      <c r="U4333" s="18">
        <v>45702</v>
      </c>
      <c r="V4333" s="18" t="str">
        <f>TEXT(Posts[[#This Row],[Post_Date]],"YYYY")</f>
        <v>2025</v>
      </c>
      <c r="W4333" s="12" t="s">
        <v>5087</v>
      </c>
      <c r="X4333" s="12" t="s">
        <v>5082</v>
      </c>
      <c r="Y4333" s="19">
        <v>12</v>
      </c>
      <c r="Z4333" s="12" t="s">
        <v>5070</v>
      </c>
      <c r="AA4333"/>
    </row>
    <row r="4334" spans="1:27" x14ac:dyDescent="0.25">
      <c r="A4334" s="12" t="s">
        <v>234</v>
      </c>
      <c r="B4334" s="12" t="s">
        <v>5026</v>
      </c>
      <c r="C4334" s="12" t="s">
        <v>5028</v>
      </c>
      <c r="D4334" s="12" t="s">
        <v>5033</v>
      </c>
      <c r="E4334" s="12" t="s">
        <v>5039</v>
      </c>
      <c r="F4334" s="12" t="s">
        <v>5056</v>
      </c>
      <c r="G4334" s="12" t="s">
        <v>5042</v>
      </c>
      <c r="H4334" s="13">
        <v>38375</v>
      </c>
      <c r="I4334" s="14">
        <v>240470</v>
      </c>
      <c r="J4334" s="14">
        <v>46865</v>
      </c>
      <c r="K4334" s="14">
        <v>18420</v>
      </c>
      <c r="L4334" s="14">
        <v>5795</v>
      </c>
      <c r="M4334" s="15">
        <v>0.1595866103214319</v>
      </c>
      <c r="N4334" s="14">
        <v>309592</v>
      </c>
      <c r="O4334" s="14">
        <v>0</v>
      </c>
      <c r="P4334" s="14">
        <v>1531828</v>
      </c>
      <c r="S4334" s="17">
        <v>45473.534722222219</v>
      </c>
      <c r="T4334" s="17" t="s">
        <v>5075</v>
      </c>
      <c r="U4334" s="18">
        <v>45473</v>
      </c>
      <c r="V4334" s="18" t="str">
        <f>TEXT(Posts[[#This Row],[Post_Date]],"YYYY")</f>
        <v>2024</v>
      </c>
      <c r="W4334" s="18" t="s">
        <v>5089</v>
      </c>
      <c r="X4334" s="18" t="s">
        <v>5084</v>
      </c>
      <c r="Y4334" s="19">
        <v>12</v>
      </c>
      <c r="Z4334" s="12" t="s">
        <v>5069</v>
      </c>
      <c r="AA4334"/>
    </row>
    <row r="4335" spans="1:27" x14ac:dyDescent="0.25">
      <c r="A4335" s="12" t="s">
        <v>235</v>
      </c>
      <c r="B4335" s="12" t="s">
        <v>5026</v>
      </c>
      <c r="C4335" s="12" t="s">
        <v>5028</v>
      </c>
      <c r="D4335" s="12" t="s">
        <v>5033</v>
      </c>
      <c r="E4335" s="12" t="s">
        <v>5035</v>
      </c>
      <c r="F4335" s="12" t="s">
        <v>5056</v>
      </c>
      <c r="G4335" s="12" t="s">
        <v>5049</v>
      </c>
      <c r="H4335" s="13">
        <v>66121</v>
      </c>
      <c r="I4335" s="14">
        <v>277902</v>
      </c>
      <c r="J4335" s="14">
        <v>30618</v>
      </c>
      <c r="K4335" s="14">
        <v>12518</v>
      </c>
      <c r="L4335" s="14">
        <v>13430</v>
      </c>
      <c r="M4335" s="15">
        <v>0.23792948917206039</v>
      </c>
      <c r="N4335" s="14">
        <v>309435</v>
      </c>
      <c r="O4335" s="14">
        <v>248040</v>
      </c>
      <c r="P4335" s="14">
        <v>0</v>
      </c>
      <c r="S4335" s="17">
        <v>45393.499305555553</v>
      </c>
      <c r="T4335" s="12" t="s">
        <v>5077</v>
      </c>
      <c r="U4335" s="18">
        <v>45393</v>
      </c>
      <c r="V4335" s="18" t="str">
        <f>TEXT(Posts[[#This Row],[Post_Date]],"YYYY")</f>
        <v>2024</v>
      </c>
      <c r="W4335" s="12" t="s">
        <v>5090</v>
      </c>
      <c r="X4335" s="12" t="s">
        <v>5080</v>
      </c>
      <c r="Y4335" s="19">
        <v>11</v>
      </c>
      <c r="Z4335" s="12" t="s">
        <v>5070</v>
      </c>
      <c r="AA4335"/>
    </row>
    <row r="4336" spans="1:27" x14ac:dyDescent="0.25">
      <c r="A4336" s="12" t="s">
        <v>241</v>
      </c>
      <c r="B4336" s="12" t="s">
        <v>5026</v>
      </c>
      <c r="C4336" s="12" t="s">
        <v>5028</v>
      </c>
      <c r="D4336" s="12" t="s">
        <v>5034</v>
      </c>
      <c r="E4336" s="12" t="s">
        <v>5039</v>
      </c>
      <c r="F4336" s="12" t="s">
        <v>5059</v>
      </c>
      <c r="G4336" s="12" t="s">
        <v>5047</v>
      </c>
      <c r="H4336" s="13">
        <v>43865</v>
      </c>
      <c r="I4336" s="14">
        <v>348730</v>
      </c>
      <c r="J4336" s="14">
        <v>49167</v>
      </c>
      <c r="K4336" s="14">
        <v>27041</v>
      </c>
      <c r="L4336" s="14">
        <v>9081</v>
      </c>
      <c r="M4336" s="15">
        <v>0.12578718659904861</v>
      </c>
      <c r="N4336" s="14">
        <v>413756</v>
      </c>
      <c r="O4336" s="14">
        <v>0</v>
      </c>
      <c r="P4336" s="14">
        <v>1915423</v>
      </c>
      <c r="S4336" s="17">
        <v>45388.65</v>
      </c>
      <c r="T4336" s="17" t="s">
        <v>5074</v>
      </c>
      <c r="U4336" s="18">
        <v>45388</v>
      </c>
      <c r="V4336" s="18" t="str">
        <f>TEXT(Posts[[#This Row],[Post_Date]],"YYYY")</f>
        <v>2024</v>
      </c>
      <c r="W4336" s="18" t="s">
        <v>5090</v>
      </c>
      <c r="X4336" s="18" t="s">
        <v>5083</v>
      </c>
      <c r="Y4336" s="19">
        <v>15</v>
      </c>
      <c r="Z4336" s="12" t="s">
        <v>5069</v>
      </c>
      <c r="AA4336"/>
    </row>
    <row r="4337" spans="1:27" x14ac:dyDescent="0.25">
      <c r="A4337" s="12" t="s">
        <v>242</v>
      </c>
      <c r="B4337" s="12" t="s">
        <v>5026</v>
      </c>
      <c r="C4337" s="12" t="s">
        <v>5028</v>
      </c>
      <c r="D4337" s="12" t="s">
        <v>5030</v>
      </c>
      <c r="E4337" s="12" t="s">
        <v>5035</v>
      </c>
      <c r="F4337" s="12" t="s">
        <v>5051</v>
      </c>
      <c r="G4337" s="12" t="s">
        <v>5046</v>
      </c>
      <c r="H4337" s="13">
        <v>375168</v>
      </c>
      <c r="I4337" s="14">
        <v>3384977</v>
      </c>
      <c r="J4337" s="14">
        <v>540374</v>
      </c>
      <c r="K4337" s="14">
        <v>147959</v>
      </c>
      <c r="L4337" s="14">
        <v>200929</v>
      </c>
      <c r="M4337" s="15">
        <v>0.1108335231471454</v>
      </c>
      <c r="N4337" s="14">
        <v>4000591</v>
      </c>
      <c r="O4337" s="14">
        <v>3384977</v>
      </c>
      <c r="P4337" s="14">
        <v>0</v>
      </c>
      <c r="S4337" s="17">
        <v>45566.683333333327</v>
      </c>
      <c r="T4337" s="12" t="s">
        <v>5074</v>
      </c>
      <c r="U4337" s="18">
        <v>45566</v>
      </c>
      <c r="V4337" s="18" t="str">
        <f>TEXT(Posts[[#This Row],[Post_Date]],"YYYY")</f>
        <v>2024</v>
      </c>
      <c r="W4337" s="12" t="s">
        <v>5091</v>
      </c>
      <c r="X4337" s="12" t="s">
        <v>5079</v>
      </c>
      <c r="Y4337" s="19">
        <v>16</v>
      </c>
      <c r="Z4337" s="12" t="s">
        <v>5069</v>
      </c>
      <c r="AA4337"/>
    </row>
    <row r="4338" spans="1:27" x14ac:dyDescent="0.25">
      <c r="A4338" s="12" t="s">
        <v>245</v>
      </c>
      <c r="B4338" s="12" t="s">
        <v>5026</v>
      </c>
      <c r="C4338" s="12" t="s">
        <v>5028</v>
      </c>
      <c r="D4338" s="12" t="s">
        <v>5034</v>
      </c>
      <c r="E4338" s="12" t="s">
        <v>5039</v>
      </c>
      <c r="F4338" s="12" t="s">
        <v>5059</v>
      </c>
      <c r="G4338" s="12" t="s">
        <v>5042</v>
      </c>
      <c r="H4338" s="13">
        <v>43151</v>
      </c>
      <c r="I4338" s="14">
        <v>394376</v>
      </c>
      <c r="J4338" s="14">
        <v>90822</v>
      </c>
      <c r="K4338" s="14">
        <v>27144</v>
      </c>
      <c r="L4338" s="14">
        <v>20048</v>
      </c>
      <c r="M4338" s="15">
        <v>0.10941776778271819</v>
      </c>
      <c r="N4338" s="14">
        <v>500446</v>
      </c>
      <c r="O4338" s="14">
        <v>0</v>
      </c>
      <c r="P4338" s="14">
        <v>1641535</v>
      </c>
      <c r="S4338" s="17">
        <v>45296.43472222222</v>
      </c>
      <c r="T4338" s="17" t="s">
        <v>5077</v>
      </c>
      <c r="U4338" s="18">
        <v>45296</v>
      </c>
      <c r="V4338" s="18" t="str">
        <f>TEXT(Posts[[#This Row],[Post_Date]],"YYYY")</f>
        <v>2024</v>
      </c>
      <c r="W4338" s="18" t="s">
        <v>5086</v>
      </c>
      <c r="X4338" s="18" t="s">
        <v>5082</v>
      </c>
      <c r="Y4338" s="19">
        <v>10</v>
      </c>
      <c r="Z4338" s="12" t="s">
        <v>5069</v>
      </c>
      <c r="AA4338"/>
    </row>
    <row r="4339" spans="1:27" x14ac:dyDescent="0.25">
      <c r="A4339" s="12" t="s">
        <v>248</v>
      </c>
      <c r="B4339" s="12" t="s">
        <v>5026</v>
      </c>
      <c r="C4339" s="12" t="s">
        <v>5028</v>
      </c>
      <c r="D4339" s="12" t="s">
        <v>5032</v>
      </c>
      <c r="E4339" s="12" t="s">
        <v>5035</v>
      </c>
      <c r="F4339" s="12" t="s">
        <v>5056</v>
      </c>
      <c r="G4339" s="12" t="s">
        <v>5046</v>
      </c>
      <c r="H4339" s="13">
        <v>52332</v>
      </c>
      <c r="I4339" s="14">
        <v>218390</v>
      </c>
      <c r="J4339" s="14">
        <v>47965</v>
      </c>
      <c r="K4339" s="14">
        <v>9940</v>
      </c>
      <c r="L4339" s="14">
        <v>8344</v>
      </c>
      <c r="M4339" s="15">
        <v>0.2396280224510966</v>
      </c>
      <c r="N4339" s="14">
        <v>240736</v>
      </c>
      <c r="O4339" s="14">
        <v>214393</v>
      </c>
      <c r="P4339" s="14">
        <v>0</v>
      </c>
      <c r="S4339" s="17">
        <v>45650.431944444441</v>
      </c>
      <c r="T4339" s="12" t="s">
        <v>5077</v>
      </c>
      <c r="U4339" s="18">
        <v>45650</v>
      </c>
      <c r="V4339" s="18" t="str">
        <f>TEXT(Posts[[#This Row],[Post_Date]],"YYYY")</f>
        <v>2024</v>
      </c>
      <c r="W4339" s="12" t="s">
        <v>5094</v>
      </c>
      <c r="X4339" s="12" t="s">
        <v>5079</v>
      </c>
      <c r="Y4339" s="19">
        <v>10</v>
      </c>
      <c r="Z4339" s="12" t="s">
        <v>5070</v>
      </c>
      <c r="AA4339"/>
    </row>
    <row r="4340" spans="1:27" x14ac:dyDescent="0.25">
      <c r="A4340" s="12" t="s">
        <v>250</v>
      </c>
      <c r="B4340" s="12" t="s">
        <v>5026</v>
      </c>
      <c r="C4340" s="12" t="s">
        <v>5028</v>
      </c>
      <c r="D4340" s="12" t="s">
        <v>5030</v>
      </c>
      <c r="E4340" s="12" t="s">
        <v>5035</v>
      </c>
      <c r="F4340" s="12" t="s">
        <v>5051</v>
      </c>
      <c r="G4340" s="12" t="s">
        <v>5049</v>
      </c>
      <c r="H4340" s="13">
        <v>156878</v>
      </c>
      <c r="I4340" s="14">
        <v>1483880</v>
      </c>
      <c r="J4340" s="14">
        <v>339835</v>
      </c>
      <c r="K4340" s="14">
        <v>102376</v>
      </c>
      <c r="L4340" s="14">
        <v>32029</v>
      </c>
      <c r="M4340" s="15">
        <v>0.105721618886814</v>
      </c>
      <c r="N4340" s="14">
        <v>1774870</v>
      </c>
      <c r="O4340" s="14">
        <v>1483880</v>
      </c>
      <c r="P4340" s="14">
        <v>0</v>
      </c>
      <c r="S4340" s="17">
        <v>45477.631944444453</v>
      </c>
      <c r="T4340" s="12" t="s">
        <v>5074</v>
      </c>
      <c r="U4340" s="18">
        <v>45477</v>
      </c>
      <c r="V4340" s="18" t="str">
        <f>TEXT(Posts[[#This Row],[Post_Date]],"YYYY")</f>
        <v>2024</v>
      </c>
      <c r="W4340" s="12" t="s">
        <v>5093</v>
      </c>
      <c r="X4340" s="12" t="s">
        <v>5080</v>
      </c>
      <c r="Y4340" s="19">
        <v>15</v>
      </c>
      <c r="Z4340" s="12" t="s">
        <v>5069</v>
      </c>
      <c r="AA4340"/>
    </row>
    <row r="4341" spans="1:27" x14ac:dyDescent="0.25">
      <c r="A4341" s="12" t="s">
        <v>251</v>
      </c>
      <c r="B4341" s="12" t="s">
        <v>5026</v>
      </c>
      <c r="C4341" s="12" t="s">
        <v>5028</v>
      </c>
      <c r="D4341" s="12" t="s">
        <v>5032</v>
      </c>
      <c r="E4341" s="12" t="s">
        <v>5035</v>
      </c>
      <c r="F4341" s="12" t="s">
        <v>5056</v>
      </c>
      <c r="G4341" s="12" t="s">
        <v>5046</v>
      </c>
      <c r="H4341" s="13">
        <v>55613</v>
      </c>
      <c r="I4341" s="14">
        <v>223667</v>
      </c>
      <c r="J4341" s="14">
        <v>55469</v>
      </c>
      <c r="K4341" s="14">
        <v>8303</v>
      </c>
      <c r="L4341" s="14">
        <v>8936</v>
      </c>
      <c r="M4341" s="15">
        <v>0.2486458728995303</v>
      </c>
      <c r="N4341" s="14">
        <v>273685</v>
      </c>
      <c r="O4341" s="14">
        <v>218448</v>
      </c>
      <c r="P4341" s="14">
        <v>0</v>
      </c>
      <c r="S4341" s="17">
        <v>45675.832638888889</v>
      </c>
      <c r="T4341" s="12" t="s">
        <v>5076</v>
      </c>
      <c r="U4341" s="18">
        <v>45675</v>
      </c>
      <c r="V4341" s="18" t="str">
        <f>TEXT(Posts[[#This Row],[Post_Date]],"YYYY")</f>
        <v>2025</v>
      </c>
      <c r="W4341" s="12" t="s">
        <v>5086</v>
      </c>
      <c r="X4341" s="12" t="s">
        <v>5083</v>
      </c>
      <c r="Y4341" s="19">
        <v>19</v>
      </c>
      <c r="Z4341" s="12" t="s">
        <v>5070</v>
      </c>
      <c r="AA4341"/>
    </row>
    <row r="4342" spans="1:27" x14ac:dyDescent="0.25">
      <c r="A4342" s="12" t="s">
        <v>253</v>
      </c>
      <c r="B4342" s="12" t="s">
        <v>5026</v>
      </c>
      <c r="C4342" s="12" t="s">
        <v>5029</v>
      </c>
      <c r="D4342" s="12" t="s">
        <v>5032</v>
      </c>
      <c r="E4342" s="12" t="s">
        <v>5035</v>
      </c>
      <c r="F4342" s="12" t="s">
        <v>5056</v>
      </c>
      <c r="G4342" s="12" t="s">
        <v>5042</v>
      </c>
      <c r="H4342" s="13">
        <v>35321</v>
      </c>
      <c r="I4342" s="14">
        <v>162368</v>
      </c>
      <c r="J4342" s="14">
        <v>24776</v>
      </c>
      <c r="K4342" s="14">
        <v>5140</v>
      </c>
      <c r="L4342" s="14">
        <v>3757</v>
      </c>
      <c r="M4342" s="15">
        <v>0.21754213493884331</v>
      </c>
      <c r="N4342" s="14">
        <v>191494</v>
      </c>
      <c r="O4342" s="14">
        <v>159568</v>
      </c>
      <c r="P4342" s="14">
        <v>0</v>
      </c>
      <c r="S4342" s="17">
        <v>45738.636805555558</v>
      </c>
      <c r="T4342" s="12" t="s">
        <v>5074</v>
      </c>
      <c r="U4342" s="18">
        <v>45738</v>
      </c>
      <c r="V4342" s="18" t="str">
        <f>TEXT(Posts[[#This Row],[Post_Date]],"YYYY")</f>
        <v>2025</v>
      </c>
      <c r="W4342" s="12" t="s">
        <v>5088</v>
      </c>
      <c r="X4342" s="12" t="s">
        <v>5083</v>
      </c>
      <c r="Y4342" s="19">
        <v>15</v>
      </c>
      <c r="Z4342" s="12" t="s">
        <v>5070</v>
      </c>
      <c r="AA4342"/>
    </row>
    <row r="4343" spans="1:27" x14ac:dyDescent="0.25">
      <c r="A4343" s="12" t="s">
        <v>255</v>
      </c>
      <c r="B4343" s="12" t="s">
        <v>5026</v>
      </c>
      <c r="C4343" s="12" t="s">
        <v>5029</v>
      </c>
      <c r="D4343" s="12" t="s">
        <v>5031</v>
      </c>
      <c r="E4343" s="12" t="s">
        <v>5035</v>
      </c>
      <c r="F4343" s="12" t="s">
        <v>5060</v>
      </c>
      <c r="G4343" s="12" t="s">
        <v>5046</v>
      </c>
      <c r="H4343" s="13">
        <v>57536</v>
      </c>
      <c r="I4343" s="14">
        <v>779871</v>
      </c>
      <c r="J4343" s="14">
        <v>81682</v>
      </c>
      <c r="K4343" s="14">
        <v>59902</v>
      </c>
      <c r="L4343" s="14">
        <v>17218</v>
      </c>
      <c r="M4343" s="15">
        <v>7.3776931758346043E-2</v>
      </c>
      <c r="N4343" s="14">
        <v>942286</v>
      </c>
      <c r="O4343" s="14">
        <v>668381</v>
      </c>
      <c r="P4343" s="14">
        <v>0</v>
      </c>
      <c r="S4343" s="17">
        <v>45696.511111111111</v>
      </c>
      <c r="T4343" s="12" t="s">
        <v>5075</v>
      </c>
      <c r="U4343" s="18">
        <v>45696</v>
      </c>
      <c r="V4343" s="18" t="str">
        <f>TEXT(Posts[[#This Row],[Post_Date]],"YYYY")</f>
        <v>2025</v>
      </c>
      <c r="W4343" s="12" t="s">
        <v>5087</v>
      </c>
      <c r="X4343" s="12" t="s">
        <v>5083</v>
      </c>
      <c r="Y4343" s="19">
        <v>12</v>
      </c>
      <c r="Z4343" s="12" t="s">
        <v>5068</v>
      </c>
      <c r="AA4343"/>
    </row>
    <row r="4344" spans="1:27" x14ac:dyDescent="0.25">
      <c r="A4344" s="12" t="s">
        <v>257</v>
      </c>
      <c r="B4344" s="12" t="s">
        <v>5026</v>
      </c>
      <c r="C4344" s="12" t="s">
        <v>5028</v>
      </c>
      <c r="D4344" s="12" t="s">
        <v>5032</v>
      </c>
      <c r="E4344" s="12" t="s">
        <v>5035</v>
      </c>
      <c r="F4344" s="12" t="s">
        <v>5056</v>
      </c>
      <c r="G4344" s="12" t="s">
        <v>5043</v>
      </c>
      <c r="H4344" s="13">
        <v>655109</v>
      </c>
      <c r="I4344" s="14">
        <v>2787164</v>
      </c>
      <c r="J4344" s="14">
        <v>312210</v>
      </c>
      <c r="K4344" s="14">
        <v>208314</v>
      </c>
      <c r="L4344" s="14">
        <v>116792</v>
      </c>
      <c r="M4344" s="15">
        <v>0.23504528164565361</v>
      </c>
      <c r="N4344" s="14">
        <v>3521468</v>
      </c>
      <c r="O4344" s="14">
        <v>2787164</v>
      </c>
      <c r="P4344" s="14">
        <v>0</v>
      </c>
      <c r="S4344" s="17">
        <v>45558.510416666657</v>
      </c>
      <c r="T4344" s="12" t="s">
        <v>5075</v>
      </c>
      <c r="U4344" s="18">
        <v>45558</v>
      </c>
      <c r="V4344" s="18" t="str">
        <f>TEXT(Posts[[#This Row],[Post_Date]],"YYYY")</f>
        <v>2024</v>
      </c>
      <c r="W4344" s="12" t="s">
        <v>5097</v>
      </c>
      <c r="X4344" s="12" t="s">
        <v>5081</v>
      </c>
      <c r="Y4344" s="19">
        <v>12</v>
      </c>
      <c r="Z4344" s="12" t="s">
        <v>5070</v>
      </c>
      <c r="AA4344"/>
    </row>
    <row r="4345" spans="1:27" x14ac:dyDescent="0.25">
      <c r="A4345" s="12" t="s">
        <v>258</v>
      </c>
      <c r="B4345" s="12" t="s">
        <v>5026</v>
      </c>
      <c r="C4345" s="12" t="s">
        <v>5028</v>
      </c>
      <c r="D4345" s="12" t="s">
        <v>5032</v>
      </c>
      <c r="E4345" s="12" t="s">
        <v>5035</v>
      </c>
      <c r="F4345" s="12" t="s">
        <v>5056</v>
      </c>
      <c r="G4345" s="12" t="s">
        <v>5046</v>
      </c>
      <c r="H4345" s="13">
        <v>368767</v>
      </c>
      <c r="I4345" s="14">
        <v>1598573</v>
      </c>
      <c r="J4345" s="14">
        <v>268316</v>
      </c>
      <c r="K4345" s="14">
        <v>99397</v>
      </c>
      <c r="L4345" s="14">
        <v>65631</v>
      </c>
      <c r="M4345" s="15">
        <v>0.23068561672688301</v>
      </c>
      <c r="N4345" s="14">
        <v>1992330</v>
      </c>
      <c r="O4345" s="14">
        <v>1598573</v>
      </c>
      <c r="P4345" s="14">
        <v>0</v>
      </c>
      <c r="S4345" s="17">
        <v>45670.521527777782</v>
      </c>
      <c r="T4345" s="12" t="s">
        <v>5075</v>
      </c>
      <c r="U4345" s="18">
        <v>45670</v>
      </c>
      <c r="V4345" s="18" t="str">
        <f>TEXT(Posts[[#This Row],[Post_Date]],"YYYY")</f>
        <v>2025</v>
      </c>
      <c r="W4345" s="12" t="s">
        <v>5086</v>
      </c>
      <c r="X4345" s="12" t="s">
        <v>5081</v>
      </c>
      <c r="Y4345" s="19">
        <v>12</v>
      </c>
      <c r="Z4345" s="12" t="s">
        <v>5070</v>
      </c>
      <c r="AA4345"/>
    </row>
    <row r="4346" spans="1:27" x14ac:dyDescent="0.25">
      <c r="A4346" s="12" t="s">
        <v>262</v>
      </c>
      <c r="B4346" s="12" t="s">
        <v>5026</v>
      </c>
      <c r="C4346" s="12" t="s">
        <v>5028</v>
      </c>
      <c r="D4346" s="12" t="s">
        <v>5031</v>
      </c>
      <c r="E4346" s="12" t="s">
        <v>5035</v>
      </c>
      <c r="F4346" s="12" t="s">
        <v>5060</v>
      </c>
      <c r="G4346" s="12" t="s">
        <v>5042</v>
      </c>
      <c r="H4346" s="13">
        <v>54781</v>
      </c>
      <c r="I4346" s="14">
        <v>587264</v>
      </c>
      <c r="J4346" s="14">
        <v>118647</v>
      </c>
      <c r="K4346" s="14">
        <v>19737</v>
      </c>
      <c r="L4346" s="14">
        <v>12465</v>
      </c>
      <c r="M4346" s="15">
        <v>9.3281879029706916E-2</v>
      </c>
      <c r="N4346" s="14">
        <v>676255</v>
      </c>
      <c r="O4346" s="14">
        <v>573181</v>
      </c>
      <c r="P4346" s="14">
        <v>0</v>
      </c>
      <c r="S4346" s="17">
        <v>45440.533333333333</v>
      </c>
      <c r="T4346" s="12" t="s">
        <v>5075</v>
      </c>
      <c r="U4346" s="18">
        <v>45440</v>
      </c>
      <c r="V4346" s="18" t="str">
        <f>TEXT(Posts[[#This Row],[Post_Date]],"YYYY")</f>
        <v>2024</v>
      </c>
      <c r="W4346" s="12" t="s">
        <v>5096</v>
      </c>
      <c r="X4346" s="12" t="s">
        <v>5079</v>
      </c>
      <c r="Y4346" s="19">
        <v>12</v>
      </c>
      <c r="Z4346" s="12" t="s">
        <v>5068</v>
      </c>
      <c r="AA4346"/>
    </row>
    <row r="4347" spans="1:27" x14ac:dyDescent="0.25">
      <c r="A4347" s="12" t="s">
        <v>264</v>
      </c>
      <c r="B4347" s="12" t="s">
        <v>5026</v>
      </c>
      <c r="C4347" s="12" t="s">
        <v>5028</v>
      </c>
      <c r="D4347" s="12" t="s">
        <v>5032</v>
      </c>
      <c r="E4347" s="12" t="s">
        <v>5035</v>
      </c>
      <c r="F4347" s="12" t="s">
        <v>5056</v>
      </c>
      <c r="G4347" s="12" t="s">
        <v>5049</v>
      </c>
      <c r="H4347" s="13">
        <v>38181</v>
      </c>
      <c r="I4347" s="14">
        <v>238926</v>
      </c>
      <c r="J4347" s="14">
        <v>37190</v>
      </c>
      <c r="K4347" s="14">
        <v>18966</v>
      </c>
      <c r="L4347" s="14">
        <v>5161</v>
      </c>
      <c r="M4347" s="15">
        <v>0.15980438597486729</v>
      </c>
      <c r="N4347" s="14">
        <v>304249</v>
      </c>
      <c r="O4347" s="14">
        <v>213026</v>
      </c>
      <c r="P4347" s="14">
        <v>0</v>
      </c>
      <c r="S4347" s="17">
        <v>45577.795138888891</v>
      </c>
      <c r="T4347" s="12" t="s">
        <v>5076</v>
      </c>
      <c r="U4347" s="18">
        <v>45577</v>
      </c>
      <c r="V4347" s="18" t="str">
        <f>TEXT(Posts[[#This Row],[Post_Date]],"YYYY")</f>
        <v>2024</v>
      </c>
      <c r="W4347" s="12" t="s">
        <v>5091</v>
      </c>
      <c r="X4347" s="12" t="s">
        <v>5083</v>
      </c>
      <c r="Y4347" s="19">
        <v>19</v>
      </c>
      <c r="Z4347" s="12" t="s">
        <v>5069</v>
      </c>
      <c r="AA4347"/>
    </row>
    <row r="4348" spans="1:27" x14ac:dyDescent="0.25">
      <c r="A4348" s="12" t="s">
        <v>266</v>
      </c>
      <c r="B4348" s="12" t="s">
        <v>5026</v>
      </c>
      <c r="C4348" s="12" t="s">
        <v>5029</v>
      </c>
      <c r="D4348" s="12" t="s">
        <v>5031</v>
      </c>
      <c r="E4348" s="12" t="s">
        <v>5035</v>
      </c>
      <c r="F4348" s="12" t="s">
        <v>5060</v>
      </c>
      <c r="G4348" s="12" t="s">
        <v>5048</v>
      </c>
      <c r="H4348" s="13">
        <v>52852</v>
      </c>
      <c r="I4348" s="14">
        <v>900347</v>
      </c>
      <c r="J4348" s="14">
        <v>146988</v>
      </c>
      <c r="K4348" s="14">
        <v>39472</v>
      </c>
      <c r="L4348" s="14">
        <v>39339</v>
      </c>
      <c r="M4348" s="15">
        <v>5.8702793298179547E-2</v>
      </c>
      <c r="N4348" s="14">
        <v>1154670</v>
      </c>
      <c r="O4348" s="14">
        <v>891407</v>
      </c>
      <c r="P4348" s="14">
        <v>0</v>
      </c>
      <c r="S4348" s="17">
        <v>45680.820833333331</v>
      </c>
      <c r="T4348" s="12" t="s">
        <v>5076</v>
      </c>
      <c r="U4348" s="18">
        <v>45680</v>
      </c>
      <c r="V4348" s="18" t="str">
        <f>TEXT(Posts[[#This Row],[Post_Date]],"YYYY")</f>
        <v>2025</v>
      </c>
      <c r="W4348" s="12" t="s">
        <v>5086</v>
      </c>
      <c r="X4348" s="12" t="s">
        <v>5080</v>
      </c>
      <c r="Y4348" s="19">
        <v>19</v>
      </c>
      <c r="Z4348" s="12" t="s">
        <v>5068</v>
      </c>
      <c r="AA4348"/>
    </row>
    <row r="4349" spans="1:27" x14ac:dyDescent="0.25">
      <c r="A4349" s="12" t="s">
        <v>273</v>
      </c>
      <c r="B4349" s="12" t="s">
        <v>5026</v>
      </c>
      <c r="C4349" s="12" t="s">
        <v>5028</v>
      </c>
      <c r="D4349" s="12" t="s">
        <v>5030</v>
      </c>
      <c r="E4349" s="12" t="s">
        <v>5035</v>
      </c>
      <c r="F4349" s="12" t="s">
        <v>5051</v>
      </c>
      <c r="G4349" s="12" t="s">
        <v>5045</v>
      </c>
      <c r="H4349" s="13">
        <v>37458</v>
      </c>
      <c r="I4349" s="14">
        <v>428631</v>
      </c>
      <c r="J4349" s="14">
        <v>96155</v>
      </c>
      <c r="K4349" s="14">
        <v>22093</v>
      </c>
      <c r="L4349" s="14">
        <v>12836</v>
      </c>
      <c r="M4349" s="15">
        <v>8.7390494857226206E-2</v>
      </c>
      <c r="N4349" s="14">
        <v>524399</v>
      </c>
      <c r="O4349" s="14">
        <v>428631</v>
      </c>
      <c r="P4349" s="14">
        <v>0</v>
      </c>
      <c r="S4349" s="17">
        <v>45393.634722222218</v>
      </c>
      <c r="T4349" s="12" t="s">
        <v>5074</v>
      </c>
      <c r="U4349" s="18">
        <v>45393</v>
      </c>
      <c r="V4349" s="18" t="str">
        <f>TEXT(Posts[[#This Row],[Post_Date]],"YYYY")</f>
        <v>2024</v>
      </c>
      <c r="W4349" s="12" t="s">
        <v>5090</v>
      </c>
      <c r="X4349" s="12" t="s">
        <v>5080</v>
      </c>
      <c r="Y4349" s="19">
        <v>15</v>
      </c>
      <c r="Z4349" s="12" t="s">
        <v>5068</v>
      </c>
      <c r="AA4349"/>
    </row>
    <row r="4350" spans="1:27" x14ac:dyDescent="0.25">
      <c r="A4350" s="12" t="s">
        <v>276</v>
      </c>
      <c r="B4350" s="12" t="s">
        <v>5026</v>
      </c>
      <c r="C4350" s="12" t="s">
        <v>5028</v>
      </c>
      <c r="D4350" s="12" t="s">
        <v>5032</v>
      </c>
      <c r="E4350" s="12" t="s">
        <v>5035</v>
      </c>
      <c r="F4350" s="12" t="s">
        <v>5056</v>
      </c>
      <c r="G4350" s="12" t="s">
        <v>5046</v>
      </c>
      <c r="H4350" s="13">
        <v>174605</v>
      </c>
      <c r="I4350" s="14">
        <v>744500</v>
      </c>
      <c r="J4350" s="14">
        <v>171414</v>
      </c>
      <c r="K4350" s="14">
        <v>29997</v>
      </c>
      <c r="L4350" s="14">
        <v>18222</v>
      </c>
      <c r="M4350" s="15">
        <v>0.23452737121781569</v>
      </c>
      <c r="N4350" s="14">
        <v>859115</v>
      </c>
      <c r="O4350" s="14">
        <v>695831</v>
      </c>
      <c r="P4350" s="14">
        <v>0</v>
      </c>
      <c r="S4350" s="17">
        <v>45645.472222222219</v>
      </c>
      <c r="T4350" s="12" t="s">
        <v>5077</v>
      </c>
      <c r="U4350" s="18">
        <v>45645</v>
      </c>
      <c r="V4350" s="18" t="str">
        <f>TEXT(Posts[[#This Row],[Post_Date]],"YYYY")</f>
        <v>2024</v>
      </c>
      <c r="W4350" s="12" t="s">
        <v>5094</v>
      </c>
      <c r="X4350" s="12" t="s">
        <v>5080</v>
      </c>
      <c r="Y4350" s="19">
        <v>11</v>
      </c>
      <c r="Z4350" s="12" t="s">
        <v>5070</v>
      </c>
      <c r="AA4350"/>
    </row>
    <row r="4351" spans="1:27" x14ac:dyDescent="0.25">
      <c r="A4351" s="12" t="s">
        <v>279</v>
      </c>
      <c r="B4351" s="12" t="s">
        <v>5026</v>
      </c>
      <c r="C4351" s="12" t="s">
        <v>5028</v>
      </c>
      <c r="D4351" s="12" t="s">
        <v>5030</v>
      </c>
      <c r="E4351" s="12" t="s">
        <v>5035</v>
      </c>
      <c r="F4351" s="12" t="s">
        <v>5051</v>
      </c>
      <c r="G4351" s="12" t="s">
        <v>5048</v>
      </c>
      <c r="H4351" s="13">
        <v>370024</v>
      </c>
      <c r="I4351" s="14">
        <v>2687245</v>
      </c>
      <c r="J4351" s="14">
        <v>452024</v>
      </c>
      <c r="K4351" s="14">
        <v>149893</v>
      </c>
      <c r="L4351" s="14">
        <v>106290</v>
      </c>
      <c r="M4351" s="15">
        <v>0.1376966363045318</v>
      </c>
      <c r="N4351" s="14">
        <v>3314375</v>
      </c>
      <c r="O4351" s="14">
        <v>2687245</v>
      </c>
      <c r="P4351" s="14">
        <v>0</v>
      </c>
      <c r="S4351" s="17">
        <v>45708.759722222218</v>
      </c>
      <c r="T4351" s="12" t="s">
        <v>5076</v>
      </c>
      <c r="U4351" s="18">
        <v>45708</v>
      </c>
      <c r="V4351" s="18" t="str">
        <f>TEXT(Posts[[#This Row],[Post_Date]],"YYYY")</f>
        <v>2025</v>
      </c>
      <c r="W4351" s="12" t="s">
        <v>5087</v>
      </c>
      <c r="X4351" s="12" t="s">
        <v>5080</v>
      </c>
      <c r="Y4351" s="19">
        <v>18</v>
      </c>
      <c r="Z4351" s="12" t="s">
        <v>5069</v>
      </c>
      <c r="AA4351"/>
    </row>
    <row r="4352" spans="1:27" x14ac:dyDescent="0.25">
      <c r="A4352" s="12" t="s">
        <v>282</v>
      </c>
      <c r="B4352" s="12" t="s">
        <v>5026</v>
      </c>
      <c r="C4352" s="12" t="s">
        <v>5028</v>
      </c>
      <c r="D4352" s="12" t="s">
        <v>5032</v>
      </c>
      <c r="E4352" s="12" t="s">
        <v>5035</v>
      </c>
      <c r="F4352" s="12" t="s">
        <v>5056</v>
      </c>
      <c r="G4352" s="12" t="s">
        <v>5042</v>
      </c>
      <c r="H4352" s="13">
        <v>52975</v>
      </c>
      <c r="I4352" s="14">
        <v>289316</v>
      </c>
      <c r="J4352" s="14">
        <v>66606</v>
      </c>
      <c r="K4352" s="14">
        <v>11242</v>
      </c>
      <c r="L4352" s="14">
        <v>13801</v>
      </c>
      <c r="M4352" s="15">
        <v>0.1831055460312985</v>
      </c>
      <c r="N4352" s="14">
        <v>366743</v>
      </c>
      <c r="O4352" s="14">
        <v>267150</v>
      </c>
      <c r="P4352" s="14">
        <v>0</v>
      </c>
      <c r="S4352" s="17">
        <v>45356.675000000003</v>
      </c>
      <c r="T4352" s="12" t="s">
        <v>5074</v>
      </c>
      <c r="U4352" s="18">
        <v>45356</v>
      </c>
      <c r="V4352" s="18" t="str">
        <f>TEXT(Posts[[#This Row],[Post_Date]],"YYYY")</f>
        <v>2024</v>
      </c>
      <c r="W4352" s="12" t="s">
        <v>5088</v>
      </c>
      <c r="X4352" s="12" t="s">
        <v>5079</v>
      </c>
      <c r="Y4352" s="19">
        <v>16</v>
      </c>
      <c r="Z4352" s="12" t="s">
        <v>5069</v>
      </c>
      <c r="AA4352"/>
    </row>
    <row r="4353" spans="1:27" x14ac:dyDescent="0.25">
      <c r="A4353" s="12" t="s">
        <v>283</v>
      </c>
      <c r="B4353" s="12" t="s">
        <v>5026</v>
      </c>
      <c r="C4353" s="12" t="s">
        <v>5028</v>
      </c>
      <c r="D4353" s="12" t="s">
        <v>5031</v>
      </c>
      <c r="E4353" s="12" t="s">
        <v>5035</v>
      </c>
      <c r="F4353" s="12" t="s">
        <v>5060</v>
      </c>
      <c r="G4353" s="12" t="s">
        <v>5044</v>
      </c>
      <c r="H4353" s="13">
        <v>32245</v>
      </c>
      <c r="I4353" s="14">
        <v>530083</v>
      </c>
      <c r="J4353" s="14">
        <v>92539</v>
      </c>
      <c r="K4353" s="14">
        <v>32278</v>
      </c>
      <c r="L4353" s="14">
        <v>29025</v>
      </c>
      <c r="M4353" s="15">
        <v>6.0831098361285807E-2</v>
      </c>
      <c r="N4353" s="14">
        <v>643585</v>
      </c>
      <c r="O4353" s="14">
        <v>507088</v>
      </c>
      <c r="P4353" s="14">
        <v>0</v>
      </c>
      <c r="S4353" s="17">
        <v>45726.657638888893</v>
      </c>
      <c r="T4353" s="12" t="s">
        <v>5074</v>
      </c>
      <c r="U4353" s="18">
        <v>45726</v>
      </c>
      <c r="V4353" s="18" t="str">
        <f>TEXT(Posts[[#This Row],[Post_Date]],"YYYY")</f>
        <v>2025</v>
      </c>
      <c r="W4353" s="12" t="s">
        <v>5088</v>
      </c>
      <c r="X4353" s="12" t="s">
        <v>5081</v>
      </c>
      <c r="Y4353" s="19">
        <v>15</v>
      </c>
      <c r="Z4353" s="12" t="s">
        <v>5068</v>
      </c>
      <c r="AA4353"/>
    </row>
    <row r="4354" spans="1:27" x14ac:dyDescent="0.25">
      <c r="A4354" s="12" t="s">
        <v>288</v>
      </c>
      <c r="B4354" s="12" t="s">
        <v>5026</v>
      </c>
      <c r="C4354" s="12" t="s">
        <v>5029</v>
      </c>
      <c r="D4354" s="12" t="s">
        <v>5031</v>
      </c>
      <c r="E4354" s="12" t="s">
        <v>5035</v>
      </c>
      <c r="F4354" s="12" t="s">
        <v>5060</v>
      </c>
      <c r="G4354" s="12" t="s">
        <v>5042</v>
      </c>
      <c r="H4354" s="13">
        <v>58518</v>
      </c>
      <c r="I4354" s="14">
        <v>787036</v>
      </c>
      <c r="J4354" s="14">
        <v>157516</v>
      </c>
      <c r="K4354" s="14">
        <v>55401</v>
      </c>
      <c r="L4354" s="14">
        <v>39738</v>
      </c>
      <c r="M4354" s="15">
        <v>7.435294200932141E-2</v>
      </c>
      <c r="N4354" s="14">
        <v>991321</v>
      </c>
      <c r="O4354" s="14">
        <v>772515</v>
      </c>
      <c r="P4354" s="14">
        <v>0</v>
      </c>
      <c r="S4354" s="17">
        <v>45452.441666666673</v>
      </c>
      <c r="T4354" s="12" t="s">
        <v>5077</v>
      </c>
      <c r="U4354" s="18">
        <v>45452</v>
      </c>
      <c r="V4354" s="18" t="str">
        <f>TEXT(Posts[[#This Row],[Post_Date]],"YYYY")</f>
        <v>2024</v>
      </c>
      <c r="W4354" s="12" t="s">
        <v>5089</v>
      </c>
      <c r="X4354" s="12" t="s">
        <v>5084</v>
      </c>
      <c r="Y4354" s="19">
        <v>10</v>
      </c>
      <c r="Z4354" s="12" t="s">
        <v>5068</v>
      </c>
      <c r="AA4354"/>
    </row>
    <row r="4355" spans="1:27" x14ac:dyDescent="0.25">
      <c r="A4355" s="12" t="s">
        <v>290</v>
      </c>
      <c r="B4355" s="12" t="s">
        <v>5026</v>
      </c>
      <c r="C4355" s="12" t="s">
        <v>5028</v>
      </c>
      <c r="D4355" s="12" t="s">
        <v>5034</v>
      </c>
      <c r="E4355" s="12" t="s">
        <v>5039</v>
      </c>
      <c r="F4355" s="12" t="s">
        <v>5059</v>
      </c>
      <c r="G4355" s="12" t="s">
        <v>5042</v>
      </c>
      <c r="H4355" s="13">
        <v>23007</v>
      </c>
      <c r="I4355" s="14">
        <v>223860</v>
      </c>
      <c r="J4355" s="14">
        <v>34691</v>
      </c>
      <c r="K4355" s="14">
        <v>11150</v>
      </c>
      <c r="L4355" s="14">
        <v>10704</v>
      </c>
      <c r="M4355" s="15">
        <v>0.1027780080323815</v>
      </c>
      <c r="N4355" s="14">
        <v>263642</v>
      </c>
      <c r="O4355" s="14">
        <v>0</v>
      </c>
      <c r="P4355" s="14">
        <v>1173040</v>
      </c>
      <c r="S4355" s="17">
        <v>45774.73333333333</v>
      </c>
      <c r="T4355" s="17" t="s">
        <v>5076</v>
      </c>
      <c r="U4355" s="18">
        <v>45774</v>
      </c>
      <c r="V4355" s="18" t="str">
        <f>TEXT(Posts[[#This Row],[Post_Date]],"YYYY")</f>
        <v>2025</v>
      </c>
      <c r="W4355" s="18" t="s">
        <v>5090</v>
      </c>
      <c r="X4355" s="18" t="s">
        <v>5084</v>
      </c>
      <c r="Y4355" s="19">
        <v>17</v>
      </c>
      <c r="Z4355" s="12" t="s">
        <v>5069</v>
      </c>
      <c r="AA4355"/>
    </row>
    <row r="4356" spans="1:27" x14ac:dyDescent="0.25">
      <c r="A4356" s="12" t="s">
        <v>296</v>
      </c>
      <c r="B4356" s="12" t="s">
        <v>5026</v>
      </c>
      <c r="C4356" s="12" t="s">
        <v>5028</v>
      </c>
      <c r="D4356" s="12" t="s">
        <v>5032</v>
      </c>
      <c r="E4356" s="12" t="s">
        <v>5035</v>
      </c>
      <c r="F4356" s="12" t="s">
        <v>5056</v>
      </c>
      <c r="G4356" s="12" t="s">
        <v>5046</v>
      </c>
      <c r="H4356" s="13">
        <v>52460</v>
      </c>
      <c r="I4356" s="14">
        <v>335341</v>
      </c>
      <c r="J4356" s="14">
        <v>66102</v>
      </c>
      <c r="K4356" s="14">
        <v>25117</v>
      </c>
      <c r="L4356" s="14">
        <v>9972</v>
      </c>
      <c r="M4356" s="15">
        <v>0.15644025201626549</v>
      </c>
      <c r="N4356" s="14">
        <v>431049</v>
      </c>
      <c r="O4356" s="14">
        <v>299572</v>
      </c>
      <c r="P4356" s="14">
        <v>0</v>
      </c>
      <c r="S4356" s="17">
        <v>45514.713194444441</v>
      </c>
      <c r="T4356" s="12" t="s">
        <v>5076</v>
      </c>
      <c r="U4356" s="18">
        <v>45514</v>
      </c>
      <c r="V4356" s="18" t="str">
        <f>TEXT(Posts[[#This Row],[Post_Date]],"YYYY")</f>
        <v>2024</v>
      </c>
      <c r="W4356" s="12" t="s">
        <v>5092</v>
      </c>
      <c r="X4356" s="12" t="s">
        <v>5083</v>
      </c>
      <c r="Y4356" s="19">
        <v>17</v>
      </c>
      <c r="Z4356" s="12" t="s">
        <v>5069</v>
      </c>
      <c r="AA4356"/>
    </row>
    <row r="4357" spans="1:27" x14ac:dyDescent="0.25">
      <c r="A4357" s="12" t="s">
        <v>299</v>
      </c>
      <c r="B4357" s="12" t="s">
        <v>5026</v>
      </c>
      <c r="C4357" s="12" t="s">
        <v>5028</v>
      </c>
      <c r="D4357" s="12" t="s">
        <v>5030</v>
      </c>
      <c r="E4357" s="12" t="s">
        <v>5035</v>
      </c>
      <c r="F4357" s="12" t="s">
        <v>5051</v>
      </c>
      <c r="G4357" s="12" t="s">
        <v>5042</v>
      </c>
      <c r="H4357" s="13">
        <v>43101</v>
      </c>
      <c r="I4357" s="14">
        <v>302074</v>
      </c>
      <c r="J4357" s="14">
        <v>48945</v>
      </c>
      <c r="K4357" s="14">
        <v>10903</v>
      </c>
      <c r="L4357" s="14">
        <v>8230</v>
      </c>
      <c r="M4357" s="15">
        <v>0.14268481492924501</v>
      </c>
      <c r="N4357" s="14">
        <v>373430</v>
      </c>
      <c r="O4357" s="14">
        <v>283464</v>
      </c>
      <c r="P4357" s="14">
        <v>0</v>
      </c>
      <c r="S4357" s="17">
        <v>45349.677777777782</v>
      </c>
      <c r="T4357" s="12" t="s">
        <v>5074</v>
      </c>
      <c r="U4357" s="18">
        <v>45349</v>
      </c>
      <c r="V4357" s="18" t="str">
        <f>TEXT(Posts[[#This Row],[Post_Date]],"YYYY")</f>
        <v>2024</v>
      </c>
      <c r="W4357" s="12" t="s">
        <v>5087</v>
      </c>
      <c r="X4357" s="12" t="s">
        <v>5079</v>
      </c>
      <c r="Y4357" s="19">
        <v>16</v>
      </c>
      <c r="Z4357" s="12" t="s">
        <v>5069</v>
      </c>
      <c r="AA4357"/>
    </row>
    <row r="4358" spans="1:27" x14ac:dyDescent="0.25">
      <c r="A4358" s="12" t="s">
        <v>304</v>
      </c>
      <c r="B4358" s="12" t="s">
        <v>5026</v>
      </c>
      <c r="C4358" s="12" t="s">
        <v>5029</v>
      </c>
      <c r="D4358" s="12" t="s">
        <v>5032</v>
      </c>
      <c r="E4358" s="12" t="s">
        <v>5035</v>
      </c>
      <c r="F4358" s="12" t="s">
        <v>5056</v>
      </c>
      <c r="G4358" s="12" t="s">
        <v>5045</v>
      </c>
      <c r="H4358" s="13">
        <v>53620</v>
      </c>
      <c r="I4358" s="14">
        <v>290119</v>
      </c>
      <c r="J4358" s="14">
        <v>68178</v>
      </c>
      <c r="K4358" s="14">
        <v>13830</v>
      </c>
      <c r="L4358" s="14">
        <v>8551</v>
      </c>
      <c r="M4358" s="15">
        <v>0.18482113182790491</v>
      </c>
      <c r="N4358" s="14">
        <v>364419</v>
      </c>
      <c r="O4358" s="14">
        <v>279119</v>
      </c>
      <c r="P4358" s="14">
        <v>0</v>
      </c>
      <c r="S4358" s="17">
        <v>45611.631249999999</v>
      </c>
      <c r="T4358" s="12" t="s">
        <v>5074</v>
      </c>
      <c r="U4358" s="18">
        <v>45611</v>
      </c>
      <c r="V4358" s="18" t="str">
        <f>TEXT(Posts[[#This Row],[Post_Date]],"YYYY")</f>
        <v>2024</v>
      </c>
      <c r="W4358" s="12" t="s">
        <v>5095</v>
      </c>
      <c r="X4358" s="12" t="s">
        <v>5082</v>
      </c>
      <c r="Y4358" s="19">
        <v>15</v>
      </c>
      <c r="Z4358" s="12" t="s">
        <v>5069</v>
      </c>
      <c r="AA4358"/>
    </row>
    <row r="4359" spans="1:27" x14ac:dyDescent="0.25">
      <c r="A4359" s="12" t="s">
        <v>322</v>
      </c>
      <c r="B4359" s="12" t="s">
        <v>5026</v>
      </c>
      <c r="C4359" s="12" t="s">
        <v>5028</v>
      </c>
      <c r="D4359" s="12" t="s">
        <v>5032</v>
      </c>
      <c r="E4359" s="12" t="s">
        <v>5035</v>
      </c>
      <c r="F4359" s="12" t="s">
        <v>5056</v>
      </c>
      <c r="G4359" s="12" t="s">
        <v>5047</v>
      </c>
      <c r="H4359" s="13">
        <v>55591</v>
      </c>
      <c r="I4359" s="14">
        <v>333632</v>
      </c>
      <c r="J4359" s="14">
        <v>58233</v>
      </c>
      <c r="K4359" s="14">
        <v>26559</v>
      </c>
      <c r="L4359" s="14">
        <v>18035</v>
      </c>
      <c r="M4359" s="15">
        <v>0.16662465773920601</v>
      </c>
      <c r="N4359" s="14">
        <v>380908</v>
      </c>
      <c r="O4359" s="14">
        <v>313964</v>
      </c>
      <c r="P4359" s="14">
        <v>0</v>
      </c>
      <c r="S4359" s="17">
        <v>45664.722916666673</v>
      </c>
      <c r="T4359" s="12" t="s">
        <v>5076</v>
      </c>
      <c r="U4359" s="18">
        <v>45664</v>
      </c>
      <c r="V4359" s="18" t="str">
        <f>TEXT(Posts[[#This Row],[Post_Date]],"YYYY")</f>
        <v>2025</v>
      </c>
      <c r="W4359" s="12" t="s">
        <v>5086</v>
      </c>
      <c r="X4359" s="12" t="s">
        <v>5079</v>
      </c>
      <c r="Y4359" s="19">
        <v>17</v>
      </c>
      <c r="Z4359" s="12" t="s">
        <v>5069</v>
      </c>
      <c r="AA4359"/>
    </row>
    <row r="4360" spans="1:27" x14ac:dyDescent="0.25">
      <c r="A4360" s="12" t="s">
        <v>330</v>
      </c>
      <c r="B4360" s="12" t="s">
        <v>5026</v>
      </c>
      <c r="C4360" s="12" t="s">
        <v>5028</v>
      </c>
      <c r="D4360" s="12" t="s">
        <v>5031</v>
      </c>
      <c r="E4360" s="12" t="s">
        <v>5035</v>
      </c>
      <c r="F4360" s="12" t="s">
        <v>5060</v>
      </c>
      <c r="G4360" s="12" t="s">
        <v>5043</v>
      </c>
      <c r="H4360" s="13">
        <v>54654</v>
      </c>
      <c r="I4360" s="14">
        <v>556659</v>
      </c>
      <c r="J4360" s="14">
        <v>73704</v>
      </c>
      <c r="K4360" s="14">
        <v>33944</v>
      </c>
      <c r="L4360" s="14">
        <v>25610</v>
      </c>
      <c r="M4360" s="15">
        <v>9.8183613109953605E-2</v>
      </c>
      <c r="N4360" s="14">
        <v>629250</v>
      </c>
      <c r="O4360" s="14">
        <v>537513</v>
      </c>
      <c r="P4360" s="14">
        <v>0</v>
      </c>
      <c r="S4360" s="17">
        <v>45322.505555555559</v>
      </c>
      <c r="T4360" s="12" t="s">
        <v>5075</v>
      </c>
      <c r="U4360" s="18">
        <v>45322</v>
      </c>
      <c r="V4360" s="18" t="str">
        <f>TEXT(Posts[[#This Row],[Post_Date]],"YYYY")</f>
        <v>2024</v>
      </c>
      <c r="W4360" s="12" t="s">
        <v>5086</v>
      </c>
      <c r="X4360" s="12" t="s">
        <v>5085</v>
      </c>
      <c r="Y4360" s="19">
        <v>12</v>
      </c>
      <c r="Z4360" s="12" t="s">
        <v>5068</v>
      </c>
      <c r="AA4360"/>
    </row>
    <row r="4361" spans="1:27" x14ac:dyDescent="0.25">
      <c r="A4361" s="12" t="s">
        <v>331</v>
      </c>
      <c r="B4361" s="12" t="s">
        <v>5026</v>
      </c>
      <c r="C4361" s="12" t="s">
        <v>5028</v>
      </c>
      <c r="D4361" s="12" t="s">
        <v>5031</v>
      </c>
      <c r="E4361" s="12" t="s">
        <v>5035</v>
      </c>
      <c r="F4361" s="12" t="s">
        <v>5060</v>
      </c>
      <c r="G4361" s="12" t="s">
        <v>5046</v>
      </c>
      <c r="H4361" s="13">
        <v>23164</v>
      </c>
      <c r="I4361" s="14">
        <v>341343</v>
      </c>
      <c r="J4361" s="14">
        <v>37275</v>
      </c>
      <c r="K4361" s="14">
        <v>23565</v>
      </c>
      <c r="L4361" s="14">
        <v>13104</v>
      </c>
      <c r="M4361" s="15">
        <v>6.7864180466684368E-2</v>
      </c>
      <c r="N4361" s="14">
        <v>379448</v>
      </c>
      <c r="O4361" s="14">
        <v>296954</v>
      </c>
      <c r="P4361" s="14">
        <v>0</v>
      </c>
      <c r="S4361" s="17">
        <v>45769.433333333327</v>
      </c>
      <c r="T4361" s="12" t="s">
        <v>5077</v>
      </c>
      <c r="U4361" s="18">
        <v>45769</v>
      </c>
      <c r="V4361" s="18" t="str">
        <f>TEXT(Posts[[#This Row],[Post_Date]],"YYYY")</f>
        <v>2025</v>
      </c>
      <c r="W4361" s="12" t="s">
        <v>5090</v>
      </c>
      <c r="X4361" s="12" t="s">
        <v>5079</v>
      </c>
      <c r="Y4361" s="19">
        <v>10</v>
      </c>
      <c r="Z4361" s="12" t="s">
        <v>5068</v>
      </c>
      <c r="AA4361"/>
    </row>
    <row r="4362" spans="1:27" x14ac:dyDescent="0.25">
      <c r="A4362" s="12" t="s">
        <v>337</v>
      </c>
      <c r="B4362" s="12" t="s">
        <v>5026</v>
      </c>
      <c r="C4362" s="12" t="s">
        <v>5028</v>
      </c>
      <c r="D4362" s="12" t="s">
        <v>5030</v>
      </c>
      <c r="E4362" s="12" t="s">
        <v>5035</v>
      </c>
      <c r="F4362" s="12" t="s">
        <v>5051</v>
      </c>
      <c r="G4362" s="12" t="s">
        <v>5044</v>
      </c>
      <c r="H4362" s="13">
        <v>35323</v>
      </c>
      <c r="I4362" s="14">
        <v>436669</v>
      </c>
      <c r="J4362" s="14">
        <v>75195</v>
      </c>
      <c r="K4362" s="14">
        <v>13519</v>
      </c>
      <c r="L4362" s="14">
        <v>13271</v>
      </c>
      <c r="M4362" s="15">
        <v>8.0893908318680582E-2</v>
      </c>
      <c r="N4362" s="14">
        <v>546734</v>
      </c>
      <c r="O4362" s="14">
        <v>432889</v>
      </c>
      <c r="P4362" s="14">
        <v>0</v>
      </c>
      <c r="S4362" s="17">
        <v>45368.685416666667</v>
      </c>
      <c r="T4362" s="12" t="s">
        <v>5074</v>
      </c>
      <c r="U4362" s="18">
        <v>45368</v>
      </c>
      <c r="V4362" s="18" t="str">
        <f>TEXT(Posts[[#This Row],[Post_Date]],"YYYY")</f>
        <v>2024</v>
      </c>
      <c r="W4362" s="12" t="s">
        <v>5088</v>
      </c>
      <c r="X4362" s="12" t="s">
        <v>5084</v>
      </c>
      <c r="Y4362" s="19">
        <v>16</v>
      </c>
      <c r="Z4362" s="12" t="s">
        <v>5068</v>
      </c>
      <c r="AA4362"/>
    </row>
    <row r="4363" spans="1:27" x14ac:dyDescent="0.25">
      <c r="A4363" s="12" t="s">
        <v>342</v>
      </c>
      <c r="B4363" s="12" t="s">
        <v>5026</v>
      </c>
      <c r="C4363" s="12" t="s">
        <v>5028</v>
      </c>
      <c r="D4363" s="12" t="s">
        <v>5032</v>
      </c>
      <c r="E4363" s="12" t="s">
        <v>5035</v>
      </c>
      <c r="F4363" s="12" t="s">
        <v>5056</v>
      </c>
      <c r="G4363" s="12" t="s">
        <v>5042</v>
      </c>
      <c r="H4363" s="13">
        <v>3951</v>
      </c>
      <c r="I4363" s="14">
        <v>22362</v>
      </c>
      <c r="J4363" s="14">
        <v>4544</v>
      </c>
      <c r="K4363" s="14">
        <v>1160</v>
      </c>
      <c r="L4363" s="14">
        <v>675</v>
      </c>
      <c r="M4363" s="15">
        <v>0.17670135570851681</v>
      </c>
      <c r="N4363" s="14">
        <v>28358</v>
      </c>
      <c r="O4363" s="14">
        <v>21883</v>
      </c>
      <c r="P4363" s="14">
        <v>0</v>
      </c>
      <c r="S4363" s="17">
        <v>45525.65</v>
      </c>
      <c r="T4363" s="12" t="s">
        <v>5074</v>
      </c>
      <c r="U4363" s="18">
        <v>45525</v>
      </c>
      <c r="V4363" s="18" t="str">
        <f>TEXT(Posts[[#This Row],[Post_Date]],"YYYY")</f>
        <v>2024</v>
      </c>
      <c r="W4363" s="12" t="s">
        <v>5092</v>
      </c>
      <c r="X4363" s="12" t="s">
        <v>5085</v>
      </c>
      <c r="Y4363" s="19">
        <v>15</v>
      </c>
      <c r="Z4363" s="12" t="s">
        <v>5069</v>
      </c>
      <c r="AA4363"/>
    </row>
    <row r="4364" spans="1:27" x14ac:dyDescent="0.25">
      <c r="A4364" s="12" t="s">
        <v>344</v>
      </c>
      <c r="B4364" s="12" t="s">
        <v>5026</v>
      </c>
      <c r="C4364" s="12" t="s">
        <v>5028</v>
      </c>
      <c r="D4364" s="12" t="s">
        <v>5032</v>
      </c>
      <c r="E4364" s="12" t="s">
        <v>5035</v>
      </c>
      <c r="F4364" s="12" t="s">
        <v>5056</v>
      </c>
      <c r="G4364" s="12" t="s">
        <v>5044</v>
      </c>
      <c r="H4364" s="13">
        <v>35829</v>
      </c>
      <c r="I4364" s="14">
        <v>189428</v>
      </c>
      <c r="J4364" s="14">
        <v>20836</v>
      </c>
      <c r="K4364" s="14">
        <v>10592</v>
      </c>
      <c r="L4364" s="14">
        <v>4926</v>
      </c>
      <c r="M4364" s="15">
        <v>0.18914668555634531</v>
      </c>
      <c r="N4364" s="14">
        <v>236308</v>
      </c>
      <c r="O4364" s="14">
        <v>172937</v>
      </c>
      <c r="P4364" s="14">
        <v>0</v>
      </c>
      <c r="S4364" s="17">
        <v>45331.663888888892</v>
      </c>
      <c r="T4364" s="12" t="s">
        <v>5074</v>
      </c>
      <c r="U4364" s="18">
        <v>45331</v>
      </c>
      <c r="V4364" s="18" t="str">
        <f>TEXT(Posts[[#This Row],[Post_Date]],"YYYY")</f>
        <v>2024</v>
      </c>
      <c r="W4364" s="12" t="s">
        <v>5087</v>
      </c>
      <c r="X4364" s="12" t="s">
        <v>5082</v>
      </c>
      <c r="Y4364" s="19">
        <v>15</v>
      </c>
      <c r="Z4364" s="12" t="s">
        <v>5069</v>
      </c>
      <c r="AA4364"/>
    </row>
    <row r="4365" spans="1:27" x14ac:dyDescent="0.25">
      <c r="A4365" s="12" t="s">
        <v>346</v>
      </c>
      <c r="B4365" s="12" t="s">
        <v>5026</v>
      </c>
      <c r="C4365" s="12" t="s">
        <v>5028</v>
      </c>
      <c r="D4365" s="12" t="s">
        <v>5031</v>
      </c>
      <c r="E4365" s="12" t="s">
        <v>5035</v>
      </c>
      <c r="F4365" s="12" t="s">
        <v>5060</v>
      </c>
      <c r="G4365" s="12" t="s">
        <v>5049</v>
      </c>
      <c r="H4365" s="13">
        <v>50559</v>
      </c>
      <c r="I4365" s="14">
        <v>527307</v>
      </c>
      <c r="J4365" s="14">
        <v>58366</v>
      </c>
      <c r="K4365" s="14">
        <v>16138</v>
      </c>
      <c r="L4365" s="14">
        <v>30720</v>
      </c>
      <c r="M4365" s="15">
        <v>9.588317618744964E-2</v>
      </c>
      <c r="N4365" s="14">
        <v>657816</v>
      </c>
      <c r="O4365" s="14">
        <v>472550</v>
      </c>
      <c r="P4365" s="14">
        <v>0</v>
      </c>
      <c r="S4365" s="17">
        <v>45310.466666666667</v>
      </c>
      <c r="T4365" s="12" t="s">
        <v>5077</v>
      </c>
      <c r="U4365" s="18">
        <v>45310</v>
      </c>
      <c r="V4365" s="18" t="str">
        <f>TEXT(Posts[[#This Row],[Post_Date]],"YYYY")</f>
        <v>2024</v>
      </c>
      <c r="W4365" s="12" t="s">
        <v>5086</v>
      </c>
      <c r="X4365" s="12" t="s">
        <v>5082</v>
      </c>
      <c r="Y4365" s="19">
        <v>11</v>
      </c>
      <c r="Z4365" s="12" t="s">
        <v>5068</v>
      </c>
      <c r="AA4365"/>
    </row>
    <row r="4366" spans="1:27" x14ac:dyDescent="0.25">
      <c r="A4366" s="12" t="s">
        <v>361</v>
      </c>
      <c r="B4366" s="12" t="s">
        <v>5026</v>
      </c>
      <c r="C4366" s="12" t="s">
        <v>5029</v>
      </c>
      <c r="D4366" s="12" t="s">
        <v>5031</v>
      </c>
      <c r="E4366" s="12" t="s">
        <v>5035</v>
      </c>
      <c r="F4366" s="12" t="s">
        <v>5060</v>
      </c>
      <c r="G4366" s="12" t="s">
        <v>5044</v>
      </c>
      <c r="H4366" s="13">
        <v>51261</v>
      </c>
      <c r="I4366" s="14">
        <v>565730</v>
      </c>
      <c r="J4366" s="14">
        <v>121161</v>
      </c>
      <c r="K4366" s="14">
        <v>21499</v>
      </c>
      <c r="L4366" s="14">
        <v>21759</v>
      </c>
      <c r="M4366" s="15">
        <v>9.061107969458132E-2</v>
      </c>
      <c r="N4366" s="14">
        <v>623358</v>
      </c>
      <c r="O4366" s="14">
        <v>507988</v>
      </c>
      <c r="P4366" s="14">
        <v>0</v>
      </c>
      <c r="S4366" s="17">
        <v>45466.72152777778</v>
      </c>
      <c r="T4366" s="12" t="s">
        <v>5076</v>
      </c>
      <c r="U4366" s="18">
        <v>45466</v>
      </c>
      <c r="V4366" s="18" t="str">
        <f>TEXT(Posts[[#This Row],[Post_Date]],"YYYY")</f>
        <v>2024</v>
      </c>
      <c r="W4366" s="12" t="s">
        <v>5089</v>
      </c>
      <c r="X4366" s="12" t="s">
        <v>5084</v>
      </c>
      <c r="Y4366" s="19">
        <v>17</v>
      </c>
      <c r="Z4366" s="12" t="s">
        <v>5068</v>
      </c>
      <c r="AA4366"/>
    </row>
    <row r="4367" spans="1:27" x14ac:dyDescent="0.25">
      <c r="A4367" s="12" t="s">
        <v>362</v>
      </c>
      <c r="B4367" s="12" t="s">
        <v>5026</v>
      </c>
      <c r="C4367" s="12" t="s">
        <v>5028</v>
      </c>
      <c r="D4367" s="12" t="s">
        <v>5030</v>
      </c>
      <c r="E4367" s="12" t="s">
        <v>5039</v>
      </c>
      <c r="F4367" s="12" t="s">
        <v>5051</v>
      </c>
      <c r="G4367" s="12" t="s">
        <v>5044</v>
      </c>
      <c r="H4367" s="13">
        <v>40209</v>
      </c>
      <c r="I4367" s="14">
        <v>340022</v>
      </c>
      <c r="J4367" s="14">
        <v>46583</v>
      </c>
      <c r="K4367" s="14">
        <v>22551</v>
      </c>
      <c r="L4367" s="14">
        <v>20289</v>
      </c>
      <c r="M4367" s="15">
        <v>0.1182565257575965</v>
      </c>
      <c r="N4367" s="14">
        <v>380768</v>
      </c>
      <c r="O4367" s="14">
        <v>0</v>
      </c>
      <c r="P4367" s="14">
        <v>1102241</v>
      </c>
      <c r="S4367" s="17">
        <v>45401.540972222218</v>
      </c>
      <c r="T4367" s="17" t="s">
        <v>5075</v>
      </c>
      <c r="U4367" s="18">
        <v>45401</v>
      </c>
      <c r="V4367" s="18" t="str">
        <f>TEXT(Posts[[#This Row],[Post_Date]],"YYYY")</f>
        <v>2024</v>
      </c>
      <c r="W4367" s="18" t="s">
        <v>5090</v>
      </c>
      <c r="X4367" s="18" t="s">
        <v>5082</v>
      </c>
      <c r="Y4367" s="19">
        <v>12</v>
      </c>
      <c r="Z4367" s="12" t="s">
        <v>5069</v>
      </c>
      <c r="AA4367"/>
    </row>
    <row r="4368" spans="1:27" x14ac:dyDescent="0.25">
      <c r="A4368" s="12" t="s">
        <v>366</v>
      </c>
      <c r="B4368" s="12" t="s">
        <v>5026</v>
      </c>
      <c r="C4368" s="12" t="s">
        <v>5028</v>
      </c>
      <c r="D4368" s="12" t="s">
        <v>5031</v>
      </c>
      <c r="E4368" s="12" t="s">
        <v>5035</v>
      </c>
      <c r="F4368" s="12" t="s">
        <v>5060</v>
      </c>
      <c r="G4368" s="12" t="s">
        <v>5048</v>
      </c>
      <c r="H4368" s="13">
        <v>53903</v>
      </c>
      <c r="I4368" s="14">
        <v>629656</v>
      </c>
      <c r="J4368" s="14">
        <v>91829</v>
      </c>
      <c r="K4368" s="14">
        <v>46489</v>
      </c>
      <c r="L4368" s="14">
        <v>37687</v>
      </c>
      <c r="M4368" s="15">
        <v>8.560829166413772E-2</v>
      </c>
      <c r="N4368" s="14">
        <v>739003</v>
      </c>
      <c r="O4368" s="14">
        <v>602363</v>
      </c>
      <c r="P4368" s="14">
        <v>0</v>
      </c>
      <c r="S4368" s="17">
        <v>45313.656944444447</v>
      </c>
      <c r="T4368" s="12" t="s">
        <v>5074</v>
      </c>
      <c r="U4368" s="18">
        <v>45313</v>
      </c>
      <c r="V4368" s="18" t="str">
        <f>TEXT(Posts[[#This Row],[Post_Date]],"YYYY")</f>
        <v>2024</v>
      </c>
      <c r="W4368" s="12" t="s">
        <v>5086</v>
      </c>
      <c r="X4368" s="12" t="s">
        <v>5081</v>
      </c>
      <c r="Y4368" s="19">
        <v>15</v>
      </c>
      <c r="Z4368" s="12" t="s">
        <v>5068</v>
      </c>
      <c r="AA4368"/>
    </row>
    <row r="4369" spans="1:27" x14ac:dyDescent="0.25">
      <c r="A4369" s="12" t="s">
        <v>368</v>
      </c>
      <c r="B4369" s="12" t="s">
        <v>5026</v>
      </c>
      <c r="C4369" s="12" t="s">
        <v>5028</v>
      </c>
      <c r="D4369" s="12" t="s">
        <v>5032</v>
      </c>
      <c r="E4369" s="12" t="s">
        <v>5039</v>
      </c>
      <c r="F4369" s="12" t="s">
        <v>5056</v>
      </c>
      <c r="G4369" s="12" t="s">
        <v>5049</v>
      </c>
      <c r="H4369" s="13">
        <v>52249</v>
      </c>
      <c r="I4369" s="14">
        <v>210036</v>
      </c>
      <c r="J4369" s="14">
        <v>42919</v>
      </c>
      <c r="K4369" s="14">
        <v>6334</v>
      </c>
      <c r="L4369" s="14">
        <v>9406</v>
      </c>
      <c r="M4369" s="15">
        <v>0.24876290142743121</v>
      </c>
      <c r="N4369" s="14">
        <v>245972</v>
      </c>
      <c r="O4369" s="14">
        <v>0</v>
      </c>
      <c r="P4369" s="14">
        <v>1691295</v>
      </c>
      <c r="S4369" s="17">
        <v>45337.738194444442</v>
      </c>
      <c r="T4369" s="17" t="s">
        <v>5076</v>
      </c>
      <c r="U4369" s="18">
        <v>45337</v>
      </c>
      <c r="V4369" s="18" t="str">
        <f>TEXT(Posts[[#This Row],[Post_Date]],"YYYY")</f>
        <v>2024</v>
      </c>
      <c r="W4369" s="18" t="s">
        <v>5087</v>
      </c>
      <c r="X4369" s="18" t="s">
        <v>5080</v>
      </c>
      <c r="Y4369" s="19">
        <v>17</v>
      </c>
      <c r="Z4369" s="12" t="s">
        <v>5070</v>
      </c>
      <c r="AA4369"/>
    </row>
    <row r="4370" spans="1:27" x14ac:dyDescent="0.25">
      <c r="A4370" s="12" t="s">
        <v>369</v>
      </c>
      <c r="B4370" s="12" t="s">
        <v>5026</v>
      </c>
      <c r="C4370" s="12" t="s">
        <v>5028</v>
      </c>
      <c r="D4370" s="12" t="s">
        <v>5032</v>
      </c>
      <c r="E4370" s="12" t="s">
        <v>5039</v>
      </c>
      <c r="F4370" s="12" t="s">
        <v>5056</v>
      </c>
      <c r="G4370" s="12" t="s">
        <v>5045</v>
      </c>
      <c r="H4370" s="13">
        <v>43393</v>
      </c>
      <c r="I4370" s="14">
        <v>268111</v>
      </c>
      <c r="J4370" s="14">
        <v>46154</v>
      </c>
      <c r="K4370" s="14">
        <v>16654</v>
      </c>
      <c r="L4370" s="14">
        <v>6057</v>
      </c>
      <c r="M4370" s="15">
        <v>0.16184829591403199</v>
      </c>
      <c r="N4370" s="14">
        <v>326022</v>
      </c>
      <c r="O4370" s="14">
        <v>0</v>
      </c>
      <c r="P4370" s="14">
        <v>1342226</v>
      </c>
      <c r="S4370" s="17">
        <v>45752.734027777777</v>
      </c>
      <c r="T4370" s="17" t="s">
        <v>5076</v>
      </c>
      <c r="U4370" s="18">
        <v>45752</v>
      </c>
      <c r="V4370" s="18" t="str">
        <f>TEXT(Posts[[#This Row],[Post_Date]],"YYYY")</f>
        <v>2025</v>
      </c>
      <c r="W4370" s="18" t="s">
        <v>5090</v>
      </c>
      <c r="X4370" s="18" t="s">
        <v>5083</v>
      </c>
      <c r="Y4370" s="19">
        <v>17</v>
      </c>
      <c r="Z4370" s="12" t="s">
        <v>5069</v>
      </c>
      <c r="AA4370"/>
    </row>
    <row r="4371" spans="1:27" x14ac:dyDescent="0.25">
      <c r="A4371" s="12" t="s">
        <v>370</v>
      </c>
      <c r="B4371" s="12" t="s">
        <v>5026</v>
      </c>
      <c r="C4371" s="12" t="s">
        <v>5028</v>
      </c>
      <c r="D4371" s="12" t="s">
        <v>5030</v>
      </c>
      <c r="E4371" s="12" t="s">
        <v>5039</v>
      </c>
      <c r="F4371" s="12" t="s">
        <v>5051</v>
      </c>
      <c r="G4371" s="12" t="s">
        <v>5047</v>
      </c>
      <c r="H4371" s="13">
        <v>19604</v>
      </c>
      <c r="I4371" s="14">
        <v>166423</v>
      </c>
      <c r="J4371" s="14">
        <v>30638</v>
      </c>
      <c r="K4371" s="14">
        <v>10014</v>
      </c>
      <c r="L4371" s="14">
        <v>7831</v>
      </c>
      <c r="M4371" s="15">
        <v>0.11779872515086449</v>
      </c>
      <c r="N4371" s="14">
        <v>209859</v>
      </c>
      <c r="O4371" s="14">
        <v>0</v>
      </c>
      <c r="P4371" s="14">
        <v>904731</v>
      </c>
      <c r="S4371" s="17">
        <v>45562.675694444442</v>
      </c>
      <c r="T4371" s="17" t="s">
        <v>5074</v>
      </c>
      <c r="U4371" s="18">
        <v>45562</v>
      </c>
      <c r="V4371" s="18" t="str">
        <f>TEXT(Posts[[#This Row],[Post_Date]],"YYYY")</f>
        <v>2024</v>
      </c>
      <c r="W4371" s="18" t="s">
        <v>5097</v>
      </c>
      <c r="X4371" s="18" t="s">
        <v>5082</v>
      </c>
      <c r="Y4371" s="19">
        <v>16</v>
      </c>
      <c r="Z4371" s="12" t="s">
        <v>5069</v>
      </c>
      <c r="AA4371"/>
    </row>
    <row r="4372" spans="1:27" x14ac:dyDescent="0.25">
      <c r="A4372" s="12" t="s">
        <v>374</v>
      </c>
      <c r="B4372" s="12" t="s">
        <v>5026</v>
      </c>
      <c r="C4372" s="12" t="s">
        <v>5028</v>
      </c>
      <c r="D4372" s="12" t="s">
        <v>5032</v>
      </c>
      <c r="E4372" s="12" t="s">
        <v>5035</v>
      </c>
      <c r="F4372" s="12" t="s">
        <v>5056</v>
      </c>
      <c r="G4372" s="12" t="s">
        <v>5044</v>
      </c>
      <c r="H4372" s="13">
        <v>21963</v>
      </c>
      <c r="I4372" s="14">
        <v>126692</v>
      </c>
      <c r="J4372" s="14">
        <v>31641</v>
      </c>
      <c r="K4372" s="14">
        <v>9711</v>
      </c>
      <c r="L4372" s="14">
        <v>5790</v>
      </c>
      <c r="M4372" s="15">
        <v>0.17335759818713839</v>
      </c>
      <c r="N4372" s="14">
        <v>150034</v>
      </c>
      <c r="O4372" s="14">
        <v>114042</v>
      </c>
      <c r="P4372" s="14">
        <v>0</v>
      </c>
      <c r="S4372" s="17">
        <v>45540.629861111112</v>
      </c>
      <c r="T4372" s="12" t="s">
        <v>5074</v>
      </c>
      <c r="U4372" s="18">
        <v>45540</v>
      </c>
      <c r="V4372" s="18" t="str">
        <f>TEXT(Posts[[#This Row],[Post_Date]],"YYYY")</f>
        <v>2024</v>
      </c>
      <c r="W4372" s="12" t="s">
        <v>5097</v>
      </c>
      <c r="X4372" s="12" t="s">
        <v>5080</v>
      </c>
      <c r="Y4372" s="19">
        <v>15</v>
      </c>
      <c r="Z4372" s="12" t="s">
        <v>5069</v>
      </c>
      <c r="AA4372"/>
    </row>
    <row r="4373" spans="1:27" x14ac:dyDescent="0.25">
      <c r="A4373" s="12" t="s">
        <v>375</v>
      </c>
      <c r="B4373" s="12" t="s">
        <v>5026</v>
      </c>
      <c r="C4373" s="12" t="s">
        <v>5029</v>
      </c>
      <c r="D4373" s="12" t="s">
        <v>5032</v>
      </c>
      <c r="E4373" s="12" t="s">
        <v>5035</v>
      </c>
      <c r="F4373" s="12" t="s">
        <v>5056</v>
      </c>
      <c r="G4373" s="12" t="s">
        <v>5042</v>
      </c>
      <c r="H4373" s="13">
        <v>147807</v>
      </c>
      <c r="I4373" s="14">
        <v>744206</v>
      </c>
      <c r="J4373" s="14">
        <v>87630</v>
      </c>
      <c r="K4373" s="14">
        <v>37578</v>
      </c>
      <c r="L4373" s="14">
        <v>39883</v>
      </c>
      <c r="M4373" s="15">
        <v>0.19861096577000981</v>
      </c>
      <c r="N4373" s="14">
        <v>875756</v>
      </c>
      <c r="O4373" s="14">
        <v>662732</v>
      </c>
      <c r="P4373" s="14">
        <v>0</v>
      </c>
      <c r="S4373" s="17">
        <v>45319.476388888892</v>
      </c>
      <c r="T4373" s="12" t="s">
        <v>5077</v>
      </c>
      <c r="U4373" s="18">
        <v>45319</v>
      </c>
      <c r="V4373" s="18" t="str">
        <f>TEXT(Posts[[#This Row],[Post_Date]],"YYYY")</f>
        <v>2024</v>
      </c>
      <c r="W4373" s="12" t="s">
        <v>5086</v>
      </c>
      <c r="X4373" s="12" t="s">
        <v>5084</v>
      </c>
      <c r="Y4373" s="19">
        <v>11</v>
      </c>
      <c r="Z4373" s="12" t="s">
        <v>5069</v>
      </c>
      <c r="AA4373"/>
    </row>
    <row r="4374" spans="1:27" x14ac:dyDescent="0.25">
      <c r="A4374" s="12" t="s">
        <v>386</v>
      </c>
      <c r="B4374" s="12" t="s">
        <v>5026</v>
      </c>
      <c r="C4374" s="12" t="s">
        <v>5028</v>
      </c>
      <c r="D4374" s="12" t="s">
        <v>5034</v>
      </c>
      <c r="E4374" s="12" t="s">
        <v>5039</v>
      </c>
      <c r="F4374" s="12" t="s">
        <v>5059</v>
      </c>
      <c r="G4374" s="12" t="s">
        <v>5045</v>
      </c>
      <c r="H4374" s="13">
        <v>40344</v>
      </c>
      <c r="I4374" s="14">
        <v>338404</v>
      </c>
      <c r="J4374" s="14">
        <v>82742</v>
      </c>
      <c r="K4374" s="14">
        <v>19630</v>
      </c>
      <c r="L4374" s="14">
        <v>19449</v>
      </c>
      <c r="M4374" s="15">
        <v>0.119220265691883</v>
      </c>
      <c r="N4374" s="14">
        <v>375781</v>
      </c>
      <c r="O4374" s="14">
        <v>0</v>
      </c>
      <c r="P4374" s="14">
        <v>1128189</v>
      </c>
      <c r="S4374" s="17">
        <v>45410.81527777778</v>
      </c>
      <c r="T4374" s="17" t="s">
        <v>5076</v>
      </c>
      <c r="U4374" s="18">
        <v>45410</v>
      </c>
      <c r="V4374" s="18" t="str">
        <f>TEXT(Posts[[#This Row],[Post_Date]],"YYYY")</f>
        <v>2024</v>
      </c>
      <c r="W4374" s="18" t="s">
        <v>5090</v>
      </c>
      <c r="X4374" s="18" t="s">
        <v>5084</v>
      </c>
      <c r="Y4374" s="19">
        <v>19</v>
      </c>
      <c r="Z4374" s="12" t="s">
        <v>5069</v>
      </c>
      <c r="AA4374"/>
    </row>
    <row r="4375" spans="1:27" x14ac:dyDescent="0.25">
      <c r="A4375" s="12" t="s">
        <v>390</v>
      </c>
      <c r="B4375" s="12" t="s">
        <v>5026</v>
      </c>
      <c r="C4375" s="12" t="s">
        <v>5029</v>
      </c>
      <c r="D4375" s="12" t="s">
        <v>5031</v>
      </c>
      <c r="E4375" s="12" t="s">
        <v>5035</v>
      </c>
      <c r="F4375" s="12" t="s">
        <v>5060</v>
      </c>
      <c r="G4375" s="12" t="s">
        <v>5045</v>
      </c>
      <c r="H4375" s="13">
        <v>35505</v>
      </c>
      <c r="I4375" s="14">
        <v>436947</v>
      </c>
      <c r="J4375" s="14">
        <v>80478</v>
      </c>
      <c r="K4375" s="14">
        <v>24543</v>
      </c>
      <c r="L4375" s="14">
        <v>10744</v>
      </c>
      <c r="M4375" s="15">
        <v>8.1258296011471526E-2</v>
      </c>
      <c r="N4375" s="14">
        <v>555808</v>
      </c>
      <c r="O4375" s="14">
        <v>379828</v>
      </c>
      <c r="P4375" s="14">
        <v>0</v>
      </c>
      <c r="S4375" s="17">
        <v>45508.745833333327</v>
      </c>
      <c r="T4375" s="12" t="s">
        <v>5076</v>
      </c>
      <c r="U4375" s="18">
        <v>45508</v>
      </c>
      <c r="V4375" s="18" t="str">
        <f>TEXT(Posts[[#This Row],[Post_Date]],"YYYY")</f>
        <v>2024</v>
      </c>
      <c r="W4375" s="12" t="s">
        <v>5092</v>
      </c>
      <c r="X4375" s="12" t="s">
        <v>5084</v>
      </c>
      <c r="Y4375" s="19">
        <v>17</v>
      </c>
      <c r="Z4375" s="12" t="s">
        <v>5068</v>
      </c>
      <c r="AA4375"/>
    </row>
    <row r="4376" spans="1:27" x14ac:dyDescent="0.25">
      <c r="A4376" s="12" t="s">
        <v>394</v>
      </c>
      <c r="B4376" s="12" t="s">
        <v>5026</v>
      </c>
      <c r="C4376" s="12" t="s">
        <v>5028</v>
      </c>
      <c r="D4376" s="12" t="s">
        <v>5032</v>
      </c>
      <c r="E4376" s="12" t="s">
        <v>5035</v>
      </c>
      <c r="F4376" s="12" t="s">
        <v>5056</v>
      </c>
      <c r="G4376" s="12" t="s">
        <v>5046</v>
      </c>
      <c r="H4376" s="13">
        <v>24027</v>
      </c>
      <c r="I4376" s="14">
        <v>149026</v>
      </c>
      <c r="J4376" s="14">
        <v>32928</v>
      </c>
      <c r="K4376" s="14">
        <v>7892</v>
      </c>
      <c r="L4376" s="14">
        <v>3290</v>
      </c>
      <c r="M4376" s="15">
        <v>0.16122859141713231</v>
      </c>
      <c r="N4376" s="14">
        <v>187363</v>
      </c>
      <c r="O4376" s="14">
        <v>138327</v>
      </c>
      <c r="P4376" s="14">
        <v>0</v>
      </c>
      <c r="S4376" s="17">
        <v>45776.723611111112</v>
      </c>
      <c r="T4376" s="12" t="s">
        <v>5076</v>
      </c>
      <c r="U4376" s="18">
        <v>45776</v>
      </c>
      <c r="V4376" s="18" t="str">
        <f>TEXT(Posts[[#This Row],[Post_Date]],"YYYY")</f>
        <v>2025</v>
      </c>
      <c r="W4376" s="12" t="s">
        <v>5090</v>
      </c>
      <c r="X4376" s="12" t="s">
        <v>5079</v>
      </c>
      <c r="Y4376" s="19">
        <v>17</v>
      </c>
      <c r="Z4376" s="12" t="s">
        <v>5069</v>
      </c>
      <c r="AA4376"/>
    </row>
    <row r="4377" spans="1:27" x14ac:dyDescent="0.25">
      <c r="A4377" s="12" t="s">
        <v>397</v>
      </c>
      <c r="B4377" s="12" t="s">
        <v>5026</v>
      </c>
      <c r="C4377" s="12" t="s">
        <v>5029</v>
      </c>
      <c r="D4377" s="12" t="s">
        <v>5032</v>
      </c>
      <c r="E4377" s="12" t="s">
        <v>5035</v>
      </c>
      <c r="F4377" s="12" t="s">
        <v>5056</v>
      </c>
      <c r="G4377" s="12" t="s">
        <v>5049</v>
      </c>
      <c r="H4377" s="13">
        <v>36778</v>
      </c>
      <c r="I4377" s="14">
        <v>220818</v>
      </c>
      <c r="J4377" s="14">
        <v>54707</v>
      </c>
      <c r="K4377" s="14">
        <v>15148</v>
      </c>
      <c r="L4377" s="14">
        <v>4656</v>
      </c>
      <c r="M4377" s="15">
        <v>0.16655631289765249</v>
      </c>
      <c r="N4377" s="14">
        <v>245779</v>
      </c>
      <c r="O4377" s="14">
        <v>188883</v>
      </c>
      <c r="P4377" s="14">
        <v>0</v>
      </c>
      <c r="S4377" s="17">
        <v>45505.506249999999</v>
      </c>
      <c r="T4377" s="12" t="s">
        <v>5075</v>
      </c>
      <c r="U4377" s="18">
        <v>45505</v>
      </c>
      <c r="V4377" s="18" t="str">
        <f>TEXT(Posts[[#This Row],[Post_Date]],"YYYY")</f>
        <v>2024</v>
      </c>
      <c r="W4377" s="12" t="s">
        <v>5092</v>
      </c>
      <c r="X4377" s="12" t="s">
        <v>5080</v>
      </c>
      <c r="Y4377" s="19">
        <v>12</v>
      </c>
      <c r="Z4377" s="12" t="s">
        <v>5069</v>
      </c>
      <c r="AA4377"/>
    </row>
    <row r="4378" spans="1:27" x14ac:dyDescent="0.25">
      <c r="A4378" s="12" t="s">
        <v>401</v>
      </c>
      <c r="B4378" s="12" t="s">
        <v>5026</v>
      </c>
      <c r="C4378" s="12" t="s">
        <v>5028</v>
      </c>
      <c r="D4378" s="12" t="s">
        <v>5031</v>
      </c>
      <c r="E4378" s="12" t="s">
        <v>5035</v>
      </c>
      <c r="F4378" s="12" t="s">
        <v>5060</v>
      </c>
      <c r="G4378" s="12" t="s">
        <v>5045</v>
      </c>
      <c r="H4378" s="13">
        <v>72549</v>
      </c>
      <c r="I4378" s="14">
        <v>737629</v>
      </c>
      <c r="J4378" s="14">
        <v>117574</v>
      </c>
      <c r="K4378" s="14">
        <v>55878</v>
      </c>
      <c r="L4378" s="14">
        <v>30479</v>
      </c>
      <c r="M4378" s="15">
        <v>9.8355080068878262E-2</v>
      </c>
      <c r="N4378" s="14">
        <v>834694</v>
      </c>
      <c r="O4378" s="14">
        <v>666497</v>
      </c>
      <c r="P4378" s="14">
        <v>0</v>
      </c>
      <c r="S4378" s="17">
        <v>45651.682638888888</v>
      </c>
      <c r="T4378" s="12" t="s">
        <v>5074</v>
      </c>
      <c r="U4378" s="18">
        <v>45651</v>
      </c>
      <c r="V4378" s="18" t="str">
        <f>TEXT(Posts[[#This Row],[Post_Date]],"YYYY")</f>
        <v>2024</v>
      </c>
      <c r="W4378" s="12" t="s">
        <v>5094</v>
      </c>
      <c r="X4378" s="12" t="s">
        <v>5085</v>
      </c>
      <c r="Y4378" s="19">
        <v>16</v>
      </c>
      <c r="Z4378" s="12" t="s">
        <v>5068</v>
      </c>
      <c r="AA4378"/>
    </row>
    <row r="4379" spans="1:27" x14ac:dyDescent="0.25">
      <c r="A4379" s="12" t="s">
        <v>404</v>
      </c>
      <c r="B4379" s="12" t="s">
        <v>5026</v>
      </c>
      <c r="C4379" s="12" t="s">
        <v>5028</v>
      </c>
      <c r="D4379" s="12" t="s">
        <v>5032</v>
      </c>
      <c r="E4379" s="12" t="s">
        <v>5035</v>
      </c>
      <c r="F4379" s="12" t="s">
        <v>5056</v>
      </c>
      <c r="G4379" s="12" t="s">
        <v>5047</v>
      </c>
      <c r="H4379" s="13">
        <v>56912</v>
      </c>
      <c r="I4379" s="14">
        <v>298342</v>
      </c>
      <c r="J4379" s="14">
        <v>69841</v>
      </c>
      <c r="K4379" s="14">
        <v>18710</v>
      </c>
      <c r="L4379" s="14">
        <v>7782</v>
      </c>
      <c r="M4379" s="15">
        <v>0.1907609631797019</v>
      </c>
      <c r="N4379" s="14">
        <v>354449</v>
      </c>
      <c r="O4379" s="14">
        <v>277162</v>
      </c>
      <c r="P4379" s="14">
        <v>0</v>
      </c>
      <c r="S4379" s="17">
        <v>45709.678472222222</v>
      </c>
      <c r="T4379" s="12" t="s">
        <v>5074</v>
      </c>
      <c r="U4379" s="18">
        <v>45709</v>
      </c>
      <c r="V4379" s="18" t="str">
        <f>TEXT(Posts[[#This Row],[Post_Date]],"YYYY")</f>
        <v>2025</v>
      </c>
      <c r="W4379" s="12" t="s">
        <v>5087</v>
      </c>
      <c r="X4379" s="12" t="s">
        <v>5082</v>
      </c>
      <c r="Y4379" s="19">
        <v>16</v>
      </c>
      <c r="Z4379" s="12" t="s">
        <v>5069</v>
      </c>
      <c r="AA4379"/>
    </row>
    <row r="4380" spans="1:27" x14ac:dyDescent="0.25">
      <c r="A4380" s="12" t="s">
        <v>405</v>
      </c>
      <c r="B4380" s="12" t="s">
        <v>5026</v>
      </c>
      <c r="C4380" s="12" t="s">
        <v>5029</v>
      </c>
      <c r="D4380" s="12" t="s">
        <v>5031</v>
      </c>
      <c r="E4380" s="12" t="s">
        <v>5035</v>
      </c>
      <c r="F4380" s="12" t="s">
        <v>5060</v>
      </c>
      <c r="G4380" s="12" t="s">
        <v>5045</v>
      </c>
      <c r="H4380" s="13">
        <v>30920</v>
      </c>
      <c r="I4380" s="14">
        <v>352839</v>
      </c>
      <c r="J4380" s="14">
        <v>81986</v>
      </c>
      <c r="K4380" s="14">
        <v>24762</v>
      </c>
      <c r="L4380" s="14">
        <v>14187</v>
      </c>
      <c r="M4380" s="15">
        <v>8.7633012385216397E-2</v>
      </c>
      <c r="N4380" s="14">
        <v>456370</v>
      </c>
      <c r="O4380" s="14">
        <v>328840</v>
      </c>
      <c r="P4380" s="14">
        <v>0</v>
      </c>
      <c r="S4380" s="17">
        <v>45375.445833333331</v>
      </c>
      <c r="T4380" s="12" t="s">
        <v>5077</v>
      </c>
      <c r="U4380" s="18">
        <v>45375</v>
      </c>
      <c r="V4380" s="18" t="str">
        <f>TEXT(Posts[[#This Row],[Post_Date]],"YYYY")</f>
        <v>2024</v>
      </c>
      <c r="W4380" s="12" t="s">
        <v>5088</v>
      </c>
      <c r="X4380" s="12" t="s">
        <v>5084</v>
      </c>
      <c r="Y4380" s="19">
        <v>10</v>
      </c>
      <c r="Z4380" s="12" t="s">
        <v>5068</v>
      </c>
      <c r="AA4380"/>
    </row>
    <row r="4381" spans="1:27" x14ac:dyDescent="0.25">
      <c r="A4381" s="12" t="s">
        <v>412</v>
      </c>
      <c r="B4381" s="12" t="s">
        <v>5026</v>
      </c>
      <c r="C4381" s="12" t="s">
        <v>5028</v>
      </c>
      <c r="D4381" s="12" t="s">
        <v>5030</v>
      </c>
      <c r="E4381" s="12" t="s">
        <v>5035</v>
      </c>
      <c r="F4381" s="12" t="s">
        <v>5051</v>
      </c>
      <c r="G4381" s="12" t="s">
        <v>5049</v>
      </c>
      <c r="H4381" s="13">
        <v>140218</v>
      </c>
      <c r="I4381" s="14">
        <v>1370089</v>
      </c>
      <c r="J4381" s="14">
        <v>208515</v>
      </c>
      <c r="K4381" s="14">
        <v>71953</v>
      </c>
      <c r="L4381" s="14">
        <v>68440</v>
      </c>
      <c r="M4381" s="15">
        <v>0.1023424681282384</v>
      </c>
      <c r="N4381" s="14">
        <v>1685523</v>
      </c>
      <c r="O4381" s="14">
        <v>1370089</v>
      </c>
      <c r="P4381" s="14">
        <v>0</v>
      </c>
      <c r="S4381" s="17">
        <v>45766.527777777781</v>
      </c>
      <c r="T4381" s="12" t="s">
        <v>5075</v>
      </c>
      <c r="U4381" s="18">
        <v>45766</v>
      </c>
      <c r="V4381" s="18" t="str">
        <f>TEXT(Posts[[#This Row],[Post_Date]],"YYYY")</f>
        <v>2025</v>
      </c>
      <c r="W4381" s="12" t="s">
        <v>5090</v>
      </c>
      <c r="X4381" s="12" t="s">
        <v>5083</v>
      </c>
      <c r="Y4381" s="19">
        <v>12</v>
      </c>
      <c r="Z4381" s="12" t="s">
        <v>5069</v>
      </c>
      <c r="AA4381"/>
    </row>
    <row r="4382" spans="1:27" x14ac:dyDescent="0.25">
      <c r="A4382" s="12" t="s">
        <v>413</v>
      </c>
      <c r="B4382" s="12" t="s">
        <v>5026</v>
      </c>
      <c r="C4382" s="12" t="s">
        <v>5029</v>
      </c>
      <c r="D4382" s="12" t="s">
        <v>5032</v>
      </c>
      <c r="E4382" s="12" t="s">
        <v>5035</v>
      </c>
      <c r="F4382" s="12" t="s">
        <v>5056</v>
      </c>
      <c r="G4382" s="12" t="s">
        <v>5045</v>
      </c>
      <c r="H4382" s="13">
        <v>24268</v>
      </c>
      <c r="I4382" s="14">
        <v>98155</v>
      </c>
      <c r="J4382" s="14">
        <v>22204</v>
      </c>
      <c r="K4382" s="14">
        <v>5257</v>
      </c>
      <c r="L4382" s="14">
        <v>5807</v>
      </c>
      <c r="M4382" s="15">
        <v>0.24724975905882099</v>
      </c>
      <c r="N4382" s="14">
        <v>120419</v>
      </c>
      <c r="O4382" s="14">
        <v>96936</v>
      </c>
      <c r="P4382" s="14">
        <v>0</v>
      </c>
      <c r="S4382" s="17">
        <v>45612.626388888893</v>
      </c>
      <c r="T4382" s="12" t="s">
        <v>5074</v>
      </c>
      <c r="U4382" s="18">
        <v>45612</v>
      </c>
      <c r="V4382" s="18" t="str">
        <f>TEXT(Posts[[#This Row],[Post_Date]],"YYYY")</f>
        <v>2024</v>
      </c>
      <c r="W4382" s="12" t="s">
        <v>5095</v>
      </c>
      <c r="X4382" s="12" t="s">
        <v>5083</v>
      </c>
      <c r="Y4382" s="19">
        <v>15</v>
      </c>
      <c r="Z4382" s="12" t="s">
        <v>5070</v>
      </c>
      <c r="AA4382"/>
    </row>
    <row r="4383" spans="1:27" x14ac:dyDescent="0.25">
      <c r="A4383" s="12" t="s">
        <v>423</v>
      </c>
      <c r="B4383" s="12" t="s">
        <v>5026</v>
      </c>
      <c r="C4383" s="12" t="s">
        <v>5028</v>
      </c>
      <c r="D4383" s="12" t="s">
        <v>5032</v>
      </c>
      <c r="E4383" s="12" t="s">
        <v>5035</v>
      </c>
      <c r="F4383" s="12" t="s">
        <v>5056</v>
      </c>
      <c r="G4383" s="12" t="s">
        <v>5044</v>
      </c>
      <c r="H4383" s="13">
        <v>462573</v>
      </c>
      <c r="I4383" s="14">
        <v>2494535</v>
      </c>
      <c r="J4383" s="14">
        <v>291578</v>
      </c>
      <c r="K4383" s="14">
        <v>162604</v>
      </c>
      <c r="L4383" s="14">
        <v>103842</v>
      </c>
      <c r="M4383" s="15">
        <v>0.18543493211808779</v>
      </c>
      <c r="N4383" s="14">
        <v>2792150</v>
      </c>
      <c r="O4383" s="14">
        <v>2494535</v>
      </c>
      <c r="P4383" s="14">
        <v>0</v>
      </c>
      <c r="S4383" s="17">
        <v>45504.515972222223</v>
      </c>
      <c r="T4383" s="12" t="s">
        <v>5075</v>
      </c>
      <c r="U4383" s="18">
        <v>45504</v>
      </c>
      <c r="V4383" s="18" t="str">
        <f>TEXT(Posts[[#This Row],[Post_Date]],"YYYY")</f>
        <v>2024</v>
      </c>
      <c r="W4383" s="12" t="s">
        <v>5093</v>
      </c>
      <c r="X4383" s="12" t="s">
        <v>5085</v>
      </c>
      <c r="Y4383" s="19">
        <v>12</v>
      </c>
      <c r="Z4383" s="12" t="s">
        <v>5069</v>
      </c>
      <c r="AA4383"/>
    </row>
    <row r="4384" spans="1:27" x14ac:dyDescent="0.25">
      <c r="A4384" s="12" t="s">
        <v>424</v>
      </c>
      <c r="B4384" s="12" t="s">
        <v>5026</v>
      </c>
      <c r="C4384" s="12" t="s">
        <v>5028</v>
      </c>
      <c r="D4384" s="12" t="s">
        <v>5030</v>
      </c>
      <c r="E4384" s="12" t="s">
        <v>5035</v>
      </c>
      <c r="F4384" s="12" t="s">
        <v>5051</v>
      </c>
      <c r="G4384" s="12" t="s">
        <v>5045</v>
      </c>
      <c r="H4384" s="13">
        <v>163509</v>
      </c>
      <c r="I4384" s="14">
        <v>1710142</v>
      </c>
      <c r="J4384" s="14">
        <v>233065</v>
      </c>
      <c r="K4384" s="14">
        <v>52364</v>
      </c>
      <c r="L4384" s="14">
        <v>66269</v>
      </c>
      <c r="M4384" s="15">
        <v>9.5611500446995457E-2</v>
      </c>
      <c r="N4384" s="14">
        <v>1984197</v>
      </c>
      <c r="O4384" s="14">
        <v>1710142</v>
      </c>
      <c r="P4384" s="14">
        <v>0</v>
      </c>
      <c r="S4384" s="17">
        <v>45533.704861111109</v>
      </c>
      <c r="T4384" s="12" t="s">
        <v>5074</v>
      </c>
      <c r="U4384" s="18">
        <v>45533</v>
      </c>
      <c r="V4384" s="18" t="str">
        <f>TEXT(Posts[[#This Row],[Post_Date]],"YYYY")</f>
        <v>2024</v>
      </c>
      <c r="W4384" s="12" t="s">
        <v>5092</v>
      </c>
      <c r="X4384" s="12" t="s">
        <v>5080</v>
      </c>
      <c r="Y4384" s="19">
        <v>16</v>
      </c>
      <c r="Z4384" s="12" t="s">
        <v>5068</v>
      </c>
      <c r="AA4384"/>
    </row>
    <row r="4385" spans="1:27" x14ac:dyDescent="0.25">
      <c r="A4385" s="12" t="s">
        <v>426</v>
      </c>
      <c r="B4385" s="12" t="s">
        <v>5026</v>
      </c>
      <c r="C4385" s="12" t="s">
        <v>5028</v>
      </c>
      <c r="D4385" s="12" t="s">
        <v>5032</v>
      </c>
      <c r="E4385" s="12" t="s">
        <v>5035</v>
      </c>
      <c r="F4385" s="12" t="s">
        <v>5056</v>
      </c>
      <c r="G4385" s="12" t="s">
        <v>5048</v>
      </c>
      <c r="H4385" s="13">
        <v>60175</v>
      </c>
      <c r="I4385" s="14">
        <v>327923</v>
      </c>
      <c r="J4385" s="14">
        <v>74713</v>
      </c>
      <c r="K4385" s="14">
        <v>20787</v>
      </c>
      <c r="L4385" s="14">
        <v>14339</v>
      </c>
      <c r="M4385" s="15">
        <v>0.18350544678785041</v>
      </c>
      <c r="N4385" s="14">
        <v>419236</v>
      </c>
      <c r="O4385" s="14">
        <v>298410</v>
      </c>
      <c r="P4385" s="14">
        <v>0</v>
      </c>
      <c r="S4385" s="17">
        <v>45541.73541666667</v>
      </c>
      <c r="T4385" s="12" t="s">
        <v>5076</v>
      </c>
      <c r="U4385" s="18">
        <v>45541</v>
      </c>
      <c r="V4385" s="18" t="str">
        <f>TEXT(Posts[[#This Row],[Post_Date]],"YYYY")</f>
        <v>2024</v>
      </c>
      <c r="W4385" s="12" t="s">
        <v>5097</v>
      </c>
      <c r="X4385" s="12" t="s">
        <v>5082</v>
      </c>
      <c r="Y4385" s="19">
        <v>17</v>
      </c>
      <c r="Z4385" s="12" t="s">
        <v>5069</v>
      </c>
      <c r="AA4385"/>
    </row>
    <row r="4386" spans="1:27" x14ac:dyDescent="0.25">
      <c r="A4386" s="12" t="s">
        <v>427</v>
      </c>
      <c r="B4386" s="12" t="s">
        <v>5026</v>
      </c>
      <c r="C4386" s="12" t="s">
        <v>5028</v>
      </c>
      <c r="D4386" s="12" t="s">
        <v>5032</v>
      </c>
      <c r="E4386" s="12" t="s">
        <v>5035</v>
      </c>
      <c r="F4386" s="12" t="s">
        <v>5056</v>
      </c>
      <c r="G4386" s="12" t="s">
        <v>5042</v>
      </c>
      <c r="H4386" s="13">
        <v>54326</v>
      </c>
      <c r="I4386" s="14">
        <v>323430</v>
      </c>
      <c r="J4386" s="14">
        <v>34025</v>
      </c>
      <c r="K4386" s="14">
        <v>19127</v>
      </c>
      <c r="L4386" s="14">
        <v>19346</v>
      </c>
      <c r="M4386" s="15">
        <v>0.1679714083567849</v>
      </c>
      <c r="N4386" s="14">
        <v>411124</v>
      </c>
      <c r="O4386" s="14">
        <v>319445</v>
      </c>
      <c r="P4386" s="14">
        <v>0</v>
      </c>
      <c r="S4386" s="17">
        <v>45713.531944444447</v>
      </c>
      <c r="T4386" s="12" t="s">
        <v>5075</v>
      </c>
      <c r="U4386" s="18">
        <v>45713</v>
      </c>
      <c r="V4386" s="18" t="str">
        <f>TEXT(Posts[[#This Row],[Post_Date]],"YYYY")</f>
        <v>2025</v>
      </c>
      <c r="W4386" s="12" t="s">
        <v>5087</v>
      </c>
      <c r="X4386" s="12" t="s">
        <v>5079</v>
      </c>
      <c r="Y4386" s="19">
        <v>12</v>
      </c>
      <c r="Z4386" s="12" t="s">
        <v>5069</v>
      </c>
      <c r="AA4386"/>
    </row>
    <row r="4387" spans="1:27" x14ac:dyDescent="0.25">
      <c r="A4387" s="12" t="s">
        <v>429</v>
      </c>
      <c r="B4387" s="12" t="s">
        <v>5026</v>
      </c>
      <c r="C4387" s="12" t="s">
        <v>5028</v>
      </c>
      <c r="D4387" s="12" t="s">
        <v>5030</v>
      </c>
      <c r="E4387" s="12" t="s">
        <v>5035</v>
      </c>
      <c r="F4387" s="12" t="s">
        <v>5051</v>
      </c>
      <c r="G4387" s="12" t="s">
        <v>5042</v>
      </c>
      <c r="H4387" s="13">
        <v>357503</v>
      </c>
      <c r="I4387" s="14">
        <v>2731398</v>
      </c>
      <c r="J4387" s="14">
        <v>633265</v>
      </c>
      <c r="K4387" s="14">
        <v>160028</v>
      </c>
      <c r="L4387" s="14">
        <v>111162</v>
      </c>
      <c r="M4387" s="15">
        <v>0.1308867084482111</v>
      </c>
      <c r="N4387" s="14">
        <v>3239671</v>
      </c>
      <c r="O4387" s="14">
        <v>2731398</v>
      </c>
      <c r="P4387" s="14">
        <v>0</v>
      </c>
      <c r="S4387" s="17">
        <v>45633.665972222218</v>
      </c>
      <c r="T4387" s="12" t="s">
        <v>5074</v>
      </c>
      <c r="U4387" s="18">
        <v>45633</v>
      </c>
      <c r="V4387" s="18" t="str">
        <f>TEXT(Posts[[#This Row],[Post_Date]],"YYYY")</f>
        <v>2024</v>
      </c>
      <c r="W4387" s="12" t="s">
        <v>5094</v>
      </c>
      <c r="X4387" s="12" t="s">
        <v>5083</v>
      </c>
      <c r="Y4387" s="19">
        <v>15</v>
      </c>
      <c r="Z4387" s="12" t="s">
        <v>5069</v>
      </c>
      <c r="AA4387"/>
    </row>
    <row r="4388" spans="1:27" x14ac:dyDescent="0.25">
      <c r="A4388" s="12" t="s">
        <v>436</v>
      </c>
      <c r="B4388" s="12" t="s">
        <v>5026</v>
      </c>
      <c r="C4388" s="12" t="s">
        <v>5028</v>
      </c>
      <c r="D4388" s="12" t="s">
        <v>5031</v>
      </c>
      <c r="E4388" s="12" t="s">
        <v>5035</v>
      </c>
      <c r="F4388" s="12" t="s">
        <v>5060</v>
      </c>
      <c r="G4388" s="12" t="s">
        <v>5046</v>
      </c>
      <c r="H4388" s="13">
        <v>5162</v>
      </c>
      <c r="I4388" s="14">
        <v>86429</v>
      </c>
      <c r="J4388" s="14">
        <v>15339</v>
      </c>
      <c r="K4388" s="14">
        <v>2616</v>
      </c>
      <c r="L4388" s="14">
        <v>1755</v>
      </c>
      <c r="M4388" s="15">
        <v>5.9736347276512843E-2</v>
      </c>
      <c r="N4388" s="14">
        <v>98858</v>
      </c>
      <c r="O4388" s="14">
        <v>85114</v>
      </c>
      <c r="P4388" s="14">
        <v>0</v>
      </c>
      <c r="S4388" s="17">
        <v>45590.762499999997</v>
      </c>
      <c r="T4388" s="12" t="s">
        <v>5076</v>
      </c>
      <c r="U4388" s="18">
        <v>45590</v>
      </c>
      <c r="V4388" s="18" t="str">
        <f>TEXT(Posts[[#This Row],[Post_Date]],"YYYY")</f>
        <v>2024</v>
      </c>
      <c r="W4388" s="12" t="s">
        <v>5091</v>
      </c>
      <c r="X4388" s="12" t="s">
        <v>5082</v>
      </c>
      <c r="Y4388" s="19">
        <v>18</v>
      </c>
      <c r="Z4388" s="12" t="s">
        <v>5068</v>
      </c>
      <c r="AA4388"/>
    </row>
    <row r="4389" spans="1:27" x14ac:dyDescent="0.25">
      <c r="A4389" s="12" t="s">
        <v>440</v>
      </c>
      <c r="B4389" s="12" t="s">
        <v>5026</v>
      </c>
      <c r="C4389" s="12" t="s">
        <v>5029</v>
      </c>
      <c r="D4389" s="12" t="s">
        <v>5031</v>
      </c>
      <c r="E4389" s="12" t="s">
        <v>5035</v>
      </c>
      <c r="F4389" s="12" t="s">
        <v>5060</v>
      </c>
      <c r="G4389" s="12" t="s">
        <v>5043</v>
      </c>
      <c r="H4389" s="13">
        <v>36887</v>
      </c>
      <c r="I4389" s="14">
        <v>504262</v>
      </c>
      <c r="J4389" s="14">
        <v>80271</v>
      </c>
      <c r="K4389" s="14">
        <v>25763</v>
      </c>
      <c r="L4389" s="14">
        <v>18375</v>
      </c>
      <c r="M4389" s="15">
        <v>7.3152234892130186E-2</v>
      </c>
      <c r="N4389" s="14">
        <v>646222</v>
      </c>
      <c r="O4389" s="14">
        <v>431226</v>
      </c>
      <c r="P4389" s="14">
        <v>0</v>
      </c>
      <c r="S4389" s="17">
        <v>45614.657638888893</v>
      </c>
      <c r="T4389" s="12" t="s">
        <v>5074</v>
      </c>
      <c r="U4389" s="18">
        <v>45614</v>
      </c>
      <c r="V4389" s="18" t="str">
        <f>TEXT(Posts[[#This Row],[Post_Date]],"YYYY")</f>
        <v>2024</v>
      </c>
      <c r="W4389" s="12" t="s">
        <v>5095</v>
      </c>
      <c r="X4389" s="12" t="s">
        <v>5081</v>
      </c>
      <c r="Y4389" s="19">
        <v>15</v>
      </c>
      <c r="Z4389" s="12" t="s">
        <v>5068</v>
      </c>
      <c r="AA4389"/>
    </row>
    <row r="4390" spans="1:27" x14ac:dyDescent="0.25">
      <c r="A4390" s="12" t="s">
        <v>443</v>
      </c>
      <c r="B4390" s="12" t="s">
        <v>5026</v>
      </c>
      <c r="C4390" s="12" t="s">
        <v>5028</v>
      </c>
      <c r="D4390" s="12" t="s">
        <v>5030</v>
      </c>
      <c r="E4390" s="12" t="s">
        <v>5035</v>
      </c>
      <c r="F4390" s="12" t="s">
        <v>5051</v>
      </c>
      <c r="G4390" s="12" t="s">
        <v>5049</v>
      </c>
      <c r="H4390" s="13">
        <v>45045</v>
      </c>
      <c r="I4390" s="14">
        <v>528973</v>
      </c>
      <c r="J4390" s="14">
        <v>107375</v>
      </c>
      <c r="K4390" s="14">
        <v>18897</v>
      </c>
      <c r="L4390" s="14">
        <v>18701</v>
      </c>
      <c r="M4390" s="15">
        <v>8.5156934110169419E-2</v>
      </c>
      <c r="N4390" s="14">
        <v>630137</v>
      </c>
      <c r="O4390" s="14">
        <v>512270</v>
      </c>
      <c r="P4390" s="14">
        <v>0</v>
      </c>
      <c r="S4390" s="17">
        <v>45470.727777777778</v>
      </c>
      <c r="T4390" s="12" t="s">
        <v>5076</v>
      </c>
      <c r="U4390" s="18">
        <v>45470</v>
      </c>
      <c r="V4390" s="18" t="str">
        <f>TEXT(Posts[[#This Row],[Post_Date]],"YYYY")</f>
        <v>2024</v>
      </c>
      <c r="W4390" s="12" t="s">
        <v>5089</v>
      </c>
      <c r="X4390" s="12" t="s">
        <v>5080</v>
      </c>
      <c r="Y4390" s="19">
        <v>17</v>
      </c>
      <c r="Z4390" s="12" t="s">
        <v>5068</v>
      </c>
      <c r="AA4390"/>
    </row>
    <row r="4391" spans="1:27" x14ac:dyDescent="0.25">
      <c r="A4391" s="12" t="s">
        <v>444</v>
      </c>
      <c r="B4391" s="12" t="s">
        <v>5026</v>
      </c>
      <c r="C4391" s="12" t="s">
        <v>5028</v>
      </c>
      <c r="D4391" s="12" t="s">
        <v>5032</v>
      </c>
      <c r="E4391" s="12" t="s">
        <v>5035</v>
      </c>
      <c r="F4391" s="12" t="s">
        <v>5056</v>
      </c>
      <c r="G4391" s="12" t="s">
        <v>5048</v>
      </c>
      <c r="H4391" s="13">
        <v>28897</v>
      </c>
      <c r="I4391" s="14">
        <v>188522</v>
      </c>
      <c r="J4391" s="14">
        <v>29288</v>
      </c>
      <c r="K4391" s="14">
        <v>6796</v>
      </c>
      <c r="L4391" s="14">
        <v>6929</v>
      </c>
      <c r="M4391" s="15">
        <v>0.15328626049125671</v>
      </c>
      <c r="N4391" s="14">
        <v>235696</v>
      </c>
      <c r="O4391" s="14">
        <v>161218</v>
      </c>
      <c r="P4391" s="14">
        <v>0</v>
      </c>
      <c r="S4391" s="17">
        <v>45574.714583333327</v>
      </c>
      <c r="T4391" s="12" t="s">
        <v>5076</v>
      </c>
      <c r="U4391" s="18">
        <v>45574</v>
      </c>
      <c r="V4391" s="18" t="str">
        <f>TEXT(Posts[[#This Row],[Post_Date]],"YYYY")</f>
        <v>2024</v>
      </c>
      <c r="W4391" s="12" t="s">
        <v>5091</v>
      </c>
      <c r="X4391" s="12" t="s">
        <v>5085</v>
      </c>
      <c r="Y4391" s="19">
        <v>17</v>
      </c>
      <c r="Z4391" s="12" t="s">
        <v>5069</v>
      </c>
      <c r="AA4391"/>
    </row>
    <row r="4392" spans="1:27" x14ac:dyDescent="0.25">
      <c r="A4392" s="12" t="s">
        <v>450</v>
      </c>
      <c r="B4392" s="12" t="s">
        <v>5026</v>
      </c>
      <c r="C4392" s="12" t="s">
        <v>5028</v>
      </c>
      <c r="D4392" s="12" t="s">
        <v>5032</v>
      </c>
      <c r="E4392" s="12" t="s">
        <v>5039</v>
      </c>
      <c r="F4392" s="12" t="s">
        <v>5056</v>
      </c>
      <c r="G4392" s="12" t="s">
        <v>5045</v>
      </c>
      <c r="H4392" s="13">
        <v>40526</v>
      </c>
      <c r="I4392" s="14">
        <v>201434</v>
      </c>
      <c r="J4392" s="14">
        <v>42175</v>
      </c>
      <c r="K4392" s="14">
        <v>12612</v>
      </c>
      <c r="L4392" s="14">
        <v>10842</v>
      </c>
      <c r="M4392" s="15">
        <v>0.20118993167762411</v>
      </c>
      <c r="N4392" s="14">
        <v>249475</v>
      </c>
      <c r="O4392" s="14">
        <v>0</v>
      </c>
      <c r="P4392" s="14">
        <v>1144896</v>
      </c>
      <c r="S4392" s="17">
        <v>45771.73333333333</v>
      </c>
      <c r="T4392" s="17" t="s">
        <v>5076</v>
      </c>
      <c r="U4392" s="18">
        <v>45771</v>
      </c>
      <c r="V4392" s="18" t="str">
        <f>TEXT(Posts[[#This Row],[Post_Date]],"YYYY")</f>
        <v>2025</v>
      </c>
      <c r="W4392" s="18" t="s">
        <v>5090</v>
      </c>
      <c r="X4392" s="18" t="s">
        <v>5080</v>
      </c>
      <c r="Y4392" s="19">
        <v>17</v>
      </c>
      <c r="Z4392" s="12" t="s">
        <v>5070</v>
      </c>
      <c r="AA4392"/>
    </row>
    <row r="4393" spans="1:27" x14ac:dyDescent="0.25">
      <c r="A4393" s="12" t="s">
        <v>452</v>
      </c>
      <c r="B4393" s="12" t="s">
        <v>5026</v>
      </c>
      <c r="C4393" s="12" t="s">
        <v>5028</v>
      </c>
      <c r="D4393" s="12" t="s">
        <v>5032</v>
      </c>
      <c r="E4393" s="12" t="s">
        <v>5035</v>
      </c>
      <c r="F4393" s="12" t="s">
        <v>5056</v>
      </c>
      <c r="G4393" s="12" t="s">
        <v>5048</v>
      </c>
      <c r="H4393" s="13">
        <v>61438</v>
      </c>
      <c r="I4393" s="14">
        <v>341915</v>
      </c>
      <c r="J4393" s="14">
        <v>76371</v>
      </c>
      <c r="K4393" s="14">
        <v>24918</v>
      </c>
      <c r="L4393" s="14">
        <v>19374</v>
      </c>
      <c r="M4393" s="15">
        <v>0.1796908018754815</v>
      </c>
      <c r="N4393" s="14">
        <v>405578</v>
      </c>
      <c r="O4393" s="14">
        <v>303670</v>
      </c>
      <c r="P4393" s="14">
        <v>0</v>
      </c>
      <c r="S4393" s="17">
        <v>45358.359027777777</v>
      </c>
      <c r="T4393" s="12" t="s">
        <v>5078</v>
      </c>
      <c r="U4393" s="18">
        <v>45358</v>
      </c>
      <c r="V4393" s="18" t="str">
        <f>TEXT(Posts[[#This Row],[Post_Date]],"YYYY")</f>
        <v>2024</v>
      </c>
      <c r="W4393" s="12" t="s">
        <v>5088</v>
      </c>
      <c r="X4393" s="12" t="s">
        <v>5080</v>
      </c>
      <c r="Y4393" s="19">
        <v>8</v>
      </c>
      <c r="Z4393" s="12" t="s">
        <v>5069</v>
      </c>
      <c r="AA4393"/>
    </row>
    <row r="4394" spans="1:27" x14ac:dyDescent="0.25">
      <c r="A4394" s="12" t="s">
        <v>456</v>
      </c>
      <c r="B4394" s="12" t="s">
        <v>5026</v>
      </c>
      <c r="C4394" s="12" t="s">
        <v>5028</v>
      </c>
      <c r="D4394" s="12" t="s">
        <v>5032</v>
      </c>
      <c r="E4394" s="12" t="s">
        <v>5035</v>
      </c>
      <c r="F4394" s="12" t="s">
        <v>5056</v>
      </c>
      <c r="G4394" s="12" t="s">
        <v>5043</v>
      </c>
      <c r="H4394" s="13">
        <v>54463</v>
      </c>
      <c r="I4394" s="14">
        <v>327966</v>
      </c>
      <c r="J4394" s="14">
        <v>49552</v>
      </c>
      <c r="K4394" s="14">
        <v>11014</v>
      </c>
      <c r="L4394" s="14">
        <v>11933</v>
      </c>
      <c r="M4394" s="15">
        <v>0.16606415740047481</v>
      </c>
      <c r="N4394" s="14">
        <v>381176</v>
      </c>
      <c r="O4394" s="14">
        <v>309920</v>
      </c>
      <c r="P4394" s="14">
        <v>0</v>
      </c>
      <c r="S4394" s="17">
        <v>45418.420138888891</v>
      </c>
      <c r="T4394" s="12" t="s">
        <v>5077</v>
      </c>
      <c r="U4394" s="18">
        <v>45418</v>
      </c>
      <c r="V4394" s="18" t="str">
        <f>TEXT(Posts[[#This Row],[Post_Date]],"YYYY")</f>
        <v>2024</v>
      </c>
      <c r="W4394" s="12" t="s">
        <v>5096</v>
      </c>
      <c r="X4394" s="12" t="s">
        <v>5081</v>
      </c>
      <c r="Y4394" s="19">
        <v>10</v>
      </c>
      <c r="Z4394" s="12" t="s">
        <v>5069</v>
      </c>
      <c r="AA4394"/>
    </row>
    <row r="4395" spans="1:27" x14ac:dyDescent="0.25">
      <c r="A4395" s="12" t="s">
        <v>462</v>
      </c>
      <c r="B4395" s="12" t="s">
        <v>5026</v>
      </c>
      <c r="C4395" s="12" t="s">
        <v>5028</v>
      </c>
      <c r="D4395" s="12" t="s">
        <v>5032</v>
      </c>
      <c r="E4395" s="12" t="s">
        <v>5035</v>
      </c>
      <c r="F4395" s="12" t="s">
        <v>5056</v>
      </c>
      <c r="G4395" s="12" t="s">
        <v>5045</v>
      </c>
      <c r="H4395" s="13">
        <v>43714</v>
      </c>
      <c r="I4395" s="14">
        <v>272898</v>
      </c>
      <c r="J4395" s="14">
        <v>66633</v>
      </c>
      <c r="K4395" s="14">
        <v>13501</v>
      </c>
      <c r="L4395" s="14">
        <v>9666</v>
      </c>
      <c r="M4395" s="15">
        <v>0.16018730788869659</v>
      </c>
      <c r="N4395" s="14">
        <v>318765</v>
      </c>
      <c r="O4395" s="14">
        <v>243568</v>
      </c>
      <c r="P4395" s="14">
        <v>0</v>
      </c>
      <c r="S4395" s="17">
        <v>45485.680555555547</v>
      </c>
      <c r="T4395" s="12" t="s">
        <v>5074</v>
      </c>
      <c r="U4395" s="18">
        <v>45485</v>
      </c>
      <c r="V4395" s="18" t="str">
        <f>TEXT(Posts[[#This Row],[Post_Date]],"YYYY")</f>
        <v>2024</v>
      </c>
      <c r="W4395" s="12" t="s">
        <v>5093</v>
      </c>
      <c r="X4395" s="12" t="s">
        <v>5082</v>
      </c>
      <c r="Y4395" s="19">
        <v>16</v>
      </c>
      <c r="Z4395" s="12" t="s">
        <v>5069</v>
      </c>
      <c r="AA4395"/>
    </row>
    <row r="4396" spans="1:27" x14ac:dyDescent="0.25">
      <c r="A4396" s="12" t="s">
        <v>464</v>
      </c>
      <c r="B4396" s="12" t="s">
        <v>5026</v>
      </c>
      <c r="C4396" s="12" t="s">
        <v>5029</v>
      </c>
      <c r="D4396" s="12" t="s">
        <v>5031</v>
      </c>
      <c r="E4396" s="12" t="s">
        <v>5035</v>
      </c>
      <c r="F4396" s="12" t="s">
        <v>5060</v>
      </c>
      <c r="G4396" s="12" t="s">
        <v>5044</v>
      </c>
      <c r="H4396" s="13">
        <v>176108</v>
      </c>
      <c r="I4396" s="14">
        <v>2107207</v>
      </c>
      <c r="J4396" s="14">
        <v>349935</v>
      </c>
      <c r="K4396" s="14">
        <v>95070</v>
      </c>
      <c r="L4396" s="14">
        <v>64003</v>
      </c>
      <c r="M4396" s="15">
        <v>8.357442015963043E-2</v>
      </c>
      <c r="N4396" s="14">
        <v>2399950</v>
      </c>
      <c r="O4396" s="14">
        <v>2107207</v>
      </c>
      <c r="P4396" s="14">
        <v>0</v>
      </c>
      <c r="S4396" s="17">
        <v>45430.62777777778</v>
      </c>
      <c r="T4396" s="12" t="s">
        <v>5074</v>
      </c>
      <c r="U4396" s="18">
        <v>45430</v>
      </c>
      <c r="V4396" s="18" t="str">
        <f>TEXT(Posts[[#This Row],[Post_Date]],"YYYY")</f>
        <v>2024</v>
      </c>
      <c r="W4396" s="12" t="s">
        <v>5096</v>
      </c>
      <c r="X4396" s="12" t="s">
        <v>5083</v>
      </c>
      <c r="Y4396" s="19">
        <v>15</v>
      </c>
      <c r="Z4396" s="12" t="s">
        <v>5068</v>
      </c>
      <c r="AA4396"/>
    </row>
    <row r="4397" spans="1:27" x14ac:dyDescent="0.25">
      <c r="A4397" s="12" t="s">
        <v>470</v>
      </c>
      <c r="B4397" s="12" t="s">
        <v>5026</v>
      </c>
      <c r="C4397" s="12" t="s">
        <v>5028</v>
      </c>
      <c r="D4397" s="12" t="s">
        <v>5031</v>
      </c>
      <c r="E4397" s="12" t="s">
        <v>5035</v>
      </c>
      <c r="F4397" s="12" t="s">
        <v>5060</v>
      </c>
      <c r="G4397" s="12" t="s">
        <v>5047</v>
      </c>
      <c r="H4397" s="13">
        <v>109385</v>
      </c>
      <c r="I4397" s="14">
        <v>2180693</v>
      </c>
      <c r="J4397" s="14">
        <v>502639</v>
      </c>
      <c r="K4397" s="14">
        <v>79666</v>
      </c>
      <c r="L4397" s="14">
        <v>112568</v>
      </c>
      <c r="M4397" s="15">
        <v>5.0160831100020863E-2</v>
      </c>
      <c r="N4397" s="14">
        <v>2453201</v>
      </c>
      <c r="O4397" s="14">
        <v>2180693</v>
      </c>
      <c r="P4397" s="14">
        <v>0</v>
      </c>
      <c r="S4397" s="17">
        <v>45715.374305555553</v>
      </c>
      <c r="T4397" s="12" t="s">
        <v>5078</v>
      </c>
      <c r="U4397" s="18">
        <v>45715</v>
      </c>
      <c r="V4397" s="18" t="str">
        <f>TEXT(Posts[[#This Row],[Post_Date]],"YYYY")</f>
        <v>2025</v>
      </c>
      <c r="W4397" s="12" t="s">
        <v>5087</v>
      </c>
      <c r="X4397" s="12" t="s">
        <v>5080</v>
      </c>
      <c r="Y4397" s="19">
        <v>8</v>
      </c>
      <c r="Z4397" s="12" t="s">
        <v>5068</v>
      </c>
      <c r="AA4397"/>
    </row>
    <row r="4398" spans="1:27" x14ac:dyDescent="0.25">
      <c r="A4398" s="12" t="s">
        <v>471</v>
      </c>
      <c r="B4398" s="12" t="s">
        <v>5026</v>
      </c>
      <c r="C4398" s="12" t="s">
        <v>5028</v>
      </c>
      <c r="D4398" s="12" t="s">
        <v>5034</v>
      </c>
      <c r="E4398" s="12" t="s">
        <v>5039</v>
      </c>
      <c r="F4398" s="12" t="s">
        <v>5059</v>
      </c>
      <c r="G4398" s="12" t="s">
        <v>5046</v>
      </c>
      <c r="H4398" s="13">
        <v>27172</v>
      </c>
      <c r="I4398" s="14">
        <v>183451</v>
      </c>
      <c r="J4398" s="14">
        <v>42480</v>
      </c>
      <c r="K4398" s="14">
        <v>14162</v>
      </c>
      <c r="L4398" s="14">
        <v>4760</v>
      </c>
      <c r="M4398" s="15">
        <v>0.14812085793501861</v>
      </c>
      <c r="N4398" s="14">
        <v>218771</v>
      </c>
      <c r="O4398" s="14">
        <v>0</v>
      </c>
      <c r="P4398" s="14">
        <v>1971481</v>
      </c>
      <c r="S4398" s="17">
        <v>45298.681944444441</v>
      </c>
      <c r="T4398" s="17" t="s">
        <v>5074</v>
      </c>
      <c r="U4398" s="18">
        <v>45298</v>
      </c>
      <c r="V4398" s="18" t="str">
        <f>TEXT(Posts[[#This Row],[Post_Date]],"YYYY")</f>
        <v>2024</v>
      </c>
      <c r="W4398" s="18" t="s">
        <v>5086</v>
      </c>
      <c r="X4398" s="18" t="s">
        <v>5084</v>
      </c>
      <c r="Y4398" s="19">
        <v>16</v>
      </c>
      <c r="Z4398" s="12" t="s">
        <v>5069</v>
      </c>
      <c r="AA4398"/>
    </row>
    <row r="4399" spans="1:27" x14ac:dyDescent="0.25">
      <c r="A4399" s="12" t="s">
        <v>472</v>
      </c>
      <c r="B4399" s="12" t="s">
        <v>5026</v>
      </c>
      <c r="C4399" s="12" t="s">
        <v>5028</v>
      </c>
      <c r="D4399" s="12" t="s">
        <v>5030</v>
      </c>
      <c r="E4399" s="12" t="s">
        <v>5035</v>
      </c>
      <c r="F4399" s="12" t="s">
        <v>5051</v>
      </c>
      <c r="G4399" s="12" t="s">
        <v>5049</v>
      </c>
      <c r="H4399" s="13">
        <v>307791</v>
      </c>
      <c r="I4399" s="14">
        <v>2654877</v>
      </c>
      <c r="J4399" s="14">
        <v>457995</v>
      </c>
      <c r="K4399" s="14">
        <v>194276</v>
      </c>
      <c r="L4399" s="14">
        <v>115617</v>
      </c>
      <c r="M4399" s="15">
        <v>0.1159342874006396</v>
      </c>
      <c r="N4399" s="14">
        <v>3119655</v>
      </c>
      <c r="O4399" s="14">
        <v>2654877</v>
      </c>
      <c r="P4399" s="14">
        <v>0</v>
      </c>
      <c r="S4399" s="17">
        <v>45525.636805555558</v>
      </c>
      <c r="T4399" s="12" t="s">
        <v>5074</v>
      </c>
      <c r="U4399" s="18">
        <v>45525</v>
      </c>
      <c r="V4399" s="18" t="str">
        <f>TEXT(Posts[[#This Row],[Post_Date]],"YYYY")</f>
        <v>2024</v>
      </c>
      <c r="W4399" s="12" t="s">
        <v>5092</v>
      </c>
      <c r="X4399" s="12" t="s">
        <v>5085</v>
      </c>
      <c r="Y4399" s="19">
        <v>15</v>
      </c>
      <c r="Z4399" s="12" t="s">
        <v>5069</v>
      </c>
      <c r="AA4399"/>
    </row>
    <row r="4400" spans="1:27" x14ac:dyDescent="0.25">
      <c r="A4400" s="12" t="s">
        <v>484</v>
      </c>
      <c r="B4400" s="12" t="s">
        <v>5026</v>
      </c>
      <c r="C4400" s="12" t="s">
        <v>5028</v>
      </c>
      <c r="D4400" s="12" t="s">
        <v>5032</v>
      </c>
      <c r="E4400" s="12" t="s">
        <v>5039</v>
      </c>
      <c r="F4400" s="12" t="s">
        <v>5056</v>
      </c>
      <c r="G4400" s="12" t="s">
        <v>5043</v>
      </c>
      <c r="H4400" s="13">
        <v>14325</v>
      </c>
      <c r="I4400" s="14">
        <v>60638</v>
      </c>
      <c r="J4400" s="14">
        <v>6762</v>
      </c>
      <c r="K4400" s="14">
        <v>3336</v>
      </c>
      <c r="L4400" s="14">
        <v>3139</v>
      </c>
      <c r="M4400" s="15">
        <v>0.23623815532395409</v>
      </c>
      <c r="N4400" s="14">
        <v>75277</v>
      </c>
      <c r="O4400" s="14">
        <v>0</v>
      </c>
      <c r="P4400" s="14">
        <v>575339</v>
      </c>
      <c r="S4400" s="17">
        <v>45373.745833333327</v>
      </c>
      <c r="T4400" s="17" t="s">
        <v>5076</v>
      </c>
      <c r="U4400" s="18">
        <v>45373</v>
      </c>
      <c r="V4400" s="18" t="str">
        <f>TEXT(Posts[[#This Row],[Post_Date]],"YYYY")</f>
        <v>2024</v>
      </c>
      <c r="W4400" s="18" t="s">
        <v>5088</v>
      </c>
      <c r="X4400" s="18" t="s">
        <v>5082</v>
      </c>
      <c r="Y4400" s="19">
        <v>17</v>
      </c>
      <c r="Z4400" s="12" t="s">
        <v>5070</v>
      </c>
      <c r="AA4400"/>
    </row>
    <row r="4401" spans="1:27" x14ac:dyDescent="0.25">
      <c r="A4401" s="12" t="s">
        <v>487</v>
      </c>
      <c r="B4401" s="12" t="s">
        <v>5026</v>
      </c>
      <c r="C4401" s="12" t="s">
        <v>5028</v>
      </c>
      <c r="D4401" s="12" t="s">
        <v>5032</v>
      </c>
      <c r="E4401" s="12" t="s">
        <v>5035</v>
      </c>
      <c r="F4401" s="12" t="s">
        <v>5056</v>
      </c>
      <c r="G4401" s="12" t="s">
        <v>5042</v>
      </c>
      <c r="H4401" s="13">
        <v>65597</v>
      </c>
      <c r="I4401" s="14">
        <v>374018</v>
      </c>
      <c r="J4401" s="14">
        <v>50082</v>
      </c>
      <c r="K4401" s="14">
        <v>23198</v>
      </c>
      <c r="L4401" s="14">
        <v>22126</v>
      </c>
      <c r="M4401" s="15">
        <v>0.17538579918077871</v>
      </c>
      <c r="N4401" s="14">
        <v>456563</v>
      </c>
      <c r="O4401" s="14">
        <v>322016</v>
      </c>
      <c r="P4401" s="14">
        <v>0</v>
      </c>
      <c r="S4401" s="17">
        <v>45431.560416666667</v>
      </c>
      <c r="T4401" s="12" t="s">
        <v>5075</v>
      </c>
      <c r="U4401" s="18">
        <v>45431</v>
      </c>
      <c r="V4401" s="18" t="str">
        <f>TEXT(Posts[[#This Row],[Post_Date]],"YYYY")</f>
        <v>2024</v>
      </c>
      <c r="W4401" s="12" t="s">
        <v>5096</v>
      </c>
      <c r="X4401" s="12" t="s">
        <v>5084</v>
      </c>
      <c r="Y4401" s="19">
        <v>13</v>
      </c>
      <c r="Z4401" s="12" t="s">
        <v>5069</v>
      </c>
      <c r="AA4401"/>
    </row>
    <row r="4402" spans="1:27" x14ac:dyDescent="0.25">
      <c r="A4402" s="12" t="s">
        <v>489</v>
      </c>
      <c r="B4402" s="12" t="s">
        <v>5026</v>
      </c>
      <c r="C4402" s="12" t="s">
        <v>5028</v>
      </c>
      <c r="D4402" s="12" t="s">
        <v>5034</v>
      </c>
      <c r="E4402" s="12" t="s">
        <v>5039</v>
      </c>
      <c r="F4402" s="12" t="s">
        <v>5059</v>
      </c>
      <c r="G4402" s="12" t="s">
        <v>5047</v>
      </c>
      <c r="H4402" s="13">
        <v>15076</v>
      </c>
      <c r="I4402" s="14">
        <v>119117</v>
      </c>
      <c r="J4402" s="14">
        <v>23075</v>
      </c>
      <c r="K4402" s="14">
        <v>4000</v>
      </c>
      <c r="L4402" s="14">
        <v>5634</v>
      </c>
      <c r="M4402" s="15">
        <v>0.12657054171881749</v>
      </c>
      <c r="N4402" s="14">
        <v>136792</v>
      </c>
      <c r="O4402" s="14">
        <v>0</v>
      </c>
      <c r="P4402" s="14">
        <v>1570928</v>
      </c>
      <c r="S4402" s="17">
        <v>45612.663888888892</v>
      </c>
      <c r="T4402" s="17" t="s">
        <v>5074</v>
      </c>
      <c r="U4402" s="18">
        <v>45612</v>
      </c>
      <c r="V4402" s="18" t="str">
        <f>TEXT(Posts[[#This Row],[Post_Date]],"YYYY")</f>
        <v>2024</v>
      </c>
      <c r="W4402" s="18" t="s">
        <v>5095</v>
      </c>
      <c r="X4402" s="18" t="s">
        <v>5083</v>
      </c>
      <c r="Y4402" s="19">
        <v>15</v>
      </c>
      <c r="Z4402" s="12" t="s">
        <v>5069</v>
      </c>
      <c r="AA4402"/>
    </row>
    <row r="4403" spans="1:27" x14ac:dyDescent="0.25">
      <c r="A4403" s="12" t="s">
        <v>490</v>
      </c>
      <c r="B4403" s="12" t="s">
        <v>5026</v>
      </c>
      <c r="C4403" s="12" t="s">
        <v>5028</v>
      </c>
      <c r="D4403" s="12" t="s">
        <v>5030</v>
      </c>
      <c r="E4403" s="12" t="s">
        <v>5039</v>
      </c>
      <c r="F4403" s="12" t="s">
        <v>5051</v>
      </c>
      <c r="G4403" s="12" t="s">
        <v>5043</v>
      </c>
      <c r="H4403" s="13">
        <v>33199</v>
      </c>
      <c r="I4403" s="14">
        <v>297635</v>
      </c>
      <c r="J4403" s="14">
        <v>54430</v>
      </c>
      <c r="K4403" s="14">
        <v>16670</v>
      </c>
      <c r="L4403" s="14">
        <v>7653</v>
      </c>
      <c r="M4403" s="15">
        <v>0.11154496370157869</v>
      </c>
      <c r="N4403" s="14">
        <v>373552</v>
      </c>
      <c r="O4403" s="14">
        <v>0</v>
      </c>
      <c r="P4403" s="14">
        <v>907114</v>
      </c>
      <c r="S4403" s="17">
        <v>45669.52847222222</v>
      </c>
      <c r="T4403" s="17" t="s">
        <v>5075</v>
      </c>
      <c r="U4403" s="18">
        <v>45669</v>
      </c>
      <c r="V4403" s="18" t="str">
        <f>TEXT(Posts[[#This Row],[Post_Date]],"YYYY")</f>
        <v>2025</v>
      </c>
      <c r="W4403" s="18" t="s">
        <v>5086</v>
      </c>
      <c r="X4403" s="18" t="s">
        <v>5084</v>
      </c>
      <c r="Y4403" s="19">
        <v>12</v>
      </c>
      <c r="Z4403" s="12" t="s">
        <v>5069</v>
      </c>
      <c r="AA4403"/>
    </row>
    <row r="4404" spans="1:27" x14ac:dyDescent="0.25">
      <c r="A4404" s="12" t="s">
        <v>499</v>
      </c>
      <c r="B4404" s="12" t="s">
        <v>5026</v>
      </c>
      <c r="C4404" s="12" t="s">
        <v>5028</v>
      </c>
      <c r="D4404" s="12" t="s">
        <v>5034</v>
      </c>
      <c r="E4404" s="12" t="s">
        <v>5039</v>
      </c>
      <c r="F4404" s="12" t="s">
        <v>5059</v>
      </c>
      <c r="G4404" s="12" t="s">
        <v>5049</v>
      </c>
      <c r="H4404" s="13">
        <v>34017</v>
      </c>
      <c r="I4404" s="14">
        <v>269731</v>
      </c>
      <c r="J4404" s="14">
        <v>28922</v>
      </c>
      <c r="K4404" s="14">
        <v>12947</v>
      </c>
      <c r="L4404" s="14">
        <v>15717</v>
      </c>
      <c r="M4404" s="15">
        <v>0.12611495737333639</v>
      </c>
      <c r="N4404" s="14">
        <v>323698</v>
      </c>
      <c r="O4404" s="14">
        <v>0</v>
      </c>
      <c r="P4404" s="14">
        <v>1149093</v>
      </c>
      <c r="S4404" s="17">
        <v>45733.455555555563</v>
      </c>
      <c r="T4404" s="17" t="s">
        <v>5077</v>
      </c>
      <c r="U4404" s="18">
        <v>45733</v>
      </c>
      <c r="V4404" s="18" t="str">
        <f>TEXT(Posts[[#This Row],[Post_Date]],"YYYY")</f>
        <v>2025</v>
      </c>
      <c r="W4404" s="18" t="s">
        <v>5088</v>
      </c>
      <c r="X4404" s="18" t="s">
        <v>5081</v>
      </c>
      <c r="Y4404" s="19">
        <v>10</v>
      </c>
      <c r="Z4404" s="12" t="s">
        <v>5069</v>
      </c>
      <c r="AA4404"/>
    </row>
    <row r="4405" spans="1:27" x14ac:dyDescent="0.25">
      <c r="A4405" s="12" t="s">
        <v>500</v>
      </c>
      <c r="B4405" s="12" t="s">
        <v>5026</v>
      </c>
      <c r="C4405" s="12" t="s">
        <v>5028</v>
      </c>
      <c r="D4405" s="12" t="s">
        <v>5034</v>
      </c>
      <c r="E4405" s="12" t="s">
        <v>5039</v>
      </c>
      <c r="F4405" s="12" t="s">
        <v>5059</v>
      </c>
      <c r="G4405" s="12" t="s">
        <v>5045</v>
      </c>
      <c r="H4405" s="13">
        <v>24271</v>
      </c>
      <c r="I4405" s="14">
        <v>211703</v>
      </c>
      <c r="J4405" s="14">
        <v>32878</v>
      </c>
      <c r="K4405" s="14">
        <v>10265</v>
      </c>
      <c r="L4405" s="14">
        <v>4677</v>
      </c>
      <c r="M4405" s="15">
        <v>0.1146500140593102</v>
      </c>
      <c r="N4405" s="14">
        <v>265372</v>
      </c>
      <c r="O4405" s="14">
        <v>0</v>
      </c>
      <c r="P4405" s="14">
        <v>1124756</v>
      </c>
      <c r="S4405" s="17">
        <v>45448.738194444442</v>
      </c>
      <c r="T4405" s="17" t="s">
        <v>5076</v>
      </c>
      <c r="U4405" s="18">
        <v>45448</v>
      </c>
      <c r="V4405" s="18" t="str">
        <f>TEXT(Posts[[#This Row],[Post_Date]],"YYYY")</f>
        <v>2024</v>
      </c>
      <c r="W4405" s="18" t="s">
        <v>5089</v>
      </c>
      <c r="X4405" s="18" t="s">
        <v>5085</v>
      </c>
      <c r="Y4405" s="19">
        <v>17</v>
      </c>
      <c r="Z4405" s="12" t="s">
        <v>5069</v>
      </c>
      <c r="AA4405"/>
    </row>
    <row r="4406" spans="1:27" x14ac:dyDescent="0.25">
      <c r="A4406" s="12" t="s">
        <v>502</v>
      </c>
      <c r="B4406" s="12" t="s">
        <v>5026</v>
      </c>
      <c r="C4406" s="12" t="s">
        <v>5029</v>
      </c>
      <c r="D4406" s="12" t="s">
        <v>5030</v>
      </c>
      <c r="E4406" s="12" t="s">
        <v>5035</v>
      </c>
      <c r="F4406" s="12" t="s">
        <v>5051</v>
      </c>
      <c r="G4406" s="12" t="s">
        <v>5047</v>
      </c>
      <c r="H4406" s="13">
        <v>104386</v>
      </c>
      <c r="I4406" s="14">
        <v>707822</v>
      </c>
      <c r="J4406" s="14">
        <v>93688</v>
      </c>
      <c r="K4406" s="14">
        <v>45223</v>
      </c>
      <c r="L4406" s="14">
        <v>31363</v>
      </c>
      <c r="M4406" s="15">
        <v>0.1474758762877417</v>
      </c>
      <c r="N4406" s="14">
        <v>820408</v>
      </c>
      <c r="O4406" s="14">
        <v>646660</v>
      </c>
      <c r="P4406" s="14">
        <v>0</v>
      </c>
      <c r="S4406" s="17">
        <v>45661.425000000003</v>
      </c>
      <c r="T4406" s="12" t="s">
        <v>5077</v>
      </c>
      <c r="U4406" s="18">
        <v>45661</v>
      </c>
      <c r="V4406" s="18" t="str">
        <f>TEXT(Posts[[#This Row],[Post_Date]],"YYYY")</f>
        <v>2025</v>
      </c>
      <c r="W4406" s="12" t="s">
        <v>5086</v>
      </c>
      <c r="X4406" s="12" t="s">
        <v>5083</v>
      </c>
      <c r="Y4406" s="19">
        <v>10</v>
      </c>
      <c r="Z4406" s="12" t="s">
        <v>5069</v>
      </c>
      <c r="AA4406"/>
    </row>
    <row r="4407" spans="1:27" x14ac:dyDescent="0.25">
      <c r="A4407" s="12" t="s">
        <v>509</v>
      </c>
      <c r="B4407" s="12" t="s">
        <v>5026</v>
      </c>
      <c r="C4407" s="12" t="s">
        <v>5028</v>
      </c>
      <c r="D4407" s="12" t="s">
        <v>5030</v>
      </c>
      <c r="E4407" s="12" t="s">
        <v>5035</v>
      </c>
      <c r="F4407" s="12" t="s">
        <v>5051</v>
      </c>
      <c r="G4407" s="12" t="s">
        <v>5048</v>
      </c>
      <c r="H4407" s="13">
        <v>94998</v>
      </c>
      <c r="I4407" s="14">
        <v>656920</v>
      </c>
      <c r="J4407" s="14">
        <v>132455</v>
      </c>
      <c r="K4407" s="14">
        <v>29951</v>
      </c>
      <c r="L4407" s="14">
        <v>33476</v>
      </c>
      <c r="M4407" s="15">
        <v>0.1446114651429839</v>
      </c>
      <c r="N4407" s="14">
        <v>824161</v>
      </c>
      <c r="O4407" s="14">
        <v>611121</v>
      </c>
      <c r="P4407" s="14">
        <v>0</v>
      </c>
      <c r="S4407" s="17">
        <v>45651.76458333333</v>
      </c>
      <c r="T4407" s="12" t="s">
        <v>5076</v>
      </c>
      <c r="U4407" s="18">
        <v>45651</v>
      </c>
      <c r="V4407" s="18" t="str">
        <f>TEXT(Posts[[#This Row],[Post_Date]],"YYYY")</f>
        <v>2024</v>
      </c>
      <c r="W4407" s="12" t="s">
        <v>5094</v>
      </c>
      <c r="X4407" s="12" t="s">
        <v>5085</v>
      </c>
      <c r="Y4407" s="19">
        <v>18</v>
      </c>
      <c r="Z4407" s="12" t="s">
        <v>5069</v>
      </c>
      <c r="AA4407"/>
    </row>
    <row r="4408" spans="1:27" x14ac:dyDescent="0.25">
      <c r="A4408" s="12" t="s">
        <v>510</v>
      </c>
      <c r="B4408" s="12" t="s">
        <v>5026</v>
      </c>
      <c r="C4408" s="12" t="s">
        <v>5029</v>
      </c>
      <c r="D4408" s="12" t="s">
        <v>5030</v>
      </c>
      <c r="E4408" s="12" t="s">
        <v>5035</v>
      </c>
      <c r="F4408" s="12" t="s">
        <v>5051</v>
      </c>
      <c r="G4408" s="12" t="s">
        <v>5044</v>
      </c>
      <c r="H4408" s="13">
        <v>250567</v>
      </c>
      <c r="I4408" s="14">
        <v>2328856</v>
      </c>
      <c r="J4408" s="14">
        <v>276743</v>
      </c>
      <c r="K4408" s="14">
        <v>71839</v>
      </c>
      <c r="L4408" s="14">
        <v>118320</v>
      </c>
      <c r="M4408" s="15">
        <v>0.1075925943447352</v>
      </c>
      <c r="N4408" s="14">
        <v>2937691</v>
      </c>
      <c r="O4408" s="14">
        <v>2328856</v>
      </c>
      <c r="P4408" s="14">
        <v>0</v>
      </c>
      <c r="S4408" s="17">
        <v>45764.40625</v>
      </c>
      <c r="T4408" s="12" t="s">
        <v>5077</v>
      </c>
      <c r="U4408" s="18">
        <v>45764</v>
      </c>
      <c r="V4408" s="18" t="str">
        <f>TEXT(Posts[[#This Row],[Post_Date]],"YYYY")</f>
        <v>2025</v>
      </c>
      <c r="W4408" s="12" t="s">
        <v>5090</v>
      </c>
      <c r="X4408" s="12" t="s">
        <v>5080</v>
      </c>
      <c r="Y4408" s="19">
        <v>9</v>
      </c>
      <c r="Z4408" s="12" t="s">
        <v>5069</v>
      </c>
      <c r="AA4408"/>
    </row>
    <row r="4409" spans="1:27" x14ac:dyDescent="0.25">
      <c r="A4409" s="12" t="s">
        <v>518</v>
      </c>
      <c r="B4409" s="12" t="s">
        <v>5026</v>
      </c>
      <c r="C4409" s="12" t="s">
        <v>5028</v>
      </c>
      <c r="D4409" s="12" t="s">
        <v>5032</v>
      </c>
      <c r="E4409" s="12" t="s">
        <v>5035</v>
      </c>
      <c r="F4409" s="12" t="s">
        <v>5056</v>
      </c>
      <c r="G4409" s="12" t="s">
        <v>5048</v>
      </c>
      <c r="H4409" s="13">
        <v>265146</v>
      </c>
      <c r="I4409" s="14">
        <v>1718602</v>
      </c>
      <c r="J4409" s="14">
        <v>332312</v>
      </c>
      <c r="K4409" s="14">
        <v>118697</v>
      </c>
      <c r="L4409" s="14">
        <v>74126</v>
      </c>
      <c r="M4409" s="15">
        <v>0.15428036393545369</v>
      </c>
      <c r="N4409" s="14">
        <v>1940976</v>
      </c>
      <c r="O4409" s="14">
        <v>1718602</v>
      </c>
      <c r="P4409" s="14">
        <v>0</v>
      </c>
      <c r="S4409" s="17">
        <v>45500.436111111107</v>
      </c>
      <c r="T4409" s="12" t="s">
        <v>5077</v>
      </c>
      <c r="U4409" s="18">
        <v>45500</v>
      </c>
      <c r="V4409" s="18" t="str">
        <f>TEXT(Posts[[#This Row],[Post_Date]],"YYYY")</f>
        <v>2024</v>
      </c>
      <c r="W4409" s="12" t="s">
        <v>5093</v>
      </c>
      <c r="X4409" s="12" t="s">
        <v>5083</v>
      </c>
      <c r="Y4409" s="19">
        <v>10</v>
      </c>
      <c r="Z4409" s="12" t="s">
        <v>5069</v>
      </c>
      <c r="AA4409"/>
    </row>
    <row r="4410" spans="1:27" x14ac:dyDescent="0.25">
      <c r="A4410" s="12" t="s">
        <v>519</v>
      </c>
      <c r="B4410" s="12" t="s">
        <v>5026</v>
      </c>
      <c r="C4410" s="12" t="s">
        <v>5028</v>
      </c>
      <c r="D4410" s="12" t="s">
        <v>5032</v>
      </c>
      <c r="E4410" s="12" t="s">
        <v>5035</v>
      </c>
      <c r="F4410" s="12" t="s">
        <v>5056</v>
      </c>
      <c r="G4410" s="12" t="s">
        <v>5045</v>
      </c>
      <c r="H4410" s="13">
        <v>44065</v>
      </c>
      <c r="I4410" s="14">
        <v>218228</v>
      </c>
      <c r="J4410" s="14">
        <v>48374</v>
      </c>
      <c r="K4410" s="14">
        <v>13485</v>
      </c>
      <c r="L4410" s="14">
        <v>7752</v>
      </c>
      <c r="M4410" s="15">
        <v>0.20192402902081369</v>
      </c>
      <c r="N4410" s="14">
        <v>269473</v>
      </c>
      <c r="O4410" s="14">
        <v>196656</v>
      </c>
      <c r="P4410" s="14">
        <v>0</v>
      </c>
      <c r="S4410" s="17">
        <v>45698.659722222219</v>
      </c>
      <c r="T4410" s="12" t="s">
        <v>5074</v>
      </c>
      <c r="U4410" s="18">
        <v>45698</v>
      </c>
      <c r="V4410" s="18" t="str">
        <f>TEXT(Posts[[#This Row],[Post_Date]],"YYYY")</f>
        <v>2025</v>
      </c>
      <c r="W4410" s="12" t="s">
        <v>5087</v>
      </c>
      <c r="X4410" s="12" t="s">
        <v>5081</v>
      </c>
      <c r="Y4410" s="19">
        <v>15</v>
      </c>
      <c r="Z4410" s="12" t="s">
        <v>5070</v>
      </c>
      <c r="AA4410"/>
    </row>
    <row r="4411" spans="1:27" x14ac:dyDescent="0.25">
      <c r="A4411" s="12" t="s">
        <v>521</v>
      </c>
      <c r="B4411" s="12" t="s">
        <v>5026</v>
      </c>
      <c r="C4411" s="12" t="s">
        <v>5028</v>
      </c>
      <c r="D4411" s="12" t="s">
        <v>5031</v>
      </c>
      <c r="E4411" s="12" t="s">
        <v>5035</v>
      </c>
      <c r="F4411" s="12" t="s">
        <v>5060</v>
      </c>
      <c r="G4411" s="12" t="s">
        <v>5047</v>
      </c>
      <c r="H4411" s="13">
        <v>71111</v>
      </c>
      <c r="I4411" s="14">
        <v>1056816</v>
      </c>
      <c r="J4411" s="14">
        <v>217871</v>
      </c>
      <c r="K4411" s="14">
        <v>34991</v>
      </c>
      <c r="L4411" s="14">
        <v>27363</v>
      </c>
      <c r="M4411" s="15">
        <v>6.728847678520361E-2</v>
      </c>
      <c r="N4411" s="14">
        <v>1164155</v>
      </c>
      <c r="O4411" s="14">
        <v>1056816</v>
      </c>
      <c r="P4411" s="14">
        <v>0</v>
      </c>
      <c r="S4411" s="17">
        <v>45313.511111111111</v>
      </c>
      <c r="T4411" s="12" t="s">
        <v>5075</v>
      </c>
      <c r="U4411" s="18">
        <v>45313</v>
      </c>
      <c r="V4411" s="18" t="str">
        <f>TEXT(Posts[[#This Row],[Post_Date]],"YYYY")</f>
        <v>2024</v>
      </c>
      <c r="W4411" s="12" t="s">
        <v>5086</v>
      </c>
      <c r="X4411" s="12" t="s">
        <v>5081</v>
      </c>
      <c r="Y4411" s="19">
        <v>12</v>
      </c>
      <c r="Z4411" s="12" t="s">
        <v>5068</v>
      </c>
      <c r="AA4411"/>
    </row>
    <row r="4412" spans="1:27" x14ac:dyDescent="0.25">
      <c r="A4412" s="12" t="s">
        <v>522</v>
      </c>
      <c r="B4412" s="12" t="s">
        <v>5026</v>
      </c>
      <c r="C4412" s="12" t="s">
        <v>5028</v>
      </c>
      <c r="D4412" s="12" t="s">
        <v>5030</v>
      </c>
      <c r="E4412" s="12" t="s">
        <v>5035</v>
      </c>
      <c r="F4412" s="12" t="s">
        <v>5051</v>
      </c>
      <c r="G4412" s="12" t="s">
        <v>5044</v>
      </c>
      <c r="H4412" s="13">
        <v>177770</v>
      </c>
      <c r="I4412" s="14">
        <v>1373642</v>
      </c>
      <c r="J4412" s="14">
        <v>165031</v>
      </c>
      <c r="K4412" s="14">
        <v>107002</v>
      </c>
      <c r="L4412" s="14">
        <v>56575</v>
      </c>
      <c r="M4412" s="15">
        <v>0.1294153941344241</v>
      </c>
      <c r="N4412" s="14">
        <v>1577461</v>
      </c>
      <c r="O4412" s="14">
        <v>1373642</v>
      </c>
      <c r="P4412" s="14">
        <v>0</v>
      </c>
      <c r="S4412" s="17">
        <v>45444.644444444442</v>
      </c>
      <c r="T4412" s="12" t="s">
        <v>5074</v>
      </c>
      <c r="U4412" s="18">
        <v>45444</v>
      </c>
      <c r="V4412" s="18" t="str">
        <f>TEXT(Posts[[#This Row],[Post_Date]],"YYYY")</f>
        <v>2024</v>
      </c>
      <c r="W4412" s="12" t="s">
        <v>5089</v>
      </c>
      <c r="X4412" s="12" t="s">
        <v>5083</v>
      </c>
      <c r="Y4412" s="19">
        <v>15</v>
      </c>
      <c r="Z4412" s="12" t="s">
        <v>5069</v>
      </c>
      <c r="AA4412"/>
    </row>
    <row r="4413" spans="1:27" x14ac:dyDescent="0.25">
      <c r="A4413" s="12" t="s">
        <v>523</v>
      </c>
      <c r="B4413" s="12" t="s">
        <v>5026</v>
      </c>
      <c r="C4413" s="12" t="s">
        <v>5028</v>
      </c>
      <c r="D4413" s="12" t="s">
        <v>5034</v>
      </c>
      <c r="E4413" s="12" t="s">
        <v>5039</v>
      </c>
      <c r="F4413" s="12" t="s">
        <v>5059</v>
      </c>
      <c r="G4413" s="12" t="s">
        <v>5049</v>
      </c>
      <c r="H4413" s="13">
        <v>81946</v>
      </c>
      <c r="I4413" s="14">
        <v>458953</v>
      </c>
      <c r="J4413" s="14">
        <v>80358</v>
      </c>
      <c r="K4413" s="14">
        <v>29364</v>
      </c>
      <c r="L4413" s="14">
        <v>10578</v>
      </c>
      <c r="M4413" s="15">
        <v>0.1785511545327588</v>
      </c>
      <c r="N4413" s="14">
        <v>530063</v>
      </c>
      <c r="O4413" s="14">
        <v>0</v>
      </c>
      <c r="P4413" s="14">
        <v>1710448</v>
      </c>
      <c r="S4413" s="17">
        <v>45507.628472222219</v>
      </c>
      <c r="T4413" s="17" t="s">
        <v>5074</v>
      </c>
      <c r="U4413" s="18">
        <v>45507</v>
      </c>
      <c r="V4413" s="18" t="str">
        <f>TEXT(Posts[[#This Row],[Post_Date]],"YYYY")</f>
        <v>2024</v>
      </c>
      <c r="W4413" s="18" t="s">
        <v>5092</v>
      </c>
      <c r="X4413" s="18" t="s">
        <v>5083</v>
      </c>
      <c r="Y4413" s="19">
        <v>15</v>
      </c>
      <c r="Z4413" s="12" t="s">
        <v>5069</v>
      </c>
      <c r="AA4413"/>
    </row>
    <row r="4414" spans="1:27" x14ac:dyDescent="0.25">
      <c r="A4414" s="12" t="s">
        <v>530</v>
      </c>
      <c r="B4414" s="12" t="s">
        <v>5026</v>
      </c>
      <c r="C4414" s="12" t="s">
        <v>5028</v>
      </c>
      <c r="D4414" s="12" t="s">
        <v>5032</v>
      </c>
      <c r="E4414" s="12" t="s">
        <v>5035</v>
      </c>
      <c r="F4414" s="12" t="s">
        <v>5056</v>
      </c>
      <c r="G4414" s="12" t="s">
        <v>5043</v>
      </c>
      <c r="H4414" s="13">
        <v>28442</v>
      </c>
      <c r="I4414" s="14">
        <v>185851</v>
      </c>
      <c r="J4414" s="14">
        <v>31879</v>
      </c>
      <c r="K4414" s="14">
        <v>12250</v>
      </c>
      <c r="L4414" s="14">
        <v>5555</v>
      </c>
      <c r="M4414" s="15">
        <v>0.15303952790340711</v>
      </c>
      <c r="N4414" s="14">
        <v>228247</v>
      </c>
      <c r="O4414" s="14">
        <v>171663</v>
      </c>
      <c r="P4414" s="14">
        <v>0</v>
      </c>
      <c r="S4414" s="17">
        <v>45317.543749999997</v>
      </c>
      <c r="T4414" s="12" t="s">
        <v>5075</v>
      </c>
      <c r="U4414" s="18">
        <v>45317</v>
      </c>
      <c r="V4414" s="18" t="str">
        <f>TEXT(Posts[[#This Row],[Post_Date]],"YYYY")</f>
        <v>2024</v>
      </c>
      <c r="W4414" s="12" t="s">
        <v>5086</v>
      </c>
      <c r="X4414" s="12" t="s">
        <v>5082</v>
      </c>
      <c r="Y4414" s="19">
        <v>13</v>
      </c>
      <c r="Z4414" s="12" t="s">
        <v>5069</v>
      </c>
      <c r="AA4414"/>
    </row>
    <row r="4415" spans="1:27" x14ac:dyDescent="0.25">
      <c r="A4415" s="12" t="s">
        <v>531</v>
      </c>
      <c r="B4415" s="12" t="s">
        <v>5026</v>
      </c>
      <c r="C4415" s="12" t="s">
        <v>5028</v>
      </c>
      <c r="D4415" s="12" t="s">
        <v>5031</v>
      </c>
      <c r="E4415" s="12" t="s">
        <v>5035</v>
      </c>
      <c r="F4415" s="12" t="s">
        <v>5060</v>
      </c>
      <c r="G4415" s="12" t="s">
        <v>5043</v>
      </c>
      <c r="H4415" s="13">
        <v>43534</v>
      </c>
      <c r="I4415" s="14">
        <v>597574</v>
      </c>
      <c r="J4415" s="14">
        <v>119508</v>
      </c>
      <c r="K4415" s="14">
        <v>22788</v>
      </c>
      <c r="L4415" s="14">
        <v>25458</v>
      </c>
      <c r="M4415" s="15">
        <v>7.2851927113434092E-2</v>
      </c>
      <c r="N4415" s="14">
        <v>749552</v>
      </c>
      <c r="O4415" s="14">
        <v>508092</v>
      </c>
      <c r="P4415" s="14">
        <v>0</v>
      </c>
      <c r="S4415" s="17">
        <v>45342.466666666667</v>
      </c>
      <c r="T4415" s="12" t="s">
        <v>5077</v>
      </c>
      <c r="U4415" s="18">
        <v>45342</v>
      </c>
      <c r="V4415" s="18" t="str">
        <f>TEXT(Posts[[#This Row],[Post_Date]],"YYYY")</f>
        <v>2024</v>
      </c>
      <c r="W4415" s="12" t="s">
        <v>5087</v>
      </c>
      <c r="X4415" s="12" t="s">
        <v>5079</v>
      </c>
      <c r="Y4415" s="19">
        <v>11</v>
      </c>
      <c r="Z4415" s="12" t="s">
        <v>5068</v>
      </c>
      <c r="AA4415"/>
    </row>
    <row r="4416" spans="1:27" x14ac:dyDescent="0.25">
      <c r="A4416" s="12" t="s">
        <v>533</v>
      </c>
      <c r="B4416" s="12" t="s">
        <v>5026</v>
      </c>
      <c r="C4416" s="12" t="s">
        <v>5028</v>
      </c>
      <c r="D4416" s="12" t="s">
        <v>5034</v>
      </c>
      <c r="E4416" s="12" t="s">
        <v>5039</v>
      </c>
      <c r="F4416" s="12" t="s">
        <v>5059</v>
      </c>
      <c r="G4416" s="12" t="s">
        <v>5048</v>
      </c>
      <c r="H4416" s="13">
        <v>25807</v>
      </c>
      <c r="I4416" s="14">
        <v>249929</v>
      </c>
      <c r="J4416" s="14">
        <v>33318</v>
      </c>
      <c r="K4416" s="14">
        <v>11517</v>
      </c>
      <c r="L4416" s="14">
        <v>13476</v>
      </c>
      <c r="M4416" s="15">
        <v>0.1032600410000316</v>
      </c>
      <c r="N4416" s="14">
        <v>311354</v>
      </c>
      <c r="O4416" s="14">
        <v>0</v>
      </c>
      <c r="P4416" s="14">
        <v>643098</v>
      </c>
      <c r="S4416" s="17">
        <v>45505.677777777782</v>
      </c>
      <c r="T4416" s="17" t="s">
        <v>5074</v>
      </c>
      <c r="U4416" s="18">
        <v>45505</v>
      </c>
      <c r="V4416" s="18" t="str">
        <f>TEXT(Posts[[#This Row],[Post_Date]],"YYYY")</f>
        <v>2024</v>
      </c>
      <c r="W4416" s="18" t="s">
        <v>5092</v>
      </c>
      <c r="X4416" s="18" t="s">
        <v>5080</v>
      </c>
      <c r="Y4416" s="19">
        <v>16</v>
      </c>
      <c r="Z4416" s="12" t="s">
        <v>5069</v>
      </c>
      <c r="AA4416"/>
    </row>
    <row r="4417" spans="1:27" x14ac:dyDescent="0.25">
      <c r="A4417" s="12" t="s">
        <v>536</v>
      </c>
      <c r="B4417" s="12" t="s">
        <v>5026</v>
      </c>
      <c r="C4417" s="12" t="s">
        <v>5028</v>
      </c>
      <c r="D4417" s="12" t="s">
        <v>5032</v>
      </c>
      <c r="E4417" s="12" t="s">
        <v>5039</v>
      </c>
      <c r="F4417" s="12" t="s">
        <v>5056</v>
      </c>
      <c r="G4417" s="12" t="s">
        <v>5044</v>
      </c>
      <c r="H4417" s="13">
        <v>38196</v>
      </c>
      <c r="I4417" s="14">
        <v>185062</v>
      </c>
      <c r="J4417" s="14">
        <v>29400</v>
      </c>
      <c r="K4417" s="14">
        <v>12531</v>
      </c>
      <c r="L4417" s="14">
        <v>10499</v>
      </c>
      <c r="M4417" s="15">
        <v>0.20639999947002449</v>
      </c>
      <c r="N4417" s="14">
        <v>238764</v>
      </c>
      <c r="O4417" s="14">
        <v>0</v>
      </c>
      <c r="P4417" s="14">
        <v>1365683</v>
      </c>
      <c r="S4417" s="17">
        <v>45412.62222222222</v>
      </c>
      <c r="T4417" s="17" t="s">
        <v>5074</v>
      </c>
      <c r="U4417" s="18">
        <v>45412</v>
      </c>
      <c r="V4417" s="18" t="str">
        <f>TEXT(Posts[[#This Row],[Post_Date]],"YYYY")</f>
        <v>2024</v>
      </c>
      <c r="W4417" s="18" t="s">
        <v>5090</v>
      </c>
      <c r="X4417" s="18" t="s">
        <v>5079</v>
      </c>
      <c r="Y4417" s="19">
        <v>14</v>
      </c>
      <c r="Z4417" s="12" t="s">
        <v>5070</v>
      </c>
      <c r="AA4417"/>
    </row>
    <row r="4418" spans="1:27" x14ac:dyDescent="0.25">
      <c r="A4418" s="12" t="s">
        <v>538</v>
      </c>
      <c r="B4418" s="12" t="s">
        <v>5026</v>
      </c>
      <c r="C4418" s="12" t="s">
        <v>5028</v>
      </c>
      <c r="D4418" s="12" t="s">
        <v>5032</v>
      </c>
      <c r="E4418" s="12" t="s">
        <v>5035</v>
      </c>
      <c r="F4418" s="12" t="s">
        <v>5056</v>
      </c>
      <c r="G4418" s="12" t="s">
        <v>5047</v>
      </c>
      <c r="H4418" s="13">
        <v>95594</v>
      </c>
      <c r="I4418" s="14">
        <v>387870</v>
      </c>
      <c r="J4418" s="14">
        <v>52773</v>
      </c>
      <c r="K4418" s="14">
        <v>15351</v>
      </c>
      <c r="L4418" s="14">
        <v>22003</v>
      </c>
      <c r="M4418" s="15">
        <v>0.2464591854660565</v>
      </c>
      <c r="N4418" s="14">
        <v>434554</v>
      </c>
      <c r="O4418" s="14">
        <v>331221</v>
      </c>
      <c r="P4418" s="14">
        <v>0</v>
      </c>
      <c r="S4418" s="17">
        <v>45662.673611111109</v>
      </c>
      <c r="T4418" s="12" t="s">
        <v>5074</v>
      </c>
      <c r="U4418" s="18">
        <v>45662</v>
      </c>
      <c r="V4418" s="18" t="str">
        <f>TEXT(Posts[[#This Row],[Post_Date]],"YYYY")</f>
        <v>2025</v>
      </c>
      <c r="W4418" s="12" t="s">
        <v>5086</v>
      </c>
      <c r="X4418" s="12" t="s">
        <v>5084</v>
      </c>
      <c r="Y4418" s="19">
        <v>16</v>
      </c>
      <c r="Z4418" s="12" t="s">
        <v>5070</v>
      </c>
      <c r="AA4418"/>
    </row>
    <row r="4419" spans="1:27" x14ac:dyDescent="0.25">
      <c r="A4419" s="12" t="s">
        <v>539</v>
      </c>
      <c r="B4419" s="12" t="s">
        <v>5026</v>
      </c>
      <c r="C4419" s="12" t="s">
        <v>5028</v>
      </c>
      <c r="D4419" s="12" t="s">
        <v>5032</v>
      </c>
      <c r="E4419" s="12" t="s">
        <v>5035</v>
      </c>
      <c r="F4419" s="12" t="s">
        <v>5056</v>
      </c>
      <c r="G4419" s="12" t="s">
        <v>5047</v>
      </c>
      <c r="H4419" s="13">
        <v>227368</v>
      </c>
      <c r="I4419" s="14">
        <v>1066376</v>
      </c>
      <c r="J4419" s="14">
        <v>187568</v>
      </c>
      <c r="K4419" s="14">
        <v>43766</v>
      </c>
      <c r="L4419" s="14">
        <v>22988</v>
      </c>
      <c r="M4419" s="15">
        <v>0.21321639909083151</v>
      </c>
      <c r="N4419" s="14">
        <v>1180695</v>
      </c>
      <c r="O4419" s="14">
        <v>1066376</v>
      </c>
      <c r="P4419" s="14">
        <v>0</v>
      </c>
      <c r="S4419" s="17">
        <v>45482.698611111111</v>
      </c>
      <c r="T4419" s="12" t="s">
        <v>5074</v>
      </c>
      <c r="U4419" s="18">
        <v>45482</v>
      </c>
      <c r="V4419" s="18" t="str">
        <f>TEXT(Posts[[#This Row],[Post_Date]],"YYYY")</f>
        <v>2024</v>
      </c>
      <c r="W4419" s="12" t="s">
        <v>5093</v>
      </c>
      <c r="X4419" s="12" t="s">
        <v>5079</v>
      </c>
      <c r="Y4419" s="19">
        <v>16</v>
      </c>
      <c r="Z4419" s="12" t="s">
        <v>5070</v>
      </c>
      <c r="AA4419"/>
    </row>
    <row r="4420" spans="1:27" x14ac:dyDescent="0.25">
      <c r="A4420" s="12" t="s">
        <v>541</v>
      </c>
      <c r="B4420" s="12" t="s">
        <v>5026</v>
      </c>
      <c r="C4420" s="12" t="s">
        <v>5028</v>
      </c>
      <c r="D4420" s="12" t="s">
        <v>5032</v>
      </c>
      <c r="E4420" s="12" t="s">
        <v>5035</v>
      </c>
      <c r="F4420" s="12" t="s">
        <v>5056</v>
      </c>
      <c r="G4420" s="12" t="s">
        <v>5042</v>
      </c>
      <c r="H4420" s="13">
        <v>57021</v>
      </c>
      <c r="I4420" s="14">
        <v>231058</v>
      </c>
      <c r="J4420" s="14">
        <v>43210</v>
      </c>
      <c r="K4420" s="14">
        <v>12901</v>
      </c>
      <c r="L4420" s="14">
        <v>11634</v>
      </c>
      <c r="M4420" s="15">
        <v>0.24678289857444069</v>
      </c>
      <c r="N4420" s="14">
        <v>267218</v>
      </c>
      <c r="O4420" s="14">
        <v>198811</v>
      </c>
      <c r="P4420" s="14">
        <v>0</v>
      </c>
      <c r="S4420" s="17">
        <v>45634.740277777782</v>
      </c>
      <c r="T4420" s="12" t="s">
        <v>5076</v>
      </c>
      <c r="U4420" s="18">
        <v>45634</v>
      </c>
      <c r="V4420" s="18" t="str">
        <f>TEXT(Posts[[#This Row],[Post_Date]],"YYYY")</f>
        <v>2024</v>
      </c>
      <c r="W4420" s="12" t="s">
        <v>5094</v>
      </c>
      <c r="X4420" s="12" t="s">
        <v>5084</v>
      </c>
      <c r="Y4420" s="19">
        <v>17</v>
      </c>
      <c r="Z4420" s="12" t="s">
        <v>5070</v>
      </c>
      <c r="AA4420"/>
    </row>
    <row r="4421" spans="1:27" x14ac:dyDescent="0.25">
      <c r="A4421" s="12" t="s">
        <v>545</v>
      </c>
      <c r="B4421" s="12" t="s">
        <v>5026</v>
      </c>
      <c r="C4421" s="12" t="s">
        <v>5028</v>
      </c>
      <c r="D4421" s="12" t="s">
        <v>5034</v>
      </c>
      <c r="E4421" s="12" t="s">
        <v>5039</v>
      </c>
      <c r="F4421" s="12" t="s">
        <v>5059</v>
      </c>
      <c r="G4421" s="12" t="s">
        <v>5049</v>
      </c>
      <c r="H4421" s="13">
        <v>24703</v>
      </c>
      <c r="I4421" s="14">
        <v>147378</v>
      </c>
      <c r="J4421" s="14">
        <v>35535</v>
      </c>
      <c r="K4421" s="14">
        <v>8156</v>
      </c>
      <c r="L4421" s="14">
        <v>5361</v>
      </c>
      <c r="M4421" s="15">
        <v>0.16762214180977639</v>
      </c>
      <c r="N4421" s="14">
        <v>186016</v>
      </c>
      <c r="O4421" s="14">
        <v>0</v>
      </c>
      <c r="P4421" s="14">
        <v>1753738</v>
      </c>
      <c r="S4421" s="17">
        <v>45323.713194444441</v>
      </c>
      <c r="T4421" s="17" t="s">
        <v>5076</v>
      </c>
      <c r="U4421" s="18">
        <v>45323</v>
      </c>
      <c r="V4421" s="18" t="str">
        <f>TEXT(Posts[[#This Row],[Post_Date]],"YYYY")</f>
        <v>2024</v>
      </c>
      <c r="W4421" s="18" t="s">
        <v>5087</v>
      </c>
      <c r="X4421" s="18" t="s">
        <v>5080</v>
      </c>
      <c r="Y4421" s="19">
        <v>17</v>
      </c>
      <c r="Z4421" s="12" t="s">
        <v>5069</v>
      </c>
      <c r="AA4421"/>
    </row>
    <row r="4422" spans="1:27" x14ac:dyDescent="0.25">
      <c r="A4422" s="12" t="s">
        <v>548</v>
      </c>
      <c r="B4422" s="12" t="s">
        <v>5026</v>
      </c>
      <c r="C4422" s="12" t="s">
        <v>5028</v>
      </c>
      <c r="D4422" s="12" t="s">
        <v>5032</v>
      </c>
      <c r="E4422" s="12" t="s">
        <v>5035</v>
      </c>
      <c r="F4422" s="12" t="s">
        <v>5056</v>
      </c>
      <c r="G4422" s="12" t="s">
        <v>5043</v>
      </c>
      <c r="H4422" s="13">
        <v>77696</v>
      </c>
      <c r="I4422" s="14">
        <v>319023</v>
      </c>
      <c r="J4422" s="14">
        <v>34516</v>
      </c>
      <c r="K4422" s="14">
        <v>25092</v>
      </c>
      <c r="L4422" s="14">
        <v>9266</v>
      </c>
      <c r="M4422" s="15">
        <v>0.2435459844940962</v>
      </c>
      <c r="N4422" s="14">
        <v>370334</v>
      </c>
      <c r="O4422" s="14">
        <v>292490</v>
      </c>
      <c r="P4422" s="14">
        <v>0</v>
      </c>
      <c r="S4422" s="17">
        <v>45615.413194444453</v>
      </c>
      <c r="T4422" s="12" t="s">
        <v>5077</v>
      </c>
      <c r="U4422" s="18">
        <v>45615</v>
      </c>
      <c r="V4422" s="18" t="str">
        <f>TEXT(Posts[[#This Row],[Post_Date]],"YYYY")</f>
        <v>2024</v>
      </c>
      <c r="W4422" s="12" t="s">
        <v>5095</v>
      </c>
      <c r="X4422" s="12" t="s">
        <v>5079</v>
      </c>
      <c r="Y4422" s="19">
        <v>9</v>
      </c>
      <c r="Z4422" s="12" t="s">
        <v>5070</v>
      </c>
      <c r="AA4422"/>
    </row>
    <row r="4423" spans="1:27" x14ac:dyDescent="0.25">
      <c r="A4423" s="12" t="s">
        <v>549</v>
      </c>
      <c r="B4423" s="12" t="s">
        <v>5026</v>
      </c>
      <c r="C4423" s="12" t="s">
        <v>5028</v>
      </c>
      <c r="D4423" s="12" t="s">
        <v>5032</v>
      </c>
      <c r="E4423" s="12" t="s">
        <v>5035</v>
      </c>
      <c r="F4423" s="12" t="s">
        <v>5056</v>
      </c>
      <c r="G4423" s="12" t="s">
        <v>5044</v>
      </c>
      <c r="H4423" s="13">
        <v>12870</v>
      </c>
      <c r="I4423" s="14">
        <v>81223</v>
      </c>
      <c r="J4423" s="14">
        <v>11825</v>
      </c>
      <c r="K4423" s="14">
        <v>3372</v>
      </c>
      <c r="L4423" s="14">
        <v>1629</v>
      </c>
      <c r="M4423" s="15">
        <v>0.15846127625951281</v>
      </c>
      <c r="N4423" s="14">
        <v>101193</v>
      </c>
      <c r="O4423" s="14">
        <v>81223</v>
      </c>
      <c r="P4423" s="14">
        <v>0</v>
      </c>
      <c r="S4423" s="17">
        <v>45723.798611111109</v>
      </c>
      <c r="T4423" s="12" t="s">
        <v>5076</v>
      </c>
      <c r="U4423" s="18">
        <v>45723</v>
      </c>
      <c r="V4423" s="18" t="str">
        <f>TEXT(Posts[[#This Row],[Post_Date]],"YYYY")</f>
        <v>2025</v>
      </c>
      <c r="W4423" s="12" t="s">
        <v>5088</v>
      </c>
      <c r="X4423" s="12" t="s">
        <v>5082</v>
      </c>
      <c r="Y4423" s="19">
        <v>19</v>
      </c>
      <c r="Z4423" s="12" t="s">
        <v>5069</v>
      </c>
      <c r="AA4423"/>
    </row>
    <row r="4424" spans="1:27" x14ac:dyDescent="0.25">
      <c r="A4424" s="12" t="s">
        <v>553</v>
      </c>
      <c r="B4424" s="12" t="s">
        <v>5026</v>
      </c>
      <c r="C4424" s="12" t="s">
        <v>5028</v>
      </c>
      <c r="D4424" s="12" t="s">
        <v>5032</v>
      </c>
      <c r="E4424" s="12" t="s">
        <v>5035</v>
      </c>
      <c r="F4424" s="12" t="s">
        <v>5056</v>
      </c>
      <c r="G4424" s="12" t="s">
        <v>5044</v>
      </c>
      <c r="H4424" s="13">
        <v>14251</v>
      </c>
      <c r="I4424" s="14">
        <v>77989</v>
      </c>
      <c r="J4424" s="14">
        <v>9756</v>
      </c>
      <c r="K4424" s="14">
        <v>5383</v>
      </c>
      <c r="L4424" s="14">
        <v>3380</v>
      </c>
      <c r="M4424" s="15">
        <v>0.18273130976495761</v>
      </c>
      <c r="N4424" s="14">
        <v>100640</v>
      </c>
      <c r="O4424" s="14">
        <v>76026</v>
      </c>
      <c r="P4424" s="14">
        <v>0</v>
      </c>
      <c r="S4424" s="17">
        <v>45532.464583333327</v>
      </c>
      <c r="T4424" s="12" t="s">
        <v>5077</v>
      </c>
      <c r="U4424" s="18">
        <v>45532</v>
      </c>
      <c r="V4424" s="18" t="str">
        <f>TEXT(Posts[[#This Row],[Post_Date]],"YYYY")</f>
        <v>2024</v>
      </c>
      <c r="W4424" s="12" t="s">
        <v>5092</v>
      </c>
      <c r="X4424" s="12" t="s">
        <v>5085</v>
      </c>
      <c r="Y4424" s="19">
        <v>11</v>
      </c>
      <c r="Z4424" s="12" t="s">
        <v>5069</v>
      </c>
      <c r="AA4424"/>
    </row>
    <row r="4425" spans="1:27" x14ac:dyDescent="0.25">
      <c r="A4425" s="12" t="s">
        <v>561</v>
      </c>
      <c r="B4425" s="12" t="s">
        <v>5026</v>
      </c>
      <c r="C4425" s="12" t="s">
        <v>5028</v>
      </c>
      <c r="D4425" s="12" t="s">
        <v>5030</v>
      </c>
      <c r="E4425" s="12" t="s">
        <v>5039</v>
      </c>
      <c r="F4425" s="12" t="s">
        <v>5051</v>
      </c>
      <c r="G4425" s="12" t="s">
        <v>5043</v>
      </c>
      <c r="H4425" s="13">
        <v>53547</v>
      </c>
      <c r="I4425" s="14">
        <v>394442</v>
      </c>
      <c r="J4425" s="14">
        <v>96850</v>
      </c>
      <c r="K4425" s="14">
        <v>20464</v>
      </c>
      <c r="L4425" s="14">
        <v>11596</v>
      </c>
      <c r="M4425" s="15">
        <v>0.13575423627255709</v>
      </c>
      <c r="N4425" s="14">
        <v>489492</v>
      </c>
      <c r="O4425" s="14">
        <v>0</v>
      </c>
      <c r="P4425" s="14">
        <v>1725692</v>
      </c>
      <c r="S4425" s="17">
        <v>45487.631944444453</v>
      </c>
      <c r="T4425" s="17" t="s">
        <v>5074</v>
      </c>
      <c r="U4425" s="18">
        <v>45487</v>
      </c>
      <c r="V4425" s="18" t="str">
        <f>TEXT(Posts[[#This Row],[Post_Date]],"YYYY")</f>
        <v>2024</v>
      </c>
      <c r="W4425" s="18" t="s">
        <v>5093</v>
      </c>
      <c r="X4425" s="18" t="s">
        <v>5084</v>
      </c>
      <c r="Y4425" s="19">
        <v>15</v>
      </c>
      <c r="Z4425" s="12" t="s">
        <v>5069</v>
      </c>
      <c r="AA4425"/>
    </row>
    <row r="4426" spans="1:27" x14ac:dyDescent="0.25">
      <c r="A4426" s="12" t="s">
        <v>562</v>
      </c>
      <c r="B4426" s="12" t="s">
        <v>5026</v>
      </c>
      <c r="C4426" s="12" t="s">
        <v>5028</v>
      </c>
      <c r="D4426" s="12" t="s">
        <v>5030</v>
      </c>
      <c r="E4426" s="12" t="s">
        <v>5035</v>
      </c>
      <c r="F4426" s="12" t="s">
        <v>5051</v>
      </c>
      <c r="G4426" s="12" t="s">
        <v>5046</v>
      </c>
      <c r="H4426" s="13">
        <v>195150</v>
      </c>
      <c r="I4426" s="14">
        <v>2375499</v>
      </c>
      <c r="J4426" s="14">
        <v>255960</v>
      </c>
      <c r="K4426" s="14">
        <v>131222</v>
      </c>
      <c r="L4426" s="14">
        <v>115777</v>
      </c>
      <c r="M4426" s="15">
        <v>8.2151245186731406E-2</v>
      </c>
      <c r="N4426" s="14">
        <v>3022889</v>
      </c>
      <c r="O4426" s="14">
        <v>2375499</v>
      </c>
      <c r="P4426" s="14">
        <v>0</v>
      </c>
      <c r="S4426" s="17">
        <v>45657.745833333327</v>
      </c>
      <c r="T4426" s="12" t="s">
        <v>5076</v>
      </c>
      <c r="U4426" s="18">
        <v>45657</v>
      </c>
      <c r="V4426" s="18" t="str">
        <f>TEXT(Posts[[#This Row],[Post_Date]],"YYYY")</f>
        <v>2024</v>
      </c>
      <c r="W4426" s="12" t="s">
        <v>5094</v>
      </c>
      <c r="X4426" s="12" t="s">
        <v>5079</v>
      </c>
      <c r="Y4426" s="19">
        <v>17</v>
      </c>
      <c r="Z4426" s="12" t="s">
        <v>5068</v>
      </c>
      <c r="AA4426"/>
    </row>
    <row r="4427" spans="1:27" x14ac:dyDescent="0.25">
      <c r="A4427" s="12" t="s">
        <v>563</v>
      </c>
      <c r="B4427" s="12" t="s">
        <v>5026</v>
      </c>
      <c r="C4427" s="12" t="s">
        <v>5028</v>
      </c>
      <c r="D4427" s="12" t="s">
        <v>5030</v>
      </c>
      <c r="E4427" s="12" t="s">
        <v>5035</v>
      </c>
      <c r="F4427" s="12" t="s">
        <v>5051</v>
      </c>
      <c r="G4427" s="12" t="s">
        <v>5049</v>
      </c>
      <c r="H4427" s="13">
        <v>223007</v>
      </c>
      <c r="I4427" s="14">
        <v>2037330</v>
      </c>
      <c r="J4427" s="14">
        <v>258513</v>
      </c>
      <c r="K4427" s="14">
        <v>142613</v>
      </c>
      <c r="L4427" s="14">
        <v>85788</v>
      </c>
      <c r="M4427" s="15">
        <v>0.10946069622283509</v>
      </c>
      <c r="N4427" s="14">
        <v>2402645</v>
      </c>
      <c r="O4427" s="14">
        <v>2037330</v>
      </c>
      <c r="P4427" s="14">
        <v>0</v>
      </c>
      <c r="S4427" s="17">
        <v>45611.729861111111</v>
      </c>
      <c r="T4427" s="12" t="s">
        <v>5076</v>
      </c>
      <c r="U4427" s="18">
        <v>45611</v>
      </c>
      <c r="V4427" s="18" t="str">
        <f>TEXT(Posts[[#This Row],[Post_Date]],"YYYY")</f>
        <v>2024</v>
      </c>
      <c r="W4427" s="12" t="s">
        <v>5095</v>
      </c>
      <c r="X4427" s="12" t="s">
        <v>5082</v>
      </c>
      <c r="Y4427" s="19">
        <v>17</v>
      </c>
      <c r="Z4427" s="12" t="s">
        <v>5069</v>
      </c>
      <c r="AA4427"/>
    </row>
    <row r="4428" spans="1:27" x14ac:dyDescent="0.25">
      <c r="A4428" s="12" t="s">
        <v>565</v>
      </c>
      <c r="B4428" s="12" t="s">
        <v>5026</v>
      </c>
      <c r="C4428" s="12" t="s">
        <v>5028</v>
      </c>
      <c r="D4428" s="12" t="s">
        <v>5032</v>
      </c>
      <c r="E4428" s="12" t="s">
        <v>5035</v>
      </c>
      <c r="F4428" s="12" t="s">
        <v>5056</v>
      </c>
      <c r="G4428" s="12" t="s">
        <v>5049</v>
      </c>
      <c r="H4428" s="13">
        <v>36331</v>
      </c>
      <c r="I4428" s="14">
        <v>163722</v>
      </c>
      <c r="J4428" s="14">
        <v>31718</v>
      </c>
      <c r="K4428" s="14">
        <v>9592</v>
      </c>
      <c r="L4428" s="14">
        <v>8728</v>
      </c>
      <c r="M4428" s="15">
        <v>0.22190774857367199</v>
      </c>
      <c r="N4428" s="14">
        <v>209763</v>
      </c>
      <c r="O4428" s="14">
        <v>162268</v>
      </c>
      <c r="P4428" s="14">
        <v>0</v>
      </c>
      <c r="S4428" s="17">
        <v>45657.727083333331</v>
      </c>
      <c r="T4428" s="12" t="s">
        <v>5076</v>
      </c>
      <c r="U4428" s="18">
        <v>45657</v>
      </c>
      <c r="V4428" s="18" t="str">
        <f>TEXT(Posts[[#This Row],[Post_Date]],"YYYY")</f>
        <v>2024</v>
      </c>
      <c r="W4428" s="12" t="s">
        <v>5094</v>
      </c>
      <c r="X4428" s="12" t="s">
        <v>5079</v>
      </c>
      <c r="Y4428" s="19">
        <v>17</v>
      </c>
      <c r="Z4428" s="12" t="s">
        <v>5070</v>
      </c>
      <c r="AA4428"/>
    </row>
    <row r="4429" spans="1:27" x14ac:dyDescent="0.25">
      <c r="A4429" s="12" t="s">
        <v>570</v>
      </c>
      <c r="B4429" s="12" t="s">
        <v>5026</v>
      </c>
      <c r="C4429" s="12" t="s">
        <v>5028</v>
      </c>
      <c r="D4429" s="12" t="s">
        <v>5030</v>
      </c>
      <c r="E4429" s="12" t="s">
        <v>5039</v>
      </c>
      <c r="F4429" s="12" t="s">
        <v>5051</v>
      </c>
      <c r="G4429" s="12" t="s">
        <v>5049</v>
      </c>
      <c r="H4429" s="13">
        <v>310977</v>
      </c>
      <c r="I4429" s="14">
        <v>2390726</v>
      </c>
      <c r="J4429" s="14">
        <v>338163</v>
      </c>
      <c r="K4429" s="14">
        <v>123363</v>
      </c>
      <c r="L4429" s="14">
        <v>141566</v>
      </c>
      <c r="M4429" s="15">
        <v>0.13007674233917019</v>
      </c>
      <c r="N4429" s="14">
        <v>2662074</v>
      </c>
      <c r="O4429" s="14">
        <v>0</v>
      </c>
      <c r="P4429" s="14">
        <v>1278051</v>
      </c>
      <c r="S4429" s="17">
        <v>45587.333333333343</v>
      </c>
      <c r="T4429" s="17" t="s">
        <v>5078</v>
      </c>
      <c r="U4429" s="18">
        <v>45587</v>
      </c>
      <c r="V4429" s="18" t="str">
        <f>TEXT(Posts[[#This Row],[Post_Date]],"YYYY")</f>
        <v>2024</v>
      </c>
      <c r="W4429" s="18" t="s">
        <v>5091</v>
      </c>
      <c r="X4429" s="18" t="s">
        <v>5079</v>
      </c>
      <c r="Y4429" s="19">
        <v>8</v>
      </c>
      <c r="Z4429" s="12" t="s">
        <v>5069</v>
      </c>
      <c r="AA4429"/>
    </row>
    <row r="4430" spans="1:27" x14ac:dyDescent="0.25">
      <c r="A4430" s="12" t="s">
        <v>572</v>
      </c>
      <c r="B4430" s="12" t="s">
        <v>5026</v>
      </c>
      <c r="C4430" s="12" t="s">
        <v>5028</v>
      </c>
      <c r="D4430" s="12" t="s">
        <v>5032</v>
      </c>
      <c r="E4430" s="12" t="s">
        <v>5035</v>
      </c>
      <c r="F4430" s="12" t="s">
        <v>5056</v>
      </c>
      <c r="G4430" s="12" t="s">
        <v>5046</v>
      </c>
      <c r="H4430" s="13">
        <v>30693</v>
      </c>
      <c r="I4430" s="14">
        <v>157576</v>
      </c>
      <c r="J4430" s="14">
        <v>25155</v>
      </c>
      <c r="K4430" s="14">
        <v>6809</v>
      </c>
      <c r="L4430" s="14">
        <v>4445</v>
      </c>
      <c r="M4430" s="15">
        <v>0.19478631343759639</v>
      </c>
      <c r="N4430" s="14">
        <v>188556</v>
      </c>
      <c r="O4430" s="14">
        <v>135569</v>
      </c>
      <c r="P4430" s="14">
        <v>0</v>
      </c>
      <c r="S4430" s="17">
        <v>45442.53402777778</v>
      </c>
      <c r="T4430" s="12" t="s">
        <v>5075</v>
      </c>
      <c r="U4430" s="18">
        <v>45442</v>
      </c>
      <c r="V4430" s="18" t="str">
        <f>TEXT(Posts[[#This Row],[Post_Date]],"YYYY")</f>
        <v>2024</v>
      </c>
      <c r="W4430" s="12" t="s">
        <v>5096</v>
      </c>
      <c r="X4430" s="12" t="s">
        <v>5080</v>
      </c>
      <c r="Y4430" s="19">
        <v>12</v>
      </c>
      <c r="Z4430" s="12" t="s">
        <v>5069</v>
      </c>
      <c r="AA4430"/>
    </row>
    <row r="4431" spans="1:27" x14ac:dyDescent="0.25">
      <c r="A4431" s="12" t="s">
        <v>574</v>
      </c>
      <c r="B4431" s="12" t="s">
        <v>5026</v>
      </c>
      <c r="C4431" s="12" t="s">
        <v>5028</v>
      </c>
      <c r="D4431" s="12" t="s">
        <v>5032</v>
      </c>
      <c r="E4431" s="12" t="s">
        <v>5035</v>
      </c>
      <c r="F4431" s="12" t="s">
        <v>5056</v>
      </c>
      <c r="G4431" s="12" t="s">
        <v>5048</v>
      </c>
      <c r="H4431" s="13">
        <v>267327</v>
      </c>
      <c r="I4431" s="14">
        <v>1247031</v>
      </c>
      <c r="J4431" s="14">
        <v>138841</v>
      </c>
      <c r="K4431" s="14">
        <v>96733</v>
      </c>
      <c r="L4431" s="14">
        <v>39769</v>
      </c>
      <c r="M4431" s="15">
        <v>0.21437136556776859</v>
      </c>
      <c r="N4431" s="14">
        <v>1394696</v>
      </c>
      <c r="O4431" s="14">
        <v>1247031</v>
      </c>
      <c r="P4431" s="14">
        <v>0</v>
      </c>
      <c r="S4431" s="17">
        <v>45376.643750000003</v>
      </c>
      <c r="T4431" s="12" t="s">
        <v>5074</v>
      </c>
      <c r="U4431" s="18">
        <v>45376</v>
      </c>
      <c r="V4431" s="18" t="str">
        <f>TEXT(Posts[[#This Row],[Post_Date]],"YYYY")</f>
        <v>2024</v>
      </c>
      <c r="W4431" s="12" t="s">
        <v>5088</v>
      </c>
      <c r="X4431" s="12" t="s">
        <v>5081</v>
      </c>
      <c r="Y4431" s="19">
        <v>15</v>
      </c>
      <c r="Z4431" s="12" t="s">
        <v>5070</v>
      </c>
      <c r="AA4431"/>
    </row>
    <row r="4432" spans="1:27" x14ac:dyDescent="0.25">
      <c r="A4432" s="12" t="s">
        <v>576</v>
      </c>
      <c r="B4432" s="12" t="s">
        <v>5026</v>
      </c>
      <c r="C4432" s="12" t="s">
        <v>5028</v>
      </c>
      <c r="D4432" s="12" t="s">
        <v>5034</v>
      </c>
      <c r="E4432" s="12" t="s">
        <v>5039</v>
      </c>
      <c r="F4432" s="12" t="s">
        <v>5059</v>
      </c>
      <c r="G4432" s="12" t="s">
        <v>5046</v>
      </c>
      <c r="H4432" s="13">
        <v>56287</v>
      </c>
      <c r="I4432" s="14">
        <v>384046</v>
      </c>
      <c r="J4432" s="14">
        <v>52857</v>
      </c>
      <c r="K4432" s="14">
        <v>24502</v>
      </c>
      <c r="L4432" s="14">
        <v>18536</v>
      </c>
      <c r="M4432" s="15">
        <v>0.14656436749491761</v>
      </c>
      <c r="N4432" s="14">
        <v>469304</v>
      </c>
      <c r="O4432" s="14">
        <v>0</v>
      </c>
      <c r="P4432" s="14">
        <v>969361</v>
      </c>
      <c r="S4432" s="17">
        <v>45520.440972222219</v>
      </c>
      <c r="T4432" s="17" t="s">
        <v>5077</v>
      </c>
      <c r="U4432" s="18">
        <v>45520</v>
      </c>
      <c r="V4432" s="18" t="str">
        <f>TEXT(Posts[[#This Row],[Post_Date]],"YYYY")</f>
        <v>2024</v>
      </c>
      <c r="W4432" s="18" t="s">
        <v>5092</v>
      </c>
      <c r="X4432" s="18" t="s">
        <v>5082</v>
      </c>
      <c r="Y4432" s="19">
        <v>10</v>
      </c>
      <c r="Z4432" s="12" t="s">
        <v>5069</v>
      </c>
      <c r="AA4432"/>
    </row>
    <row r="4433" spans="1:27" x14ac:dyDescent="0.25">
      <c r="A4433" s="12" t="s">
        <v>579</v>
      </c>
      <c r="B4433" s="12" t="s">
        <v>5026</v>
      </c>
      <c r="C4433" s="12" t="s">
        <v>5029</v>
      </c>
      <c r="D4433" s="12" t="s">
        <v>5031</v>
      </c>
      <c r="E4433" s="12" t="s">
        <v>5035</v>
      </c>
      <c r="F4433" s="12" t="s">
        <v>5060</v>
      </c>
      <c r="G4433" s="12" t="s">
        <v>5046</v>
      </c>
      <c r="H4433" s="13">
        <v>225418</v>
      </c>
      <c r="I4433" s="14">
        <v>3248237</v>
      </c>
      <c r="J4433" s="14">
        <v>656198</v>
      </c>
      <c r="K4433" s="14">
        <v>163735</v>
      </c>
      <c r="L4433" s="14">
        <v>66964</v>
      </c>
      <c r="M4433" s="15">
        <v>6.9397284407325704E-2</v>
      </c>
      <c r="N4433" s="14">
        <v>3951757</v>
      </c>
      <c r="O4433" s="14">
        <v>3248237</v>
      </c>
      <c r="P4433" s="14">
        <v>0</v>
      </c>
      <c r="S4433" s="17">
        <v>45339.744444444441</v>
      </c>
      <c r="T4433" s="12" t="s">
        <v>5076</v>
      </c>
      <c r="U4433" s="18">
        <v>45339</v>
      </c>
      <c r="V4433" s="18" t="str">
        <f>TEXT(Posts[[#This Row],[Post_Date]],"YYYY")</f>
        <v>2024</v>
      </c>
      <c r="W4433" s="12" t="s">
        <v>5087</v>
      </c>
      <c r="X4433" s="12" t="s">
        <v>5083</v>
      </c>
      <c r="Y4433" s="19">
        <v>17</v>
      </c>
      <c r="Z4433" s="12" t="s">
        <v>5068</v>
      </c>
      <c r="AA4433"/>
    </row>
    <row r="4434" spans="1:27" x14ac:dyDescent="0.25">
      <c r="A4434" s="12" t="s">
        <v>586</v>
      </c>
      <c r="B4434" s="12" t="s">
        <v>5026</v>
      </c>
      <c r="C4434" s="12" t="s">
        <v>5028</v>
      </c>
      <c r="D4434" s="12" t="s">
        <v>5031</v>
      </c>
      <c r="E4434" s="12" t="s">
        <v>5035</v>
      </c>
      <c r="F4434" s="12" t="s">
        <v>5060</v>
      </c>
      <c r="G4434" s="12" t="s">
        <v>5048</v>
      </c>
      <c r="H4434" s="13">
        <v>223393</v>
      </c>
      <c r="I4434" s="14">
        <v>2425956</v>
      </c>
      <c r="J4434" s="14">
        <v>332680</v>
      </c>
      <c r="K4434" s="14">
        <v>80362</v>
      </c>
      <c r="L4434" s="14">
        <v>93053</v>
      </c>
      <c r="M4434" s="15">
        <v>9.2084933610300498E-2</v>
      </c>
      <c r="N4434" s="14">
        <v>3024067</v>
      </c>
      <c r="O4434" s="14">
        <v>2425956</v>
      </c>
      <c r="P4434" s="14">
        <v>0</v>
      </c>
      <c r="S4434" s="17">
        <v>45407.557638888888</v>
      </c>
      <c r="T4434" s="12" t="s">
        <v>5075</v>
      </c>
      <c r="U4434" s="18">
        <v>45407</v>
      </c>
      <c r="V4434" s="18" t="str">
        <f>TEXT(Posts[[#This Row],[Post_Date]],"YYYY")</f>
        <v>2024</v>
      </c>
      <c r="W4434" s="12" t="s">
        <v>5090</v>
      </c>
      <c r="X4434" s="12" t="s">
        <v>5080</v>
      </c>
      <c r="Y4434" s="19">
        <v>13</v>
      </c>
      <c r="Z4434" s="12" t="s">
        <v>5068</v>
      </c>
      <c r="AA4434"/>
    </row>
    <row r="4435" spans="1:27" x14ac:dyDescent="0.25">
      <c r="A4435" s="12" t="s">
        <v>591</v>
      </c>
      <c r="B4435" s="12" t="s">
        <v>5026</v>
      </c>
      <c r="C4435" s="12" t="s">
        <v>5028</v>
      </c>
      <c r="D4435" s="12" t="s">
        <v>5032</v>
      </c>
      <c r="E4435" s="12" t="s">
        <v>5039</v>
      </c>
      <c r="F4435" s="12" t="s">
        <v>5056</v>
      </c>
      <c r="G4435" s="12" t="s">
        <v>5048</v>
      </c>
      <c r="H4435" s="13">
        <v>66981</v>
      </c>
      <c r="I4435" s="14">
        <v>280381</v>
      </c>
      <c r="J4435" s="14">
        <v>61153</v>
      </c>
      <c r="K4435" s="14">
        <v>14780</v>
      </c>
      <c r="L4435" s="14">
        <v>12675</v>
      </c>
      <c r="M4435" s="15">
        <v>0.2388952047688111</v>
      </c>
      <c r="N4435" s="14">
        <v>322347</v>
      </c>
      <c r="O4435" s="14">
        <v>0</v>
      </c>
      <c r="P4435" s="14">
        <v>1558191</v>
      </c>
      <c r="S4435" s="17">
        <v>45419.449305555558</v>
      </c>
      <c r="T4435" s="17" t="s">
        <v>5077</v>
      </c>
      <c r="U4435" s="18">
        <v>45419</v>
      </c>
      <c r="V4435" s="18" t="str">
        <f>TEXT(Posts[[#This Row],[Post_Date]],"YYYY")</f>
        <v>2024</v>
      </c>
      <c r="W4435" s="18" t="s">
        <v>5096</v>
      </c>
      <c r="X4435" s="18" t="s">
        <v>5079</v>
      </c>
      <c r="Y4435" s="19">
        <v>10</v>
      </c>
      <c r="Z4435" s="12" t="s">
        <v>5070</v>
      </c>
      <c r="AA4435"/>
    </row>
    <row r="4436" spans="1:27" x14ac:dyDescent="0.25">
      <c r="A4436" s="12" t="s">
        <v>593</v>
      </c>
      <c r="B4436" s="12" t="s">
        <v>5026</v>
      </c>
      <c r="C4436" s="12" t="s">
        <v>5029</v>
      </c>
      <c r="D4436" s="12" t="s">
        <v>5032</v>
      </c>
      <c r="E4436" s="12" t="s">
        <v>5035</v>
      </c>
      <c r="F4436" s="12" t="s">
        <v>5056</v>
      </c>
      <c r="G4436" s="12" t="s">
        <v>5043</v>
      </c>
      <c r="H4436" s="13">
        <v>39608</v>
      </c>
      <c r="I4436" s="14">
        <v>202094</v>
      </c>
      <c r="J4436" s="14">
        <v>20873</v>
      </c>
      <c r="K4436" s="14">
        <v>9104</v>
      </c>
      <c r="L4436" s="14">
        <v>8105</v>
      </c>
      <c r="M4436" s="15">
        <v>0.19599075811677291</v>
      </c>
      <c r="N4436" s="14">
        <v>224573</v>
      </c>
      <c r="O4436" s="14">
        <v>186453</v>
      </c>
      <c r="P4436" s="14">
        <v>0</v>
      </c>
      <c r="S4436" s="17">
        <v>45508.446527777778</v>
      </c>
      <c r="T4436" s="12" t="s">
        <v>5077</v>
      </c>
      <c r="U4436" s="18">
        <v>45508</v>
      </c>
      <c r="V4436" s="18" t="str">
        <f>TEXT(Posts[[#This Row],[Post_Date]],"YYYY")</f>
        <v>2024</v>
      </c>
      <c r="W4436" s="12" t="s">
        <v>5092</v>
      </c>
      <c r="X4436" s="12" t="s">
        <v>5084</v>
      </c>
      <c r="Y4436" s="19">
        <v>10</v>
      </c>
      <c r="Z4436" s="12" t="s">
        <v>5069</v>
      </c>
      <c r="AA4436"/>
    </row>
    <row r="4437" spans="1:27" x14ac:dyDescent="0.25">
      <c r="A4437" s="12" t="s">
        <v>596</v>
      </c>
      <c r="B4437" s="12" t="s">
        <v>5026</v>
      </c>
      <c r="C4437" s="12" t="s">
        <v>5029</v>
      </c>
      <c r="D4437" s="12" t="s">
        <v>5030</v>
      </c>
      <c r="E4437" s="12" t="s">
        <v>5035</v>
      </c>
      <c r="F4437" s="12" t="s">
        <v>5051</v>
      </c>
      <c r="G4437" s="12" t="s">
        <v>5049</v>
      </c>
      <c r="H4437" s="13">
        <v>286057</v>
      </c>
      <c r="I4437" s="14">
        <v>2609903</v>
      </c>
      <c r="J4437" s="14">
        <v>521022</v>
      </c>
      <c r="K4437" s="14">
        <v>193353</v>
      </c>
      <c r="L4437" s="14">
        <v>137189</v>
      </c>
      <c r="M4437" s="15">
        <v>0.1096045985376651</v>
      </c>
      <c r="N4437" s="14">
        <v>3228520</v>
      </c>
      <c r="O4437" s="14">
        <v>2609903</v>
      </c>
      <c r="P4437" s="14">
        <v>0</v>
      </c>
      <c r="S4437" s="17">
        <v>45731.377083333333</v>
      </c>
      <c r="T4437" s="12" t="s">
        <v>5077</v>
      </c>
      <c r="U4437" s="18">
        <v>45731</v>
      </c>
      <c r="V4437" s="18" t="str">
        <f>TEXT(Posts[[#This Row],[Post_Date]],"YYYY")</f>
        <v>2025</v>
      </c>
      <c r="W4437" s="12" t="s">
        <v>5088</v>
      </c>
      <c r="X4437" s="12" t="s">
        <v>5083</v>
      </c>
      <c r="Y4437" s="19">
        <v>9</v>
      </c>
      <c r="Z4437" s="12" t="s">
        <v>5069</v>
      </c>
      <c r="AA4437"/>
    </row>
    <row r="4438" spans="1:27" x14ac:dyDescent="0.25">
      <c r="A4438" s="12" t="s">
        <v>597</v>
      </c>
      <c r="B4438" s="12" t="s">
        <v>5026</v>
      </c>
      <c r="C4438" s="12" t="s">
        <v>5029</v>
      </c>
      <c r="D4438" s="12" t="s">
        <v>5030</v>
      </c>
      <c r="E4438" s="12" t="s">
        <v>5035</v>
      </c>
      <c r="F4438" s="12" t="s">
        <v>5051</v>
      </c>
      <c r="G4438" s="12" t="s">
        <v>5048</v>
      </c>
      <c r="H4438" s="13">
        <v>198320</v>
      </c>
      <c r="I4438" s="14">
        <v>1751518</v>
      </c>
      <c r="J4438" s="14">
        <v>256546</v>
      </c>
      <c r="K4438" s="14">
        <v>74435</v>
      </c>
      <c r="L4438" s="14">
        <v>71112</v>
      </c>
      <c r="M4438" s="15">
        <v>0.1132278870952937</v>
      </c>
      <c r="N4438" s="14">
        <v>2114276</v>
      </c>
      <c r="O4438" s="14">
        <v>1751518</v>
      </c>
      <c r="P4438" s="14">
        <v>0</v>
      </c>
      <c r="S4438" s="17">
        <v>45470.628472222219</v>
      </c>
      <c r="T4438" s="12" t="s">
        <v>5074</v>
      </c>
      <c r="U4438" s="18">
        <v>45470</v>
      </c>
      <c r="V4438" s="18" t="str">
        <f>TEXT(Posts[[#This Row],[Post_Date]],"YYYY")</f>
        <v>2024</v>
      </c>
      <c r="W4438" s="12" t="s">
        <v>5089</v>
      </c>
      <c r="X4438" s="12" t="s">
        <v>5080</v>
      </c>
      <c r="Y4438" s="19">
        <v>15</v>
      </c>
      <c r="Z4438" s="12" t="s">
        <v>5069</v>
      </c>
      <c r="AA4438"/>
    </row>
    <row r="4439" spans="1:27" x14ac:dyDescent="0.25">
      <c r="A4439" s="12" t="s">
        <v>601</v>
      </c>
      <c r="B4439" s="12" t="s">
        <v>5026</v>
      </c>
      <c r="C4439" s="12" t="s">
        <v>5029</v>
      </c>
      <c r="D4439" s="12" t="s">
        <v>5032</v>
      </c>
      <c r="E4439" s="12" t="s">
        <v>5035</v>
      </c>
      <c r="F4439" s="12" t="s">
        <v>5056</v>
      </c>
      <c r="G4439" s="12" t="s">
        <v>5042</v>
      </c>
      <c r="H4439" s="13">
        <v>56974</v>
      </c>
      <c r="I4439" s="14">
        <v>267521</v>
      </c>
      <c r="J4439" s="14">
        <v>34531</v>
      </c>
      <c r="K4439" s="14">
        <v>19513</v>
      </c>
      <c r="L4439" s="14">
        <v>12594</v>
      </c>
      <c r="M4439" s="15">
        <v>0.21297132314934289</v>
      </c>
      <c r="N4439" s="14">
        <v>339104</v>
      </c>
      <c r="O4439" s="14">
        <v>235969</v>
      </c>
      <c r="P4439" s="14">
        <v>0</v>
      </c>
      <c r="S4439" s="17">
        <v>45303.468055555553</v>
      </c>
      <c r="T4439" s="12" t="s">
        <v>5077</v>
      </c>
      <c r="U4439" s="18">
        <v>45303</v>
      </c>
      <c r="V4439" s="18" t="str">
        <f>TEXT(Posts[[#This Row],[Post_Date]],"YYYY")</f>
        <v>2024</v>
      </c>
      <c r="W4439" s="12" t="s">
        <v>5086</v>
      </c>
      <c r="X4439" s="12" t="s">
        <v>5082</v>
      </c>
      <c r="Y4439" s="19">
        <v>11</v>
      </c>
      <c r="Z4439" s="12" t="s">
        <v>5070</v>
      </c>
      <c r="AA4439"/>
    </row>
    <row r="4440" spans="1:27" x14ac:dyDescent="0.25">
      <c r="A4440" s="12" t="s">
        <v>602</v>
      </c>
      <c r="B4440" s="12" t="s">
        <v>5026</v>
      </c>
      <c r="C4440" s="12" t="s">
        <v>5028</v>
      </c>
      <c r="D4440" s="12" t="s">
        <v>5032</v>
      </c>
      <c r="E4440" s="12" t="s">
        <v>5035</v>
      </c>
      <c r="F4440" s="12" t="s">
        <v>5056</v>
      </c>
      <c r="G4440" s="12" t="s">
        <v>5046</v>
      </c>
      <c r="H4440" s="13">
        <v>821024</v>
      </c>
      <c r="I4440" s="14">
        <v>4238944</v>
      </c>
      <c r="J4440" s="14">
        <v>969932</v>
      </c>
      <c r="K4440" s="14">
        <v>285780</v>
      </c>
      <c r="L4440" s="14">
        <v>159250</v>
      </c>
      <c r="M4440" s="15">
        <v>0.19368605461741911</v>
      </c>
      <c r="N4440" s="14">
        <v>5180453</v>
      </c>
      <c r="O4440" s="14">
        <v>4238944</v>
      </c>
      <c r="P4440" s="14">
        <v>0</v>
      </c>
      <c r="S4440" s="17">
        <v>45760.515277777777</v>
      </c>
      <c r="T4440" s="12" t="s">
        <v>5075</v>
      </c>
      <c r="U4440" s="18">
        <v>45760</v>
      </c>
      <c r="V4440" s="18" t="str">
        <f>TEXT(Posts[[#This Row],[Post_Date]],"YYYY")</f>
        <v>2025</v>
      </c>
      <c r="W4440" s="12" t="s">
        <v>5090</v>
      </c>
      <c r="X4440" s="12" t="s">
        <v>5084</v>
      </c>
      <c r="Y4440" s="19">
        <v>12</v>
      </c>
      <c r="Z4440" s="12" t="s">
        <v>5069</v>
      </c>
      <c r="AA4440"/>
    </row>
    <row r="4441" spans="1:27" x14ac:dyDescent="0.25">
      <c r="A4441" s="12" t="s">
        <v>605</v>
      </c>
      <c r="B4441" s="12" t="s">
        <v>5026</v>
      </c>
      <c r="C4441" s="12" t="s">
        <v>5028</v>
      </c>
      <c r="D4441" s="12" t="s">
        <v>5031</v>
      </c>
      <c r="E4441" s="12" t="s">
        <v>5035</v>
      </c>
      <c r="F4441" s="12" t="s">
        <v>5060</v>
      </c>
      <c r="G4441" s="12" t="s">
        <v>5047</v>
      </c>
      <c r="H4441" s="13">
        <v>172424</v>
      </c>
      <c r="I4441" s="14">
        <v>1789235</v>
      </c>
      <c r="J4441" s="14">
        <v>274004</v>
      </c>
      <c r="K4441" s="14">
        <v>63101</v>
      </c>
      <c r="L4441" s="14">
        <v>51698</v>
      </c>
      <c r="M4441" s="15">
        <v>9.6367954600107275E-2</v>
      </c>
      <c r="N4441" s="14">
        <v>2153961</v>
      </c>
      <c r="O4441" s="14">
        <v>1789235</v>
      </c>
      <c r="P4441" s="14">
        <v>0</v>
      </c>
      <c r="S4441" s="17">
        <v>45637.64166666667</v>
      </c>
      <c r="T4441" s="12" t="s">
        <v>5074</v>
      </c>
      <c r="U4441" s="18">
        <v>45637</v>
      </c>
      <c r="V4441" s="18" t="str">
        <f>TEXT(Posts[[#This Row],[Post_Date]],"YYYY")</f>
        <v>2024</v>
      </c>
      <c r="W4441" s="12" t="s">
        <v>5094</v>
      </c>
      <c r="X4441" s="12" t="s">
        <v>5085</v>
      </c>
      <c r="Y4441" s="19">
        <v>15</v>
      </c>
      <c r="Z4441" s="12" t="s">
        <v>5068</v>
      </c>
      <c r="AA4441"/>
    </row>
    <row r="4442" spans="1:27" x14ac:dyDescent="0.25">
      <c r="A4442" s="12" t="s">
        <v>606</v>
      </c>
      <c r="B4442" s="12" t="s">
        <v>5026</v>
      </c>
      <c r="C4442" s="12" t="s">
        <v>5029</v>
      </c>
      <c r="D4442" s="12" t="s">
        <v>5032</v>
      </c>
      <c r="E4442" s="12" t="s">
        <v>5035</v>
      </c>
      <c r="F4442" s="12" t="s">
        <v>5056</v>
      </c>
      <c r="G4442" s="12" t="s">
        <v>5046</v>
      </c>
      <c r="H4442" s="13">
        <v>54785</v>
      </c>
      <c r="I4442" s="14">
        <v>292496</v>
      </c>
      <c r="J4442" s="14">
        <v>55914</v>
      </c>
      <c r="K4442" s="14">
        <v>12363</v>
      </c>
      <c r="L4442" s="14">
        <v>6525</v>
      </c>
      <c r="M4442" s="15">
        <v>0.18730506439609759</v>
      </c>
      <c r="N4442" s="14">
        <v>344620</v>
      </c>
      <c r="O4442" s="14">
        <v>281544</v>
      </c>
      <c r="P4442" s="14">
        <v>0</v>
      </c>
      <c r="S4442" s="17">
        <v>45552.456250000003</v>
      </c>
      <c r="T4442" s="12" t="s">
        <v>5077</v>
      </c>
      <c r="U4442" s="18">
        <v>45552</v>
      </c>
      <c r="V4442" s="18" t="str">
        <f>TEXT(Posts[[#This Row],[Post_Date]],"YYYY")</f>
        <v>2024</v>
      </c>
      <c r="W4442" s="12" t="s">
        <v>5097</v>
      </c>
      <c r="X4442" s="12" t="s">
        <v>5079</v>
      </c>
      <c r="Y4442" s="19">
        <v>10</v>
      </c>
      <c r="Z4442" s="12" t="s">
        <v>5069</v>
      </c>
      <c r="AA4442"/>
    </row>
    <row r="4443" spans="1:27" x14ac:dyDescent="0.25">
      <c r="A4443" s="12" t="s">
        <v>614</v>
      </c>
      <c r="B4443" s="12" t="s">
        <v>5026</v>
      </c>
      <c r="C4443" s="12" t="s">
        <v>5028</v>
      </c>
      <c r="D4443" s="12" t="s">
        <v>5032</v>
      </c>
      <c r="E4443" s="12" t="s">
        <v>5039</v>
      </c>
      <c r="F4443" s="12" t="s">
        <v>5056</v>
      </c>
      <c r="G4443" s="12" t="s">
        <v>5047</v>
      </c>
      <c r="H4443" s="13">
        <v>77013</v>
      </c>
      <c r="I4443" s="14">
        <v>345847</v>
      </c>
      <c r="J4443" s="14">
        <v>62372</v>
      </c>
      <c r="K4443" s="14">
        <v>24833</v>
      </c>
      <c r="L4443" s="14">
        <v>18279</v>
      </c>
      <c r="M4443" s="15">
        <v>0.22268070962197839</v>
      </c>
      <c r="N4443" s="14">
        <v>438764</v>
      </c>
      <c r="O4443" s="14">
        <v>0</v>
      </c>
      <c r="P4443" s="14">
        <v>1227641</v>
      </c>
      <c r="S4443" s="17">
        <v>45333.375</v>
      </c>
      <c r="T4443" s="17" t="s">
        <v>5077</v>
      </c>
      <c r="U4443" s="18">
        <v>45333</v>
      </c>
      <c r="V4443" s="18" t="str">
        <f>TEXT(Posts[[#This Row],[Post_Date]],"YYYY")</f>
        <v>2024</v>
      </c>
      <c r="W4443" s="18" t="s">
        <v>5087</v>
      </c>
      <c r="X4443" s="18" t="s">
        <v>5084</v>
      </c>
      <c r="Y4443" s="19">
        <v>9</v>
      </c>
      <c r="Z4443" s="12" t="s">
        <v>5070</v>
      </c>
      <c r="AA4443"/>
    </row>
    <row r="4444" spans="1:27" x14ac:dyDescent="0.25">
      <c r="A4444" s="12" t="s">
        <v>618</v>
      </c>
      <c r="B4444" s="12" t="s">
        <v>5026</v>
      </c>
      <c r="C4444" s="12" t="s">
        <v>5029</v>
      </c>
      <c r="D4444" s="12" t="s">
        <v>5030</v>
      </c>
      <c r="E4444" s="12" t="s">
        <v>5035</v>
      </c>
      <c r="F4444" s="12" t="s">
        <v>5051</v>
      </c>
      <c r="G4444" s="12" t="s">
        <v>5047</v>
      </c>
      <c r="H4444" s="13">
        <v>277487</v>
      </c>
      <c r="I4444" s="14">
        <v>2043517</v>
      </c>
      <c r="J4444" s="14">
        <v>501090</v>
      </c>
      <c r="K4444" s="14">
        <v>68106</v>
      </c>
      <c r="L4444" s="14">
        <v>93864</v>
      </c>
      <c r="M4444" s="15">
        <v>0.13578904601937439</v>
      </c>
      <c r="N4444" s="14">
        <v>2278155</v>
      </c>
      <c r="O4444" s="14">
        <v>2043517</v>
      </c>
      <c r="P4444" s="14">
        <v>0</v>
      </c>
      <c r="S4444" s="17">
        <v>45404.62777777778</v>
      </c>
      <c r="T4444" s="12" t="s">
        <v>5074</v>
      </c>
      <c r="U4444" s="18">
        <v>45404</v>
      </c>
      <c r="V4444" s="18" t="str">
        <f>TEXT(Posts[[#This Row],[Post_Date]],"YYYY")</f>
        <v>2024</v>
      </c>
      <c r="W4444" s="12" t="s">
        <v>5090</v>
      </c>
      <c r="X4444" s="12" t="s">
        <v>5081</v>
      </c>
      <c r="Y4444" s="19">
        <v>15</v>
      </c>
      <c r="Z4444" s="12" t="s">
        <v>5069</v>
      </c>
      <c r="AA4444"/>
    </row>
    <row r="4445" spans="1:27" x14ac:dyDescent="0.25">
      <c r="A4445" s="12" t="s">
        <v>619</v>
      </c>
      <c r="B4445" s="12" t="s">
        <v>5026</v>
      </c>
      <c r="C4445" s="12" t="s">
        <v>5028</v>
      </c>
      <c r="D4445" s="12" t="s">
        <v>5030</v>
      </c>
      <c r="E4445" s="12" t="s">
        <v>5035</v>
      </c>
      <c r="F4445" s="12" t="s">
        <v>5051</v>
      </c>
      <c r="G4445" s="12" t="s">
        <v>5042</v>
      </c>
      <c r="H4445" s="13">
        <v>74390</v>
      </c>
      <c r="I4445" s="14">
        <v>740015</v>
      </c>
      <c r="J4445" s="14">
        <v>122117</v>
      </c>
      <c r="K4445" s="14">
        <v>59096</v>
      </c>
      <c r="L4445" s="14">
        <v>31348</v>
      </c>
      <c r="M4445" s="15">
        <v>0.10052589273875601</v>
      </c>
      <c r="N4445" s="14">
        <v>861549</v>
      </c>
      <c r="O4445" s="14">
        <v>734047</v>
      </c>
      <c r="P4445" s="14">
        <v>0</v>
      </c>
      <c r="S4445" s="17">
        <v>45765.720138888893</v>
      </c>
      <c r="T4445" s="12" t="s">
        <v>5076</v>
      </c>
      <c r="U4445" s="18">
        <v>45765</v>
      </c>
      <c r="V4445" s="18" t="str">
        <f>TEXT(Posts[[#This Row],[Post_Date]],"YYYY")</f>
        <v>2025</v>
      </c>
      <c r="W4445" s="12" t="s">
        <v>5090</v>
      </c>
      <c r="X4445" s="12" t="s">
        <v>5082</v>
      </c>
      <c r="Y4445" s="19">
        <v>17</v>
      </c>
      <c r="Z4445" s="12" t="s">
        <v>5069</v>
      </c>
      <c r="AA4445"/>
    </row>
    <row r="4446" spans="1:27" x14ac:dyDescent="0.25">
      <c r="A4446" s="12" t="s">
        <v>620</v>
      </c>
      <c r="B4446" s="12" t="s">
        <v>5026</v>
      </c>
      <c r="C4446" s="12" t="s">
        <v>5028</v>
      </c>
      <c r="D4446" s="12" t="s">
        <v>5032</v>
      </c>
      <c r="E4446" s="12" t="s">
        <v>5035</v>
      </c>
      <c r="F4446" s="12" t="s">
        <v>5056</v>
      </c>
      <c r="G4446" s="12" t="s">
        <v>5044</v>
      </c>
      <c r="H4446" s="13">
        <v>30718</v>
      </c>
      <c r="I4446" s="14">
        <v>200809</v>
      </c>
      <c r="J4446" s="14">
        <v>26710</v>
      </c>
      <c r="K4446" s="14">
        <v>9543</v>
      </c>
      <c r="L4446" s="14">
        <v>7008</v>
      </c>
      <c r="M4446" s="15">
        <v>0.15297235581591881</v>
      </c>
      <c r="N4446" s="14">
        <v>223649</v>
      </c>
      <c r="O4446" s="14">
        <v>181419</v>
      </c>
      <c r="P4446" s="14">
        <v>0</v>
      </c>
      <c r="S4446" s="17">
        <v>45524.531944444447</v>
      </c>
      <c r="T4446" s="12" t="s">
        <v>5075</v>
      </c>
      <c r="U4446" s="18">
        <v>45524</v>
      </c>
      <c r="V4446" s="18" t="str">
        <f>TEXT(Posts[[#This Row],[Post_Date]],"YYYY")</f>
        <v>2024</v>
      </c>
      <c r="W4446" s="12" t="s">
        <v>5092</v>
      </c>
      <c r="X4446" s="12" t="s">
        <v>5079</v>
      </c>
      <c r="Y4446" s="19">
        <v>12</v>
      </c>
      <c r="Z4446" s="12" t="s">
        <v>5069</v>
      </c>
      <c r="AA4446"/>
    </row>
    <row r="4447" spans="1:27" x14ac:dyDescent="0.25">
      <c r="A4447" s="12" t="s">
        <v>623</v>
      </c>
      <c r="B4447" s="12" t="s">
        <v>5026</v>
      </c>
      <c r="C4447" s="12" t="s">
        <v>5028</v>
      </c>
      <c r="D4447" s="12" t="s">
        <v>5030</v>
      </c>
      <c r="E4447" s="12" t="s">
        <v>5039</v>
      </c>
      <c r="F4447" s="12" t="s">
        <v>5051</v>
      </c>
      <c r="G4447" s="12" t="s">
        <v>5042</v>
      </c>
      <c r="H4447" s="13">
        <v>236208</v>
      </c>
      <c r="I4447" s="14">
        <v>2449095</v>
      </c>
      <c r="J4447" s="14">
        <v>446379</v>
      </c>
      <c r="K4447" s="14">
        <v>81611</v>
      </c>
      <c r="L4447" s="14">
        <v>124072</v>
      </c>
      <c r="M4447" s="15">
        <v>9.6447207457299372E-2</v>
      </c>
      <c r="N4447" s="14">
        <v>2979918</v>
      </c>
      <c r="O4447" s="14">
        <v>0</v>
      </c>
      <c r="P4447" s="14">
        <v>1672939</v>
      </c>
      <c r="S4447" s="17">
        <v>45664.532638888893</v>
      </c>
      <c r="T4447" s="17" t="s">
        <v>5075</v>
      </c>
      <c r="U4447" s="18">
        <v>45664</v>
      </c>
      <c r="V4447" s="18" t="str">
        <f>TEXT(Posts[[#This Row],[Post_Date]],"YYYY")</f>
        <v>2025</v>
      </c>
      <c r="W4447" s="18" t="s">
        <v>5086</v>
      </c>
      <c r="X4447" s="18" t="s">
        <v>5079</v>
      </c>
      <c r="Y4447" s="19">
        <v>12</v>
      </c>
      <c r="Z4447" s="12" t="s">
        <v>5068</v>
      </c>
      <c r="AA4447"/>
    </row>
    <row r="4448" spans="1:27" x14ac:dyDescent="0.25">
      <c r="A4448" s="12" t="s">
        <v>627</v>
      </c>
      <c r="B4448" s="12" t="s">
        <v>5026</v>
      </c>
      <c r="C4448" s="12" t="s">
        <v>5028</v>
      </c>
      <c r="D4448" s="12" t="s">
        <v>5032</v>
      </c>
      <c r="E4448" s="12" t="s">
        <v>5035</v>
      </c>
      <c r="F4448" s="12" t="s">
        <v>5056</v>
      </c>
      <c r="G4448" s="12" t="s">
        <v>5042</v>
      </c>
      <c r="H4448" s="13">
        <v>65691</v>
      </c>
      <c r="I4448" s="14">
        <v>269063</v>
      </c>
      <c r="J4448" s="14">
        <v>52429</v>
      </c>
      <c r="K4448" s="14">
        <v>10176</v>
      </c>
      <c r="L4448" s="14">
        <v>10481</v>
      </c>
      <c r="M4448" s="15">
        <v>0.24414814605986759</v>
      </c>
      <c r="N4448" s="14">
        <v>334520</v>
      </c>
      <c r="O4448" s="14">
        <v>237131</v>
      </c>
      <c r="P4448" s="14">
        <v>0</v>
      </c>
      <c r="S4448" s="17">
        <v>45770.46597222222</v>
      </c>
      <c r="T4448" s="12" t="s">
        <v>5077</v>
      </c>
      <c r="U4448" s="18">
        <v>45770</v>
      </c>
      <c r="V4448" s="18" t="str">
        <f>TEXT(Posts[[#This Row],[Post_Date]],"YYYY")</f>
        <v>2025</v>
      </c>
      <c r="W4448" s="12" t="s">
        <v>5090</v>
      </c>
      <c r="X4448" s="12" t="s">
        <v>5085</v>
      </c>
      <c r="Y4448" s="19">
        <v>11</v>
      </c>
      <c r="Z4448" s="12" t="s">
        <v>5070</v>
      </c>
      <c r="AA4448"/>
    </row>
    <row r="4449" spans="1:27" x14ac:dyDescent="0.25">
      <c r="A4449" s="12" t="s">
        <v>634</v>
      </c>
      <c r="B4449" s="12" t="s">
        <v>5026</v>
      </c>
      <c r="C4449" s="12" t="s">
        <v>5028</v>
      </c>
      <c r="D4449" s="12" t="s">
        <v>5032</v>
      </c>
      <c r="E4449" s="12" t="s">
        <v>5039</v>
      </c>
      <c r="F4449" s="12" t="s">
        <v>5056</v>
      </c>
      <c r="G4449" s="12" t="s">
        <v>5049</v>
      </c>
      <c r="H4449" s="13">
        <v>20284</v>
      </c>
      <c r="I4449" s="14">
        <v>113286</v>
      </c>
      <c r="J4449" s="14">
        <v>24257</v>
      </c>
      <c r="K4449" s="14">
        <v>4461</v>
      </c>
      <c r="L4449" s="14">
        <v>2666</v>
      </c>
      <c r="M4449" s="15">
        <v>0.17905489325050011</v>
      </c>
      <c r="N4449" s="14">
        <v>140450</v>
      </c>
      <c r="O4449" s="14">
        <v>0</v>
      </c>
      <c r="P4449" s="14">
        <v>1052520</v>
      </c>
      <c r="S4449" s="17">
        <v>45456.540277777778</v>
      </c>
      <c r="T4449" s="17" t="s">
        <v>5075</v>
      </c>
      <c r="U4449" s="18">
        <v>45456</v>
      </c>
      <c r="V4449" s="18" t="str">
        <f>TEXT(Posts[[#This Row],[Post_Date]],"YYYY")</f>
        <v>2024</v>
      </c>
      <c r="W4449" s="18" t="s">
        <v>5089</v>
      </c>
      <c r="X4449" s="18" t="s">
        <v>5080</v>
      </c>
      <c r="Y4449" s="19">
        <v>12</v>
      </c>
      <c r="Z4449" s="12" t="s">
        <v>5069</v>
      </c>
      <c r="AA4449"/>
    </row>
    <row r="4450" spans="1:27" x14ac:dyDescent="0.25">
      <c r="A4450" s="12" t="s">
        <v>636</v>
      </c>
      <c r="B4450" s="12" t="s">
        <v>5026</v>
      </c>
      <c r="C4450" s="12" t="s">
        <v>5028</v>
      </c>
      <c r="D4450" s="12" t="s">
        <v>5030</v>
      </c>
      <c r="E4450" s="12" t="s">
        <v>5039</v>
      </c>
      <c r="F4450" s="12" t="s">
        <v>5051</v>
      </c>
      <c r="G4450" s="12" t="s">
        <v>5046</v>
      </c>
      <c r="H4450" s="13">
        <v>26409</v>
      </c>
      <c r="I4450" s="14">
        <v>243361</v>
      </c>
      <c r="J4450" s="14">
        <v>44681</v>
      </c>
      <c r="K4450" s="14">
        <v>7775</v>
      </c>
      <c r="L4450" s="14">
        <v>11358</v>
      </c>
      <c r="M4450" s="15">
        <v>0.108521512805052</v>
      </c>
      <c r="N4450" s="14">
        <v>283419</v>
      </c>
      <c r="O4450" s="14">
        <v>0</v>
      </c>
      <c r="P4450" s="14">
        <v>1846878</v>
      </c>
      <c r="S4450" s="17">
        <v>45401.538888888892</v>
      </c>
      <c r="T4450" s="17" t="s">
        <v>5075</v>
      </c>
      <c r="U4450" s="18">
        <v>45401</v>
      </c>
      <c r="V4450" s="18" t="str">
        <f>TEXT(Posts[[#This Row],[Post_Date]],"YYYY")</f>
        <v>2024</v>
      </c>
      <c r="W4450" s="18" t="s">
        <v>5090</v>
      </c>
      <c r="X4450" s="18" t="s">
        <v>5082</v>
      </c>
      <c r="Y4450" s="19">
        <v>12</v>
      </c>
      <c r="Z4450" s="12" t="s">
        <v>5069</v>
      </c>
      <c r="AA4450"/>
    </row>
    <row r="4451" spans="1:27" x14ac:dyDescent="0.25">
      <c r="A4451" s="12" t="s">
        <v>651</v>
      </c>
      <c r="B4451" s="12" t="s">
        <v>5026</v>
      </c>
      <c r="C4451" s="12" t="s">
        <v>5028</v>
      </c>
      <c r="D4451" s="12" t="s">
        <v>5034</v>
      </c>
      <c r="E4451" s="12" t="s">
        <v>5039</v>
      </c>
      <c r="F4451" s="12" t="s">
        <v>5059</v>
      </c>
      <c r="G4451" s="12" t="s">
        <v>5047</v>
      </c>
      <c r="H4451" s="13">
        <v>61907</v>
      </c>
      <c r="I4451" s="14">
        <v>448706</v>
      </c>
      <c r="J4451" s="14">
        <v>101230</v>
      </c>
      <c r="K4451" s="14">
        <v>17269</v>
      </c>
      <c r="L4451" s="14">
        <v>9317</v>
      </c>
      <c r="M4451" s="15">
        <v>0.13796826261949141</v>
      </c>
      <c r="N4451" s="14">
        <v>563494</v>
      </c>
      <c r="O4451" s="14">
        <v>0</v>
      </c>
      <c r="P4451" s="14">
        <v>1414546</v>
      </c>
      <c r="S4451" s="17">
        <v>45449.404166666667</v>
      </c>
      <c r="T4451" s="17" t="s">
        <v>5077</v>
      </c>
      <c r="U4451" s="18">
        <v>45449</v>
      </c>
      <c r="V4451" s="18" t="str">
        <f>TEXT(Posts[[#This Row],[Post_Date]],"YYYY")</f>
        <v>2024</v>
      </c>
      <c r="W4451" s="18" t="s">
        <v>5089</v>
      </c>
      <c r="X4451" s="18" t="s">
        <v>5080</v>
      </c>
      <c r="Y4451" s="19">
        <v>9</v>
      </c>
      <c r="Z4451" s="12" t="s">
        <v>5069</v>
      </c>
      <c r="AA4451"/>
    </row>
    <row r="4452" spans="1:27" x14ac:dyDescent="0.25">
      <c r="A4452" s="12" t="s">
        <v>660</v>
      </c>
      <c r="B4452" s="12" t="s">
        <v>5026</v>
      </c>
      <c r="C4452" s="12" t="s">
        <v>5028</v>
      </c>
      <c r="D4452" s="12" t="s">
        <v>5032</v>
      </c>
      <c r="E4452" s="12" t="s">
        <v>5035</v>
      </c>
      <c r="F4452" s="12" t="s">
        <v>5056</v>
      </c>
      <c r="G4452" s="12" t="s">
        <v>5048</v>
      </c>
      <c r="H4452" s="13">
        <v>35107</v>
      </c>
      <c r="I4452" s="14">
        <v>201537</v>
      </c>
      <c r="J4452" s="14">
        <v>48508</v>
      </c>
      <c r="K4452" s="14">
        <v>6903</v>
      </c>
      <c r="L4452" s="14">
        <v>7139</v>
      </c>
      <c r="M4452" s="15">
        <v>0.17420028096143239</v>
      </c>
      <c r="N4452" s="14">
        <v>224553</v>
      </c>
      <c r="O4452" s="14">
        <v>186825</v>
      </c>
      <c r="P4452" s="14">
        <v>0</v>
      </c>
      <c r="S4452" s="17">
        <v>45443.495138888888</v>
      </c>
      <c r="T4452" s="12" t="s">
        <v>5077</v>
      </c>
      <c r="U4452" s="18">
        <v>45443</v>
      </c>
      <c r="V4452" s="18" t="str">
        <f>TEXT(Posts[[#This Row],[Post_Date]],"YYYY")</f>
        <v>2024</v>
      </c>
      <c r="W4452" s="12" t="s">
        <v>5096</v>
      </c>
      <c r="X4452" s="12" t="s">
        <v>5082</v>
      </c>
      <c r="Y4452" s="19">
        <v>11</v>
      </c>
      <c r="Z4452" s="12" t="s">
        <v>5069</v>
      </c>
      <c r="AA4452"/>
    </row>
    <row r="4453" spans="1:27" x14ac:dyDescent="0.25">
      <c r="A4453" s="12" t="s">
        <v>661</v>
      </c>
      <c r="B4453" s="12" t="s">
        <v>5026</v>
      </c>
      <c r="C4453" s="12" t="s">
        <v>5028</v>
      </c>
      <c r="D4453" s="12" t="s">
        <v>5032</v>
      </c>
      <c r="E4453" s="12" t="s">
        <v>5039</v>
      </c>
      <c r="F4453" s="12" t="s">
        <v>5056</v>
      </c>
      <c r="G4453" s="12" t="s">
        <v>5049</v>
      </c>
      <c r="H4453" s="13">
        <v>42979</v>
      </c>
      <c r="I4453" s="14">
        <v>184039</v>
      </c>
      <c r="J4453" s="14">
        <v>31354</v>
      </c>
      <c r="K4453" s="14">
        <v>7992</v>
      </c>
      <c r="L4453" s="14">
        <v>4424</v>
      </c>
      <c r="M4453" s="15">
        <v>0.2335325126396354</v>
      </c>
      <c r="N4453" s="14">
        <v>208607</v>
      </c>
      <c r="O4453" s="14">
        <v>0</v>
      </c>
      <c r="P4453" s="14">
        <v>720913</v>
      </c>
      <c r="S4453" s="17">
        <v>45395.651388888888</v>
      </c>
      <c r="T4453" s="17" t="s">
        <v>5074</v>
      </c>
      <c r="U4453" s="18">
        <v>45395</v>
      </c>
      <c r="V4453" s="18" t="str">
        <f>TEXT(Posts[[#This Row],[Post_Date]],"YYYY")</f>
        <v>2024</v>
      </c>
      <c r="W4453" s="18" t="s">
        <v>5090</v>
      </c>
      <c r="X4453" s="18" t="s">
        <v>5083</v>
      </c>
      <c r="Y4453" s="19">
        <v>15</v>
      </c>
      <c r="Z4453" s="12" t="s">
        <v>5070</v>
      </c>
      <c r="AA4453"/>
    </row>
    <row r="4454" spans="1:27" x14ac:dyDescent="0.25">
      <c r="A4454" s="12" t="s">
        <v>666</v>
      </c>
      <c r="B4454" s="12" t="s">
        <v>5026</v>
      </c>
      <c r="C4454" s="12" t="s">
        <v>5028</v>
      </c>
      <c r="D4454" s="12" t="s">
        <v>5031</v>
      </c>
      <c r="E4454" s="12" t="s">
        <v>5035</v>
      </c>
      <c r="F4454" s="12" t="s">
        <v>5060</v>
      </c>
      <c r="G4454" s="12" t="s">
        <v>5042</v>
      </c>
      <c r="H4454" s="13">
        <v>115146</v>
      </c>
      <c r="I4454" s="14">
        <v>1581932</v>
      </c>
      <c r="J4454" s="14">
        <v>177825</v>
      </c>
      <c r="K4454" s="14">
        <v>85783</v>
      </c>
      <c r="L4454" s="14">
        <v>50774</v>
      </c>
      <c r="M4454" s="15">
        <v>7.2788563939137227E-2</v>
      </c>
      <c r="N4454" s="14">
        <v>1918379</v>
      </c>
      <c r="O4454" s="14">
        <v>1581932</v>
      </c>
      <c r="P4454" s="14">
        <v>0</v>
      </c>
      <c r="S4454" s="17">
        <v>45464.662499999999</v>
      </c>
      <c r="T4454" s="12" t="s">
        <v>5074</v>
      </c>
      <c r="U4454" s="18">
        <v>45464</v>
      </c>
      <c r="V4454" s="18" t="str">
        <f>TEXT(Posts[[#This Row],[Post_Date]],"YYYY")</f>
        <v>2024</v>
      </c>
      <c r="W4454" s="12" t="s">
        <v>5089</v>
      </c>
      <c r="X4454" s="12" t="s">
        <v>5082</v>
      </c>
      <c r="Y4454" s="19">
        <v>15</v>
      </c>
      <c r="Z4454" s="12" t="s">
        <v>5068</v>
      </c>
      <c r="AA4454"/>
    </row>
    <row r="4455" spans="1:27" x14ac:dyDescent="0.25">
      <c r="A4455" s="12" t="s">
        <v>669</v>
      </c>
      <c r="B4455" s="12" t="s">
        <v>5026</v>
      </c>
      <c r="C4455" s="12" t="s">
        <v>5028</v>
      </c>
      <c r="D4455" s="12" t="s">
        <v>5032</v>
      </c>
      <c r="E4455" s="12" t="s">
        <v>5035</v>
      </c>
      <c r="F4455" s="12" t="s">
        <v>5056</v>
      </c>
      <c r="G4455" s="12" t="s">
        <v>5042</v>
      </c>
      <c r="H4455" s="13">
        <v>69929</v>
      </c>
      <c r="I4455" s="14">
        <v>341539</v>
      </c>
      <c r="J4455" s="14">
        <v>37072</v>
      </c>
      <c r="K4455" s="14">
        <v>17394</v>
      </c>
      <c r="L4455" s="14">
        <v>13093</v>
      </c>
      <c r="M4455" s="15">
        <v>0.20474883614653991</v>
      </c>
      <c r="N4455" s="14">
        <v>425216</v>
      </c>
      <c r="O4455" s="14">
        <v>340428</v>
      </c>
      <c r="P4455" s="14">
        <v>0</v>
      </c>
      <c r="S4455" s="17">
        <v>45362.470138888893</v>
      </c>
      <c r="T4455" s="12" t="s">
        <v>5077</v>
      </c>
      <c r="U4455" s="18">
        <v>45362</v>
      </c>
      <c r="V4455" s="18" t="str">
        <f>TEXT(Posts[[#This Row],[Post_Date]],"YYYY")</f>
        <v>2024</v>
      </c>
      <c r="W4455" s="12" t="s">
        <v>5088</v>
      </c>
      <c r="X4455" s="12" t="s">
        <v>5081</v>
      </c>
      <c r="Y4455" s="19">
        <v>11</v>
      </c>
      <c r="Z4455" s="12" t="s">
        <v>5070</v>
      </c>
      <c r="AA4455"/>
    </row>
    <row r="4456" spans="1:27" x14ac:dyDescent="0.25">
      <c r="A4456" s="12" t="s">
        <v>681</v>
      </c>
      <c r="B4456" s="12" t="s">
        <v>5026</v>
      </c>
      <c r="C4456" s="12" t="s">
        <v>5028</v>
      </c>
      <c r="D4456" s="12" t="s">
        <v>5031</v>
      </c>
      <c r="E4456" s="12" t="s">
        <v>5035</v>
      </c>
      <c r="F4456" s="12" t="s">
        <v>5060</v>
      </c>
      <c r="G4456" s="12" t="s">
        <v>5042</v>
      </c>
      <c r="H4456" s="13">
        <v>170623</v>
      </c>
      <c r="I4456" s="14">
        <v>2306455</v>
      </c>
      <c r="J4456" s="14">
        <v>317023</v>
      </c>
      <c r="K4456" s="14">
        <v>99552</v>
      </c>
      <c r="L4456" s="14">
        <v>46189</v>
      </c>
      <c r="M4456" s="15">
        <v>7.397631371216308E-2</v>
      </c>
      <c r="N4456" s="14">
        <v>2938732</v>
      </c>
      <c r="O4456" s="14">
        <v>2306455</v>
      </c>
      <c r="P4456" s="14">
        <v>0</v>
      </c>
      <c r="S4456" s="17">
        <v>45474.618055555547</v>
      </c>
      <c r="T4456" s="12" t="s">
        <v>5074</v>
      </c>
      <c r="U4456" s="18">
        <v>45474</v>
      </c>
      <c r="V4456" s="18" t="str">
        <f>TEXT(Posts[[#This Row],[Post_Date]],"YYYY")</f>
        <v>2024</v>
      </c>
      <c r="W4456" s="12" t="s">
        <v>5093</v>
      </c>
      <c r="X4456" s="12" t="s">
        <v>5081</v>
      </c>
      <c r="Y4456" s="19">
        <v>14</v>
      </c>
      <c r="Z4456" s="12" t="s">
        <v>5068</v>
      </c>
      <c r="AA4456"/>
    </row>
    <row r="4457" spans="1:27" x14ac:dyDescent="0.25">
      <c r="A4457" s="12" t="s">
        <v>683</v>
      </c>
      <c r="B4457" s="12" t="s">
        <v>5026</v>
      </c>
      <c r="C4457" s="12" t="s">
        <v>5028</v>
      </c>
      <c r="D4457" s="12" t="s">
        <v>5032</v>
      </c>
      <c r="E4457" s="12" t="s">
        <v>5035</v>
      </c>
      <c r="F4457" s="12" t="s">
        <v>5056</v>
      </c>
      <c r="G4457" s="12" t="s">
        <v>5047</v>
      </c>
      <c r="H4457" s="13">
        <v>101208</v>
      </c>
      <c r="I4457" s="14">
        <v>434729</v>
      </c>
      <c r="J4457" s="14">
        <v>49588</v>
      </c>
      <c r="K4457" s="14">
        <v>23608</v>
      </c>
      <c r="L4457" s="14">
        <v>24705</v>
      </c>
      <c r="M4457" s="15">
        <v>0.23280747161677889</v>
      </c>
      <c r="N4457" s="14">
        <v>481684</v>
      </c>
      <c r="O4457" s="14">
        <v>434729</v>
      </c>
      <c r="P4457" s="14">
        <v>0</v>
      </c>
      <c r="S4457" s="17">
        <v>45645.404166666667</v>
      </c>
      <c r="T4457" s="12" t="s">
        <v>5077</v>
      </c>
      <c r="U4457" s="18">
        <v>45645</v>
      </c>
      <c r="V4457" s="18" t="str">
        <f>TEXT(Posts[[#This Row],[Post_Date]],"YYYY")</f>
        <v>2024</v>
      </c>
      <c r="W4457" s="12" t="s">
        <v>5094</v>
      </c>
      <c r="X4457" s="12" t="s">
        <v>5080</v>
      </c>
      <c r="Y4457" s="19">
        <v>9</v>
      </c>
      <c r="Z4457" s="12" t="s">
        <v>5070</v>
      </c>
      <c r="AA4457"/>
    </row>
    <row r="4458" spans="1:27" x14ac:dyDescent="0.25">
      <c r="A4458" s="12" t="s">
        <v>684</v>
      </c>
      <c r="B4458" s="12" t="s">
        <v>5026</v>
      </c>
      <c r="C4458" s="12" t="s">
        <v>5028</v>
      </c>
      <c r="D4458" s="12" t="s">
        <v>5031</v>
      </c>
      <c r="E4458" s="12" t="s">
        <v>5035</v>
      </c>
      <c r="F4458" s="12" t="s">
        <v>5060</v>
      </c>
      <c r="G4458" s="12" t="s">
        <v>5048</v>
      </c>
      <c r="H4458" s="13">
        <v>154090</v>
      </c>
      <c r="I4458" s="14">
        <v>1561536</v>
      </c>
      <c r="J4458" s="14">
        <v>224422</v>
      </c>
      <c r="K4458" s="14">
        <v>63050</v>
      </c>
      <c r="L4458" s="14">
        <v>46105</v>
      </c>
      <c r="M4458" s="15">
        <v>9.8678898463908662E-2</v>
      </c>
      <c r="N4458" s="14">
        <v>2001400</v>
      </c>
      <c r="O4458" s="14">
        <v>1561536</v>
      </c>
      <c r="P4458" s="14">
        <v>0</v>
      </c>
      <c r="S4458" s="17">
        <v>45611.527083333327</v>
      </c>
      <c r="T4458" s="12" t="s">
        <v>5075</v>
      </c>
      <c r="U4458" s="18">
        <v>45611</v>
      </c>
      <c r="V4458" s="18" t="str">
        <f>TEXT(Posts[[#This Row],[Post_Date]],"YYYY")</f>
        <v>2024</v>
      </c>
      <c r="W4458" s="12" t="s">
        <v>5095</v>
      </c>
      <c r="X4458" s="12" t="s">
        <v>5082</v>
      </c>
      <c r="Y4458" s="19">
        <v>12</v>
      </c>
      <c r="Z4458" s="12" t="s">
        <v>5068</v>
      </c>
      <c r="AA4458"/>
    </row>
    <row r="4459" spans="1:27" x14ac:dyDescent="0.25">
      <c r="A4459" s="12" t="s">
        <v>688</v>
      </c>
      <c r="B4459" s="12" t="s">
        <v>5026</v>
      </c>
      <c r="C4459" s="12" t="s">
        <v>5028</v>
      </c>
      <c r="D4459" s="12" t="s">
        <v>5030</v>
      </c>
      <c r="E4459" s="12" t="s">
        <v>5039</v>
      </c>
      <c r="F4459" s="12" t="s">
        <v>5051</v>
      </c>
      <c r="G4459" s="12" t="s">
        <v>5048</v>
      </c>
      <c r="H4459" s="13">
        <v>12474</v>
      </c>
      <c r="I4459" s="14">
        <v>138999</v>
      </c>
      <c r="J4459" s="14">
        <v>24351</v>
      </c>
      <c r="K4459" s="14">
        <v>4519</v>
      </c>
      <c r="L4459" s="14">
        <v>2974</v>
      </c>
      <c r="M4459" s="15">
        <v>8.9743508466430089E-2</v>
      </c>
      <c r="N4459" s="14">
        <v>168221</v>
      </c>
      <c r="O4459" s="14">
        <v>0</v>
      </c>
      <c r="P4459" s="14">
        <v>1157267</v>
      </c>
      <c r="S4459" s="17">
        <v>45646.731249999997</v>
      </c>
      <c r="T4459" s="17" t="s">
        <v>5076</v>
      </c>
      <c r="U4459" s="18">
        <v>45646</v>
      </c>
      <c r="V4459" s="18" t="str">
        <f>TEXT(Posts[[#This Row],[Post_Date]],"YYYY")</f>
        <v>2024</v>
      </c>
      <c r="W4459" s="18" t="s">
        <v>5094</v>
      </c>
      <c r="X4459" s="18" t="s">
        <v>5082</v>
      </c>
      <c r="Y4459" s="19">
        <v>17</v>
      </c>
      <c r="Z4459" s="12" t="s">
        <v>5068</v>
      </c>
      <c r="AA4459"/>
    </row>
    <row r="4460" spans="1:27" x14ac:dyDescent="0.25">
      <c r="A4460" s="12" t="s">
        <v>698</v>
      </c>
      <c r="B4460" s="12" t="s">
        <v>5026</v>
      </c>
      <c r="C4460" s="12" t="s">
        <v>5029</v>
      </c>
      <c r="D4460" s="12" t="s">
        <v>5030</v>
      </c>
      <c r="E4460" s="12" t="s">
        <v>5035</v>
      </c>
      <c r="F4460" s="12" t="s">
        <v>5051</v>
      </c>
      <c r="G4460" s="12" t="s">
        <v>5049</v>
      </c>
      <c r="H4460" s="13">
        <v>397844</v>
      </c>
      <c r="I4460" s="14">
        <v>2716475</v>
      </c>
      <c r="J4460" s="14">
        <v>559422</v>
      </c>
      <c r="K4460" s="14">
        <v>166070</v>
      </c>
      <c r="L4460" s="14">
        <v>161913</v>
      </c>
      <c r="M4460" s="15">
        <v>0.14645625111991739</v>
      </c>
      <c r="N4460" s="14">
        <v>3157565</v>
      </c>
      <c r="O4460" s="14">
        <v>2716475</v>
      </c>
      <c r="P4460" s="14">
        <v>0</v>
      </c>
      <c r="S4460" s="17">
        <v>45504.649305555547</v>
      </c>
      <c r="T4460" s="12" t="s">
        <v>5074</v>
      </c>
      <c r="U4460" s="18">
        <v>45504</v>
      </c>
      <c r="V4460" s="18" t="str">
        <f>TEXT(Posts[[#This Row],[Post_Date]],"YYYY")</f>
        <v>2024</v>
      </c>
      <c r="W4460" s="12" t="s">
        <v>5093</v>
      </c>
      <c r="X4460" s="12" t="s">
        <v>5085</v>
      </c>
      <c r="Y4460" s="19">
        <v>15</v>
      </c>
      <c r="Z4460" s="12" t="s">
        <v>5069</v>
      </c>
      <c r="AA4460"/>
    </row>
    <row r="4461" spans="1:27" x14ac:dyDescent="0.25">
      <c r="A4461" s="12" t="s">
        <v>701</v>
      </c>
      <c r="B4461" s="12" t="s">
        <v>5026</v>
      </c>
      <c r="C4461" s="12" t="s">
        <v>5028</v>
      </c>
      <c r="D4461" s="12" t="s">
        <v>5032</v>
      </c>
      <c r="E4461" s="12" t="s">
        <v>5035</v>
      </c>
      <c r="F4461" s="12" t="s">
        <v>5056</v>
      </c>
      <c r="G4461" s="12" t="s">
        <v>5045</v>
      </c>
      <c r="H4461" s="13">
        <v>29953</v>
      </c>
      <c r="I4461" s="14">
        <v>140459</v>
      </c>
      <c r="J4461" s="14">
        <v>34442</v>
      </c>
      <c r="K4461" s="14">
        <v>7351</v>
      </c>
      <c r="L4461" s="14">
        <v>5626</v>
      </c>
      <c r="M4461" s="15">
        <v>0.21325214441380691</v>
      </c>
      <c r="N4461" s="14">
        <v>161433</v>
      </c>
      <c r="O4461" s="14">
        <v>139683</v>
      </c>
      <c r="P4461" s="14">
        <v>0</v>
      </c>
      <c r="S4461" s="17">
        <v>45408.543749999997</v>
      </c>
      <c r="T4461" s="12" t="s">
        <v>5075</v>
      </c>
      <c r="U4461" s="18">
        <v>45408</v>
      </c>
      <c r="V4461" s="18" t="str">
        <f>TEXT(Posts[[#This Row],[Post_Date]],"YYYY")</f>
        <v>2024</v>
      </c>
      <c r="W4461" s="12" t="s">
        <v>5090</v>
      </c>
      <c r="X4461" s="12" t="s">
        <v>5082</v>
      </c>
      <c r="Y4461" s="19">
        <v>13</v>
      </c>
      <c r="Z4461" s="12" t="s">
        <v>5070</v>
      </c>
      <c r="AA4461"/>
    </row>
    <row r="4462" spans="1:27" x14ac:dyDescent="0.25">
      <c r="A4462" s="12" t="s">
        <v>712</v>
      </c>
      <c r="B4462" s="12" t="s">
        <v>5026</v>
      </c>
      <c r="C4462" s="12" t="s">
        <v>5029</v>
      </c>
      <c r="D4462" s="12" t="s">
        <v>5032</v>
      </c>
      <c r="E4462" s="12" t="s">
        <v>5035</v>
      </c>
      <c r="F4462" s="12" t="s">
        <v>5056</v>
      </c>
      <c r="G4462" s="12" t="s">
        <v>5046</v>
      </c>
      <c r="H4462" s="13">
        <v>596253</v>
      </c>
      <c r="I4462" s="14">
        <v>2451588</v>
      </c>
      <c r="J4462" s="14">
        <v>308602</v>
      </c>
      <c r="K4462" s="14">
        <v>143169</v>
      </c>
      <c r="L4462" s="14">
        <v>78093</v>
      </c>
      <c r="M4462" s="15">
        <v>0.24321127509548099</v>
      </c>
      <c r="N4462" s="14">
        <v>3156819</v>
      </c>
      <c r="O4462" s="14">
        <v>2451588</v>
      </c>
      <c r="P4462" s="14">
        <v>0</v>
      </c>
      <c r="S4462" s="17">
        <v>45321.665277777778</v>
      </c>
      <c r="T4462" s="12" t="s">
        <v>5074</v>
      </c>
      <c r="U4462" s="18">
        <v>45321</v>
      </c>
      <c r="V4462" s="18" t="str">
        <f>TEXT(Posts[[#This Row],[Post_Date]],"YYYY")</f>
        <v>2024</v>
      </c>
      <c r="W4462" s="12" t="s">
        <v>5086</v>
      </c>
      <c r="X4462" s="12" t="s">
        <v>5079</v>
      </c>
      <c r="Y4462" s="19">
        <v>15</v>
      </c>
      <c r="Z4462" s="12" t="s">
        <v>5070</v>
      </c>
      <c r="AA4462"/>
    </row>
    <row r="4463" spans="1:27" x14ac:dyDescent="0.25">
      <c r="A4463" s="12" t="s">
        <v>720</v>
      </c>
      <c r="B4463" s="12" t="s">
        <v>5026</v>
      </c>
      <c r="C4463" s="12" t="s">
        <v>5029</v>
      </c>
      <c r="D4463" s="12" t="s">
        <v>5032</v>
      </c>
      <c r="E4463" s="12" t="s">
        <v>5035</v>
      </c>
      <c r="F4463" s="12" t="s">
        <v>5056</v>
      </c>
      <c r="G4463" s="12" t="s">
        <v>5048</v>
      </c>
      <c r="H4463" s="13">
        <v>193847</v>
      </c>
      <c r="I4463" s="14">
        <v>891434</v>
      </c>
      <c r="J4463" s="14">
        <v>176915</v>
      </c>
      <c r="K4463" s="14">
        <v>70028</v>
      </c>
      <c r="L4463" s="14">
        <v>37874</v>
      </c>
      <c r="M4463" s="15">
        <v>0.21745625690159401</v>
      </c>
      <c r="N4463" s="14">
        <v>1108008</v>
      </c>
      <c r="O4463" s="14">
        <v>811907</v>
      </c>
      <c r="P4463" s="14">
        <v>0</v>
      </c>
      <c r="S4463" s="17">
        <v>45530.740277777782</v>
      </c>
      <c r="T4463" s="12" t="s">
        <v>5076</v>
      </c>
      <c r="U4463" s="18">
        <v>45530</v>
      </c>
      <c r="V4463" s="18" t="str">
        <f>TEXT(Posts[[#This Row],[Post_Date]],"YYYY")</f>
        <v>2024</v>
      </c>
      <c r="W4463" s="12" t="s">
        <v>5092</v>
      </c>
      <c r="X4463" s="12" t="s">
        <v>5081</v>
      </c>
      <c r="Y4463" s="19">
        <v>17</v>
      </c>
      <c r="Z4463" s="12" t="s">
        <v>5070</v>
      </c>
      <c r="AA4463"/>
    </row>
    <row r="4464" spans="1:27" x14ac:dyDescent="0.25">
      <c r="A4464" s="12" t="s">
        <v>721</v>
      </c>
      <c r="B4464" s="12" t="s">
        <v>5026</v>
      </c>
      <c r="C4464" s="12" t="s">
        <v>5029</v>
      </c>
      <c r="D4464" s="12" t="s">
        <v>5032</v>
      </c>
      <c r="E4464" s="12" t="s">
        <v>5035</v>
      </c>
      <c r="F4464" s="12" t="s">
        <v>5056</v>
      </c>
      <c r="G4464" s="12" t="s">
        <v>5045</v>
      </c>
      <c r="H4464" s="13">
        <v>367072</v>
      </c>
      <c r="I4464" s="14">
        <v>1898899</v>
      </c>
      <c r="J4464" s="14">
        <v>223032</v>
      </c>
      <c r="K4464" s="14">
        <v>115148</v>
      </c>
      <c r="L4464" s="14">
        <v>109261</v>
      </c>
      <c r="M4464" s="15">
        <v>0.19330827417089169</v>
      </c>
      <c r="N4464" s="14">
        <v>2340118</v>
      </c>
      <c r="O4464" s="14">
        <v>1898899</v>
      </c>
      <c r="P4464" s="14">
        <v>0</v>
      </c>
      <c r="S4464" s="17">
        <v>45601.712500000001</v>
      </c>
      <c r="T4464" s="12" t="s">
        <v>5076</v>
      </c>
      <c r="U4464" s="18">
        <v>45601</v>
      </c>
      <c r="V4464" s="18" t="str">
        <f>TEXT(Posts[[#This Row],[Post_Date]],"YYYY")</f>
        <v>2024</v>
      </c>
      <c r="W4464" s="12" t="s">
        <v>5095</v>
      </c>
      <c r="X4464" s="12" t="s">
        <v>5079</v>
      </c>
      <c r="Y4464" s="19">
        <v>17</v>
      </c>
      <c r="Z4464" s="12" t="s">
        <v>5069</v>
      </c>
      <c r="AA4464"/>
    </row>
    <row r="4465" spans="1:27" x14ac:dyDescent="0.25">
      <c r="A4465" s="12" t="s">
        <v>723</v>
      </c>
      <c r="B4465" s="12" t="s">
        <v>5026</v>
      </c>
      <c r="C4465" s="12" t="s">
        <v>5028</v>
      </c>
      <c r="D4465" s="12" t="s">
        <v>5032</v>
      </c>
      <c r="E4465" s="12" t="s">
        <v>5035</v>
      </c>
      <c r="F4465" s="12" t="s">
        <v>5056</v>
      </c>
      <c r="G4465" s="12" t="s">
        <v>5046</v>
      </c>
      <c r="H4465" s="13">
        <v>538239</v>
      </c>
      <c r="I4465" s="14">
        <v>2302475</v>
      </c>
      <c r="J4465" s="14">
        <v>441556</v>
      </c>
      <c r="K4465" s="14">
        <v>112068</v>
      </c>
      <c r="L4465" s="14">
        <v>69565</v>
      </c>
      <c r="M4465" s="15">
        <v>0.2337656735316154</v>
      </c>
      <c r="N4465" s="14">
        <v>2581477</v>
      </c>
      <c r="O4465" s="14">
        <v>2302475</v>
      </c>
      <c r="P4465" s="14">
        <v>0</v>
      </c>
      <c r="S4465" s="17">
        <v>45423.75</v>
      </c>
      <c r="T4465" s="12" t="s">
        <v>5076</v>
      </c>
      <c r="U4465" s="18">
        <v>45423</v>
      </c>
      <c r="V4465" s="18" t="str">
        <f>TEXT(Posts[[#This Row],[Post_Date]],"YYYY")</f>
        <v>2024</v>
      </c>
      <c r="W4465" s="12" t="s">
        <v>5096</v>
      </c>
      <c r="X4465" s="12" t="s">
        <v>5083</v>
      </c>
      <c r="Y4465" s="19">
        <v>18</v>
      </c>
      <c r="Z4465" s="12" t="s">
        <v>5070</v>
      </c>
      <c r="AA4465"/>
    </row>
    <row r="4466" spans="1:27" x14ac:dyDescent="0.25">
      <c r="A4466" s="12" t="s">
        <v>726</v>
      </c>
      <c r="B4466" s="12" t="s">
        <v>5026</v>
      </c>
      <c r="C4466" s="12" t="s">
        <v>5028</v>
      </c>
      <c r="D4466" s="12" t="s">
        <v>5030</v>
      </c>
      <c r="E4466" s="12" t="s">
        <v>5035</v>
      </c>
      <c r="F4466" s="12" t="s">
        <v>5051</v>
      </c>
      <c r="G4466" s="12" t="s">
        <v>5049</v>
      </c>
      <c r="H4466" s="13">
        <v>228793</v>
      </c>
      <c r="I4466" s="14">
        <v>1703239</v>
      </c>
      <c r="J4466" s="14">
        <v>213297</v>
      </c>
      <c r="K4466" s="14">
        <v>125982</v>
      </c>
      <c r="L4466" s="14">
        <v>72015</v>
      </c>
      <c r="M4466" s="15">
        <v>0.13432855349187439</v>
      </c>
      <c r="N4466" s="14">
        <v>1952382</v>
      </c>
      <c r="O4466" s="14">
        <v>1703239</v>
      </c>
      <c r="P4466" s="14">
        <v>0</v>
      </c>
      <c r="S4466" s="17">
        <v>45728.680555555547</v>
      </c>
      <c r="T4466" s="12" t="s">
        <v>5074</v>
      </c>
      <c r="U4466" s="18">
        <v>45728</v>
      </c>
      <c r="V4466" s="18" t="str">
        <f>TEXT(Posts[[#This Row],[Post_Date]],"YYYY")</f>
        <v>2025</v>
      </c>
      <c r="W4466" s="12" t="s">
        <v>5088</v>
      </c>
      <c r="X4466" s="12" t="s">
        <v>5085</v>
      </c>
      <c r="Y4466" s="19">
        <v>16</v>
      </c>
      <c r="Z4466" s="12" t="s">
        <v>5069</v>
      </c>
      <c r="AA4466"/>
    </row>
    <row r="4467" spans="1:27" x14ac:dyDescent="0.25">
      <c r="A4467" s="12" t="s">
        <v>737</v>
      </c>
      <c r="B4467" s="12" t="s">
        <v>5026</v>
      </c>
      <c r="C4467" s="12" t="s">
        <v>5028</v>
      </c>
      <c r="D4467" s="12" t="s">
        <v>5032</v>
      </c>
      <c r="E4467" s="12" t="s">
        <v>5035</v>
      </c>
      <c r="F4467" s="12" t="s">
        <v>5056</v>
      </c>
      <c r="G4467" s="12" t="s">
        <v>5048</v>
      </c>
      <c r="H4467" s="13">
        <v>27439</v>
      </c>
      <c r="I4467" s="14">
        <v>133821</v>
      </c>
      <c r="J4467" s="14">
        <v>16813</v>
      </c>
      <c r="K4467" s="14">
        <v>6812</v>
      </c>
      <c r="L4467" s="14">
        <v>6730</v>
      </c>
      <c r="M4467" s="15">
        <v>0.20504328632953919</v>
      </c>
      <c r="N4467" s="14">
        <v>171236</v>
      </c>
      <c r="O4467" s="14">
        <v>121384</v>
      </c>
      <c r="P4467" s="14">
        <v>0</v>
      </c>
      <c r="S4467" s="17">
        <v>45428.436805555553</v>
      </c>
      <c r="T4467" s="12" t="s">
        <v>5077</v>
      </c>
      <c r="U4467" s="18">
        <v>45428</v>
      </c>
      <c r="V4467" s="18" t="str">
        <f>TEXT(Posts[[#This Row],[Post_Date]],"YYYY")</f>
        <v>2024</v>
      </c>
      <c r="W4467" s="12" t="s">
        <v>5096</v>
      </c>
      <c r="X4467" s="12" t="s">
        <v>5080</v>
      </c>
      <c r="Y4467" s="19">
        <v>10</v>
      </c>
      <c r="Z4467" s="12" t="s">
        <v>5070</v>
      </c>
      <c r="AA4467"/>
    </row>
    <row r="4468" spans="1:27" x14ac:dyDescent="0.25">
      <c r="A4468" s="12" t="s">
        <v>744</v>
      </c>
      <c r="B4468" s="12" t="s">
        <v>5026</v>
      </c>
      <c r="C4468" s="12" t="s">
        <v>5028</v>
      </c>
      <c r="D4468" s="12" t="s">
        <v>5032</v>
      </c>
      <c r="E4468" s="12" t="s">
        <v>5035</v>
      </c>
      <c r="F4468" s="12" t="s">
        <v>5056</v>
      </c>
      <c r="G4468" s="12" t="s">
        <v>5042</v>
      </c>
      <c r="H4468" s="13">
        <v>42514</v>
      </c>
      <c r="I4468" s="14">
        <v>246242</v>
      </c>
      <c r="J4468" s="14">
        <v>34790</v>
      </c>
      <c r="K4468" s="14">
        <v>16121</v>
      </c>
      <c r="L4468" s="14">
        <v>7598</v>
      </c>
      <c r="M4468" s="15">
        <v>0.17265511097278</v>
      </c>
      <c r="N4468" s="14">
        <v>315398</v>
      </c>
      <c r="O4468" s="14">
        <v>229336</v>
      </c>
      <c r="P4468" s="14">
        <v>0</v>
      </c>
      <c r="S4468" s="17">
        <v>45672.703472222223</v>
      </c>
      <c r="T4468" s="12" t="s">
        <v>5074</v>
      </c>
      <c r="U4468" s="18">
        <v>45672</v>
      </c>
      <c r="V4468" s="18" t="str">
        <f>TEXT(Posts[[#This Row],[Post_Date]],"YYYY")</f>
        <v>2025</v>
      </c>
      <c r="W4468" s="12" t="s">
        <v>5086</v>
      </c>
      <c r="X4468" s="12" t="s">
        <v>5085</v>
      </c>
      <c r="Y4468" s="19">
        <v>16</v>
      </c>
      <c r="Z4468" s="12" t="s">
        <v>5069</v>
      </c>
      <c r="AA4468"/>
    </row>
    <row r="4469" spans="1:27" x14ac:dyDescent="0.25">
      <c r="A4469" s="12" t="s">
        <v>747</v>
      </c>
      <c r="B4469" s="12" t="s">
        <v>5026</v>
      </c>
      <c r="C4469" s="12" t="s">
        <v>5029</v>
      </c>
      <c r="D4469" s="12" t="s">
        <v>5032</v>
      </c>
      <c r="E4469" s="12" t="s">
        <v>5035</v>
      </c>
      <c r="F4469" s="12" t="s">
        <v>5056</v>
      </c>
      <c r="G4469" s="12" t="s">
        <v>5043</v>
      </c>
      <c r="H4469" s="13">
        <v>52403</v>
      </c>
      <c r="I4469" s="14">
        <v>238933</v>
      </c>
      <c r="J4469" s="14">
        <v>35987</v>
      </c>
      <c r="K4469" s="14">
        <v>17569</v>
      </c>
      <c r="L4469" s="14">
        <v>5576</v>
      </c>
      <c r="M4469" s="15">
        <v>0.21932184218910139</v>
      </c>
      <c r="N4469" s="14">
        <v>272915</v>
      </c>
      <c r="O4469" s="14">
        <v>212626</v>
      </c>
      <c r="P4469" s="14">
        <v>0</v>
      </c>
      <c r="S4469" s="17">
        <v>45653.522222222222</v>
      </c>
      <c r="T4469" s="12" t="s">
        <v>5075</v>
      </c>
      <c r="U4469" s="18">
        <v>45653</v>
      </c>
      <c r="V4469" s="18" t="str">
        <f>TEXT(Posts[[#This Row],[Post_Date]],"YYYY")</f>
        <v>2024</v>
      </c>
      <c r="W4469" s="12" t="s">
        <v>5094</v>
      </c>
      <c r="X4469" s="12" t="s">
        <v>5082</v>
      </c>
      <c r="Y4469" s="19">
        <v>12</v>
      </c>
      <c r="Z4469" s="12" t="s">
        <v>5070</v>
      </c>
      <c r="AA4469"/>
    </row>
    <row r="4470" spans="1:27" x14ac:dyDescent="0.25">
      <c r="A4470" s="12" t="s">
        <v>748</v>
      </c>
      <c r="B4470" s="12" t="s">
        <v>5026</v>
      </c>
      <c r="C4470" s="12" t="s">
        <v>5029</v>
      </c>
      <c r="D4470" s="12" t="s">
        <v>5032</v>
      </c>
      <c r="E4470" s="12" t="s">
        <v>5035</v>
      </c>
      <c r="F4470" s="12" t="s">
        <v>5056</v>
      </c>
      <c r="G4470" s="12" t="s">
        <v>5048</v>
      </c>
      <c r="H4470" s="13">
        <v>61767</v>
      </c>
      <c r="I4470" s="14">
        <v>320671</v>
      </c>
      <c r="J4470" s="14">
        <v>68261</v>
      </c>
      <c r="K4470" s="14">
        <v>10442</v>
      </c>
      <c r="L4470" s="14">
        <v>12731</v>
      </c>
      <c r="M4470" s="15">
        <v>0.1926198646626936</v>
      </c>
      <c r="N4470" s="14">
        <v>381092</v>
      </c>
      <c r="O4470" s="14">
        <v>319080</v>
      </c>
      <c r="P4470" s="14">
        <v>0</v>
      </c>
      <c r="S4470" s="17">
        <v>45397.40902777778</v>
      </c>
      <c r="T4470" s="12" t="s">
        <v>5077</v>
      </c>
      <c r="U4470" s="18">
        <v>45397</v>
      </c>
      <c r="V4470" s="18" t="str">
        <f>TEXT(Posts[[#This Row],[Post_Date]],"YYYY")</f>
        <v>2024</v>
      </c>
      <c r="W4470" s="12" t="s">
        <v>5090</v>
      </c>
      <c r="X4470" s="12" t="s">
        <v>5081</v>
      </c>
      <c r="Y4470" s="19">
        <v>9</v>
      </c>
      <c r="Z4470" s="12" t="s">
        <v>5069</v>
      </c>
      <c r="AA4470"/>
    </row>
    <row r="4471" spans="1:27" x14ac:dyDescent="0.25">
      <c r="A4471" s="12" t="s">
        <v>754</v>
      </c>
      <c r="B4471" s="12" t="s">
        <v>5026</v>
      </c>
      <c r="C4471" s="12" t="s">
        <v>5028</v>
      </c>
      <c r="D4471" s="12" t="s">
        <v>5031</v>
      </c>
      <c r="E4471" s="12" t="s">
        <v>5035</v>
      </c>
      <c r="F4471" s="12" t="s">
        <v>5060</v>
      </c>
      <c r="G4471" s="12" t="s">
        <v>5042</v>
      </c>
      <c r="H4471" s="13">
        <v>134406</v>
      </c>
      <c r="I4471" s="14">
        <v>1435673</v>
      </c>
      <c r="J4471" s="14">
        <v>288518</v>
      </c>
      <c r="K4471" s="14">
        <v>102245</v>
      </c>
      <c r="L4471" s="14">
        <v>51511</v>
      </c>
      <c r="M4471" s="15">
        <v>9.3619352493199429E-2</v>
      </c>
      <c r="N4471" s="14">
        <v>1624124</v>
      </c>
      <c r="O4471" s="14">
        <v>1435673</v>
      </c>
      <c r="P4471" s="14">
        <v>0</v>
      </c>
      <c r="S4471" s="17">
        <v>45374.542361111111</v>
      </c>
      <c r="T4471" s="12" t="s">
        <v>5075</v>
      </c>
      <c r="U4471" s="18">
        <v>45374</v>
      </c>
      <c r="V4471" s="18" t="str">
        <f>TEXT(Posts[[#This Row],[Post_Date]],"YYYY")</f>
        <v>2024</v>
      </c>
      <c r="W4471" s="12" t="s">
        <v>5088</v>
      </c>
      <c r="X4471" s="12" t="s">
        <v>5083</v>
      </c>
      <c r="Y4471" s="19">
        <v>13</v>
      </c>
      <c r="Z4471" s="12" t="s">
        <v>5068</v>
      </c>
      <c r="AA4471"/>
    </row>
    <row r="4472" spans="1:27" x14ac:dyDescent="0.25">
      <c r="A4472" s="12" t="s">
        <v>755</v>
      </c>
      <c r="B4472" s="12" t="s">
        <v>5026</v>
      </c>
      <c r="C4472" s="12" t="s">
        <v>5029</v>
      </c>
      <c r="D4472" s="12" t="s">
        <v>5031</v>
      </c>
      <c r="E4472" s="12" t="s">
        <v>5035</v>
      </c>
      <c r="F4472" s="12" t="s">
        <v>5060</v>
      </c>
      <c r="G4472" s="12" t="s">
        <v>5048</v>
      </c>
      <c r="H4472" s="13">
        <v>22016</v>
      </c>
      <c r="I4472" s="14">
        <v>343960</v>
      </c>
      <c r="J4472" s="14">
        <v>69029</v>
      </c>
      <c r="K4472" s="14">
        <v>14973</v>
      </c>
      <c r="L4472" s="14">
        <v>7996</v>
      </c>
      <c r="M4472" s="15">
        <v>6.4009198427525282E-2</v>
      </c>
      <c r="N4472" s="14">
        <v>446637</v>
      </c>
      <c r="O4472" s="14">
        <v>295388</v>
      </c>
      <c r="P4472" s="14">
        <v>0</v>
      </c>
      <c r="S4472" s="17">
        <v>45610.709722222222</v>
      </c>
      <c r="T4472" s="12" t="s">
        <v>5076</v>
      </c>
      <c r="U4472" s="18">
        <v>45610</v>
      </c>
      <c r="V4472" s="18" t="str">
        <f>TEXT(Posts[[#This Row],[Post_Date]],"YYYY")</f>
        <v>2024</v>
      </c>
      <c r="W4472" s="12" t="s">
        <v>5095</v>
      </c>
      <c r="X4472" s="12" t="s">
        <v>5080</v>
      </c>
      <c r="Y4472" s="19">
        <v>17</v>
      </c>
      <c r="Z4472" s="12" t="s">
        <v>5068</v>
      </c>
      <c r="AA4472"/>
    </row>
    <row r="4473" spans="1:27" x14ac:dyDescent="0.25">
      <c r="A4473" s="12" t="s">
        <v>760</v>
      </c>
      <c r="B4473" s="12" t="s">
        <v>5026</v>
      </c>
      <c r="C4473" s="12" t="s">
        <v>5028</v>
      </c>
      <c r="D4473" s="12" t="s">
        <v>5034</v>
      </c>
      <c r="E4473" s="12" t="s">
        <v>5039</v>
      </c>
      <c r="F4473" s="12" t="s">
        <v>5059</v>
      </c>
      <c r="G4473" s="12" t="s">
        <v>5044</v>
      </c>
      <c r="H4473" s="13">
        <v>46672</v>
      </c>
      <c r="I4473" s="14">
        <v>292544</v>
      </c>
      <c r="J4473" s="14">
        <v>65166</v>
      </c>
      <c r="K4473" s="14">
        <v>9363</v>
      </c>
      <c r="L4473" s="14">
        <v>16264</v>
      </c>
      <c r="M4473" s="15">
        <v>0.15954132976328531</v>
      </c>
      <c r="N4473" s="14">
        <v>379836</v>
      </c>
      <c r="O4473" s="14">
        <v>0</v>
      </c>
      <c r="P4473" s="14">
        <v>941101</v>
      </c>
      <c r="S4473" s="17">
        <v>45606.79583333333</v>
      </c>
      <c r="T4473" s="17" t="s">
        <v>5076</v>
      </c>
      <c r="U4473" s="18">
        <v>45606</v>
      </c>
      <c r="V4473" s="18" t="str">
        <f>TEXT(Posts[[#This Row],[Post_Date]],"YYYY")</f>
        <v>2024</v>
      </c>
      <c r="W4473" s="18" t="s">
        <v>5095</v>
      </c>
      <c r="X4473" s="18" t="s">
        <v>5084</v>
      </c>
      <c r="Y4473" s="19">
        <v>19</v>
      </c>
      <c r="Z4473" s="12" t="s">
        <v>5069</v>
      </c>
      <c r="AA4473"/>
    </row>
    <row r="4474" spans="1:27" x14ac:dyDescent="0.25">
      <c r="A4474" s="12" t="s">
        <v>765</v>
      </c>
      <c r="B4474" s="12" t="s">
        <v>5026</v>
      </c>
      <c r="C4474" s="12" t="s">
        <v>5028</v>
      </c>
      <c r="D4474" s="12" t="s">
        <v>5032</v>
      </c>
      <c r="E4474" s="12" t="s">
        <v>5035</v>
      </c>
      <c r="F4474" s="12" t="s">
        <v>5056</v>
      </c>
      <c r="G4474" s="12" t="s">
        <v>5048</v>
      </c>
      <c r="H4474" s="13">
        <v>155563</v>
      </c>
      <c r="I4474" s="14">
        <v>1012797</v>
      </c>
      <c r="J4474" s="14">
        <v>193342</v>
      </c>
      <c r="K4474" s="14">
        <v>73399</v>
      </c>
      <c r="L4474" s="14">
        <v>22078</v>
      </c>
      <c r="M4474" s="15">
        <v>0.15359833272878809</v>
      </c>
      <c r="N4474" s="14">
        <v>1262785</v>
      </c>
      <c r="O4474" s="14">
        <v>1012797</v>
      </c>
      <c r="P4474" s="14">
        <v>0</v>
      </c>
      <c r="S4474" s="17">
        <v>45683.439583333333</v>
      </c>
      <c r="T4474" s="12" t="s">
        <v>5077</v>
      </c>
      <c r="U4474" s="18">
        <v>45683</v>
      </c>
      <c r="V4474" s="18" t="str">
        <f>TEXT(Posts[[#This Row],[Post_Date]],"YYYY")</f>
        <v>2025</v>
      </c>
      <c r="W4474" s="12" t="s">
        <v>5086</v>
      </c>
      <c r="X4474" s="12" t="s">
        <v>5084</v>
      </c>
      <c r="Y4474" s="19">
        <v>10</v>
      </c>
      <c r="Z4474" s="12" t="s">
        <v>5069</v>
      </c>
      <c r="AA4474"/>
    </row>
    <row r="4475" spans="1:27" x14ac:dyDescent="0.25">
      <c r="A4475" s="12" t="s">
        <v>775</v>
      </c>
      <c r="B4475" s="12" t="s">
        <v>5026</v>
      </c>
      <c r="C4475" s="12" t="s">
        <v>5028</v>
      </c>
      <c r="D4475" s="12" t="s">
        <v>5034</v>
      </c>
      <c r="E4475" s="12" t="s">
        <v>5039</v>
      </c>
      <c r="F4475" s="12" t="s">
        <v>5059</v>
      </c>
      <c r="G4475" s="12" t="s">
        <v>5045</v>
      </c>
      <c r="H4475" s="13">
        <v>14742</v>
      </c>
      <c r="I4475" s="14">
        <v>136231</v>
      </c>
      <c r="J4475" s="14">
        <v>20234</v>
      </c>
      <c r="K4475" s="14">
        <v>8616</v>
      </c>
      <c r="L4475" s="14">
        <v>5757</v>
      </c>
      <c r="M4475" s="15">
        <v>0.1082190232046463</v>
      </c>
      <c r="N4475" s="14">
        <v>159192</v>
      </c>
      <c r="O4475" s="14">
        <v>0</v>
      </c>
      <c r="P4475" s="14">
        <v>701864</v>
      </c>
      <c r="S4475" s="17">
        <v>45610.453472222223</v>
      </c>
      <c r="T4475" s="17" t="s">
        <v>5077</v>
      </c>
      <c r="U4475" s="18">
        <v>45610</v>
      </c>
      <c r="V4475" s="18" t="str">
        <f>TEXT(Posts[[#This Row],[Post_Date]],"YYYY")</f>
        <v>2024</v>
      </c>
      <c r="W4475" s="18" t="s">
        <v>5095</v>
      </c>
      <c r="X4475" s="18" t="s">
        <v>5080</v>
      </c>
      <c r="Y4475" s="19">
        <v>10</v>
      </c>
      <c r="Z4475" s="12" t="s">
        <v>5069</v>
      </c>
      <c r="AA4475"/>
    </row>
    <row r="4476" spans="1:27" x14ac:dyDescent="0.25">
      <c r="A4476" s="12" t="s">
        <v>777</v>
      </c>
      <c r="B4476" s="12" t="s">
        <v>5026</v>
      </c>
      <c r="C4476" s="12" t="s">
        <v>5029</v>
      </c>
      <c r="D4476" s="12" t="s">
        <v>5030</v>
      </c>
      <c r="E4476" s="12" t="s">
        <v>5035</v>
      </c>
      <c r="F4476" s="12" t="s">
        <v>5051</v>
      </c>
      <c r="G4476" s="12" t="s">
        <v>5047</v>
      </c>
      <c r="H4476" s="13">
        <v>276049</v>
      </c>
      <c r="I4476" s="14">
        <v>2484867</v>
      </c>
      <c r="J4476" s="14">
        <v>248498</v>
      </c>
      <c r="K4476" s="14">
        <v>163024</v>
      </c>
      <c r="L4476" s="14">
        <v>85141</v>
      </c>
      <c r="M4476" s="15">
        <v>0.111092312834619</v>
      </c>
      <c r="N4476" s="14">
        <v>2859824</v>
      </c>
      <c r="O4476" s="14">
        <v>2484867</v>
      </c>
      <c r="P4476" s="14">
        <v>0</v>
      </c>
      <c r="S4476" s="17">
        <v>45738.776388888888</v>
      </c>
      <c r="T4476" s="12" t="s">
        <v>5076</v>
      </c>
      <c r="U4476" s="18">
        <v>45738</v>
      </c>
      <c r="V4476" s="18" t="str">
        <f>TEXT(Posts[[#This Row],[Post_Date]],"YYYY")</f>
        <v>2025</v>
      </c>
      <c r="W4476" s="12" t="s">
        <v>5088</v>
      </c>
      <c r="X4476" s="12" t="s">
        <v>5083</v>
      </c>
      <c r="Y4476" s="19">
        <v>18</v>
      </c>
      <c r="Z4476" s="12" t="s">
        <v>5069</v>
      </c>
      <c r="AA4476"/>
    </row>
    <row r="4477" spans="1:27" x14ac:dyDescent="0.25">
      <c r="A4477" s="12" t="s">
        <v>778</v>
      </c>
      <c r="B4477" s="12" t="s">
        <v>5026</v>
      </c>
      <c r="C4477" s="12" t="s">
        <v>5028</v>
      </c>
      <c r="D4477" s="12" t="s">
        <v>5030</v>
      </c>
      <c r="E4477" s="12" t="s">
        <v>5039</v>
      </c>
      <c r="F4477" s="12" t="s">
        <v>5051</v>
      </c>
      <c r="G4477" s="12" t="s">
        <v>5046</v>
      </c>
      <c r="H4477" s="13">
        <v>36981</v>
      </c>
      <c r="I4477" s="14">
        <v>252485</v>
      </c>
      <c r="J4477" s="14">
        <v>57483</v>
      </c>
      <c r="K4477" s="14">
        <v>19663</v>
      </c>
      <c r="L4477" s="14">
        <v>10763</v>
      </c>
      <c r="M4477" s="15">
        <v>0.1464688921573539</v>
      </c>
      <c r="N4477" s="14">
        <v>303712</v>
      </c>
      <c r="O4477" s="14">
        <v>0</v>
      </c>
      <c r="P4477" s="14">
        <v>627584</v>
      </c>
      <c r="S4477" s="17">
        <v>45350.347916666673</v>
      </c>
      <c r="T4477" s="17" t="s">
        <v>5078</v>
      </c>
      <c r="U4477" s="18">
        <v>45350</v>
      </c>
      <c r="V4477" s="18" t="str">
        <f>TEXT(Posts[[#This Row],[Post_Date]],"YYYY")</f>
        <v>2024</v>
      </c>
      <c r="W4477" s="18" t="s">
        <v>5087</v>
      </c>
      <c r="X4477" s="18" t="s">
        <v>5085</v>
      </c>
      <c r="Y4477" s="19">
        <v>8</v>
      </c>
      <c r="Z4477" s="12" t="s">
        <v>5069</v>
      </c>
      <c r="AA4477"/>
    </row>
    <row r="4478" spans="1:27" x14ac:dyDescent="0.25">
      <c r="A4478" s="12" t="s">
        <v>780</v>
      </c>
      <c r="B4478" s="12" t="s">
        <v>5026</v>
      </c>
      <c r="C4478" s="12" t="s">
        <v>5028</v>
      </c>
      <c r="D4478" s="12" t="s">
        <v>5031</v>
      </c>
      <c r="E4478" s="12" t="s">
        <v>5035</v>
      </c>
      <c r="F4478" s="12" t="s">
        <v>5060</v>
      </c>
      <c r="G4478" s="12" t="s">
        <v>5043</v>
      </c>
      <c r="H4478" s="13">
        <v>30216</v>
      </c>
      <c r="I4478" s="14">
        <v>433975</v>
      </c>
      <c r="J4478" s="14">
        <v>63897</v>
      </c>
      <c r="K4478" s="14">
        <v>15116</v>
      </c>
      <c r="L4478" s="14">
        <v>11750</v>
      </c>
      <c r="M4478" s="15">
        <v>6.9626543235461302E-2</v>
      </c>
      <c r="N4478" s="14">
        <v>563068</v>
      </c>
      <c r="O4478" s="14">
        <v>407164</v>
      </c>
      <c r="P4478" s="14">
        <v>0</v>
      </c>
      <c r="S4478" s="17">
        <v>45676.429861111108</v>
      </c>
      <c r="T4478" s="12" t="s">
        <v>5077</v>
      </c>
      <c r="U4478" s="18">
        <v>45676</v>
      </c>
      <c r="V4478" s="18" t="str">
        <f>TEXT(Posts[[#This Row],[Post_Date]],"YYYY")</f>
        <v>2025</v>
      </c>
      <c r="W4478" s="12" t="s">
        <v>5086</v>
      </c>
      <c r="X4478" s="12" t="s">
        <v>5084</v>
      </c>
      <c r="Y4478" s="19">
        <v>10</v>
      </c>
      <c r="Z4478" s="12" t="s">
        <v>5068</v>
      </c>
      <c r="AA4478"/>
    </row>
    <row r="4479" spans="1:27" x14ac:dyDescent="0.25">
      <c r="A4479" s="12" t="s">
        <v>788</v>
      </c>
      <c r="B4479" s="12" t="s">
        <v>5026</v>
      </c>
      <c r="C4479" s="12" t="s">
        <v>5028</v>
      </c>
      <c r="D4479" s="12" t="s">
        <v>5032</v>
      </c>
      <c r="E4479" s="12" t="s">
        <v>5035</v>
      </c>
      <c r="F4479" s="12" t="s">
        <v>5056</v>
      </c>
      <c r="G4479" s="12" t="s">
        <v>5044</v>
      </c>
      <c r="H4479" s="13">
        <v>54350</v>
      </c>
      <c r="I4479" s="14">
        <v>269613</v>
      </c>
      <c r="J4479" s="14">
        <v>48975</v>
      </c>
      <c r="K4479" s="14">
        <v>11239</v>
      </c>
      <c r="L4479" s="14">
        <v>12270</v>
      </c>
      <c r="M4479" s="15">
        <v>0.2015857896445491</v>
      </c>
      <c r="N4479" s="14">
        <v>340794</v>
      </c>
      <c r="O4479" s="14">
        <v>244590</v>
      </c>
      <c r="P4479" s="14">
        <v>0</v>
      </c>
      <c r="S4479" s="17">
        <v>45478.506249999999</v>
      </c>
      <c r="T4479" s="12" t="s">
        <v>5075</v>
      </c>
      <c r="U4479" s="18">
        <v>45478</v>
      </c>
      <c r="V4479" s="18" t="str">
        <f>TEXT(Posts[[#This Row],[Post_Date]],"YYYY")</f>
        <v>2024</v>
      </c>
      <c r="W4479" s="12" t="s">
        <v>5093</v>
      </c>
      <c r="X4479" s="12" t="s">
        <v>5082</v>
      </c>
      <c r="Y4479" s="19">
        <v>12</v>
      </c>
      <c r="Z4479" s="12" t="s">
        <v>5070</v>
      </c>
      <c r="AA4479"/>
    </row>
    <row r="4480" spans="1:27" x14ac:dyDescent="0.25">
      <c r="A4480" s="12" t="s">
        <v>789</v>
      </c>
      <c r="B4480" s="12" t="s">
        <v>5026</v>
      </c>
      <c r="C4480" s="12" t="s">
        <v>5028</v>
      </c>
      <c r="D4480" s="12" t="s">
        <v>5032</v>
      </c>
      <c r="E4480" s="12" t="s">
        <v>5035</v>
      </c>
      <c r="F4480" s="12" t="s">
        <v>5056</v>
      </c>
      <c r="G4480" s="12" t="s">
        <v>5047</v>
      </c>
      <c r="H4480" s="13">
        <v>38282</v>
      </c>
      <c r="I4480" s="14">
        <v>159593</v>
      </c>
      <c r="J4480" s="14">
        <v>16954</v>
      </c>
      <c r="K4480" s="14">
        <v>8762</v>
      </c>
      <c r="L4480" s="14">
        <v>7592</v>
      </c>
      <c r="M4480" s="15">
        <v>0.23987354547998971</v>
      </c>
      <c r="N4480" s="14">
        <v>183605</v>
      </c>
      <c r="O4480" s="14">
        <v>157008</v>
      </c>
      <c r="P4480" s="14">
        <v>0</v>
      </c>
      <c r="S4480" s="17">
        <v>45543.375</v>
      </c>
      <c r="T4480" s="12" t="s">
        <v>5077</v>
      </c>
      <c r="U4480" s="18">
        <v>45543</v>
      </c>
      <c r="V4480" s="18" t="str">
        <f>TEXT(Posts[[#This Row],[Post_Date]],"YYYY")</f>
        <v>2024</v>
      </c>
      <c r="W4480" s="12" t="s">
        <v>5097</v>
      </c>
      <c r="X4480" s="12" t="s">
        <v>5084</v>
      </c>
      <c r="Y4480" s="19">
        <v>9</v>
      </c>
      <c r="Z4480" s="12" t="s">
        <v>5070</v>
      </c>
      <c r="AA4480"/>
    </row>
    <row r="4481" spans="1:27" x14ac:dyDescent="0.25">
      <c r="A4481" s="12" t="s">
        <v>790</v>
      </c>
      <c r="B4481" s="12" t="s">
        <v>5026</v>
      </c>
      <c r="C4481" s="12" t="s">
        <v>5029</v>
      </c>
      <c r="D4481" s="12" t="s">
        <v>5032</v>
      </c>
      <c r="E4481" s="12" t="s">
        <v>5035</v>
      </c>
      <c r="F4481" s="12" t="s">
        <v>5056</v>
      </c>
      <c r="G4481" s="12" t="s">
        <v>5042</v>
      </c>
      <c r="H4481" s="13">
        <v>65194</v>
      </c>
      <c r="I4481" s="14">
        <v>341377</v>
      </c>
      <c r="J4481" s="14">
        <v>80117</v>
      </c>
      <c r="K4481" s="14">
        <v>24065</v>
      </c>
      <c r="L4481" s="14">
        <v>14790</v>
      </c>
      <c r="M4481" s="15">
        <v>0.1909747826292324</v>
      </c>
      <c r="N4481" s="14">
        <v>425370</v>
      </c>
      <c r="O4481" s="14">
        <v>314497</v>
      </c>
      <c r="P4481" s="14">
        <v>0</v>
      </c>
      <c r="S4481" s="17">
        <v>45691.48333333333</v>
      </c>
      <c r="T4481" s="12" t="s">
        <v>5077</v>
      </c>
      <c r="U4481" s="18">
        <v>45691</v>
      </c>
      <c r="V4481" s="18" t="str">
        <f>TEXT(Posts[[#This Row],[Post_Date]],"YYYY")</f>
        <v>2025</v>
      </c>
      <c r="W4481" s="12" t="s">
        <v>5087</v>
      </c>
      <c r="X4481" s="12" t="s">
        <v>5081</v>
      </c>
      <c r="Y4481" s="19">
        <v>11</v>
      </c>
      <c r="Z4481" s="12" t="s">
        <v>5069</v>
      </c>
      <c r="AA4481"/>
    </row>
    <row r="4482" spans="1:27" x14ac:dyDescent="0.25">
      <c r="A4482" s="12" t="s">
        <v>791</v>
      </c>
      <c r="B4482" s="12" t="s">
        <v>5026</v>
      </c>
      <c r="C4482" s="12" t="s">
        <v>5028</v>
      </c>
      <c r="D4482" s="12" t="s">
        <v>5032</v>
      </c>
      <c r="E4482" s="12" t="s">
        <v>5039</v>
      </c>
      <c r="F4482" s="12" t="s">
        <v>5056</v>
      </c>
      <c r="G4482" s="12" t="s">
        <v>5044</v>
      </c>
      <c r="H4482" s="13">
        <v>20677</v>
      </c>
      <c r="I4482" s="14">
        <v>95427</v>
      </c>
      <c r="J4482" s="14">
        <v>14764</v>
      </c>
      <c r="K4482" s="14">
        <v>5921</v>
      </c>
      <c r="L4482" s="14">
        <v>3687</v>
      </c>
      <c r="M4482" s="15">
        <v>0.216680673156946</v>
      </c>
      <c r="N4482" s="14">
        <v>108594</v>
      </c>
      <c r="O4482" s="14">
        <v>0</v>
      </c>
      <c r="P4482" s="14">
        <v>1552607</v>
      </c>
      <c r="S4482" s="17">
        <v>45753.724999999999</v>
      </c>
      <c r="T4482" s="17" t="s">
        <v>5076</v>
      </c>
      <c r="U4482" s="18">
        <v>45753</v>
      </c>
      <c r="V4482" s="18" t="str">
        <f>TEXT(Posts[[#This Row],[Post_Date]],"YYYY")</f>
        <v>2025</v>
      </c>
      <c r="W4482" s="18" t="s">
        <v>5090</v>
      </c>
      <c r="X4482" s="18" t="s">
        <v>5084</v>
      </c>
      <c r="Y4482" s="19">
        <v>17</v>
      </c>
      <c r="Z4482" s="12" t="s">
        <v>5070</v>
      </c>
      <c r="AA4482"/>
    </row>
    <row r="4483" spans="1:27" x14ac:dyDescent="0.25">
      <c r="A4483" s="12" t="s">
        <v>794</v>
      </c>
      <c r="B4483" s="12" t="s">
        <v>5026</v>
      </c>
      <c r="C4483" s="12" t="s">
        <v>5029</v>
      </c>
      <c r="D4483" s="12" t="s">
        <v>5030</v>
      </c>
      <c r="E4483" s="12" t="s">
        <v>5035</v>
      </c>
      <c r="F4483" s="12" t="s">
        <v>5051</v>
      </c>
      <c r="G4483" s="12" t="s">
        <v>5048</v>
      </c>
      <c r="H4483" s="13">
        <v>378934</v>
      </c>
      <c r="I4483" s="14">
        <v>3069421</v>
      </c>
      <c r="J4483" s="14">
        <v>516054</v>
      </c>
      <c r="K4483" s="14">
        <v>155355</v>
      </c>
      <c r="L4483" s="14">
        <v>176151</v>
      </c>
      <c r="M4483" s="15">
        <v>0.12345479393609569</v>
      </c>
      <c r="N4483" s="14">
        <v>3530373</v>
      </c>
      <c r="O4483" s="14">
        <v>3069421</v>
      </c>
      <c r="P4483" s="14">
        <v>0</v>
      </c>
      <c r="S4483" s="17">
        <v>45639.702777777777</v>
      </c>
      <c r="T4483" s="12" t="s">
        <v>5074</v>
      </c>
      <c r="U4483" s="18">
        <v>45639</v>
      </c>
      <c r="V4483" s="18" t="str">
        <f>TEXT(Posts[[#This Row],[Post_Date]],"YYYY")</f>
        <v>2024</v>
      </c>
      <c r="W4483" s="12" t="s">
        <v>5094</v>
      </c>
      <c r="X4483" s="12" t="s">
        <v>5082</v>
      </c>
      <c r="Y4483" s="19">
        <v>16</v>
      </c>
      <c r="Z4483" s="12" t="s">
        <v>5069</v>
      </c>
      <c r="AA4483"/>
    </row>
    <row r="4484" spans="1:27" x14ac:dyDescent="0.25">
      <c r="A4484" s="12" t="s">
        <v>798</v>
      </c>
      <c r="B4484" s="12" t="s">
        <v>5026</v>
      </c>
      <c r="C4484" s="12" t="s">
        <v>5028</v>
      </c>
      <c r="D4484" s="12" t="s">
        <v>5030</v>
      </c>
      <c r="E4484" s="12" t="s">
        <v>5035</v>
      </c>
      <c r="F4484" s="12" t="s">
        <v>5051</v>
      </c>
      <c r="G4484" s="12" t="s">
        <v>5043</v>
      </c>
      <c r="H4484" s="13">
        <v>16046</v>
      </c>
      <c r="I4484" s="14">
        <v>141221</v>
      </c>
      <c r="J4484" s="14">
        <v>28096</v>
      </c>
      <c r="K4484" s="14">
        <v>7357</v>
      </c>
      <c r="L4484" s="14">
        <v>6486</v>
      </c>
      <c r="M4484" s="15">
        <v>0.1136290147550989</v>
      </c>
      <c r="N4484" s="14">
        <v>157078</v>
      </c>
      <c r="O4484" s="14">
        <v>134155</v>
      </c>
      <c r="P4484" s="14">
        <v>0</v>
      </c>
      <c r="S4484" s="17">
        <v>45409.668749999997</v>
      </c>
      <c r="T4484" s="12" t="s">
        <v>5074</v>
      </c>
      <c r="U4484" s="18">
        <v>45409</v>
      </c>
      <c r="V4484" s="18" t="str">
        <f>TEXT(Posts[[#This Row],[Post_Date]],"YYYY")</f>
        <v>2024</v>
      </c>
      <c r="W4484" s="12" t="s">
        <v>5090</v>
      </c>
      <c r="X4484" s="12" t="s">
        <v>5083</v>
      </c>
      <c r="Y4484" s="19">
        <v>16</v>
      </c>
      <c r="Z4484" s="12" t="s">
        <v>5069</v>
      </c>
      <c r="AA4484"/>
    </row>
    <row r="4485" spans="1:27" x14ac:dyDescent="0.25">
      <c r="A4485" s="12" t="s">
        <v>800</v>
      </c>
      <c r="B4485" s="12" t="s">
        <v>5026</v>
      </c>
      <c r="C4485" s="12" t="s">
        <v>5028</v>
      </c>
      <c r="D4485" s="12" t="s">
        <v>5034</v>
      </c>
      <c r="E4485" s="12" t="s">
        <v>5039</v>
      </c>
      <c r="F4485" s="12" t="s">
        <v>5059</v>
      </c>
      <c r="G4485" s="12" t="s">
        <v>5049</v>
      </c>
      <c r="H4485" s="13">
        <v>41689</v>
      </c>
      <c r="I4485" s="14">
        <v>242255</v>
      </c>
      <c r="J4485" s="14">
        <v>46094</v>
      </c>
      <c r="K4485" s="14">
        <v>14314</v>
      </c>
      <c r="L4485" s="14">
        <v>8735</v>
      </c>
      <c r="M4485" s="15">
        <v>0.1720911854424976</v>
      </c>
      <c r="N4485" s="14">
        <v>282861</v>
      </c>
      <c r="O4485" s="14">
        <v>0</v>
      </c>
      <c r="P4485" s="14">
        <v>690236</v>
      </c>
      <c r="S4485" s="17">
        <v>45486.681944444441</v>
      </c>
      <c r="T4485" s="17" t="s">
        <v>5074</v>
      </c>
      <c r="U4485" s="18">
        <v>45486</v>
      </c>
      <c r="V4485" s="18" t="str">
        <f>TEXT(Posts[[#This Row],[Post_Date]],"YYYY")</f>
        <v>2024</v>
      </c>
      <c r="W4485" s="18" t="s">
        <v>5093</v>
      </c>
      <c r="X4485" s="18" t="s">
        <v>5083</v>
      </c>
      <c r="Y4485" s="19">
        <v>16</v>
      </c>
      <c r="Z4485" s="12" t="s">
        <v>5069</v>
      </c>
      <c r="AA4485"/>
    </row>
    <row r="4486" spans="1:27" x14ac:dyDescent="0.25">
      <c r="A4486" s="12" t="s">
        <v>801</v>
      </c>
      <c r="B4486" s="12" t="s">
        <v>5026</v>
      </c>
      <c r="C4486" s="12" t="s">
        <v>5028</v>
      </c>
      <c r="D4486" s="12" t="s">
        <v>5032</v>
      </c>
      <c r="E4486" s="12" t="s">
        <v>5035</v>
      </c>
      <c r="F4486" s="12" t="s">
        <v>5056</v>
      </c>
      <c r="G4486" s="12" t="s">
        <v>5046</v>
      </c>
      <c r="H4486" s="13">
        <v>22301</v>
      </c>
      <c r="I4486" s="14">
        <v>130470</v>
      </c>
      <c r="J4486" s="14">
        <v>20713</v>
      </c>
      <c r="K4486" s="14">
        <v>4975</v>
      </c>
      <c r="L4486" s="14">
        <v>6441</v>
      </c>
      <c r="M4486" s="15">
        <v>0.17092989553436541</v>
      </c>
      <c r="N4486" s="14">
        <v>148966</v>
      </c>
      <c r="O4486" s="14">
        <v>114826</v>
      </c>
      <c r="P4486" s="14">
        <v>0</v>
      </c>
      <c r="S4486" s="17">
        <v>45596.503472222219</v>
      </c>
      <c r="T4486" s="12" t="s">
        <v>5075</v>
      </c>
      <c r="U4486" s="18">
        <v>45596</v>
      </c>
      <c r="V4486" s="18" t="str">
        <f>TEXT(Posts[[#This Row],[Post_Date]],"YYYY")</f>
        <v>2024</v>
      </c>
      <c r="W4486" s="12" t="s">
        <v>5091</v>
      </c>
      <c r="X4486" s="12" t="s">
        <v>5080</v>
      </c>
      <c r="Y4486" s="19">
        <v>12</v>
      </c>
      <c r="Z4486" s="12" t="s">
        <v>5069</v>
      </c>
      <c r="AA4486"/>
    </row>
    <row r="4487" spans="1:27" x14ac:dyDescent="0.25">
      <c r="A4487" s="12" t="s">
        <v>802</v>
      </c>
      <c r="B4487" s="12" t="s">
        <v>5026</v>
      </c>
      <c r="C4487" s="12" t="s">
        <v>5028</v>
      </c>
      <c r="D4487" s="12" t="s">
        <v>5032</v>
      </c>
      <c r="E4487" s="12" t="s">
        <v>5035</v>
      </c>
      <c r="F4487" s="12" t="s">
        <v>5056</v>
      </c>
      <c r="G4487" s="12" t="s">
        <v>5042</v>
      </c>
      <c r="H4487" s="13">
        <v>62355</v>
      </c>
      <c r="I4487" s="14">
        <v>258079</v>
      </c>
      <c r="J4487" s="14">
        <v>48850</v>
      </c>
      <c r="K4487" s="14">
        <v>18993</v>
      </c>
      <c r="L4487" s="14">
        <v>11117</v>
      </c>
      <c r="M4487" s="15">
        <v>0.24161352338815109</v>
      </c>
      <c r="N4487" s="14">
        <v>301719</v>
      </c>
      <c r="O4487" s="14">
        <v>250966</v>
      </c>
      <c r="P4487" s="14">
        <v>0</v>
      </c>
      <c r="S4487" s="17">
        <v>45712.36041666667</v>
      </c>
      <c r="T4487" s="12" t="s">
        <v>5078</v>
      </c>
      <c r="U4487" s="18">
        <v>45712</v>
      </c>
      <c r="V4487" s="18" t="str">
        <f>TEXT(Posts[[#This Row],[Post_Date]],"YYYY")</f>
        <v>2025</v>
      </c>
      <c r="W4487" s="12" t="s">
        <v>5087</v>
      </c>
      <c r="X4487" s="12" t="s">
        <v>5081</v>
      </c>
      <c r="Y4487" s="19">
        <v>8</v>
      </c>
      <c r="Z4487" s="12" t="s">
        <v>5070</v>
      </c>
      <c r="AA4487"/>
    </row>
    <row r="4488" spans="1:27" x14ac:dyDescent="0.25">
      <c r="A4488" s="12" t="s">
        <v>811</v>
      </c>
      <c r="B4488" s="12" t="s">
        <v>5026</v>
      </c>
      <c r="C4488" s="12" t="s">
        <v>5028</v>
      </c>
      <c r="D4488" s="12" t="s">
        <v>5030</v>
      </c>
      <c r="E4488" s="12" t="s">
        <v>5039</v>
      </c>
      <c r="F4488" s="12" t="s">
        <v>5051</v>
      </c>
      <c r="G4488" s="12" t="s">
        <v>5048</v>
      </c>
      <c r="H4488" s="13">
        <v>35354</v>
      </c>
      <c r="I4488" s="14">
        <v>334428</v>
      </c>
      <c r="J4488" s="14">
        <v>36180</v>
      </c>
      <c r="K4488" s="14">
        <v>20056</v>
      </c>
      <c r="L4488" s="14">
        <v>18760</v>
      </c>
      <c r="M4488" s="15">
        <v>0.1057161583761876</v>
      </c>
      <c r="N4488" s="14">
        <v>393502</v>
      </c>
      <c r="O4488" s="14">
        <v>0</v>
      </c>
      <c r="P4488" s="14">
        <v>824499</v>
      </c>
      <c r="S4488" s="17">
        <v>45416.527083333327</v>
      </c>
      <c r="T4488" s="17" t="s">
        <v>5075</v>
      </c>
      <c r="U4488" s="18">
        <v>45416</v>
      </c>
      <c r="V4488" s="18" t="str">
        <f>TEXT(Posts[[#This Row],[Post_Date]],"YYYY")</f>
        <v>2024</v>
      </c>
      <c r="W4488" s="18" t="s">
        <v>5096</v>
      </c>
      <c r="X4488" s="18" t="s">
        <v>5083</v>
      </c>
      <c r="Y4488" s="19">
        <v>12</v>
      </c>
      <c r="Z4488" s="12" t="s">
        <v>5069</v>
      </c>
      <c r="AA4488"/>
    </row>
    <row r="4489" spans="1:27" x14ac:dyDescent="0.25">
      <c r="A4489" s="12" t="s">
        <v>820</v>
      </c>
      <c r="B4489" s="12" t="s">
        <v>5026</v>
      </c>
      <c r="C4489" s="12" t="s">
        <v>5028</v>
      </c>
      <c r="D4489" s="12" t="s">
        <v>5030</v>
      </c>
      <c r="E4489" s="12" t="s">
        <v>5035</v>
      </c>
      <c r="F4489" s="12" t="s">
        <v>5051</v>
      </c>
      <c r="G4489" s="12" t="s">
        <v>5045</v>
      </c>
      <c r="H4489" s="13">
        <v>403334</v>
      </c>
      <c r="I4489" s="14">
        <v>3271792</v>
      </c>
      <c r="J4489" s="14">
        <v>758090</v>
      </c>
      <c r="K4489" s="14">
        <v>189416</v>
      </c>
      <c r="L4489" s="14">
        <v>191045</v>
      </c>
      <c r="M4489" s="15">
        <v>0.1232762686199399</v>
      </c>
      <c r="N4489" s="14">
        <v>3630835</v>
      </c>
      <c r="O4489" s="14">
        <v>3271792</v>
      </c>
      <c r="P4489" s="14">
        <v>0</v>
      </c>
      <c r="S4489" s="17">
        <v>45414.672222222223</v>
      </c>
      <c r="T4489" s="12" t="s">
        <v>5074</v>
      </c>
      <c r="U4489" s="18">
        <v>45414</v>
      </c>
      <c r="V4489" s="18" t="str">
        <f>TEXT(Posts[[#This Row],[Post_Date]],"YYYY")</f>
        <v>2024</v>
      </c>
      <c r="W4489" s="12" t="s">
        <v>5096</v>
      </c>
      <c r="X4489" s="12" t="s">
        <v>5080</v>
      </c>
      <c r="Y4489" s="19">
        <v>16</v>
      </c>
      <c r="Z4489" s="12" t="s">
        <v>5069</v>
      </c>
      <c r="AA4489"/>
    </row>
    <row r="4490" spans="1:27" x14ac:dyDescent="0.25">
      <c r="A4490" s="12" t="s">
        <v>823</v>
      </c>
      <c r="B4490" s="12" t="s">
        <v>5026</v>
      </c>
      <c r="C4490" s="12" t="s">
        <v>5029</v>
      </c>
      <c r="D4490" s="12" t="s">
        <v>5031</v>
      </c>
      <c r="E4490" s="12" t="s">
        <v>5035</v>
      </c>
      <c r="F4490" s="12" t="s">
        <v>5060</v>
      </c>
      <c r="G4490" s="12" t="s">
        <v>5045</v>
      </c>
      <c r="H4490" s="13">
        <v>130838</v>
      </c>
      <c r="I4490" s="14">
        <v>2098945</v>
      </c>
      <c r="J4490" s="14">
        <v>249861</v>
      </c>
      <c r="K4490" s="14">
        <v>75906</v>
      </c>
      <c r="L4490" s="14">
        <v>85516</v>
      </c>
      <c r="M4490" s="15">
        <v>6.2335453048640202E-2</v>
      </c>
      <c r="N4490" s="14">
        <v>2412043</v>
      </c>
      <c r="O4490" s="14">
        <v>2098945</v>
      </c>
      <c r="P4490" s="14">
        <v>0</v>
      </c>
      <c r="S4490" s="17">
        <v>45557.679861111108</v>
      </c>
      <c r="T4490" s="12" t="s">
        <v>5074</v>
      </c>
      <c r="U4490" s="18">
        <v>45557</v>
      </c>
      <c r="V4490" s="18" t="str">
        <f>TEXT(Posts[[#This Row],[Post_Date]],"YYYY")</f>
        <v>2024</v>
      </c>
      <c r="W4490" s="12" t="s">
        <v>5097</v>
      </c>
      <c r="X4490" s="12" t="s">
        <v>5084</v>
      </c>
      <c r="Y4490" s="19">
        <v>16</v>
      </c>
      <c r="Z4490" s="12" t="s">
        <v>5068</v>
      </c>
      <c r="AA4490"/>
    </row>
    <row r="4491" spans="1:27" x14ac:dyDescent="0.25">
      <c r="A4491" s="12" t="s">
        <v>829</v>
      </c>
      <c r="B4491" s="12" t="s">
        <v>5026</v>
      </c>
      <c r="C4491" s="12" t="s">
        <v>5028</v>
      </c>
      <c r="D4491" s="12" t="s">
        <v>5032</v>
      </c>
      <c r="E4491" s="12" t="s">
        <v>5035</v>
      </c>
      <c r="F4491" s="12" t="s">
        <v>5056</v>
      </c>
      <c r="G4491" s="12" t="s">
        <v>5045</v>
      </c>
      <c r="H4491" s="13">
        <v>37011</v>
      </c>
      <c r="I4491" s="14">
        <v>228654</v>
      </c>
      <c r="J4491" s="14">
        <v>39160</v>
      </c>
      <c r="K4491" s="14">
        <v>17405</v>
      </c>
      <c r="L4491" s="14">
        <v>5238</v>
      </c>
      <c r="M4491" s="15">
        <v>0.16186715535101209</v>
      </c>
      <c r="N4491" s="14">
        <v>264351</v>
      </c>
      <c r="O4491" s="14">
        <v>222700</v>
      </c>
      <c r="P4491" s="14">
        <v>0</v>
      </c>
      <c r="S4491" s="17">
        <v>45295.51666666667</v>
      </c>
      <c r="T4491" s="12" t="s">
        <v>5075</v>
      </c>
      <c r="U4491" s="18">
        <v>45295</v>
      </c>
      <c r="V4491" s="18" t="str">
        <f>TEXT(Posts[[#This Row],[Post_Date]],"YYYY")</f>
        <v>2024</v>
      </c>
      <c r="W4491" s="12" t="s">
        <v>5086</v>
      </c>
      <c r="X4491" s="12" t="s">
        <v>5080</v>
      </c>
      <c r="Y4491" s="19">
        <v>12</v>
      </c>
      <c r="Z4491" s="12" t="s">
        <v>5069</v>
      </c>
      <c r="AA4491"/>
    </row>
    <row r="4492" spans="1:27" x14ac:dyDescent="0.25">
      <c r="A4492" s="12" t="s">
        <v>831</v>
      </c>
      <c r="B4492" s="12" t="s">
        <v>5026</v>
      </c>
      <c r="C4492" s="12" t="s">
        <v>5028</v>
      </c>
      <c r="D4492" s="12" t="s">
        <v>5032</v>
      </c>
      <c r="E4492" s="12" t="s">
        <v>5035</v>
      </c>
      <c r="F4492" s="12" t="s">
        <v>5056</v>
      </c>
      <c r="G4492" s="12" t="s">
        <v>5042</v>
      </c>
      <c r="H4492" s="13">
        <v>42833</v>
      </c>
      <c r="I4492" s="14">
        <v>187268</v>
      </c>
      <c r="J4492" s="14">
        <v>29944</v>
      </c>
      <c r="K4492" s="14">
        <v>9453</v>
      </c>
      <c r="L4492" s="14">
        <v>11072</v>
      </c>
      <c r="M4492" s="15">
        <v>0.22872756721076781</v>
      </c>
      <c r="N4492" s="14">
        <v>212769</v>
      </c>
      <c r="O4492" s="14">
        <v>174142</v>
      </c>
      <c r="P4492" s="14">
        <v>0</v>
      </c>
      <c r="S4492" s="17">
        <v>45321.440972222219</v>
      </c>
      <c r="T4492" s="12" t="s">
        <v>5077</v>
      </c>
      <c r="U4492" s="18">
        <v>45321</v>
      </c>
      <c r="V4492" s="18" t="str">
        <f>TEXT(Posts[[#This Row],[Post_Date]],"YYYY")</f>
        <v>2024</v>
      </c>
      <c r="W4492" s="12" t="s">
        <v>5086</v>
      </c>
      <c r="X4492" s="12" t="s">
        <v>5079</v>
      </c>
      <c r="Y4492" s="19">
        <v>10</v>
      </c>
      <c r="Z4492" s="12" t="s">
        <v>5070</v>
      </c>
      <c r="AA4492"/>
    </row>
    <row r="4493" spans="1:27" x14ac:dyDescent="0.25">
      <c r="A4493" s="12" t="s">
        <v>834</v>
      </c>
      <c r="B4493" s="12" t="s">
        <v>5026</v>
      </c>
      <c r="C4493" s="12" t="s">
        <v>5028</v>
      </c>
      <c r="D4493" s="12" t="s">
        <v>5031</v>
      </c>
      <c r="E4493" s="12" t="s">
        <v>5035</v>
      </c>
      <c r="F4493" s="12" t="s">
        <v>5060</v>
      </c>
      <c r="G4493" s="12" t="s">
        <v>5046</v>
      </c>
      <c r="H4493" s="13">
        <v>40922</v>
      </c>
      <c r="I4493" s="14">
        <v>755903</v>
      </c>
      <c r="J4493" s="14">
        <v>121255</v>
      </c>
      <c r="K4493" s="14">
        <v>42315</v>
      </c>
      <c r="L4493" s="14">
        <v>45249</v>
      </c>
      <c r="M4493" s="15">
        <v>5.4136891300075693E-2</v>
      </c>
      <c r="N4493" s="14">
        <v>851935</v>
      </c>
      <c r="O4493" s="14">
        <v>679058</v>
      </c>
      <c r="P4493" s="14">
        <v>0</v>
      </c>
      <c r="S4493" s="17">
        <v>45563.534722222219</v>
      </c>
      <c r="T4493" s="12" t="s">
        <v>5075</v>
      </c>
      <c r="U4493" s="18">
        <v>45563</v>
      </c>
      <c r="V4493" s="18" t="str">
        <f>TEXT(Posts[[#This Row],[Post_Date]],"YYYY")</f>
        <v>2024</v>
      </c>
      <c r="W4493" s="12" t="s">
        <v>5097</v>
      </c>
      <c r="X4493" s="12" t="s">
        <v>5083</v>
      </c>
      <c r="Y4493" s="19">
        <v>12</v>
      </c>
      <c r="Z4493" s="12" t="s">
        <v>5068</v>
      </c>
      <c r="AA4493"/>
    </row>
    <row r="4494" spans="1:27" x14ac:dyDescent="0.25">
      <c r="A4494" s="12" t="s">
        <v>840</v>
      </c>
      <c r="B4494" s="12" t="s">
        <v>5026</v>
      </c>
      <c r="C4494" s="12" t="s">
        <v>5028</v>
      </c>
      <c r="D4494" s="12" t="s">
        <v>5032</v>
      </c>
      <c r="E4494" s="12" t="s">
        <v>5035</v>
      </c>
      <c r="F4494" s="12" t="s">
        <v>5056</v>
      </c>
      <c r="G4494" s="12" t="s">
        <v>5046</v>
      </c>
      <c r="H4494" s="13">
        <v>138851</v>
      </c>
      <c r="I4494" s="14">
        <v>775299</v>
      </c>
      <c r="J4494" s="14">
        <v>163009</v>
      </c>
      <c r="K4494" s="14">
        <v>46909</v>
      </c>
      <c r="L4494" s="14">
        <v>30645</v>
      </c>
      <c r="M4494" s="15">
        <v>0.1790938073515396</v>
      </c>
      <c r="N4494" s="14">
        <v>873480</v>
      </c>
      <c r="O4494" s="14">
        <v>702607</v>
      </c>
      <c r="P4494" s="14">
        <v>0</v>
      </c>
      <c r="S4494" s="17">
        <v>45498.450694444437</v>
      </c>
      <c r="T4494" s="12" t="s">
        <v>5077</v>
      </c>
      <c r="U4494" s="18">
        <v>45498</v>
      </c>
      <c r="V4494" s="18" t="str">
        <f>TEXT(Posts[[#This Row],[Post_Date]],"YYYY")</f>
        <v>2024</v>
      </c>
      <c r="W4494" s="12" t="s">
        <v>5093</v>
      </c>
      <c r="X4494" s="12" t="s">
        <v>5080</v>
      </c>
      <c r="Y4494" s="19">
        <v>10</v>
      </c>
      <c r="Z4494" s="12" t="s">
        <v>5069</v>
      </c>
      <c r="AA4494"/>
    </row>
    <row r="4495" spans="1:27" x14ac:dyDescent="0.25">
      <c r="A4495" s="12" t="s">
        <v>843</v>
      </c>
      <c r="B4495" s="12" t="s">
        <v>5026</v>
      </c>
      <c r="C4495" s="12" t="s">
        <v>5028</v>
      </c>
      <c r="D4495" s="12" t="s">
        <v>5032</v>
      </c>
      <c r="E4495" s="12" t="s">
        <v>5035</v>
      </c>
      <c r="F4495" s="12" t="s">
        <v>5056</v>
      </c>
      <c r="G4495" s="12" t="s">
        <v>5042</v>
      </c>
      <c r="H4495" s="13">
        <v>34955</v>
      </c>
      <c r="I4495" s="14">
        <v>227211</v>
      </c>
      <c r="J4495" s="14">
        <v>54808</v>
      </c>
      <c r="K4495" s="14">
        <v>8797</v>
      </c>
      <c r="L4495" s="14">
        <v>8830</v>
      </c>
      <c r="M4495" s="15">
        <v>0.1538438147539469</v>
      </c>
      <c r="N4495" s="14">
        <v>254086</v>
      </c>
      <c r="O4495" s="14">
        <v>206852</v>
      </c>
      <c r="P4495" s="14">
        <v>0</v>
      </c>
      <c r="S4495" s="17">
        <v>45594.728472222218</v>
      </c>
      <c r="T4495" s="12" t="s">
        <v>5076</v>
      </c>
      <c r="U4495" s="18">
        <v>45594</v>
      </c>
      <c r="V4495" s="18" t="str">
        <f>TEXT(Posts[[#This Row],[Post_Date]],"YYYY")</f>
        <v>2024</v>
      </c>
      <c r="W4495" s="12" t="s">
        <v>5091</v>
      </c>
      <c r="X4495" s="12" t="s">
        <v>5079</v>
      </c>
      <c r="Y4495" s="19">
        <v>17</v>
      </c>
      <c r="Z4495" s="12" t="s">
        <v>5069</v>
      </c>
      <c r="AA4495"/>
    </row>
    <row r="4496" spans="1:27" x14ac:dyDescent="0.25">
      <c r="A4496" s="12" t="s">
        <v>844</v>
      </c>
      <c r="B4496" s="12" t="s">
        <v>5026</v>
      </c>
      <c r="C4496" s="12" t="s">
        <v>5028</v>
      </c>
      <c r="D4496" s="12" t="s">
        <v>5030</v>
      </c>
      <c r="E4496" s="12" t="s">
        <v>5039</v>
      </c>
      <c r="F4496" s="12" t="s">
        <v>5051</v>
      </c>
      <c r="G4496" s="12" t="s">
        <v>5048</v>
      </c>
      <c r="H4496" s="13">
        <v>49968</v>
      </c>
      <c r="I4496" s="14">
        <v>335259</v>
      </c>
      <c r="J4496" s="14">
        <v>54011</v>
      </c>
      <c r="K4496" s="14">
        <v>18797</v>
      </c>
      <c r="L4496" s="14">
        <v>18728</v>
      </c>
      <c r="M4496" s="15">
        <v>0.14904529630794081</v>
      </c>
      <c r="N4496" s="14">
        <v>381946</v>
      </c>
      <c r="O4496" s="14">
        <v>0</v>
      </c>
      <c r="P4496" s="14">
        <v>533846</v>
      </c>
      <c r="S4496" s="17">
        <v>45428.520833333343</v>
      </c>
      <c r="T4496" s="17" t="s">
        <v>5075</v>
      </c>
      <c r="U4496" s="18">
        <v>45428</v>
      </c>
      <c r="V4496" s="18" t="str">
        <f>TEXT(Posts[[#This Row],[Post_Date]],"YYYY")</f>
        <v>2024</v>
      </c>
      <c r="W4496" s="18" t="s">
        <v>5096</v>
      </c>
      <c r="X4496" s="18" t="s">
        <v>5080</v>
      </c>
      <c r="Y4496" s="19">
        <v>12</v>
      </c>
      <c r="Z4496" s="12" t="s">
        <v>5069</v>
      </c>
      <c r="AA4496"/>
    </row>
    <row r="4497" spans="1:27" x14ac:dyDescent="0.25">
      <c r="A4497" s="12" t="s">
        <v>851</v>
      </c>
      <c r="B4497" s="12" t="s">
        <v>5026</v>
      </c>
      <c r="C4497" s="12" t="s">
        <v>5028</v>
      </c>
      <c r="D4497" s="12" t="s">
        <v>5032</v>
      </c>
      <c r="E4497" s="12" t="s">
        <v>5035</v>
      </c>
      <c r="F4497" s="12" t="s">
        <v>5056</v>
      </c>
      <c r="G4497" s="12" t="s">
        <v>5043</v>
      </c>
      <c r="H4497" s="13">
        <v>74928</v>
      </c>
      <c r="I4497" s="14">
        <v>420754</v>
      </c>
      <c r="J4497" s="14">
        <v>100944</v>
      </c>
      <c r="K4497" s="14">
        <v>13046</v>
      </c>
      <c r="L4497" s="14">
        <v>11003</v>
      </c>
      <c r="M4497" s="15">
        <v>0.17808167255196511</v>
      </c>
      <c r="N4497" s="14">
        <v>537401</v>
      </c>
      <c r="O4497" s="14">
        <v>420096</v>
      </c>
      <c r="P4497" s="14">
        <v>0</v>
      </c>
      <c r="S4497" s="17">
        <v>45667.350694444453</v>
      </c>
      <c r="T4497" s="12" t="s">
        <v>5078</v>
      </c>
      <c r="U4497" s="18">
        <v>45667</v>
      </c>
      <c r="V4497" s="18" t="str">
        <f>TEXT(Posts[[#This Row],[Post_Date]],"YYYY")</f>
        <v>2025</v>
      </c>
      <c r="W4497" s="12" t="s">
        <v>5086</v>
      </c>
      <c r="X4497" s="12" t="s">
        <v>5082</v>
      </c>
      <c r="Y4497" s="19">
        <v>8</v>
      </c>
      <c r="Z4497" s="12" t="s">
        <v>5069</v>
      </c>
      <c r="AA4497"/>
    </row>
    <row r="4498" spans="1:27" x14ac:dyDescent="0.25">
      <c r="A4498" s="12" t="s">
        <v>853</v>
      </c>
      <c r="B4498" s="12" t="s">
        <v>5026</v>
      </c>
      <c r="C4498" s="12" t="s">
        <v>5028</v>
      </c>
      <c r="D4498" s="12" t="s">
        <v>5032</v>
      </c>
      <c r="E4498" s="12" t="s">
        <v>5039</v>
      </c>
      <c r="F4498" s="12" t="s">
        <v>5056</v>
      </c>
      <c r="G4498" s="12" t="s">
        <v>5043</v>
      </c>
      <c r="H4498" s="13">
        <v>18890</v>
      </c>
      <c r="I4498" s="14">
        <v>102055</v>
      </c>
      <c r="J4498" s="14">
        <v>14602</v>
      </c>
      <c r="K4498" s="14">
        <v>7550</v>
      </c>
      <c r="L4498" s="14">
        <v>2242</v>
      </c>
      <c r="M4498" s="15">
        <v>0.18509629489820209</v>
      </c>
      <c r="N4498" s="14">
        <v>116977</v>
      </c>
      <c r="O4498" s="14">
        <v>0</v>
      </c>
      <c r="P4498" s="14">
        <v>1846078</v>
      </c>
      <c r="S4498" s="17">
        <v>45342.681250000001</v>
      </c>
      <c r="T4498" s="17" t="s">
        <v>5074</v>
      </c>
      <c r="U4498" s="18">
        <v>45342</v>
      </c>
      <c r="V4498" s="18" t="str">
        <f>TEXT(Posts[[#This Row],[Post_Date]],"YYYY")</f>
        <v>2024</v>
      </c>
      <c r="W4498" s="18" t="s">
        <v>5087</v>
      </c>
      <c r="X4498" s="18" t="s">
        <v>5079</v>
      </c>
      <c r="Y4498" s="19">
        <v>16</v>
      </c>
      <c r="Z4498" s="12" t="s">
        <v>5069</v>
      </c>
      <c r="AA4498"/>
    </row>
    <row r="4499" spans="1:27" x14ac:dyDescent="0.25">
      <c r="A4499" s="12" t="s">
        <v>876</v>
      </c>
      <c r="B4499" s="12" t="s">
        <v>5026</v>
      </c>
      <c r="C4499" s="12" t="s">
        <v>5028</v>
      </c>
      <c r="D4499" s="12" t="s">
        <v>5032</v>
      </c>
      <c r="E4499" s="12" t="s">
        <v>5035</v>
      </c>
      <c r="F4499" s="12" t="s">
        <v>5056</v>
      </c>
      <c r="G4499" s="12" t="s">
        <v>5044</v>
      </c>
      <c r="H4499" s="13">
        <v>64921</v>
      </c>
      <c r="I4499" s="14">
        <v>356517</v>
      </c>
      <c r="J4499" s="14">
        <v>50120</v>
      </c>
      <c r="K4499" s="14">
        <v>15130</v>
      </c>
      <c r="L4499" s="14">
        <v>20564</v>
      </c>
      <c r="M4499" s="15">
        <v>0.18209998911151509</v>
      </c>
      <c r="N4499" s="14">
        <v>413436</v>
      </c>
      <c r="O4499" s="14">
        <v>340913</v>
      </c>
      <c r="P4499" s="14">
        <v>0</v>
      </c>
      <c r="S4499" s="17">
        <v>45453.741666666669</v>
      </c>
      <c r="T4499" s="12" t="s">
        <v>5076</v>
      </c>
      <c r="U4499" s="18">
        <v>45453</v>
      </c>
      <c r="V4499" s="18" t="str">
        <f>TEXT(Posts[[#This Row],[Post_Date]],"YYYY")</f>
        <v>2024</v>
      </c>
      <c r="W4499" s="12" t="s">
        <v>5089</v>
      </c>
      <c r="X4499" s="12" t="s">
        <v>5081</v>
      </c>
      <c r="Y4499" s="19">
        <v>17</v>
      </c>
      <c r="Z4499" s="12" t="s">
        <v>5069</v>
      </c>
      <c r="AA4499"/>
    </row>
    <row r="4500" spans="1:27" x14ac:dyDescent="0.25">
      <c r="A4500" s="12" t="s">
        <v>878</v>
      </c>
      <c r="B4500" s="12" t="s">
        <v>5026</v>
      </c>
      <c r="C4500" s="12" t="s">
        <v>5029</v>
      </c>
      <c r="D4500" s="12" t="s">
        <v>5030</v>
      </c>
      <c r="E4500" s="12" t="s">
        <v>5035</v>
      </c>
      <c r="F4500" s="12" t="s">
        <v>5051</v>
      </c>
      <c r="G4500" s="12" t="s">
        <v>5047</v>
      </c>
      <c r="H4500" s="13">
        <v>185704</v>
      </c>
      <c r="I4500" s="14">
        <v>2318050</v>
      </c>
      <c r="J4500" s="14">
        <v>360156</v>
      </c>
      <c r="K4500" s="14">
        <v>110940</v>
      </c>
      <c r="L4500" s="14">
        <v>78265</v>
      </c>
      <c r="M4500" s="15">
        <v>8.0112350389777792E-2</v>
      </c>
      <c r="N4500" s="14">
        <v>2791184</v>
      </c>
      <c r="O4500" s="14">
        <v>2318050</v>
      </c>
      <c r="P4500" s="14">
        <v>0</v>
      </c>
      <c r="S4500" s="17">
        <v>45727.69027777778</v>
      </c>
      <c r="T4500" s="12" t="s">
        <v>5074</v>
      </c>
      <c r="U4500" s="18">
        <v>45727</v>
      </c>
      <c r="V4500" s="18" t="str">
        <f>TEXT(Posts[[#This Row],[Post_Date]],"YYYY")</f>
        <v>2025</v>
      </c>
      <c r="W4500" s="12" t="s">
        <v>5088</v>
      </c>
      <c r="X4500" s="12" t="s">
        <v>5079</v>
      </c>
      <c r="Y4500" s="19">
        <v>16</v>
      </c>
      <c r="Z4500" s="12" t="s">
        <v>5068</v>
      </c>
      <c r="AA4500"/>
    </row>
    <row r="4501" spans="1:27" x14ac:dyDescent="0.25">
      <c r="A4501" s="12" t="s">
        <v>880</v>
      </c>
      <c r="B4501" s="12" t="s">
        <v>5026</v>
      </c>
      <c r="C4501" s="12" t="s">
        <v>5028</v>
      </c>
      <c r="D4501" s="12" t="s">
        <v>5030</v>
      </c>
      <c r="E4501" s="12" t="s">
        <v>5035</v>
      </c>
      <c r="F4501" s="12" t="s">
        <v>5051</v>
      </c>
      <c r="G4501" s="12" t="s">
        <v>5049</v>
      </c>
      <c r="H4501" s="13">
        <v>193776</v>
      </c>
      <c r="I4501" s="14">
        <v>1863913</v>
      </c>
      <c r="J4501" s="14">
        <v>371798</v>
      </c>
      <c r="K4501" s="14">
        <v>111402</v>
      </c>
      <c r="L4501" s="14">
        <v>68230</v>
      </c>
      <c r="M4501" s="15">
        <v>0.1039621255927326</v>
      </c>
      <c r="N4501" s="14">
        <v>2207690</v>
      </c>
      <c r="O4501" s="14">
        <v>1863913</v>
      </c>
      <c r="P4501" s="14">
        <v>0</v>
      </c>
      <c r="S4501" s="17">
        <v>45718.474305555559</v>
      </c>
      <c r="T4501" s="12" t="s">
        <v>5077</v>
      </c>
      <c r="U4501" s="18">
        <v>45718</v>
      </c>
      <c r="V4501" s="18" t="str">
        <f>TEXT(Posts[[#This Row],[Post_Date]],"YYYY")</f>
        <v>2025</v>
      </c>
      <c r="W4501" s="12" t="s">
        <v>5088</v>
      </c>
      <c r="X4501" s="12" t="s">
        <v>5084</v>
      </c>
      <c r="Y4501" s="19">
        <v>11</v>
      </c>
      <c r="Z4501" s="12" t="s">
        <v>5069</v>
      </c>
      <c r="AA4501"/>
    </row>
    <row r="4502" spans="1:27" x14ac:dyDescent="0.25">
      <c r="A4502" s="12" t="s">
        <v>884</v>
      </c>
      <c r="B4502" s="12" t="s">
        <v>5026</v>
      </c>
      <c r="C4502" s="12" t="s">
        <v>5028</v>
      </c>
      <c r="D4502" s="12" t="s">
        <v>5031</v>
      </c>
      <c r="E4502" s="12" t="s">
        <v>5035</v>
      </c>
      <c r="F4502" s="12" t="s">
        <v>5060</v>
      </c>
      <c r="G4502" s="12" t="s">
        <v>5047</v>
      </c>
      <c r="H4502" s="13">
        <v>39873</v>
      </c>
      <c r="I4502" s="14">
        <v>408430</v>
      </c>
      <c r="J4502" s="14">
        <v>53355</v>
      </c>
      <c r="K4502" s="14">
        <v>20803</v>
      </c>
      <c r="L4502" s="14">
        <v>11756</v>
      </c>
      <c r="M4502" s="15">
        <v>9.7626426907967717E-2</v>
      </c>
      <c r="N4502" s="14">
        <v>449291</v>
      </c>
      <c r="O4502" s="14">
        <v>405835</v>
      </c>
      <c r="P4502" s="14">
        <v>0</v>
      </c>
      <c r="S4502" s="17">
        <v>45759.65625</v>
      </c>
      <c r="T4502" s="12" t="s">
        <v>5074</v>
      </c>
      <c r="U4502" s="18">
        <v>45759</v>
      </c>
      <c r="V4502" s="18" t="str">
        <f>TEXT(Posts[[#This Row],[Post_Date]],"YYYY")</f>
        <v>2025</v>
      </c>
      <c r="W4502" s="12" t="s">
        <v>5090</v>
      </c>
      <c r="X4502" s="12" t="s">
        <v>5083</v>
      </c>
      <c r="Y4502" s="19">
        <v>15</v>
      </c>
      <c r="Z4502" s="12" t="s">
        <v>5068</v>
      </c>
      <c r="AA4502"/>
    </row>
    <row r="4503" spans="1:27" x14ac:dyDescent="0.25">
      <c r="A4503" s="12" t="s">
        <v>886</v>
      </c>
      <c r="B4503" s="12" t="s">
        <v>5026</v>
      </c>
      <c r="C4503" s="12" t="s">
        <v>5028</v>
      </c>
      <c r="D4503" s="12" t="s">
        <v>5030</v>
      </c>
      <c r="E4503" s="12" t="s">
        <v>5039</v>
      </c>
      <c r="F4503" s="12" t="s">
        <v>5051</v>
      </c>
      <c r="G4503" s="12" t="s">
        <v>5043</v>
      </c>
      <c r="H4503" s="13">
        <v>38450</v>
      </c>
      <c r="I4503" s="14">
        <v>282167</v>
      </c>
      <c r="J4503" s="14">
        <v>46439</v>
      </c>
      <c r="K4503" s="14">
        <v>10145</v>
      </c>
      <c r="L4503" s="14">
        <v>11426</v>
      </c>
      <c r="M4503" s="15">
        <v>0.13627026455829599</v>
      </c>
      <c r="N4503" s="14">
        <v>330069</v>
      </c>
      <c r="O4503" s="14">
        <v>0</v>
      </c>
      <c r="P4503" s="14">
        <v>1062237</v>
      </c>
      <c r="S4503" s="17">
        <v>45732.722916666673</v>
      </c>
      <c r="T4503" s="17" t="s">
        <v>5076</v>
      </c>
      <c r="U4503" s="18">
        <v>45732</v>
      </c>
      <c r="V4503" s="18" t="str">
        <f>TEXT(Posts[[#This Row],[Post_Date]],"YYYY")</f>
        <v>2025</v>
      </c>
      <c r="W4503" s="18" t="s">
        <v>5088</v>
      </c>
      <c r="X4503" s="18" t="s">
        <v>5084</v>
      </c>
      <c r="Y4503" s="19">
        <v>17</v>
      </c>
      <c r="Z4503" s="12" t="s">
        <v>5069</v>
      </c>
      <c r="AA4503"/>
    </row>
    <row r="4504" spans="1:27" x14ac:dyDescent="0.25">
      <c r="A4504" s="12" t="s">
        <v>887</v>
      </c>
      <c r="B4504" s="12" t="s">
        <v>5026</v>
      </c>
      <c r="C4504" s="12" t="s">
        <v>5028</v>
      </c>
      <c r="D4504" s="12" t="s">
        <v>5031</v>
      </c>
      <c r="E4504" s="12" t="s">
        <v>5035</v>
      </c>
      <c r="F4504" s="12" t="s">
        <v>5060</v>
      </c>
      <c r="G4504" s="12" t="s">
        <v>5043</v>
      </c>
      <c r="H4504" s="13">
        <v>45456</v>
      </c>
      <c r="I4504" s="14">
        <v>533611</v>
      </c>
      <c r="J4504" s="14">
        <v>103093</v>
      </c>
      <c r="K4504" s="14">
        <v>35184</v>
      </c>
      <c r="L4504" s="14">
        <v>13032</v>
      </c>
      <c r="M4504" s="15">
        <v>8.5187260053334282E-2</v>
      </c>
      <c r="N4504" s="14">
        <v>590770</v>
      </c>
      <c r="O4504" s="14">
        <v>458712</v>
      </c>
      <c r="P4504" s="14">
        <v>0</v>
      </c>
      <c r="S4504" s="17">
        <v>45341.732638888891</v>
      </c>
      <c r="T4504" s="12" t="s">
        <v>5076</v>
      </c>
      <c r="U4504" s="18">
        <v>45341</v>
      </c>
      <c r="V4504" s="18" t="str">
        <f>TEXT(Posts[[#This Row],[Post_Date]],"YYYY")</f>
        <v>2024</v>
      </c>
      <c r="W4504" s="12" t="s">
        <v>5087</v>
      </c>
      <c r="X4504" s="12" t="s">
        <v>5081</v>
      </c>
      <c r="Y4504" s="19">
        <v>17</v>
      </c>
      <c r="Z4504" s="12" t="s">
        <v>5068</v>
      </c>
      <c r="AA4504"/>
    </row>
    <row r="4505" spans="1:27" x14ac:dyDescent="0.25">
      <c r="A4505" s="12" t="s">
        <v>889</v>
      </c>
      <c r="B4505" s="12" t="s">
        <v>5026</v>
      </c>
      <c r="C4505" s="12" t="s">
        <v>5028</v>
      </c>
      <c r="D4505" s="12" t="s">
        <v>5032</v>
      </c>
      <c r="E4505" s="12" t="s">
        <v>5039</v>
      </c>
      <c r="F4505" s="12" t="s">
        <v>5056</v>
      </c>
      <c r="G4505" s="12" t="s">
        <v>5045</v>
      </c>
      <c r="H4505" s="13">
        <v>39292</v>
      </c>
      <c r="I4505" s="14">
        <v>204620</v>
      </c>
      <c r="J4505" s="14">
        <v>36081</v>
      </c>
      <c r="K4505" s="14">
        <v>14952</v>
      </c>
      <c r="L4505" s="14">
        <v>11180</v>
      </c>
      <c r="M4505" s="15">
        <v>0.1920245523097161</v>
      </c>
      <c r="N4505" s="14">
        <v>225487</v>
      </c>
      <c r="O4505" s="14">
        <v>0</v>
      </c>
      <c r="P4505" s="14">
        <v>1667069</v>
      </c>
      <c r="S4505" s="17">
        <v>45529.520138888889</v>
      </c>
      <c r="T4505" s="17" t="s">
        <v>5075</v>
      </c>
      <c r="U4505" s="18">
        <v>45529</v>
      </c>
      <c r="V4505" s="18" t="str">
        <f>TEXT(Posts[[#This Row],[Post_Date]],"YYYY")</f>
        <v>2024</v>
      </c>
      <c r="W4505" s="18" t="s">
        <v>5092</v>
      </c>
      <c r="X4505" s="18" t="s">
        <v>5084</v>
      </c>
      <c r="Y4505" s="19">
        <v>12</v>
      </c>
      <c r="Z4505" s="12" t="s">
        <v>5069</v>
      </c>
      <c r="AA4505"/>
    </row>
    <row r="4506" spans="1:27" x14ac:dyDescent="0.25">
      <c r="A4506" s="12" t="s">
        <v>894</v>
      </c>
      <c r="B4506" s="12" t="s">
        <v>5026</v>
      </c>
      <c r="C4506" s="12" t="s">
        <v>5028</v>
      </c>
      <c r="D4506" s="12" t="s">
        <v>5034</v>
      </c>
      <c r="E4506" s="12" t="s">
        <v>5039</v>
      </c>
      <c r="F4506" s="12" t="s">
        <v>5059</v>
      </c>
      <c r="G4506" s="12" t="s">
        <v>5045</v>
      </c>
      <c r="H4506" s="13">
        <v>40182</v>
      </c>
      <c r="I4506" s="14">
        <v>273538</v>
      </c>
      <c r="J4506" s="14">
        <v>39308</v>
      </c>
      <c r="K4506" s="14">
        <v>13914</v>
      </c>
      <c r="L4506" s="14">
        <v>9594</v>
      </c>
      <c r="M4506" s="15">
        <v>0.14689997648036149</v>
      </c>
      <c r="N4506" s="14">
        <v>348810</v>
      </c>
      <c r="O4506" s="14">
        <v>0</v>
      </c>
      <c r="P4506" s="14">
        <v>1857948</v>
      </c>
      <c r="S4506" s="17">
        <v>45452.541666666657</v>
      </c>
      <c r="T4506" s="17" t="s">
        <v>5075</v>
      </c>
      <c r="U4506" s="18">
        <v>45452</v>
      </c>
      <c r="V4506" s="18" t="str">
        <f>TEXT(Posts[[#This Row],[Post_Date]],"YYYY")</f>
        <v>2024</v>
      </c>
      <c r="W4506" s="18" t="s">
        <v>5089</v>
      </c>
      <c r="X4506" s="18" t="s">
        <v>5084</v>
      </c>
      <c r="Y4506" s="19">
        <v>13</v>
      </c>
      <c r="Z4506" s="12" t="s">
        <v>5069</v>
      </c>
      <c r="AA4506"/>
    </row>
    <row r="4507" spans="1:27" x14ac:dyDescent="0.25">
      <c r="A4507" s="12" t="s">
        <v>895</v>
      </c>
      <c r="B4507" s="12" t="s">
        <v>5026</v>
      </c>
      <c r="C4507" s="12" t="s">
        <v>5028</v>
      </c>
      <c r="D4507" s="12" t="s">
        <v>5031</v>
      </c>
      <c r="E4507" s="12" t="s">
        <v>5035</v>
      </c>
      <c r="F4507" s="12" t="s">
        <v>5060</v>
      </c>
      <c r="G4507" s="12" t="s">
        <v>5047</v>
      </c>
      <c r="H4507" s="13">
        <v>81964</v>
      </c>
      <c r="I4507" s="14">
        <v>1005654</v>
      </c>
      <c r="J4507" s="14">
        <v>174927</v>
      </c>
      <c r="K4507" s="14">
        <v>46770</v>
      </c>
      <c r="L4507" s="14">
        <v>24409</v>
      </c>
      <c r="M4507" s="15">
        <v>8.1503202121162965E-2</v>
      </c>
      <c r="N4507" s="14">
        <v>1297978</v>
      </c>
      <c r="O4507" s="14">
        <v>1005654</v>
      </c>
      <c r="P4507" s="14">
        <v>0</v>
      </c>
      <c r="S4507" s="17">
        <v>45690.426388888889</v>
      </c>
      <c r="T4507" s="12" t="s">
        <v>5077</v>
      </c>
      <c r="U4507" s="18">
        <v>45690</v>
      </c>
      <c r="V4507" s="18" t="str">
        <f>TEXT(Posts[[#This Row],[Post_Date]],"YYYY")</f>
        <v>2025</v>
      </c>
      <c r="W4507" s="12" t="s">
        <v>5087</v>
      </c>
      <c r="X4507" s="12" t="s">
        <v>5084</v>
      </c>
      <c r="Y4507" s="19">
        <v>10</v>
      </c>
      <c r="Z4507" s="12" t="s">
        <v>5068</v>
      </c>
      <c r="AA4507"/>
    </row>
    <row r="4508" spans="1:27" x14ac:dyDescent="0.25">
      <c r="A4508" s="12" t="s">
        <v>903</v>
      </c>
      <c r="B4508" s="12" t="s">
        <v>5026</v>
      </c>
      <c r="C4508" s="12" t="s">
        <v>5028</v>
      </c>
      <c r="D4508" s="12" t="s">
        <v>5031</v>
      </c>
      <c r="E4508" s="12" t="s">
        <v>5035</v>
      </c>
      <c r="F4508" s="12" t="s">
        <v>5060</v>
      </c>
      <c r="G4508" s="12" t="s">
        <v>5046</v>
      </c>
      <c r="H4508" s="13">
        <v>30448</v>
      </c>
      <c r="I4508" s="14">
        <v>523621</v>
      </c>
      <c r="J4508" s="14">
        <v>95328</v>
      </c>
      <c r="K4508" s="14">
        <v>17998</v>
      </c>
      <c r="L4508" s="14">
        <v>18376</v>
      </c>
      <c r="M4508" s="15">
        <v>5.8150536416973292E-2</v>
      </c>
      <c r="N4508" s="14">
        <v>619288</v>
      </c>
      <c r="O4508" s="14">
        <v>523621</v>
      </c>
      <c r="P4508" s="14">
        <v>0</v>
      </c>
      <c r="S4508" s="17">
        <v>45403.73541666667</v>
      </c>
      <c r="T4508" s="12" t="s">
        <v>5076</v>
      </c>
      <c r="U4508" s="18">
        <v>45403</v>
      </c>
      <c r="V4508" s="18" t="str">
        <f>TEXT(Posts[[#This Row],[Post_Date]],"YYYY")</f>
        <v>2024</v>
      </c>
      <c r="W4508" s="12" t="s">
        <v>5090</v>
      </c>
      <c r="X4508" s="12" t="s">
        <v>5084</v>
      </c>
      <c r="Y4508" s="19">
        <v>17</v>
      </c>
      <c r="Z4508" s="12" t="s">
        <v>5068</v>
      </c>
      <c r="AA4508"/>
    </row>
    <row r="4509" spans="1:27" x14ac:dyDescent="0.25">
      <c r="A4509" s="12" t="s">
        <v>911</v>
      </c>
      <c r="B4509" s="12" t="s">
        <v>5026</v>
      </c>
      <c r="C4509" s="12" t="s">
        <v>5028</v>
      </c>
      <c r="D4509" s="12" t="s">
        <v>5032</v>
      </c>
      <c r="E4509" s="12" t="s">
        <v>5035</v>
      </c>
      <c r="F4509" s="12" t="s">
        <v>5056</v>
      </c>
      <c r="G4509" s="12" t="s">
        <v>5048</v>
      </c>
      <c r="H4509" s="13">
        <v>207863</v>
      </c>
      <c r="I4509" s="14">
        <v>1231255</v>
      </c>
      <c r="J4509" s="14">
        <v>160818</v>
      </c>
      <c r="K4509" s="14">
        <v>65813</v>
      </c>
      <c r="L4509" s="14">
        <v>64071</v>
      </c>
      <c r="M4509" s="15">
        <v>0.16882257510784529</v>
      </c>
      <c r="N4509" s="14">
        <v>1398744</v>
      </c>
      <c r="O4509" s="14">
        <v>1231255</v>
      </c>
      <c r="P4509" s="14">
        <v>0</v>
      </c>
      <c r="S4509" s="17">
        <v>45771.691666666673</v>
      </c>
      <c r="T4509" s="12" t="s">
        <v>5074</v>
      </c>
      <c r="U4509" s="18">
        <v>45771</v>
      </c>
      <c r="V4509" s="18" t="str">
        <f>TEXT(Posts[[#This Row],[Post_Date]],"YYYY")</f>
        <v>2025</v>
      </c>
      <c r="W4509" s="12" t="s">
        <v>5090</v>
      </c>
      <c r="X4509" s="12" t="s">
        <v>5080</v>
      </c>
      <c r="Y4509" s="19">
        <v>16</v>
      </c>
      <c r="Z4509" s="12" t="s">
        <v>5069</v>
      </c>
      <c r="AA4509"/>
    </row>
    <row r="4510" spans="1:27" x14ac:dyDescent="0.25">
      <c r="A4510" s="12" t="s">
        <v>948</v>
      </c>
      <c r="B4510" s="12" t="s">
        <v>5026</v>
      </c>
      <c r="C4510" s="12" t="s">
        <v>5028</v>
      </c>
      <c r="D4510" s="12" t="s">
        <v>5034</v>
      </c>
      <c r="E4510" s="12" t="s">
        <v>5039</v>
      </c>
      <c r="F4510" s="12" t="s">
        <v>5059</v>
      </c>
      <c r="G4510" s="12" t="s">
        <v>5046</v>
      </c>
      <c r="H4510" s="13">
        <v>144445</v>
      </c>
      <c r="I4510" s="14">
        <v>1429686</v>
      </c>
      <c r="J4510" s="14">
        <v>165734</v>
      </c>
      <c r="K4510" s="14">
        <v>102756</v>
      </c>
      <c r="L4510" s="14">
        <v>42308</v>
      </c>
      <c r="M4510" s="15">
        <v>0.10103308539262119</v>
      </c>
      <c r="N4510" s="14">
        <v>1628400</v>
      </c>
      <c r="O4510" s="14">
        <v>0</v>
      </c>
      <c r="P4510" s="14">
        <v>1257367</v>
      </c>
      <c r="S4510" s="17">
        <v>45749.647222222222</v>
      </c>
      <c r="T4510" s="17" t="s">
        <v>5074</v>
      </c>
      <c r="U4510" s="18">
        <v>45749</v>
      </c>
      <c r="V4510" s="18" t="str">
        <f>TEXT(Posts[[#This Row],[Post_Date]],"YYYY")</f>
        <v>2025</v>
      </c>
      <c r="W4510" s="18" t="s">
        <v>5090</v>
      </c>
      <c r="X4510" s="18" t="s">
        <v>5085</v>
      </c>
      <c r="Y4510" s="19">
        <v>15</v>
      </c>
      <c r="Z4510" s="12" t="s">
        <v>5069</v>
      </c>
      <c r="AA4510"/>
    </row>
    <row r="4511" spans="1:27" x14ac:dyDescent="0.25">
      <c r="A4511" s="12" t="s">
        <v>950</v>
      </c>
      <c r="B4511" s="12" t="s">
        <v>5026</v>
      </c>
      <c r="C4511" s="12" t="s">
        <v>5028</v>
      </c>
      <c r="D4511" s="12" t="s">
        <v>5030</v>
      </c>
      <c r="E4511" s="12" t="s">
        <v>5035</v>
      </c>
      <c r="F4511" s="12" t="s">
        <v>5051</v>
      </c>
      <c r="G4511" s="12" t="s">
        <v>5042</v>
      </c>
      <c r="H4511" s="13">
        <v>52081</v>
      </c>
      <c r="I4511" s="14">
        <v>484186</v>
      </c>
      <c r="J4511" s="14">
        <v>109716</v>
      </c>
      <c r="K4511" s="14">
        <v>20878</v>
      </c>
      <c r="L4511" s="14">
        <v>17851</v>
      </c>
      <c r="M4511" s="15">
        <v>0.10756565439496341</v>
      </c>
      <c r="N4511" s="14">
        <v>536470</v>
      </c>
      <c r="O4511" s="14">
        <v>460011</v>
      </c>
      <c r="P4511" s="14">
        <v>0</v>
      </c>
      <c r="S4511" s="17">
        <v>45668.73541666667</v>
      </c>
      <c r="T4511" s="12" t="s">
        <v>5076</v>
      </c>
      <c r="U4511" s="18">
        <v>45668</v>
      </c>
      <c r="V4511" s="18" t="str">
        <f>TEXT(Posts[[#This Row],[Post_Date]],"YYYY")</f>
        <v>2025</v>
      </c>
      <c r="W4511" s="12" t="s">
        <v>5086</v>
      </c>
      <c r="X4511" s="12" t="s">
        <v>5083</v>
      </c>
      <c r="Y4511" s="19">
        <v>17</v>
      </c>
      <c r="Z4511" s="12" t="s">
        <v>5069</v>
      </c>
      <c r="AA4511"/>
    </row>
    <row r="4512" spans="1:27" x14ac:dyDescent="0.25">
      <c r="A4512" s="12" t="s">
        <v>953</v>
      </c>
      <c r="B4512" s="12" t="s">
        <v>5026</v>
      </c>
      <c r="C4512" s="12" t="s">
        <v>5029</v>
      </c>
      <c r="D4512" s="12" t="s">
        <v>5032</v>
      </c>
      <c r="E4512" s="12" t="s">
        <v>5035</v>
      </c>
      <c r="F4512" s="12" t="s">
        <v>5056</v>
      </c>
      <c r="G4512" s="12" t="s">
        <v>5049</v>
      </c>
      <c r="H4512" s="13">
        <v>33648</v>
      </c>
      <c r="I4512" s="14">
        <v>168396</v>
      </c>
      <c r="J4512" s="14">
        <v>32015</v>
      </c>
      <c r="K4512" s="14">
        <v>10953</v>
      </c>
      <c r="L4512" s="14">
        <v>5289</v>
      </c>
      <c r="M4512" s="15">
        <v>0.1998192895121999</v>
      </c>
      <c r="N4512" s="14">
        <v>206479</v>
      </c>
      <c r="O4512" s="14">
        <v>145052</v>
      </c>
      <c r="P4512" s="14">
        <v>0</v>
      </c>
      <c r="S4512" s="17">
        <v>45386.482638888891</v>
      </c>
      <c r="T4512" s="12" t="s">
        <v>5077</v>
      </c>
      <c r="U4512" s="18">
        <v>45386</v>
      </c>
      <c r="V4512" s="18" t="str">
        <f>TEXT(Posts[[#This Row],[Post_Date]],"YYYY")</f>
        <v>2024</v>
      </c>
      <c r="W4512" s="12" t="s">
        <v>5090</v>
      </c>
      <c r="X4512" s="12" t="s">
        <v>5080</v>
      </c>
      <c r="Y4512" s="19">
        <v>11</v>
      </c>
      <c r="Z4512" s="12" t="s">
        <v>5069</v>
      </c>
      <c r="AA4512"/>
    </row>
    <row r="4513" spans="1:27" x14ac:dyDescent="0.25">
      <c r="A4513" s="12" t="s">
        <v>959</v>
      </c>
      <c r="B4513" s="12" t="s">
        <v>5026</v>
      </c>
      <c r="C4513" s="12" t="s">
        <v>5028</v>
      </c>
      <c r="D4513" s="12" t="s">
        <v>5030</v>
      </c>
      <c r="E4513" s="12" t="s">
        <v>5035</v>
      </c>
      <c r="F4513" s="12" t="s">
        <v>5051</v>
      </c>
      <c r="G4513" s="12" t="s">
        <v>5044</v>
      </c>
      <c r="H4513" s="13">
        <v>213680</v>
      </c>
      <c r="I4513" s="14">
        <v>2146131</v>
      </c>
      <c r="J4513" s="14">
        <v>345446</v>
      </c>
      <c r="K4513" s="14">
        <v>158796</v>
      </c>
      <c r="L4513" s="14">
        <v>98608</v>
      </c>
      <c r="M4513" s="15">
        <v>9.9565569015776845E-2</v>
      </c>
      <c r="N4513" s="14">
        <v>2746725</v>
      </c>
      <c r="O4513" s="14">
        <v>2146131</v>
      </c>
      <c r="P4513" s="14">
        <v>0</v>
      </c>
      <c r="S4513" s="17">
        <v>45318.46875</v>
      </c>
      <c r="T4513" s="12" t="s">
        <v>5077</v>
      </c>
      <c r="U4513" s="18">
        <v>45318</v>
      </c>
      <c r="V4513" s="18" t="str">
        <f>TEXT(Posts[[#This Row],[Post_Date]],"YYYY")</f>
        <v>2024</v>
      </c>
      <c r="W4513" s="12" t="s">
        <v>5086</v>
      </c>
      <c r="X4513" s="12" t="s">
        <v>5083</v>
      </c>
      <c r="Y4513" s="19">
        <v>11</v>
      </c>
      <c r="Z4513" s="12" t="s">
        <v>5068</v>
      </c>
      <c r="AA4513"/>
    </row>
    <row r="4514" spans="1:27" x14ac:dyDescent="0.25">
      <c r="A4514" s="12" t="s">
        <v>966</v>
      </c>
      <c r="B4514" s="12" t="s">
        <v>5026</v>
      </c>
      <c r="C4514" s="12" t="s">
        <v>5028</v>
      </c>
      <c r="D4514" s="12" t="s">
        <v>5030</v>
      </c>
      <c r="E4514" s="12" t="s">
        <v>5035</v>
      </c>
      <c r="F4514" s="12" t="s">
        <v>5051</v>
      </c>
      <c r="G4514" s="12" t="s">
        <v>5047</v>
      </c>
      <c r="H4514" s="13">
        <v>192210</v>
      </c>
      <c r="I4514" s="14">
        <v>1845406</v>
      </c>
      <c r="J4514" s="14">
        <v>414173</v>
      </c>
      <c r="K4514" s="14">
        <v>67698</v>
      </c>
      <c r="L4514" s="14">
        <v>105955</v>
      </c>
      <c r="M4514" s="15">
        <v>0.1041563931522925</v>
      </c>
      <c r="N4514" s="14">
        <v>2307282</v>
      </c>
      <c r="O4514" s="14">
        <v>1845406</v>
      </c>
      <c r="P4514" s="14">
        <v>0</v>
      </c>
      <c r="S4514" s="17">
        <v>45751.502083333333</v>
      </c>
      <c r="T4514" s="12" t="s">
        <v>5075</v>
      </c>
      <c r="U4514" s="18">
        <v>45751</v>
      </c>
      <c r="V4514" s="18" t="str">
        <f>TEXT(Posts[[#This Row],[Post_Date]],"YYYY")</f>
        <v>2025</v>
      </c>
      <c r="W4514" s="12" t="s">
        <v>5090</v>
      </c>
      <c r="X4514" s="12" t="s">
        <v>5082</v>
      </c>
      <c r="Y4514" s="19">
        <v>12</v>
      </c>
      <c r="Z4514" s="12" t="s">
        <v>5069</v>
      </c>
      <c r="AA4514"/>
    </row>
    <row r="4515" spans="1:27" x14ac:dyDescent="0.25">
      <c r="A4515" s="12" t="s">
        <v>967</v>
      </c>
      <c r="B4515" s="12" t="s">
        <v>5026</v>
      </c>
      <c r="C4515" s="12" t="s">
        <v>5028</v>
      </c>
      <c r="D4515" s="12" t="s">
        <v>5032</v>
      </c>
      <c r="E4515" s="12" t="s">
        <v>5039</v>
      </c>
      <c r="F4515" s="12" t="s">
        <v>5056</v>
      </c>
      <c r="G4515" s="12" t="s">
        <v>5042</v>
      </c>
      <c r="H4515" s="13">
        <v>65673</v>
      </c>
      <c r="I4515" s="14">
        <v>326032</v>
      </c>
      <c r="J4515" s="14">
        <v>78638</v>
      </c>
      <c r="K4515" s="14">
        <v>20810</v>
      </c>
      <c r="L4515" s="14">
        <v>11259</v>
      </c>
      <c r="M4515" s="15">
        <v>0.2014328995397561</v>
      </c>
      <c r="N4515" s="14">
        <v>419810</v>
      </c>
      <c r="O4515" s="14">
        <v>0</v>
      </c>
      <c r="P4515" s="14">
        <v>913350</v>
      </c>
      <c r="S4515" s="17">
        <v>45758.628472222219</v>
      </c>
      <c r="T4515" s="17" t="s">
        <v>5074</v>
      </c>
      <c r="U4515" s="18">
        <v>45758</v>
      </c>
      <c r="V4515" s="18" t="str">
        <f>TEXT(Posts[[#This Row],[Post_Date]],"YYYY")</f>
        <v>2025</v>
      </c>
      <c r="W4515" s="18" t="s">
        <v>5090</v>
      </c>
      <c r="X4515" s="18" t="s">
        <v>5082</v>
      </c>
      <c r="Y4515" s="19">
        <v>15</v>
      </c>
      <c r="Z4515" s="12" t="s">
        <v>5070</v>
      </c>
      <c r="AA4515"/>
    </row>
    <row r="4516" spans="1:27" x14ac:dyDescent="0.25">
      <c r="A4516" s="12" t="s">
        <v>968</v>
      </c>
      <c r="B4516" s="12" t="s">
        <v>5026</v>
      </c>
      <c r="C4516" s="12" t="s">
        <v>5028</v>
      </c>
      <c r="D4516" s="12" t="s">
        <v>5032</v>
      </c>
      <c r="E4516" s="12" t="s">
        <v>5035</v>
      </c>
      <c r="F4516" s="12" t="s">
        <v>5056</v>
      </c>
      <c r="G4516" s="12" t="s">
        <v>5048</v>
      </c>
      <c r="H4516" s="13">
        <v>546310</v>
      </c>
      <c r="I4516" s="14">
        <v>2926063</v>
      </c>
      <c r="J4516" s="14">
        <v>628510</v>
      </c>
      <c r="K4516" s="14">
        <v>223756</v>
      </c>
      <c r="L4516" s="14">
        <v>82491</v>
      </c>
      <c r="M4516" s="15">
        <v>0.18670483327018231</v>
      </c>
      <c r="N4516" s="14">
        <v>3685667</v>
      </c>
      <c r="O4516" s="14">
        <v>2926063</v>
      </c>
      <c r="P4516" s="14">
        <v>0</v>
      </c>
      <c r="S4516" s="17">
        <v>45341.544444444437</v>
      </c>
      <c r="T4516" s="12" t="s">
        <v>5075</v>
      </c>
      <c r="U4516" s="18">
        <v>45341</v>
      </c>
      <c r="V4516" s="18" t="str">
        <f>TEXT(Posts[[#This Row],[Post_Date]],"YYYY")</f>
        <v>2024</v>
      </c>
      <c r="W4516" s="12" t="s">
        <v>5087</v>
      </c>
      <c r="X4516" s="12" t="s">
        <v>5081</v>
      </c>
      <c r="Y4516" s="19">
        <v>13</v>
      </c>
      <c r="Z4516" s="12" t="s">
        <v>5069</v>
      </c>
      <c r="AA4516"/>
    </row>
    <row r="4517" spans="1:27" x14ac:dyDescent="0.25">
      <c r="A4517" s="12" t="s">
        <v>969</v>
      </c>
      <c r="B4517" s="12" t="s">
        <v>5026</v>
      </c>
      <c r="C4517" s="12" t="s">
        <v>5028</v>
      </c>
      <c r="D4517" s="12" t="s">
        <v>5034</v>
      </c>
      <c r="E4517" s="12" t="s">
        <v>5039</v>
      </c>
      <c r="F4517" s="12" t="s">
        <v>5059</v>
      </c>
      <c r="G4517" s="12" t="s">
        <v>5046</v>
      </c>
      <c r="H4517" s="13">
        <v>179099</v>
      </c>
      <c r="I4517" s="14">
        <v>1226033</v>
      </c>
      <c r="J4517" s="14">
        <v>258425</v>
      </c>
      <c r="K4517" s="14">
        <v>40691</v>
      </c>
      <c r="L4517" s="14">
        <v>43510</v>
      </c>
      <c r="M4517" s="15">
        <v>0.14608015643295011</v>
      </c>
      <c r="N4517" s="14">
        <v>1417972</v>
      </c>
      <c r="O4517" s="14">
        <v>0</v>
      </c>
      <c r="P4517" s="14">
        <v>956735</v>
      </c>
      <c r="S4517" s="17">
        <v>45744.486805555563</v>
      </c>
      <c r="T4517" s="17" t="s">
        <v>5077</v>
      </c>
      <c r="U4517" s="18">
        <v>45744</v>
      </c>
      <c r="V4517" s="18" t="str">
        <f>TEXT(Posts[[#This Row],[Post_Date]],"YYYY")</f>
        <v>2025</v>
      </c>
      <c r="W4517" s="18" t="s">
        <v>5088</v>
      </c>
      <c r="X4517" s="18" t="s">
        <v>5082</v>
      </c>
      <c r="Y4517" s="19">
        <v>11</v>
      </c>
      <c r="Z4517" s="12" t="s">
        <v>5069</v>
      </c>
      <c r="AA4517"/>
    </row>
    <row r="4518" spans="1:27" x14ac:dyDescent="0.25">
      <c r="A4518" s="12" t="s">
        <v>979</v>
      </c>
      <c r="B4518" s="12" t="s">
        <v>5026</v>
      </c>
      <c r="C4518" s="12" t="s">
        <v>5029</v>
      </c>
      <c r="D4518" s="12" t="s">
        <v>5031</v>
      </c>
      <c r="E4518" s="12" t="s">
        <v>5035</v>
      </c>
      <c r="F4518" s="12" t="s">
        <v>5060</v>
      </c>
      <c r="G4518" s="12" t="s">
        <v>5046</v>
      </c>
      <c r="H4518" s="13">
        <v>62391</v>
      </c>
      <c r="I4518" s="14">
        <v>720988</v>
      </c>
      <c r="J4518" s="14">
        <v>81099</v>
      </c>
      <c r="K4518" s="14">
        <v>52738</v>
      </c>
      <c r="L4518" s="14">
        <v>28278</v>
      </c>
      <c r="M4518" s="15">
        <v>8.6536543598156268E-2</v>
      </c>
      <c r="N4518" s="14">
        <v>803000</v>
      </c>
      <c r="O4518" s="14">
        <v>661168</v>
      </c>
      <c r="P4518" s="14">
        <v>0</v>
      </c>
      <c r="S4518" s="17">
        <v>45653.518750000003</v>
      </c>
      <c r="T4518" s="12" t="s">
        <v>5075</v>
      </c>
      <c r="U4518" s="18">
        <v>45653</v>
      </c>
      <c r="V4518" s="18" t="str">
        <f>TEXT(Posts[[#This Row],[Post_Date]],"YYYY")</f>
        <v>2024</v>
      </c>
      <c r="W4518" s="12" t="s">
        <v>5094</v>
      </c>
      <c r="X4518" s="12" t="s">
        <v>5082</v>
      </c>
      <c r="Y4518" s="19">
        <v>12</v>
      </c>
      <c r="Z4518" s="12" t="s">
        <v>5068</v>
      </c>
      <c r="AA4518"/>
    </row>
    <row r="4519" spans="1:27" x14ac:dyDescent="0.25">
      <c r="A4519" s="12" t="s">
        <v>984</v>
      </c>
      <c r="B4519" s="12" t="s">
        <v>5026</v>
      </c>
      <c r="C4519" s="12" t="s">
        <v>5029</v>
      </c>
      <c r="D4519" s="12" t="s">
        <v>5032</v>
      </c>
      <c r="E4519" s="12" t="s">
        <v>5035</v>
      </c>
      <c r="F4519" s="12" t="s">
        <v>5056</v>
      </c>
      <c r="G4519" s="12" t="s">
        <v>5046</v>
      </c>
      <c r="H4519" s="13">
        <v>24138</v>
      </c>
      <c r="I4519" s="14">
        <v>117081</v>
      </c>
      <c r="J4519" s="14">
        <v>27358</v>
      </c>
      <c r="K4519" s="14">
        <v>6207</v>
      </c>
      <c r="L4519" s="14">
        <v>5665</v>
      </c>
      <c r="M4519" s="15">
        <v>0.20616578153812809</v>
      </c>
      <c r="N4519" s="14">
        <v>151823</v>
      </c>
      <c r="O4519" s="14">
        <v>102183</v>
      </c>
      <c r="P4519" s="14">
        <v>0</v>
      </c>
      <c r="S4519" s="17">
        <v>45426.710416666669</v>
      </c>
      <c r="T4519" s="12" t="s">
        <v>5076</v>
      </c>
      <c r="U4519" s="18">
        <v>45426</v>
      </c>
      <c r="V4519" s="18" t="str">
        <f>TEXT(Posts[[#This Row],[Post_Date]],"YYYY")</f>
        <v>2024</v>
      </c>
      <c r="W4519" s="12" t="s">
        <v>5096</v>
      </c>
      <c r="X4519" s="12" t="s">
        <v>5079</v>
      </c>
      <c r="Y4519" s="19">
        <v>17</v>
      </c>
      <c r="Z4519" s="12" t="s">
        <v>5070</v>
      </c>
      <c r="AA4519"/>
    </row>
    <row r="4520" spans="1:27" x14ac:dyDescent="0.25">
      <c r="A4520" s="12" t="s">
        <v>986</v>
      </c>
      <c r="B4520" s="12" t="s">
        <v>5026</v>
      </c>
      <c r="C4520" s="12" t="s">
        <v>5028</v>
      </c>
      <c r="D4520" s="12" t="s">
        <v>5032</v>
      </c>
      <c r="E4520" s="12" t="s">
        <v>5039</v>
      </c>
      <c r="F4520" s="12" t="s">
        <v>5056</v>
      </c>
      <c r="G4520" s="12" t="s">
        <v>5047</v>
      </c>
      <c r="H4520" s="13">
        <v>46736</v>
      </c>
      <c r="I4520" s="14">
        <v>202124</v>
      </c>
      <c r="J4520" s="14">
        <v>34393</v>
      </c>
      <c r="K4520" s="14">
        <v>12187</v>
      </c>
      <c r="L4520" s="14">
        <v>7505</v>
      </c>
      <c r="M4520" s="15">
        <v>0.23122923164253151</v>
      </c>
      <c r="N4520" s="14">
        <v>223432</v>
      </c>
      <c r="O4520" s="14">
        <v>0</v>
      </c>
      <c r="P4520" s="14">
        <v>1675252</v>
      </c>
      <c r="S4520" s="17">
        <v>45645.693749999999</v>
      </c>
      <c r="T4520" s="17" t="s">
        <v>5074</v>
      </c>
      <c r="U4520" s="18">
        <v>45645</v>
      </c>
      <c r="V4520" s="18" t="str">
        <f>TEXT(Posts[[#This Row],[Post_Date]],"YYYY")</f>
        <v>2024</v>
      </c>
      <c r="W4520" s="18" t="s">
        <v>5094</v>
      </c>
      <c r="X4520" s="18" t="s">
        <v>5080</v>
      </c>
      <c r="Y4520" s="19">
        <v>16</v>
      </c>
      <c r="Z4520" s="12" t="s">
        <v>5070</v>
      </c>
      <c r="AA4520"/>
    </row>
    <row r="4521" spans="1:27" x14ac:dyDescent="0.25">
      <c r="A4521" s="12" t="s">
        <v>989</v>
      </c>
      <c r="B4521" s="12" t="s">
        <v>5026</v>
      </c>
      <c r="C4521" s="12" t="s">
        <v>5029</v>
      </c>
      <c r="D4521" s="12" t="s">
        <v>5031</v>
      </c>
      <c r="E4521" s="12" t="s">
        <v>5035</v>
      </c>
      <c r="F4521" s="12" t="s">
        <v>5060</v>
      </c>
      <c r="G4521" s="12" t="s">
        <v>5044</v>
      </c>
      <c r="H4521" s="13">
        <v>224380</v>
      </c>
      <c r="I4521" s="14">
        <v>3978271</v>
      </c>
      <c r="J4521" s="14">
        <v>764864</v>
      </c>
      <c r="K4521" s="14">
        <v>303722</v>
      </c>
      <c r="L4521" s="14">
        <v>232658</v>
      </c>
      <c r="M4521" s="15">
        <v>5.6401576753285623E-2</v>
      </c>
      <c r="N4521" s="14">
        <v>4781053</v>
      </c>
      <c r="O4521" s="14">
        <v>3978271</v>
      </c>
      <c r="P4521" s="14">
        <v>0</v>
      </c>
      <c r="S4521" s="17">
        <v>45509.515972222223</v>
      </c>
      <c r="T4521" s="12" t="s">
        <v>5075</v>
      </c>
      <c r="U4521" s="18">
        <v>45509</v>
      </c>
      <c r="V4521" s="18" t="str">
        <f>TEXT(Posts[[#This Row],[Post_Date]],"YYYY")</f>
        <v>2024</v>
      </c>
      <c r="W4521" s="12" t="s">
        <v>5092</v>
      </c>
      <c r="X4521" s="12" t="s">
        <v>5081</v>
      </c>
      <c r="Y4521" s="19">
        <v>12</v>
      </c>
      <c r="Z4521" s="12" t="s">
        <v>5068</v>
      </c>
      <c r="AA4521"/>
    </row>
    <row r="4522" spans="1:27" x14ac:dyDescent="0.25">
      <c r="A4522" s="12" t="s">
        <v>1003</v>
      </c>
      <c r="B4522" s="12" t="s">
        <v>5026</v>
      </c>
      <c r="C4522" s="12" t="s">
        <v>5028</v>
      </c>
      <c r="D4522" s="12" t="s">
        <v>5030</v>
      </c>
      <c r="E4522" s="12" t="s">
        <v>5039</v>
      </c>
      <c r="F4522" s="12" t="s">
        <v>5051</v>
      </c>
      <c r="G4522" s="12" t="s">
        <v>5045</v>
      </c>
      <c r="H4522" s="13">
        <v>29249</v>
      </c>
      <c r="I4522" s="14">
        <v>195319</v>
      </c>
      <c r="J4522" s="14">
        <v>19798</v>
      </c>
      <c r="K4522" s="14">
        <v>12190</v>
      </c>
      <c r="L4522" s="14">
        <v>7899</v>
      </c>
      <c r="M4522" s="15">
        <v>0.14975173089948729</v>
      </c>
      <c r="N4522" s="14">
        <v>232254</v>
      </c>
      <c r="O4522" s="14">
        <v>0</v>
      </c>
      <c r="P4522" s="14">
        <v>1950452</v>
      </c>
      <c r="S4522" s="17">
        <v>45465.45416666667</v>
      </c>
      <c r="T4522" s="17" t="s">
        <v>5077</v>
      </c>
      <c r="U4522" s="18">
        <v>45465</v>
      </c>
      <c r="V4522" s="18" t="str">
        <f>TEXT(Posts[[#This Row],[Post_Date]],"YYYY")</f>
        <v>2024</v>
      </c>
      <c r="W4522" s="18" t="s">
        <v>5089</v>
      </c>
      <c r="X4522" s="18" t="s">
        <v>5083</v>
      </c>
      <c r="Y4522" s="19">
        <v>10</v>
      </c>
      <c r="Z4522" s="12" t="s">
        <v>5069</v>
      </c>
      <c r="AA4522"/>
    </row>
    <row r="4523" spans="1:27" x14ac:dyDescent="0.25">
      <c r="A4523" s="12" t="s">
        <v>1005</v>
      </c>
      <c r="B4523" s="12" t="s">
        <v>5026</v>
      </c>
      <c r="C4523" s="12" t="s">
        <v>5028</v>
      </c>
      <c r="D4523" s="12" t="s">
        <v>5030</v>
      </c>
      <c r="E4523" s="12" t="s">
        <v>5035</v>
      </c>
      <c r="F4523" s="12" t="s">
        <v>5051</v>
      </c>
      <c r="G4523" s="12" t="s">
        <v>5047</v>
      </c>
      <c r="H4523" s="13">
        <v>200350</v>
      </c>
      <c r="I4523" s="14">
        <v>2158001</v>
      </c>
      <c r="J4523" s="14">
        <v>448221</v>
      </c>
      <c r="K4523" s="14">
        <v>104883</v>
      </c>
      <c r="L4523" s="14">
        <v>51140</v>
      </c>
      <c r="M4523" s="15">
        <v>9.284059324994598E-2</v>
      </c>
      <c r="N4523" s="14">
        <v>2571430</v>
      </c>
      <c r="O4523" s="14">
        <v>2158001</v>
      </c>
      <c r="P4523" s="14">
        <v>0</v>
      </c>
      <c r="S4523" s="17">
        <v>45604.767361111109</v>
      </c>
      <c r="T4523" s="12" t="s">
        <v>5076</v>
      </c>
      <c r="U4523" s="18">
        <v>45604</v>
      </c>
      <c r="V4523" s="18" t="str">
        <f>TEXT(Posts[[#This Row],[Post_Date]],"YYYY")</f>
        <v>2024</v>
      </c>
      <c r="W4523" s="12" t="s">
        <v>5095</v>
      </c>
      <c r="X4523" s="12" t="s">
        <v>5082</v>
      </c>
      <c r="Y4523" s="19">
        <v>18</v>
      </c>
      <c r="Z4523" s="12" t="s">
        <v>5068</v>
      </c>
      <c r="AA4523"/>
    </row>
    <row r="4524" spans="1:27" x14ac:dyDescent="0.25">
      <c r="A4524" s="12" t="s">
        <v>1008</v>
      </c>
      <c r="B4524" s="12" t="s">
        <v>5026</v>
      </c>
      <c r="C4524" s="12" t="s">
        <v>5028</v>
      </c>
      <c r="D4524" s="12" t="s">
        <v>5032</v>
      </c>
      <c r="E4524" s="12" t="s">
        <v>5035</v>
      </c>
      <c r="F4524" s="12" t="s">
        <v>5056</v>
      </c>
      <c r="G4524" s="12" t="s">
        <v>5046</v>
      </c>
      <c r="H4524" s="13">
        <v>97097</v>
      </c>
      <c r="I4524" s="14">
        <v>558179</v>
      </c>
      <c r="J4524" s="14">
        <v>113402</v>
      </c>
      <c r="K4524" s="14">
        <v>24377</v>
      </c>
      <c r="L4524" s="14">
        <v>27606</v>
      </c>
      <c r="M4524" s="15">
        <v>0.17395467213726459</v>
      </c>
      <c r="N4524" s="14">
        <v>619763</v>
      </c>
      <c r="O4524" s="14">
        <v>508722</v>
      </c>
      <c r="P4524" s="14">
        <v>0</v>
      </c>
      <c r="S4524" s="17">
        <v>45735.729166666657</v>
      </c>
      <c r="T4524" s="12" t="s">
        <v>5076</v>
      </c>
      <c r="U4524" s="18">
        <v>45735</v>
      </c>
      <c r="V4524" s="18" t="str">
        <f>TEXT(Posts[[#This Row],[Post_Date]],"YYYY")</f>
        <v>2025</v>
      </c>
      <c r="W4524" s="12" t="s">
        <v>5088</v>
      </c>
      <c r="X4524" s="12" t="s">
        <v>5085</v>
      </c>
      <c r="Y4524" s="19">
        <v>17</v>
      </c>
      <c r="Z4524" s="12" t="s">
        <v>5069</v>
      </c>
      <c r="AA4524"/>
    </row>
    <row r="4525" spans="1:27" x14ac:dyDescent="0.25">
      <c r="A4525" s="12" t="s">
        <v>1015</v>
      </c>
      <c r="B4525" s="12" t="s">
        <v>5026</v>
      </c>
      <c r="C4525" s="12" t="s">
        <v>5029</v>
      </c>
      <c r="D4525" s="12" t="s">
        <v>5032</v>
      </c>
      <c r="E4525" s="12" t="s">
        <v>5035</v>
      </c>
      <c r="F4525" s="12" t="s">
        <v>5056</v>
      </c>
      <c r="G4525" s="12" t="s">
        <v>5042</v>
      </c>
      <c r="H4525" s="13">
        <v>126154</v>
      </c>
      <c r="I4525" s="14">
        <v>741019</v>
      </c>
      <c r="J4525" s="14">
        <v>96231</v>
      </c>
      <c r="K4525" s="14">
        <v>35117</v>
      </c>
      <c r="L4525" s="14">
        <v>33204</v>
      </c>
      <c r="M4525" s="15">
        <v>0.17024484794064471</v>
      </c>
      <c r="N4525" s="14">
        <v>895862</v>
      </c>
      <c r="O4525" s="14">
        <v>697223</v>
      </c>
      <c r="P4525" s="14">
        <v>0</v>
      </c>
      <c r="S4525" s="17">
        <v>45767.349305555559</v>
      </c>
      <c r="T4525" s="12" t="s">
        <v>5078</v>
      </c>
      <c r="U4525" s="18">
        <v>45767</v>
      </c>
      <c r="V4525" s="18" t="str">
        <f>TEXT(Posts[[#This Row],[Post_Date]],"YYYY")</f>
        <v>2025</v>
      </c>
      <c r="W4525" s="12" t="s">
        <v>5090</v>
      </c>
      <c r="X4525" s="12" t="s">
        <v>5084</v>
      </c>
      <c r="Y4525" s="19">
        <v>8</v>
      </c>
      <c r="Z4525" s="12" t="s">
        <v>5069</v>
      </c>
      <c r="AA4525"/>
    </row>
    <row r="4526" spans="1:27" x14ac:dyDescent="0.25">
      <c r="A4526" s="12" t="s">
        <v>1023</v>
      </c>
      <c r="B4526" s="12" t="s">
        <v>5026</v>
      </c>
      <c r="C4526" s="12" t="s">
        <v>5029</v>
      </c>
      <c r="D4526" s="12" t="s">
        <v>5032</v>
      </c>
      <c r="E4526" s="12" t="s">
        <v>5035</v>
      </c>
      <c r="F4526" s="12" t="s">
        <v>5056</v>
      </c>
      <c r="G4526" s="12" t="s">
        <v>5044</v>
      </c>
      <c r="H4526" s="13">
        <v>396142</v>
      </c>
      <c r="I4526" s="14">
        <v>1698653</v>
      </c>
      <c r="J4526" s="14">
        <v>325211</v>
      </c>
      <c r="K4526" s="14">
        <v>128681</v>
      </c>
      <c r="L4526" s="14">
        <v>44597</v>
      </c>
      <c r="M4526" s="15">
        <v>0.23320965958415441</v>
      </c>
      <c r="N4526" s="14">
        <v>2123927</v>
      </c>
      <c r="O4526" s="14">
        <v>1698653</v>
      </c>
      <c r="P4526" s="14">
        <v>0</v>
      </c>
      <c r="S4526" s="17">
        <v>45583.413194444453</v>
      </c>
      <c r="T4526" s="12" t="s">
        <v>5077</v>
      </c>
      <c r="U4526" s="18">
        <v>45583</v>
      </c>
      <c r="V4526" s="18" t="str">
        <f>TEXT(Posts[[#This Row],[Post_Date]],"YYYY")</f>
        <v>2024</v>
      </c>
      <c r="W4526" s="12" t="s">
        <v>5091</v>
      </c>
      <c r="X4526" s="12" t="s">
        <v>5082</v>
      </c>
      <c r="Y4526" s="19">
        <v>9</v>
      </c>
      <c r="Z4526" s="12" t="s">
        <v>5070</v>
      </c>
      <c r="AA4526"/>
    </row>
    <row r="4527" spans="1:27" x14ac:dyDescent="0.25">
      <c r="A4527" s="12" t="s">
        <v>1025</v>
      </c>
      <c r="B4527" s="12" t="s">
        <v>5026</v>
      </c>
      <c r="C4527" s="12" t="s">
        <v>5028</v>
      </c>
      <c r="D4527" s="12" t="s">
        <v>5032</v>
      </c>
      <c r="E4527" s="12" t="s">
        <v>5039</v>
      </c>
      <c r="F4527" s="12" t="s">
        <v>5056</v>
      </c>
      <c r="G4527" s="12" t="s">
        <v>5049</v>
      </c>
      <c r="H4527" s="13">
        <v>48360</v>
      </c>
      <c r="I4527" s="14">
        <v>300325</v>
      </c>
      <c r="J4527" s="14">
        <v>55678</v>
      </c>
      <c r="K4527" s="14">
        <v>18495</v>
      </c>
      <c r="L4527" s="14">
        <v>12238</v>
      </c>
      <c r="M4527" s="15">
        <v>0.1610266024701123</v>
      </c>
      <c r="N4527" s="14">
        <v>333430</v>
      </c>
      <c r="O4527" s="14">
        <v>0</v>
      </c>
      <c r="P4527" s="14">
        <v>849287</v>
      </c>
      <c r="S4527" s="17">
        <v>45441.630555555559</v>
      </c>
      <c r="T4527" s="17" t="s">
        <v>5074</v>
      </c>
      <c r="U4527" s="18">
        <v>45441</v>
      </c>
      <c r="V4527" s="18" t="str">
        <f>TEXT(Posts[[#This Row],[Post_Date]],"YYYY")</f>
        <v>2024</v>
      </c>
      <c r="W4527" s="18" t="s">
        <v>5096</v>
      </c>
      <c r="X4527" s="18" t="s">
        <v>5085</v>
      </c>
      <c r="Y4527" s="19">
        <v>15</v>
      </c>
      <c r="Z4527" s="12" t="s">
        <v>5069</v>
      </c>
      <c r="AA4527"/>
    </row>
    <row r="4528" spans="1:27" x14ac:dyDescent="0.25">
      <c r="A4528" s="12" t="s">
        <v>1027</v>
      </c>
      <c r="B4528" s="12" t="s">
        <v>5026</v>
      </c>
      <c r="C4528" s="12" t="s">
        <v>5028</v>
      </c>
      <c r="D4528" s="12" t="s">
        <v>5032</v>
      </c>
      <c r="E4528" s="12" t="s">
        <v>5035</v>
      </c>
      <c r="F4528" s="12" t="s">
        <v>5056</v>
      </c>
      <c r="G4528" s="12" t="s">
        <v>5045</v>
      </c>
      <c r="H4528" s="13">
        <v>56276</v>
      </c>
      <c r="I4528" s="14">
        <v>241713</v>
      </c>
      <c r="J4528" s="14">
        <v>29003</v>
      </c>
      <c r="K4528" s="14">
        <v>18463</v>
      </c>
      <c r="L4528" s="14">
        <v>13223</v>
      </c>
      <c r="M4528" s="15">
        <v>0.23282323764720311</v>
      </c>
      <c r="N4528" s="14">
        <v>300092</v>
      </c>
      <c r="O4528" s="14">
        <v>223352</v>
      </c>
      <c r="P4528" s="14">
        <v>0</v>
      </c>
      <c r="S4528" s="17">
        <v>45552.736111111109</v>
      </c>
      <c r="T4528" s="12" t="s">
        <v>5076</v>
      </c>
      <c r="U4528" s="18">
        <v>45552</v>
      </c>
      <c r="V4528" s="18" t="str">
        <f>TEXT(Posts[[#This Row],[Post_Date]],"YYYY")</f>
        <v>2024</v>
      </c>
      <c r="W4528" s="12" t="s">
        <v>5097</v>
      </c>
      <c r="X4528" s="12" t="s">
        <v>5079</v>
      </c>
      <c r="Y4528" s="19">
        <v>17</v>
      </c>
      <c r="Z4528" s="12" t="s">
        <v>5070</v>
      </c>
      <c r="AA4528"/>
    </row>
    <row r="4529" spans="1:27" x14ac:dyDescent="0.25">
      <c r="A4529" s="12" t="s">
        <v>1028</v>
      </c>
      <c r="B4529" s="12" t="s">
        <v>5026</v>
      </c>
      <c r="C4529" s="12" t="s">
        <v>5028</v>
      </c>
      <c r="D4529" s="12" t="s">
        <v>5030</v>
      </c>
      <c r="E4529" s="12" t="s">
        <v>5035</v>
      </c>
      <c r="F4529" s="12" t="s">
        <v>5051</v>
      </c>
      <c r="G4529" s="12" t="s">
        <v>5048</v>
      </c>
      <c r="H4529" s="13">
        <v>53073</v>
      </c>
      <c r="I4529" s="14">
        <v>545406</v>
      </c>
      <c r="J4529" s="14">
        <v>120640</v>
      </c>
      <c r="K4529" s="14">
        <v>37299</v>
      </c>
      <c r="L4529" s="14">
        <v>13394</v>
      </c>
      <c r="M4529" s="15">
        <v>9.7310945488126355E-2</v>
      </c>
      <c r="N4529" s="14">
        <v>670184</v>
      </c>
      <c r="O4529" s="14">
        <v>485512</v>
      </c>
      <c r="P4529" s="14">
        <v>0</v>
      </c>
      <c r="S4529" s="17">
        <v>45332.732638888891</v>
      </c>
      <c r="T4529" s="12" t="s">
        <v>5076</v>
      </c>
      <c r="U4529" s="18">
        <v>45332</v>
      </c>
      <c r="V4529" s="18" t="str">
        <f>TEXT(Posts[[#This Row],[Post_Date]],"YYYY")</f>
        <v>2024</v>
      </c>
      <c r="W4529" s="12" t="s">
        <v>5087</v>
      </c>
      <c r="X4529" s="12" t="s">
        <v>5083</v>
      </c>
      <c r="Y4529" s="19">
        <v>17</v>
      </c>
      <c r="Z4529" s="12" t="s">
        <v>5068</v>
      </c>
      <c r="AA4529"/>
    </row>
    <row r="4530" spans="1:27" x14ac:dyDescent="0.25">
      <c r="A4530" s="12" t="s">
        <v>1031</v>
      </c>
      <c r="B4530" s="12" t="s">
        <v>5026</v>
      </c>
      <c r="C4530" s="12" t="s">
        <v>5028</v>
      </c>
      <c r="D4530" s="12" t="s">
        <v>5034</v>
      </c>
      <c r="E4530" s="12" t="s">
        <v>5039</v>
      </c>
      <c r="F4530" s="12" t="s">
        <v>5059</v>
      </c>
      <c r="G4530" s="12" t="s">
        <v>5048</v>
      </c>
      <c r="H4530" s="13">
        <v>356809</v>
      </c>
      <c r="I4530" s="14">
        <v>2024305</v>
      </c>
      <c r="J4530" s="14">
        <v>368047</v>
      </c>
      <c r="K4530" s="14">
        <v>74232</v>
      </c>
      <c r="L4530" s="14">
        <v>96489</v>
      </c>
      <c r="M4530" s="15">
        <v>0.17626288211871449</v>
      </c>
      <c r="N4530" s="14">
        <v>2548604</v>
      </c>
      <c r="O4530" s="14">
        <v>0</v>
      </c>
      <c r="P4530" s="14">
        <v>745031</v>
      </c>
      <c r="S4530" s="17">
        <v>45369.770833333343</v>
      </c>
      <c r="T4530" s="17" t="s">
        <v>5076</v>
      </c>
      <c r="U4530" s="18">
        <v>45369</v>
      </c>
      <c r="V4530" s="18" t="str">
        <f>TEXT(Posts[[#This Row],[Post_Date]],"YYYY")</f>
        <v>2024</v>
      </c>
      <c r="W4530" s="18" t="s">
        <v>5088</v>
      </c>
      <c r="X4530" s="18" t="s">
        <v>5081</v>
      </c>
      <c r="Y4530" s="19">
        <v>18</v>
      </c>
      <c r="Z4530" s="12" t="s">
        <v>5069</v>
      </c>
      <c r="AA4530"/>
    </row>
    <row r="4531" spans="1:27" x14ac:dyDescent="0.25">
      <c r="A4531" s="12" t="s">
        <v>1033</v>
      </c>
      <c r="B4531" s="12" t="s">
        <v>5026</v>
      </c>
      <c r="C4531" s="12" t="s">
        <v>5028</v>
      </c>
      <c r="D4531" s="12" t="s">
        <v>5031</v>
      </c>
      <c r="E4531" s="12" t="s">
        <v>5035</v>
      </c>
      <c r="F4531" s="12" t="s">
        <v>5060</v>
      </c>
      <c r="G4531" s="12" t="s">
        <v>5044</v>
      </c>
      <c r="H4531" s="13">
        <v>62999</v>
      </c>
      <c r="I4531" s="14">
        <v>710784</v>
      </c>
      <c r="J4531" s="14">
        <v>159377</v>
      </c>
      <c r="K4531" s="14">
        <v>43573</v>
      </c>
      <c r="L4531" s="14">
        <v>16355</v>
      </c>
      <c r="M4531" s="15">
        <v>8.8633780872076379E-2</v>
      </c>
      <c r="N4531" s="14">
        <v>797840</v>
      </c>
      <c r="O4531" s="14">
        <v>681396</v>
      </c>
      <c r="P4531" s="14">
        <v>0</v>
      </c>
      <c r="S4531" s="17">
        <v>45592.720138888893</v>
      </c>
      <c r="T4531" s="12" t="s">
        <v>5076</v>
      </c>
      <c r="U4531" s="18">
        <v>45592</v>
      </c>
      <c r="V4531" s="18" t="str">
        <f>TEXT(Posts[[#This Row],[Post_Date]],"YYYY")</f>
        <v>2024</v>
      </c>
      <c r="W4531" s="12" t="s">
        <v>5091</v>
      </c>
      <c r="X4531" s="12" t="s">
        <v>5084</v>
      </c>
      <c r="Y4531" s="19">
        <v>17</v>
      </c>
      <c r="Z4531" s="12" t="s">
        <v>5068</v>
      </c>
      <c r="AA4531"/>
    </row>
    <row r="4532" spans="1:27" x14ac:dyDescent="0.25">
      <c r="A4532" s="12" t="s">
        <v>1036</v>
      </c>
      <c r="B4532" s="12" t="s">
        <v>5026</v>
      </c>
      <c r="C4532" s="12" t="s">
        <v>5029</v>
      </c>
      <c r="D4532" s="12" t="s">
        <v>5032</v>
      </c>
      <c r="E4532" s="12" t="s">
        <v>5035</v>
      </c>
      <c r="F4532" s="12" t="s">
        <v>5056</v>
      </c>
      <c r="G4532" s="12" t="s">
        <v>5048</v>
      </c>
      <c r="H4532" s="13">
        <v>283290</v>
      </c>
      <c r="I4532" s="14">
        <v>1324496</v>
      </c>
      <c r="J4532" s="14">
        <v>317350</v>
      </c>
      <c r="K4532" s="14">
        <v>41366</v>
      </c>
      <c r="L4532" s="14">
        <v>63400</v>
      </c>
      <c r="M4532" s="15">
        <v>0.213885484484126</v>
      </c>
      <c r="N4532" s="14">
        <v>1649083</v>
      </c>
      <c r="O4532" s="14">
        <v>1324496</v>
      </c>
      <c r="P4532" s="14">
        <v>0</v>
      </c>
      <c r="S4532" s="17">
        <v>45762.50277777778</v>
      </c>
      <c r="T4532" s="12" t="s">
        <v>5075</v>
      </c>
      <c r="U4532" s="18">
        <v>45762</v>
      </c>
      <c r="V4532" s="18" t="str">
        <f>TEXT(Posts[[#This Row],[Post_Date]],"YYYY")</f>
        <v>2025</v>
      </c>
      <c r="W4532" s="12" t="s">
        <v>5090</v>
      </c>
      <c r="X4532" s="12" t="s">
        <v>5079</v>
      </c>
      <c r="Y4532" s="19">
        <v>12</v>
      </c>
      <c r="Z4532" s="12" t="s">
        <v>5070</v>
      </c>
      <c r="AA4532"/>
    </row>
    <row r="4533" spans="1:27" x14ac:dyDescent="0.25">
      <c r="A4533" s="12" t="s">
        <v>1044</v>
      </c>
      <c r="B4533" s="12" t="s">
        <v>5026</v>
      </c>
      <c r="C4533" s="12" t="s">
        <v>5028</v>
      </c>
      <c r="D4533" s="12" t="s">
        <v>5032</v>
      </c>
      <c r="E4533" s="12" t="s">
        <v>5035</v>
      </c>
      <c r="F4533" s="12" t="s">
        <v>5056</v>
      </c>
      <c r="G4533" s="12" t="s">
        <v>5046</v>
      </c>
      <c r="H4533" s="13">
        <v>11015</v>
      </c>
      <c r="I4533" s="14">
        <v>71884</v>
      </c>
      <c r="J4533" s="14">
        <v>8018</v>
      </c>
      <c r="K4533" s="14">
        <v>4567</v>
      </c>
      <c r="L4533" s="14">
        <v>3799</v>
      </c>
      <c r="M4533" s="15">
        <v>0.1532421190310706</v>
      </c>
      <c r="N4533" s="14">
        <v>82589</v>
      </c>
      <c r="O4533" s="14">
        <v>71645</v>
      </c>
      <c r="P4533" s="14">
        <v>0</v>
      </c>
      <c r="S4533" s="17">
        <v>45612.532638888893</v>
      </c>
      <c r="T4533" s="12" t="s">
        <v>5075</v>
      </c>
      <c r="U4533" s="18">
        <v>45612</v>
      </c>
      <c r="V4533" s="18" t="str">
        <f>TEXT(Posts[[#This Row],[Post_Date]],"YYYY")</f>
        <v>2024</v>
      </c>
      <c r="W4533" s="12" t="s">
        <v>5095</v>
      </c>
      <c r="X4533" s="12" t="s">
        <v>5083</v>
      </c>
      <c r="Y4533" s="19">
        <v>12</v>
      </c>
      <c r="Z4533" s="12" t="s">
        <v>5069</v>
      </c>
      <c r="AA4533"/>
    </row>
    <row r="4534" spans="1:27" x14ac:dyDescent="0.25">
      <c r="A4534" s="12" t="s">
        <v>1049</v>
      </c>
      <c r="B4534" s="12" t="s">
        <v>5026</v>
      </c>
      <c r="C4534" s="12" t="s">
        <v>5028</v>
      </c>
      <c r="D4534" s="12" t="s">
        <v>5032</v>
      </c>
      <c r="E4534" s="12" t="s">
        <v>5035</v>
      </c>
      <c r="F4534" s="12" t="s">
        <v>5056</v>
      </c>
      <c r="G4534" s="12" t="s">
        <v>5049</v>
      </c>
      <c r="H4534" s="13">
        <v>50383</v>
      </c>
      <c r="I4534" s="14">
        <v>259988</v>
      </c>
      <c r="J4534" s="14">
        <v>33184</v>
      </c>
      <c r="K4534" s="14">
        <v>8540</v>
      </c>
      <c r="L4534" s="14">
        <v>11312</v>
      </c>
      <c r="M4534" s="15">
        <v>0.19379032035057339</v>
      </c>
      <c r="N4534" s="14">
        <v>329682</v>
      </c>
      <c r="O4534" s="14">
        <v>223458</v>
      </c>
      <c r="P4534" s="14">
        <v>0</v>
      </c>
      <c r="S4534" s="17">
        <v>45361.529861111107</v>
      </c>
      <c r="T4534" s="12" t="s">
        <v>5075</v>
      </c>
      <c r="U4534" s="18">
        <v>45361</v>
      </c>
      <c r="V4534" s="18" t="str">
        <f>TEXT(Posts[[#This Row],[Post_Date]],"YYYY")</f>
        <v>2024</v>
      </c>
      <c r="W4534" s="12" t="s">
        <v>5088</v>
      </c>
      <c r="X4534" s="12" t="s">
        <v>5084</v>
      </c>
      <c r="Y4534" s="19">
        <v>12</v>
      </c>
      <c r="Z4534" s="12" t="s">
        <v>5069</v>
      </c>
      <c r="AA4534"/>
    </row>
    <row r="4535" spans="1:27" x14ac:dyDescent="0.25">
      <c r="A4535" s="12" t="s">
        <v>1051</v>
      </c>
      <c r="B4535" s="12" t="s">
        <v>5026</v>
      </c>
      <c r="C4535" s="12" t="s">
        <v>5028</v>
      </c>
      <c r="D4535" s="12" t="s">
        <v>5031</v>
      </c>
      <c r="E4535" s="12" t="s">
        <v>5035</v>
      </c>
      <c r="F4535" s="12" t="s">
        <v>5060</v>
      </c>
      <c r="G4535" s="12" t="s">
        <v>5049</v>
      </c>
      <c r="H4535" s="13">
        <v>41988</v>
      </c>
      <c r="I4535" s="14">
        <v>557745</v>
      </c>
      <c r="J4535" s="14">
        <v>58000</v>
      </c>
      <c r="K4535" s="14">
        <v>37235</v>
      </c>
      <c r="L4535" s="14">
        <v>25113</v>
      </c>
      <c r="M4535" s="15">
        <v>7.5282072659131893E-2</v>
      </c>
      <c r="N4535" s="14">
        <v>678302</v>
      </c>
      <c r="O4535" s="14">
        <v>477571</v>
      </c>
      <c r="P4535" s="14">
        <v>0</v>
      </c>
      <c r="S4535" s="17">
        <v>45332.402083333327</v>
      </c>
      <c r="T4535" s="12" t="s">
        <v>5077</v>
      </c>
      <c r="U4535" s="18">
        <v>45332</v>
      </c>
      <c r="V4535" s="18" t="str">
        <f>TEXT(Posts[[#This Row],[Post_Date]],"YYYY")</f>
        <v>2024</v>
      </c>
      <c r="W4535" s="12" t="s">
        <v>5087</v>
      </c>
      <c r="X4535" s="12" t="s">
        <v>5083</v>
      </c>
      <c r="Y4535" s="19">
        <v>9</v>
      </c>
      <c r="Z4535" s="12" t="s">
        <v>5068</v>
      </c>
      <c r="AA4535"/>
    </row>
    <row r="4536" spans="1:27" x14ac:dyDescent="0.25">
      <c r="A4536" s="12" t="s">
        <v>1065</v>
      </c>
      <c r="B4536" s="12" t="s">
        <v>5026</v>
      </c>
      <c r="C4536" s="12" t="s">
        <v>5028</v>
      </c>
      <c r="D4536" s="12" t="s">
        <v>5030</v>
      </c>
      <c r="E4536" s="12" t="s">
        <v>5039</v>
      </c>
      <c r="F4536" s="12" t="s">
        <v>5051</v>
      </c>
      <c r="G4536" s="12" t="s">
        <v>5046</v>
      </c>
      <c r="H4536" s="13">
        <v>24297</v>
      </c>
      <c r="I4536" s="14">
        <v>222351</v>
      </c>
      <c r="J4536" s="14">
        <v>26950</v>
      </c>
      <c r="K4536" s="14">
        <v>8119</v>
      </c>
      <c r="L4536" s="14">
        <v>10169</v>
      </c>
      <c r="M4536" s="15">
        <v>0.109274622551487</v>
      </c>
      <c r="N4536" s="14">
        <v>253354</v>
      </c>
      <c r="O4536" s="14">
        <v>0</v>
      </c>
      <c r="P4536" s="14">
        <v>646415</v>
      </c>
      <c r="S4536" s="17">
        <v>45396.800694444442</v>
      </c>
      <c r="T4536" s="17" t="s">
        <v>5076</v>
      </c>
      <c r="U4536" s="18">
        <v>45396</v>
      </c>
      <c r="V4536" s="18" t="str">
        <f>TEXT(Posts[[#This Row],[Post_Date]],"YYYY")</f>
        <v>2024</v>
      </c>
      <c r="W4536" s="18" t="s">
        <v>5090</v>
      </c>
      <c r="X4536" s="18" t="s">
        <v>5084</v>
      </c>
      <c r="Y4536" s="19">
        <v>19</v>
      </c>
      <c r="Z4536" s="12" t="s">
        <v>5069</v>
      </c>
      <c r="AA4536"/>
    </row>
    <row r="4537" spans="1:27" x14ac:dyDescent="0.25">
      <c r="A4537" s="12" t="s">
        <v>1073</v>
      </c>
      <c r="B4537" s="12" t="s">
        <v>5026</v>
      </c>
      <c r="C4537" s="12" t="s">
        <v>5028</v>
      </c>
      <c r="D4537" s="12" t="s">
        <v>5032</v>
      </c>
      <c r="E4537" s="12" t="s">
        <v>5035</v>
      </c>
      <c r="F4537" s="12" t="s">
        <v>5056</v>
      </c>
      <c r="G4537" s="12" t="s">
        <v>5049</v>
      </c>
      <c r="H4537" s="13">
        <v>48163</v>
      </c>
      <c r="I4537" s="14">
        <v>238528</v>
      </c>
      <c r="J4537" s="14">
        <v>46507</v>
      </c>
      <c r="K4537" s="14">
        <v>15755</v>
      </c>
      <c r="L4537" s="14">
        <v>7224</v>
      </c>
      <c r="M4537" s="15">
        <v>0.20192103579706749</v>
      </c>
      <c r="N4537" s="14">
        <v>296699</v>
      </c>
      <c r="O4537" s="14">
        <v>236748</v>
      </c>
      <c r="P4537" s="14">
        <v>0</v>
      </c>
      <c r="S4537" s="17">
        <v>45546.474305555559</v>
      </c>
      <c r="T4537" s="12" t="s">
        <v>5077</v>
      </c>
      <c r="U4537" s="18">
        <v>45546</v>
      </c>
      <c r="V4537" s="18" t="str">
        <f>TEXT(Posts[[#This Row],[Post_Date]],"YYYY")</f>
        <v>2024</v>
      </c>
      <c r="W4537" s="12" t="s">
        <v>5097</v>
      </c>
      <c r="X4537" s="12" t="s">
        <v>5085</v>
      </c>
      <c r="Y4537" s="19">
        <v>11</v>
      </c>
      <c r="Z4537" s="12" t="s">
        <v>5070</v>
      </c>
      <c r="AA4537"/>
    </row>
    <row r="4538" spans="1:27" x14ac:dyDescent="0.25">
      <c r="A4538" s="12" t="s">
        <v>1074</v>
      </c>
      <c r="B4538" s="12" t="s">
        <v>5026</v>
      </c>
      <c r="C4538" s="12" t="s">
        <v>5028</v>
      </c>
      <c r="D4538" s="12" t="s">
        <v>5032</v>
      </c>
      <c r="E4538" s="12" t="s">
        <v>5035</v>
      </c>
      <c r="F4538" s="12" t="s">
        <v>5056</v>
      </c>
      <c r="G4538" s="12" t="s">
        <v>5044</v>
      </c>
      <c r="H4538" s="13">
        <v>358420</v>
      </c>
      <c r="I4538" s="14">
        <v>1940458</v>
      </c>
      <c r="J4538" s="14">
        <v>376474</v>
      </c>
      <c r="K4538" s="14">
        <v>72388</v>
      </c>
      <c r="L4538" s="14">
        <v>102689</v>
      </c>
      <c r="M4538" s="15">
        <v>0.18470938732015599</v>
      </c>
      <c r="N4538" s="14">
        <v>2225717</v>
      </c>
      <c r="O4538" s="14">
        <v>1940458</v>
      </c>
      <c r="P4538" s="14">
        <v>0</v>
      </c>
      <c r="S4538" s="17">
        <v>45758.469444444447</v>
      </c>
      <c r="T4538" s="12" t="s">
        <v>5077</v>
      </c>
      <c r="U4538" s="18">
        <v>45758</v>
      </c>
      <c r="V4538" s="18" t="str">
        <f>TEXT(Posts[[#This Row],[Post_Date]],"YYYY")</f>
        <v>2025</v>
      </c>
      <c r="W4538" s="12" t="s">
        <v>5090</v>
      </c>
      <c r="X4538" s="12" t="s">
        <v>5082</v>
      </c>
      <c r="Y4538" s="19">
        <v>11</v>
      </c>
      <c r="Z4538" s="12" t="s">
        <v>5069</v>
      </c>
      <c r="AA4538"/>
    </row>
    <row r="4539" spans="1:27" x14ac:dyDescent="0.25">
      <c r="A4539" s="12" t="s">
        <v>1079</v>
      </c>
      <c r="B4539" s="12" t="s">
        <v>5026</v>
      </c>
      <c r="C4539" s="12" t="s">
        <v>5029</v>
      </c>
      <c r="D4539" s="12" t="s">
        <v>5032</v>
      </c>
      <c r="E4539" s="12" t="s">
        <v>5035</v>
      </c>
      <c r="F4539" s="12" t="s">
        <v>5056</v>
      </c>
      <c r="G4539" s="12" t="s">
        <v>5044</v>
      </c>
      <c r="H4539" s="13">
        <v>34443</v>
      </c>
      <c r="I4539" s="14">
        <v>220081</v>
      </c>
      <c r="J4539" s="14">
        <v>33305</v>
      </c>
      <c r="K4539" s="14">
        <v>17401</v>
      </c>
      <c r="L4539" s="14">
        <v>9944</v>
      </c>
      <c r="M4539" s="15">
        <v>0.1565036879726385</v>
      </c>
      <c r="N4539" s="14">
        <v>260406</v>
      </c>
      <c r="O4539" s="14">
        <v>196636</v>
      </c>
      <c r="P4539" s="14">
        <v>0</v>
      </c>
      <c r="S4539" s="17">
        <v>45588.558333333327</v>
      </c>
      <c r="T4539" s="12" t="s">
        <v>5075</v>
      </c>
      <c r="U4539" s="18">
        <v>45588</v>
      </c>
      <c r="V4539" s="18" t="str">
        <f>TEXT(Posts[[#This Row],[Post_Date]],"YYYY")</f>
        <v>2024</v>
      </c>
      <c r="W4539" s="12" t="s">
        <v>5091</v>
      </c>
      <c r="X4539" s="12" t="s">
        <v>5085</v>
      </c>
      <c r="Y4539" s="19">
        <v>13</v>
      </c>
      <c r="Z4539" s="12" t="s">
        <v>5069</v>
      </c>
      <c r="AA4539"/>
    </row>
    <row r="4540" spans="1:27" x14ac:dyDescent="0.25">
      <c r="A4540" s="12" t="s">
        <v>1081</v>
      </c>
      <c r="B4540" s="12" t="s">
        <v>5026</v>
      </c>
      <c r="C4540" s="12" t="s">
        <v>5028</v>
      </c>
      <c r="D4540" s="12" t="s">
        <v>5030</v>
      </c>
      <c r="E4540" s="12" t="s">
        <v>5035</v>
      </c>
      <c r="F4540" s="12" t="s">
        <v>5051</v>
      </c>
      <c r="G4540" s="12" t="s">
        <v>5048</v>
      </c>
      <c r="H4540" s="13">
        <v>96486</v>
      </c>
      <c r="I4540" s="14">
        <v>666323</v>
      </c>
      <c r="J4540" s="14">
        <v>159460</v>
      </c>
      <c r="K4540" s="14">
        <v>36539</v>
      </c>
      <c r="L4540" s="14">
        <v>35793</v>
      </c>
      <c r="M4540" s="15">
        <v>0.14480430504409381</v>
      </c>
      <c r="N4540" s="14">
        <v>792376</v>
      </c>
      <c r="O4540" s="14">
        <v>602925</v>
      </c>
      <c r="P4540" s="14">
        <v>0</v>
      </c>
      <c r="S4540" s="17">
        <v>45599.615277777782</v>
      </c>
      <c r="T4540" s="12" t="s">
        <v>5074</v>
      </c>
      <c r="U4540" s="18">
        <v>45599</v>
      </c>
      <c r="V4540" s="18" t="str">
        <f>TEXT(Posts[[#This Row],[Post_Date]],"YYYY")</f>
        <v>2024</v>
      </c>
      <c r="W4540" s="12" t="s">
        <v>5095</v>
      </c>
      <c r="X4540" s="12" t="s">
        <v>5084</v>
      </c>
      <c r="Y4540" s="19">
        <v>14</v>
      </c>
      <c r="Z4540" s="12" t="s">
        <v>5069</v>
      </c>
      <c r="AA4540"/>
    </row>
    <row r="4541" spans="1:27" x14ac:dyDescent="0.25">
      <c r="A4541" s="12" t="s">
        <v>1086</v>
      </c>
      <c r="B4541" s="12" t="s">
        <v>5026</v>
      </c>
      <c r="C4541" s="12" t="s">
        <v>5029</v>
      </c>
      <c r="D4541" s="12" t="s">
        <v>5032</v>
      </c>
      <c r="E4541" s="12" t="s">
        <v>5035</v>
      </c>
      <c r="F4541" s="12" t="s">
        <v>5056</v>
      </c>
      <c r="G4541" s="12" t="s">
        <v>5049</v>
      </c>
      <c r="H4541" s="13">
        <v>73946</v>
      </c>
      <c r="I4541" s="14">
        <v>430967</v>
      </c>
      <c r="J4541" s="14">
        <v>56769</v>
      </c>
      <c r="K4541" s="14">
        <v>28789</v>
      </c>
      <c r="L4541" s="14">
        <v>14135</v>
      </c>
      <c r="M4541" s="15">
        <v>0.17158268736986601</v>
      </c>
      <c r="N4541" s="14">
        <v>517681</v>
      </c>
      <c r="O4541" s="14">
        <v>375872</v>
      </c>
      <c r="P4541" s="14">
        <v>0</v>
      </c>
      <c r="S4541" s="17">
        <v>45730.520833333343</v>
      </c>
      <c r="T4541" s="12" t="s">
        <v>5075</v>
      </c>
      <c r="U4541" s="18">
        <v>45730</v>
      </c>
      <c r="V4541" s="18" t="str">
        <f>TEXT(Posts[[#This Row],[Post_Date]],"YYYY")</f>
        <v>2025</v>
      </c>
      <c r="W4541" s="12" t="s">
        <v>5088</v>
      </c>
      <c r="X4541" s="12" t="s">
        <v>5082</v>
      </c>
      <c r="Y4541" s="19">
        <v>12</v>
      </c>
      <c r="Z4541" s="12" t="s">
        <v>5069</v>
      </c>
      <c r="AA4541"/>
    </row>
    <row r="4542" spans="1:27" x14ac:dyDescent="0.25">
      <c r="A4542" s="12" t="s">
        <v>1096</v>
      </c>
      <c r="B4542" s="12" t="s">
        <v>5026</v>
      </c>
      <c r="C4542" s="12" t="s">
        <v>5028</v>
      </c>
      <c r="D4542" s="12" t="s">
        <v>5030</v>
      </c>
      <c r="E4542" s="12" t="s">
        <v>5035</v>
      </c>
      <c r="F4542" s="12" t="s">
        <v>5051</v>
      </c>
      <c r="G4542" s="12" t="s">
        <v>5042</v>
      </c>
      <c r="H4542" s="13">
        <v>72407</v>
      </c>
      <c r="I4542" s="14">
        <v>556383</v>
      </c>
      <c r="J4542" s="14">
        <v>83630</v>
      </c>
      <c r="K4542" s="14">
        <v>43182</v>
      </c>
      <c r="L4542" s="14">
        <v>22990</v>
      </c>
      <c r="M4542" s="15">
        <v>0.1301391026555653</v>
      </c>
      <c r="N4542" s="14">
        <v>682297</v>
      </c>
      <c r="O4542" s="14">
        <v>482547</v>
      </c>
      <c r="P4542" s="14">
        <v>0</v>
      </c>
      <c r="S4542" s="17">
        <v>45448.46597222222</v>
      </c>
      <c r="T4542" s="12" t="s">
        <v>5077</v>
      </c>
      <c r="U4542" s="18">
        <v>45448</v>
      </c>
      <c r="V4542" s="18" t="str">
        <f>TEXT(Posts[[#This Row],[Post_Date]],"YYYY")</f>
        <v>2024</v>
      </c>
      <c r="W4542" s="12" t="s">
        <v>5089</v>
      </c>
      <c r="X4542" s="12" t="s">
        <v>5085</v>
      </c>
      <c r="Y4542" s="19">
        <v>11</v>
      </c>
      <c r="Z4542" s="12" t="s">
        <v>5069</v>
      </c>
      <c r="AA4542"/>
    </row>
    <row r="4543" spans="1:27" x14ac:dyDescent="0.25">
      <c r="A4543" s="12" t="s">
        <v>1102</v>
      </c>
      <c r="B4543" s="12" t="s">
        <v>5026</v>
      </c>
      <c r="C4543" s="12" t="s">
        <v>5028</v>
      </c>
      <c r="D4543" s="12" t="s">
        <v>5030</v>
      </c>
      <c r="E4543" s="12" t="s">
        <v>5035</v>
      </c>
      <c r="F4543" s="12" t="s">
        <v>5051</v>
      </c>
      <c r="G4543" s="12" t="s">
        <v>5049</v>
      </c>
      <c r="H4543" s="13">
        <v>62726</v>
      </c>
      <c r="I4543" s="14">
        <v>706511</v>
      </c>
      <c r="J4543" s="14">
        <v>165231</v>
      </c>
      <c r="K4543" s="14">
        <v>23972</v>
      </c>
      <c r="L4543" s="14">
        <v>23482</v>
      </c>
      <c r="M4543" s="15">
        <v>8.8783601126544182E-2</v>
      </c>
      <c r="N4543" s="14">
        <v>812245</v>
      </c>
      <c r="O4543" s="14">
        <v>634782</v>
      </c>
      <c r="P4543" s="14">
        <v>0</v>
      </c>
      <c r="S4543" s="17">
        <v>45466.714583333327</v>
      </c>
      <c r="T4543" s="12" t="s">
        <v>5076</v>
      </c>
      <c r="U4543" s="18">
        <v>45466</v>
      </c>
      <c r="V4543" s="18" t="str">
        <f>TEXT(Posts[[#This Row],[Post_Date]],"YYYY")</f>
        <v>2024</v>
      </c>
      <c r="W4543" s="12" t="s">
        <v>5089</v>
      </c>
      <c r="X4543" s="12" t="s">
        <v>5084</v>
      </c>
      <c r="Y4543" s="19">
        <v>17</v>
      </c>
      <c r="Z4543" s="12" t="s">
        <v>5068</v>
      </c>
      <c r="AA4543"/>
    </row>
    <row r="4544" spans="1:27" x14ac:dyDescent="0.25">
      <c r="A4544" s="12" t="s">
        <v>1107</v>
      </c>
      <c r="B4544" s="12" t="s">
        <v>5026</v>
      </c>
      <c r="C4544" s="12" t="s">
        <v>5029</v>
      </c>
      <c r="D4544" s="12" t="s">
        <v>5032</v>
      </c>
      <c r="E4544" s="12" t="s">
        <v>5035</v>
      </c>
      <c r="F4544" s="12" t="s">
        <v>5056</v>
      </c>
      <c r="G4544" s="12" t="s">
        <v>5043</v>
      </c>
      <c r="H4544" s="13">
        <v>91246</v>
      </c>
      <c r="I4544" s="14">
        <v>554167</v>
      </c>
      <c r="J4544" s="14">
        <v>107165</v>
      </c>
      <c r="K4544" s="14">
        <v>25184</v>
      </c>
      <c r="L4544" s="14">
        <v>19256</v>
      </c>
      <c r="M4544" s="15">
        <v>0.16465525663223751</v>
      </c>
      <c r="N4544" s="14">
        <v>694895</v>
      </c>
      <c r="O4544" s="14">
        <v>493505</v>
      </c>
      <c r="P4544" s="14">
        <v>0</v>
      </c>
      <c r="S4544" s="17">
        <v>45468.790277777778</v>
      </c>
      <c r="T4544" s="12" t="s">
        <v>5076</v>
      </c>
      <c r="U4544" s="18">
        <v>45468</v>
      </c>
      <c r="V4544" s="18" t="str">
        <f>TEXT(Posts[[#This Row],[Post_Date]],"YYYY")</f>
        <v>2024</v>
      </c>
      <c r="W4544" s="12" t="s">
        <v>5089</v>
      </c>
      <c r="X4544" s="12" t="s">
        <v>5079</v>
      </c>
      <c r="Y4544" s="19">
        <v>18</v>
      </c>
      <c r="Z4544" s="12" t="s">
        <v>5069</v>
      </c>
      <c r="AA4544"/>
    </row>
    <row r="4545" spans="1:27" x14ac:dyDescent="0.25">
      <c r="A4545" s="12" t="s">
        <v>1109</v>
      </c>
      <c r="B4545" s="12" t="s">
        <v>5026</v>
      </c>
      <c r="C4545" s="12" t="s">
        <v>5028</v>
      </c>
      <c r="D4545" s="12" t="s">
        <v>5032</v>
      </c>
      <c r="E4545" s="12" t="s">
        <v>5035</v>
      </c>
      <c r="F4545" s="12" t="s">
        <v>5056</v>
      </c>
      <c r="G4545" s="12" t="s">
        <v>5042</v>
      </c>
      <c r="H4545" s="13">
        <v>69508</v>
      </c>
      <c r="I4545" s="14">
        <v>374331</v>
      </c>
      <c r="J4545" s="14">
        <v>87829</v>
      </c>
      <c r="K4545" s="14">
        <v>28220</v>
      </c>
      <c r="L4545" s="14">
        <v>8795</v>
      </c>
      <c r="M4545" s="15">
        <v>0.18568839521411831</v>
      </c>
      <c r="N4545" s="14">
        <v>481875</v>
      </c>
      <c r="O4545" s="14">
        <v>348509</v>
      </c>
      <c r="P4545" s="14">
        <v>0</v>
      </c>
      <c r="S4545" s="17">
        <v>45677.720138888893</v>
      </c>
      <c r="T4545" s="12" t="s">
        <v>5076</v>
      </c>
      <c r="U4545" s="18">
        <v>45677</v>
      </c>
      <c r="V4545" s="18" t="str">
        <f>TEXT(Posts[[#This Row],[Post_Date]],"YYYY")</f>
        <v>2025</v>
      </c>
      <c r="W4545" s="12" t="s">
        <v>5086</v>
      </c>
      <c r="X4545" s="12" t="s">
        <v>5081</v>
      </c>
      <c r="Y4545" s="19">
        <v>17</v>
      </c>
      <c r="Z4545" s="12" t="s">
        <v>5069</v>
      </c>
      <c r="AA4545"/>
    </row>
    <row r="4546" spans="1:27" x14ac:dyDescent="0.25">
      <c r="A4546" s="12" t="s">
        <v>1110</v>
      </c>
      <c r="B4546" s="12" t="s">
        <v>5026</v>
      </c>
      <c r="C4546" s="12" t="s">
        <v>5028</v>
      </c>
      <c r="D4546" s="12" t="s">
        <v>5034</v>
      </c>
      <c r="E4546" s="12" t="s">
        <v>5039</v>
      </c>
      <c r="F4546" s="12" t="s">
        <v>5059</v>
      </c>
      <c r="G4546" s="12" t="s">
        <v>5047</v>
      </c>
      <c r="H4546" s="13">
        <v>47519</v>
      </c>
      <c r="I4546" s="14">
        <v>299007</v>
      </c>
      <c r="J4546" s="14">
        <v>38911</v>
      </c>
      <c r="K4546" s="14">
        <v>21007</v>
      </c>
      <c r="L4546" s="14">
        <v>16147</v>
      </c>
      <c r="M4546" s="15">
        <v>0.15892541157793</v>
      </c>
      <c r="N4546" s="14">
        <v>346199</v>
      </c>
      <c r="O4546" s="14">
        <v>0</v>
      </c>
      <c r="P4546" s="14">
        <v>1928390</v>
      </c>
      <c r="S4546" s="17">
        <v>45441.378472222219</v>
      </c>
      <c r="T4546" s="17" t="s">
        <v>5077</v>
      </c>
      <c r="U4546" s="18">
        <v>45441</v>
      </c>
      <c r="V4546" s="18" t="str">
        <f>TEXT(Posts[[#This Row],[Post_Date]],"YYYY")</f>
        <v>2024</v>
      </c>
      <c r="W4546" s="18" t="s">
        <v>5096</v>
      </c>
      <c r="X4546" s="18" t="s">
        <v>5085</v>
      </c>
      <c r="Y4546" s="19">
        <v>9</v>
      </c>
      <c r="Z4546" s="12" t="s">
        <v>5069</v>
      </c>
      <c r="AA4546"/>
    </row>
    <row r="4547" spans="1:27" x14ac:dyDescent="0.25">
      <c r="A4547" s="12" t="s">
        <v>1116</v>
      </c>
      <c r="B4547" s="12" t="s">
        <v>5026</v>
      </c>
      <c r="C4547" s="12" t="s">
        <v>5028</v>
      </c>
      <c r="D4547" s="12" t="s">
        <v>5032</v>
      </c>
      <c r="E4547" s="12" t="s">
        <v>5035</v>
      </c>
      <c r="F4547" s="12" t="s">
        <v>5056</v>
      </c>
      <c r="G4547" s="12" t="s">
        <v>5049</v>
      </c>
      <c r="H4547" s="13">
        <v>21399</v>
      </c>
      <c r="I4547" s="14">
        <v>113497</v>
      </c>
      <c r="J4547" s="14">
        <v>25032</v>
      </c>
      <c r="K4547" s="14">
        <v>8045</v>
      </c>
      <c r="L4547" s="14">
        <v>6714</v>
      </c>
      <c r="M4547" s="15">
        <v>0.18854850706234891</v>
      </c>
      <c r="N4547" s="14">
        <v>136238</v>
      </c>
      <c r="O4547" s="14">
        <v>109853</v>
      </c>
      <c r="P4547" s="14">
        <v>0</v>
      </c>
      <c r="S4547" s="17">
        <v>45671.388194444437</v>
      </c>
      <c r="T4547" s="12" t="s">
        <v>5077</v>
      </c>
      <c r="U4547" s="18">
        <v>45671</v>
      </c>
      <c r="V4547" s="18" t="str">
        <f>TEXT(Posts[[#This Row],[Post_Date]],"YYYY")</f>
        <v>2025</v>
      </c>
      <c r="W4547" s="12" t="s">
        <v>5086</v>
      </c>
      <c r="X4547" s="12" t="s">
        <v>5079</v>
      </c>
      <c r="Y4547" s="19">
        <v>9</v>
      </c>
      <c r="Z4547" s="12" t="s">
        <v>5069</v>
      </c>
      <c r="AA4547"/>
    </row>
    <row r="4548" spans="1:27" x14ac:dyDescent="0.25">
      <c r="A4548" s="12" t="s">
        <v>1118</v>
      </c>
      <c r="B4548" s="12" t="s">
        <v>5026</v>
      </c>
      <c r="C4548" s="12" t="s">
        <v>5028</v>
      </c>
      <c r="D4548" s="12" t="s">
        <v>5032</v>
      </c>
      <c r="E4548" s="12" t="s">
        <v>5039</v>
      </c>
      <c r="F4548" s="12" t="s">
        <v>5056</v>
      </c>
      <c r="G4548" s="12" t="s">
        <v>5048</v>
      </c>
      <c r="H4548" s="13">
        <v>36947</v>
      </c>
      <c r="I4548" s="14">
        <v>163173</v>
      </c>
      <c r="J4548" s="14">
        <v>26547</v>
      </c>
      <c r="K4548" s="14">
        <v>11856</v>
      </c>
      <c r="L4548" s="14">
        <v>8851</v>
      </c>
      <c r="M4548" s="15">
        <v>0.2264335061999859</v>
      </c>
      <c r="N4548" s="14">
        <v>182728</v>
      </c>
      <c r="O4548" s="14">
        <v>0</v>
      </c>
      <c r="P4548" s="14">
        <v>636081</v>
      </c>
      <c r="S4548" s="17">
        <v>45570.757638888892</v>
      </c>
      <c r="T4548" s="17" t="s">
        <v>5076</v>
      </c>
      <c r="U4548" s="18">
        <v>45570</v>
      </c>
      <c r="V4548" s="18" t="str">
        <f>TEXT(Posts[[#This Row],[Post_Date]],"YYYY")</f>
        <v>2024</v>
      </c>
      <c r="W4548" s="18" t="s">
        <v>5091</v>
      </c>
      <c r="X4548" s="18" t="s">
        <v>5083</v>
      </c>
      <c r="Y4548" s="19">
        <v>18</v>
      </c>
      <c r="Z4548" s="12" t="s">
        <v>5070</v>
      </c>
      <c r="AA4548"/>
    </row>
    <row r="4549" spans="1:27" x14ac:dyDescent="0.25">
      <c r="A4549" s="12" t="s">
        <v>1119</v>
      </c>
      <c r="B4549" s="12" t="s">
        <v>5026</v>
      </c>
      <c r="C4549" s="12" t="s">
        <v>5028</v>
      </c>
      <c r="D4549" s="12" t="s">
        <v>5030</v>
      </c>
      <c r="E4549" s="12" t="s">
        <v>5035</v>
      </c>
      <c r="F4549" s="12" t="s">
        <v>5051</v>
      </c>
      <c r="G4549" s="12" t="s">
        <v>5043</v>
      </c>
      <c r="H4549" s="13">
        <v>280285</v>
      </c>
      <c r="I4549" s="14">
        <v>2073359</v>
      </c>
      <c r="J4549" s="14">
        <v>289035</v>
      </c>
      <c r="K4549" s="14">
        <v>152885</v>
      </c>
      <c r="L4549" s="14">
        <v>52157</v>
      </c>
      <c r="M4549" s="15">
        <v>0.13518405262659661</v>
      </c>
      <c r="N4549" s="14">
        <v>2579257</v>
      </c>
      <c r="O4549" s="14">
        <v>2073359</v>
      </c>
      <c r="P4549" s="14">
        <v>0</v>
      </c>
      <c r="S4549" s="17">
        <v>45400.397222222222</v>
      </c>
      <c r="T4549" s="12" t="s">
        <v>5077</v>
      </c>
      <c r="U4549" s="18">
        <v>45400</v>
      </c>
      <c r="V4549" s="18" t="str">
        <f>TEXT(Posts[[#This Row],[Post_Date]],"YYYY")</f>
        <v>2024</v>
      </c>
      <c r="W4549" s="12" t="s">
        <v>5090</v>
      </c>
      <c r="X4549" s="12" t="s">
        <v>5080</v>
      </c>
      <c r="Y4549" s="19">
        <v>9</v>
      </c>
      <c r="Z4549" s="12" t="s">
        <v>5069</v>
      </c>
      <c r="AA4549"/>
    </row>
    <row r="4550" spans="1:27" x14ac:dyDescent="0.25">
      <c r="A4550" s="12" t="s">
        <v>1121</v>
      </c>
      <c r="B4550" s="12" t="s">
        <v>5026</v>
      </c>
      <c r="C4550" s="12" t="s">
        <v>5029</v>
      </c>
      <c r="D4550" s="12" t="s">
        <v>5032</v>
      </c>
      <c r="E4550" s="12" t="s">
        <v>5035</v>
      </c>
      <c r="F4550" s="12" t="s">
        <v>5056</v>
      </c>
      <c r="G4550" s="12" t="s">
        <v>5044</v>
      </c>
      <c r="H4550" s="13">
        <v>283903</v>
      </c>
      <c r="I4550" s="14">
        <v>1391019</v>
      </c>
      <c r="J4550" s="14">
        <v>188277</v>
      </c>
      <c r="K4550" s="14">
        <v>91366</v>
      </c>
      <c r="L4550" s="14">
        <v>76432</v>
      </c>
      <c r="M4550" s="15">
        <v>0.20409730558459649</v>
      </c>
      <c r="N4550" s="14">
        <v>1565397</v>
      </c>
      <c r="O4550" s="14">
        <v>1391019</v>
      </c>
      <c r="P4550" s="14">
        <v>0</v>
      </c>
      <c r="S4550" s="17">
        <v>45628.668055555558</v>
      </c>
      <c r="T4550" s="12" t="s">
        <v>5074</v>
      </c>
      <c r="U4550" s="18">
        <v>45628</v>
      </c>
      <c r="V4550" s="18" t="str">
        <f>TEXT(Posts[[#This Row],[Post_Date]],"YYYY")</f>
        <v>2024</v>
      </c>
      <c r="W4550" s="12" t="s">
        <v>5094</v>
      </c>
      <c r="X4550" s="12" t="s">
        <v>5081</v>
      </c>
      <c r="Y4550" s="19">
        <v>16</v>
      </c>
      <c r="Z4550" s="12" t="s">
        <v>5070</v>
      </c>
      <c r="AA4550"/>
    </row>
    <row r="4551" spans="1:27" x14ac:dyDescent="0.25">
      <c r="A4551" s="12" t="s">
        <v>1123</v>
      </c>
      <c r="B4551" s="12" t="s">
        <v>5026</v>
      </c>
      <c r="C4551" s="12" t="s">
        <v>5029</v>
      </c>
      <c r="D4551" s="12" t="s">
        <v>5032</v>
      </c>
      <c r="E4551" s="12" t="s">
        <v>5035</v>
      </c>
      <c r="F4551" s="12" t="s">
        <v>5056</v>
      </c>
      <c r="G4551" s="12" t="s">
        <v>5043</v>
      </c>
      <c r="H4551" s="13">
        <v>451913</v>
      </c>
      <c r="I4551" s="14">
        <v>2767400</v>
      </c>
      <c r="J4551" s="14">
        <v>320657</v>
      </c>
      <c r="K4551" s="14">
        <v>153056</v>
      </c>
      <c r="L4551" s="14">
        <v>145523</v>
      </c>
      <c r="M4551" s="15">
        <v>0.1632988076418429</v>
      </c>
      <c r="N4551" s="14">
        <v>3562287</v>
      </c>
      <c r="O4551" s="14">
        <v>2767400</v>
      </c>
      <c r="P4551" s="14">
        <v>0</v>
      </c>
      <c r="S4551" s="17">
        <v>45645.706944444442</v>
      </c>
      <c r="T4551" s="12" t="s">
        <v>5074</v>
      </c>
      <c r="U4551" s="18">
        <v>45645</v>
      </c>
      <c r="V4551" s="18" t="str">
        <f>TEXT(Posts[[#This Row],[Post_Date]],"YYYY")</f>
        <v>2024</v>
      </c>
      <c r="W4551" s="12" t="s">
        <v>5094</v>
      </c>
      <c r="X4551" s="12" t="s">
        <v>5080</v>
      </c>
      <c r="Y4551" s="19">
        <v>16</v>
      </c>
      <c r="Z4551" s="12" t="s">
        <v>5069</v>
      </c>
      <c r="AA4551"/>
    </row>
    <row r="4552" spans="1:27" x14ac:dyDescent="0.25">
      <c r="A4552" s="12" t="s">
        <v>1125</v>
      </c>
      <c r="B4552" s="12" t="s">
        <v>5026</v>
      </c>
      <c r="C4552" s="12" t="s">
        <v>5028</v>
      </c>
      <c r="D4552" s="12" t="s">
        <v>5032</v>
      </c>
      <c r="E4552" s="12" t="s">
        <v>5039</v>
      </c>
      <c r="F4552" s="12" t="s">
        <v>5056</v>
      </c>
      <c r="G4552" s="12" t="s">
        <v>5043</v>
      </c>
      <c r="H4552" s="13">
        <v>53455</v>
      </c>
      <c r="I4552" s="14">
        <v>251938</v>
      </c>
      <c r="J4552" s="14">
        <v>43027</v>
      </c>
      <c r="K4552" s="14">
        <v>13734</v>
      </c>
      <c r="L4552" s="14">
        <v>13572</v>
      </c>
      <c r="M4552" s="15">
        <v>0.21217736084949221</v>
      </c>
      <c r="N4552" s="14">
        <v>319051</v>
      </c>
      <c r="O4552" s="14">
        <v>0</v>
      </c>
      <c r="P4552" s="14">
        <v>1105279</v>
      </c>
      <c r="S4552" s="17">
        <v>45325.427083333343</v>
      </c>
      <c r="T4552" s="17" t="s">
        <v>5077</v>
      </c>
      <c r="U4552" s="18">
        <v>45325</v>
      </c>
      <c r="V4552" s="18" t="str">
        <f>TEXT(Posts[[#This Row],[Post_Date]],"YYYY")</f>
        <v>2024</v>
      </c>
      <c r="W4552" s="18" t="s">
        <v>5087</v>
      </c>
      <c r="X4552" s="18" t="s">
        <v>5083</v>
      </c>
      <c r="Y4552" s="19">
        <v>10</v>
      </c>
      <c r="Z4552" s="12" t="s">
        <v>5070</v>
      </c>
      <c r="AA4552"/>
    </row>
    <row r="4553" spans="1:27" x14ac:dyDescent="0.25">
      <c r="A4553" s="12" t="s">
        <v>1127</v>
      </c>
      <c r="B4553" s="12" t="s">
        <v>5026</v>
      </c>
      <c r="C4553" s="12" t="s">
        <v>5028</v>
      </c>
      <c r="D4553" s="12" t="s">
        <v>5034</v>
      </c>
      <c r="E4553" s="12" t="s">
        <v>5039</v>
      </c>
      <c r="F4553" s="12" t="s">
        <v>5059</v>
      </c>
      <c r="G4553" s="12" t="s">
        <v>5046</v>
      </c>
      <c r="H4553" s="13">
        <v>6514</v>
      </c>
      <c r="I4553" s="14">
        <v>40746</v>
      </c>
      <c r="J4553" s="14">
        <v>4727</v>
      </c>
      <c r="K4553" s="14">
        <v>1708</v>
      </c>
      <c r="L4553" s="14">
        <v>2362</v>
      </c>
      <c r="M4553" s="15">
        <v>0.15989021185627189</v>
      </c>
      <c r="N4553" s="14">
        <v>47306</v>
      </c>
      <c r="O4553" s="14">
        <v>0</v>
      </c>
      <c r="P4553" s="14">
        <v>753288</v>
      </c>
      <c r="S4553" s="17">
        <v>45660.697916666657</v>
      </c>
      <c r="T4553" s="17" t="s">
        <v>5074</v>
      </c>
      <c r="U4553" s="18">
        <v>45660</v>
      </c>
      <c r="V4553" s="18" t="str">
        <f>TEXT(Posts[[#This Row],[Post_Date]],"YYYY")</f>
        <v>2025</v>
      </c>
      <c r="W4553" s="18" t="s">
        <v>5086</v>
      </c>
      <c r="X4553" s="18" t="s">
        <v>5082</v>
      </c>
      <c r="Y4553" s="19">
        <v>16</v>
      </c>
      <c r="Z4553" s="12" t="s">
        <v>5069</v>
      </c>
      <c r="AA4553"/>
    </row>
    <row r="4554" spans="1:27" x14ac:dyDescent="0.25">
      <c r="A4554" s="12" t="s">
        <v>1130</v>
      </c>
      <c r="B4554" s="12" t="s">
        <v>5026</v>
      </c>
      <c r="C4554" s="12" t="s">
        <v>5028</v>
      </c>
      <c r="D4554" s="12" t="s">
        <v>5032</v>
      </c>
      <c r="E4554" s="12" t="s">
        <v>5039</v>
      </c>
      <c r="F4554" s="12" t="s">
        <v>5056</v>
      </c>
      <c r="G4554" s="12" t="s">
        <v>5045</v>
      </c>
      <c r="H4554" s="13">
        <v>31289</v>
      </c>
      <c r="I4554" s="14">
        <v>163951</v>
      </c>
      <c r="J4554" s="14">
        <v>27652</v>
      </c>
      <c r="K4554" s="14">
        <v>11144</v>
      </c>
      <c r="L4554" s="14">
        <v>4629</v>
      </c>
      <c r="M4554" s="15">
        <v>0.1908441461065912</v>
      </c>
      <c r="N4554" s="14">
        <v>203604</v>
      </c>
      <c r="O4554" s="14">
        <v>0</v>
      </c>
      <c r="P4554" s="14">
        <v>531724</v>
      </c>
      <c r="S4554" s="17">
        <v>45673.824305555558</v>
      </c>
      <c r="T4554" s="17" t="s">
        <v>5076</v>
      </c>
      <c r="U4554" s="18">
        <v>45673</v>
      </c>
      <c r="V4554" s="18" t="str">
        <f>TEXT(Posts[[#This Row],[Post_Date]],"YYYY")</f>
        <v>2025</v>
      </c>
      <c r="W4554" s="18" t="s">
        <v>5086</v>
      </c>
      <c r="X4554" s="18" t="s">
        <v>5080</v>
      </c>
      <c r="Y4554" s="19">
        <v>19</v>
      </c>
      <c r="Z4554" s="12" t="s">
        <v>5069</v>
      </c>
      <c r="AA4554"/>
    </row>
    <row r="4555" spans="1:27" x14ac:dyDescent="0.25">
      <c r="A4555" s="12" t="s">
        <v>1134</v>
      </c>
      <c r="B4555" s="12" t="s">
        <v>5026</v>
      </c>
      <c r="C4555" s="12" t="s">
        <v>5028</v>
      </c>
      <c r="D4555" s="12" t="s">
        <v>5030</v>
      </c>
      <c r="E4555" s="12" t="s">
        <v>5035</v>
      </c>
      <c r="F4555" s="12" t="s">
        <v>5051</v>
      </c>
      <c r="G4555" s="12" t="s">
        <v>5043</v>
      </c>
      <c r="H4555" s="13">
        <v>217992</v>
      </c>
      <c r="I4555" s="14">
        <v>1881270</v>
      </c>
      <c r="J4555" s="14">
        <v>327255</v>
      </c>
      <c r="K4555" s="14">
        <v>64145</v>
      </c>
      <c r="L4555" s="14">
        <v>52373</v>
      </c>
      <c r="M4555" s="15">
        <v>0.11587536141425719</v>
      </c>
      <c r="N4555" s="14">
        <v>2424492</v>
      </c>
      <c r="O4555" s="14">
        <v>1881270</v>
      </c>
      <c r="P4555" s="14">
        <v>0</v>
      </c>
      <c r="S4555" s="17">
        <v>45576.671527777777</v>
      </c>
      <c r="T4555" s="12" t="s">
        <v>5074</v>
      </c>
      <c r="U4555" s="18">
        <v>45576</v>
      </c>
      <c r="V4555" s="18" t="str">
        <f>TEXT(Posts[[#This Row],[Post_Date]],"YYYY")</f>
        <v>2024</v>
      </c>
      <c r="W4555" s="12" t="s">
        <v>5091</v>
      </c>
      <c r="X4555" s="12" t="s">
        <v>5082</v>
      </c>
      <c r="Y4555" s="19">
        <v>16</v>
      </c>
      <c r="Z4555" s="12" t="s">
        <v>5069</v>
      </c>
      <c r="AA4555"/>
    </row>
    <row r="4556" spans="1:27" x14ac:dyDescent="0.25">
      <c r="A4556" s="12" t="s">
        <v>1135</v>
      </c>
      <c r="B4556" s="12" t="s">
        <v>5026</v>
      </c>
      <c r="C4556" s="12" t="s">
        <v>5028</v>
      </c>
      <c r="D4556" s="12" t="s">
        <v>5032</v>
      </c>
      <c r="E4556" s="12" t="s">
        <v>5035</v>
      </c>
      <c r="F4556" s="12" t="s">
        <v>5056</v>
      </c>
      <c r="G4556" s="12" t="s">
        <v>5044</v>
      </c>
      <c r="H4556" s="13">
        <v>50530</v>
      </c>
      <c r="I4556" s="14">
        <v>231614</v>
      </c>
      <c r="J4556" s="14">
        <v>57086</v>
      </c>
      <c r="K4556" s="14">
        <v>11305</v>
      </c>
      <c r="L4556" s="14">
        <v>13186</v>
      </c>
      <c r="M4556" s="15">
        <v>0.2181650325033071</v>
      </c>
      <c r="N4556" s="14">
        <v>280013</v>
      </c>
      <c r="O4556" s="14">
        <v>220590</v>
      </c>
      <c r="P4556" s="14">
        <v>0</v>
      </c>
      <c r="S4556" s="17">
        <v>45486.789583333331</v>
      </c>
      <c r="T4556" s="12" t="s">
        <v>5076</v>
      </c>
      <c r="U4556" s="18">
        <v>45486</v>
      </c>
      <c r="V4556" s="18" t="str">
        <f>TEXT(Posts[[#This Row],[Post_Date]],"YYYY")</f>
        <v>2024</v>
      </c>
      <c r="W4556" s="12" t="s">
        <v>5093</v>
      </c>
      <c r="X4556" s="12" t="s">
        <v>5083</v>
      </c>
      <c r="Y4556" s="19">
        <v>18</v>
      </c>
      <c r="Z4556" s="12" t="s">
        <v>5070</v>
      </c>
      <c r="AA4556"/>
    </row>
    <row r="4557" spans="1:27" x14ac:dyDescent="0.25">
      <c r="A4557" s="12" t="s">
        <v>1136</v>
      </c>
      <c r="B4557" s="12" t="s">
        <v>5026</v>
      </c>
      <c r="C4557" s="12" t="s">
        <v>5028</v>
      </c>
      <c r="D4557" s="12" t="s">
        <v>5031</v>
      </c>
      <c r="E4557" s="12" t="s">
        <v>5035</v>
      </c>
      <c r="F4557" s="12" t="s">
        <v>5060</v>
      </c>
      <c r="G4557" s="12" t="s">
        <v>5043</v>
      </c>
      <c r="H4557" s="13">
        <v>204168</v>
      </c>
      <c r="I4557" s="14">
        <v>2692631</v>
      </c>
      <c r="J4557" s="14">
        <v>535390</v>
      </c>
      <c r="K4557" s="14">
        <v>213946</v>
      </c>
      <c r="L4557" s="14">
        <v>82399</v>
      </c>
      <c r="M4557" s="15">
        <v>7.5825064287846952E-2</v>
      </c>
      <c r="N4557" s="14">
        <v>3323815</v>
      </c>
      <c r="O4557" s="14">
        <v>2692631</v>
      </c>
      <c r="P4557" s="14">
        <v>0</v>
      </c>
      <c r="S4557" s="17">
        <v>45305.759027777778</v>
      </c>
      <c r="T4557" s="12" t="s">
        <v>5076</v>
      </c>
      <c r="U4557" s="18">
        <v>45305</v>
      </c>
      <c r="V4557" s="18" t="str">
        <f>TEXT(Posts[[#This Row],[Post_Date]],"YYYY")</f>
        <v>2024</v>
      </c>
      <c r="W4557" s="12" t="s">
        <v>5086</v>
      </c>
      <c r="X4557" s="12" t="s">
        <v>5084</v>
      </c>
      <c r="Y4557" s="19">
        <v>18</v>
      </c>
      <c r="Z4557" s="12" t="s">
        <v>5068</v>
      </c>
      <c r="AA4557"/>
    </row>
    <row r="4558" spans="1:27" x14ac:dyDescent="0.25">
      <c r="A4558" s="12" t="s">
        <v>1137</v>
      </c>
      <c r="B4558" s="12" t="s">
        <v>5026</v>
      </c>
      <c r="C4558" s="12" t="s">
        <v>5028</v>
      </c>
      <c r="D4558" s="12" t="s">
        <v>5032</v>
      </c>
      <c r="E4558" s="12" t="s">
        <v>5035</v>
      </c>
      <c r="F4558" s="12" t="s">
        <v>5056</v>
      </c>
      <c r="G4558" s="12" t="s">
        <v>5043</v>
      </c>
      <c r="H4558" s="13">
        <v>278613</v>
      </c>
      <c r="I4558" s="14">
        <v>1212032</v>
      </c>
      <c r="J4558" s="14">
        <v>130661</v>
      </c>
      <c r="K4558" s="14">
        <v>43248</v>
      </c>
      <c r="L4558" s="14">
        <v>24430</v>
      </c>
      <c r="M4558" s="15">
        <v>0.22987296206661881</v>
      </c>
      <c r="N4558" s="14">
        <v>1575510</v>
      </c>
      <c r="O4558" s="14">
        <v>1212032</v>
      </c>
      <c r="P4558" s="14">
        <v>0</v>
      </c>
      <c r="S4558" s="17">
        <v>45474.508333333331</v>
      </c>
      <c r="T4558" s="12" t="s">
        <v>5075</v>
      </c>
      <c r="U4558" s="18">
        <v>45474</v>
      </c>
      <c r="V4558" s="18" t="str">
        <f>TEXT(Posts[[#This Row],[Post_Date]],"YYYY")</f>
        <v>2024</v>
      </c>
      <c r="W4558" s="12" t="s">
        <v>5093</v>
      </c>
      <c r="X4558" s="12" t="s">
        <v>5081</v>
      </c>
      <c r="Y4558" s="19">
        <v>12</v>
      </c>
      <c r="Z4558" s="12" t="s">
        <v>5070</v>
      </c>
      <c r="AA4558"/>
    </row>
    <row r="4559" spans="1:27" x14ac:dyDescent="0.25">
      <c r="A4559" s="12" t="s">
        <v>1138</v>
      </c>
      <c r="B4559" s="12" t="s">
        <v>5026</v>
      </c>
      <c r="C4559" s="12" t="s">
        <v>5029</v>
      </c>
      <c r="D4559" s="12" t="s">
        <v>5032</v>
      </c>
      <c r="E4559" s="12" t="s">
        <v>5035</v>
      </c>
      <c r="F4559" s="12" t="s">
        <v>5056</v>
      </c>
      <c r="G4559" s="12" t="s">
        <v>5044</v>
      </c>
      <c r="H4559" s="13">
        <v>68856</v>
      </c>
      <c r="I4559" s="14">
        <v>308785</v>
      </c>
      <c r="J4559" s="14">
        <v>54487</v>
      </c>
      <c r="K4559" s="14">
        <v>13896</v>
      </c>
      <c r="L4559" s="14">
        <v>8044</v>
      </c>
      <c r="M4559" s="15">
        <v>0.22299140198908041</v>
      </c>
      <c r="N4559" s="14">
        <v>357244</v>
      </c>
      <c r="O4559" s="14">
        <v>279970</v>
      </c>
      <c r="P4559" s="14">
        <v>0</v>
      </c>
      <c r="S4559" s="17">
        <v>45543.745138888888</v>
      </c>
      <c r="T4559" s="12" t="s">
        <v>5076</v>
      </c>
      <c r="U4559" s="18">
        <v>45543</v>
      </c>
      <c r="V4559" s="18" t="str">
        <f>TEXT(Posts[[#This Row],[Post_Date]],"YYYY")</f>
        <v>2024</v>
      </c>
      <c r="W4559" s="12" t="s">
        <v>5097</v>
      </c>
      <c r="X4559" s="12" t="s">
        <v>5084</v>
      </c>
      <c r="Y4559" s="19">
        <v>17</v>
      </c>
      <c r="Z4559" s="12" t="s">
        <v>5070</v>
      </c>
      <c r="AA4559"/>
    </row>
    <row r="4560" spans="1:27" x14ac:dyDescent="0.25">
      <c r="A4560" s="12" t="s">
        <v>1150</v>
      </c>
      <c r="B4560" s="12" t="s">
        <v>5026</v>
      </c>
      <c r="C4560" s="12" t="s">
        <v>5028</v>
      </c>
      <c r="D4560" s="12" t="s">
        <v>5031</v>
      </c>
      <c r="E4560" s="12" t="s">
        <v>5035</v>
      </c>
      <c r="F4560" s="12" t="s">
        <v>5060</v>
      </c>
      <c r="G4560" s="12" t="s">
        <v>5048</v>
      </c>
      <c r="H4560" s="13">
        <v>64281</v>
      </c>
      <c r="I4560" s="14">
        <v>741223</v>
      </c>
      <c r="J4560" s="14">
        <v>178354</v>
      </c>
      <c r="K4560" s="14">
        <v>47880</v>
      </c>
      <c r="L4560" s="14">
        <v>19445</v>
      </c>
      <c r="M4560" s="15">
        <v>8.6722988356765701E-2</v>
      </c>
      <c r="N4560" s="14">
        <v>851434</v>
      </c>
      <c r="O4560" s="14">
        <v>653417</v>
      </c>
      <c r="P4560" s="14">
        <v>0</v>
      </c>
      <c r="S4560" s="17">
        <v>45580.364583333343</v>
      </c>
      <c r="T4560" s="12" t="s">
        <v>5078</v>
      </c>
      <c r="U4560" s="18">
        <v>45580</v>
      </c>
      <c r="V4560" s="18" t="str">
        <f>TEXT(Posts[[#This Row],[Post_Date]],"YYYY")</f>
        <v>2024</v>
      </c>
      <c r="W4560" s="12" t="s">
        <v>5091</v>
      </c>
      <c r="X4560" s="12" t="s">
        <v>5079</v>
      </c>
      <c r="Y4560" s="19">
        <v>8</v>
      </c>
      <c r="Z4560" s="12" t="s">
        <v>5068</v>
      </c>
      <c r="AA4560"/>
    </row>
    <row r="4561" spans="1:27" x14ac:dyDescent="0.25">
      <c r="A4561" s="12" t="s">
        <v>1153</v>
      </c>
      <c r="B4561" s="12" t="s">
        <v>5026</v>
      </c>
      <c r="C4561" s="12" t="s">
        <v>5028</v>
      </c>
      <c r="D4561" s="12" t="s">
        <v>5032</v>
      </c>
      <c r="E4561" s="12" t="s">
        <v>5035</v>
      </c>
      <c r="F4561" s="12" t="s">
        <v>5056</v>
      </c>
      <c r="G4561" s="12" t="s">
        <v>5044</v>
      </c>
      <c r="H4561" s="13">
        <v>145145</v>
      </c>
      <c r="I4561" s="14">
        <v>627193</v>
      </c>
      <c r="J4561" s="14">
        <v>100563</v>
      </c>
      <c r="K4561" s="14">
        <v>20422</v>
      </c>
      <c r="L4561" s="14">
        <v>25000</v>
      </c>
      <c r="M4561" s="15">
        <v>0.2314215518629564</v>
      </c>
      <c r="N4561" s="14">
        <v>705381</v>
      </c>
      <c r="O4561" s="14">
        <v>574276</v>
      </c>
      <c r="P4561" s="14">
        <v>0</v>
      </c>
      <c r="S4561" s="17">
        <v>45488.4375</v>
      </c>
      <c r="T4561" s="12" t="s">
        <v>5077</v>
      </c>
      <c r="U4561" s="18">
        <v>45488</v>
      </c>
      <c r="V4561" s="18" t="str">
        <f>TEXT(Posts[[#This Row],[Post_Date]],"YYYY")</f>
        <v>2024</v>
      </c>
      <c r="W4561" s="12" t="s">
        <v>5093</v>
      </c>
      <c r="X4561" s="12" t="s">
        <v>5081</v>
      </c>
      <c r="Y4561" s="19">
        <v>10</v>
      </c>
      <c r="Z4561" s="12" t="s">
        <v>5070</v>
      </c>
      <c r="AA4561"/>
    </row>
    <row r="4562" spans="1:27" x14ac:dyDescent="0.25">
      <c r="A4562" s="12" t="s">
        <v>1156</v>
      </c>
      <c r="B4562" s="12" t="s">
        <v>5026</v>
      </c>
      <c r="C4562" s="12" t="s">
        <v>5028</v>
      </c>
      <c r="D4562" s="12" t="s">
        <v>5030</v>
      </c>
      <c r="E4562" s="12" t="s">
        <v>5035</v>
      </c>
      <c r="F4562" s="12" t="s">
        <v>5051</v>
      </c>
      <c r="G4562" s="12" t="s">
        <v>5044</v>
      </c>
      <c r="H4562" s="13">
        <v>40108</v>
      </c>
      <c r="I4562" s="14">
        <v>337615</v>
      </c>
      <c r="J4562" s="14">
        <v>65575</v>
      </c>
      <c r="K4562" s="14">
        <v>12177</v>
      </c>
      <c r="L4562" s="14">
        <v>20066</v>
      </c>
      <c r="M4562" s="15">
        <v>0.1187986007808913</v>
      </c>
      <c r="N4562" s="14">
        <v>424090</v>
      </c>
      <c r="O4562" s="14">
        <v>297781</v>
      </c>
      <c r="P4562" s="14">
        <v>0</v>
      </c>
      <c r="S4562" s="17">
        <v>45722.404166666667</v>
      </c>
      <c r="T4562" s="12" t="s">
        <v>5077</v>
      </c>
      <c r="U4562" s="18">
        <v>45722</v>
      </c>
      <c r="V4562" s="18" t="str">
        <f>TEXT(Posts[[#This Row],[Post_Date]],"YYYY")</f>
        <v>2025</v>
      </c>
      <c r="W4562" s="12" t="s">
        <v>5088</v>
      </c>
      <c r="X4562" s="12" t="s">
        <v>5080</v>
      </c>
      <c r="Y4562" s="19">
        <v>9</v>
      </c>
      <c r="Z4562" s="12" t="s">
        <v>5069</v>
      </c>
      <c r="AA4562"/>
    </row>
    <row r="4563" spans="1:27" x14ac:dyDescent="0.25">
      <c r="A4563" s="12" t="s">
        <v>1157</v>
      </c>
      <c r="B4563" s="12" t="s">
        <v>5026</v>
      </c>
      <c r="C4563" s="12" t="s">
        <v>5028</v>
      </c>
      <c r="D4563" s="12" t="s">
        <v>5032</v>
      </c>
      <c r="E4563" s="12" t="s">
        <v>5039</v>
      </c>
      <c r="F4563" s="12" t="s">
        <v>5056</v>
      </c>
      <c r="G4563" s="12" t="s">
        <v>5046</v>
      </c>
      <c r="H4563" s="13">
        <v>43762</v>
      </c>
      <c r="I4563" s="14">
        <v>222548</v>
      </c>
      <c r="J4563" s="14">
        <v>35281</v>
      </c>
      <c r="K4563" s="14">
        <v>13114</v>
      </c>
      <c r="L4563" s="14">
        <v>12563</v>
      </c>
      <c r="M4563" s="15">
        <v>0.19664164487143451</v>
      </c>
      <c r="N4563" s="14">
        <v>269465</v>
      </c>
      <c r="O4563" s="14">
        <v>0</v>
      </c>
      <c r="P4563" s="14">
        <v>761747</v>
      </c>
      <c r="S4563" s="17">
        <v>45448.427777777782</v>
      </c>
      <c r="T4563" s="17" t="s">
        <v>5077</v>
      </c>
      <c r="U4563" s="18">
        <v>45448</v>
      </c>
      <c r="V4563" s="18" t="str">
        <f>TEXT(Posts[[#This Row],[Post_Date]],"YYYY")</f>
        <v>2024</v>
      </c>
      <c r="W4563" s="18" t="s">
        <v>5089</v>
      </c>
      <c r="X4563" s="18" t="s">
        <v>5085</v>
      </c>
      <c r="Y4563" s="19">
        <v>10</v>
      </c>
      <c r="Z4563" s="12" t="s">
        <v>5069</v>
      </c>
      <c r="AA4563"/>
    </row>
    <row r="4564" spans="1:27" x14ac:dyDescent="0.25">
      <c r="A4564" s="12" t="s">
        <v>1158</v>
      </c>
      <c r="B4564" s="12" t="s">
        <v>5026</v>
      </c>
      <c r="C4564" s="12" t="s">
        <v>5028</v>
      </c>
      <c r="D4564" s="12" t="s">
        <v>5032</v>
      </c>
      <c r="E4564" s="12" t="s">
        <v>5039</v>
      </c>
      <c r="F4564" s="12" t="s">
        <v>5056</v>
      </c>
      <c r="G4564" s="12" t="s">
        <v>5049</v>
      </c>
      <c r="H4564" s="13">
        <v>61721</v>
      </c>
      <c r="I4564" s="14">
        <v>356265</v>
      </c>
      <c r="J4564" s="14">
        <v>70053</v>
      </c>
      <c r="K4564" s="14">
        <v>22279</v>
      </c>
      <c r="L4564" s="14">
        <v>19478</v>
      </c>
      <c r="M4564" s="15">
        <v>0.17324510528498921</v>
      </c>
      <c r="N4564" s="14">
        <v>455589</v>
      </c>
      <c r="O4564" s="14">
        <v>0</v>
      </c>
      <c r="P4564" s="14">
        <v>1879688</v>
      </c>
      <c r="S4564" s="17">
        <v>45332.520833333343</v>
      </c>
      <c r="T4564" s="17" t="s">
        <v>5075</v>
      </c>
      <c r="U4564" s="18">
        <v>45332</v>
      </c>
      <c r="V4564" s="18" t="str">
        <f>TEXT(Posts[[#This Row],[Post_Date]],"YYYY")</f>
        <v>2024</v>
      </c>
      <c r="W4564" s="18" t="s">
        <v>5087</v>
      </c>
      <c r="X4564" s="18" t="s">
        <v>5083</v>
      </c>
      <c r="Y4564" s="19">
        <v>12</v>
      </c>
      <c r="Z4564" s="12" t="s">
        <v>5069</v>
      </c>
      <c r="AA4564"/>
    </row>
    <row r="4565" spans="1:27" x14ac:dyDescent="0.25">
      <c r="A4565" s="12" t="s">
        <v>1159</v>
      </c>
      <c r="B4565" s="12" t="s">
        <v>5026</v>
      </c>
      <c r="C4565" s="12" t="s">
        <v>5029</v>
      </c>
      <c r="D4565" s="12" t="s">
        <v>5030</v>
      </c>
      <c r="E4565" s="12" t="s">
        <v>5035</v>
      </c>
      <c r="F4565" s="12" t="s">
        <v>5051</v>
      </c>
      <c r="G4565" s="12" t="s">
        <v>5043</v>
      </c>
      <c r="H4565" s="13">
        <v>223864</v>
      </c>
      <c r="I4565" s="14">
        <v>1718274</v>
      </c>
      <c r="J4565" s="14">
        <v>196273</v>
      </c>
      <c r="K4565" s="14">
        <v>98296</v>
      </c>
      <c r="L4565" s="14">
        <v>85261</v>
      </c>
      <c r="M4565" s="15">
        <v>0.13028466726202709</v>
      </c>
      <c r="N4565" s="14">
        <v>2150222</v>
      </c>
      <c r="O4565" s="14">
        <v>1718274</v>
      </c>
      <c r="P4565" s="14">
        <v>0</v>
      </c>
      <c r="S4565" s="17">
        <v>45393.409722222219</v>
      </c>
      <c r="T4565" s="12" t="s">
        <v>5077</v>
      </c>
      <c r="U4565" s="18">
        <v>45393</v>
      </c>
      <c r="V4565" s="18" t="str">
        <f>TEXT(Posts[[#This Row],[Post_Date]],"YYYY")</f>
        <v>2024</v>
      </c>
      <c r="W4565" s="12" t="s">
        <v>5090</v>
      </c>
      <c r="X4565" s="12" t="s">
        <v>5080</v>
      </c>
      <c r="Y4565" s="19">
        <v>9</v>
      </c>
      <c r="Z4565" s="12" t="s">
        <v>5069</v>
      </c>
      <c r="AA4565"/>
    </row>
    <row r="4566" spans="1:27" x14ac:dyDescent="0.25">
      <c r="A4566" s="12" t="s">
        <v>1163</v>
      </c>
      <c r="B4566" s="12" t="s">
        <v>5026</v>
      </c>
      <c r="C4566" s="12" t="s">
        <v>5028</v>
      </c>
      <c r="D4566" s="12" t="s">
        <v>5032</v>
      </c>
      <c r="E4566" s="12" t="s">
        <v>5035</v>
      </c>
      <c r="F4566" s="12" t="s">
        <v>5056</v>
      </c>
      <c r="G4566" s="12" t="s">
        <v>5049</v>
      </c>
      <c r="H4566" s="13">
        <v>55353</v>
      </c>
      <c r="I4566" s="14">
        <v>362237</v>
      </c>
      <c r="J4566" s="14">
        <v>44733</v>
      </c>
      <c r="K4566" s="14">
        <v>28521</v>
      </c>
      <c r="L4566" s="14">
        <v>19452</v>
      </c>
      <c r="M4566" s="15">
        <v>0.1528113126665841</v>
      </c>
      <c r="N4566" s="14">
        <v>434747</v>
      </c>
      <c r="O4566" s="14">
        <v>315324</v>
      </c>
      <c r="P4566" s="14">
        <v>0</v>
      </c>
      <c r="S4566" s="17">
        <v>45557.486805555563</v>
      </c>
      <c r="T4566" s="12" t="s">
        <v>5077</v>
      </c>
      <c r="U4566" s="18">
        <v>45557</v>
      </c>
      <c r="V4566" s="18" t="str">
        <f>TEXT(Posts[[#This Row],[Post_Date]],"YYYY")</f>
        <v>2024</v>
      </c>
      <c r="W4566" s="12" t="s">
        <v>5097</v>
      </c>
      <c r="X4566" s="12" t="s">
        <v>5084</v>
      </c>
      <c r="Y4566" s="19">
        <v>11</v>
      </c>
      <c r="Z4566" s="12" t="s">
        <v>5069</v>
      </c>
      <c r="AA4566"/>
    </row>
    <row r="4567" spans="1:27" x14ac:dyDescent="0.25">
      <c r="A4567" s="12" t="s">
        <v>1165</v>
      </c>
      <c r="B4567" s="12" t="s">
        <v>5026</v>
      </c>
      <c r="C4567" s="12" t="s">
        <v>5028</v>
      </c>
      <c r="D4567" s="12" t="s">
        <v>5032</v>
      </c>
      <c r="E4567" s="12" t="s">
        <v>5035</v>
      </c>
      <c r="F4567" s="12" t="s">
        <v>5056</v>
      </c>
      <c r="G4567" s="12" t="s">
        <v>5044</v>
      </c>
      <c r="H4567" s="13">
        <v>224113</v>
      </c>
      <c r="I4567" s="14">
        <v>949946</v>
      </c>
      <c r="J4567" s="14">
        <v>179188</v>
      </c>
      <c r="K4567" s="14">
        <v>59501</v>
      </c>
      <c r="L4567" s="14">
        <v>28713</v>
      </c>
      <c r="M4567" s="15">
        <v>0.23592272436196959</v>
      </c>
      <c r="N4567" s="14">
        <v>1114204</v>
      </c>
      <c r="O4567" s="14">
        <v>949946</v>
      </c>
      <c r="P4567" s="14">
        <v>0</v>
      </c>
      <c r="S4567" s="17">
        <v>45353.436111111107</v>
      </c>
      <c r="T4567" s="12" t="s">
        <v>5077</v>
      </c>
      <c r="U4567" s="18">
        <v>45353</v>
      </c>
      <c r="V4567" s="18" t="str">
        <f>TEXT(Posts[[#This Row],[Post_Date]],"YYYY")</f>
        <v>2024</v>
      </c>
      <c r="W4567" s="12" t="s">
        <v>5088</v>
      </c>
      <c r="X4567" s="12" t="s">
        <v>5083</v>
      </c>
      <c r="Y4567" s="19">
        <v>10</v>
      </c>
      <c r="Z4567" s="12" t="s">
        <v>5070</v>
      </c>
      <c r="AA4567"/>
    </row>
    <row r="4568" spans="1:27" x14ac:dyDescent="0.25">
      <c r="A4568" s="12" t="s">
        <v>1167</v>
      </c>
      <c r="B4568" s="12" t="s">
        <v>5026</v>
      </c>
      <c r="C4568" s="12" t="s">
        <v>5028</v>
      </c>
      <c r="D4568" s="12" t="s">
        <v>5032</v>
      </c>
      <c r="E4568" s="12" t="s">
        <v>5035</v>
      </c>
      <c r="F4568" s="12" t="s">
        <v>5056</v>
      </c>
      <c r="G4568" s="12" t="s">
        <v>5049</v>
      </c>
      <c r="H4568" s="13">
        <v>66445</v>
      </c>
      <c r="I4568" s="14">
        <v>293450</v>
      </c>
      <c r="J4568" s="14">
        <v>38479</v>
      </c>
      <c r="K4568" s="14">
        <v>17149</v>
      </c>
      <c r="L4568" s="14">
        <v>16054</v>
      </c>
      <c r="M4568" s="15">
        <v>0.22642984413500519</v>
      </c>
      <c r="N4568" s="14">
        <v>348155</v>
      </c>
      <c r="O4568" s="14">
        <v>273425</v>
      </c>
      <c r="P4568" s="14">
        <v>0</v>
      </c>
      <c r="S4568" s="17">
        <v>45688.695833333331</v>
      </c>
      <c r="T4568" s="12" t="s">
        <v>5074</v>
      </c>
      <c r="U4568" s="18">
        <v>45688</v>
      </c>
      <c r="V4568" s="18" t="str">
        <f>TEXT(Posts[[#This Row],[Post_Date]],"YYYY")</f>
        <v>2025</v>
      </c>
      <c r="W4568" s="12" t="s">
        <v>5086</v>
      </c>
      <c r="X4568" s="12" t="s">
        <v>5082</v>
      </c>
      <c r="Y4568" s="19">
        <v>16</v>
      </c>
      <c r="Z4568" s="12" t="s">
        <v>5070</v>
      </c>
      <c r="AA4568"/>
    </row>
    <row r="4569" spans="1:27" x14ac:dyDescent="0.25">
      <c r="A4569" s="12" t="s">
        <v>1175</v>
      </c>
      <c r="B4569" s="12" t="s">
        <v>5026</v>
      </c>
      <c r="C4569" s="12" t="s">
        <v>5029</v>
      </c>
      <c r="D4569" s="12" t="s">
        <v>5031</v>
      </c>
      <c r="E4569" s="12" t="s">
        <v>5035</v>
      </c>
      <c r="F4569" s="12" t="s">
        <v>5060</v>
      </c>
      <c r="G4569" s="12" t="s">
        <v>5049</v>
      </c>
      <c r="H4569" s="13">
        <v>328604</v>
      </c>
      <c r="I4569" s="14">
        <v>3794082</v>
      </c>
      <c r="J4569" s="14">
        <v>920488</v>
      </c>
      <c r="K4569" s="14">
        <v>191354</v>
      </c>
      <c r="L4569" s="14">
        <v>146707</v>
      </c>
      <c r="M4569" s="15">
        <v>8.6609635276063565E-2</v>
      </c>
      <c r="N4569" s="14">
        <v>4213487</v>
      </c>
      <c r="O4569" s="14">
        <v>3794082</v>
      </c>
      <c r="P4569" s="14">
        <v>0</v>
      </c>
      <c r="S4569" s="17">
        <v>45613.555555555547</v>
      </c>
      <c r="T4569" s="12" t="s">
        <v>5075</v>
      </c>
      <c r="U4569" s="18">
        <v>45613</v>
      </c>
      <c r="V4569" s="18" t="str">
        <f>TEXT(Posts[[#This Row],[Post_Date]],"YYYY")</f>
        <v>2024</v>
      </c>
      <c r="W4569" s="12" t="s">
        <v>5095</v>
      </c>
      <c r="X4569" s="12" t="s">
        <v>5084</v>
      </c>
      <c r="Y4569" s="19">
        <v>13</v>
      </c>
      <c r="Z4569" s="12" t="s">
        <v>5068</v>
      </c>
      <c r="AA4569"/>
    </row>
    <row r="4570" spans="1:27" x14ac:dyDescent="0.25">
      <c r="A4570" s="12" t="s">
        <v>1179</v>
      </c>
      <c r="B4570" s="12" t="s">
        <v>5026</v>
      </c>
      <c r="C4570" s="12" t="s">
        <v>5028</v>
      </c>
      <c r="D4570" s="12" t="s">
        <v>5032</v>
      </c>
      <c r="E4570" s="12" t="s">
        <v>5035</v>
      </c>
      <c r="F4570" s="12" t="s">
        <v>5056</v>
      </c>
      <c r="G4570" s="12" t="s">
        <v>5049</v>
      </c>
      <c r="H4570" s="13">
        <v>728616</v>
      </c>
      <c r="I4570" s="14">
        <v>2920852</v>
      </c>
      <c r="J4570" s="14">
        <v>603040</v>
      </c>
      <c r="K4570" s="14">
        <v>88700</v>
      </c>
      <c r="L4570" s="14">
        <v>118961</v>
      </c>
      <c r="M4570" s="15">
        <v>0.249453287665648</v>
      </c>
      <c r="N4570" s="14">
        <v>3234860</v>
      </c>
      <c r="O4570" s="14">
        <v>2920852</v>
      </c>
      <c r="P4570" s="14">
        <v>0</v>
      </c>
      <c r="S4570" s="17">
        <v>45695.776388888888</v>
      </c>
      <c r="T4570" s="12" t="s">
        <v>5076</v>
      </c>
      <c r="U4570" s="18">
        <v>45695</v>
      </c>
      <c r="V4570" s="18" t="str">
        <f>TEXT(Posts[[#This Row],[Post_Date]],"YYYY")</f>
        <v>2025</v>
      </c>
      <c r="W4570" s="12" t="s">
        <v>5087</v>
      </c>
      <c r="X4570" s="12" t="s">
        <v>5082</v>
      </c>
      <c r="Y4570" s="19">
        <v>18</v>
      </c>
      <c r="Z4570" s="12" t="s">
        <v>5070</v>
      </c>
      <c r="AA4570"/>
    </row>
    <row r="4571" spans="1:27" x14ac:dyDescent="0.25">
      <c r="A4571" s="12" t="s">
        <v>1203</v>
      </c>
      <c r="B4571" s="12" t="s">
        <v>5026</v>
      </c>
      <c r="C4571" s="12" t="s">
        <v>5029</v>
      </c>
      <c r="D4571" s="12" t="s">
        <v>5030</v>
      </c>
      <c r="E4571" s="12" t="s">
        <v>5035</v>
      </c>
      <c r="F4571" s="12" t="s">
        <v>5051</v>
      </c>
      <c r="G4571" s="12" t="s">
        <v>5047</v>
      </c>
      <c r="H4571" s="13">
        <v>250603</v>
      </c>
      <c r="I4571" s="14">
        <v>2185041</v>
      </c>
      <c r="J4571" s="14">
        <v>376644</v>
      </c>
      <c r="K4571" s="14">
        <v>133568</v>
      </c>
      <c r="L4571" s="14">
        <v>44578</v>
      </c>
      <c r="M4571" s="15">
        <v>0.1146906727708287</v>
      </c>
      <c r="N4571" s="14">
        <v>2488691</v>
      </c>
      <c r="O4571" s="14">
        <v>2185041</v>
      </c>
      <c r="P4571" s="14">
        <v>0</v>
      </c>
      <c r="S4571" s="17">
        <v>45546.679861111108</v>
      </c>
      <c r="T4571" s="12" t="s">
        <v>5074</v>
      </c>
      <c r="U4571" s="18">
        <v>45546</v>
      </c>
      <c r="V4571" s="18" t="str">
        <f>TEXT(Posts[[#This Row],[Post_Date]],"YYYY")</f>
        <v>2024</v>
      </c>
      <c r="W4571" s="12" t="s">
        <v>5097</v>
      </c>
      <c r="X4571" s="12" t="s">
        <v>5085</v>
      </c>
      <c r="Y4571" s="19">
        <v>16</v>
      </c>
      <c r="Z4571" s="12" t="s">
        <v>5069</v>
      </c>
      <c r="AA4571"/>
    </row>
    <row r="4572" spans="1:27" x14ac:dyDescent="0.25">
      <c r="A4572" s="12" t="s">
        <v>1206</v>
      </c>
      <c r="B4572" s="12" t="s">
        <v>5026</v>
      </c>
      <c r="C4572" s="12" t="s">
        <v>5029</v>
      </c>
      <c r="D4572" s="12" t="s">
        <v>5032</v>
      </c>
      <c r="E4572" s="12" t="s">
        <v>5035</v>
      </c>
      <c r="F4572" s="12" t="s">
        <v>5056</v>
      </c>
      <c r="G4572" s="12" t="s">
        <v>5049</v>
      </c>
      <c r="H4572" s="13">
        <v>68591</v>
      </c>
      <c r="I4572" s="14">
        <v>404934</v>
      </c>
      <c r="J4572" s="14">
        <v>63078</v>
      </c>
      <c r="K4572" s="14">
        <v>12671</v>
      </c>
      <c r="L4572" s="14">
        <v>11690</v>
      </c>
      <c r="M4572" s="15">
        <v>0.1693887135718497</v>
      </c>
      <c r="N4572" s="14">
        <v>508635</v>
      </c>
      <c r="O4572" s="14">
        <v>346472</v>
      </c>
      <c r="P4572" s="14">
        <v>0</v>
      </c>
      <c r="S4572" s="17">
        <v>45364.35833333333</v>
      </c>
      <c r="T4572" s="12" t="s">
        <v>5078</v>
      </c>
      <c r="U4572" s="18">
        <v>45364</v>
      </c>
      <c r="V4572" s="18" t="str">
        <f>TEXT(Posts[[#This Row],[Post_Date]],"YYYY")</f>
        <v>2024</v>
      </c>
      <c r="W4572" s="12" t="s">
        <v>5088</v>
      </c>
      <c r="X4572" s="12" t="s">
        <v>5085</v>
      </c>
      <c r="Y4572" s="19">
        <v>8</v>
      </c>
      <c r="Z4572" s="12" t="s">
        <v>5069</v>
      </c>
      <c r="AA4572"/>
    </row>
    <row r="4573" spans="1:27" x14ac:dyDescent="0.25">
      <c r="A4573" s="12" t="s">
        <v>1210</v>
      </c>
      <c r="B4573" s="12" t="s">
        <v>5026</v>
      </c>
      <c r="C4573" s="12" t="s">
        <v>5028</v>
      </c>
      <c r="D4573" s="12" t="s">
        <v>5032</v>
      </c>
      <c r="E4573" s="12" t="s">
        <v>5035</v>
      </c>
      <c r="F4573" s="12" t="s">
        <v>5056</v>
      </c>
      <c r="G4573" s="12" t="s">
        <v>5046</v>
      </c>
      <c r="H4573" s="13">
        <v>367556</v>
      </c>
      <c r="I4573" s="14">
        <v>2340189</v>
      </c>
      <c r="J4573" s="14">
        <v>578293</v>
      </c>
      <c r="K4573" s="14">
        <v>88423</v>
      </c>
      <c r="L4573" s="14">
        <v>67927</v>
      </c>
      <c r="M4573" s="15">
        <v>0.15706274811937379</v>
      </c>
      <c r="N4573" s="14">
        <v>2673337</v>
      </c>
      <c r="O4573" s="14">
        <v>2340189</v>
      </c>
      <c r="P4573" s="14">
        <v>0</v>
      </c>
      <c r="S4573" s="17">
        <v>45305.345138888893</v>
      </c>
      <c r="T4573" s="12" t="s">
        <v>5078</v>
      </c>
      <c r="U4573" s="18">
        <v>45305</v>
      </c>
      <c r="V4573" s="18" t="str">
        <f>TEXT(Posts[[#This Row],[Post_Date]],"YYYY")</f>
        <v>2024</v>
      </c>
      <c r="W4573" s="12" t="s">
        <v>5086</v>
      </c>
      <c r="X4573" s="12" t="s">
        <v>5084</v>
      </c>
      <c r="Y4573" s="19">
        <v>8</v>
      </c>
      <c r="Z4573" s="12" t="s">
        <v>5069</v>
      </c>
      <c r="AA4573"/>
    </row>
    <row r="4574" spans="1:27" x14ac:dyDescent="0.25">
      <c r="A4574" s="12" t="s">
        <v>1216</v>
      </c>
      <c r="B4574" s="12" t="s">
        <v>5026</v>
      </c>
      <c r="C4574" s="12" t="s">
        <v>5029</v>
      </c>
      <c r="D4574" s="12" t="s">
        <v>5032</v>
      </c>
      <c r="E4574" s="12" t="s">
        <v>5035</v>
      </c>
      <c r="F4574" s="12" t="s">
        <v>5056</v>
      </c>
      <c r="G4574" s="12" t="s">
        <v>5045</v>
      </c>
      <c r="H4574" s="13">
        <v>761302</v>
      </c>
      <c r="I4574" s="14">
        <v>4188630</v>
      </c>
      <c r="J4574" s="14">
        <v>786826</v>
      </c>
      <c r="K4574" s="14">
        <v>127438</v>
      </c>
      <c r="L4574" s="14">
        <v>211275</v>
      </c>
      <c r="M4574" s="15">
        <v>0.18175456744844429</v>
      </c>
      <c r="N4574" s="14">
        <v>5204803</v>
      </c>
      <c r="O4574" s="14">
        <v>4188630</v>
      </c>
      <c r="P4574" s="14">
        <v>0</v>
      </c>
      <c r="S4574" s="17">
        <v>45543.673611111109</v>
      </c>
      <c r="T4574" s="12" t="s">
        <v>5074</v>
      </c>
      <c r="U4574" s="18">
        <v>45543</v>
      </c>
      <c r="V4574" s="18" t="str">
        <f>TEXT(Posts[[#This Row],[Post_Date]],"YYYY")</f>
        <v>2024</v>
      </c>
      <c r="W4574" s="12" t="s">
        <v>5097</v>
      </c>
      <c r="X4574" s="12" t="s">
        <v>5084</v>
      </c>
      <c r="Y4574" s="19">
        <v>16</v>
      </c>
      <c r="Z4574" s="12" t="s">
        <v>5069</v>
      </c>
      <c r="AA4574"/>
    </row>
    <row r="4575" spans="1:27" x14ac:dyDescent="0.25">
      <c r="A4575" s="12" t="s">
        <v>1220</v>
      </c>
      <c r="B4575" s="12" t="s">
        <v>5026</v>
      </c>
      <c r="C4575" s="12" t="s">
        <v>5028</v>
      </c>
      <c r="D4575" s="12" t="s">
        <v>5032</v>
      </c>
      <c r="E4575" s="12" t="s">
        <v>5035</v>
      </c>
      <c r="F4575" s="12" t="s">
        <v>5056</v>
      </c>
      <c r="G4575" s="12" t="s">
        <v>5042</v>
      </c>
      <c r="H4575" s="13">
        <v>91331</v>
      </c>
      <c r="I4575" s="14">
        <v>430143</v>
      </c>
      <c r="J4575" s="14">
        <v>48079</v>
      </c>
      <c r="K4575" s="14">
        <v>31857</v>
      </c>
      <c r="L4575" s="14">
        <v>9942</v>
      </c>
      <c r="M4575" s="15">
        <v>0.21232827471524429</v>
      </c>
      <c r="N4575" s="14">
        <v>533962</v>
      </c>
      <c r="O4575" s="14">
        <v>373166</v>
      </c>
      <c r="P4575" s="14">
        <v>0</v>
      </c>
      <c r="S4575" s="17">
        <v>45365.347916666673</v>
      </c>
      <c r="T4575" s="12" t="s">
        <v>5078</v>
      </c>
      <c r="U4575" s="18">
        <v>45365</v>
      </c>
      <c r="V4575" s="18" t="str">
        <f>TEXT(Posts[[#This Row],[Post_Date]],"YYYY")</f>
        <v>2024</v>
      </c>
      <c r="W4575" s="12" t="s">
        <v>5088</v>
      </c>
      <c r="X4575" s="12" t="s">
        <v>5080</v>
      </c>
      <c r="Y4575" s="19">
        <v>8</v>
      </c>
      <c r="Z4575" s="12" t="s">
        <v>5070</v>
      </c>
      <c r="AA4575"/>
    </row>
    <row r="4576" spans="1:27" x14ac:dyDescent="0.25">
      <c r="A4576" s="12" t="s">
        <v>1222</v>
      </c>
      <c r="B4576" s="12" t="s">
        <v>5026</v>
      </c>
      <c r="C4576" s="12" t="s">
        <v>5028</v>
      </c>
      <c r="D4576" s="12" t="s">
        <v>5032</v>
      </c>
      <c r="E4576" s="12" t="s">
        <v>5035</v>
      </c>
      <c r="F4576" s="12" t="s">
        <v>5056</v>
      </c>
      <c r="G4576" s="12" t="s">
        <v>5048</v>
      </c>
      <c r="H4576" s="13">
        <v>54124</v>
      </c>
      <c r="I4576" s="14">
        <v>286751</v>
      </c>
      <c r="J4576" s="14">
        <v>60485</v>
      </c>
      <c r="K4576" s="14">
        <v>9844</v>
      </c>
      <c r="L4576" s="14">
        <v>13410</v>
      </c>
      <c r="M4576" s="15">
        <v>0.18874997227512491</v>
      </c>
      <c r="N4576" s="14">
        <v>338957</v>
      </c>
      <c r="O4576" s="14">
        <v>273079</v>
      </c>
      <c r="P4576" s="14">
        <v>0</v>
      </c>
      <c r="S4576" s="17">
        <v>45603.67291666667</v>
      </c>
      <c r="T4576" s="12" t="s">
        <v>5074</v>
      </c>
      <c r="U4576" s="18">
        <v>45603</v>
      </c>
      <c r="V4576" s="18" t="str">
        <f>TEXT(Posts[[#This Row],[Post_Date]],"YYYY")</f>
        <v>2024</v>
      </c>
      <c r="W4576" s="12" t="s">
        <v>5095</v>
      </c>
      <c r="X4576" s="12" t="s">
        <v>5080</v>
      </c>
      <c r="Y4576" s="19">
        <v>16</v>
      </c>
      <c r="Z4576" s="12" t="s">
        <v>5069</v>
      </c>
      <c r="AA4576"/>
    </row>
    <row r="4577" spans="1:27" x14ac:dyDescent="0.25">
      <c r="A4577" s="12" t="s">
        <v>1225</v>
      </c>
      <c r="B4577" s="12" t="s">
        <v>5026</v>
      </c>
      <c r="C4577" s="12" t="s">
        <v>5028</v>
      </c>
      <c r="D4577" s="12" t="s">
        <v>5032</v>
      </c>
      <c r="E4577" s="12" t="s">
        <v>5035</v>
      </c>
      <c r="F4577" s="12" t="s">
        <v>5056</v>
      </c>
      <c r="G4577" s="12" t="s">
        <v>5046</v>
      </c>
      <c r="H4577" s="13">
        <v>35351</v>
      </c>
      <c r="I4577" s="14">
        <v>216922</v>
      </c>
      <c r="J4577" s="14">
        <v>51652</v>
      </c>
      <c r="K4577" s="14">
        <v>12815</v>
      </c>
      <c r="L4577" s="14">
        <v>8967</v>
      </c>
      <c r="M4577" s="15">
        <v>0.16296870104372191</v>
      </c>
      <c r="N4577" s="14">
        <v>264488</v>
      </c>
      <c r="O4577" s="14">
        <v>190701</v>
      </c>
      <c r="P4577" s="14">
        <v>0</v>
      </c>
      <c r="S4577" s="17">
        <v>45434.46597222222</v>
      </c>
      <c r="T4577" s="12" t="s">
        <v>5077</v>
      </c>
      <c r="U4577" s="18">
        <v>45434</v>
      </c>
      <c r="V4577" s="18" t="str">
        <f>TEXT(Posts[[#This Row],[Post_Date]],"YYYY")</f>
        <v>2024</v>
      </c>
      <c r="W4577" s="12" t="s">
        <v>5096</v>
      </c>
      <c r="X4577" s="12" t="s">
        <v>5085</v>
      </c>
      <c r="Y4577" s="19">
        <v>11</v>
      </c>
      <c r="Z4577" s="12" t="s">
        <v>5069</v>
      </c>
      <c r="AA4577"/>
    </row>
    <row r="4578" spans="1:27" x14ac:dyDescent="0.25">
      <c r="A4578" s="12" t="s">
        <v>1227</v>
      </c>
      <c r="B4578" s="12" t="s">
        <v>5026</v>
      </c>
      <c r="C4578" s="12" t="s">
        <v>5028</v>
      </c>
      <c r="D4578" s="12" t="s">
        <v>5034</v>
      </c>
      <c r="E4578" s="12" t="s">
        <v>5039</v>
      </c>
      <c r="F4578" s="12" t="s">
        <v>5059</v>
      </c>
      <c r="G4578" s="12" t="s">
        <v>5047</v>
      </c>
      <c r="H4578" s="13">
        <v>45150</v>
      </c>
      <c r="I4578" s="14">
        <v>260716</v>
      </c>
      <c r="J4578" s="14">
        <v>62698</v>
      </c>
      <c r="K4578" s="14">
        <v>11841</v>
      </c>
      <c r="L4578" s="14">
        <v>14282</v>
      </c>
      <c r="M4578" s="15">
        <v>0.1731806887576389</v>
      </c>
      <c r="N4578" s="14">
        <v>326629</v>
      </c>
      <c r="O4578" s="14">
        <v>0</v>
      </c>
      <c r="P4578" s="14">
        <v>871718</v>
      </c>
      <c r="S4578" s="17">
        <v>45580.685416666667</v>
      </c>
      <c r="T4578" s="17" t="s">
        <v>5074</v>
      </c>
      <c r="U4578" s="18">
        <v>45580</v>
      </c>
      <c r="V4578" s="18" t="str">
        <f>TEXT(Posts[[#This Row],[Post_Date]],"YYYY")</f>
        <v>2024</v>
      </c>
      <c r="W4578" s="18" t="s">
        <v>5091</v>
      </c>
      <c r="X4578" s="18" t="s">
        <v>5079</v>
      </c>
      <c r="Y4578" s="19">
        <v>16</v>
      </c>
      <c r="Z4578" s="12" t="s">
        <v>5069</v>
      </c>
      <c r="AA4578"/>
    </row>
    <row r="4579" spans="1:27" x14ac:dyDescent="0.25">
      <c r="A4579" s="12" t="s">
        <v>1228</v>
      </c>
      <c r="B4579" s="12" t="s">
        <v>5026</v>
      </c>
      <c r="C4579" s="12" t="s">
        <v>5028</v>
      </c>
      <c r="D4579" s="12" t="s">
        <v>5031</v>
      </c>
      <c r="E4579" s="12" t="s">
        <v>5035</v>
      </c>
      <c r="F4579" s="12" t="s">
        <v>5060</v>
      </c>
      <c r="G4579" s="12" t="s">
        <v>5047</v>
      </c>
      <c r="H4579" s="13">
        <v>24804</v>
      </c>
      <c r="I4579" s="14">
        <v>284297</v>
      </c>
      <c r="J4579" s="14">
        <v>29979</v>
      </c>
      <c r="K4579" s="14">
        <v>9976</v>
      </c>
      <c r="L4579" s="14">
        <v>13970</v>
      </c>
      <c r="M4579" s="15">
        <v>8.7248881426406716E-2</v>
      </c>
      <c r="N4579" s="14">
        <v>324079</v>
      </c>
      <c r="O4579" s="14">
        <v>275402</v>
      </c>
      <c r="P4579" s="14">
        <v>0</v>
      </c>
      <c r="S4579" s="17">
        <v>45574.805555555547</v>
      </c>
      <c r="T4579" s="12" t="s">
        <v>5076</v>
      </c>
      <c r="U4579" s="18">
        <v>45574</v>
      </c>
      <c r="V4579" s="18" t="str">
        <f>TEXT(Posts[[#This Row],[Post_Date]],"YYYY")</f>
        <v>2024</v>
      </c>
      <c r="W4579" s="12" t="s">
        <v>5091</v>
      </c>
      <c r="X4579" s="12" t="s">
        <v>5085</v>
      </c>
      <c r="Y4579" s="19">
        <v>19</v>
      </c>
      <c r="Z4579" s="12" t="s">
        <v>5068</v>
      </c>
      <c r="AA4579"/>
    </row>
    <row r="4580" spans="1:27" x14ac:dyDescent="0.25">
      <c r="A4580" s="12" t="s">
        <v>1231</v>
      </c>
      <c r="B4580" s="12" t="s">
        <v>5026</v>
      </c>
      <c r="C4580" s="12" t="s">
        <v>5028</v>
      </c>
      <c r="D4580" s="12" t="s">
        <v>5032</v>
      </c>
      <c r="E4580" s="12" t="s">
        <v>5035</v>
      </c>
      <c r="F4580" s="12" t="s">
        <v>5056</v>
      </c>
      <c r="G4580" s="12" t="s">
        <v>5048</v>
      </c>
      <c r="H4580" s="13">
        <v>83632</v>
      </c>
      <c r="I4580" s="14">
        <v>430760</v>
      </c>
      <c r="J4580" s="14">
        <v>69698</v>
      </c>
      <c r="K4580" s="14">
        <v>15903</v>
      </c>
      <c r="L4580" s="14">
        <v>20086</v>
      </c>
      <c r="M4580" s="15">
        <v>0.19415083318766499</v>
      </c>
      <c r="N4580" s="14">
        <v>519037</v>
      </c>
      <c r="O4580" s="14">
        <v>416861</v>
      </c>
      <c r="P4580" s="14">
        <v>0</v>
      </c>
      <c r="S4580" s="17">
        <v>45415.386111111111</v>
      </c>
      <c r="T4580" s="12" t="s">
        <v>5077</v>
      </c>
      <c r="U4580" s="18">
        <v>45415</v>
      </c>
      <c r="V4580" s="18" t="str">
        <f>TEXT(Posts[[#This Row],[Post_Date]],"YYYY")</f>
        <v>2024</v>
      </c>
      <c r="W4580" s="12" t="s">
        <v>5096</v>
      </c>
      <c r="X4580" s="12" t="s">
        <v>5082</v>
      </c>
      <c r="Y4580" s="19">
        <v>9</v>
      </c>
      <c r="Z4580" s="12" t="s">
        <v>5069</v>
      </c>
      <c r="AA4580"/>
    </row>
    <row r="4581" spans="1:27" x14ac:dyDescent="0.25">
      <c r="A4581" s="12" t="s">
        <v>1235</v>
      </c>
      <c r="B4581" s="12" t="s">
        <v>5026</v>
      </c>
      <c r="C4581" s="12" t="s">
        <v>5028</v>
      </c>
      <c r="D4581" s="12" t="s">
        <v>5032</v>
      </c>
      <c r="E4581" s="12" t="s">
        <v>5035</v>
      </c>
      <c r="F4581" s="12" t="s">
        <v>5056</v>
      </c>
      <c r="G4581" s="12" t="s">
        <v>5049</v>
      </c>
      <c r="H4581" s="13">
        <v>51959</v>
      </c>
      <c r="I4581" s="14">
        <v>209908</v>
      </c>
      <c r="J4581" s="14">
        <v>26605</v>
      </c>
      <c r="K4581" s="14">
        <v>8809</v>
      </c>
      <c r="L4581" s="14">
        <v>7707</v>
      </c>
      <c r="M4581" s="15">
        <v>0.24753460013996301</v>
      </c>
      <c r="N4581" s="14">
        <v>241444</v>
      </c>
      <c r="O4581" s="14">
        <v>188699</v>
      </c>
      <c r="P4581" s="14">
        <v>0</v>
      </c>
      <c r="S4581" s="17">
        <v>45500.470138888893</v>
      </c>
      <c r="T4581" s="12" t="s">
        <v>5077</v>
      </c>
      <c r="U4581" s="18">
        <v>45500</v>
      </c>
      <c r="V4581" s="18" t="str">
        <f>TEXT(Posts[[#This Row],[Post_Date]],"YYYY")</f>
        <v>2024</v>
      </c>
      <c r="W4581" s="12" t="s">
        <v>5093</v>
      </c>
      <c r="X4581" s="12" t="s">
        <v>5083</v>
      </c>
      <c r="Y4581" s="19">
        <v>11</v>
      </c>
      <c r="Z4581" s="12" t="s">
        <v>5070</v>
      </c>
      <c r="AA4581"/>
    </row>
    <row r="4582" spans="1:27" x14ac:dyDescent="0.25">
      <c r="A4582" s="12" t="s">
        <v>1237</v>
      </c>
      <c r="B4582" s="12" t="s">
        <v>5026</v>
      </c>
      <c r="C4582" s="12" t="s">
        <v>5028</v>
      </c>
      <c r="D4582" s="12" t="s">
        <v>5032</v>
      </c>
      <c r="E4582" s="12" t="s">
        <v>5035</v>
      </c>
      <c r="F4582" s="12" t="s">
        <v>5056</v>
      </c>
      <c r="G4582" s="12" t="s">
        <v>5049</v>
      </c>
      <c r="H4582" s="13">
        <v>12488</v>
      </c>
      <c r="I4582" s="14">
        <v>52532</v>
      </c>
      <c r="J4582" s="14">
        <v>11135</v>
      </c>
      <c r="K4582" s="14">
        <v>3922</v>
      </c>
      <c r="L4582" s="14">
        <v>2640</v>
      </c>
      <c r="M4582" s="15">
        <v>0.23772360958357511</v>
      </c>
      <c r="N4582" s="14">
        <v>61273</v>
      </c>
      <c r="O4582" s="14">
        <v>49517</v>
      </c>
      <c r="P4582" s="14">
        <v>0</v>
      </c>
      <c r="S4582" s="17">
        <v>45328.457638888889</v>
      </c>
      <c r="T4582" s="12" t="s">
        <v>5077</v>
      </c>
      <c r="U4582" s="18">
        <v>45328</v>
      </c>
      <c r="V4582" s="18" t="str">
        <f>TEXT(Posts[[#This Row],[Post_Date]],"YYYY")</f>
        <v>2024</v>
      </c>
      <c r="W4582" s="12" t="s">
        <v>5087</v>
      </c>
      <c r="X4582" s="12" t="s">
        <v>5079</v>
      </c>
      <c r="Y4582" s="19">
        <v>10</v>
      </c>
      <c r="Z4582" s="12" t="s">
        <v>5070</v>
      </c>
      <c r="AA4582"/>
    </row>
    <row r="4583" spans="1:27" x14ac:dyDescent="0.25">
      <c r="A4583" s="12" t="s">
        <v>1238</v>
      </c>
      <c r="B4583" s="12" t="s">
        <v>5026</v>
      </c>
      <c r="C4583" s="12" t="s">
        <v>5029</v>
      </c>
      <c r="D4583" s="12" t="s">
        <v>5032</v>
      </c>
      <c r="E4583" s="12" t="s">
        <v>5035</v>
      </c>
      <c r="F4583" s="12" t="s">
        <v>5056</v>
      </c>
      <c r="G4583" s="12" t="s">
        <v>5046</v>
      </c>
      <c r="H4583" s="13">
        <v>39169</v>
      </c>
      <c r="I4583" s="14">
        <v>175092</v>
      </c>
      <c r="J4583" s="14">
        <v>37061</v>
      </c>
      <c r="K4583" s="14">
        <v>6583</v>
      </c>
      <c r="L4583" s="14">
        <v>4414</v>
      </c>
      <c r="M4583" s="15">
        <v>0.22370921663799079</v>
      </c>
      <c r="N4583" s="14">
        <v>204704</v>
      </c>
      <c r="O4583" s="14">
        <v>164376</v>
      </c>
      <c r="P4583" s="14">
        <v>0</v>
      </c>
      <c r="S4583" s="17">
        <v>45353.46875</v>
      </c>
      <c r="T4583" s="12" t="s">
        <v>5077</v>
      </c>
      <c r="U4583" s="18">
        <v>45353</v>
      </c>
      <c r="V4583" s="18" t="str">
        <f>TEXT(Posts[[#This Row],[Post_Date]],"YYYY")</f>
        <v>2024</v>
      </c>
      <c r="W4583" s="12" t="s">
        <v>5088</v>
      </c>
      <c r="X4583" s="12" t="s">
        <v>5083</v>
      </c>
      <c r="Y4583" s="19">
        <v>11</v>
      </c>
      <c r="Z4583" s="12" t="s">
        <v>5070</v>
      </c>
      <c r="AA4583"/>
    </row>
    <row r="4584" spans="1:27" x14ac:dyDescent="0.25">
      <c r="A4584" s="12" t="s">
        <v>1239</v>
      </c>
      <c r="B4584" s="12" t="s">
        <v>5026</v>
      </c>
      <c r="C4584" s="12" t="s">
        <v>5029</v>
      </c>
      <c r="D4584" s="12" t="s">
        <v>5032</v>
      </c>
      <c r="E4584" s="12" t="s">
        <v>5035</v>
      </c>
      <c r="F4584" s="12" t="s">
        <v>5056</v>
      </c>
      <c r="G4584" s="12" t="s">
        <v>5047</v>
      </c>
      <c r="H4584" s="13">
        <v>35608</v>
      </c>
      <c r="I4584" s="14">
        <v>189493</v>
      </c>
      <c r="J4584" s="14">
        <v>20747</v>
      </c>
      <c r="K4584" s="14">
        <v>6932</v>
      </c>
      <c r="L4584" s="14">
        <v>10298</v>
      </c>
      <c r="M4584" s="15">
        <v>0.18791705587315821</v>
      </c>
      <c r="N4584" s="14">
        <v>232461</v>
      </c>
      <c r="O4584" s="14">
        <v>184615</v>
      </c>
      <c r="P4584" s="14">
        <v>0</v>
      </c>
      <c r="S4584" s="17">
        <v>45521.665972222218</v>
      </c>
      <c r="T4584" s="12" t="s">
        <v>5074</v>
      </c>
      <c r="U4584" s="18">
        <v>45521</v>
      </c>
      <c r="V4584" s="18" t="str">
        <f>TEXT(Posts[[#This Row],[Post_Date]],"YYYY")</f>
        <v>2024</v>
      </c>
      <c r="W4584" s="12" t="s">
        <v>5092</v>
      </c>
      <c r="X4584" s="12" t="s">
        <v>5083</v>
      </c>
      <c r="Y4584" s="19">
        <v>15</v>
      </c>
      <c r="Z4584" s="12" t="s">
        <v>5069</v>
      </c>
      <c r="AA4584"/>
    </row>
    <row r="4585" spans="1:27" x14ac:dyDescent="0.25">
      <c r="A4585" s="12" t="s">
        <v>1244</v>
      </c>
      <c r="B4585" s="12" t="s">
        <v>5026</v>
      </c>
      <c r="C4585" s="12" t="s">
        <v>5028</v>
      </c>
      <c r="D4585" s="12" t="s">
        <v>5030</v>
      </c>
      <c r="E4585" s="12" t="s">
        <v>5039</v>
      </c>
      <c r="F4585" s="12" t="s">
        <v>5051</v>
      </c>
      <c r="G4585" s="12" t="s">
        <v>5049</v>
      </c>
      <c r="H4585" s="13">
        <v>37703</v>
      </c>
      <c r="I4585" s="14">
        <v>284089</v>
      </c>
      <c r="J4585" s="14">
        <v>43559</v>
      </c>
      <c r="K4585" s="14">
        <v>20012</v>
      </c>
      <c r="L4585" s="14">
        <v>9030</v>
      </c>
      <c r="M4585" s="15">
        <v>0.13271641874305271</v>
      </c>
      <c r="N4585" s="14">
        <v>344952</v>
      </c>
      <c r="O4585" s="14">
        <v>0</v>
      </c>
      <c r="P4585" s="14">
        <v>1618096</v>
      </c>
      <c r="S4585" s="17">
        <v>45403.436805555553</v>
      </c>
      <c r="T4585" s="17" t="s">
        <v>5077</v>
      </c>
      <c r="U4585" s="18">
        <v>45403</v>
      </c>
      <c r="V4585" s="18" t="str">
        <f>TEXT(Posts[[#This Row],[Post_Date]],"YYYY")</f>
        <v>2024</v>
      </c>
      <c r="W4585" s="18" t="s">
        <v>5090</v>
      </c>
      <c r="X4585" s="18" t="s">
        <v>5084</v>
      </c>
      <c r="Y4585" s="19">
        <v>10</v>
      </c>
      <c r="Z4585" s="12" t="s">
        <v>5069</v>
      </c>
      <c r="AA4585"/>
    </row>
    <row r="4586" spans="1:27" x14ac:dyDescent="0.25">
      <c r="A4586" s="12" t="s">
        <v>1246</v>
      </c>
      <c r="B4586" s="12" t="s">
        <v>5026</v>
      </c>
      <c r="C4586" s="12" t="s">
        <v>5029</v>
      </c>
      <c r="D4586" s="12" t="s">
        <v>5032</v>
      </c>
      <c r="E4586" s="12" t="s">
        <v>5035</v>
      </c>
      <c r="F4586" s="12" t="s">
        <v>5056</v>
      </c>
      <c r="G4586" s="12" t="s">
        <v>5046</v>
      </c>
      <c r="H4586" s="13">
        <v>32267</v>
      </c>
      <c r="I4586" s="14">
        <v>158178</v>
      </c>
      <c r="J4586" s="14">
        <v>31512</v>
      </c>
      <c r="K4586" s="14">
        <v>11889</v>
      </c>
      <c r="L4586" s="14">
        <v>3787</v>
      </c>
      <c r="M4586" s="15">
        <v>0.20399355278273409</v>
      </c>
      <c r="N4586" s="14">
        <v>181337</v>
      </c>
      <c r="O4586" s="14">
        <v>152965</v>
      </c>
      <c r="P4586" s="14">
        <v>0</v>
      </c>
      <c r="S4586" s="17">
        <v>45758.634722222218</v>
      </c>
      <c r="T4586" s="12" t="s">
        <v>5074</v>
      </c>
      <c r="U4586" s="18">
        <v>45758</v>
      </c>
      <c r="V4586" s="18" t="str">
        <f>TEXT(Posts[[#This Row],[Post_Date]],"YYYY")</f>
        <v>2025</v>
      </c>
      <c r="W4586" s="12" t="s">
        <v>5090</v>
      </c>
      <c r="X4586" s="12" t="s">
        <v>5082</v>
      </c>
      <c r="Y4586" s="19">
        <v>15</v>
      </c>
      <c r="Z4586" s="12" t="s">
        <v>5070</v>
      </c>
      <c r="AA4586"/>
    </row>
    <row r="4587" spans="1:27" x14ac:dyDescent="0.25">
      <c r="A4587" s="12" t="s">
        <v>1254</v>
      </c>
      <c r="B4587" s="12" t="s">
        <v>5026</v>
      </c>
      <c r="C4587" s="12" t="s">
        <v>5028</v>
      </c>
      <c r="D4587" s="12" t="s">
        <v>5032</v>
      </c>
      <c r="E4587" s="12" t="s">
        <v>5035</v>
      </c>
      <c r="F4587" s="12" t="s">
        <v>5056</v>
      </c>
      <c r="G4587" s="12" t="s">
        <v>5045</v>
      </c>
      <c r="H4587" s="13">
        <v>65568</v>
      </c>
      <c r="I4587" s="14">
        <v>271030</v>
      </c>
      <c r="J4587" s="14">
        <v>67466</v>
      </c>
      <c r="K4587" s="14">
        <v>13658</v>
      </c>
      <c r="L4587" s="14">
        <v>8536</v>
      </c>
      <c r="M4587" s="15">
        <v>0.24192188028903369</v>
      </c>
      <c r="N4587" s="14">
        <v>328373</v>
      </c>
      <c r="O4587" s="14">
        <v>270919</v>
      </c>
      <c r="P4587" s="14">
        <v>0</v>
      </c>
      <c r="S4587" s="17">
        <v>45444.513888888891</v>
      </c>
      <c r="T4587" s="12" t="s">
        <v>5075</v>
      </c>
      <c r="U4587" s="18">
        <v>45444</v>
      </c>
      <c r="V4587" s="18" t="str">
        <f>TEXT(Posts[[#This Row],[Post_Date]],"YYYY")</f>
        <v>2024</v>
      </c>
      <c r="W4587" s="12" t="s">
        <v>5089</v>
      </c>
      <c r="X4587" s="12" t="s">
        <v>5083</v>
      </c>
      <c r="Y4587" s="19">
        <v>12</v>
      </c>
      <c r="Z4587" s="12" t="s">
        <v>5070</v>
      </c>
      <c r="AA4587"/>
    </row>
    <row r="4588" spans="1:27" x14ac:dyDescent="0.25">
      <c r="A4588" s="12" t="s">
        <v>1260</v>
      </c>
      <c r="B4588" s="12" t="s">
        <v>5026</v>
      </c>
      <c r="C4588" s="12" t="s">
        <v>5028</v>
      </c>
      <c r="D4588" s="12" t="s">
        <v>5032</v>
      </c>
      <c r="E4588" s="12" t="s">
        <v>5039</v>
      </c>
      <c r="F4588" s="12" t="s">
        <v>5056</v>
      </c>
      <c r="G4588" s="12" t="s">
        <v>5044</v>
      </c>
      <c r="H4588" s="13">
        <v>66485</v>
      </c>
      <c r="I4588" s="14">
        <v>290795</v>
      </c>
      <c r="J4588" s="14">
        <v>53093</v>
      </c>
      <c r="K4588" s="14">
        <v>20732</v>
      </c>
      <c r="L4588" s="14">
        <v>9346</v>
      </c>
      <c r="M4588" s="15">
        <v>0.22863222820539009</v>
      </c>
      <c r="N4588" s="14">
        <v>343049</v>
      </c>
      <c r="O4588" s="14">
        <v>0</v>
      </c>
      <c r="P4588" s="14">
        <v>975369</v>
      </c>
      <c r="S4588" s="17">
        <v>45329.63958333333</v>
      </c>
      <c r="T4588" s="17" t="s">
        <v>5074</v>
      </c>
      <c r="U4588" s="18">
        <v>45329</v>
      </c>
      <c r="V4588" s="18" t="str">
        <f>TEXT(Posts[[#This Row],[Post_Date]],"YYYY")</f>
        <v>2024</v>
      </c>
      <c r="W4588" s="18" t="s">
        <v>5087</v>
      </c>
      <c r="X4588" s="18" t="s">
        <v>5085</v>
      </c>
      <c r="Y4588" s="19">
        <v>15</v>
      </c>
      <c r="Z4588" s="12" t="s">
        <v>5070</v>
      </c>
      <c r="AA4588"/>
    </row>
    <row r="4589" spans="1:27" x14ac:dyDescent="0.25">
      <c r="A4589" s="12" t="s">
        <v>1261</v>
      </c>
      <c r="B4589" s="12" t="s">
        <v>5026</v>
      </c>
      <c r="C4589" s="12" t="s">
        <v>5028</v>
      </c>
      <c r="D4589" s="12" t="s">
        <v>5032</v>
      </c>
      <c r="E4589" s="12" t="s">
        <v>5035</v>
      </c>
      <c r="F4589" s="12" t="s">
        <v>5056</v>
      </c>
      <c r="G4589" s="12" t="s">
        <v>5043</v>
      </c>
      <c r="H4589" s="13">
        <v>55044</v>
      </c>
      <c r="I4589" s="14">
        <v>285502</v>
      </c>
      <c r="J4589" s="14">
        <v>48566</v>
      </c>
      <c r="K4589" s="14">
        <v>12641</v>
      </c>
      <c r="L4589" s="14">
        <v>16691</v>
      </c>
      <c r="M4589" s="15">
        <v>0.19279744021602471</v>
      </c>
      <c r="N4589" s="14">
        <v>331915</v>
      </c>
      <c r="O4589" s="14">
        <v>250096</v>
      </c>
      <c r="P4589" s="14">
        <v>0</v>
      </c>
      <c r="S4589" s="17">
        <v>45460.649305555547</v>
      </c>
      <c r="T4589" s="12" t="s">
        <v>5074</v>
      </c>
      <c r="U4589" s="18">
        <v>45460</v>
      </c>
      <c r="V4589" s="18" t="str">
        <f>TEXT(Posts[[#This Row],[Post_Date]],"YYYY")</f>
        <v>2024</v>
      </c>
      <c r="W4589" s="12" t="s">
        <v>5089</v>
      </c>
      <c r="X4589" s="12" t="s">
        <v>5081</v>
      </c>
      <c r="Y4589" s="19">
        <v>15</v>
      </c>
      <c r="Z4589" s="12" t="s">
        <v>5069</v>
      </c>
      <c r="AA4589"/>
    </row>
    <row r="4590" spans="1:27" x14ac:dyDescent="0.25">
      <c r="A4590" s="12" t="s">
        <v>1265</v>
      </c>
      <c r="B4590" s="12" t="s">
        <v>5026</v>
      </c>
      <c r="C4590" s="12" t="s">
        <v>5029</v>
      </c>
      <c r="D4590" s="12" t="s">
        <v>5031</v>
      </c>
      <c r="E4590" s="12" t="s">
        <v>5035</v>
      </c>
      <c r="F4590" s="12" t="s">
        <v>5060</v>
      </c>
      <c r="G4590" s="12" t="s">
        <v>5047</v>
      </c>
      <c r="H4590" s="13">
        <v>16515</v>
      </c>
      <c r="I4590" s="14">
        <v>274882</v>
      </c>
      <c r="J4590" s="14">
        <v>32884</v>
      </c>
      <c r="K4590" s="14">
        <v>11484</v>
      </c>
      <c r="L4590" s="14">
        <v>15750</v>
      </c>
      <c r="M4590" s="15">
        <v>6.0082488456981387E-2</v>
      </c>
      <c r="N4590" s="14">
        <v>349622</v>
      </c>
      <c r="O4590" s="14">
        <v>254930</v>
      </c>
      <c r="P4590" s="14">
        <v>0</v>
      </c>
      <c r="S4590" s="17">
        <v>45542.53125</v>
      </c>
      <c r="T4590" s="12" t="s">
        <v>5075</v>
      </c>
      <c r="U4590" s="18">
        <v>45542</v>
      </c>
      <c r="V4590" s="18" t="str">
        <f>TEXT(Posts[[#This Row],[Post_Date]],"YYYY")</f>
        <v>2024</v>
      </c>
      <c r="W4590" s="12" t="s">
        <v>5097</v>
      </c>
      <c r="X4590" s="12" t="s">
        <v>5083</v>
      </c>
      <c r="Y4590" s="19">
        <v>12</v>
      </c>
      <c r="Z4590" s="12" t="s">
        <v>5068</v>
      </c>
      <c r="AA4590"/>
    </row>
    <row r="4591" spans="1:27" x14ac:dyDescent="0.25">
      <c r="A4591" s="12" t="s">
        <v>1267</v>
      </c>
      <c r="B4591" s="12" t="s">
        <v>5026</v>
      </c>
      <c r="C4591" s="12" t="s">
        <v>5028</v>
      </c>
      <c r="D4591" s="12" t="s">
        <v>5032</v>
      </c>
      <c r="E4591" s="12" t="s">
        <v>5035</v>
      </c>
      <c r="F4591" s="12" t="s">
        <v>5056</v>
      </c>
      <c r="G4591" s="12" t="s">
        <v>5047</v>
      </c>
      <c r="H4591" s="13">
        <v>206888</v>
      </c>
      <c r="I4591" s="14">
        <v>870682</v>
      </c>
      <c r="J4591" s="14">
        <v>112828</v>
      </c>
      <c r="K4591" s="14">
        <v>35416</v>
      </c>
      <c r="L4591" s="14">
        <v>40960</v>
      </c>
      <c r="M4591" s="15">
        <v>0.2376162120364704</v>
      </c>
      <c r="N4591" s="14">
        <v>1028275</v>
      </c>
      <c r="O4591" s="14">
        <v>770415</v>
      </c>
      <c r="P4591" s="14">
        <v>0</v>
      </c>
      <c r="S4591" s="17">
        <v>45325.418749999997</v>
      </c>
      <c r="T4591" s="12" t="s">
        <v>5077</v>
      </c>
      <c r="U4591" s="18">
        <v>45325</v>
      </c>
      <c r="V4591" s="18" t="str">
        <f>TEXT(Posts[[#This Row],[Post_Date]],"YYYY")</f>
        <v>2024</v>
      </c>
      <c r="W4591" s="12" t="s">
        <v>5087</v>
      </c>
      <c r="X4591" s="12" t="s">
        <v>5083</v>
      </c>
      <c r="Y4591" s="19">
        <v>10</v>
      </c>
      <c r="Z4591" s="12" t="s">
        <v>5070</v>
      </c>
      <c r="AA4591"/>
    </row>
    <row r="4592" spans="1:27" x14ac:dyDescent="0.25">
      <c r="A4592" s="12" t="s">
        <v>1277</v>
      </c>
      <c r="B4592" s="12" t="s">
        <v>5026</v>
      </c>
      <c r="C4592" s="12" t="s">
        <v>5028</v>
      </c>
      <c r="D4592" s="12" t="s">
        <v>5032</v>
      </c>
      <c r="E4592" s="12" t="s">
        <v>5035</v>
      </c>
      <c r="F4592" s="12" t="s">
        <v>5056</v>
      </c>
      <c r="G4592" s="12" t="s">
        <v>5048</v>
      </c>
      <c r="H4592" s="13">
        <v>71299</v>
      </c>
      <c r="I4592" s="14">
        <v>337617</v>
      </c>
      <c r="J4592" s="14">
        <v>81527</v>
      </c>
      <c r="K4592" s="14">
        <v>25856</v>
      </c>
      <c r="L4592" s="14">
        <v>9546</v>
      </c>
      <c r="M4592" s="15">
        <v>0.21118422592603811</v>
      </c>
      <c r="N4592" s="14">
        <v>395566</v>
      </c>
      <c r="O4592" s="14">
        <v>297974</v>
      </c>
      <c r="P4592" s="14">
        <v>0</v>
      </c>
      <c r="S4592" s="17">
        <v>45302.747916666667</v>
      </c>
      <c r="T4592" s="12" t="s">
        <v>5076</v>
      </c>
      <c r="U4592" s="18">
        <v>45302</v>
      </c>
      <c r="V4592" s="18" t="str">
        <f>TEXT(Posts[[#This Row],[Post_Date]],"YYYY")</f>
        <v>2024</v>
      </c>
      <c r="W4592" s="12" t="s">
        <v>5086</v>
      </c>
      <c r="X4592" s="12" t="s">
        <v>5080</v>
      </c>
      <c r="Y4592" s="19">
        <v>17</v>
      </c>
      <c r="Z4592" s="12" t="s">
        <v>5070</v>
      </c>
      <c r="AA4592"/>
    </row>
    <row r="4593" spans="1:27" x14ac:dyDescent="0.25">
      <c r="A4593" s="12" t="s">
        <v>1283</v>
      </c>
      <c r="B4593" s="12" t="s">
        <v>5026</v>
      </c>
      <c r="C4593" s="12" t="s">
        <v>5028</v>
      </c>
      <c r="D4593" s="12" t="s">
        <v>5030</v>
      </c>
      <c r="E4593" s="12" t="s">
        <v>5039</v>
      </c>
      <c r="F4593" s="12" t="s">
        <v>5051</v>
      </c>
      <c r="G4593" s="12" t="s">
        <v>5042</v>
      </c>
      <c r="H4593" s="13">
        <v>43054</v>
      </c>
      <c r="I4593" s="14">
        <v>368398</v>
      </c>
      <c r="J4593" s="14">
        <v>52968</v>
      </c>
      <c r="K4593" s="14">
        <v>14234</v>
      </c>
      <c r="L4593" s="14">
        <v>12958</v>
      </c>
      <c r="M4593" s="15">
        <v>0.1168684598125567</v>
      </c>
      <c r="N4593" s="14">
        <v>472347</v>
      </c>
      <c r="O4593" s="14">
        <v>0</v>
      </c>
      <c r="P4593" s="14">
        <v>1423021</v>
      </c>
      <c r="S4593" s="17">
        <v>45560.614583333343</v>
      </c>
      <c r="T4593" s="17" t="s">
        <v>5074</v>
      </c>
      <c r="U4593" s="18">
        <v>45560</v>
      </c>
      <c r="V4593" s="18" t="str">
        <f>TEXT(Posts[[#This Row],[Post_Date]],"YYYY")</f>
        <v>2024</v>
      </c>
      <c r="W4593" s="18" t="s">
        <v>5097</v>
      </c>
      <c r="X4593" s="18" t="s">
        <v>5085</v>
      </c>
      <c r="Y4593" s="19">
        <v>14</v>
      </c>
      <c r="Z4593" s="12" t="s">
        <v>5069</v>
      </c>
      <c r="AA4593"/>
    </row>
    <row r="4594" spans="1:27" x14ac:dyDescent="0.25">
      <c r="A4594" s="12" t="s">
        <v>1285</v>
      </c>
      <c r="B4594" s="12" t="s">
        <v>5026</v>
      </c>
      <c r="C4594" s="12" t="s">
        <v>5028</v>
      </c>
      <c r="D4594" s="12" t="s">
        <v>5032</v>
      </c>
      <c r="E4594" s="12" t="s">
        <v>5035</v>
      </c>
      <c r="F4594" s="12" t="s">
        <v>5056</v>
      </c>
      <c r="G4594" s="12" t="s">
        <v>5044</v>
      </c>
      <c r="H4594" s="13">
        <v>351498</v>
      </c>
      <c r="I4594" s="14">
        <v>1896566</v>
      </c>
      <c r="J4594" s="14">
        <v>200910</v>
      </c>
      <c r="K4594" s="14">
        <v>95116</v>
      </c>
      <c r="L4594" s="14">
        <v>87177</v>
      </c>
      <c r="M4594" s="15">
        <v>0.18533426761106839</v>
      </c>
      <c r="N4594" s="14">
        <v>2351009</v>
      </c>
      <c r="O4594" s="14">
        <v>1896566</v>
      </c>
      <c r="P4594" s="14">
        <v>0</v>
      </c>
      <c r="S4594" s="17">
        <v>45641.535416666673</v>
      </c>
      <c r="T4594" s="12" t="s">
        <v>5075</v>
      </c>
      <c r="U4594" s="18">
        <v>45641</v>
      </c>
      <c r="V4594" s="18" t="str">
        <f>TEXT(Posts[[#This Row],[Post_Date]],"YYYY")</f>
        <v>2024</v>
      </c>
      <c r="W4594" s="12" t="s">
        <v>5094</v>
      </c>
      <c r="X4594" s="12" t="s">
        <v>5084</v>
      </c>
      <c r="Y4594" s="19">
        <v>12</v>
      </c>
      <c r="Z4594" s="12" t="s">
        <v>5069</v>
      </c>
      <c r="AA4594"/>
    </row>
    <row r="4595" spans="1:27" x14ac:dyDescent="0.25">
      <c r="A4595" s="12" t="s">
        <v>1289</v>
      </c>
      <c r="B4595" s="12" t="s">
        <v>5026</v>
      </c>
      <c r="C4595" s="12" t="s">
        <v>5028</v>
      </c>
      <c r="D4595" s="12" t="s">
        <v>5031</v>
      </c>
      <c r="E4595" s="12" t="s">
        <v>5035</v>
      </c>
      <c r="F4595" s="12" t="s">
        <v>5060</v>
      </c>
      <c r="G4595" s="12" t="s">
        <v>5048</v>
      </c>
      <c r="H4595" s="13">
        <v>99973</v>
      </c>
      <c r="I4595" s="14">
        <v>1562834</v>
      </c>
      <c r="J4595" s="14">
        <v>188283</v>
      </c>
      <c r="K4595" s="14">
        <v>64753</v>
      </c>
      <c r="L4595" s="14">
        <v>86424</v>
      </c>
      <c r="M4595" s="15">
        <v>6.3969412798421443E-2</v>
      </c>
      <c r="N4595" s="14">
        <v>1725406</v>
      </c>
      <c r="O4595" s="14">
        <v>1562834</v>
      </c>
      <c r="P4595" s="14">
        <v>0</v>
      </c>
      <c r="S4595" s="17">
        <v>45383.604166666657</v>
      </c>
      <c r="T4595" s="12" t="s">
        <v>5074</v>
      </c>
      <c r="U4595" s="18">
        <v>45383</v>
      </c>
      <c r="V4595" s="18" t="str">
        <f>TEXT(Posts[[#This Row],[Post_Date]],"YYYY")</f>
        <v>2024</v>
      </c>
      <c r="W4595" s="12" t="s">
        <v>5090</v>
      </c>
      <c r="X4595" s="12" t="s">
        <v>5081</v>
      </c>
      <c r="Y4595" s="19">
        <v>14</v>
      </c>
      <c r="Z4595" s="12" t="s">
        <v>5068</v>
      </c>
      <c r="AA4595"/>
    </row>
    <row r="4596" spans="1:27" x14ac:dyDescent="0.25">
      <c r="A4596" s="12" t="s">
        <v>1291</v>
      </c>
      <c r="B4596" s="12" t="s">
        <v>5026</v>
      </c>
      <c r="C4596" s="12" t="s">
        <v>5028</v>
      </c>
      <c r="D4596" s="12" t="s">
        <v>5031</v>
      </c>
      <c r="E4596" s="12" t="s">
        <v>5035</v>
      </c>
      <c r="F4596" s="12" t="s">
        <v>5060</v>
      </c>
      <c r="G4596" s="12" t="s">
        <v>5044</v>
      </c>
      <c r="H4596" s="13">
        <v>58000</v>
      </c>
      <c r="I4596" s="14">
        <v>605754</v>
      </c>
      <c r="J4596" s="14">
        <v>118919</v>
      </c>
      <c r="K4596" s="14">
        <v>27202</v>
      </c>
      <c r="L4596" s="14">
        <v>15179</v>
      </c>
      <c r="M4596" s="15">
        <v>9.5749575360747602E-2</v>
      </c>
      <c r="N4596" s="14">
        <v>768405</v>
      </c>
      <c r="O4596" s="14">
        <v>598676</v>
      </c>
      <c r="P4596" s="14">
        <v>0</v>
      </c>
      <c r="S4596" s="17">
        <v>45600.425694444442</v>
      </c>
      <c r="T4596" s="12" t="s">
        <v>5077</v>
      </c>
      <c r="U4596" s="18">
        <v>45600</v>
      </c>
      <c r="V4596" s="18" t="str">
        <f>TEXT(Posts[[#This Row],[Post_Date]],"YYYY")</f>
        <v>2024</v>
      </c>
      <c r="W4596" s="12" t="s">
        <v>5095</v>
      </c>
      <c r="X4596" s="12" t="s">
        <v>5081</v>
      </c>
      <c r="Y4596" s="19">
        <v>10</v>
      </c>
      <c r="Z4596" s="12" t="s">
        <v>5068</v>
      </c>
      <c r="AA4596"/>
    </row>
    <row r="4597" spans="1:27" x14ac:dyDescent="0.25">
      <c r="A4597" s="12" t="s">
        <v>1292</v>
      </c>
      <c r="B4597" s="12" t="s">
        <v>5026</v>
      </c>
      <c r="C4597" s="12" t="s">
        <v>5028</v>
      </c>
      <c r="D4597" s="12" t="s">
        <v>5032</v>
      </c>
      <c r="E4597" s="12" t="s">
        <v>5039</v>
      </c>
      <c r="F4597" s="12" t="s">
        <v>5056</v>
      </c>
      <c r="G4597" s="12" t="s">
        <v>5045</v>
      </c>
      <c r="H4597" s="13">
        <v>39958</v>
      </c>
      <c r="I4597" s="14">
        <v>238312</v>
      </c>
      <c r="J4597" s="14">
        <v>36778</v>
      </c>
      <c r="K4597" s="14">
        <v>15019</v>
      </c>
      <c r="L4597" s="14">
        <v>9254</v>
      </c>
      <c r="M4597" s="15">
        <v>0.16767428825289701</v>
      </c>
      <c r="N4597" s="14">
        <v>271624</v>
      </c>
      <c r="O4597" s="14">
        <v>0</v>
      </c>
      <c r="P4597" s="14">
        <v>1402529</v>
      </c>
      <c r="S4597" s="17">
        <v>45738.695833333331</v>
      </c>
      <c r="T4597" s="17" t="s">
        <v>5074</v>
      </c>
      <c r="U4597" s="18">
        <v>45738</v>
      </c>
      <c r="V4597" s="18" t="str">
        <f>TEXT(Posts[[#This Row],[Post_Date]],"YYYY")</f>
        <v>2025</v>
      </c>
      <c r="W4597" s="18" t="s">
        <v>5088</v>
      </c>
      <c r="X4597" s="18" t="s">
        <v>5083</v>
      </c>
      <c r="Y4597" s="19">
        <v>16</v>
      </c>
      <c r="Z4597" s="12" t="s">
        <v>5069</v>
      </c>
      <c r="AA4597"/>
    </row>
    <row r="4598" spans="1:27" x14ac:dyDescent="0.25">
      <c r="A4598" s="12" t="s">
        <v>1293</v>
      </c>
      <c r="B4598" s="12" t="s">
        <v>5026</v>
      </c>
      <c r="C4598" s="12" t="s">
        <v>5028</v>
      </c>
      <c r="D4598" s="12" t="s">
        <v>5032</v>
      </c>
      <c r="E4598" s="12" t="s">
        <v>5039</v>
      </c>
      <c r="F4598" s="12" t="s">
        <v>5056</v>
      </c>
      <c r="G4598" s="12" t="s">
        <v>5048</v>
      </c>
      <c r="H4598" s="13">
        <v>55154</v>
      </c>
      <c r="I4598" s="14">
        <v>237145</v>
      </c>
      <c r="J4598" s="14">
        <v>43158</v>
      </c>
      <c r="K4598" s="14">
        <v>12284</v>
      </c>
      <c r="L4598" s="14">
        <v>11844</v>
      </c>
      <c r="M4598" s="15">
        <v>0.2325767045609434</v>
      </c>
      <c r="N4598" s="14">
        <v>300127</v>
      </c>
      <c r="O4598" s="14">
        <v>0</v>
      </c>
      <c r="P4598" s="14">
        <v>1656864</v>
      </c>
      <c r="S4598" s="17">
        <v>45680.482638888891</v>
      </c>
      <c r="T4598" s="17" t="s">
        <v>5077</v>
      </c>
      <c r="U4598" s="18">
        <v>45680</v>
      </c>
      <c r="V4598" s="18" t="str">
        <f>TEXT(Posts[[#This Row],[Post_Date]],"YYYY")</f>
        <v>2025</v>
      </c>
      <c r="W4598" s="18" t="s">
        <v>5086</v>
      </c>
      <c r="X4598" s="18" t="s">
        <v>5080</v>
      </c>
      <c r="Y4598" s="19">
        <v>11</v>
      </c>
      <c r="Z4598" s="12" t="s">
        <v>5070</v>
      </c>
      <c r="AA4598"/>
    </row>
    <row r="4599" spans="1:27" x14ac:dyDescent="0.25">
      <c r="A4599" s="12" t="s">
        <v>1294</v>
      </c>
      <c r="B4599" s="12" t="s">
        <v>5026</v>
      </c>
      <c r="C4599" s="12" t="s">
        <v>5028</v>
      </c>
      <c r="D4599" s="12" t="s">
        <v>5030</v>
      </c>
      <c r="E4599" s="12" t="s">
        <v>5035</v>
      </c>
      <c r="F4599" s="12" t="s">
        <v>5051</v>
      </c>
      <c r="G4599" s="12" t="s">
        <v>5043</v>
      </c>
      <c r="H4599" s="13">
        <v>163815</v>
      </c>
      <c r="I4599" s="14">
        <v>1511243</v>
      </c>
      <c r="J4599" s="14">
        <v>159922</v>
      </c>
      <c r="K4599" s="14">
        <v>60006</v>
      </c>
      <c r="L4599" s="14">
        <v>62662</v>
      </c>
      <c r="M4599" s="15">
        <v>0.10839792816080571</v>
      </c>
      <c r="N4599" s="14">
        <v>1944915</v>
      </c>
      <c r="O4599" s="14">
        <v>1511243</v>
      </c>
      <c r="P4599" s="14">
        <v>0</v>
      </c>
      <c r="S4599" s="17">
        <v>45337.645138888889</v>
      </c>
      <c r="T4599" s="12" t="s">
        <v>5074</v>
      </c>
      <c r="U4599" s="18">
        <v>45337</v>
      </c>
      <c r="V4599" s="18" t="str">
        <f>TEXT(Posts[[#This Row],[Post_Date]],"YYYY")</f>
        <v>2024</v>
      </c>
      <c r="W4599" s="12" t="s">
        <v>5087</v>
      </c>
      <c r="X4599" s="12" t="s">
        <v>5080</v>
      </c>
      <c r="Y4599" s="19">
        <v>15</v>
      </c>
      <c r="Z4599" s="12" t="s">
        <v>5069</v>
      </c>
      <c r="AA4599"/>
    </row>
    <row r="4600" spans="1:27" x14ac:dyDescent="0.25">
      <c r="A4600" s="12" t="s">
        <v>1295</v>
      </c>
      <c r="B4600" s="12" t="s">
        <v>5026</v>
      </c>
      <c r="C4600" s="12" t="s">
        <v>5028</v>
      </c>
      <c r="D4600" s="12" t="s">
        <v>5032</v>
      </c>
      <c r="E4600" s="12" t="s">
        <v>5035</v>
      </c>
      <c r="F4600" s="12" t="s">
        <v>5056</v>
      </c>
      <c r="G4600" s="12" t="s">
        <v>5046</v>
      </c>
      <c r="H4600" s="13">
        <v>96029</v>
      </c>
      <c r="I4600" s="14">
        <v>559112</v>
      </c>
      <c r="J4600" s="14">
        <v>81340</v>
      </c>
      <c r="K4600" s="14">
        <v>28778</v>
      </c>
      <c r="L4600" s="14">
        <v>21709</v>
      </c>
      <c r="M4600" s="15">
        <v>0.17175406830187739</v>
      </c>
      <c r="N4600" s="14">
        <v>632620</v>
      </c>
      <c r="O4600" s="14">
        <v>538874</v>
      </c>
      <c r="P4600" s="14">
        <v>0</v>
      </c>
      <c r="S4600" s="17">
        <v>45668.515972222223</v>
      </c>
      <c r="T4600" s="12" t="s">
        <v>5075</v>
      </c>
      <c r="U4600" s="18">
        <v>45668</v>
      </c>
      <c r="V4600" s="18" t="str">
        <f>TEXT(Posts[[#This Row],[Post_Date]],"YYYY")</f>
        <v>2025</v>
      </c>
      <c r="W4600" s="12" t="s">
        <v>5086</v>
      </c>
      <c r="X4600" s="12" t="s">
        <v>5083</v>
      </c>
      <c r="Y4600" s="19">
        <v>12</v>
      </c>
      <c r="Z4600" s="12" t="s">
        <v>5069</v>
      </c>
      <c r="AA4600"/>
    </row>
    <row r="4601" spans="1:27" x14ac:dyDescent="0.25">
      <c r="A4601" s="12" t="s">
        <v>1300</v>
      </c>
      <c r="B4601" s="12" t="s">
        <v>5026</v>
      </c>
      <c r="C4601" s="12" t="s">
        <v>5029</v>
      </c>
      <c r="D4601" s="12" t="s">
        <v>5032</v>
      </c>
      <c r="E4601" s="12" t="s">
        <v>5035</v>
      </c>
      <c r="F4601" s="12" t="s">
        <v>5056</v>
      </c>
      <c r="G4601" s="12" t="s">
        <v>5043</v>
      </c>
      <c r="H4601" s="13">
        <v>55183</v>
      </c>
      <c r="I4601" s="14">
        <v>367691</v>
      </c>
      <c r="J4601" s="14">
        <v>64581</v>
      </c>
      <c r="K4601" s="14">
        <v>26945</v>
      </c>
      <c r="L4601" s="14">
        <v>10903</v>
      </c>
      <c r="M4601" s="15">
        <v>0.1500820607273996</v>
      </c>
      <c r="N4601" s="14">
        <v>410235</v>
      </c>
      <c r="O4601" s="14">
        <v>365661</v>
      </c>
      <c r="P4601" s="14">
        <v>0</v>
      </c>
      <c r="S4601" s="17">
        <v>45369.474305555559</v>
      </c>
      <c r="T4601" s="12" t="s">
        <v>5077</v>
      </c>
      <c r="U4601" s="18">
        <v>45369</v>
      </c>
      <c r="V4601" s="18" t="str">
        <f>TEXT(Posts[[#This Row],[Post_Date]],"YYYY")</f>
        <v>2024</v>
      </c>
      <c r="W4601" s="12" t="s">
        <v>5088</v>
      </c>
      <c r="X4601" s="12" t="s">
        <v>5081</v>
      </c>
      <c r="Y4601" s="19">
        <v>11</v>
      </c>
      <c r="Z4601" s="12" t="s">
        <v>5069</v>
      </c>
      <c r="AA4601"/>
    </row>
    <row r="4602" spans="1:27" x14ac:dyDescent="0.25">
      <c r="A4602" s="12" t="s">
        <v>1302</v>
      </c>
      <c r="B4602" s="12" t="s">
        <v>5026</v>
      </c>
      <c r="C4602" s="12" t="s">
        <v>5028</v>
      </c>
      <c r="D4602" s="12" t="s">
        <v>5030</v>
      </c>
      <c r="E4602" s="12" t="s">
        <v>5035</v>
      </c>
      <c r="F4602" s="12" t="s">
        <v>5051</v>
      </c>
      <c r="G4602" s="12" t="s">
        <v>5042</v>
      </c>
      <c r="H4602" s="13">
        <v>159932</v>
      </c>
      <c r="I4602" s="14">
        <v>1438121</v>
      </c>
      <c r="J4602" s="14">
        <v>274063</v>
      </c>
      <c r="K4602" s="14">
        <v>78617</v>
      </c>
      <c r="L4602" s="14">
        <v>31067</v>
      </c>
      <c r="M4602" s="15">
        <v>0.1112096637843549</v>
      </c>
      <c r="N4602" s="14">
        <v>1865047</v>
      </c>
      <c r="O4602" s="14">
        <v>1438121</v>
      </c>
      <c r="P4602" s="14">
        <v>0</v>
      </c>
      <c r="S4602" s="17">
        <v>45727.438888888893</v>
      </c>
      <c r="T4602" s="12" t="s">
        <v>5077</v>
      </c>
      <c r="U4602" s="18">
        <v>45727</v>
      </c>
      <c r="V4602" s="18" t="str">
        <f>TEXT(Posts[[#This Row],[Post_Date]],"YYYY")</f>
        <v>2025</v>
      </c>
      <c r="W4602" s="12" t="s">
        <v>5088</v>
      </c>
      <c r="X4602" s="12" t="s">
        <v>5079</v>
      </c>
      <c r="Y4602" s="19">
        <v>10</v>
      </c>
      <c r="Z4602" s="12" t="s">
        <v>5069</v>
      </c>
      <c r="AA4602"/>
    </row>
    <row r="4603" spans="1:27" x14ac:dyDescent="0.25">
      <c r="A4603" s="12" t="s">
        <v>1303</v>
      </c>
      <c r="B4603" s="12" t="s">
        <v>5026</v>
      </c>
      <c r="C4603" s="12" t="s">
        <v>5028</v>
      </c>
      <c r="D4603" s="12" t="s">
        <v>5030</v>
      </c>
      <c r="E4603" s="12" t="s">
        <v>5035</v>
      </c>
      <c r="F4603" s="12" t="s">
        <v>5051</v>
      </c>
      <c r="G4603" s="12" t="s">
        <v>5046</v>
      </c>
      <c r="H4603" s="13">
        <v>165825</v>
      </c>
      <c r="I4603" s="14">
        <v>1208270</v>
      </c>
      <c r="J4603" s="14">
        <v>241661</v>
      </c>
      <c r="K4603" s="14">
        <v>53422</v>
      </c>
      <c r="L4603" s="14">
        <v>52476</v>
      </c>
      <c r="M4603" s="15">
        <v>0.1372417842447306</v>
      </c>
      <c r="N4603" s="14">
        <v>1470891</v>
      </c>
      <c r="O4603" s="14">
        <v>1208270</v>
      </c>
      <c r="P4603" s="14">
        <v>0</v>
      </c>
      <c r="S4603" s="17">
        <v>45684.723611111112</v>
      </c>
      <c r="T4603" s="12" t="s">
        <v>5076</v>
      </c>
      <c r="U4603" s="18">
        <v>45684</v>
      </c>
      <c r="V4603" s="18" t="str">
        <f>TEXT(Posts[[#This Row],[Post_Date]],"YYYY")</f>
        <v>2025</v>
      </c>
      <c r="W4603" s="12" t="s">
        <v>5086</v>
      </c>
      <c r="X4603" s="12" t="s">
        <v>5081</v>
      </c>
      <c r="Y4603" s="19">
        <v>17</v>
      </c>
      <c r="Z4603" s="12" t="s">
        <v>5069</v>
      </c>
      <c r="AA4603"/>
    </row>
    <row r="4604" spans="1:27" x14ac:dyDescent="0.25">
      <c r="A4604" s="12" t="s">
        <v>1304</v>
      </c>
      <c r="B4604" s="12" t="s">
        <v>5026</v>
      </c>
      <c r="C4604" s="12" t="s">
        <v>5028</v>
      </c>
      <c r="D4604" s="12" t="s">
        <v>5030</v>
      </c>
      <c r="E4604" s="12" t="s">
        <v>5035</v>
      </c>
      <c r="F4604" s="12" t="s">
        <v>5051</v>
      </c>
      <c r="G4604" s="12" t="s">
        <v>5047</v>
      </c>
      <c r="H4604" s="13">
        <v>219751</v>
      </c>
      <c r="I4604" s="14">
        <v>1734735</v>
      </c>
      <c r="J4604" s="14">
        <v>289456</v>
      </c>
      <c r="K4604" s="14">
        <v>124564</v>
      </c>
      <c r="L4604" s="14">
        <v>53080</v>
      </c>
      <c r="M4604" s="15">
        <v>0.12667710961323811</v>
      </c>
      <c r="N4604" s="14">
        <v>2063860</v>
      </c>
      <c r="O4604" s="14">
        <v>1734735</v>
      </c>
      <c r="P4604" s="14">
        <v>0</v>
      </c>
      <c r="S4604" s="17">
        <v>45667.441666666673</v>
      </c>
      <c r="T4604" s="12" t="s">
        <v>5077</v>
      </c>
      <c r="U4604" s="18">
        <v>45667</v>
      </c>
      <c r="V4604" s="18" t="str">
        <f>TEXT(Posts[[#This Row],[Post_Date]],"YYYY")</f>
        <v>2025</v>
      </c>
      <c r="W4604" s="12" t="s">
        <v>5086</v>
      </c>
      <c r="X4604" s="12" t="s">
        <v>5082</v>
      </c>
      <c r="Y4604" s="19">
        <v>10</v>
      </c>
      <c r="Z4604" s="12" t="s">
        <v>5069</v>
      </c>
      <c r="AA4604"/>
    </row>
    <row r="4605" spans="1:27" x14ac:dyDescent="0.25">
      <c r="A4605" s="12" t="s">
        <v>1311</v>
      </c>
      <c r="B4605" s="12" t="s">
        <v>5026</v>
      </c>
      <c r="C4605" s="12" t="s">
        <v>5029</v>
      </c>
      <c r="D4605" s="12" t="s">
        <v>5032</v>
      </c>
      <c r="E4605" s="12" t="s">
        <v>5035</v>
      </c>
      <c r="F4605" s="12" t="s">
        <v>5056</v>
      </c>
      <c r="G4605" s="12" t="s">
        <v>5048</v>
      </c>
      <c r="H4605" s="13">
        <v>35633</v>
      </c>
      <c r="I4605" s="14">
        <v>183185</v>
      </c>
      <c r="J4605" s="14">
        <v>32158</v>
      </c>
      <c r="K4605" s="14">
        <v>7168</v>
      </c>
      <c r="L4605" s="14">
        <v>7869</v>
      </c>
      <c r="M4605" s="15">
        <v>0.19452184746092471</v>
      </c>
      <c r="N4605" s="14">
        <v>224856</v>
      </c>
      <c r="O4605" s="14">
        <v>162298</v>
      </c>
      <c r="P4605" s="14">
        <v>0</v>
      </c>
      <c r="S4605" s="17">
        <v>45716.511805555558</v>
      </c>
      <c r="T4605" s="12" t="s">
        <v>5075</v>
      </c>
      <c r="U4605" s="18">
        <v>45716</v>
      </c>
      <c r="V4605" s="18" t="str">
        <f>TEXT(Posts[[#This Row],[Post_Date]],"YYYY")</f>
        <v>2025</v>
      </c>
      <c r="W4605" s="12" t="s">
        <v>5087</v>
      </c>
      <c r="X4605" s="12" t="s">
        <v>5082</v>
      </c>
      <c r="Y4605" s="19">
        <v>12</v>
      </c>
      <c r="Z4605" s="12" t="s">
        <v>5069</v>
      </c>
      <c r="AA4605"/>
    </row>
    <row r="4606" spans="1:27" x14ac:dyDescent="0.25">
      <c r="A4606" s="12" t="s">
        <v>1314</v>
      </c>
      <c r="B4606" s="12" t="s">
        <v>5026</v>
      </c>
      <c r="C4606" s="12" t="s">
        <v>5028</v>
      </c>
      <c r="D4606" s="12" t="s">
        <v>5034</v>
      </c>
      <c r="E4606" s="12" t="s">
        <v>5039</v>
      </c>
      <c r="F4606" s="12" t="s">
        <v>5059</v>
      </c>
      <c r="G4606" s="12" t="s">
        <v>5048</v>
      </c>
      <c r="H4606" s="13">
        <v>141</v>
      </c>
      <c r="I4606" s="14">
        <v>1000</v>
      </c>
      <c r="J4606" s="14">
        <v>112</v>
      </c>
      <c r="K4606" s="14">
        <v>34</v>
      </c>
      <c r="L4606" s="14">
        <v>56</v>
      </c>
      <c r="M4606" s="15">
        <v>0.1416241982408572</v>
      </c>
      <c r="N4606" s="14">
        <v>1237</v>
      </c>
      <c r="O4606" s="14">
        <v>0</v>
      </c>
      <c r="P4606" s="14">
        <v>690653</v>
      </c>
      <c r="S4606" s="17">
        <v>45355.515972222223</v>
      </c>
      <c r="T4606" s="17" t="s">
        <v>5075</v>
      </c>
      <c r="U4606" s="18">
        <v>45355</v>
      </c>
      <c r="V4606" s="18" t="str">
        <f>TEXT(Posts[[#This Row],[Post_Date]],"YYYY")</f>
        <v>2024</v>
      </c>
      <c r="W4606" s="18" t="s">
        <v>5088</v>
      </c>
      <c r="X4606" s="18" t="s">
        <v>5081</v>
      </c>
      <c r="Y4606" s="19">
        <v>12</v>
      </c>
      <c r="Z4606" s="12" t="s">
        <v>5069</v>
      </c>
      <c r="AA4606"/>
    </row>
    <row r="4607" spans="1:27" x14ac:dyDescent="0.25">
      <c r="A4607" s="12" t="s">
        <v>1317</v>
      </c>
      <c r="B4607" s="12" t="s">
        <v>5026</v>
      </c>
      <c r="C4607" s="12" t="s">
        <v>5028</v>
      </c>
      <c r="D4607" s="12" t="s">
        <v>5030</v>
      </c>
      <c r="E4607" s="12" t="s">
        <v>5035</v>
      </c>
      <c r="F4607" s="12" t="s">
        <v>5051</v>
      </c>
      <c r="G4607" s="12" t="s">
        <v>5042</v>
      </c>
      <c r="H4607" s="13">
        <v>186099</v>
      </c>
      <c r="I4607" s="14">
        <v>1858848</v>
      </c>
      <c r="J4607" s="14">
        <v>193745</v>
      </c>
      <c r="K4607" s="14">
        <v>78512</v>
      </c>
      <c r="L4607" s="14">
        <v>102718</v>
      </c>
      <c r="M4607" s="15">
        <v>0.10011531692992851</v>
      </c>
      <c r="N4607" s="14">
        <v>2199356</v>
      </c>
      <c r="O4607" s="14">
        <v>1858848</v>
      </c>
      <c r="P4607" s="14">
        <v>0</v>
      </c>
      <c r="S4607" s="17">
        <v>45329.459027777782</v>
      </c>
      <c r="T4607" s="12" t="s">
        <v>5077</v>
      </c>
      <c r="U4607" s="18">
        <v>45329</v>
      </c>
      <c r="V4607" s="18" t="str">
        <f>TEXT(Posts[[#This Row],[Post_Date]],"YYYY")</f>
        <v>2024</v>
      </c>
      <c r="W4607" s="12" t="s">
        <v>5087</v>
      </c>
      <c r="X4607" s="12" t="s">
        <v>5085</v>
      </c>
      <c r="Y4607" s="19">
        <v>11</v>
      </c>
      <c r="Z4607" s="12" t="s">
        <v>5069</v>
      </c>
      <c r="AA4607"/>
    </row>
    <row r="4608" spans="1:27" x14ac:dyDescent="0.25">
      <c r="A4608" s="12" t="s">
        <v>1318</v>
      </c>
      <c r="B4608" s="12" t="s">
        <v>5026</v>
      </c>
      <c r="C4608" s="12" t="s">
        <v>5028</v>
      </c>
      <c r="D4608" s="12" t="s">
        <v>5032</v>
      </c>
      <c r="E4608" s="12" t="s">
        <v>5035</v>
      </c>
      <c r="F4608" s="12" t="s">
        <v>5056</v>
      </c>
      <c r="G4608" s="12" t="s">
        <v>5042</v>
      </c>
      <c r="H4608" s="13">
        <v>40956</v>
      </c>
      <c r="I4608" s="14">
        <v>239641</v>
      </c>
      <c r="J4608" s="14">
        <v>49857</v>
      </c>
      <c r="K4608" s="14">
        <v>18192</v>
      </c>
      <c r="L4608" s="14">
        <v>8704</v>
      </c>
      <c r="M4608" s="15">
        <v>0.1709077740827791</v>
      </c>
      <c r="N4608" s="14">
        <v>272772</v>
      </c>
      <c r="O4608" s="14">
        <v>218314</v>
      </c>
      <c r="P4608" s="14">
        <v>0</v>
      </c>
      <c r="S4608" s="17">
        <v>45304.431250000001</v>
      </c>
      <c r="T4608" s="12" t="s">
        <v>5077</v>
      </c>
      <c r="U4608" s="18">
        <v>45304</v>
      </c>
      <c r="V4608" s="18" t="str">
        <f>TEXT(Posts[[#This Row],[Post_Date]],"YYYY")</f>
        <v>2024</v>
      </c>
      <c r="W4608" s="12" t="s">
        <v>5086</v>
      </c>
      <c r="X4608" s="12" t="s">
        <v>5083</v>
      </c>
      <c r="Y4608" s="19">
        <v>10</v>
      </c>
      <c r="Z4608" s="12" t="s">
        <v>5069</v>
      </c>
      <c r="AA4608"/>
    </row>
    <row r="4609" spans="1:27" x14ac:dyDescent="0.25">
      <c r="A4609" s="12" t="s">
        <v>1319</v>
      </c>
      <c r="B4609" s="12" t="s">
        <v>5026</v>
      </c>
      <c r="C4609" s="12" t="s">
        <v>5029</v>
      </c>
      <c r="D4609" s="12" t="s">
        <v>5032</v>
      </c>
      <c r="E4609" s="12" t="s">
        <v>5035</v>
      </c>
      <c r="F4609" s="12" t="s">
        <v>5056</v>
      </c>
      <c r="G4609" s="12" t="s">
        <v>5044</v>
      </c>
      <c r="H4609" s="13">
        <v>54384</v>
      </c>
      <c r="I4609" s="14">
        <v>339866</v>
      </c>
      <c r="J4609" s="14">
        <v>74993</v>
      </c>
      <c r="K4609" s="14">
        <v>11314</v>
      </c>
      <c r="L4609" s="14">
        <v>16212</v>
      </c>
      <c r="M4609" s="15">
        <v>0.1600163110671271</v>
      </c>
      <c r="N4609" s="14">
        <v>412726</v>
      </c>
      <c r="O4609" s="14">
        <v>333844</v>
      </c>
      <c r="P4609" s="14">
        <v>0</v>
      </c>
      <c r="S4609" s="17">
        <v>45634.438888888893</v>
      </c>
      <c r="T4609" s="12" t="s">
        <v>5077</v>
      </c>
      <c r="U4609" s="18">
        <v>45634</v>
      </c>
      <c r="V4609" s="18" t="str">
        <f>TEXT(Posts[[#This Row],[Post_Date]],"YYYY")</f>
        <v>2024</v>
      </c>
      <c r="W4609" s="12" t="s">
        <v>5094</v>
      </c>
      <c r="X4609" s="12" t="s">
        <v>5084</v>
      </c>
      <c r="Y4609" s="19">
        <v>10</v>
      </c>
      <c r="Z4609" s="12" t="s">
        <v>5069</v>
      </c>
      <c r="AA4609"/>
    </row>
    <row r="4610" spans="1:27" x14ac:dyDescent="0.25">
      <c r="A4610" s="12" t="s">
        <v>1331</v>
      </c>
      <c r="B4610" s="12" t="s">
        <v>5026</v>
      </c>
      <c r="C4610" s="12" t="s">
        <v>5029</v>
      </c>
      <c r="D4610" s="12" t="s">
        <v>5032</v>
      </c>
      <c r="E4610" s="12" t="s">
        <v>5035</v>
      </c>
      <c r="F4610" s="12" t="s">
        <v>5056</v>
      </c>
      <c r="G4610" s="12" t="s">
        <v>5042</v>
      </c>
      <c r="H4610" s="13">
        <v>57301</v>
      </c>
      <c r="I4610" s="14">
        <v>250736</v>
      </c>
      <c r="J4610" s="14">
        <v>33860</v>
      </c>
      <c r="K4610" s="14">
        <v>12656</v>
      </c>
      <c r="L4610" s="14">
        <v>12838</v>
      </c>
      <c r="M4610" s="15">
        <v>0.22853462586947629</v>
      </c>
      <c r="N4610" s="14">
        <v>314484</v>
      </c>
      <c r="O4610" s="14">
        <v>226102</v>
      </c>
      <c r="P4610" s="14">
        <v>0</v>
      </c>
      <c r="S4610" s="17">
        <v>45730.737500000003</v>
      </c>
      <c r="T4610" s="12" t="s">
        <v>5076</v>
      </c>
      <c r="U4610" s="18">
        <v>45730</v>
      </c>
      <c r="V4610" s="18" t="str">
        <f>TEXT(Posts[[#This Row],[Post_Date]],"YYYY")</f>
        <v>2025</v>
      </c>
      <c r="W4610" s="12" t="s">
        <v>5088</v>
      </c>
      <c r="X4610" s="12" t="s">
        <v>5082</v>
      </c>
      <c r="Y4610" s="19">
        <v>17</v>
      </c>
      <c r="Z4610" s="12" t="s">
        <v>5070</v>
      </c>
      <c r="AA4610"/>
    </row>
    <row r="4611" spans="1:27" x14ac:dyDescent="0.25">
      <c r="A4611" s="12" t="s">
        <v>1334</v>
      </c>
      <c r="B4611" s="12" t="s">
        <v>5026</v>
      </c>
      <c r="C4611" s="12" t="s">
        <v>5029</v>
      </c>
      <c r="D4611" s="12" t="s">
        <v>5031</v>
      </c>
      <c r="E4611" s="12" t="s">
        <v>5035</v>
      </c>
      <c r="F4611" s="12" t="s">
        <v>5060</v>
      </c>
      <c r="G4611" s="12" t="s">
        <v>5044</v>
      </c>
      <c r="H4611" s="13">
        <v>40001</v>
      </c>
      <c r="I4611" s="14">
        <v>509201</v>
      </c>
      <c r="J4611" s="14">
        <v>112996</v>
      </c>
      <c r="K4611" s="14">
        <v>29069</v>
      </c>
      <c r="L4611" s="14">
        <v>12853</v>
      </c>
      <c r="M4611" s="15">
        <v>7.855643708550572E-2</v>
      </c>
      <c r="N4611" s="14">
        <v>638146</v>
      </c>
      <c r="O4611" s="14">
        <v>487321</v>
      </c>
      <c r="P4611" s="14">
        <v>0</v>
      </c>
      <c r="S4611" s="17">
        <v>45553.679861111108</v>
      </c>
      <c r="T4611" s="12" t="s">
        <v>5074</v>
      </c>
      <c r="U4611" s="18">
        <v>45553</v>
      </c>
      <c r="V4611" s="18" t="str">
        <f>TEXT(Posts[[#This Row],[Post_Date]],"YYYY")</f>
        <v>2024</v>
      </c>
      <c r="W4611" s="12" t="s">
        <v>5097</v>
      </c>
      <c r="X4611" s="12" t="s">
        <v>5085</v>
      </c>
      <c r="Y4611" s="19">
        <v>16</v>
      </c>
      <c r="Z4611" s="12" t="s">
        <v>5068</v>
      </c>
      <c r="AA4611"/>
    </row>
    <row r="4612" spans="1:27" x14ac:dyDescent="0.25">
      <c r="A4612" s="12" t="s">
        <v>1344</v>
      </c>
      <c r="B4612" s="12" t="s">
        <v>5026</v>
      </c>
      <c r="C4612" s="12" t="s">
        <v>5028</v>
      </c>
      <c r="D4612" s="12" t="s">
        <v>5030</v>
      </c>
      <c r="E4612" s="12" t="s">
        <v>5039</v>
      </c>
      <c r="F4612" s="12" t="s">
        <v>5051</v>
      </c>
      <c r="G4612" s="12" t="s">
        <v>5046</v>
      </c>
      <c r="H4612" s="13">
        <v>17615</v>
      </c>
      <c r="I4612" s="14">
        <v>146385</v>
      </c>
      <c r="J4612" s="14">
        <v>32477</v>
      </c>
      <c r="K4612" s="14">
        <v>10637</v>
      </c>
      <c r="L4612" s="14">
        <v>8281</v>
      </c>
      <c r="M4612" s="15">
        <v>0.12033621935267511</v>
      </c>
      <c r="N4612" s="14">
        <v>168790</v>
      </c>
      <c r="O4612" s="14">
        <v>0</v>
      </c>
      <c r="P4612" s="14">
        <v>1855929</v>
      </c>
      <c r="S4612" s="17">
        <v>45690.757638888892</v>
      </c>
      <c r="T4612" s="17" t="s">
        <v>5076</v>
      </c>
      <c r="U4612" s="18">
        <v>45690</v>
      </c>
      <c r="V4612" s="18" t="str">
        <f>TEXT(Posts[[#This Row],[Post_Date]],"YYYY")</f>
        <v>2025</v>
      </c>
      <c r="W4612" s="18" t="s">
        <v>5087</v>
      </c>
      <c r="X4612" s="18" t="s">
        <v>5084</v>
      </c>
      <c r="Y4612" s="19">
        <v>18</v>
      </c>
      <c r="Z4612" s="12" t="s">
        <v>5069</v>
      </c>
      <c r="AA4612"/>
    </row>
    <row r="4613" spans="1:27" x14ac:dyDescent="0.25">
      <c r="A4613" s="12" t="s">
        <v>1346</v>
      </c>
      <c r="B4613" s="12" t="s">
        <v>5026</v>
      </c>
      <c r="C4613" s="12" t="s">
        <v>5028</v>
      </c>
      <c r="D4613" s="12" t="s">
        <v>5032</v>
      </c>
      <c r="E4613" s="12" t="s">
        <v>5039</v>
      </c>
      <c r="F4613" s="12" t="s">
        <v>5056</v>
      </c>
      <c r="G4613" s="12" t="s">
        <v>5046</v>
      </c>
      <c r="H4613" s="13">
        <v>12725</v>
      </c>
      <c r="I4613" s="14">
        <v>59505</v>
      </c>
      <c r="J4613" s="14">
        <v>7650</v>
      </c>
      <c r="K4613" s="14">
        <v>3778</v>
      </c>
      <c r="L4613" s="14">
        <v>1191</v>
      </c>
      <c r="M4613" s="15">
        <v>0.21385949169252191</v>
      </c>
      <c r="N4613" s="14">
        <v>75046</v>
      </c>
      <c r="O4613" s="14">
        <v>0</v>
      </c>
      <c r="P4613" s="14">
        <v>618874</v>
      </c>
      <c r="S4613" s="17">
        <v>45522.6875</v>
      </c>
      <c r="T4613" s="17" t="s">
        <v>5074</v>
      </c>
      <c r="U4613" s="18">
        <v>45522</v>
      </c>
      <c r="V4613" s="18" t="str">
        <f>TEXT(Posts[[#This Row],[Post_Date]],"YYYY")</f>
        <v>2024</v>
      </c>
      <c r="W4613" s="18" t="s">
        <v>5092</v>
      </c>
      <c r="X4613" s="18" t="s">
        <v>5084</v>
      </c>
      <c r="Y4613" s="19">
        <v>16</v>
      </c>
      <c r="Z4613" s="12" t="s">
        <v>5070</v>
      </c>
      <c r="AA4613"/>
    </row>
    <row r="4614" spans="1:27" x14ac:dyDescent="0.25">
      <c r="A4614" s="12" t="s">
        <v>1351</v>
      </c>
      <c r="B4614" s="12" t="s">
        <v>5026</v>
      </c>
      <c r="C4614" s="12" t="s">
        <v>5028</v>
      </c>
      <c r="D4614" s="12" t="s">
        <v>5032</v>
      </c>
      <c r="E4614" s="12" t="s">
        <v>5035</v>
      </c>
      <c r="F4614" s="12" t="s">
        <v>5056</v>
      </c>
      <c r="G4614" s="12" t="s">
        <v>5048</v>
      </c>
      <c r="H4614" s="13">
        <v>53847</v>
      </c>
      <c r="I4614" s="14">
        <v>261544</v>
      </c>
      <c r="J4614" s="14">
        <v>59205</v>
      </c>
      <c r="K4614" s="14">
        <v>17292</v>
      </c>
      <c r="L4614" s="14">
        <v>6046</v>
      </c>
      <c r="M4614" s="15">
        <v>0.20588448829910869</v>
      </c>
      <c r="N4614" s="14">
        <v>293249</v>
      </c>
      <c r="O4614" s="14">
        <v>240074</v>
      </c>
      <c r="P4614" s="14">
        <v>0</v>
      </c>
      <c r="S4614" s="17">
        <v>45656.71875</v>
      </c>
      <c r="T4614" s="12" t="s">
        <v>5076</v>
      </c>
      <c r="U4614" s="18">
        <v>45656</v>
      </c>
      <c r="V4614" s="18" t="str">
        <f>TEXT(Posts[[#This Row],[Post_Date]],"YYYY")</f>
        <v>2024</v>
      </c>
      <c r="W4614" s="12" t="s">
        <v>5094</v>
      </c>
      <c r="X4614" s="12" t="s">
        <v>5081</v>
      </c>
      <c r="Y4614" s="19">
        <v>17</v>
      </c>
      <c r="Z4614" s="12" t="s">
        <v>5070</v>
      </c>
      <c r="AA4614"/>
    </row>
    <row r="4615" spans="1:27" x14ac:dyDescent="0.25">
      <c r="A4615" s="12" t="s">
        <v>1355</v>
      </c>
      <c r="B4615" s="12" t="s">
        <v>5026</v>
      </c>
      <c r="C4615" s="12" t="s">
        <v>5029</v>
      </c>
      <c r="D4615" s="12" t="s">
        <v>5032</v>
      </c>
      <c r="E4615" s="12" t="s">
        <v>5035</v>
      </c>
      <c r="F4615" s="12" t="s">
        <v>5056</v>
      </c>
      <c r="G4615" s="12" t="s">
        <v>5049</v>
      </c>
      <c r="H4615" s="13">
        <v>67705</v>
      </c>
      <c r="I4615" s="14">
        <v>346654</v>
      </c>
      <c r="J4615" s="14">
        <v>36288</v>
      </c>
      <c r="K4615" s="14">
        <v>27158</v>
      </c>
      <c r="L4615" s="14">
        <v>14234</v>
      </c>
      <c r="M4615" s="15">
        <v>0.1953119908310578</v>
      </c>
      <c r="N4615" s="14">
        <v>402346</v>
      </c>
      <c r="O4615" s="14">
        <v>329939</v>
      </c>
      <c r="P4615" s="14">
        <v>0</v>
      </c>
      <c r="S4615" s="17">
        <v>45443.734722222223</v>
      </c>
      <c r="T4615" s="12" t="s">
        <v>5076</v>
      </c>
      <c r="U4615" s="18">
        <v>45443</v>
      </c>
      <c r="V4615" s="18" t="str">
        <f>TEXT(Posts[[#This Row],[Post_Date]],"YYYY")</f>
        <v>2024</v>
      </c>
      <c r="W4615" s="12" t="s">
        <v>5096</v>
      </c>
      <c r="X4615" s="12" t="s">
        <v>5082</v>
      </c>
      <c r="Y4615" s="19">
        <v>17</v>
      </c>
      <c r="Z4615" s="12" t="s">
        <v>5069</v>
      </c>
      <c r="AA4615"/>
    </row>
    <row r="4616" spans="1:27" x14ac:dyDescent="0.25">
      <c r="A4616" s="12" t="s">
        <v>1357</v>
      </c>
      <c r="B4616" s="12" t="s">
        <v>5026</v>
      </c>
      <c r="C4616" s="12" t="s">
        <v>5028</v>
      </c>
      <c r="D4616" s="12" t="s">
        <v>5030</v>
      </c>
      <c r="E4616" s="12" t="s">
        <v>5035</v>
      </c>
      <c r="F4616" s="12" t="s">
        <v>5051</v>
      </c>
      <c r="G4616" s="12" t="s">
        <v>5042</v>
      </c>
      <c r="H4616" s="13">
        <v>215022</v>
      </c>
      <c r="I4616" s="14">
        <v>1452597</v>
      </c>
      <c r="J4616" s="14">
        <v>352018</v>
      </c>
      <c r="K4616" s="14">
        <v>61444</v>
      </c>
      <c r="L4616" s="14">
        <v>59968</v>
      </c>
      <c r="M4616" s="15">
        <v>0.1480262684390927</v>
      </c>
      <c r="N4616" s="14">
        <v>1737990</v>
      </c>
      <c r="O4616" s="14">
        <v>1452597</v>
      </c>
      <c r="P4616" s="14">
        <v>0</v>
      </c>
      <c r="S4616" s="17">
        <v>45701.472222222219</v>
      </c>
      <c r="T4616" s="12" t="s">
        <v>5077</v>
      </c>
      <c r="U4616" s="18">
        <v>45701</v>
      </c>
      <c r="V4616" s="18" t="str">
        <f>TEXT(Posts[[#This Row],[Post_Date]],"YYYY")</f>
        <v>2025</v>
      </c>
      <c r="W4616" s="12" t="s">
        <v>5087</v>
      </c>
      <c r="X4616" s="12" t="s">
        <v>5080</v>
      </c>
      <c r="Y4616" s="19">
        <v>11</v>
      </c>
      <c r="Z4616" s="12" t="s">
        <v>5069</v>
      </c>
      <c r="AA4616"/>
    </row>
    <row r="4617" spans="1:27" x14ac:dyDescent="0.25">
      <c r="A4617" s="12" t="s">
        <v>1358</v>
      </c>
      <c r="B4617" s="12" t="s">
        <v>5026</v>
      </c>
      <c r="C4617" s="12" t="s">
        <v>5028</v>
      </c>
      <c r="D4617" s="12" t="s">
        <v>5030</v>
      </c>
      <c r="E4617" s="12" t="s">
        <v>5039</v>
      </c>
      <c r="F4617" s="12" t="s">
        <v>5051</v>
      </c>
      <c r="G4617" s="12" t="s">
        <v>5049</v>
      </c>
      <c r="H4617" s="13">
        <v>39528</v>
      </c>
      <c r="I4617" s="14">
        <v>447439</v>
      </c>
      <c r="J4617" s="14">
        <v>91917</v>
      </c>
      <c r="K4617" s="14">
        <v>14944</v>
      </c>
      <c r="L4617" s="14">
        <v>12417</v>
      </c>
      <c r="M4617" s="15">
        <v>8.8344516146381252E-2</v>
      </c>
      <c r="N4617" s="14">
        <v>511383</v>
      </c>
      <c r="O4617" s="14">
        <v>0</v>
      </c>
      <c r="P4617" s="14">
        <v>1607226</v>
      </c>
      <c r="S4617" s="17">
        <v>45696.527083333327</v>
      </c>
      <c r="T4617" s="17" t="s">
        <v>5075</v>
      </c>
      <c r="U4617" s="18">
        <v>45696</v>
      </c>
      <c r="V4617" s="18" t="str">
        <f>TEXT(Posts[[#This Row],[Post_Date]],"YYYY")</f>
        <v>2025</v>
      </c>
      <c r="W4617" s="18" t="s">
        <v>5087</v>
      </c>
      <c r="X4617" s="18" t="s">
        <v>5083</v>
      </c>
      <c r="Y4617" s="19">
        <v>12</v>
      </c>
      <c r="Z4617" s="12" t="s">
        <v>5068</v>
      </c>
      <c r="AA4617"/>
    </row>
    <row r="4618" spans="1:27" x14ac:dyDescent="0.25">
      <c r="A4618" s="12" t="s">
        <v>1359</v>
      </c>
      <c r="B4618" s="12" t="s">
        <v>5026</v>
      </c>
      <c r="C4618" s="12" t="s">
        <v>5028</v>
      </c>
      <c r="D4618" s="12" t="s">
        <v>5032</v>
      </c>
      <c r="E4618" s="12" t="s">
        <v>5039</v>
      </c>
      <c r="F4618" s="12" t="s">
        <v>5056</v>
      </c>
      <c r="G4618" s="12" t="s">
        <v>5047</v>
      </c>
      <c r="H4618" s="13">
        <v>46285</v>
      </c>
      <c r="I4618" s="14">
        <v>280800</v>
      </c>
      <c r="J4618" s="14">
        <v>37146</v>
      </c>
      <c r="K4618" s="14">
        <v>20521</v>
      </c>
      <c r="L4618" s="14">
        <v>16198</v>
      </c>
      <c r="M4618" s="15">
        <v>0.16483343060779421</v>
      </c>
      <c r="N4618" s="14">
        <v>337998</v>
      </c>
      <c r="O4618" s="14">
        <v>0</v>
      </c>
      <c r="P4618" s="14">
        <v>1028463</v>
      </c>
      <c r="S4618" s="17">
        <v>45667.634027777778</v>
      </c>
      <c r="T4618" s="17" t="s">
        <v>5074</v>
      </c>
      <c r="U4618" s="18">
        <v>45667</v>
      </c>
      <c r="V4618" s="18" t="str">
        <f>TEXT(Posts[[#This Row],[Post_Date]],"YYYY")</f>
        <v>2025</v>
      </c>
      <c r="W4618" s="18" t="s">
        <v>5086</v>
      </c>
      <c r="X4618" s="18" t="s">
        <v>5082</v>
      </c>
      <c r="Y4618" s="19">
        <v>15</v>
      </c>
      <c r="Z4618" s="12" t="s">
        <v>5069</v>
      </c>
      <c r="AA4618"/>
    </row>
    <row r="4619" spans="1:27" x14ac:dyDescent="0.25">
      <c r="A4619" s="12" t="s">
        <v>1361</v>
      </c>
      <c r="B4619" s="12" t="s">
        <v>5026</v>
      </c>
      <c r="C4619" s="12" t="s">
        <v>5028</v>
      </c>
      <c r="D4619" s="12" t="s">
        <v>5030</v>
      </c>
      <c r="E4619" s="12" t="s">
        <v>5035</v>
      </c>
      <c r="F4619" s="12" t="s">
        <v>5051</v>
      </c>
      <c r="G4619" s="12" t="s">
        <v>5047</v>
      </c>
      <c r="H4619" s="13">
        <v>240464</v>
      </c>
      <c r="I4619" s="14">
        <v>1896438</v>
      </c>
      <c r="J4619" s="14">
        <v>387024</v>
      </c>
      <c r="K4619" s="14">
        <v>103291</v>
      </c>
      <c r="L4619" s="14">
        <v>76811</v>
      </c>
      <c r="M4619" s="15">
        <v>0.1267980088084662</v>
      </c>
      <c r="N4619" s="14">
        <v>2187645</v>
      </c>
      <c r="O4619" s="14">
        <v>1896438</v>
      </c>
      <c r="P4619" s="14">
        <v>0</v>
      </c>
      <c r="S4619" s="17">
        <v>45759.474305555559</v>
      </c>
      <c r="T4619" s="12" t="s">
        <v>5077</v>
      </c>
      <c r="U4619" s="18">
        <v>45759</v>
      </c>
      <c r="V4619" s="18" t="str">
        <f>TEXT(Posts[[#This Row],[Post_Date]],"YYYY")</f>
        <v>2025</v>
      </c>
      <c r="W4619" s="12" t="s">
        <v>5090</v>
      </c>
      <c r="X4619" s="12" t="s">
        <v>5083</v>
      </c>
      <c r="Y4619" s="19">
        <v>11</v>
      </c>
      <c r="Z4619" s="12" t="s">
        <v>5069</v>
      </c>
      <c r="AA4619"/>
    </row>
    <row r="4620" spans="1:27" x14ac:dyDescent="0.25">
      <c r="A4620" s="12" t="s">
        <v>1369</v>
      </c>
      <c r="B4620" s="12" t="s">
        <v>5026</v>
      </c>
      <c r="C4620" s="12" t="s">
        <v>5028</v>
      </c>
      <c r="D4620" s="12" t="s">
        <v>5030</v>
      </c>
      <c r="E4620" s="12" t="s">
        <v>5035</v>
      </c>
      <c r="F4620" s="12" t="s">
        <v>5051</v>
      </c>
      <c r="G4620" s="12" t="s">
        <v>5043</v>
      </c>
      <c r="H4620" s="13">
        <v>347777</v>
      </c>
      <c r="I4620" s="14">
        <v>3375651</v>
      </c>
      <c r="J4620" s="14">
        <v>502339</v>
      </c>
      <c r="K4620" s="14">
        <v>117259</v>
      </c>
      <c r="L4620" s="14">
        <v>199280</v>
      </c>
      <c r="M4620" s="15">
        <v>0.1030252582569251</v>
      </c>
      <c r="N4620" s="14">
        <v>3906478</v>
      </c>
      <c r="O4620" s="14">
        <v>3375651</v>
      </c>
      <c r="P4620" s="14">
        <v>0</v>
      </c>
      <c r="S4620" s="17">
        <v>45488.652083333327</v>
      </c>
      <c r="T4620" s="12" t="s">
        <v>5074</v>
      </c>
      <c r="U4620" s="18">
        <v>45488</v>
      </c>
      <c r="V4620" s="18" t="str">
        <f>TEXT(Posts[[#This Row],[Post_Date]],"YYYY")</f>
        <v>2024</v>
      </c>
      <c r="W4620" s="12" t="s">
        <v>5093</v>
      </c>
      <c r="X4620" s="12" t="s">
        <v>5081</v>
      </c>
      <c r="Y4620" s="19">
        <v>15</v>
      </c>
      <c r="Z4620" s="12" t="s">
        <v>5069</v>
      </c>
      <c r="AA4620"/>
    </row>
    <row r="4621" spans="1:27" x14ac:dyDescent="0.25">
      <c r="A4621" s="12" t="s">
        <v>1370</v>
      </c>
      <c r="B4621" s="12" t="s">
        <v>5026</v>
      </c>
      <c r="C4621" s="12" t="s">
        <v>5028</v>
      </c>
      <c r="D4621" s="12" t="s">
        <v>5032</v>
      </c>
      <c r="E4621" s="12" t="s">
        <v>5035</v>
      </c>
      <c r="F4621" s="12" t="s">
        <v>5056</v>
      </c>
      <c r="G4621" s="12" t="s">
        <v>5046</v>
      </c>
      <c r="H4621" s="13">
        <v>133459</v>
      </c>
      <c r="I4621" s="14">
        <v>619679</v>
      </c>
      <c r="J4621" s="14">
        <v>101361</v>
      </c>
      <c r="K4621" s="14">
        <v>38725</v>
      </c>
      <c r="L4621" s="14">
        <v>13005</v>
      </c>
      <c r="M4621" s="15">
        <v>0.21536837375242879</v>
      </c>
      <c r="N4621" s="14">
        <v>782067</v>
      </c>
      <c r="O4621" s="14">
        <v>538423</v>
      </c>
      <c r="P4621" s="14">
        <v>0</v>
      </c>
      <c r="S4621" s="17">
        <v>45449.493750000001</v>
      </c>
      <c r="T4621" s="12" t="s">
        <v>5077</v>
      </c>
      <c r="U4621" s="18">
        <v>45449</v>
      </c>
      <c r="V4621" s="18" t="str">
        <f>TEXT(Posts[[#This Row],[Post_Date]],"YYYY")</f>
        <v>2024</v>
      </c>
      <c r="W4621" s="12" t="s">
        <v>5089</v>
      </c>
      <c r="X4621" s="12" t="s">
        <v>5080</v>
      </c>
      <c r="Y4621" s="19">
        <v>11</v>
      </c>
      <c r="Z4621" s="12" t="s">
        <v>5070</v>
      </c>
      <c r="AA4621"/>
    </row>
    <row r="4622" spans="1:27" x14ac:dyDescent="0.25">
      <c r="A4622" s="12" t="s">
        <v>1372</v>
      </c>
      <c r="B4622" s="12" t="s">
        <v>5026</v>
      </c>
      <c r="C4622" s="12" t="s">
        <v>5028</v>
      </c>
      <c r="D4622" s="12" t="s">
        <v>5030</v>
      </c>
      <c r="E4622" s="12" t="s">
        <v>5035</v>
      </c>
      <c r="F4622" s="12" t="s">
        <v>5051</v>
      </c>
      <c r="G4622" s="12" t="s">
        <v>5049</v>
      </c>
      <c r="H4622" s="13">
        <v>291690</v>
      </c>
      <c r="I4622" s="14">
        <v>2218255</v>
      </c>
      <c r="J4622" s="14">
        <v>304977</v>
      </c>
      <c r="K4622" s="14">
        <v>73823</v>
      </c>
      <c r="L4622" s="14">
        <v>105643</v>
      </c>
      <c r="M4622" s="15">
        <v>0.13149556049872069</v>
      </c>
      <c r="N4622" s="14">
        <v>2694029</v>
      </c>
      <c r="O4622" s="14">
        <v>2218255</v>
      </c>
      <c r="P4622" s="14">
        <v>0</v>
      </c>
      <c r="S4622" s="17">
        <v>45543.71875</v>
      </c>
      <c r="T4622" s="12" t="s">
        <v>5076</v>
      </c>
      <c r="U4622" s="18">
        <v>45543</v>
      </c>
      <c r="V4622" s="18" t="str">
        <f>TEXT(Posts[[#This Row],[Post_Date]],"YYYY")</f>
        <v>2024</v>
      </c>
      <c r="W4622" s="12" t="s">
        <v>5097</v>
      </c>
      <c r="X4622" s="12" t="s">
        <v>5084</v>
      </c>
      <c r="Y4622" s="19">
        <v>17</v>
      </c>
      <c r="Z4622" s="12" t="s">
        <v>5069</v>
      </c>
      <c r="AA4622"/>
    </row>
    <row r="4623" spans="1:27" x14ac:dyDescent="0.25">
      <c r="A4623" s="12" t="s">
        <v>1374</v>
      </c>
      <c r="B4623" s="12" t="s">
        <v>5026</v>
      </c>
      <c r="C4623" s="12" t="s">
        <v>5028</v>
      </c>
      <c r="D4623" s="12" t="s">
        <v>5032</v>
      </c>
      <c r="E4623" s="12" t="s">
        <v>5035</v>
      </c>
      <c r="F4623" s="12" t="s">
        <v>5056</v>
      </c>
      <c r="G4623" s="12" t="s">
        <v>5048</v>
      </c>
      <c r="H4623" s="13">
        <v>241928</v>
      </c>
      <c r="I4623" s="14">
        <v>1097897</v>
      </c>
      <c r="J4623" s="14">
        <v>208125</v>
      </c>
      <c r="K4623" s="14">
        <v>56222</v>
      </c>
      <c r="L4623" s="14">
        <v>41574</v>
      </c>
      <c r="M4623" s="15">
        <v>0.22035612879085029</v>
      </c>
      <c r="N4623" s="14">
        <v>1263492</v>
      </c>
      <c r="O4623" s="14">
        <v>1097897</v>
      </c>
      <c r="P4623" s="14">
        <v>0</v>
      </c>
      <c r="S4623" s="17">
        <v>45421.611805555563</v>
      </c>
      <c r="T4623" s="12" t="s">
        <v>5074</v>
      </c>
      <c r="U4623" s="18">
        <v>45421</v>
      </c>
      <c r="V4623" s="18" t="str">
        <f>TEXT(Posts[[#This Row],[Post_Date]],"YYYY")</f>
        <v>2024</v>
      </c>
      <c r="W4623" s="12" t="s">
        <v>5096</v>
      </c>
      <c r="X4623" s="12" t="s">
        <v>5080</v>
      </c>
      <c r="Y4623" s="19">
        <v>14</v>
      </c>
      <c r="Z4623" s="12" t="s">
        <v>5070</v>
      </c>
      <c r="AA4623"/>
    </row>
    <row r="4624" spans="1:27" x14ac:dyDescent="0.25">
      <c r="A4624" s="12" t="s">
        <v>1380</v>
      </c>
      <c r="B4624" s="12" t="s">
        <v>5026</v>
      </c>
      <c r="C4624" s="12" t="s">
        <v>5029</v>
      </c>
      <c r="D4624" s="12" t="s">
        <v>5032</v>
      </c>
      <c r="E4624" s="12" t="s">
        <v>5035</v>
      </c>
      <c r="F4624" s="12" t="s">
        <v>5056</v>
      </c>
      <c r="G4624" s="12" t="s">
        <v>5044</v>
      </c>
      <c r="H4624" s="13">
        <v>61015</v>
      </c>
      <c r="I4624" s="14">
        <v>271757</v>
      </c>
      <c r="J4624" s="14">
        <v>30238</v>
      </c>
      <c r="K4624" s="14">
        <v>9976</v>
      </c>
      <c r="L4624" s="14">
        <v>12443</v>
      </c>
      <c r="M4624" s="15">
        <v>0.2245240282345822</v>
      </c>
      <c r="N4624" s="14">
        <v>317393</v>
      </c>
      <c r="O4624" s="14">
        <v>251928</v>
      </c>
      <c r="P4624" s="14">
        <v>0</v>
      </c>
      <c r="S4624" s="17">
        <v>45420.739583333343</v>
      </c>
      <c r="T4624" s="12" t="s">
        <v>5076</v>
      </c>
      <c r="U4624" s="18">
        <v>45420</v>
      </c>
      <c r="V4624" s="18" t="str">
        <f>TEXT(Posts[[#This Row],[Post_Date]],"YYYY")</f>
        <v>2024</v>
      </c>
      <c r="W4624" s="12" t="s">
        <v>5096</v>
      </c>
      <c r="X4624" s="12" t="s">
        <v>5085</v>
      </c>
      <c r="Y4624" s="19">
        <v>17</v>
      </c>
      <c r="Z4624" s="12" t="s">
        <v>5070</v>
      </c>
      <c r="AA4624"/>
    </row>
    <row r="4625" spans="1:27" x14ac:dyDescent="0.25">
      <c r="A4625" s="12" t="s">
        <v>1385</v>
      </c>
      <c r="B4625" s="12" t="s">
        <v>5026</v>
      </c>
      <c r="C4625" s="12" t="s">
        <v>5029</v>
      </c>
      <c r="D4625" s="12" t="s">
        <v>5032</v>
      </c>
      <c r="E4625" s="12" t="s">
        <v>5035</v>
      </c>
      <c r="F4625" s="12" t="s">
        <v>5056</v>
      </c>
      <c r="G4625" s="12" t="s">
        <v>5047</v>
      </c>
      <c r="H4625" s="13">
        <v>20005</v>
      </c>
      <c r="I4625" s="14">
        <v>92884</v>
      </c>
      <c r="J4625" s="14">
        <v>20683</v>
      </c>
      <c r="K4625" s="14">
        <v>2964</v>
      </c>
      <c r="L4625" s="14">
        <v>5093</v>
      </c>
      <c r="M4625" s="15">
        <v>0.21538502005040919</v>
      </c>
      <c r="N4625" s="14">
        <v>111697</v>
      </c>
      <c r="O4625" s="14">
        <v>92755</v>
      </c>
      <c r="P4625" s="14">
        <v>0</v>
      </c>
      <c r="S4625" s="17">
        <v>45436.669444444437</v>
      </c>
      <c r="T4625" s="12" t="s">
        <v>5074</v>
      </c>
      <c r="U4625" s="18">
        <v>45436</v>
      </c>
      <c r="V4625" s="18" t="str">
        <f>TEXT(Posts[[#This Row],[Post_Date]],"YYYY")</f>
        <v>2024</v>
      </c>
      <c r="W4625" s="12" t="s">
        <v>5096</v>
      </c>
      <c r="X4625" s="12" t="s">
        <v>5082</v>
      </c>
      <c r="Y4625" s="19">
        <v>16</v>
      </c>
      <c r="Z4625" s="12" t="s">
        <v>5070</v>
      </c>
      <c r="AA4625"/>
    </row>
    <row r="4626" spans="1:27" x14ac:dyDescent="0.25">
      <c r="A4626" s="12" t="s">
        <v>1389</v>
      </c>
      <c r="B4626" s="12" t="s">
        <v>5026</v>
      </c>
      <c r="C4626" s="12" t="s">
        <v>5028</v>
      </c>
      <c r="D4626" s="12" t="s">
        <v>5032</v>
      </c>
      <c r="E4626" s="12" t="s">
        <v>5035</v>
      </c>
      <c r="F4626" s="12" t="s">
        <v>5056</v>
      </c>
      <c r="G4626" s="12" t="s">
        <v>5047</v>
      </c>
      <c r="H4626" s="13">
        <v>76080</v>
      </c>
      <c r="I4626" s="14">
        <v>375761</v>
      </c>
      <c r="J4626" s="14">
        <v>43739</v>
      </c>
      <c r="K4626" s="14">
        <v>18737</v>
      </c>
      <c r="L4626" s="14">
        <v>12578</v>
      </c>
      <c r="M4626" s="15">
        <v>0.20247000255973349</v>
      </c>
      <c r="N4626" s="14">
        <v>456134</v>
      </c>
      <c r="O4626" s="14">
        <v>366786</v>
      </c>
      <c r="P4626" s="14">
        <v>0</v>
      </c>
      <c r="S4626" s="17">
        <v>45659.69027777778</v>
      </c>
      <c r="T4626" s="12" t="s">
        <v>5074</v>
      </c>
      <c r="U4626" s="18">
        <v>45659</v>
      </c>
      <c r="V4626" s="18" t="str">
        <f>TEXT(Posts[[#This Row],[Post_Date]],"YYYY")</f>
        <v>2025</v>
      </c>
      <c r="W4626" s="12" t="s">
        <v>5086</v>
      </c>
      <c r="X4626" s="12" t="s">
        <v>5080</v>
      </c>
      <c r="Y4626" s="19">
        <v>16</v>
      </c>
      <c r="Z4626" s="12" t="s">
        <v>5070</v>
      </c>
      <c r="AA4626"/>
    </row>
    <row r="4627" spans="1:27" x14ac:dyDescent="0.25">
      <c r="A4627" s="12" t="s">
        <v>1390</v>
      </c>
      <c r="B4627" s="12" t="s">
        <v>5026</v>
      </c>
      <c r="C4627" s="12" t="s">
        <v>5029</v>
      </c>
      <c r="D4627" s="12" t="s">
        <v>5030</v>
      </c>
      <c r="E4627" s="12" t="s">
        <v>5035</v>
      </c>
      <c r="F4627" s="12" t="s">
        <v>5051</v>
      </c>
      <c r="G4627" s="12" t="s">
        <v>5049</v>
      </c>
      <c r="H4627" s="13">
        <v>196103</v>
      </c>
      <c r="I4627" s="14">
        <v>2304542</v>
      </c>
      <c r="J4627" s="14">
        <v>528125</v>
      </c>
      <c r="K4627" s="14">
        <v>78162</v>
      </c>
      <c r="L4627" s="14">
        <v>52780</v>
      </c>
      <c r="M4627" s="15">
        <v>8.5094237989718574E-2</v>
      </c>
      <c r="N4627" s="14">
        <v>2926914</v>
      </c>
      <c r="O4627" s="14">
        <v>2304542</v>
      </c>
      <c r="P4627" s="14">
        <v>0</v>
      </c>
      <c r="S4627" s="17">
        <v>45412.702777777777</v>
      </c>
      <c r="T4627" s="12" t="s">
        <v>5074</v>
      </c>
      <c r="U4627" s="18">
        <v>45412</v>
      </c>
      <c r="V4627" s="18" t="str">
        <f>TEXT(Posts[[#This Row],[Post_Date]],"YYYY")</f>
        <v>2024</v>
      </c>
      <c r="W4627" s="12" t="s">
        <v>5090</v>
      </c>
      <c r="X4627" s="12" t="s">
        <v>5079</v>
      </c>
      <c r="Y4627" s="19">
        <v>16</v>
      </c>
      <c r="Z4627" s="12" t="s">
        <v>5068</v>
      </c>
      <c r="AA4627"/>
    </row>
    <row r="4628" spans="1:27" x14ac:dyDescent="0.25">
      <c r="A4628" s="12" t="s">
        <v>1394</v>
      </c>
      <c r="B4628" s="12" t="s">
        <v>5026</v>
      </c>
      <c r="C4628" s="12" t="s">
        <v>5029</v>
      </c>
      <c r="D4628" s="12" t="s">
        <v>5031</v>
      </c>
      <c r="E4628" s="12" t="s">
        <v>5035</v>
      </c>
      <c r="F4628" s="12" t="s">
        <v>5060</v>
      </c>
      <c r="G4628" s="12" t="s">
        <v>5049</v>
      </c>
      <c r="H4628" s="13">
        <v>25658</v>
      </c>
      <c r="I4628" s="14">
        <v>320549</v>
      </c>
      <c r="J4628" s="14">
        <v>34765</v>
      </c>
      <c r="K4628" s="14">
        <v>15536</v>
      </c>
      <c r="L4628" s="14">
        <v>12896</v>
      </c>
      <c r="M4628" s="15">
        <v>8.0046321318077027E-2</v>
      </c>
      <c r="N4628" s="14">
        <v>388527</v>
      </c>
      <c r="O4628" s="14">
        <v>288005</v>
      </c>
      <c r="P4628" s="14">
        <v>0</v>
      </c>
      <c r="S4628" s="17">
        <v>45583.470833333333</v>
      </c>
      <c r="T4628" s="12" t="s">
        <v>5077</v>
      </c>
      <c r="U4628" s="18">
        <v>45583</v>
      </c>
      <c r="V4628" s="18" t="str">
        <f>TEXT(Posts[[#This Row],[Post_Date]],"YYYY")</f>
        <v>2024</v>
      </c>
      <c r="W4628" s="12" t="s">
        <v>5091</v>
      </c>
      <c r="X4628" s="12" t="s">
        <v>5082</v>
      </c>
      <c r="Y4628" s="19">
        <v>11</v>
      </c>
      <c r="Z4628" s="12" t="s">
        <v>5068</v>
      </c>
      <c r="AA4628"/>
    </row>
    <row r="4629" spans="1:27" x14ac:dyDescent="0.25">
      <c r="A4629" s="12" t="s">
        <v>1396</v>
      </c>
      <c r="B4629" s="12" t="s">
        <v>5026</v>
      </c>
      <c r="C4629" s="12" t="s">
        <v>5028</v>
      </c>
      <c r="D4629" s="12" t="s">
        <v>5030</v>
      </c>
      <c r="E4629" s="12" t="s">
        <v>5035</v>
      </c>
      <c r="F4629" s="12" t="s">
        <v>5051</v>
      </c>
      <c r="G4629" s="12" t="s">
        <v>5044</v>
      </c>
      <c r="H4629" s="13">
        <v>268536</v>
      </c>
      <c r="I4629" s="14">
        <v>2991625</v>
      </c>
      <c r="J4629" s="14">
        <v>415588</v>
      </c>
      <c r="K4629" s="14">
        <v>102410</v>
      </c>
      <c r="L4629" s="14">
        <v>74105</v>
      </c>
      <c r="M4629" s="15">
        <v>8.9762588220028361E-2</v>
      </c>
      <c r="N4629" s="14">
        <v>3425160</v>
      </c>
      <c r="O4629" s="14">
        <v>2991625</v>
      </c>
      <c r="P4629" s="14">
        <v>0</v>
      </c>
      <c r="S4629" s="17">
        <v>45382.51458333333</v>
      </c>
      <c r="T4629" s="12" t="s">
        <v>5075</v>
      </c>
      <c r="U4629" s="18">
        <v>45382</v>
      </c>
      <c r="V4629" s="18" t="str">
        <f>TEXT(Posts[[#This Row],[Post_Date]],"YYYY")</f>
        <v>2024</v>
      </c>
      <c r="W4629" s="12" t="s">
        <v>5088</v>
      </c>
      <c r="X4629" s="12" t="s">
        <v>5084</v>
      </c>
      <c r="Y4629" s="19">
        <v>12</v>
      </c>
      <c r="Z4629" s="12" t="s">
        <v>5068</v>
      </c>
      <c r="AA4629"/>
    </row>
    <row r="4630" spans="1:27" x14ac:dyDescent="0.25">
      <c r="A4630" s="12" t="s">
        <v>1398</v>
      </c>
      <c r="B4630" s="12" t="s">
        <v>5026</v>
      </c>
      <c r="C4630" s="12" t="s">
        <v>5028</v>
      </c>
      <c r="D4630" s="12" t="s">
        <v>5033</v>
      </c>
      <c r="E4630" s="12" t="s">
        <v>5035</v>
      </c>
      <c r="F4630" s="12" t="s">
        <v>5056</v>
      </c>
      <c r="G4630" s="12" t="s">
        <v>5047</v>
      </c>
      <c r="H4630" s="13">
        <v>39666</v>
      </c>
      <c r="I4630" s="14">
        <v>250072</v>
      </c>
      <c r="J4630" s="14">
        <v>39774</v>
      </c>
      <c r="K4630" s="14">
        <v>9901</v>
      </c>
      <c r="L4630" s="14">
        <v>5613</v>
      </c>
      <c r="M4630" s="15">
        <v>0.15862049113933549</v>
      </c>
      <c r="N4630" s="14">
        <v>304633</v>
      </c>
      <c r="O4630" s="14">
        <v>215399</v>
      </c>
      <c r="P4630" s="14">
        <v>0</v>
      </c>
      <c r="S4630" s="17">
        <v>45623.525000000001</v>
      </c>
      <c r="T4630" s="12" t="s">
        <v>5075</v>
      </c>
      <c r="U4630" s="18">
        <v>45623</v>
      </c>
      <c r="V4630" s="18" t="str">
        <f>TEXT(Posts[[#This Row],[Post_Date]],"YYYY")</f>
        <v>2024</v>
      </c>
      <c r="W4630" s="12" t="s">
        <v>5095</v>
      </c>
      <c r="X4630" s="12" t="s">
        <v>5085</v>
      </c>
      <c r="Y4630" s="19">
        <v>12</v>
      </c>
      <c r="Z4630" s="12" t="s">
        <v>5069</v>
      </c>
      <c r="AA4630"/>
    </row>
    <row r="4631" spans="1:27" x14ac:dyDescent="0.25">
      <c r="A4631" s="12" t="s">
        <v>1404</v>
      </c>
      <c r="B4631" s="12" t="s">
        <v>5026</v>
      </c>
      <c r="C4631" s="12" t="s">
        <v>5028</v>
      </c>
      <c r="D4631" s="12" t="s">
        <v>5033</v>
      </c>
      <c r="E4631" s="12" t="s">
        <v>5039</v>
      </c>
      <c r="F4631" s="12" t="s">
        <v>5056</v>
      </c>
      <c r="G4631" s="12" t="s">
        <v>5045</v>
      </c>
      <c r="H4631" s="13">
        <v>46380</v>
      </c>
      <c r="I4631" s="14">
        <v>212172</v>
      </c>
      <c r="J4631" s="14">
        <v>26582</v>
      </c>
      <c r="K4631" s="14">
        <v>12526</v>
      </c>
      <c r="L4631" s="14">
        <v>10306</v>
      </c>
      <c r="M4631" s="15">
        <v>0.2185986302575437</v>
      </c>
      <c r="N4631" s="14">
        <v>272286</v>
      </c>
      <c r="O4631" s="14">
        <v>0</v>
      </c>
      <c r="P4631" s="14">
        <v>1558244</v>
      </c>
      <c r="S4631" s="17">
        <v>45543.51458333333</v>
      </c>
      <c r="T4631" s="17" t="s">
        <v>5075</v>
      </c>
      <c r="U4631" s="18">
        <v>45543</v>
      </c>
      <c r="V4631" s="18" t="str">
        <f>TEXT(Posts[[#This Row],[Post_Date]],"YYYY")</f>
        <v>2024</v>
      </c>
      <c r="W4631" s="18" t="s">
        <v>5097</v>
      </c>
      <c r="X4631" s="18" t="s">
        <v>5084</v>
      </c>
      <c r="Y4631" s="19">
        <v>12</v>
      </c>
      <c r="Z4631" s="12" t="s">
        <v>5070</v>
      </c>
      <c r="AA4631"/>
    </row>
    <row r="4632" spans="1:27" x14ac:dyDescent="0.25">
      <c r="A4632" s="12" t="s">
        <v>1407</v>
      </c>
      <c r="B4632" s="12" t="s">
        <v>5026</v>
      </c>
      <c r="C4632" s="12" t="s">
        <v>5028</v>
      </c>
      <c r="D4632" s="12" t="s">
        <v>5030</v>
      </c>
      <c r="E4632" s="12" t="s">
        <v>5035</v>
      </c>
      <c r="F4632" s="12" t="s">
        <v>5051</v>
      </c>
      <c r="G4632" s="12" t="s">
        <v>5049</v>
      </c>
      <c r="H4632" s="13">
        <v>247394</v>
      </c>
      <c r="I4632" s="14">
        <v>2373953</v>
      </c>
      <c r="J4632" s="14">
        <v>556013</v>
      </c>
      <c r="K4632" s="14">
        <v>85172</v>
      </c>
      <c r="L4632" s="14">
        <v>141508</v>
      </c>
      <c r="M4632" s="15">
        <v>0.1042121903258232</v>
      </c>
      <c r="N4632" s="14">
        <v>2710772</v>
      </c>
      <c r="O4632" s="14">
        <v>2373953</v>
      </c>
      <c r="P4632" s="14">
        <v>0</v>
      </c>
      <c r="S4632" s="17">
        <v>45595.518750000003</v>
      </c>
      <c r="T4632" s="12" t="s">
        <v>5075</v>
      </c>
      <c r="U4632" s="18">
        <v>45595</v>
      </c>
      <c r="V4632" s="18" t="str">
        <f>TEXT(Posts[[#This Row],[Post_Date]],"YYYY")</f>
        <v>2024</v>
      </c>
      <c r="W4632" s="12" t="s">
        <v>5091</v>
      </c>
      <c r="X4632" s="12" t="s">
        <v>5085</v>
      </c>
      <c r="Y4632" s="19">
        <v>12</v>
      </c>
      <c r="Z4632" s="12" t="s">
        <v>5069</v>
      </c>
      <c r="AA4632"/>
    </row>
    <row r="4633" spans="1:27" x14ac:dyDescent="0.25">
      <c r="A4633" s="12" t="s">
        <v>1412</v>
      </c>
      <c r="B4633" s="12" t="s">
        <v>5026</v>
      </c>
      <c r="C4633" s="12" t="s">
        <v>5028</v>
      </c>
      <c r="D4633" s="12" t="s">
        <v>5033</v>
      </c>
      <c r="E4633" s="12" t="s">
        <v>5035</v>
      </c>
      <c r="F4633" s="12" t="s">
        <v>5056</v>
      </c>
      <c r="G4633" s="12" t="s">
        <v>5043</v>
      </c>
      <c r="H4633" s="13">
        <v>79700</v>
      </c>
      <c r="I4633" s="14">
        <v>333715</v>
      </c>
      <c r="J4633" s="14">
        <v>55298</v>
      </c>
      <c r="K4633" s="14">
        <v>24378</v>
      </c>
      <c r="L4633" s="14">
        <v>14227</v>
      </c>
      <c r="M4633" s="15">
        <v>0.23882851059792551</v>
      </c>
      <c r="N4633" s="14">
        <v>377580</v>
      </c>
      <c r="O4633" s="14">
        <v>299238</v>
      </c>
      <c r="P4633" s="14">
        <v>0</v>
      </c>
      <c r="S4633" s="17">
        <v>45399.625</v>
      </c>
      <c r="T4633" s="12" t="s">
        <v>5074</v>
      </c>
      <c r="U4633" s="18">
        <v>45399</v>
      </c>
      <c r="V4633" s="18" t="str">
        <f>TEXT(Posts[[#This Row],[Post_Date]],"YYYY")</f>
        <v>2024</v>
      </c>
      <c r="W4633" s="12" t="s">
        <v>5090</v>
      </c>
      <c r="X4633" s="12" t="s">
        <v>5085</v>
      </c>
      <c r="Y4633" s="19">
        <v>15</v>
      </c>
      <c r="Z4633" s="12" t="s">
        <v>5070</v>
      </c>
      <c r="AA4633"/>
    </row>
    <row r="4634" spans="1:27" x14ac:dyDescent="0.25">
      <c r="A4634" s="12" t="s">
        <v>1420</v>
      </c>
      <c r="B4634" s="12" t="s">
        <v>5026</v>
      </c>
      <c r="C4634" s="12" t="s">
        <v>5029</v>
      </c>
      <c r="D4634" s="12" t="s">
        <v>5030</v>
      </c>
      <c r="E4634" s="12" t="s">
        <v>5035</v>
      </c>
      <c r="F4634" s="12" t="s">
        <v>5051</v>
      </c>
      <c r="G4634" s="12" t="s">
        <v>5045</v>
      </c>
      <c r="H4634" s="13">
        <v>99603</v>
      </c>
      <c r="I4634" s="14">
        <v>743696</v>
      </c>
      <c r="J4634" s="14">
        <v>161145</v>
      </c>
      <c r="K4634" s="14">
        <v>40916</v>
      </c>
      <c r="L4634" s="14">
        <v>25509</v>
      </c>
      <c r="M4634" s="15">
        <v>0.1339302429533325</v>
      </c>
      <c r="N4634" s="14">
        <v>859329</v>
      </c>
      <c r="O4634" s="14">
        <v>685691</v>
      </c>
      <c r="P4634" s="14">
        <v>0</v>
      </c>
      <c r="S4634" s="17">
        <v>45441.520833333343</v>
      </c>
      <c r="T4634" s="12" t="s">
        <v>5075</v>
      </c>
      <c r="U4634" s="18">
        <v>45441</v>
      </c>
      <c r="V4634" s="18" t="str">
        <f>TEXT(Posts[[#This Row],[Post_Date]],"YYYY")</f>
        <v>2024</v>
      </c>
      <c r="W4634" s="12" t="s">
        <v>5096</v>
      </c>
      <c r="X4634" s="12" t="s">
        <v>5085</v>
      </c>
      <c r="Y4634" s="19">
        <v>12</v>
      </c>
      <c r="Z4634" s="12" t="s">
        <v>5069</v>
      </c>
      <c r="AA4634"/>
    </row>
    <row r="4635" spans="1:27" x14ac:dyDescent="0.25">
      <c r="A4635" s="12" t="s">
        <v>1421</v>
      </c>
      <c r="B4635" s="12" t="s">
        <v>5026</v>
      </c>
      <c r="C4635" s="12" t="s">
        <v>5028</v>
      </c>
      <c r="D4635" s="12" t="s">
        <v>5034</v>
      </c>
      <c r="E4635" s="12" t="s">
        <v>5039</v>
      </c>
      <c r="F4635" s="12" t="s">
        <v>5059</v>
      </c>
      <c r="G4635" s="12" t="s">
        <v>5043</v>
      </c>
      <c r="H4635" s="13">
        <v>58071</v>
      </c>
      <c r="I4635" s="14">
        <v>387718</v>
      </c>
      <c r="J4635" s="14">
        <v>89425</v>
      </c>
      <c r="K4635" s="14">
        <v>18267</v>
      </c>
      <c r="L4635" s="14">
        <v>19692</v>
      </c>
      <c r="M4635" s="15">
        <v>0.14977749683171959</v>
      </c>
      <c r="N4635" s="14">
        <v>470019</v>
      </c>
      <c r="O4635" s="14">
        <v>0</v>
      </c>
      <c r="P4635" s="14">
        <v>1824254</v>
      </c>
      <c r="S4635" s="17">
        <v>45475.776388888888</v>
      </c>
      <c r="T4635" s="17" t="s">
        <v>5076</v>
      </c>
      <c r="U4635" s="18">
        <v>45475</v>
      </c>
      <c r="V4635" s="18" t="str">
        <f>TEXT(Posts[[#This Row],[Post_Date]],"YYYY")</f>
        <v>2024</v>
      </c>
      <c r="W4635" s="18" t="s">
        <v>5093</v>
      </c>
      <c r="X4635" s="18" t="s">
        <v>5079</v>
      </c>
      <c r="Y4635" s="19">
        <v>18</v>
      </c>
      <c r="Z4635" s="12" t="s">
        <v>5069</v>
      </c>
      <c r="AA4635"/>
    </row>
    <row r="4636" spans="1:27" x14ac:dyDescent="0.25">
      <c r="A4636" s="12" t="s">
        <v>1424</v>
      </c>
      <c r="B4636" s="12" t="s">
        <v>5026</v>
      </c>
      <c r="C4636" s="12" t="s">
        <v>5028</v>
      </c>
      <c r="D4636" s="12" t="s">
        <v>5033</v>
      </c>
      <c r="E4636" s="12" t="s">
        <v>5035</v>
      </c>
      <c r="F4636" s="12" t="s">
        <v>5056</v>
      </c>
      <c r="G4636" s="12" t="s">
        <v>5049</v>
      </c>
      <c r="H4636" s="13">
        <v>48735</v>
      </c>
      <c r="I4636" s="14">
        <v>310347</v>
      </c>
      <c r="J4636" s="14">
        <v>45545</v>
      </c>
      <c r="K4636" s="14">
        <v>14062</v>
      </c>
      <c r="L4636" s="14">
        <v>16607</v>
      </c>
      <c r="M4636" s="15">
        <v>0.15703616918939939</v>
      </c>
      <c r="N4636" s="14">
        <v>345872</v>
      </c>
      <c r="O4636" s="14">
        <v>302990</v>
      </c>
      <c r="P4636" s="14">
        <v>0</v>
      </c>
      <c r="S4636" s="17">
        <v>45776.509027777778</v>
      </c>
      <c r="T4636" s="12" t="s">
        <v>5075</v>
      </c>
      <c r="U4636" s="18">
        <v>45776</v>
      </c>
      <c r="V4636" s="18" t="str">
        <f>TEXT(Posts[[#This Row],[Post_Date]],"YYYY")</f>
        <v>2025</v>
      </c>
      <c r="W4636" s="12" t="s">
        <v>5090</v>
      </c>
      <c r="X4636" s="12" t="s">
        <v>5079</v>
      </c>
      <c r="Y4636" s="19">
        <v>12</v>
      </c>
      <c r="Z4636" s="12" t="s">
        <v>5069</v>
      </c>
      <c r="AA4636"/>
    </row>
    <row r="4637" spans="1:27" x14ac:dyDescent="0.25">
      <c r="A4637" s="12" t="s">
        <v>1429</v>
      </c>
      <c r="B4637" s="12" t="s">
        <v>5026</v>
      </c>
      <c r="C4637" s="12" t="s">
        <v>5029</v>
      </c>
      <c r="D4637" s="12" t="s">
        <v>5030</v>
      </c>
      <c r="E4637" s="12" t="s">
        <v>5035</v>
      </c>
      <c r="F4637" s="12" t="s">
        <v>5051</v>
      </c>
      <c r="G4637" s="12" t="s">
        <v>5043</v>
      </c>
      <c r="H4637" s="13">
        <v>152447</v>
      </c>
      <c r="I4637" s="14">
        <v>1767206</v>
      </c>
      <c r="J4637" s="14">
        <v>195906</v>
      </c>
      <c r="K4637" s="14">
        <v>137323</v>
      </c>
      <c r="L4637" s="14">
        <v>51125</v>
      </c>
      <c r="M4637" s="15">
        <v>8.6264505888011822E-2</v>
      </c>
      <c r="N4637" s="14">
        <v>2269908</v>
      </c>
      <c r="O4637" s="14">
        <v>1767206</v>
      </c>
      <c r="P4637" s="14">
        <v>0</v>
      </c>
      <c r="S4637" s="17">
        <v>45492.495833333327</v>
      </c>
      <c r="T4637" s="12" t="s">
        <v>5077</v>
      </c>
      <c r="U4637" s="18">
        <v>45492</v>
      </c>
      <c r="V4637" s="18" t="str">
        <f>TEXT(Posts[[#This Row],[Post_Date]],"YYYY")</f>
        <v>2024</v>
      </c>
      <c r="W4637" s="12" t="s">
        <v>5093</v>
      </c>
      <c r="X4637" s="12" t="s">
        <v>5082</v>
      </c>
      <c r="Y4637" s="19">
        <v>11</v>
      </c>
      <c r="Z4637" s="12" t="s">
        <v>5068</v>
      </c>
      <c r="AA4637"/>
    </row>
    <row r="4638" spans="1:27" x14ac:dyDescent="0.25">
      <c r="A4638" s="12" t="s">
        <v>1431</v>
      </c>
      <c r="B4638" s="12" t="s">
        <v>5026</v>
      </c>
      <c r="C4638" s="12" t="s">
        <v>5028</v>
      </c>
      <c r="D4638" s="12" t="s">
        <v>5030</v>
      </c>
      <c r="E4638" s="12" t="s">
        <v>5039</v>
      </c>
      <c r="F4638" s="12" t="s">
        <v>5051</v>
      </c>
      <c r="G4638" s="12" t="s">
        <v>5049</v>
      </c>
      <c r="H4638" s="13">
        <v>41808</v>
      </c>
      <c r="I4638" s="14">
        <v>467459</v>
      </c>
      <c r="J4638" s="14">
        <v>112214</v>
      </c>
      <c r="K4638" s="14">
        <v>26700</v>
      </c>
      <c r="L4638" s="14">
        <v>19211</v>
      </c>
      <c r="M4638" s="15">
        <v>8.943868125768395E-2</v>
      </c>
      <c r="N4638" s="14">
        <v>527399</v>
      </c>
      <c r="O4638" s="14">
        <v>0</v>
      </c>
      <c r="P4638" s="14">
        <v>501184</v>
      </c>
      <c r="S4638" s="17">
        <v>45458.529166666667</v>
      </c>
      <c r="T4638" s="17" t="s">
        <v>5075</v>
      </c>
      <c r="U4638" s="18">
        <v>45458</v>
      </c>
      <c r="V4638" s="18" t="str">
        <f>TEXT(Posts[[#This Row],[Post_Date]],"YYYY")</f>
        <v>2024</v>
      </c>
      <c r="W4638" s="18" t="s">
        <v>5089</v>
      </c>
      <c r="X4638" s="18" t="s">
        <v>5083</v>
      </c>
      <c r="Y4638" s="19">
        <v>12</v>
      </c>
      <c r="Z4638" s="12" t="s">
        <v>5068</v>
      </c>
      <c r="AA4638"/>
    </row>
    <row r="4639" spans="1:27" x14ac:dyDescent="0.25">
      <c r="A4639" s="12" t="s">
        <v>1434</v>
      </c>
      <c r="B4639" s="12" t="s">
        <v>5026</v>
      </c>
      <c r="C4639" s="12" t="s">
        <v>5028</v>
      </c>
      <c r="D4639" s="12" t="s">
        <v>5033</v>
      </c>
      <c r="E4639" s="12" t="s">
        <v>5035</v>
      </c>
      <c r="F4639" s="12" t="s">
        <v>5056</v>
      </c>
      <c r="G4639" s="12" t="s">
        <v>5042</v>
      </c>
      <c r="H4639" s="13">
        <v>29312</v>
      </c>
      <c r="I4639" s="14">
        <v>139896</v>
      </c>
      <c r="J4639" s="14">
        <v>20310</v>
      </c>
      <c r="K4639" s="14">
        <v>7438</v>
      </c>
      <c r="L4639" s="14">
        <v>6152</v>
      </c>
      <c r="M4639" s="15">
        <v>0.20953140792575661</v>
      </c>
      <c r="N4639" s="14">
        <v>158677</v>
      </c>
      <c r="O4639" s="14">
        <v>122255</v>
      </c>
      <c r="P4639" s="14">
        <v>0</v>
      </c>
      <c r="S4639" s="17">
        <v>45441.675000000003</v>
      </c>
      <c r="T4639" s="12" t="s">
        <v>5074</v>
      </c>
      <c r="U4639" s="18">
        <v>45441</v>
      </c>
      <c r="V4639" s="18" t="str">
        <f>TEXT(Posts[[#This Row],[Post_Date]],"YYYY")</f>
        <v>2024</v>
      </c>
      <c r="W4639" s="12" t="s">
        <v>5096</v>
      </c>
      <c r="X4639" s="12" t="s">
        <v>5085</v>
      </c>
      <c r="Y4639" s="19">
        <v>16</v>
      </c>
      <c r="Z4639" s="12" t="s">
        <v>5070</v>
      </c>
      <c r="AA4639"/>
    </row>
    <row r="4640" spans="1:27" x14ac:dyDescent="0.25">
      <c r="A4640" s="12" t="s">
        <v>1439</v>
      </c>
      <c r="B4640" s="12" t="s">
        <v>5026</v>
      </c>
      <c r="C4640" s="12" t="s">
        <v>5028</v>
      </c>
      <c r="D4640" s="12" t="s">
        <v>5033</v>
      </c>
      <c r="E4640" s="12" t="s">
        <v>5035</v>
      </c>
      <c r="F4640" s="12" t="s">
        <v>5056</v>
      </c>
      <c r="G4640" s="12" t="s">
        <v>5046</v>
      </c>
      <c r="H4640" s="13">
        <v>39046</v>
      </c>
      <c r="I4640" s="14">
        <v>253225</v>
      </c>
      <c r="J4640" s="14">
        <v>52244</v>
      </c>
      <c r="K4640" s="14">
        <v>10748</v>
      </c>
      <c r="L4640" s="14">
        <v>8350</v>
      </c>
      <c r="M4640" s="15">
        <v>0.1541952017569384</v>
      </c>
      <c r="N4640" s="14">
        <v>295473</v>
      </c>
      <c r="O4640" s="14">
        <v>236974</v>
      </c>
      <c r="P4640" s="14">
        <v>0</v>
      </c>
      <c r="S4640" s="17">
        <v>45347.527083333327</v>
      </c>
      <c r="T4640" s="12" t="s">
        <v>5075</v>
      </c>
      <c r="U4640" s="18">
        <v>45347</v>
      </c>
      <c r="V4640" s="18" t="str">
        <f>TEXT(Posts[[#This Row],[Post_Date]],"YYYY")</f>
        <v>2024</v>
      </c>
      <c r="W4640" s="12" t="s">
        <v>5087</v>
      </c>
      <c r="X4640" s="12" t="s">
        <v>5084</v>
      </c>
      <c r="Y4640" s="19">
        <v>12</v>
      </c>
      <c r="Z4640" s="12" t="s">
        <v>5069</v>
      </c>
      <c r="AA4640"/>
    </row>
    <row r="4641" spans="1:27" x14ac:dyDescent="0.25">
      <c r="A4641" s="12" t="s">
        <v>1440</v>
      </c>
      <c r="B4641" s="12" t="s">
        <v>5026</v>
      </c>
      <c r="C4641" s="12" t="s">
        <v>5028</v>
      </c>
      <c r="D4641" s="12" t="s">
        <v>5033</v>
      </c>
      <c r="E4641" s="12" t="s">
        <v>5035</v>
      </c>
      <c r="F4641" s="12" t="s">
        <v>5056</v>
      </c>
      <c r="G4641" s="12" t="s">
        <v>5044</v>
      </c>
      <c r="H4641" s="13">
        <v>84001</v>
      </c>
      <c r="I4641" s="14">
        <v>431660</v>
      </c>
      <c r="J4641" s="14">
        <v>44832</v>
      </c>
      <c r="K4641" s="14">
        <v>20310</v>
      </c>
      <c r="L4641" s="14">
        <v>22503</v>
      </c>
      <c r="M4641" s="15">
        <v>0.19460216264100871</v>
      </c>
      <c r="N4641" s="14">
        <v>552291</v>
      </c>
      <c r="O4641" s="14">
        <v>390324</v>
      </c>
      <c r="P4641" s="14">
        <v>0</v>
      </c>
      <c r="S4641" s="17">
        <v>45587.34375</v>
      </c>
      <c r="T4641" s="12" t="s">
        <v>5078</v>
      </c>
      <c r="U4641" s="18">
        <v>45587</v>
      </c>
      <c r="V4641" s="18" t="str">
        <f>TEXT(Posts[[#This Row],[Post_Date]],"YYYY")</f>
        <v>2024</v>
      </c>
      <c r="W4641" s="12" t="s">
        <v>5091</v>
      </c>
      <c r="X4641" s="12" t="s">
        <v>5079</v>
      </c>
      <c r="Y4641" s="19">
        <v>8</v>
      </c>
      <c r="Z4641" s="12" t="s">
        <v>5069</v>
      </c>
      <c r="AA4641"/>
    </row>
    <row r="4642" spans="1:27" x14ac:dyDescent="0.25">
      <c r="A4642" s="12" t="s">
        <v>1449</v>
      </c>
      <c r="B4642" s="12" t="s">
        <v>5026</v>
      </c>
      <c r="C4642" s="12" t="s">
        <v>5028</v>
      </c>
      <c r="D4642" s="12" t="s">
        <v>5033</v>
      </c>
      <c r="E4642" s="12" t="s">
        <v>5035</v>
      </c>
      <c r="F4642" s="12" t="s">
        <v>5056</v>
      </c>
      <c r="G4642" s="12" t="s">
        <v>5044</v>
      </c>
      <c r="H4642" s="13">
        <v>154134</v>
      </c>
      <c r="I4642" s="14">
        <v>727189</v>
      </c>
      <c r="J4642" s="14">
        <v>175699</v>
      </c>
      <c r="K4642" s="14">
        <v>34030</v>
      </c>
      <c r="L4642" s="14">
        <v>30853</v>
      </c>
      <c r="M4642" s="15">
        <v>0.21195987926514881</v>
      </c>
      <c r="N4642" s="14">
        <v>813732</v>
      </c>
      <c r="O4642" s="14">
        <v>692900</v>
      </c>
      <c r="P4642" s="14">
        <v>0</v>
      </c>
      <c r="S4642" s="17">
        <v>45466.493750000001</v>
      </c>
      <c r="T4642" s="12" t="s">
        <v>5077</v>
      </c>
      <c r="U4642" s="18">
        <v>45466</v>
      </c>
      <c r="V4642" s="18" t="str">
        <f>TEXT(Posts[[#This Row],[Post_Date]],"YYYY")</f>
        <v>2024</v>
      </c>
      <c r="W4642" s="12" t="s">
        <v>5089</v>
      </c>
      <c r="X4642" s="12" t="s">
        <v>5084</v>
      </c>
      <c r="Y4642" s="19">
        <v>11</v>
      </c>
      <c r="Z4642" s="12" t="s">
        <v>5070</v>
      </c>
      <c r="AA4642"/>
    </row>
    <row r="4643" spans="1:27" x14ac:dyDescent="0.25">
      <c r="A4643" s="12" t="s">
        <v>1453</v>
      </c>
      <c r="B4643" s="12" t="s">
        <v>5026</v>
      </c>
      <c r="C4643" s="12" t="s">
        <v>5028</v>
      </c>
      <c r="D4643" s="12" t="s">
        <v>5033</v>
      </c>
      <c r="E4643" s="12" t="s">
        <v>5035</v>
      </c>
      <c r="F4643" s="12" t="s">
        <v>5056</v>
      </c>
      <c r="G4643" s="12" t="s">
        <v>5049</v>
      </c>
      <c r="H4643" s="13">
        <v>57032</v>
      </c>
      <c r="I4643" s="14">
        <v>291680</v>
      </c>
      <c r="J4643" s="14">
        <v>65576</v>
      </c>
      <c r="K4643" s="14">
        <v>15955</v>
      </c>
      <c r="L4643" s="14">
        <v>7215</v>
      </c>
      <c r="M4643" s="15">
        <v>0.19553103331884669</v>
      </c>
      <c r="N4643" s="14">
        <v>321643</v>
      </c>
      <c r="O4643" s="14">
        <v>250821</v>
      </c>
      <c r="P4643" s="14">
        <v>0</v>
      </c>
      <c r="S4643" s="17">
        <v>45518.713194444441</v>
      </c>
      <c r="T4643" s="12" t="s">
        <v>5076</v>
      </c>
      <c r="U4643" s="18">
        <v>45518</v>
      </c>
      <c r="V4643" s="18" t="str">
        <f>TEXT(Posts[[#This Row],[Post_Date]],"YYYY")</f>
        <v>2024</v>
      </c>
      <c r="W4643" s="12" t="s">
        <v>5092</v>
      </c>
      <c r="X4643" s="12" t="s">
        <v>5085</v>
      </c>
      <c r="Y4643" s="19">
        <v>17</v>
      </c>
      <c r="Z4643" s="12" t="s">
        <v>5069</v>
      </c>
      <c r="AA4643"/>
    </row>
    <row r="4644" spans="1:27" x14ac:dyDescent="0.25">
      <c r="A4644" s="12" t="s">
        <v>1458</v>
      </c>
      <c r="B4644" s="12" t="s">
        <v>5026</v>
      </c>
      <c r="C4644" s="12" t="s">
        <v>5028</v>
      </c>
      <c r="D4644" s="12" t="s">
        <v>5031</v>
      </c>
      <c r="E4644" s="12" t="s">
        <v>5035</v>
      </c>
      <c r="F4644" s="12" t="s">
        <v>5060</v>
      </c>
      <c r="G4644" s="12" t="s">
        <v>5046</v>
      </c>
      <c r="H4644" s="13">
        <v>21647</v>
      </c>
      <c r="I4644" s="14">
        <v>225888</v>
      </c>
      <c r="J4644" s="14">
        <v>52815</v>
      </c>
      <c r="K4644" s="14">
        <v>12825</v>
      </c>
      <c r="L4644" s="14">
        <v>9429</v>
      </c>
      <c r="M4644" s="15">
        <v>9.583169634603815E-2</v>
      </c>
      <c r="N4644" s="14">
        <v>278012</v>
      </c>
      <c r="O4644" s="14">
        <v>197270</v>
      </c>
      <c r="P4644" s="14">
        <v>0</v>
      </c>
      <c r="S4644" s="17">
        <v>45297.744444444441</v>
      </c>
      <c r="T4644" s="12" t="s">
        <v>5076</v>
      </c>
      <c r="U4644" s="18">
        <v>45297</v>
      </c>
      <c r="V4644" s="18" t="str">
        <f>TEXT(Posts[[#This Row],[Post_Date]],"YYYY")</f>
        <v>2024</v>
      </c>
      <c r="W4644" s="12" t="s">
        <v>5086</v>
      </c>
      <c r="X4644" s="12" t="s">
        <v>5083</v>
      </c>
      <c r="Y4644" s="19">
        <v>17</v>
      </c>
      <c r="Z4644" s="12" t="s">
        <v>5068</v>
      </c>
      <c r="AA4644"/>
    </row>
    <row r="4645" spans="1:27" x14ac:dyDescent="0.25">
      <c r="A4645" s="12" t="s">
        <v>1461</v>
      </c>
      <c r="B4645" s="12" t="s">
        <v>5026</v>
      </c>
      <c r="C4645" s="12" t="s">
        <v>5029</v>
      </c>
      <c r="D4645" s="12" t="s">
        <v>5033</v>
      </c>
      <c r="E4645" s="12" t="s">
        <v>5035</v>
      </c>
      <c r="F4645" s="12" t="s">
        <v>5056</v>
      </c>
      <c r="G4645" s="12" t="s">
        <v>5044</v>
      </c>
      <c r="H4645" s="13">
        <v>27832</v>
      </c>
      <c r="I4645" s="14">
        <v>178956</v>
      </c>
      <c r="J4645" s="14">
        <v>28637</v>
      </c>
      <c r="K4645" s="14">
        <v>6715</v>
      </c>
      <c r="L4645" s="14">
        <v>7183</v>
      </c>
      <c r="M4645" s="15">
        <v>0.1555261709263035</v>
      </c>
      <c r="N4645" s="14">
        <v>225543</v>
      </c>
      <c r="O4645" s="14">
        <v>174925</v>
      </c>
      <c r="P4645" s="14">
        <v>0</v>
      </c>
      <c r="S4645" s="17">
        <v>45507.63958333333</v>
      </c>
      <c r="T4645" s="12" t="s">
        <v>5074</v>
      </c>
      <c r="U4645" s="18">
        <v>45507</v>
      </c>
      <c r="V4645" s="18" t="str">
        <f>TEXT(Posts[[#This Row],[Post_Date]],"YYYY")</f>
        <v>2024</v>
      </c>
      <c r="W4645" s="12" t="s">
        <v>5092</v>
      </c>
      <c r="X4645" s="12" t="s">
        <v>5083</v>
      </c>
      <c r="Y4645" s="19">
        <v>15</v>
      </c>
      <c r="Z4645" s="12" t="s">
        <v>5069</v>
      </c>
      <c r="AA4645"/>
    </row>
    <row r="4646" spans="1:27" x14ac:dyDescent="0.25">
      <c r="A4646" s="12" t="s">
        <v>1462</v>
      </c>
      <c r="B4646" s="12" t="s">
        <v>5026</v>
      </c>
      <c r="C4646" s="12" t="s">
        <v>5028</v>
      </c>
      <c r="D4646" s="12" t="s">
        <v>5031</v>
      </c>
      <c r="E4646" s="12" t="s">
        <v>5035</v>
      </c>
      <c r="F4646" s="12" t="s">
        <v>5060</v>
      </c>
      <c r="G4646" s="12" t="s">
        <v>5047</v>
      </c>
      <c r="H4646" s="13">
        <v>26999</v>
      </c>
      <c r="I4646" s="14">
        <v>314589</v>
      </c>
      <c r="J4646" s="14">
        <v>52294</v>
      </c>
      <c r="K4646" s="14">
        <v>17154</v>
      </c>
      <c r="L4646" s="14">
        <v>16972</v>
      </c>
      <c r="M4646" s="15">
        <v>8.5824483716075428E-2</v>
      </c>
      <c r="N4646" s="14">
        <v>390471</v>
      </c>
      <c r="O4646" s="14">
        <v>313402</v>
      </c>
      <c r="P4646" s="14">
        <v>0</v>
      </c>
      <c r="S4646" s="17">
        <v>45373.681944444441</v>
      </c>
      <c r="T4646" s="12" t="s">
        <v>5074</v>
      </c>
      <c r="U4646" s="18">
        <v>45373</v>
      </c>
      <c r="V4646" s="18" t="str">
        <f>TEXT(Posts[[#This Row],[Post_Date]],"YYYY")</f>
        <v>2024</v>
      </c>
      <c r="W4646" s="12" t="s">
        <v>5088</v>
      </c>
      <c r="X4646" s="12" t="s">
        <v>5082</v>
      </c>
      <c r="Y4646" s="19">
        <v>16</v>
      </c>
      <c r="Z4646" s="12" t="s">
        <v>5068</v>
      </c>
      <c r="AA4646"/>
    </row>
    <row r="4647" spans="1:27" x14ac:dyDescent="0.25">
      <c r="A4647" s="12" t="s">
        <v>1465</v>
      </c>
      <c r="B4647" s="12" t="s">
        <v>5026</v>
      </c>
      <c r="C4647" s="12" t="s">
        <v>5028</v>
      </c>
      <c r="D4647" s="12" t="s">
        <v>5031</v>
      </c>
      <c r="E4647" s="12" t="s">
        <v>5035</v>
      </c>
      <c r="F4647" s="12" t="s">
        <v>5060</v>
      </c>
      <c r="G4647" s="12" t="s">
        <v>5048</v>
      </c>
      <c r="H4647" s="13">
        <v>29688</v>
      </c>
      <c r="I4647" s="14">
        <v>463193</v>
      </c>
      <c r="J4647" s="14">
        <v>107505</v>
      </c>
      <c r="K4647" s="14">
        <v>23458</v>
      </c>
      <c r="L4647" s="14">
        <v>19222</v>
      </c>
      <c r="M4647" s="15">
        <v>6.4095425162817701E-2</v>
      </c>
      <c r="N4647" s="14">
        <v>514079</v>
      </c>
      <c r="O4647" s="14">
        <v>420522</v>
      </c>
      <c r="P4647" s="14">
        <v>0</v>
      </c>
      <c r="S4647" s="17">
        <v>45563.431944444441</v>
      </c>
      <c r="T4647" s="12" t="s">
        <v>5077</v>
      </c>
      <c r="U4647" s="18">
        <v>45563</v>
      </c>
      <c r="V4647" s="18" t="str">
        <f>TEXT(Posts[[#This Row],[Post_Date]],"YYYY")</f>
        <v>2024</v>
      </c>
      <c r="W4647" s="12" t="s">
        <v>5097</v>
      </c>
      <c r="X4647" s="12" t="s">
        <v>5083</v>
      </c>
      <c r="Y4647" s="19">
        <v>10</v>
      </c>
      <c r="Z4647" s="12" t="s">
        <v>5068</v>
      </c>
      <c r="AA4647"/>
    </row>
    <row r="4648" spans="1:27" x14ac:dyDescent="0.25">
      <c r="A4648" s="12" t="s">
        <v>1466</v>
      </c>
      <c r="B4648" s="12" t="s">
        <v>5026</v>
      </c>
      <c r="C4648" s="12" t="s">
        <v>5028</v>
      </c>
      <c r="D4648" s="12" t="s">
        <v>5031</v>
      </c>
      <c r="E4648" s="12" t="s">
        <v>5035</v>
      </c>
      <c r="F4648" s="12" t="s">
        <v>5060</v>
      </c>
      <c r="G4648" s="12" t="s">
        <v>5049</v>
      </c>
      <c r="H4648" s="13">
        <v>11871</v>
      </c>
      <c r="I4648" s="14">
        <v>134133</v>
      </c>
      <c r="J4648" s="14">
        <v>13460</v>
      </c>
      <c r="K4648" s="14">
        <v>5665</v>
      </c>
      <c r="L4648" s="14">
        <v>6334</v>
      </c>
      <c r="M4648" s="15">
        <v>8.8502625550661254E-2</v>
      </c>
      <c r="N4648" s="14">
        <v>150799</v>
      </c>
      <c r="O4648" s="14">
        <v>134133</v>
      </c>
      <c r="P4648" s="14">
        <v>0</v>
      </c>
      <c r="S4648" s="17">
        <v>45686.500694444447</v>
      </c>
      <c r="T4648" s="12" t="s">
        <v>5075</v>
      </c>
      <c r="U4648" s="18">
        <v>45686</v>
      </c>
      <c r="V4648" s="18" t="str">
        <f>TEXT(Posts[[#This Row],[Post_Date]],"YYYY")</f>
        <v>2025</v>
      </c>
      <c r="W4648" s="12" t="s">
        <v>5086</v>
      </c>
      <c r="X4648" s="12" t="s">
        <v>5085</v>
      </c>
      <c r="Y4648" s="19">
        <v>12</v>
      </c>
      <c r="Z4648" s="12" t="s">
        <v>5068</v>
      </c>
      <c r="AA4648"/>
    </row>
    <row r="4649" spans="1:27" x14ac:dyDescent="0.25">
      <c r="A4649" s="12" t="s">
        <v>1473</v>
      </c>
      <c r="B4649" s="12" t="s">
        <v>5026</v>
      </c>
      <c r="C4649" s="12" t="s">
        <v>5028</v>
      </c>
      <c r="D4649" s="12" t="s">
        <v>5031</v>
      </c>
      <c r="E4649" s="12" t="s">
        <v>5035</v>
      </c>
      <c r="F4649" s="12" t="s">
        <v>5060</v>
      </c>
      <c r="G4649" s="12" t="s">
        <v>5043</v>
      </c>
      <c r="H4649" s="13">
        <v>85030</v>
      </c>
      <c r="I4649" s="14">
        <v>1549710</v>
      </c>
      <c r="J4649" s="14">
        <v>362734</v>
      </c>
      <c r="K4649" s="14">
        <v>87543</v>
      </c>
      <c r="L4649" s="14">
        <v>72486</v>
      </c>
      <c r="M4649" s="15">
        <v>5.4868580971551971E-2</v>
      </c>
      <c r="N4649" s="14">
        <v>1962420</v>
      </c>
      <c r="O4649" s="14">
        <v>1549710</v>
      </c>
      <c r="P4649" s="14">
        <v>0</v>
      </c>
      <c r="S4649" s="17">
        <v>45484.740277777782</v>
      </c>
      <c r="T4649" s="12" t="s">
        <v>5076</v>
      </c>
      <c r="U4649" s="18">
        <v>45484</v>
      </c>
      <c r="V4649" s="18" t="str">
        <f>TEXT(Posts[[#This Row],[Post_Date]],"YYYY")</f>
        <v>2024</v>
      </c>
      <c r="W4649" s="12" t="s">
        <v>5093</v>
      </c>
      <c r="X4649" s="12" t="s">
        <v>5080</v>
      </c>
      <c r="Y4649" s="19">
        <v>17</v>
      </c>
      <c r="Z4649" s="12" t="s">
        <v>5068</v>
      </c>
      <c r="AA4649"/>
    </row>
    <row r="4650" spans="1:27" x14ac:dyDescent="0.25">
      <c r="A4650" s="12" t="s">
        <v>1478</v>
      </c>
      <c r="B4650" s="12" t="s">
        <v>5026</v>
      </c>
      <c r="C4650" s="12" t="s">
        <v>5028</v>
      </c>
      <c r="D4650" s="12" t="s">
        <v>5030</v>
      </c>
      <c r="E4650" s="12" t="s">
        <v>5035</v>
      </c>
      <c r="F4650" s="12" t="s">
        <v>5051</v>
      </c>
      <c r="G4650" s="12" t="s">
        <v>5045</v>
      </c>
      <c r="H4650" s="13">
        <v>87607</v>
      </c>
      <c r="I4650" s="14">
        <v>682205</v>
      </c>
      <c r="J4650" s="14">
        <v>140791</v>
      </c>
      <c r="K4650" s="14">
        <v>27299</v>
      </c>
      <c r="L4650" s="14">
        <v>19402</v>
      </c>
      <c r="M4650" s="15">
        <v>0.12841785873971209</v>
      </c>
      <c r="N4650" s="14">
        <v>844336</v>
      </c>
      <c r="O4650" s="14">
        <v>645215</v>
      </c>
      <c r="P4650" s="14">
        <v>0</v>
      </c>
      <c r="S4650" s="17">
        <v>45354.420138888891</v>
      </c>
      <c r="T4650" s="12" t="s">
        <v>5077</v>
      </c>
      <c r="U4650" s="18">
        <v>45354</v>
      </c>
      <c r="V4650" s="18" t="str">
        <f>TEXT(Posts[[#This Row],[Post_Date]],"YYYY")</f>
        <v>2024</v>
      </c>
      <c r="W4650" s="12" t="s">
        <v>5088</v>
      </c>
      <c r="X4650" s="12" t="s">
        <v>5084</v>
      </c>
      <c r="Y4650" s="19">
        <v>10</v>
      </c>
      <c r="Z4650" s="12" t="s">
        <v>5069</v>
      </c>
      <c r="AA4650"/>
    </row>
    <row r="4651" spans="1:27" x14ac:dyDescent="0.25">
      <c r="A4651" s="12" t="s">
        <v>1481</v>
      </c>
      <c r="B4651" s="12" t="s">
        <v>5026</v>
      </c>
      <c r="C4651" s="12" t="s">
        <v>5029</v>
      </c>
      <c r="D4651" s="12" t="s">
        <v>5033</v>
      </c>
      <c r="E4651" s="12" t="s">
        <v>5035</v>
      </c>
      <c r="F4651" s="12" t="s">
        <v>5056</v>
      </c>
      <c r="G4651" s="12" t="s">
        <v>5044</v>
      </c>
      <c r="H4651" s="13">
        <v>33273</v>
      </c>
      <c r="I4651" s="14">
        <v>215322</v>
      </c>
      <c r="J4651" s="14">
        <v>28299</v>
      </c>
      <c r="K4651" s="14">
        <v>11361</v>
      </c>
      <c r="L4651" s="14">
        <v>12130</v>
      </c>
      <c r="M4651" s="15">
        <v>0.15452955968770679</v>
      </c>
      <c r="N4651" s="14">
        <v>241353</v>
      </c>
      <c r="O4651" s="14">
        <v>191556</v>
      </c>
      <c r="P4651" s="14">
        <v>0</v>
      </c>
      <c r="S4651" s="17">
        <v>45385.442361111112</v>
      </c>
      <c r="T4651" s="12" t="s">
        <v>5077</v>
      </c>
      <c r="U4651" s="18">
        <v>45385</v>
      </c>
      <c r="V4651" s="18" t="str">
        <f>TEXT(Posts[[#This Row],[Post_Date]],"YYYY")</f>
        <v>2024</v>
      </c>
      <c r="W4651" s="12" t="s">
        <v>5090</v>
      </c>
      <c r="X4651" s="12" t="s">
        <v>5085</v>
      </c>
      <c r="Y4651" s="19">
        <v>10</v>
      </c>
      <c r="Z4651" s="12" t="s">
        <v>5069</v>
      </c>
      <c r="AA4651"/>
    </row>
    <row r="4652" spans="1:27" x14ac:dyDescent="0.25">
      <c r="A4652" s="12" t="s">
        <v>1495</v>
      </c>
      <c r="B4652" s="12" t="s">
        <v>5026</v>
      </c>
      <c r="C4652" s="12" t="s">
        <v>5028</v>
      </c>
      <c r="D4652" s="12" t="s">
        <v>5031</v>
      </c>
      <c r="E4652" s="12" t="s">
        <v>5035</v>
      </c>
      <c r="F4652" s="12" t="s">
        <v>5060</v>
      </c>
      <c r="G4652" s="12" t="s">
        <v>5045</v>
      </c>
      <c r="H4652" s="13">
        <v>6694</v>
      </c>
      <c r="I4652" s="14">
        <v>84576</v>
      </c>
      <c r="J4652" s="14">
        <v>14155</v>
      </c>
      <c r="K4652" s="14">
        <v>4950</v>
      </c>
      <c r="L4652" s="14">
        <v>3165</v>
      </c>
      <c r="M4652" s="15">
        <v>7.9151043254697573E-2</v>
      </c>
      <c r="N4652" s="14">
        <v>100050</v>
      </c>
      <c r="O4652" s="14">
        <v>72266</v>
      </c>
      <c r="P4652" s="14">
        <v>0</v>
      </c>
      <c r="S4652" s="17">
        <v>45409.724305555559</v>
      </c>
      <c r="T4652" s="12" t="s">
        <v>5076</v>
      </c>
      <c r="U4652" s="18">
        <v>45409</v>
      </c>
      <c r="V4652" s="18" t="str">
        <f>TEXT(Posts[[#This Row],[Post_Date]],"YYYY")</f>
        <v>2024</v>
      </c>
      <c r="W4652" s="12" t="s">
        <v>5090</v>
      </c>
      <c r="X4652" s="12" t="s">
        <v>5083</v>
      </c>
      <c r="Y4652" s="19">
        <v>17</v>
      </c>
      <c r="Z4652" s="12" t="s">
        <v>5068</v>
      </c>
      <c r="AA4652"/>
    </row>
    <row r="4653" spans="1:27" x14ac:dyDescent="0.25">
      <c r="A4653" s="12" t="s">
        <v>1497</v>
      </c>
      <c r="B4653" s="12" t="s">
        <v>5026</v>
      </c>
      <c r="C4653" s="12" t="s">
        <v>5028</v>
      </c>
      <c r="D4653" s="12" t="s">
        <v>5031</v>
      </c>
      <c r="E4653" s="12" t="s">
        <v>5035</v>
      </c>
      <c r="F4653" s="12" t="s">
        <v>5060</v>
      </c>
      <c r="G4653" s="12" t="s">
        <v>5043</v>
      </c>
      <c r="H4653" s="13">
        <v>65616</v>
      </c>
      <c r="I4653" s="14">
        <v>778051</v>
      </c>
      <c r="J4653" s="14">
        <v>120956</v>
      </c>
      <c r="K4653" s="14">
        <v>42250</v>
      </c>
      <c r="L4653" s="14">
        <v>25326</v>
      </c>
      <c r="M4653" s="15">
        <v>8.4334922131309026E-2</v>
      </c>
      <c r="N4653" s="14">
        <v>877928</v>
      </c>
      <c r="O4653" s="14">
        <v>709712</v>
      </c>
      <c r="P4653" s="14">
        <v>0</v>
      </c>
      <c r="S4653" s="17">
        <v>45651.515972222223</v>
      </c>
      <c r="T4653" s="12" t="s">
        <v>5075</v>
      </c>
      <c r="U4653" s="18">
        <v>45651</v>
      </c>
      <c r="V4653" s="18" t="str">
        <f>TEXT(Posts[[#This Row],[Post_Date]],"YYYY")</f>
        <v>2024</v>
      </c>
      <c r="W4653" s="12" t="s">
        <v>5094</v>
      </c>
      <c r="X4653" s="12" t="s">
        <v>5085</v>
      </c>
      <c r="Y4653" s="19">
        <v>12</v>
      </c>
      <c r="Z4653" s="12" t="s">
        <v>5068</v>
      </c>
      <c r="AA4653"/>
    </row>
    <row r="4654" spans="1:27" x14ac:dyDescent="0.25">
      <c r="A4654" s="12" t="s">
        <v>1498</v>
      </c>
      <c r="B4654" s="12" t="s">
        <v>5026</v>
      </c>
      <c r="C4654" s="12" t="s">
        <v>5029</v>
      </c>
      <c r="D4654" s="12" t="s">
        <v>5031</v>
      </c>
      <c r="E4654" s="12" t="s">
        <v>5035</v>
      </c>
      <c r="F4654" s="12" t="s">
        <v>5060</v>
      </c>
      <c r="G4654" s="12" t="s">
        <v>5044</v>
      </c>
      <c r="H4654" s="13">
        <v>311851</v>
      </c>
      <c r="I4654" s="14">
        <v>3340509</v>
      </c>
      <c r="J4654" s="14">
        <v>441181</v>
      </c>
      <c r="K4654" s="14">
        <v>117838</v>
      </c>
      <c r="L4654" s="14">
        <v>158082</v>
      </c>
      <c r="M4654" s="15">
        <v>9.3354417765873721E-2</v>
      </c>
      <c r="N4654" s="14">
        <v>4115993</v>
      </c>
      <c r="O4654" s="14">
        <v>3340509</v>
      </c>
      <c r="P4654" s="14">
        <v>0</v>
      </c>
      <c r="S4654" s="17">
        <v>45710.719444444447</v>
      </c>
      <c r="T4654" s="12" t="s">
        <v>5076</v>
      </c>
      <c r="U4654" s="18">
        <v>45710</v>
      </c>
      <c r="V4654" s="18" t="str">
        <f>TEXT(Posts[[#This Row],[Post_Date]],"YYYY")</f>
        <v>2025</v>
      </c>
      <c r="W4654" s="12" t="s">
        <v>5087</v>
      </c>
      <c r="X4654" s="12" t="s">
        <v>5083</v>
      </c>
      <c r="Y4654" s="19">
        <v>17</v>
      </c>
      <c r="Z4654" s="12" t="s">
        <v>5068</v>
      </c>
      <c r="AA4654"/>
    </row>
    <row r="4655" spans="1:27" x14ac:dyDescent="0.25">
      <c r="A4655" s="12" t="s">
        <v>1499</v>
      </c>
      <c r="B4655" s="12" t="s">
        <v>5026</v>
      </c>
      <c r="C4655" s="12" t="s">
        <v>5028</v>
      </c>
      <c r="D4655" s="12" t="s">
        <v>5030</v>
      </c>
      <c r="E4655" s="12" t="s">
        <v>5035</v>
      </c>
      <c r="F4655" s="12" t="s">
        <v>5051</v>
      </c>
      <c r="G4655" s="12" t="s">
        <v>5048</v>
      </c>
      <c r="H4655" s="13">
        <v>45494</v>
      </c>
      <c r="I4655" s="14">
        <v>465665</v>
      </c>
      <c r="J4655" s="14">
        <v>87488</v>
      </c>
      <c r="K4655" s="14">
        <v>36696</v>
      </c>
      <c r="L4655" s="14">
        <v>19228</v>
      </c>
      <c r="M4655" s="15">
        <v>9.7698581178241636E-2</v>
      </c>
      <c r="N4655" s="14">
        <v>596546</v>
      </c>
      <c r="O4655" s="14">
        <v>400370</v>
      </c>
      <c r="P4655" s="14">
        <v>0</v>
      </c>
      <c r="S4655" s="17">
        <v>45433.473611111112</v>
      </c>
      <c r="T4655" s="12" t="s">
        <v>5077</v>
      </c>
      <c r="U4655" s="18">
        <v>45433</v>
      </c>
      <c r="V4655" s="18" t="str">
        <f>TEXT(Posts[[#This Row],[Post_Date]],"YYYY")</f>
        <v>2024</v>
      </c>
      <c r="W4655" s="12" t="s">
        <v>5096</v>
      </c>
      <c r="X4655" s="12" t="s">
        <v>5079</v>
      </c>
      <c r="Y4655" s="19">
        <v>11</v>
      </c>
      <c r="Z4655" s="12" t="s">
        <v>5068</v>
      </c>
      <c r="AA4655"/>
    </row>
    <row r="4656" spans="1:27" x14ac:dyDescent="0.25">
      <c r="A4656" s="12" t="s">
        <v>1502</v>
      </c>
      <c r="B4656" s="12" t="s">
        <v>5026</v>
      </c>
      <c r="C4656" s="12" t="s">
        <v>5028</v>
      </c>
      <c r="D4656" s="12" t="s">
        <v>5033</v>
      </c>
      <c r="E4656" s="12" t="s">
        <v>5035</v>
      </c>
      <c r="F4656" s="12" t="s">
        <v>5056</v>
      </c>
      <c r="G4656" s="12" t="s">
        <v>5049</v>
      </c>
      <c r="H4656" s="13">
        <v>51544</v>
      </c>
      <c r="I4656" s="14">
        <v>237348</v>
      </c>
      <c r="J4656" s="14">
        <v>50162</v>
      </c>
      <c r="K4656" s="14">
        <v>16263</v>
      </c>
      <c r="L4656" s="14">
        <v>9490</v>
      </c>
      <c r="M4656" s="15">
        <v>0.2171679379428853</v>
      </c>
      <c r="N4656" s="14">
        <v>275571</v>
      </c>
      <c r="O4656" s="14">
        <v>230248</v>
      </c>
      <c r="P4656" s="14">
        <v>0</v>
      </c>
      <c r="S4656" s="17">
        <v>45659.638194444437</v>
      </c>
      <c r="T4656" s="12" t="s">
        <v>5074</v>
      </c>
      <c r="U4656" s="18">
        <v>45659</v>
      </c>
      <c r="V4656" s="18" t="str">
        <f>TEXT(Posts[[#This Row],[Post_Date]],"YYYY")</f>
        <v>2025</v>
      </c>
      <c r="W4656" s="12" t="s">
        <v>5086</v>
      </c>
      <c r="X4656" s="12" t="s">
        <v>5080</v>
      </c>
      <c r="Y4656" s="19">
        <v>15</v>
      </c>
      <c r="Z4656" s="12" t="s">
        <v>5070</v>
      </c>
      <c r="AA4656"/>
    </row>
    <row r="4657" spans="1:27" x14ac:dyDescent="0.25">
      <c r="A4657" s="12" t="s">
        <v>1508</v>
      </c>
      <c r="B4657" s="12" t="s">
        <v>5026</v>
      </c>
      <c r="C4657" s="12" t="s">
        <v>5028</v>
      </c>
      <c r="D4657" s="12" t="s">
        <v>5030</v>
      </c>
      <c r="E4657" s="12" t="s">
        <v>5035</v>
      </c>
      <c r="F4657" s="12" t="s">
        <v>5051</v>
      </c>
      <c r="G4657" s="12" t="s">
        <v>5049</v>
      </c>
      <c r="H4657" s="13">
        <v>202873</v>
      </c>
      <c r="I4657" s="14">
        <v>1726920</v>
      </c>
      <c r="J4657" s="14">
        <v>178443</v>
      </c>
      <c r="K4657" s="14">
        <v>78032</v>
      </c>
      <c r="L4657" s="14">
        <v>98162</v>
      </c>
      <c r="M4657" s="15">
        <v>0.11747732569199371</v>
      </c>
      <c r="N4657" s="14">
        <v>2010457</v>
      </c>
      <c r="O4657" s="14">
        <v>1726920</v>
      </c>
      <c r="P4657" s="14">
        <v>0</v>
      </c>
      <c r="S4657" s="17">
        <v>45345.688194444447</v>
      </c>
      <c r="T4657" s="12" t="s">
        <v>5074</v>
      </c>
      <c r="U4657" s="18">
        <v>45345</v>
      </c>
      <c r="V4657" s="18" t="str">
        <f>TEXT(Posts[[#This Row],[Post_Date]],"YYYY")</f>
        <v>2024</v>
      </c>
      <c r="W4657" s="12" t="s">
        <v>5087</v>
      </c>
      <c r="X4657" s="12" t="s">
        <v>5082</v>
      </c>
      <c r="Y4657" s="19">
        <v>16</v>
      </c>
      <c r="Z4657" s="12" t="s">
        <v>5069</v>
      </c>
      <c r="AA4657"/>
    </row>
    <row r="4658" spans="1:27" x14ac:dyDescent="0.25">
      <c r="A4658" s="12" t="s">
        <v>1509</v>
      </c>
      <c r="B4658" s="12" t="s">
        <v>5026</v>
      </c>
      <c r="C4658" s="12" t="s">
        <v>5028</v>
      </c>
      <c r="D4658" s="12" t="s">
        <v>5033</v>
      </c>
      <c r="E4658" s="12" t="s">
        <v>5035</v>
      </c>
      <c r="F4658" s="12" t="s">
        <v>5056</v>
      </c>
      <c r="G4658" s="12" t="s">
        <v>5049</v>
      </c>
      <c r="H4658" s="13">
        <v>68059</v>
      </c>
      <c r="I4658" s="14">
        <v>272776</v>
      </c>
      <c r="J4658" s="14">
        <v>60984</v>
      </c>
      <c r="K4658" s="14">
        <v>9590</v>
      </c>
      <c r="L4658" s="14">
        <v>15744</v>
      </c>
      <c r="M4658" s="15">
        <v>0.24950615653357441</v>
      </c>
      <c r="N4658" s="14">
        <v>343428</v>
      </c>
      <c r="O4658" s="14">
        <v>251526</v>
      </c>
      <c r="P4658" s="14">
        <v>0</v>
      </c>
      <c r="S4658" s="17">
        <v>45450.689583333333</v>
      </c>
      <c r="T4658" s="12" t="s">
        <v>5074</v>
      </c>
      <c r="U4658" s="18">
        <v>45450</v>
      </c>
      <c r="V4658" s="18" t="str">
        <f>TEXT(Posts[[#This Row],[Post_Date]],"YYYY")</f>
        <v>2024</v>
      </c>
      <c r="W4658" s="12" t="s">
        <v>5089</v>
      </c>
      <c r="X4658" s="12" t="s">
        <v>5082</v>
      </c>
      <c r="Y4658" s="19">
        <v>16</v>
      </c>
      <c r="Z4658" s="12" t="s">
        <v>5070</v>
      </c>
      <c r="AA4658"/>
    </row>
    <row r="4659" spans="1:27" x14ac:dyDescent="0.25">
      <c r="A4659" s="12" t="s">
        <v>1517</v>
      </c>
      <c r="B4659" s="12" t="s">
        <v>5026</v>
      </c>
      <c r="C4659" s="12" t="s">
        <v>5028</v>
      </c>
      <c r="D4659" s="12" t="s">
        <v>5033</v>
      </c>
      <c r="E4659" s="12" t="s">
        <v>5039</v>
      </c>
      <c r="F4659" s="12" t="s">
        <v>5056</v>
      </c>
      <c r="G4659" s="12" t="s">
        <v>5042</v>
      </c>
      <c r="H4659" s="13">
        <v>23128</v>
      </c>
      <c r="I4659" s="14">
        <v>99347</v>
      </c>
      <c r="J4659" s="14">
        <v>20027</v>
      </c>
      <c r="K4659" s="14">
        <v>4418</v>
      </c>
      <c r="L4659" s="14">
        <v>4280</v>
      </c>
      <c r="M4659" s="15">
        <v>0.23280919734045011</v>
      </c>
      <c r="N4659" s="14">
        <v>110590</v>
      </c>
      <c r="O4659" s="14">
        <v>0</v>
      </c>
      <c r="P4659" s="14">
        <v>786933</v>
      </c>
      <c r="S4659" s="17">
        <v>45509.646527777782</v>
      </c>
      <c r="T4659" s="17" t="s">
        <v>5074</v>
      </c>
      <c r="U4659" s="18">
        <v>45509</v>
      </c>
      <c r="V4659" s="18" t="str">
        <f>TEXT(Posts[[#This Row],[Post_Date]],"YYYY")</f>
        <v>2024</v>
      </c>
      <c r="W4659" s="18" t="s">
        <v>5092</v>
      </c>
      <c r="X4659" s="18" t="s">
        <v>5081</v>
      </c>
      <c r="Y4659" s="19">
        <v>15</v>
      </c>
      <c r="Z4659" s="12" t="s">
        <v>5070</v>
      </c>
      <c r="AA4659"/>
    </row>
    <row r="4660" spans="1:27" x14ac:dyDescent="0.25">
      <c r="A4660" s="12" t="s">
        <v>1519</v>
      </c>
      <c r="B4660" s="12" t="s">
        <v>5026</v>
      </c>
      <c r="C4660" s="12" t="s">
        <v>5028</v>
      </c>
      <c r="D4660" s="12" t="s">
        <v>5033</v>
      </c>
      <c r="E4660" s="12" t="s">
        <v>5035</v>
      </c>
      <c r="F4660" s="12" t="s">
        <v>5056</v>
      </c>
      <c r="G4660" s="12" t="s">
        <v>5046</v>
      </c>
      <c r="H4660" s="13">
        <v>29525</v>
      </c>
      <c r="I4660" s="14">
        <v>193588</v>
      </c>
      <c r="J4660" s="14">
        <v>21058</v>
      </c>
      <c r="K4660" s="14">
        <v>8763</v>
      </c>
      <c r="L4660" s="14">
        <v>5092</v>
      </c>
      <c r="M4660" s="15">
        <v>0.1525150285040138</v>
      </c>
      <c r="N4660" s="14">
        <v>219684</v>
      </c>
      <c r="O4660" s="14">
        <v>192762</v>
      </c>
      <c r="P4660" s="14">
        <v>0</v>
      </c>
      <c r="S4660" s="17">
        <v>45630.696527777778</v>
      </c>
      <c r="T4660" s="12" t="s">
        <v>5074</v>
      </c>
      <c r="U4660" s="18">
        <v>45630</v>
      </c>
      <c r="V4660" s="18" t="str">
        <f>TEXT(Posts[[#This Row],[Post_Date]],"YYYY")</f>
        <v>2024</v>
      </c>
      <c r="W4660" s="12" t="s">
        <v>5094</v>
      </c>
      <c r="X4660" s="12" t="s">
        <v>5085</v>
      </c>
      <c r="Y4660" s="19">
        <v>16</v>
      </c>
      <c r="Z4660" s="12" t="s">
        <v>5069</v>
      </c>
      <c r="AA4660"/>
    </row>
    <row r="4661" spans="1:27" x14ac:dyDescent="0.25">
      <c r="A4661" s="12" t="s">
        <v>1521</v>
      </c>
      <c r="B4661" s="12" t="s">
        <v>5026</v>
      </c>
      <c r="C4661" s="12" t="s">
        <v>5028</v>
      </c>
      <c r="D4661" s="12" t="s">
        <v>5030</v>
      </c>
      <c r="E4661" s="12" t="s">
        <v>5035</v>
      </c>
      <c r="F4661" s="12" t="s">
        <v>5051</v>
      </c>
      <c r="G4661" s="12" t="s">
        <v>5042</v>
      </c>
      <c r="H4661" s="13">
        <v>536718</v>
      </c>
      <c r="I4661" s="14">
        <v>4145852</v>
      </c>
      <c r="J4661" s="14">
        <v>609461</v>
      </c>
      <c r="K4661" s="14">
        <v>185549</v>
      </c>
      <c r="L4661" s="14">
        <v>204540</v>
      </c>
      <c r="M4661" s="15">
        <v>0.12945907229672801</v>
      </c>
      <c r="N4661" s="14">
        <v>5282874</v>
      </c>
      <c r="O4661" s="14">
        <v>4145852</v>
      </c>
      <c r="P4661" s="14">
        <v>0</v>
      </c>
      <c r="S4661" s="17">
        <v>45322.486111111109</v>
      </c>
      <c r="T4661" s="12" t="s">
        <v>5077</v>
      </c>
      <c r="U4661" s="18">
        <v>45322</v>
      </c>
      <c r="V4661" s="18" t="str">
        <f>TEXT(Posts[[#This Row],[Post_Date]],"YYYY")</f>
        <v>2024</v>
      </c>
      <c r="W4661" s="12" t="s">
        <v>5086</v>
      </c>
      <c r="X4661" s="12" t="s">
        <v>5085</v>
      </c>
      <c r="Y4661" s="19">
        <v>11</v>
      </c>
      <c r="Z4661" s="12" t="s">
        <v>5069</v>
      </c>
      <c r="AA4661"/>
    </row>
    <row r="4662" spans="1:27" x14ac:dyDescent="0.25">
      <c r="A4662" s="12" t="s">
        <v>1524</v>
      </c>
      <c r="B4662" s="12" t="s">
        <v>5026</v>
      </c>
      <c r="C4662" s="12" t="s">
        <v>5028</v>
      </c>
      <c r="D4662" s="12" t="s">
        <v>5034</v>
      </c>
      <c r="E4662" s="12" t="s">
        <v>5039</v>
      </c>
      <c r="F4662" s="12" t="s">
        <v>5059</v>
      </c>
      <c r="G4662" s="12" t="s">
        <v>5049</v>
      </c>
      <c r="H4662" s="13">
        <v>24165</v>
      </c>
      <c r="I4662" s="14">
        <v>216742</v>
      </c>
      <c r="J4662" s="14">
        <v>47583</v>
      </c>
      <c r="K4662" s="14">
        <v>12900</v>
      </c>
      <c r="L4662" s="14">
        <v>5175</v>
      </c>
      <c r="M4662" s="15">
        <v>0.1114938201851684</v>
      </c>
      <c r="N4662" s="14">
        <v>262172</v>
      </c>
      <c r="O4662" s="14">
        <v>0</v>
      </c>
      <c r="P4662" s="14">
        <v>1554107</v>
      </c>
      <c r="S4662" s="17">
        <v>45754.462500000001</v>
      </c>
      <c r="T4662" s="17" t="s">
        <v>5077</v>
      </c>
      <c r="U4662" s="18">
        <v>45754</v>
      </c>
      <c r="V4662" s="18" t="str">
        <f>TEXT(Posts[[#This Row],[Post_Date]],"YYYY")</f>
        <v>2025</v>
      </c>
      <c r="W4662" s="18" t="s">
        <v>5090</v>
      </c>
      <c r="X4662" s="18" t="s">
        <v>5081</v>
      </c>
      <c r="Y4662" s="19">
        <v>11</v>
      </c>
      <c r="Z4662" s="12" t="s">
        <v>5069</v>
      </c>
      <c r="AA4662"/>
    </row>
    <row r="4663" spans="1:27" x14ac:dyDescent="0.25">
      <c r="A4663" s="12" t="s">
        <v>1525</v>
      </c>
      <c r="B4663" s="12" t="s">
        <v>5026</v>
      </c>
      <c r="C4663" s="12" t="s">
        <v>5029</v>
      </c>
      <c r="D4663" s="12" t="s">
        <v>5031</v>
      </c>
      <c r="E4663" s="12" t="s">
        <v>5035</v>
      </c>
      <c r="F4663" s="12" t="s">
        <v>5060</v>
      </c>
      <c r="G4663" s="12" t="s">
        <v>5042</v>
      </c>
      <c r="H4663" s="13">
        <v>183786</v>
      </c>
      <c r="I4663" s="14">
        <v>2404551</v>
      </c>
      <c r="J4663" s="14">
        <v>295516</v>
      </c>
      <c r="K4663" s="14">
        <v>157518</v>
      </c>
      <c r="L4663" s="14">
        <v>113239</v>
      </c>
      <c r="M4663" s="15">
        <v>7.6432967218180339E-2</v>
      </c>
      <c r="N4663" s="14">
        <v>2656753</v>
      </c>
      <c r="O4663" s="14">
        <v>2404551</v>
      </c>
      <c r="P4663" s="14">
        <v>0</v>
      </c>
      <c r="S4663" s="17">
        <v>45301.450694444437</v>
      </c>
      <c r="T4663" s="12" t="s">
        <v>5077</v>
      </c>
      <c r="U4663" s="18">
        <v>45301</v>
      </c>
      <c r="V4663" s="18" t="str">
        <f>TEXT(Posts[[#This Row],[Post_Date]],"YYYY")</f>
        <v>2024</v>
      </c>
      <c r="W4663" s="12" t="s">
        <v>5086</v>
      </c>
      <c r="X4663" s="12" t="s">
        <v>5085</v>
      </c>
      <c r="Y4663" s="19">
        <v>10</v>
      </c>
      <c r="Z4663" s="12" t="s">
        <v>5068</v>
      </c>
      <c r="AA4663"/>
    </row>
    <row r="4664" spans="1:27" x14ac:dyDescent="0.25">
      <c r="A4664" s="12" t="s">
        <v>1533</v>
      </c>
      <c r="B4664" s="12" t="s">
        <v>5026</v>
      </c>
      <c r="C4664" s="12" t="s">
        <v>5028</v>
      </c>
      <c r="D4664" s="12" t="s">
        <v>5033</v>
      </c>
      <c r="E4664" s="12" t="s">
        <v>5035</v>
      </c>
      <c r="F4664" s="12" t="s">
        <v>5056</v>
      </c>
      <c r="G4664" s="12" t="s">
        <v>5043</v>
      </c>
      <c r="H4664" s="13">
        <v>40996</v>
      </c>
      <c r="I4664" s="14">
        <v>215184</v>
      </c>
      <c r="J4664" s="14">
        <v>32349</v>
      </c>
      <c r="K4664" s="14">
        <v>16956</v>
      </c>
      <c r="L4664" s="14">
        <v>11822</v>
      </c>
      <c r="M4664" s="15">
        <v>0.1905171403222132</v>
      </c>
      <c r="N4664" s="14">
        <v>250877</v>
      </c>
      <c r="O4664" s="14">
        <v>203974</v>
      </c>
      <c r="P4664" s="14">
        <v>0</v>
      </c>
      <c r="S4664" s="17">
        <v>45706.555555555547</v>
      </c>
      <c r="T4664" s="12" t="s">
        <v>5075</v>
      </c>
      <c r="U4664" s="18">
        <v>45706</v>
      </c>
      <c r="V4664" s="18" t="str">
        <f>TEXT(Posts[[#This Row],[Post_Date]],"YYYY")</f>
        <v>2025</v>
      </c>
      <c r="W4664" s="12" t="s">
        <v>5087</v>
      </c>
      <c r="X4664" s="12" t="s">
        <v>5079</v>
      </c>
      <c r="Y4664" s="19">
        <v>13</v>
      </c>
      <c r="Z4664" s="12" t="s">
        <v>5069</v>
      </c>
      <c r="AA4664"/>
    </row>
    <row r="4665" spans="1:27" x14ac:dyDescent="0.25">
      <c r="A4665" s="12" t="s">
        <v>1536</v>
      </c>
      <c r="B4665" s="12" t="s">
        <v>5026</v>
      </c>
      <c r="C4665" s="12" t="s">
        <v>5028</v>
      </c>
      <c r="D4665" s="12" t="s">
        <v>5030</v>
      </c>
      <c r="E4665" s="12" t="s">
        <v>5035</v>
      </c>
      <c r="F4665" s="12" t="s">
        <v>5051</v>
      </c>
      <c r="G4665" s="12" t="s">
        <v>5042</v>
      </c>
      <c r="H4665" s="13">
        <v>133425</v>
      </c>
      <c r="I4665" s="14">
        <v>1398177</v>
      </c>
      <c r="J4665" s="14">
        <v>301584</v>
      </c>
      <c r="K4665" s="14">
        <v>100769</v>
      </c>
      <c r="L4665" s="14">
        <v>62509</v>
      </c>
      <c r="M4665" s="15">
        <v>9.5428335904587519E-2</v>
      </c>
      <c r="N4665" s="14">
        <v>1718198</v>
      </c>
      <c r="O4665" s="14">
        <v>1398177</v>
      </c>
      <c r="P4665" s="14">
        <v>0</v>
      </c>
      <c r="S4665" s="17">
        <v>45650.572916666657</v>
      </c>
      <c r="T4665" s="12" t="s">
        <v>5075</v>
      </c>
      <c r="U4665" s="18">
        <v>45650</v>
      </c>
      <c r="V4665" s="18" t="str">
        <f>TEXT(Posts[[#This Row],[Post_Date]],"YYYY")</f>
        <v>2024</v>
      </c>
      <c r="W4665" s="12" t="s">
        <v>5094</v>
      </c>
      <c r="X4665" s="12" t="s">
        <v>5079</v>
      </c>
      <c r="Y4665" s="19">
        <v>13</v>
      </c>
      <c r="Z4665" s="12" t="s">
        <v>5068</v>
      </c>
      <c r="AA4665"/>
    </row>
    <row r="4666" spans="1:27" x14ac:dyDescent="0.25">
      <c r="A4666" s="12" t="s">
        <v>1539</v>
      </c>
      <c r="B4666" s="12" t="s">
        <v>5026</v>
      </c>
      <c r="C4666" s="12" t="s">
        <v>5028</v>
      </c>
      <c r="D4666" s="12" t="s">
        <v>5034</v>
      </c>
      <c r="E4666" s="12" t="s">
        <v>5039</v>
      </c>
      <c r="F4666" s="12" t="s">
        <v>5059</v>
      </c>
      <c r="G4666" s="12" t="s">
        <v>5044</v>
      </c>
      <c r="H4666" s="13">
        <v>9929</v>
      </c>
      <c r="I4666" s="14">
        <v>74902</v>
      </c>
      <c r="J4666" s="14">
        <v>7817</v>
      </c>
      <c r="K4666" s="14">
        <v>4513</v>
      </c>
      <c r="L4666" s="14">
        <v>2683</v>
      </c>
      <c r="M4666" s="15">
        <v>0.132570796204077</v>
      </c>
      <c r="N4666" s="14">
        <v>86866</v>
      </c>
      <c r="O4666" s="14">
        <v>0</v>
      </c>
      <c r="P4666" s="14">
        <v>1800411</v>
      </c>
      <c r="S4666" s="17">
        <v>45344.678472222222</v>
      </c>
      <c r="T4666" s="17" t="s">
        <v>5074</v>
      </c>
      <c r="U4666" s="18">
        <v>45344</v>
      </c>
      <c r="V4666" s="18" t="str">
        <f>TEXT(Posts[[#This Row],[Post_Date]],"YYYY")</f>
        <v>2024</v>
      </c>
      <c r="W4666" s="18" t="s">
        <v>5087</v>
      </c>
      <c r="X4666" s="18" t="s">
        <v>5080</v>
      </c>
      <c r="Y4666" s="19">
        <v>16</v>
      </c>
      <c r="Z4666" s="12" t="s">
        <v>5069</v>
      </c>
      <c r="AA4666"/>
    </row>
    <row r="4667" spans="1:27" x14ac:dyDescent="0.25">
      <c r="A4667" s="12" t="s">
        <v>1541</v>
      </c>
      <c r="B4667" s="12" t="s">
        <v>5026</v>
      </c>
      <c r="C4667" s="12" t="s">
        <v>5028</v>
      </c>
      <c r="D4667" s="12" t="s">
        <v>5034</v>
      </c>
      <c r="E4667" s="12" t="s">
        <v>5039</v>
      </c>
      <c r="F4667" s="12" t="s">
        <v>5059</v>
      </c>
      <c r="G4667" s="12" t="s">
        <v>5049</v>
      </c>
      <c r="H4667" s="13">
        <v>23321</v>
      </c>
      <c r="I4667" s="14">
        <v>221949</v>
      </c>
      <c r="J4667" s="14">
        <v>24358</v>
      </c>
      <c r="K4667" s="14">
        <v>15817</v>
      </c>
      <c r="L4667" s="14">
        <v>5557</v>
      </c>
      <c r="M4667" s="15">
        <v>0.1050744239689102</v>
      </c>
      <c r="N4667" s="14">
        <v>284232</v>
      </c>
      <c r="O4667" s="14">
        <v>0</v>
      </c>
      <c r="P4667" s="14">
        <v>1796345</v>
      </c>
      <c r="S4667" s="17">
        <v>45531.465277777781</v>
      </c>
      <c r="T4667" s="17" t="s">
        <v>5077</v>
      </c>
      <c r="U4667" s="18">
        <v>45531</v>
      </c>
      <c r="V4667" s="18" t="str">
        <f>TEXT(Posts[[#This Row],[Post_Date]],"YYYY")</f>
        <v>2024</v>
      </c>
      <c r="W4667" s="18" t="s">
        <v>5092</v>
      </c>
      <c r="X4667" s="18" t="s">
        <v>5079</v>
      </c>
      <c r="Y4667" s="19">
        <v>11</v>
      </c>
      <c r="Z4667" s="12" t="s">
        <v>5069</v>
      </c>
      <c r="AA4667"/>
    </row>
    <row r="4668" spans="1:27" x14ac:dyDescent="0.25">
      <c r="A4668" s="12" t="s">
        <v>1546</v>
      </c>
      <c r="B4668" s="12" t="s">
        <v>5026</v>
      </c>
      <c r="C4668" s="12" t="s">
        <v>5029</v>
      </c>
      <c r="D4668" s="12" t="s">
        <v>5033</v>
      </c>
      <c r="E4668" s="12" t="s">
        <v>5035</v>
      </c>
      <c r="F4668" s="12" t="s">
        <v>5056</v>
      </c>
      <c r="G4668" s="12" t="s">
        <v>5048</v>
      </c>
      <c r="H4668" s="13">
        <v>313540</v>
      </c>
      <c r="I4668" s="14">
        <v>1974000</v>
      </c>
      <c r="J4668" s="14">
        <v>388864</v>
      </c>
      <c r="K4668" s="14">
        <v>141144</v>
      </c>
      <c r="L4668" s="14">
        <v>43370</v>
      </c>
      <c r="M4668" s="15">
        <v>0.15883528810487099</v>
      </c>
      <c r="N4668" s="14">
        <v>2507942</v>
      </c>
      <c r="O4668" s="14">
        <v>1974000</v>
      </c>
      <c r="P4668" s="14">
        <v>0</v>
      </c>
      <c r="S4668" s="17">
        <v>45303.527083333327</v>
      </c>
      <c r="T4668" s="12" t="s">
        <v>5075</v>
      </c>
      <c r="U4668" s="18">
        <v>45303</v>
      </c>
      <c r="V4668" s="18" t="str">
        <f>TEXT(Posts[[#This Row],[Post_Date]],"YYYY")</f>
        <v>2024</v>
      </c>
      <c r="W4668" s="12" t="s">
        <v>5086</v>
      </c>
      <c r="X4668" s="12" t="s">
        <v>5082</v>
      </c>
      <c r="Y4668" s="19">
        <v>12</v>
      </c>
      <c r="Z4668" s="12" t="s">
        <v>5069</v>
      </c>
      <c r="AA4668"/>
    </row>
    <row r="4669" spans="1:27" x14ac:dyDescent="0.25">
      <c r="A4669" s="12" t="s">
        <v>1547</v>
      </c>
      <c r="B4669" s="12" t="s">
        <v>5026</v>
      </c>
      <c r="C4669" s="12" t="s">
        <v>5029</v>
      </c>
      <c r="D4669" s="12" t="s">
        <v>5031</v>
      </c>
      <c r="E4669" s="12" t="s">
        <v>5035</v>
      </c>
      <c r="F4669" s="12" t="s">
        <v>5060</v>
      </c>
      <c r="G4669" s="12" t="s">
        <v>5045</v>
      </c>
      <c r="H4669" s="13">
        <v>13358</v>
      </c>
      <c r="I4669" s="14">
        <v>223713</v>
      </c>
      <c r="J4669" s="14">
        <v>33017</v>
      </c>
      <c r="K4669" s="14">
        <v>9864</v>
      </c>
      <c r="L4669" s="14">
        <v>9224</v>
      </c>
      <c r="M4669" s="15">
        <v>5.9714776320369339E-2</v>
      </c>
      <c r="N4669" s="14">
        <v>248396</v>
      </c>
      <c r="O4669" s="14">
        <v>211303</v>
      </c>
      <c r="P4669" s="14">
        <v>0</v>
      </c>
      <c r="S4669" s="17">
        <v>45465.611805555563</v>
      </c>
      <c r="T4669" s="12" t="s">
        <v>5074</v>
      </c>
      <c r="U4669" s="18">
        <v>45465</v>
      </c>
      <c r="V4669" s="18" t="str">
        <f>TEXT(Posts[[#This Row],[Post_Date]],"YYYY")</f>
        <v>2024</v>
      </c>
      <c r="W4669" s="12" t="s">
        <v>5089</v>
      </c>
      <c r="X4669" s="12" t="s">
        <v>5083</v>
      </c>
      <c r="Y4669" s="19">
        <v>14</v>
      </c>
      <c r="Z4669" s="12" t="s">
        <v>5068</v>
      </c>
      <c r="AA4669"/>
    </row>
    <row r="4670" spans="1:27" x14ac:dyDescent="0.25">
      <c r="A4670" s="12" t="s">
        <v>1550</v>
      </c>
      <c r="B4670" s="12" t="s">
        <v>5026</v>
      </c>
      <c r="C4670" s="12" t="s">
        <v>5028</v>
      </c>
      <c r="D4670" s="12" t="s">
        <v>5033</v>
      </c>
      <c r="E4670" s="12" t="s">
        <v>5035</v>
      </c>
      <c r="F4670" s="12" t="s">
        <v>5056</v>
      </c>
      <c r="G4670" s="12" t="s">
        <v>5048</v>
      </c>
      <c r="H4670" s="13">
        <v>184</v>
      </c>
      <c r="I4670" s="14">
        <v>1000</v>
      </c>
      <c r="J4670" s="14">
        <v>123</v>
      </c>
      <c r="K4670" s="14">
        <v>51</v>
      </c>
      <c r="L4670" s="14">
        <v>35</v>
      </c>
      <c r="M4670" s="15">
        <v>0.1840813601221622</v>
      </c>
      <c r="N4670" s="14">
        <v>1248</v>
      </c>
      <c r="O4670" s="14">
        <v>980</v>
      </c>
      <c r="P4670" s="14">
        <v>0</v>
      </c>
      <c r="S4670" s="17">
        <v>45466.683333333327</v>
      </c>
      <c r="T4670" s="12" t="s">
        <v>5074</v>
      </c>
      <c r="U4670" s="18">
        <v>45466</v>
      </c>
      <c r="V4670" s="18" t="str">
        <f>TEXT(Posts[[#This Row],[Post_Date]],"YYYY")</f>
        <v>2024</v>
      </c>
      <c r="W4670" s="12" t="s">
        <v>5089</v>
      </c>
      <c r="X4670" s="12" t="s">
        <v>5084</v>
      </c>
      <c r="Y4670" s="19">
        <v>16</v>
      </c>
      <c r="Z4670" s="12" t="s">
        <v>5069</v>
      </c>
      <c r="AA4670"/>
    </row>
    <row r="4671" spans="1:27" x14ac:dyDescent="0.25">
      <c r="A4671" s="12" t="s">
        <v>1551</v>
      </c>
      <c r="B4671" s="12" t="s">
        <v>5026</v>
      </c>
      <c r="C4671" s="12" t="s">
        <v>5028</v>
      </c>
      <c r="D4671" s="12" t="s">
        <v>5033</v>
      </c>
      <c r="E4671" s="12" t="s">
        <v>5035</v>
      </c>
      <c r="F4671" s="12" t="s">
        <v>5056</v>
      </c>
      <c r="G4671" s="12" t="s">
        <v>5048</v>
      </c>
      <c r="H4671" s="13">
        <v>14778</v>
      </c>
      <c r="I4671" s="14">
        <v>65973</v>
      </c>
      <c r="J4671" s="14">
        <v>8287</v>
      </c>
      <c r="K4671" s="14">
        <v>2727</v>
      </c>
      <c r="L4671" s="14">
        <v>2838</v>
      </c>
      <c r="M4671" s="15">
        <v>0.2240089734586761</v>
      </c>
      <c r="N4671" s="14">
        <v>78157</v>
      </c>
      <c r="O4671" s="14">
        <v>59707</v>
      </c>
      <c r="P4671" s="14">
        <v>0</v>
      </c>
      <c r="S4671" s="17">
        <v>45531.489583333343</v>
      </c>
      <c r="T4671" s="12" t="s">
        <v>5077</v>
      </c>
      <c r="U4671" s="18">
        <v>45531</v>
      </c>
      <c r="V4671" s="18" t="str">
        <f>TEXT(Posts[[#This Row],[Post_Date]],"YYYY")</f>
        <v>2024</v>
      </c>
      <c r="W4671" s="12" t="s">
        <v>5092</v>
      </c>
      <c r="X4671" s="12" t="s">
        <v>5079</v>
      </c>
      <c r="Y4671" s="19">
        <v>11</v>
      </c>
      <c r="Z4671" s="12" t="s">
        <v>5070</v>
      </c>
      <c r="AA4671"/>
    </row>
    <row r="4672" spans="1:27" x14ac:dyDescent="0.25">
      <c r="A4672" s="12" t="s">
        <v>1552</v>
      </c>
      <c r="B4672" s="12" t="s">
        <v>5026</v>
      </c>
      <c r="C4672" s="12" t="s">
        <v>5028</v>
      </c>
      <c r="D4672" s="12" t="s">
        <v>5034</v>
      </c>
      <c r="E4672" s="12" t="s">
        <v>5039</v>
      </c>
      <c r="F4672" s="12" t="s">
        <v>5059</v>
      </c>
      <c r="G4672" s="12" t="s">
        <v>5045</v>
      </c>
      <c r="H4672" s="13">
        <v>40751</v>
      </c>
      <c r="I4672" s="14">
        <v>382816</v>
      </c>
      <c r="J4672" s="14">
        <v>67849</v>
      </c>
      <c r="K4672" s="14">
        <v>14751</v>
      </c>
      <c r="L4672" s="14">
        <v>17807</v>
      </c>
      <c r="M4672" s="15">
        <v>0.10645209018931059</v>
      </c>
      <c r="N4672" s="14">
        <v>486370</v>
      </c>
      <c r="O4672" s="14">
        <v>0</v>
      </c>
      <c r="P4672" s="14">
        <v>886909</v>
      </c>
      <c r="S4672" s="17">
        <v>45729.698611111111</v>
      </c>
      <c r="T4672" s="17" t="s">
        <v>5074</v>
      </c>
      <c r="U4672" s="18">
        <v>45729</v>
      </c>
      <c r="V4672" s="18" t="str">
        <f>TEXT(Posts[[#This Row],[Post_Date]],"YYYY")</f>
        <v>2025</v>
      </c>
      <c r="W4672" s="18" t="s">
        <v>5088</v>
      </c>
      <c r="X4672" s="18" t="s">
        <v>5080</v>
      </c>
      <c r="Y4672" s="19">
        <v>16</v>
      </c>
      <c r="Z4672" s="12" t="s">
        <v>5069</v>
      </c>
      <c r="AA4672"/>
    </row>
    <row r="4673" spans="1:27" x14ac:dyDescent="0.25">
      <c r="A4673" s="12" t="s">
        <v>1553</v>
      </c>
      <c r="B4673" s="12" t="s">
        <v>5026</v>
      </c>
      <c r="C4673" s="12" t="s">
        <v>5029</v>
      </c>
      <c r="D4673" s="12" t="s">
        <v>5033</v>
      </c>
      <c r="E4673" s="12" t="s">
        <v>5035</v>
      </c>
      <c r="F4673" s="12" t="s">
        <v>5056</v>
      </c>
      <c r="G4673" s="12" t="s">
        <v>5049</v>
      </c>
      <c r="H4673" s="13">
        <v>472285</v>
      </c>
      <c r="I4673" s="14">
        <v>2335439</v>
      </c>
      <c r="J4673" s="14">
        <v>350283</v>
      </c>
      <c r="K4673" s="14">
        <v>139547</v>
      </c>
      <c r="L4673" s="14">
        <v>55134</v>
      </c>
      <c r="M4673" s="15">
        <v>0.20222562622042189</v>
      </c>
      <c r="N4673" s="14">
        <v>2852045</v>
      </c>
      <c r="O4673" s="14">
        <v>2335439</v>
      </c>
      <c r="P4673" s="14">
        <v>0</v>
      </c>
      <c r="S4673" s="17">
        <v>45773.715277777781</v>
      </c>
      <c r="T4673" s="12" t="s">
        <v>5076</v>
      </c>
      <c r="U4673" s="18">
        <v>45773</v>
      </c>
      <c r="V4673" s="18" t="str">
        <f>TEXT(Posts[[#This Row],[Post_Date]],"YYYY")</f>
        <v>2025</v>
      </c>
      <c r="W4673" s="12" t="s">
        <v>5090</v>
      </c>
      <c r="X4673" s="12" t="s">
        <v>5083</v>
      </c>
      <c r="Y4673" s="19">
        <v>17</v>
      </c>
      <c r="Z4673" s="12" t="s">
        <v>5070</v>
      </c>
      <c r="AA4673"/>
    </row>
    <row r="4674" spans="1:27" x14ac:dyDescent="0.25">
      <c r="A4674" s="12" t="s">
        <v>1554</v>
      </c>
      <c r="B4674" s="12" t="s">
        <v>5026</v>
      </c>
      <c r="C4674" s="12" t="s">
        <v>5029</v>
      </c>
      <c r="D4674" s="12" t="s">
        <v>5033</v>
      </c>
      <c r="E4674" s="12" t="s">
        <v>5035</v>
      </c>
      <c r="F4674" s="12" t="s">
        <v>5056</v>
      </c>
      <c r="G4674" s="12" t="s">
        <v>5042</v>
      </c>
      <c r="H4674" s="13">
        <v>39732</v>
      </c>
      <c r="I4674" s="14">
        <v>249201</v>
      </c>
      <c r="J4674" s="14">
        <v>28270</v>
      </c>
      <c r="K4674" s="14">
        <v>19428</v>
      </c>
      <c r="L4674" s="14">
        <v>12117</v>
      </c>
      <c r="M4674" s="15">
        <v>0.15944059712147271</v>
      </c>
      <c r="N4674" s="14">
        <v>313403</v>
      </c>
      <c r="O4674" s="14">
        <v>245409</v>
      </c>
      <c r="P4674" s="14">
        <v>0</v>
      </c>
      <c r="S4674" s="17">
        <v>45374.739583333343</v>
      </c>
      <c r="T4674" s="12" t="s">
        <v>5076</v>
      </c>
      <c r="U4674" s="18">
        <v>45374</v>
      </c>
      <c r="V4674" s="18" t="str">
        <f>TEXT(Posts[[#This Row],[Post_Date]],"YYYY")</f>
        <v>2024</v>
      </c>
      <c r="W4674" s="12" t="s">
        <v>5088</v>
      </c>
      <c r="X4674" s="12" t="s">
        <v>5083</v>
      </c>
      <c r="Y4674" s="19">
        <v>17</v>
      </c>
      <c r="Z4674" s="12" t="s">
        <v>5069</v>
      </c>
      <c r="AA4674"/>
    </row>
    <row r="4675" spans="1:27" x14ac:dyDescent="0.25">
      <c r="A4675" s="12" t="s">
        <v>1559</v>
      </c>
      <c r="B4675" s="12" t="s">
        <v>5026</v>
      </c>
      <c r="C4675" s="12" t="s">
        <v>5028</v>
      </c>
      <c r="D4675" s="12" t="s">
        <v>5033</v>
      </c>
      <c r="E4675" s="12" t="s">
        <v>5035</v>
      </c>
      <c r="F4675" s="12" t="s">
        <v>5056</v>
      </c>
      <c r="G4675" s="12" t="s">
        <v>5043</v>
      </c>
      <c r="H4675" s="13">
        <v>310258</v>
      </c>
      <c r="I4675" s="14">
        <v>1556736</v>
      </c>
      <c r="J4675" s="14">
        <v>289201</v>
      </c>
      <c r="K4675" s="14">
        <v>66444</v>
      </c>
      <c r="L4675" s="14">
        <v>45336</v>
      </c>
      <c r="M4675" s="15">
        <v>0.19930052213188321</v>
      </c>
      <c r="N4675" s="14">
        <v>1715998</v>
      </c>
      <c r="O4675" s="14">
        <v>1556736</v>
      </c>
      <c r="P4675" s="14">
        <v>0</v>
      </c>
      <c r="S4675" s="17">
        <v>45529.675694444442</v>
      </c>
      <c r="T4675" s="12" t="s">
        <v>5074</v>
      </c>
      <c r="U4675" s="18">
        <v>45529</v>
      </c>
      <c r="V4675" s="18" t="str">
        <f>TEXT(Posts[[#This Row],[Post_Date]],"YYYY")</f>
        <v>2024</v>
      </c>
      <c r="W4675" s="12" t="s">
        <v>5092</v>
      </c>
      <c r="X4675" s="12" t="s">
        <v>5084</v>
      </c>
      <c r="Y4675" s="19">
        <v>16</v>
      </c>
      <c r="Z4675" s="12" t="s">
        <v>5069</v>
      </c>
      <c r="AA4675"/>
    </row>
    <row r="4676" spans="1:27" x14ac:dyDescent="0.25">
      <c r="A4676" s="12" t="s">
        <v>1561</v>
      </c>
      <c r="B4676" s="12" t="s">
        <v>5026</v>
      </c>
      <c r="C4676" s="12" t="s">
        <v>5028</v>
      </c>
      <c r="D4676" s="12" t="s">
        <v>5030</v>
      </c>
      <c r="E4676" s="12" t="s">
        <v>5039</v>
      </c>
      <c r="F4676" s="12" t="s">
        <v>5051</v>
      </c>
      <c r="G4676" s="12" t="s">
        <v>5046</v>
      </c>
      <c r="H4676" s="13">
        <v>18434</v>
      </c>
      <c r="I4676" s="14">
        <v>173963</v>
      </c>
      <c r="J4676" s="14">
        <v>22591</v>
      </c>
      <c r="K4676" s="14">
        <v>10330</v>
      </c>
      <c r="L4676" s="14">
        <v>3924</v>
      </c>
      <c r="M4676" s="15">
        <v>0.1059699051117643</v>
      </c>
      <c r="N4676" s="14">
        <v>221365</v>
      </c>
      <c r="O4676" s="14">
        <v>0</v>
      </c>
      <c r="P4676" s="14">
        <v>1942249</v>
      </c>
      <c r="S4676" s="17">
        <v>45562.652777777781</v>
      </c>
      <c r="T4676" s="17" t="s">
        <v>5074</v>
      </c>
      <c r="U4676" s="18">
        <v>45562</v>
      </c>
      <c r="V4676" s="18" t="str">
        <f>TEXT(Posts[[#This Row],[Post_Date]],"YYYY")</f>
        <v>2024</v>
      </c>
      <c r="W4676" s="18" t="s">
        <v>5097</v>
      </c>
      <c r="X4676" s="18" t="s">
        <v>5082</v>
      </c>
      <c r="Y4676" s="19">
        <v>15</v>
      </c>
      <c r="Z4676" s="12" t="s">
        <v>5069</v>
      </c>
      <c r="AA4676"/>
    </row>
    <row r="4677" spans="1:27" x14ac:dyDescent="0.25">
      <c r="A4677" s="12" t="s">
        <v>1562</v>
      </c>
      <c r="B4677" s="12" t="s">
        <v>5026</v>
      </c>
      <c r="C4677" s="12" t="s">
        <v>5028</v>
      </c>
      <c r="D4677" s="12" t="s">
        <v>5033</v>
      </c>
      <c r="E4677" s="12" t="s">
        <v>5035</v>
      </c>
      <c r="F4677" s="12" t="s">
        <v>5056</v>
      </c>
      <c r="G4677" s="12" t="s">
        <v>5043</v>
      </c>
      <c r="H4677" s="13">
        <v>287752</v>
      </c>
      <c r="I4677" s="14">
        <v>1704791</v>
      </c>
      <c r="J4677" s="14">
        <v>233577</v>
      </c>
      <c r="K4677" s="14">
        <v>89509</v>
      </c>
      <c r="L4677" s="14">
        <v>35605</v>
      </c>
      <c r="M4677" s="15">
        <v>0.1687904514778</v>
      </c>
      <c r="N4677" s="14">
        <v>2093725</v>
      </c>
      <c r="O4677" s="14">
        <v>1704791</v>
      </c>
      <c r="P4677" s="14">
        <v>0</v>
      </c>
      <c r="S4677" s="17">
        <v>45556.609722222223</v>
      </c>
      <c r="T4677" s="12" t="s">
        <v>5074</v>
      </c>
      <c r="U4677" s="18">
        <v>45556</v>
      </c>
      <c r="V4677" s="18" t="str">
        <f>TEXT(Posts[[#This Row],[Post_Date]],"YYYY")</f>
        <v>2024</v>
      </c>
      <c r="W4677" s="12" t="s">
        <v>5097</v>
      </c>
      <c r="X4677" s="12" t="s">
        <v>5083</v>
      </c>
      <c r="Y4677" s="19">
        <v>14</v>
      </c>
      <c r="Z4677" s="12" t="s">
        <v>5069</v>
      </c>
      <c r="AA4677"/>
    </row>
    <row r="4678" spans="1:27" x14ac:dyDescent="0.25">
      <c r="A4678" s="12" t="s">
        <v>1563</v>
      </c>
      <c r="B4678" s="12" t="s">
        <v>5026</v>
      </c>
      <c r="C4678" s="12" t="s">
        <v>5028</v>
      </c>
      <c r="D4678" s="12" t="s">
        <v>5033</v>
      </c>
      <c r="E4678" s="12" t="s">
        <v>5035</v>
      </c>
      <c r="F4678" s="12" t="s">
        <v>5056</v>
      </c>
      <c r="G4678" s="12" t="s">
        <v>5044</v>
      </c>
      <c r="H4678" s="13">
        <v>17534</v>
      </c>
      <c r="I4678" s="14">
        <v>92037</v>
      </c>
      <c r="J4678" s="14">
        <v>12059</v>
      </c>
      <c r="K4678" s="14">
        <v>5770</v>
      </c>
      <c r="L4678" s="14">
        <v>3373</v>
      </c>
      <c r="M4678" s="15">
        <v>0.19051242418357889</v>
      </c>
      <c r="N4678" s="14">
        <v>104547</v>
      </c>
      <c r="O4678" s="14">
        <v>80137</v>
      </c>
      <c r="P4678" s="14">
        <v>0</v>
      </c>
      <c r="S4678" s="17">
        <v>45604.709027777782</v>
      </c>
      <c r="T4678" s="12" t="s">
        <v>5076</v>
      </c>
      <c r="U4678" s="18">
        <v>45604</v>
      </c>
      <c r="V4678" s="18" t="str">
        <f>TEXT(Posts[[#This Row],[Post_Date]],"YYYY")</f>
        <v>2024</v>
      </c>
      <c r="W4678" s="12" t="s">
        <v>5095</v>
      </c>
      <c r="X4678" s="12" t="s">
        <v>5082</v>
      </c>
      <c r="Y4678" s="19">
        <v>17</v>
      </c>
      <c r="Z4678" s="12" t="s">
        <v>5069</v>
      </c>
      <c r="AA4678"/>
    </row>
    <row r="4679" spans="1:27" x14ac:dyDescent="0.25">
      <c r="A4679" s="12" t="s">
        <v>1564</v>
      </c>
      <c r="B4679" s="12" t="s">
        <v>5026</v>
      </c>
      <c r="C4679" s="12" t="s">
        <v>5028</v>
      </c>
      <c r="D4679" s="12" t="s">
        <v>5033</v>
      </c>
      <c r="E4679" s="12" t="s">
        <v>5035</v>
      </c>
      <c r="F4679" s="12" t="s">
        <v>5056</v>
      </c>
      <c r="G4679" s="12" t="s">
        <v>5047</v>
      </c>
      <c r="H4679" s="13">
        <v>29457</v>
      </c>
      <c r="I4679" s="14">
        <v>190869</v>
      </c>
      <c r="J4679" s="14">
        <v>38816</v>
      </c>
      <c r="K4679" s="14">
        <v>11118</v>
      </c>
      <c r="L4679" s="14">
        <v>10373</v>
      </c>
      <c r="M4679" s="15">
        <v>0.1543347329326854</v>
      </c>
      <c r="N4679" s="14">
        <v>214440</v>
      </c>
      <c r="O4679" s="14">
        <v>166850</v>
      </c>
      <c r="P4679" s="14">
        <v>0</v>
      </c>
      <c r="S4679" s="17">
        <v>45442.714583333327</v>
      </c>
      <c r="T4679" s="12" t="s">
        <v>5076</v>
      </c>
      <c r="U4679" s="18">
        <v>45442</v>
      </c>
      <c r="V4679" s="18" t="str">
        <f>TEXT(Posts[[#This Row],[Post_Date]],"YYYY")</f>
        <v>2024</v>
      </c>
      <c r="W4679" s="12" t="s">
        <v>5096</v>
      </c>
      <c r="X4679" s="12" t="s">
        <v>5080</v>
      </c>
      <c r="Y4679" s="19">
        <v>17</v>
      </c>
      <c r="Z4679" s="12" t="s">
        <v>5069</v>
      </c>
      <c r="AA4679"/>
    </row>
    <row r="4680" spans="1:27" x14ac:dyDescent="0.25">
      <c r="A4680" s="12" t="s">
        <v>1567</v>
      </c>
      <c r="B4680" s="12" t="s">
        <v>5026</v>
      </c>
      <c r="C4680" s="12" t="s">
        <v>5028</v>
      </c>
      <c r="D4680" s="12" t="s">
        <v>5030</v>
      </c>
      <c r="E4680" s="12" t="s">
        <v>5035</v>
      </c>
      <c r="F4680" s="12" t="s">
        <v>5051</v>
      </c>
      <c r="G4680" s="12" t="s">
        <v>5044</v>
      </c>
      <c r="H4680" s="13">
        <v>291984</v>
      </c>
      <c r="I4680" s="14">
        <v>2173443</v>
      </c>
      <c r="J4680" s="14">
        <v>511243</v>
      </c>
      <c r="K4680" s="14">
        <v>94586</v>
      </c>
      <c r="L4680" s="14">
        <v>113326</v>
      </c>
      <c r="M4680" s="15">
        <v>0.13434212794491671</v>
      </c>
      <c r="N4680" s="14">
        <v>2823565</v>
      </c>
      <c r="O4680" s="14">
        <v>2173443</v>
      </c>
      <c r="P4680" s="14">
        <v>0</v>
      </c>
      <c r="S4680" s="17">
        <v>45339.362500000003</v>
      </c>
      <c r="T4680" s="12" t="s">
        <v>5078</v>
      </c>
      <c r="U4680" s="18">
        <v>45339</v>
      </c>
      <c r="V4680" s="18" t="str">
        <f>TEXT(Posts[[#This Row],[Post_Date]],"YYYY")</f>
        <v>2024</v>
      </c>
      <c r="W4680" s="12" t="s">
        <v>5087</v>
      </c>
      <c r="X4680" s="12" t="s">
        <v>5083</v>
      </c>
      <c r="Y4680" s="19">
        <v>8</v>
      </c>
      <c r="Z4680" s="12" t="s">
        <v>5069</v>
      </c>
      <c r="AA4680"/>
    </row>
    <row r="4681" spans="1:27" x14ac:dyDescent="0.25">
      <c r="A4681" s="12" t="s">
        <v>1568</v>
      </c>
      <c r="B4681" s="12" t="s">
        <v>5026</v>
      </c>
      <c r="C4681" s="12" t="s">
        <v>5028</v>
      </c>
      <c r="D4681" s="12" t="s">
        <v>5033</v>
      </c>
      <c r="E4681" s="12" t="s">
        <v>5035</v>
      </c>
      <c r="F4681" s="12" t="s">
        <v>5056</v>
      </c>
      <c r="G4681" s="12" t="s">
        <v>5044</v>
      </c>
      <c r="H4681" s="13">
        <v>39011</v>
      </c>
      <c r="I4681" s="14">
        <v>241492</v>
      </c>
      <c r="J4681" s="14">
        <v>33301</v>
      </c>
      <c r="K4681" s="14">
        <v>12518</v>
      </c>
      <c r="L4681" s="14">
        <v>9854</v>
      </c>
      <c r="M4681" s="15">
        <v>0.16154379310905001</v>
      </c>
      <c r="N4681" s="14">
        <v>279885</v>
      </c>
      <c r="O4681" s="14">
        <v>231520</v>
      </c>
      <c r="P4681" s="14">
        <v>0</v>
      </c>
      <c r="S4681" s="17">
        <v>45385.806250000001</v>
      </c>
      <c r="T4681" s="12" t="s">
        <v>5076</v>
      </c>
      <c r="U4681" s="18">
        <v>45385</v>
      </c>
      <c r="V4681" s="18" t="str">
        <f>TEXT(Posts[[#This Row],[Post_Date]],"YYYY")</f>
        <v>2024</v>
      </c>
      <c r="W4681" s="12" t="s">
        <v>5090</v>
      </c>
      <c r="X4681" s="12" t="s">
        <v>5085</v>
      </c>
      <c r="Y4681" s="19">
        <v>19</v>
      </c>
      <c r="Z4681" s="12" t="s">
        <v>5069</v>
      </c>
      <c r="AA4681"/>
    </row>
    <row r="4682" spans="1:27" x14ac:dyDescent="0.25">
      <c r="A4682" s="12" t="s">
        <v>1571</v>
      </c>
      <c r="B4682" s="12" t="s">
        <v>5026</v>
      </c>
      <c r="C4682" s="12" t="s">
        <v>5028</v>
      </c>
      <c r="D4682" s="12" t="s">
        <v>5033</v>
      </c>
      <c r="E4682" s="12" t="s">
        <v>5035</v>
      </c>
      <c r="F4682" s="12" t="s">
        <v>5056</v>
      </c>
      <c r="G4682" s="12" t="s">
        <v>5045</v>
      </c>
      <c r="H4682" s="13">
        <v>59348</v>
      </c>
      <c r="I4682" s="14">
        <v>264376</v>
      </c>
      <c r="J4682" s="14">
        <v>63402</v>
      </c>
      <c r="K4682" s="14">
        <v>17456</v>
      </c>
      <c r="L4682" s="14">
        <v>13385</v>
      </c>
      <c r="M4682" s="15">
        <v>0.22448664168677121</v>
      </c>
      <c r="N4682" s="14">
        <v>295650</v>
      </c>
      <c r="O4682" s="14">
        <v>262633</v>
      </c>
      <c r="P4682" s="14">
        <v>0</v>
      </c>
      <c r="S4682" s="17">
        <v>45463.691666666673</v>
      </c>
      <c r="T4682" s="12" t="s">
        <v>5074</v>
      </c>
      <c r="U4682" s="18">
        <v>45463</v>
      </c>
      <c r="V4682" s="18" t="str">
        <f>TEXT(Posts[[#This Row],[Post_Date]],"YYYY")</f>
        <v>2024</v>
      </c>
      <c r="W4682" s="12" t="s">
        <v>5089</v>
      </c>
      <c r="X4682" s="12" t="s">
        <v>5080</v>
      </c>
      <c r="Y4682" s="19">
        <v>16</v>
      </c>
      <c r="Z4682" s="12" t="s">
        <v>5070</v>
      </c>
      <c r="AA4682"/>
    </row>
    <row r="4683" spans="1:27" x14ac:dyDescent="0.25">
      <c r="A4683" s="12" t="s">
        <v>1573</v>
      </c>
      <c r="B4683" s="12" t="s">
        <v>5026</v>
      </c>
      <c r="C4683" s="12" t="s">
        <v>5028</v>
      </c>
      <c r="D4683" s="12" t="s">
        <v>5030</v>
      </c>
      <c r="E4683" s="12" t="s">
        <v>5035</v>
      </c>
      <c r="F4683" s="12" t="s">
        <v>5051</v>
      </c>
      <c r="G4683" s="12" t="s">
        <v>5042</v>
      </c>
      <c r="H4683" s="13">
        <v>271059</v>
      </c>
      <c r="I4683" s="14">
        <v>1928395</v>
      </c>
      <c r="J4683" s="14">
        <v>464331</v>
      </c>
      <c r="K4683" s="14">
        <v>75769</v>
      </c>
      <c r="L4683" s="14">
        <v>114006</v>
      </c>
      <c r="M4683" s="15">
        <v>0.14056218350277649</v>
      </c>
      <c r="N4683" s="14">
        <v>2504710</v>
      </c>
      <c r="O4683" s="14">
        <v>1928395</v>
      </c>
      <c r="P4683" s="14">
        <v>0</v>
      </c>
      <c r="S4683" s="17">
        <v>45733.648611111108</v>
      </c>
      <c r="T4683" s="12" t="s">
        <v>5074</v>
      </c>
      <c r="U4683" s="18">
        <v>45733</v>
      </c>
      <c r="V4683" s="18" t="str">
        <f>TEXT(Posts[[#This Row],[Post_Date]],"YYYY")</f>
        <v>2025</v>
      </c>
      <c r="W4683" s="12" t="s">
        <v>5088</v>
      </c>
      <c r="X4683" s="12" t="s">
        <v>5081</v>
      </c>
      <c r="Y4683" s="19">
        <v>15</v>
      </c>
      <c r="Z4683" s="12" t="s">
        <v>5069</v>
      </c>
      <c r="AA4683"/>
    </row>
    <row r="4684" spans="1:27" x14ac:dyDescent="0.25">
      <c r="A4684" s="12" t="s">
        <v>1574</v>
      </c>
      <c r="B4684" s="12" t="s">
        <v>5026</v>
      </c>
      <c r="C4684" s="12" t="s">
        <v>5028</v>
      </c>
      <c r="D4684" s="12" t="s">
        <v>5033</v>
      </c>
      <c r="E4684" s="12" t="s">
        <v>5035</v>
      </c>
      <c r="F4684" s="12" t="s">
        <v>5056</v>
      </c>
      <c r="G4684" s="12" t="s">
        <v>5049</v>
      </c>
      <c r="H4684" s="13">
        <v>26600</v>
      </c>
      <c r="I4684" s="14">
        <v>138849</v>
      </c>
      <c r="J4684" s="14">
        <v>25456</v>
      </c>
      <c r="K4684" s="14">
        <v>5346</v>
      </c>
      <c r="L4684" s="14">
        <v>4532</v>
      </c>
      <c r="M4684" s="15">
        <v>0.1915812425383267</v>
      </c>
      <c r="N4684" s="14">
        <v>164521</v>
      </c>
      <c r="O4684" s="14">
        <v>125279</v>
      </c>
      <c r="P4684" s="14">
        <v>0</v>
      </c>
      <c r="S4684" s="17">
        <v>45345.475694444453</v>
      </c>
      <c r="T4684" s="12" t="s">
        <v>5077</v>
      </c>
      <c r="U4684" s="18">
        <v>45345</v>
      </c>
      <c r="V4684" s="18" t="str">
        <f>TEXT(Posts[[#This Row],[Post_Date]],"YYYY")</f>
        <v>2024</v>
      </c>
      <c r="W4684" s="12" t="s">
        <v>5087</v>
      </c>
      <c r="X4684" s="12" t="s">
        <v>5082</v>
      </c>
      <c r="Y4684" s="19">
        <v>11</v>
      </c>
      <c r="Z4684" s="12" t="s">
        <v>5069</v>
      </c>
      <c r="AA4684"/>
    </row>
    <row r="4685" spans="1:27" x14ac:dyDescent="0.25">
      <c r="A4685" s="12" t="s">
        <v>1579</v>
      </c>
      <c r="B4685" s="12" t="s">
        <v>5026</v>
      </c>
      <c r="C4685" s="12" t="s">
        <v>5028</v>
      </c>
      <c r="D4685" s="12" t="s">
        <v>5030</v>
      </c>
      <c r="E4685" s="12" t="s">
        <v>5035</v>
      </c>
      <c r="F4685" s="12" t="s">
        <v>5051</v>
      </c>
      <c r="G4685" s="12" t="s">
        <v>5048</v>
      </c>
      <c r="H4685" s="13">
        <v>55512</v>
      </c>
      <c r="I4685" s="14">
        <v>450126</v>
      </c>
      <c r="J4685" s="14">
        <v>81298</v>
      </c>
      <c r="K4685" s="14">
        <v>14010</v>
      </c>
      <c r="L4685" s="14">
        <v>16998</v>
      </c>
      <c r="M4685" s="15">
        <v>0.1233270769172341</v>
      </c>
      <c r="N4685" s="14">
        <v>565480</v>
      </c>
      <c r="O4685" s="14">
        <v>432988</v>
      </c>
      <c r="P4685" s="14">
        <v>0</v>
      </c>
      <c r="S4685" s="17">
        <v>45614.714583333327</v>
      </c>
      <c r="T4685" s="12" t="s">
        <v>5076</v>
      </c>
      <c r="U4685" s="18">
        <v>45614</v>
      </c>
      <c r="V4685" s="18" t="str">
        <f>TEXT(Posts[[#This Row],[Post_Date]],"YYYY")</f>
        <v>2024</v>
      </c>
      <c r="W4685" s="12" t="s">
        <v>5095</v>
      </c>
      <c r="X4685" s="12" t="s">
        <v>5081</v>
      </c>
      <c r="Y4685" s="19">
        <v>17</v>
      </c>
      <c r="Z4685" s="12" t="s">
        <v>5069</v>
      </c>
      <c r="AA4685"/>
    </row>
    <row r="4686" spans="1:27" x14ac:dyDescent="0.25">
      <c r="A4686" s="12" t="s">
        <v>1583</v>
      </c>
      <c r="B4686" s="12" t="s">
        <v>5026</v>
      </c>
      <c r="C4686" s="12" t="s">
        <v>5028</v>
      </c>
      <c r="D4686" s="12" t="s">
        <v>5033</v>
      </c>
      <c r="E4686" s="12" t="s">
        <v>5035</v>
      </c>
      <c r="F4686" s="12" t="s">
        <v>5056</v>
      </c>
      <c r="G4686" s="12" t="s">
        <v>5049</v>
      </c>
      <c r="H4686" s="13">
        <v>48075</v>
      </c>
      <c r="I4686" s="14">
        <v>306827</v>
      </c>
      <c r="J4686" s="14">
        <v>49002</v>
      </c>
      <c r="K4686" s="14">
        <v>17084</v>
      </c>
      <c r="L4686" s="14">
        <v>15992</v>
      </c>
      <c r="M4686" s="15">
        <v>0.15668626848323139</v>
      </c>
      <c r="N4686" s="14">
        <v>360438</v>
      </c>
      <c r="O4686" s="14">
        <v>275630</v>
      </c>
      <c r="P4686" s="14">
        <v>0</v>
      </c>
      <c r="S4686" s="17">
        <v>45749.472222222219</v>
      </c>
      <c r="T4686" s="12" t="s">
        <v>5077</v>
      </c>
      <c r="U4686" s="18">
        <v>45749</v>
      </c>
      <c r="V4686" s="18" t="str">
        <f>TEXT(Posts[[#This Row],[Post_Date]],"YYYY")</f>
        <v>2025</v>
      </c>
      <c r="W4686" s="12" t="s">
        <v>5090</v>
      </c>
      <c r="X4686" s="12" t="s">
        <v>5085</v>
      </c>
      <c r="Y4686" s="19">
        <v>11</v>
      </c>
      <c r="Z4686" s="12" t="s">
        <v>5069</v>
      </c>
      <c r="AA4686"/>
    </row>
    <row r="4687" spans="1:27" x14ac:dyDescent="0.25">
      <c r="A4687" s="12" t="s">
        <v>1589</v>
      </c>
      <c r="B4687" s="12" t="s">
        <v>5026</v>
      </c>
      <c r="C4687" s="12" t="s">
        <v>5028</v>
      </c>
      <c r="D4687" s="12" t="s">
        <v>5031</v>
      </c>
      <c r="E4687" s="12" t="s">
        <v>5035</v>
      </c>
      <c r="F4687" s="12" t="s">
        <v>5060</v>
      </c>
      <c r="G4687" s="12" t="s">
        <v>5046</v>
      </c>
      <c r="H4687" s="13">
        <v>218827</v>
      </c>
      <c r="I4687" s="14">
        <v>2494739</v>
      </c>
      <c r="J4687" s="14">
        <v>275616</v>
      </c>
      <c r="K4687" s="14">
        <v>159365</v>
      </c>
      <c r="L4687" s="14">
        <v>67140</v>
      </c>
      <c r="M4687" s="15">
        <v>8.7715440371086154E-2</v>
      </c>
      <c r="N4687" s="14">
        <v>2916103</v>
      </c>
      <c r="O4687" s="14">
        <v>2494739</v>
      </c>
      <c r="P4687" s="14">
        <v>0</v>
      </c>
      <c r="S4687" s="17">
        <v>45360.505555555559</v>
      </c>
      <c r="T4687" s="12" t="s">
        <v>5075</v>
      </c>
      <c r="U4687" s="18">
        <v>45360</v>
      </c>
      <c r="V4687" s="18" t="str">
        <f>TEXT(Posts[[#This Row],[Post_Date]],"YYYY")</f>
        <v>2024</v>
      </c>
      <c r="W4687" s="12" t="s">
        <v>5088</v>
      </c>
      <c r="X4687" s="12" t="s">
        <v>5083</v>
      </c>
      <c r="Y4687" s="19">
        <v>12</v>
      </c>
      <c r="Z4687" s="12" t="s">
        <v>5068</v>
      </c>
      <c r="AA4687"/>
    </row>
    <row r="4688" spans="1:27" x14ac:dyDescent="0.25">
      <c r="A4688" s="12" t="s">
        <v>1591</v>
      </c>
      <c r="B4688" s="12" t="s">
        <v>5026</v>
      </c>
      <c r="C4688" s="12" t="s">
        <v>5028</v>
      </c>
      <c r="D4688" s="12" t="s">
        <v>5033</v>
      </c>
      <c r="E4688" s="12" t="s">
        <v>5035</v>
      </c>
      <c r="F4688" s="12" t="s">
        <v>5056</v>
      </c>
      <c r="G4688" s="12" t="s">
        <v>5047</v>
      </c>
      <c r="H4688" s="13">
        <v>37867</v>
      </c>
      <c r="I4688" s="14">
        <v>230285</v>
      </c>
      <c r="J4688" s="14">
        <v>39274</v>
      </c>
      <c r="K4688" s="14">
        <v>16967</v>
      </c>
      <c r="L4688" s="14">
        <v>11632</v>
      </c>
      <c r="M4688" s="15">
        <v>0.1644386529356642</v>
      </c>
      <c r="N4688" s="14">
        <v>276944</v>
      </c>
      <c r="O4688" s="14">
        <v>228725</v>
      </c>
      <c r="P4688" s="14">
        <v>0</v>
      </c>
      <c r="S4688" s="17">
        <v>45509.737500000003</v>
      </c>
      <c r="T4688" s="12" t="s">
        <v>5076</v>
      </c>
      <c r="U4688" s="18">
        <v>45509</v>
      </c>
      <c r="V4688" s="18" t="str">
        <f>TEXT(Posts[[#This Row],[Post_Date]],"YYYY")</f>
        <v>2024</v>
      </c>
      <c r="W4688" s="12" t="s">
        <v>5092</v>
      </c>
      <c r="X4688" s="12" t="s">
        <v>5081</v>
      </c>
      <c r="Y4688" s="19">
        <v>17</v>
      </c>
      <c r="Z4688" s="12" t="s">
        <v>5069</v>
      </c>
      <c r="AA4688"/>
    </row>
    <row r="4689" spans="1:27" x14ac:dyDescent="0.25">
      <c r="A4689" s="12" t="s">
        <v>1592</v>
      </c>
      <c r="B4689" s="12" t="s">
        <v>5026</v>
      </c>
      <c r="C4689" s="12" t="s">
        <v>5028</v>
      </c>
      <c r="D4689" s="12" t="s">
        <v>5031</v>
      </c>
      <c r="E4689" s="12" t="s">
        <v>5035</v>
      </c>
      <c r="F4689" s="12" t="s">
        <v>5060</v>
      </c>
      <c r="G4689" s="12" t="s">
        <v>5046</v>
      </c>
      <c r="H4689" s="13">
        <v>17908</v>
      </c>
      <c r="I4689" s="14">
        <v>198782</v>
      </c>
      <c r="J4689" s="14">
        <v>39878</v>
      </c>
      <c r="K4689" s="14">
        <v>14385</v>
      </c>
      <c r="L4689" s="14">
        <v>4051</v>
      </c>
      <c r="M4689" s="15">
        <v>9.0093604315843484E-2</v>
      </c>
      <c r="N4689" s="14">
        <v>234677</v>
      </c>
      <c r="O4689" s="14">
        <v>176130</v>
      </c>
      <c r="P4689" s="14">
        <v>0</v>
      </c>
      <c r="S4689" s="17">
        <v>45502.729861111111</v>
      </c>
      <c r="T4689" s="12" t="s">
        <v>5076</v>
      </c>
      <c r="U4689" s="18">
        <v>45502</v>
      </c>
      <c r="V4689" s="18" t="str">
        <f>TEXT(Posts[[#This Row],[Post_Date]],"YYYY")</f>
        <v>2024</v>
      </c>
      <c r="W4689" s="12" t="s">
        <v>5093</v>
      </c>
      <c r="X4689" s="12" t="s">
        <v>5081</v>
      </c>
      <c r="Y4689" s="19">
        <v>17</v>
      </c>
      <c r="Z4689" s="12" t="s">
        <v>5068</v>
      </c>
      <c r="AA4689"/>
    </row>
    <row r="4690" spans="1:27" x14ac:dyDescent="0.25">
      <c r="A4690" s="12" t="s">
        <v>1595</v>
      </c>
      <c r="B4690" s="12" t="s">
        <v>5026</v>
      </c>
      <c r="C4690" s="12" t="s">
        <v>5028</v>
      </c>
      <c r="D4690" s="12" t="s">
        <v>5034</v>
      </c>
      <c r="E4690" s="12" t="s">
        <v>5039</v>
      </c>
      <c r="F4690" s="12" t="s">
        <v>5059</v>
      </c>
      <c r="G4690" s="12" t="s">
        <v>5046</v>
      </c>
      <c r="H4690" s="13">
        <v>29593</v>
      </c>
      <c r="I4690" s="14">
        <v>233316</v>
      </c>
      <c r="J4690" s="14">
        <v>37611</v>
      </c>
      <c r="K4690" s="14">
        <v>15019</v>
      </c>
      <c r="L4690" s="14">
        <v>6998</v>
      </c>
      <c r="M4690" s="15">
        <v>0.1268373337990078</v>
      </c>
      <c r="N4690" s="14">
        <v>286523</v>
      </c>
      <c r="O4690" s="14">
        <v>0</v>
      </c>
      <c r="P4690" s="14">
        <v>1816233</v>
      </c>
      <c r="S4690" s="17">
        <v>45370.726388888892</v>
      </c>
      <c r="T4690" s="17" t="s">
        <v>5076</v>
      </c>
      <c r="U4690" s="18">
        <v>45370</v>
      </c>
      <c r="V4690" s="18" t="str">
        <f>TEXT(Posts[[#This Row],[Post_Date]],"YYYY")</f>
        <v>2024</v>
      </c>
      <c r="W4690" s="18" t="s">
        <v>5088</v>
      </c>
      <c r="X4690" s="18" t="s">
        <v>5079</v>
      </c>
      <c r="Y4690" s="19">
        <v>17</v>
      </c>
      <c r="Z4690" s="12" t="s">
        <v>5069</v>
      </c>
      <c r="AA4690"/>
    </row>
    <row r="4691" spans="1:27" x14ac:dyDescent="0.25">
      <c r="A4691" s="12" t="s">
        <v>1601</v>
      </c>
      <c r="B4691" s="12" t="s">
        <v>5026</v>
      </c>
      <c r="C4691" s="12" t="s">
        <v>5028</v>
      </c>
      <c r="D4691" s="12" t="s">
        <v>5031</v>
      </c>
      <c r="E4691" s="12" t="s">
        <v>5035</v>
      </c>
      <c r="F4691" s="12" t="s">
        <v>5060</v>
      </c>
      <c r="G4691" s="12" t="s">
        <v>5049</v>
      </c>
      <c r="H4691" s="13">
        <v>185447</v>
      </c>
      <c r="I4691" s="14">
        <v>2196896</v>
      </c>
      <c r="J4691" s="14">
        <v>367699</v>
      </c>
      <c r="K4691" s="14">
        <v>114251</v>
      </c>
      <c r="L4691" s="14">
        <v>51946</v>
      </c>
      <c r="M4691" s="15">
        <v>8.4413407313709832E-2</v>
      </c>
      <c r="N4691" s="14">
        <v>2732325</v>
      </c>
      <c r="O4691" s="14">
        <v>2196896</v>
      </c>
      <c r="P4691" s="14">
        <v>0</v>
      </c>
      <c r="S4691" s="17">
        <v>45489.385416666657</v>
      </c>
      <c r="T4691" s="12" t="s">
        <v>5077</v>
      </c>
      <c r="U4691" s="18">
        <v>45489</v>
      </c>
      <c r="V4691" s="18" t="str">
        <f>TEXT(Posts[[#This Row],[Post_Date]],"YYYY")</f>
        <v>2024</v>
      </c>
      <c r="W4691" s="12" t="s">
        <v>5093</v>
      </c>
      <c r="X4691" s="12" t="s">
        <v>5079</v>
      </c>
      <c r="Y4691" s="19">
        <v>9</v>
      </c>
      <c r="Z4691" s="12" t="s">
        <v>5068</v>
      </c>
      <c r="AA4691"/>
    </row>
    <row r="4692" spans="1:27" x14ac:dyDescent="0.25">
      <c r="A4692" s="12" t="s">
        <v>1604</v>
      </c>
      <c r="B4692" s="12" t="s">
        <v>5026</v>
      </c>
      <c r="C4692" s="12" t="s">
        <v>5028</v>
      </c>
      <c r="D4692" s="12" t="s">
        <v>5031</v>
      </c>
      <c r="E4692" s="12" t="s">
        <v>5035</v>
      </c>
      <c r="F4692" s="12" t="s">
        <v>5060</v>
      </c>
      <c r="G4692" s="12" t="s">
        <v>5046</v>
      </c>
      <c r="H4692" s="13">
        <v>45703</v>
      </c>
      <c r="I4692" s="14">
        <v>737528</v>
      </c>
      <c r="J4692" s="14">
        <v>171153</v>
      </c>
      <c r="K4692" s="14">
        <v>38120</v>
      </c>
      <c r="L4692" s="14">
        <v>26907</v>
      </c>
      <c r="M4692" s="15">
        <v>6.1967950719078603E-2</v>
      </c>
      <c r="N4692" s="14">
        <v>816533</v>
      </c>
      <c r="O4692" s="14">
        <v>716549</v>
      </c>
      <c r="P4692" s="14">
        <v>0</v>
      </c>
      <c r="S4692" s="17">
        <v>45338.466666666667</v>
      </c>
      <c r="T4692" s="12" t="s">
        <v>5077</v>
      </c>
      <c r="U4692" s="18">
        <v>45338</v>
      </c>
      <c r="V4692" s="18" t="str">
        <f>TEXT(Posts[[#This Row],[Post_Date]],"YYYY")</f>
        <v>2024</v>
      </c>
      <c r="W4692" s="12" t="s">
        <v>5087</v>
      </c>
      <c r="X4692" s="12" t="s">
        <v>5082</v>
      </c>
      <c r="Y4692" s="19">
        <v>11</v>
      </c>
      <c r="Z4692" s="12" t="s">
        <v>5068</v>
      </c>
      <c r="AA4692"/>
    </row>
    <row r="4693" spans="1:27" x14ac:dyDescent="0.25">
      <c r="A4693" s="12" t="s">
        <v>1610</v>
      </c>
      <c r="B4693" s="12" t="s">
        <v>5026</v>
      </c>
      <c r="C4693" s="12" t="s">
        <v>5028</v>
      </c>
      <c r="D4693" s="12" t="s">
        <v>5033</v>
      </c>
      <c r="E4693" s="12" t="s">
        <v>5035</v>
      </c>
      <c r="F4693" s="12" t="s">
        <v>5056</v>
      </c>
      <c r="G4693" s="12" t="s">
        <v>5046</v>
      </c>
      <c r="H4693" s="13">
        <v>36144</v>
      </c>
      <c r="I4693" s="14">
        <v>224199</v>
      </c>
      <c r="J4693" s="14">
        <v>31291</v>
      </c>
      <c r="K4693" s="14">
        <v>6861</v>
      </c>
      <c r="L4693" s="14">
        <v>9137</v>
      </c>
      <c r="M4693" s="15">
        <v>0.1612166639423471</v>
      </c>
      <c r="N4693" s="14">
        <v>273781</v>
      </c>
      <c r="O4693" s="14">
        <v>220595</v>
      </c>
      <c r="P4693" s="14">
        <v>0</v>
      </c>
      <c r="S4693" s="17">
        <v>45622.829861111109</v>
      </c>
      <c r="T4693" s="12" t="s">
        <v>5076</v>
      </c>
      <c r="U4693" s="18">
        <v>45622</v>
      </c>
      <c r="V4693" s="18" t="str">
        <f>TEXT(Posts[[#This Row],[Post_Date]],"YYYY")</f>
        <v>2024</v>
      </c>
      <c r="W4693" s="12" t="s">
        <v>5095</v>
      </c>
      <c r="X4693" s="12" t="s">
        <v>5079</v>
      </c>
      <c r="Y4693" s="19">
        <v>19</v>
      </c>
      <c r="Z4693" s="12" t="s">
        <v>5069</v>
      </c>
      <c r="AA4693"/>
    </row>
    <row r="4694" spans="1:27" x14ac:dyDescent="0.25">
      <c r="A4694" s="12" t="s">
        <v>1611</v>
      </c>
      <c r="B4694" s="12" t="s">
        <v>5026</v>
      </c>
      <c r="C4694" s="12" t="s">
        <v>5028</v>
      </c>
      <c r="D4694" s="12" t="s">
        <v>5033</v>
      </c>
      <c r="E4694" s="12" t="s">
        <v>5039</v>
      </c>
      <c r="F4694" s="12" t="s">
        <v>5056</v>
      </c>
      <c r="G4694" s="12" t="s">
        <v>5048</v>
      </c>
      <c r="H4694" s="13">
        <v>60230</v>
      </c>
      <c r="I4694" s="14">
        <v>259205</v>
      </c>
      <c r="J4694" s="14">
        <v>44240</v>
      </c>
      <c r="K4694" s="14">
        <v>15207</v>
      </c>
      <c r="L4694" s="14">
        <v>14804</v>
      </c>
      <c r="M4694" s="15">
        <v>0.2323662683432062</v>
      </c>
      <c r="N4694" s="14">
        <v>328069</v>
      </c>
      <c r="O4694" s="14">
        <v>0</v>
      </c>
      <c r="P4694" s="14">
        <v>984468</v>
      </c>
      <c r="S4694" s="17">
        <v>45444.572916666657</v>
      </c>
      <c r="T4694" s="17" t="s">
        <v>5075</v>
      </c>
      <c r="U4694" s="18">
        <v>45444</v>
      </c>
      <c r="V4694" s="18" t="str">
        <f>TEXT(Posts[[#This Row],[Post_Date]],"YYYY")</f>
        <v>2024</v>
      </c>
      <c r="W4694" s="18" t="s">
        <v>5089</v>
      </c>
      <c r="X4694" s="18" t="s">
        <v>5083</v>
      </c>
      <c r="Y4694" s="19">
        <v>13</v>
      </c>
      <c r="Z4694" s="12" t="s">
        <v>5070</v>
      </c>
      <c r="AA4694"/>
    </row>
    <row r="4695" spans="1:27" x14ac:dyDescent="0.25">
      <c r="A4695" s="12" t="s">
        <v>1615</v>
      </c>
      <c r="B4695" s="12" t="s">
        <v>5026</v>
      </c>
      <c r="C4695" s="12" t="s">
        <v>5028</v>
      </c>
      <c r="D4695" s="12" t="s">
        <v>5033</v>
      </c>
      <c r="E4695" s="12" t="s">
        <v>5035</v>
      </c>
      <c r="F4695" s="12" t="s">
        <v>5056</v>
      </c>
      <c r="G4695" s="12" t="s">
        <v>5044</v>
      </c>
      <c r="H4695" s="13">
        <v>58642</v>
      </c>
      <c r="I4695" s="14">
        <v>320272</v>
      </c>
      <c r="J4695" s="14">
        <v>55841</v>
      </c>
      <c r="K4695" s="14">
        <v>14624</v>
      </c>
      <c r="L4695" s="14">
        <v>16060</v>
      </c>
      <c r="M4695" s="15">
        <v>0.18310298803377989</v>
      </c>
      <c r="N4695" s="14">
        <v>366395</v>
      </c>
      <c r="O4695" s="14">
        <v>312325</v>
      </c>
      <c r="P4695" s="14">
        <v>0</v>
      </c>
      <c r="S4695" s="17">
        <v>45646.520833333343</v>
      </c>
      <c r="T4695" s="12" t="s">
        <v>5075</v>
      </c>
      <c r="U4695" s="18">
        <v>45646</v>
      </c>
      <c r="V4695" s="18" t="str">
        <f>TEXT(Posts[[#This Row],[Post_Date]],"YYYY")</f>
        <v>2024</v>
      </c>
      <c r="W4695" s="12" t="s">
        <v>5094</v>
      </c>
      <c r="X4695" s="12" t="s">
        <v>5082</v>
      </c>
      <c r="Y4695" s="19">
        <v>12</v>
      </c>
      <c r="Z4695" s="12" t="s">
        <v>5069</v>
      </c>
      <c r="AA4695"/>
    </row>
    <row r="4696" spans="1:27" x14ac:dyDescent="0.25">
      <c r="A4696" s="12" t="s">
        <v>1624</v>
      </c>
      <c r="B4696" s="12" t="s">
        <v>5026</v>
      </c>
      <c r="C4696" s="12" t="s">
        <v>5028</v>
      </c>
      <c r="D4696" s="12" t="s">
        <v>5032</v>
      </c>
      <c r="E4696" s="12" t="s">
        <v>5035</v>
      </c>
      <c r="F4696" s="12" t="s">
        <v>5056</v>
      </c>
      <c r="G4696" s="12" t="s">
        <v>5044</v>
      </c>
      <c r="H4696" s="13">
        <v>43140</v>
      </c>
      <c r="I4696" s="14">
        <v>249324</v>
      </c>
      <c r="J4696" s="14">
        <v>55004</v>
      </c>
      <c r="K4696" s="14">
        <v>17352</v>
      </c>
      <c r="L4696" s="14">
        <v>6254</v>
      </c>
      <c r="M4696" s="15">
        <v>0.1730317739793337</v>
      </c>
      <c r="N4696" s="14">
        <v>294130</v>
      </c>
      <c r="O4696" s="14">
        <v>222978</v>
      </c>
      <c r="P4696" s="14">
        <v>0</v>
      </c>
      <c r="S4696" s="17">
        <v>45558.786111111112</v>
      </c>
      <c r="T4696" s="12" t="s">
        <v>5076</v>
      </c>
      <c r="U4696" s="18">
        <v>45558</v>
      </c>
      <c r="V4696" s="18" t="str">
        <f>TEXT(Posts[[#This Row],[Post_Date]],"YYYY")</f>
        <v>2024</v>
      </c>
      <c r="W4696" s="12" t="s">
        <v>5097</v>
      </c>
      <c r="X4696" s="12" t="s">
        <v>5081</v>
      </c>
      <c r="Y4696" s="19">
        <v>18</v>
      </c>
      <c r="Z4696" s="12" t="s">
        <v>5069</v>
      </c>
      <c r="AA4696"/>
    </row>
    <row r="4697" spans="1:27" x14ac:dyDescent="0.25">
      <c r="A4697" s="12" t="s">
        <v>1641</v>
      </c>
      <c r="B4697" s="12" t="s">
        <v>5026</v>
      </c>
      <c r="C4697" s="12" t="s">
        <v>5028</v>
      </c>
      <c r="D4697" s="12" t="s">
        <v>5032</v>
      </c>
      <c r="E4697" s="12" t="s">
        <v>5039</v>
      </c>
      <c r="F4697" s="12" t="s">
        <v>5056</v>
      </c>
      <c r="G4697" s="12" t="s">
        <v>5043</v>
      </c>
      <c r="H4697" s="13">
        <v>33010</v>
      </c>
      <c r="I4697" s="14">
        <v>202029</v>
      </c>
      <c r="J4697" s="14">
        <v>41107</v>
      </c>
      <c r="K4697" s="14">
        <v>10928</v>
      </c>
      <c r="L4697" s="14">
        <v>5045</v>
      </c>
      <c r="M4697" s="15">
        <v>0.1633946951816673</v>
      </c>
      <c r="N4697" s="14">
        <v>230889</v>
      </c>
      <c r="O4697" s="14">
        <v>0</v>
      </c>
      <c r="P4697" s="14">
        <v>596736</v>
      </c>
      <c r="S4697" s="17">
        <v>45658.446527777778</v>
      </c>
      <c r="T4697" s="17" t="s">
        <v>5077</v>
      </c>
      <c r="U4697" s="18">
        <v>45658</v>
      </c>
      <c r="V4697" s="18" t="str">
        <f>TEXT(Posts[[#This Row],[Post_Date]],"YYYY")</f>
        <v>2025</v>
      </c>
      <c r="W4697" s="18" t="s">
        <v>5086</v>
      </c>
      <c r="X4697" s="18" t="s">
        <v>5085</v>
      </c>
      <c r="Y4697" s="19">
        <v>10</v>
      </c>
      <c r="Z4697" s="12" t="s">
        <v>5069</v>
      </c>
      <c r="AA4697"/>
    </row>
    <row r="4698" spans="1:27" x14ac:dyDescent="0.25">
      <c r="A4698" s="12" t="s">
        <v>1644</v>
      </c>
      <c r="B4698" s="12" t="s">
        <v>5026</v>
      </c>
      <c r="C4698" s="12" t="s">
        <v>5028</v>
      </c>
      <c r="D4698" s="12" t="s">
        <v>5031</v>
      </c>
      <c r="E4698" s="12" t="s">
        <v>5035</v>
      </c>
      <c r="F4698" s="12" t="s">
        <v>5060</v>
      </c>
      <c r="G4698" s="12" t="s">
        <v>5046</v>
      </c>
      <c r="H4698" s="13">
        <v>150927</v>
      </c>
      <c r="I4698" s="14">
        <v>2751677</v>
      </c>
      <c r="J4698" s="14">
        <v>543076</v>
      </c>
      <c r="K4698" s="14">
        <v>130737</v>
      </c>
      <c r="L4698" s="14">
        <v>155975</v>
      </c>
      <c r="M4698" s="15">
        <v>5.4849460280302548E-2</v>
      </c>
      <c r="N4698" s="14">
        <v>3100575</v>
      </c>
      <c r="O4698" s="14">
        <v>2751677</v>
      </c>
      <c r="P4698" s="14">
        <v>0</v>
      </c>
      <c r="S4698" s="17">
        <v>45651.50277777778</v>
      </c>
      <c r="T4698" s="12" t="s">
        <v>5075</v>
      </c>
      <c r="U4698" s="18">
        <v>45651</v>
      </c>
      <c r="V4698" s="18" t="str">
        <f>TEXT(Posts[[#This Row],[Post_Date]],"YYYY")</f>
        <v>2024</v>
      </c>
      <c r="W4698" s="12" t="s">
        <v>5094</v>
      </c>
      <c r="X4698" s="12" t="s">
        <v>5085</v>
      </c>
      <c r="Y4698" s="19">
        <v>12</v>
      </c>
      <c r="Z4698" s="12" t="s">
        <v>5068</v>
      </c>
      <c r="AA4698"/>
    </row>
    <row r="4699" spans="1:27" x14ac:dyDescent="0.25">
      <c r="A4699" s="12" t="s">
        <v>1646</v>
      </c>
      <c r="B4699" s="12" t="s">
        <v>5026</v>
      </c>
      <c r="C4699" s="12" t="s">
        <v>5028</v>
      </c>
      <c r="D4699" s="12" t="s">
        <v>5032</v>
      </c>
      <c r="E4699" s="12" t="s">
        <v>5035</v>
      </c>
      <c r="F4699" s="12" t="s">
        <v>5056</v>
      </c>
      <c r="G4699" s="12" t="s">
        <v>5047</v>
      </c>
      <c r="H4699" s="13">
        <v>306804</v>
      </c>
      <c r="I4699" s="14">
        <v>1496209</v>
      </c>
      <c r="J4699" s="14">
        <v>157290</v>
      </c>
      <c r="K4699" s="14">
        <v>68799</v>
      </c>
      <c r="L4699" s="14">
        <v>78427</v>
      </c>
      <c r="M4699" s="15">
        <v>0.20505479171012</v>
      </c>
      <c r="N4699" s="14">
        <v>1852217</v>
      </c>
      <c r="O4699" s="14">
        <v>1496209</v>
      </c>
      <c r="P4699" s="14">
        <v>0</v>
      </c>
      <c r="S4699" s="17">
        <v>45744.773611111108</v>
      </c>
      <c r="T4699" s="12" t="s">
        <v>5076</v>
      </c>
      <c r="U4699" s="18">
        <v>45744</v>
      </c>
      <c r="V4699" s="18" t="str">
        <f>TEXT(Posts[[#This Row],[Post_Date]],"YYYY")</f>
        <v>2025</v>
      </c>
      <c r="W4699" s="12" t="s">
        <v>5088</v>
      </c>
      <c r="X4699" s="12" t="s">
        <v>5082</v>
      </c>
      <c r="Y4699" s="19">
        <v>18</v>
      </c>
      <c r="Z4699" s="12" t="s">
        <v>5070</v>
      </c>
      <c r="AA4699"/>
    </row>
    <row r="4700" spans="1:27" x14ac:dyDescent="0.25">
      <c r="A4700" s="12" t="s">
        <v>1655</v>
      </c>
      <c r="B4700" s="12" t="s">
        <v>5026</v>
      </c>
      <c r="C4700" s="12" t="s">
        <v>5028</v>
      </c>
      <c r="D4700" s="12" t="s">
        <v>5030</v>
      </c>
      <c r="E4700" s="12" t="s">
        <v>5035</v>
      </c>
      <c r="F4700" s="12" t="s">
        <v>5051</v>
      </c>
      <c r="G4700" s="12" t="s">
        <v>5042</v>
      </c>
      <c r="H4700" s="13">
        <v>96086</v>
      </c>
      <c r="I4700" s="14">
        <v>976920</v>
      </c>
      <c r="J4700" s="14">
        <v>122797</v>
      </c>
      <c r="K4700" s="14">
        <v>61917</v>
      </c>
      <c r="L4700" s="14">
        <v>43353</v>
      </c>
      <c r="M4700" s="15">
        <v>9.8356929284178107E-2</v>
      </c>
      <c r="N4700" s="14">
        <v>1200351</v>
      </c>
      <c r="O4700" s="14">
        <v>976920</v>
      </c>
      <c r="P4700" s="14">
        <v>0</v>
      </c>
      <c r="S4700" s="17">
        <v>45328.701388888891</v>
      </c>
      <c r="T4700" s="12" t="s">
        <v>5074</v>
      </c>
      <c r="U4700" s="18">
        <v>45328</v>
      </c>
      <c r="V4700" s="18" t="str">
        <f>TEXT(Posts[[#This Row],[Post_Date]],"YYYY")</f>
        <v>2024</v>
      </c>
      <c r="W4700" s="12" t="s">
        <v>5087</v>
      </c>
      <c r="X4700" s="12" t="s">
        <v>5079</v>
      </c>
      <c r="Y4700" s="19">
        <v>16</v>
      </c>
      <c r="Z4700" s="12" t="s">
        <v>5068</v>
      </c>
      <c r="AA4700"/>
    </row>
    <row r="4701" spans="1:27" x14ac:dyDescent="0.25">
      <c r="A4701" s="12" t="s">
        <v>1657</v>
      </c>
      <c r="B4701" s="12" t="s">
        <v>5026</v>
      </c>
      <c r="C4701" s="12" t="s">
        <v>5028</v>
      </c>
      <c r="D4701" s="12" t="s">
        <v>5032</v>
      </c>
      <c r="E4701" s="12" t="s">
        <v>5035</v>
      </c>
      <c r="F4701" s="12" t="s">
        <v>5056</v>
      </c>
      <c r="G4701" s="12" t="s">
        <v>5049</v>
      </c>
      <c r="H4701" s="13">
        <v>5267</v>
      </c>
      <c r="I4701" s="14">
        <v>21422</v>
      </c>
      <c r="J4701" s="14">
        <v>4917</v>
      </c>
      <c r="K4701" s="14">
        <v>1637</v>
      </c>
      <c r="L4701" s="14">
        <v>688</v>
      </c>
      <c r="M4701" s="15">
        <v>0.2458817431585939</v>
      </c>
      <c r="N4701" s="14">
        <v>27265</v>
      </c>
      <c r="O4701" s="14">
        <v>21406</v>
      </c>
      <c r="P4701" s="14">
        <v>0</v>
      </c>
      <c r="S4701" s="17">
        <v>45325.675694444442</v>
      </c>
      <c r="T4701" s="12" t="s">
        <v>5074</v>
      </c>
      <c r="U4701" s="18">
        <v>45325</v>
      </c>
      <c r="V4701" s="18" t="str">
        <f>TEXT(Posts[[#This Row],[Post_Date]],"YYYY")</f>
        <v>2024</v>
      </c>
      <c r="W4701" s="12" t="s">
        <v>5087</v>
      </c>
      <c r="X4701" s="12" t="s">
        <v>5083</v>
      </c>
      <c r="Y4701" s="19">
        <v>16</v>
      </c>
      <c r="Z4701" s="12" t="s">
        <v>5070</v>
      </c>
      <c r="AA4701"/>
    </row>
    <row r="4702" spans="1:27" x14ac:dyDescent="0.25">
      <c r="A4702" s="12" t="s">
        <v>1658</v>
      </c>
      <c r="B4702" s="12" t="s">
        <v>5026</v>
      </c>
      <c r="C4702" s="12" t="s">
        <v>5028</v>
      </c>
      <c r="D4702" s="12" t="s">
        <v>5031</v>
      </c>
      <c r="E4702" s="12" t="s">
        <v>5035</v>
      </c>
      <c r="F4702" s="12" t="s">
        <v>5060</v>
      </c>
      <c r="G4702" s="12" t="s">
        <v>5045</v>
      </c>
      <c r="H4702" s="13">
        <v>139790</v>
      </c>
      <c r="I4702" s="14">
        <v>1413056</v>
      </c>
      <c r="J4702" s="14">
        <v>306955</v>
      </c>
      <c r="K4702" s="14">
        <v>108155</v>
      </c>
      <c r="L4702" s="14">
        <v>42151</v>
      </c>
      <c r="M4702" s="15">
        <v>9.8927612139514245E-2</v>
      </c>
      <c r="N4702" s="14">
        <v>1717416</v>
      </c>
      <c r="O4702" s="14">
        <v>1413056</v>
      </c>
      <c r="P4702" s="14">
        <v>0</v>
      </c>
      <c r="S4702" s="17">
        <v>45469.450694444437</v>
      </c>
      <c r="T4702" s="12" t="s">
        <v>5077</v>
      </c>
      <c r="U4702" s="18">
        <v>45469</v>
      </c>
      <c r="V4702" s="18" t="str">
        <f>TEXT(Posts[[#This Row],[Post_Date]],"YYYY")</f>
        <v>2024</v>
      </c>
      <c r="W4702" s="12" t="s">
        <v>5089</v>
      </c>
      <c r="X4702" s="12" t="s">
        <v>5085</v>
      </c>
      <c r="Y4702" s="19">
        <v>10</v>
      </c>
      <c r="Z4702" s="12" t="s">
        <v>5068</v>
      </c>
      <c r="AA4702"/>
    </row>
    <row r="4703" spans="1:27" x14ac:dyDescent="0.25">
      <c r="A4703" s="12" t="s">
        <v>1663</v>
      </c>
      <c r="B4703" s="12" t="s">
        <v>5026</v>
      </c>
      <c r="C4703" s="12" t="s">
        <v>5028</v>
      </c>
      <c r="D4703" s="12" t="s">
        <v>5032</v>
      </c>
      <c r="E4703" s="12" t="s">
        <v>5035</v>
      </c>
      <c r="F4703" s="12" t="s">
        <v>5056</v>
      </c>
      <c r="G4703" s="12" t="s">
        <v>5042</v>
      </c>
      <c r="H4703" s="13">
        <v>15652</v>
      </c>
      <c r="I4703" s="14">
        <v>94671</v>
      </c>
      <c r="J4703" s="14">
        <v>10598</v>
      </c>
      <c r="K4703" s="14">
        <v>4873</v>
      </c>
      <c r="L4703" s="14">
        <v>3992</v>
      </c>
      <c r="M4703" s="15">
        <v>0.16533263063661599</v>
      </c>
      <c r="N4703" s="14">
        <v>110362</v>
      </c>
      <c r="O4703" s="14">
        <v>85034</v>
      </c>
      <c r="P4703" s="14">
        <v>0</v>
      </c>
      <c r="S4703" s="17">
        <v>45314.636805555558</v>
      </c>
      <c r="T4703" s="12" t="s">
        <v>5074</v>
      </c>
      <c r="U4703" s="18">
        <v>45314</v>
      </c>
      <c r="V4703" s="18" t="str">
        <f>TEXT(Posts[[#This Row],[Post_Date]],"YYYY")</f>
        <v>2024</v>
      </c>
      <c r="W4703" s="12" t="s">
        <v>5086</v>
      </c>
      <c r="X4703" s="12" t="s">
        <v>5079</v>
      </c>
      <c r="Y4703" s="19">
        <v>15</v>
      </c>
      <c r="Z4703" s="12" t="s">
        <v>5069</v>
      </c>
      <c r="AA4703"/>
    </row>
    <row r="4704" spans="1:27" x14ac:dyDescent="0.25">
      <c r="A4704" s="12" t="s">
        <v>1670</v>
      </c>
      <c r="B4704" s="12" t="s">
        <v>5026</v>
      </c>
      <c r="C4704" s="12" t="s">
        <v>5028</v>
      </c>
      <c r="D4704" s="12" t="s">
        <v>5034</v>
      </c>
      <c r="E4704" s="12" t="s">
        <v>5039</v>
      </c>
      <c r="F4704" s="12" t="s">
        <v>5059</v>
      </c>
      <c r="G4704" s="12" t="s">
        <v>5048</v>
      </c>
      <c r="H4704" s="13">
        <v>65424</v>
      </c>
      <c r="I4704" s="14">
        <v>417711</v>
      </c>
      <c r="J4704" s="14">
        <v>72982</v>
      </c>
      <c r="K4704" s="14">
        <v>24635</v>
      </c>
      <c r="L4704" s="14">
        <v>13143</v>
      </c>
      <c r="M4704" s="15">
        <v>0.15662559780895791</v>
      </c>
      <c r="N4704" s="14">
        <v>490138</v>
      </c>
      <c r="O4704" s="14">
        <v>0</v>
      </c>
      <c r="P4704" s="14">
        <v>625846</v>
      </c>
      <c r="S4704" s="17">
        <v>45528.390277777777</v>
      </c>
      <c r="T4704" s="17" t="s">
        <v>5077</v>
      </c>
      <c r="U4704" s="18">
        <v>45528</v>
      </c>
      <c r="V4704" s="18" t="str">
        <f>TEXT(Posts[[#This Row],[Post_Date]],"YYYY")</f>
        <v>2024</v>
      </c>
      <c r="W4704" s="18" t="s">
        <v>5092</v>
      </c>
      <c r="X4704" s="18" t="s">
        <v>5083</v>
      </c>
      <c r="Y4704" s="19">
        <v>9</v>
      </c>
      <c r="Z4704" s="12" t="s">
        <v>5069</v>
      </c>
      <c r="AA4704"/>
    </row>
    <row r="4705" spans="1:27" x14ac:dyDescent="0.25">
      <c r="A4705" s="12" t="s">
        <v>1672</v>
      </c>
      <c r="B4705" s="12" t="s">
        <v>5026</v>
      </c>
      <c r="C4705" s="12" t="s">
        <v>5028</v>
      </c>
      <c r="D4705" s="12" t="s">
        <v>5032</v>
      </c>
      <c r="E4705" s="12" t="s">
        <v>5035</v>
      </c>
      <c r="F4705" s="12" t="s">
        <v>5056</v>
      </c>
      <c r="G4705" s="12" t="s">
        <v>5042</v>
      </c>
      <c r="H4705" s="13">
        <v>62318</v>
      </c>
      <c r="I4705" s="14">
        <v>337913</v>
      </c>
      <c r="J4705" s="14">
        <v>62393</v>
      </c>
      <c r="K4705" s="14">
        <v>12072</v>
      </c>
      <c r="L4705" s="14">
        <v>20234</v>
      </c>
      <c r="M4705" s="15">
        <v>0.18442217654808959</v>
      </c>
      <c r="N4705" s="14">
        <v>400464</v>
      </c>
      <c r="O4705" s="14">
        <v>329143</v>
      </c>
      <c r="P4705" s="14">
        <v>0</v>
      </c>
      <c r="S4705" s="17">
        <v>45732.532638888893</v>
      </c>
      <c r="T4705" s="12" t="s">
        <v>5075</v>
      </c>
      <c r="U4705" s="18">
        <v>45732</v>
      </c>
      <c r="V4705" s="18" t="str">
        <f>TEXT(Posts[[#This Row],[Post_Date]],"YYYY")</f>
        <v>2025</v>
      </c>
      <c r="W4705" s="12" t="s">
        <v>5088</v>
      </c>
      <c r="X4705" s="12" t="s">
        <v>5084</v>
      </c>
      <c r="Y4705" s="19">
        <v>12</v>
      </c>
      <c r="Z4705" s="12" t="s">
        <v>5069</v>
      </c>
      <c r="AA4705"/>
    </row>
    <row r="4706" spans="1:27" x14ac:dyDescent="0.25">
      <c r="A4706" s="12" t="s">
        <v>1673</v>
      </c>
      <c r="B4706" s="12" t="s">
        <v>5026</v>
      </c>
      <c r="C4706" s="12" t="s">
        <v>5028</v>
      </c>
      <c r="D4706" s="12" t="s">
        <v>5032</v>
      </c>
      <c r="E4706" s="12" t="s">
        <v>5039</v>
      </c>
      <c r="F4706" s="12" t="s">
        <v>5056</v>
      </c>
      <c r="G4706" s="12" t="s">
        <v>5049</v>
      </c>
      <c r="H4706" s="13">
        <v>75184</v>
      </c>
      <c r="I4706" s="14">
        <v>381407</v>
      </c>
      <c r="J4706" s="14">
        <v>58959</v>
      </c>
      <c r="K4706" s="14">
        <v>27333</v>
      </c>
      <c r="L4706" s="14">
        <v>14558</v>
      </c>
      <c r="M4706" s="15">
        <v>0.19712508772556869</v>
      </c>
      <c r="N4706" s="14">
        <v>474436</v>
      </c>
      <c r="O4706" s="14">
        <v>0</v>
      </c>
      <c r="P4706" s="14">
        <v>661179</v>
      </c>
      <c r="S4706" s="17">
        <v>45592.707638888889</v>
      </c>
      <c r="T4706" s="17" t="s">
        <v>5074</v>
      </c>
      <c r="U4706" s="18">
        <v>45592</v>
      </c>
      <c r="V4706" s="18" t="str">
        <f>TEXT(Posts[[#This Row],[Post_Date]],"YYYY")</f>
        <v>2024</v>
      </c>
      <c r="W4706" s="18" t="s">
        <v>5091</v>
      </c>
      <c r="X4706" s="18" t="s">
        <v>5084</v>
      </c>
      <c r="Y4706" s="19">
        <v>16</v>
      </c>
      <c r="Z4706" s="12" t="s">
        <v>5069</v>
      </c>
      <c r="AA4706"/>
    </row>
    <row r="4707" spans="1:27" x14ac:dyDescent="0.25">
      <c r="A4707" s="12" t="s">
        <v>1674</v>
      </c>
      <c r="B4707" s="12" t="s">
        <v>5026</v>
      </c>
      <c r="C4707" s="12" t="s">
        <v>5029</v>
      </c>
      <c r="D4707" s="12" t="s">
        <v>5030</v>
      </c>
      <c r="E4707" s="12" t="s">
        <v>5035</v>
      </c>
      <c r="F4707" s="12" t="s">
        <v>5051</v>
      </c>
      <c r="G4707" s="12" t="s">
        <v>5046</v>
      </c>
      <c r="H4707" s="13">
        <v>191134</v>
      </c>
      <c r="I4707" s="14">
        <v>1288438</v>
      </c>
      <c r="J4707" s="14">
        <v>292369</v>
      </c>
      <c r="K4707" s="14">
        <v>86049</v>
      </c>
      <c r="L4707" s="14">
        <v>36680</v>
      </c>
      <c r="M4707" s="15">
        <v>0.1483457812602216</v>
      </c>
      <c r="N4707" s="14">
        <v>1454720</v>
      </c>
      <c r="O4707" s="14">
        <v>1288438</v>
      </c>
      <c r="P4707" s="14">
        <v>0</v>
      </c>
      <c r="S4707" s="17">
        <v>45565.484027777777</v>
      </c>
      <c r="T4707" s="12" t="s">
        <v>5077</v>
      </c>
      <c r="U4707" s="18">
        <v>45565</v>
      </c>
      <c r="V4707" s="18" t="str">
        <f>TEXT(Posts[[#This Row],[Post_Date]],"YYYY")</f>
        <v>2024</v>
      </c>
      <c r="W4707" s="12" t="s">
        <v>5097</v>
      </c>
      <c r="X4707" s="12" t="s">
        <v>5081</v>
      </c>
      <c r="Y4707" s="19">
        <v>11</v>
      </c>
      <c r="Z4707" s="12" t="s">
        <v>5069</v>
      </c>
      <c r="AA4707"/>
    </row>
    <row r="4708" spans="1:27" x14ac:dyDescent="0.25">
      <c r="A4708" s="12" t="s">
        <v>1689</v>
      </c>
      <c r="B4708" s="12" t="s">
        <v>5026</v>
      </c>
      <c r="C4708" s="12" t="s">
        <v>5028</v>
      </c>
      <c r="D4708" s="12" t="s">
        <v>5032</v>
      </c>
      <c r="E4708" s="12" t="s">
        <v>5035</v>
      </c>
      <c r="F4708" s="12" t="s">
        <v>5056</v>
      </c>
      <c r="G4708" s="12" t="s">
        <v>5048</v>
      </c>
      <c r="H4708" s="13">
        <v>116829</v>
      </c>
      <c r="I4708" s="14">
        <v>492646</v>
      </c>
      <c r="J4708" s="14">
        <v>122126</v>
      </c>
      <c r="K4708" s="14">
        <v>37878</v>
      </c>
      <c r="L4708" s="14">
        <v>26842</v>
      </c>
      <c r="M4708" s="15">
        <v>0.23714732129033431</v>
      </c>
      <c r="N4708" s="14">
        <v>629515</v>
      </c>
      <c r="O4708" s="14">
        <v>463585</v>
      </c>
      <c r="P4708" s="14">
        <v>0</v>
      </c>
      <c r="S4708" s="17">
        <v>45328.48333333333</v>
      </c>
      <c r="T4708" s="12" t="s">
        <v>5077</v>
      </c>
      <c r="U4708" s="18">
        <v>45328</v>
      </c>
      <c r="V4708" s="18" t="str">
        <f>TEXT(Posts[[#This Row],[Post_Date]],"YYYY")</f>
        <v>2024</v>
      </c>
      <c r="W4708" s="12" t="s">
        <v>5087</v>
      </c>
      <c r="X4708" s="12" t="s">
        <v>5079</v>
      </c>
      <c r="Y4708" s="19">
        <v>11</v>
      </c>
      <c r="Z4708" s="12" t="s">
        <v>5070</v>
      </c>
      <c r="AA4708"/>
    </row>
    <row r="4709" spans="1:27" x14ac:dyDescent="0.25">
      <c r="A4709" s="12" t="s">
        <v>1693</v>
      </c>
      <c r="B4709" s="12" t="s">
        <v>5026</v>
      </c>
      <c r="C4709" s="12" t="s">
        <v>5029</v>
      </c>
      <c r="D4709" s="12" t="s">
        <v>5032</v>
      </c>
      <c r="E4709" s="12" t="s">
        <v>5035</v>
      </c>
      <c r="F4709" s="12" t="s">
        <v>5056</v>
      </c>
      <c r="G4709" s="12" t="s">
        <v>5043</v>
      </c>
      <c r="H4709" s="13">
        <v>214908</v>
      </c>
      <c r="I4709" s="14">
        <v>896015</v>
      </c>
      <c r="J4709" s="14">
        <v>133000</v>
      </c>
      <c r="K4709" s="14">
        <v>48441</v>
      </c>
      <c r="L4709" s="14">
        <v>40046</v>
      </c>
      <c r="M4709" s="15">
        <v>0.23984962865018861</v>
      </c>
      <c r="N4709" s="14">
        <v>1058177</v>
      </c>
      <c r="O4709" s="14">
        <v>798004</v>
      </c>
      <c r="P4709" s="14">
        <v>0</v>
      </c>
      <c r="S4709" s="17">
        <v>45447.691666666673</v>
      </c>
      <c r="T4709" s="12" t="s">
        <v>5074</v>
      </c>
      <c r="U4709" s="18">
        <v>45447</v>
      </c>
      <c r="V4709" s="18" t="str">
        <f>TEXT(Posts[[#This Row],[Post_Date]],"YYYY")</f>
        <v>2024</v>
      </c>
      <c r="W4709" s="12" t="s">
        <v>5089</v>
      </c>
      <c r="X4709" s="12" t="s">
        <v>5079</v>
      </c>
      <c r="Y4709" s="19">
        <v>16</v>
      </c>
      <c r="Z4709" s="12" t="s">
        <v>5070</v>
      </c>
      <c r="AA4709"/>
    </row>
    <row r="4710" spans="1:27" x14ac:dyDescent="0.25">
      <c r="A4710" s="12" t="s">
        <v>1703</v>
      </c>
      <c r="B4710" s="12" t="s">
        <v>5026</v>
      </c>
      <c r="C4710" s="12" t="s">
        <v>5028</v>
      </c>
      <c r="D4710" s="12" t="s">
        <v>5030</v>
      </c>
      <c r="E4710" s="12" t="s">
        <v>5035</v>
      </c>
      <c r="F4710" s="12" t="s">
        <v>5051</v>
      </c>
      <c r="G4710" s="12" t="s">
        <v>5047</v>
      </c>
      <c r="H4710" s="13">
        <v>55736</v>
      </c>
      <c r="I4710" s="14">
        <v>643833</v>
      </c>
      <c r="J4710" s="14">
        <v>155707</v>
      </c>
      <c r="K4710" s="14">
        <v>33573</v>
      </c>
      <c r="L4710" s="14">
        <v>28310</v>
      </c>
      <c r="M4710" s="15">
        <v>8.6569879358913401E-2</v>
      </c>
      <c r="N4710" s="14">
        <v>769552</v>
      </c>
      <c r="O4710" s="14">
        <v>634750</v>
      </c>
      <c r="P4710" s="14">
        <v>0</v>
      </c>
      <c r="S4710" s="17">
        <v>45736.749305555553</v>
      </c>
      <c r="T4710" s="12" t="s">
        <v>5076</v>
      </c>
      <c r="U4710" s="18">
        <v>45736</v>
      </c>
      <c r="V4710" s="18" t="str">
        <f>TEXT(Posts[[#This Row],[Post_Date]],"YYYY")</f>
        <v>2025</v>
      </c>
      <c r="W4710" s="12" t="s">
        <v>5088</v>
      </c>
      <c r="X4710" s="12" t="s">
        <v>5080</v>
      </c>
      <c r="Y4710" s="19">
        <v>17</v>
      </c>
      <c r="Z4710" s="12" t="s">
        <v>5068</v>
      </c>
      <c r="AA4710"/>
    </row>
    <row r="4711" spans="1:27" x14ac:dyDescent="0.25">
      <c r="A4711" s="12" t="s">
        <v>1707</v>
      </c>
      <c r="B4711" s="12" t="s">
        <v>5026</v>
      </c>
      <c r="C4711" s="12" t="s">
        <v>5028</v>
      </c>
      <c r="D4711" s="12" t="s">
        <v>5030</v>
      </c>
      <c r="E4711" s="12" t="s">
        <v>5035</v>
      </c>
      <c r="F4711" s="12" t="s">
        <v>5051</v>
      </c>
      <c r="G4711" s="12" t="s">
        <v>5049</v>
      </c>
      <c r="H4711" s="13">
        <v>364390</v>
      </c>
      <c r="I4711" s="14">
        <v>2654699</v>
      </c>
      <c r="J4711" s="14">
        <v>371542</v>
      </c>
      <c r="K4711" s="14">
        <v>199029</v>
      </c>
      <c r="L4711" s="14">
        <v>151569</v>
      </c>
      <c r="M4711" s="15">
        <v>0.13726251226666369</v>
      </c>
      <c r="N4711" s="14">
        <v>3133931</v>
      </c>
      <c r="O4711" s="14">
        <v>2654699</v>
      </c>
      <c r="P4711" s="14">
        <v>0</v>
      </c>
      <c r="S4711" s="17">
        <v>45471.757638888892</v>
      </c>
      <c r="T4711" s="12" t="s">
        <v>5076</v>
      </c>
      <c r="U4711" s="18">
        <v>45471</v>
      </c>
      <c r="V4711" s="18" t="str">
        <f>TEXT(Posts[[#This Row],[Post_Date]],"YYYY")</f>
        <v>2024</v>
      </c>
      <c r="W4711" s="12" t="s">
        <v>5089</v>
      </c>
      <c r="X4711" s="12" t="s">
        <v>5082</v>
      </c>
      <c r="Y4711" s="19">
        <v>18</v>
      </c>
      <c r="Z4711" s="12" t="s">
        <v>5069</v>
      </c>
      <c r="AA4711"/>
    </row>
    <row r="4712" spans="1:27" x14ac:dyDescent="0.25">
      <c r="A4712" s="12" t="s">
        <v>1708</v>
      </c>
      <c r="B4712" s="12" t="s">
        <v>5026</v>
      </c>
      <c r="C4712" s="12" t="s">
        <v>5028</v>
      </c>
      <c r="D4712" s="12" t="s">
        <v>5030</v>
      </c>
      <c r="E4712" s="12" t="s">
        <v>5035</v>
      </c>
      <c r="F4712" s="12" t="s">
        <v>5051</v>
      </c>
      <c r="G4712" s="12" t="s">
        <v>5049</v>
      </c>
      <c r="H4712" s="13">
        <v>389770</v>
      </c>
      <c r="I4712" s="14">
        <v>3264947</v>
      </c>
      <c r="J4712" s="14">
        <v>506315</v>
      </c>
      <c r="K4712" s="14">
        <v>101030</v>
      </c>
      <c r="L4712" s="14">
        <v>78427</v>
      </c>
      <c r="M4712" s="15">
        <v>0.1193802011987655</v>
      </c>
      <c r="N4712" s="14">
        <v>3915467</v>
      </c>
      <c r="O4712" s="14">
        <v>3264947</v>
      </c>
      <c r="P4712" s="14">
        <v>0</v>
      </c>
      <c r="S4712" s="17">
        <v>45337.474305555559</v>
      </c>
      <c r="T4712" s="12" t="s">
        <v>5077</v>
      </c>
      <c r="U4712" s="18">
        <v>45337</v>
      </c>
      <c r="V4712" s="18" t="str">
        <f>TEXT(Posts[[#This Row],[Post_Date]],"YYYY")</f>
        <v>2024</v>
      </c>
      <c r="W4712" s="12" t="s">
        <v>5087</v>
      </c>
      <c r="X4712" s="12" t="s">
        <v>5080</v>
      </c>
      <c r="Y4712" s="19">
        <v>11</v>
      </c>
      <c r="Z4712" s="12" t="s">
        <v>5069</v>
      </c>
      <c r="AA4712"/>
    </row>
    <row r="4713" spans="1:27" x14ac:dyDescent="0.25">
      <c r="A4713" s="12" t="s">
        <v>1713</v>
      </c>
      <c r="B4713" s="12" t="s">
        <v>5026</v>
      </c>
      <c r="C4713" s="12" t="s">
        <v>5028</v>
      </c>
      <c r="D4713" s="12" t="s">
        <v>5030</v>
      </c>
      <c r="E4713" s="12" t="s">
        <v>5035</v>
      </c>
      <c r="F4713" s="12" t="s">
        <v>5051</v>
      </c>
      <c r="G4713" s="12" t="s">
        <v>5049</v>
      </c>
      <c r="H4713" s="13">
        <v>378286</v>
      </c>
      <c r="I4713" s="14">
        <v>2841124</v>
      </c>
      <c r="J4713" s="14">
        <v>500150</v>
      </c>
      <c r="K4713" s="14">
        <v>182881</v>
      </c>
      <c r="L4713" s="14">
        <v>128791</v>
      </c>
      <c r="M4713" s="15">
        <v>0.13314677822678331</v>
      </c>
      <c r="N4713" s="14">
        <v>3585907</v>
      </c>
      <c r="O4713" s="14">
        <v>2841124</v>
      </c>
      <c r="P4713" s="14">
        <v>0</v>
      </c>
      <c r="S4713" s="17">
        <v>45740.637499999997</v>
      </c>
      <c r="T4713" s="12" t="s">
        <v>5074</v>
      </c>
      <c r="U4713" s="18">
        <v>45740</v>
      </c>
      <c r="V4713" s="18" t="str">
        <f>TEXT(Posts[[#This Row],[Post_Date]],"YYYY")</f>
        <v>2025</v>
      </c>
      <c r="W4713" s="12" t="s">
        <v>5088</v>
      </c>
      <c r="X4713" s="12" t="s">
        <v>5081</v>
      </c>
      <c r="Y4713" s="19">
        <v>15</v>
      </c>
      <c r="Z4713" s="12" t="s">
        <v>5069</v>
      </c>
      <c r="AA4713"/>
    </row>
    <row r="4714" spans="1:27" x14ac:dyDescent="0.25">
      <c r="A4714" s="12" t="s">
        <v>1716</v>
      </c>
      <c r="B4714" s="12" t="s">
        <v>5026</v>
      </c>
      <c r="C4714" s="12" t="s">
        <v>5028</v>
      </c>
      <c r="D4714" s="12" t="s">
        <v>5032</v>
      </c>
      <c r="E4714" s="12" t="s">
        <v>5035</v>
      </c>
      <c r="F4714" s="12" t="s">
        <v>5056</v>
      </c>
      <c r="G4714" s="12" t="s">
        <v>5046</v>
      </c>
      <c r="H4714" s="13">
        <v>27268</v>
      </c>
      <c r="I4714" s="14">
        <v>124839</v>
      </c>
      <c r="J4714" s="14">
        <v>22618</v>
      </c>
      <c r="K4714" s="14">
        <v>3893</v>
      </c>
      <c r="L4714" s="14">
        <v>2895</v>
      </c>
      <c r="M4714" s="15">
        <v>0.21842826260428599</v>
      </c>
      <c r="N4714" s="14">
        <v>147758</v>
      </c>
      <c r="O4714" s="14">
        <v>111001</v>
      </c>
      <c r="P4714" s="14">
        <v>0</v>
      </c>
      <c r="S4714" s="17">
        <v>45714.71875</v>
      </c>
      <c r="T4714" s="12" t="s">
        <v>5076</v>
      </c>
      <c r="U4714" s="18">
        <v>45714</v>
      </c>
      <c r="V4714" s="18" t="str">
        <f>TEXT(Posts[[#This Row],[Post_Date]],"YYYY")</f>
        <v>2025</v>
      </c>
      <c r="W4714" s="12" t="s">
        <v>5087</v>
      </c>
      <c r="X4714" s="12" t="s">
        <v>5085</v>
      </c>
      <c r="Y4714" s="19">
        <v>17</v>
      </c>
      <c r="Z4714" s="12" t="s">
        <v>5070</v>
      </c>
      <c r="AA4714"/>
    </row>
    <row r="4715" spans="1:27" x14ac:dyDescent="0.25">
      <c r="A4715" s="12" t="s">
        <v>1718</v>
      </c>
      <c r="B4715" s="12" t="s">
        <v>5026</v>
      </c>
      <c r="C4715" s="12" t="s">
        <v>5028</v>
      </c>
      <c r="D4715" s="12" t="s">
        <v>5032</v>
      </c>
      <c r="E4715" s="12" t="s">
        <v>5035</v>
      </c>
      <c r="F4715" s="12" t="s">
        <v>5056</v>
      </c>
      <c r="G4715" s="12" t="s">
        <v>5045</v>
      </c>
      <c r="H4715" s="13">
        <v>53406</v>
      </c>
      <c r="I4715" s="14">
        <v>320227</v>
      </c>
      <c r="J4715" s="14">
        <v>71424</v>
      </c>
      <c r="K4715" s="14">
        <v>16077</v>
      </c>
      <c r="L4715" s="14">
        <v>9241</v>
      </c>
      <c r="M4715" s="15">
        <v>0.16677778494535639</v>
      </c>
      <c r="N4715" s="14">
        <v>385042</v>
      </c>
      <c r="O4715" s="14">
        <v>295437</v>
      </c>
      <c r="P4715" s="14">
        <v>0</v>
      </c>
      <c r="S4715" s="17">
        <v>45361.542361111111</v>
      </c>
      <c r="T4715" s="12" t="s">
        <v>5075</v>
      </c>
      <c r="U4715" s="18">
        <v>45361</v>
      </c>
      <c r="V4715" s="18" t="str">
        <f>TEXT(Posts[[#This Row],[Post_Date]],"YYYY")</f>
        <v>2024</v>
      </c>
      <c r="W4715" s="12" t="s">
        <v>5088</v>
      </c>
      <c r="X4715" s="12" t="s">
        <v>5084</v>
      </c>
      <c r="Y4715" s="19">
        <v>13</v>
      </c>
      <c r="Z4715" s="12" t="s">
        <v>5069</v>
      </c>
      <c r="AA4715"/>
    </row>
    <row r="4716" spans="1:27" x14ac:dyDescent="0.25">
      <c r="A4716" s="12" t="s">
        <v>1725</v>
      </c>
      <c r="B4716" s="12" t="s">
        <v>5026</v>
      </c>
      <c r="C4716" s="12" t="s">
        <v>5029</v>
      </c>
      <c r="D4716" s="12" t="s">
        <v>5032</v>
      </c>
      <c r="E4716" s="12" t="s">
        <v>5035</v>
      </c>
      <c r="F4716" s="12" t="s">
        <v>5056</v>
      </c>
      <c r="G4716" s="12" t="s">
        <v>5049</v>
      </c>
      <c r="H4716" s="13">
        <v>70859</v>
      </c>
      <c r="I4716" s="14">
        <v>336406</v>
      </c>
      <c r="J4716" s="14">
        <v>42841</v>
      </c>
      <c r="K4716" s="14">
        <v>25941</v>
      </c>
      <c r="L4716" s="14">
        <v>16888</v>
      </c>
      <c r="M4716" s="15">
        <v>0.21063810886563361</v>
      </c>
      <c r="N4716" s="14">
        <v>384042</v>
      </c>
      <c r="O4716" s="14">
        <v>314212</v>
      </c>
      <c r="P4716" s="14">
        <v>0</v>
      </c>
      <c r="S4716" s="17">
        <v>45318.417361111111</v>
      </c>
      <c r="T4716" s="12" t="s">
        <v>5077</v>
      </c>
      <c r="U4716" s="18">
        <v>45318</v>
      </c>
      <c r="V4716" s="18" t="str">
        <f>TEXT(Posts[[#This Row],[Post_Date]],"YYYY")</f>
        <v>2024</v>
      </c>
      <c r="W4716" s="12" t="s">
        <v>5086</v>
      </c>
      <c r="X4716" s="12" t="s">
        <v>5083</v>
      </c>
      <c r="Y4716" s="19">
        <v>10</v>
      </c>
      <c r="Z4716" s="12" t="s">
        <v>5070</v>
      </c>
      <c r="AA4716"/>
    </row>
    <row r="4717" spans="1:27" x14ac:dyDescent="0.25">
      <c r="A4717" s="12" t="s">
        <v>1726</v>
      </c>
      <c r="B4717" s="12" t="s">
        <v>5026</v>
      </c>
      <c r="C4717" s="12" t="s">
        <v>5028</v>
      </c>
      <c r="D4717" s="12" t="s">
        <v>5032</v>
      </c>
      <c r="E4717" s="12" t="s">
        <v>5035</v>
      </c>
      <c r="F4717" s="12" t="s">
        <v>5056</v>
      </c>
      <c r="G4717" s="12" t="s">
        <v>5045</v>
      </c>
      <c r="H4717" s="13">
        <v>70260</v>
      </c>
      <c r="I4717" s="14">
        <v>355956</v>
      </c>
      <c r="J4717" s="14">
        <v>72740</v>
      </c>
      <c r="K4717" s="14">
        <v>24307</v>
      </c>
      <c r="L4717" s="14">
        <v>13401</v>
      </c>
      <c r="M4717" s="15">
        <v>0.19738592755649931</v>
      </c>
      <c r="N4717" s="14">
        <v>442558</v>
      </c>
      <c r="O4717" s="14">
        <v>348843</v>
      </c>
      <c r="P4717" s="14">
        <v>0</v>
      </c>
      <c r="S4717" s="17">
        <v>45512.640972222223</v>
      </c>
      <c r="T4717" s="12" t="s">
        <v>5074</v>
      </c>
      <c r="U4717" s="18">
        <v>45512</v>
      </c>
      <c r="V4717" s="18" t="str">
        <f>TEXT(Posts[[#This Row],[Post_Date]],"YYYY")</f>
        <v>2024</v>
      </c>
      <c r="W4717" s="12" t="s">
        <v>5092</v>
      </c>
      <c r="X4717" s="12" t="s">
        <v>5080</v>
      </c>
      <c r="Y4717" s="19">
        <v>15</v>
      </c>
      <c r="Z4717" s="12" t="s">
        <v>5069</v>
      </c>
      <c r="AA4717"/>
    </row>
    <row r="4718" spans="1:27" x14ac:dyDescent="0.25">
      <c r="A4718" s="12" t="s">
        <v>1728</v>
      </c>
      <c r="B4718" s="12" t="s">
        <v>5026</v>
      </c>
      <c r="C4718" s="12" t="s">
        <v>5028</v>
      </c>
      <c r="D4718" s="12" t="s">
        <v>5032</v>
      </c>
      <c r="E4718" s="12" t="s">
        <v>5035</v>
      </c>
      <c r="F4718" s="12" t="s">
        <v>5056</v>
      </c>
      <c r="G4718" s="12" t="s">
        <v>5045</v>
      </c>
      <c r="H4718" s="13">
        <v>402147</v>
      </c>
      <c r="I4718" s="14">
        <v>1704921</v>
      </c>
      <c r="J4718" s="14">
        <v>342859</v>
      </c>
      <c r="K4718" s="14">
        <v>97308</v>
      </c>
      <c r="L4718" s="14">
        <v>91617</v>
      </c>
      <c r="M4718" s="15">
        <v>0.23587470868183519</v>
      </c>
      <c r="N4718" s="14">
        <v>2135155</v>
      </c>
      <c r="O4718" s="14">
        <v>1704921</v>
      </c>
      <c r="P4718" s="14">
        <v>0</v>
      </c>
      <c r="S4718" s="17">
        <v>45337.726388888892</v>
      </c>
      <c r="T4718" s="12" t="s">
        <v>5076</v>
      </c>
      <c r="U4718" s="18">
        <v>45337</v>
      </c>
      <c r="V4718" s="18" t="str">
        <f>TEXT(Posts[[#This Row],[Post_Date]],"YYYY")</f>
        <v>2024</v>
      </c>
      <c r="W4718" s="12" t="s">
        <v>5087</v>
      </c>
      <c r="X4718" s="12" t="s">
        <v>5080</v>
      </c>
      <c r="Y4718" s="19">
        <v>17</v>
      </c>
      <c r="Z4718" s="12" t="s">
        <v>5070</v>
      </c>
      <c r="AA4718"/>
    </row>
    <row r="4719" spans="1:27" x14ac:dyDescent="0.25">
      <c r="A4719" s="12" t="s">
        <v>1730</v>
      </c>
      <c r="B4719" s="12" t="s">
        <v>5026</v>
      </c>
      <c r="C4719" s="12" t="s">
        <v>5028</v>
      </c>
      <c r="D4719" s="12" t="s">
        <v>5032</v>
      </c>
      <c r="E4719" s="12" t="s">
        <v>5035</v>
      </c>
      <c r="F4719" s="12" t="s">
        <v>5056</v>
      </c>
      <c r="G4719" s="12" t="s">
        <v>5043</v>
      </c>
      <c r="H4719" s="13">
        <v>574890</v>
      </c>
      <c r="I4719" s="14">
        <v>2698749</v>
      </c>
      <c r="J4719" s="14">
        <v>315368</v>
      </c>
      <c r="K4719" s="14">
        <v>127885</v>
      </c>
      <c r="L4719" s="14">
        <v>148584</v>
      </c>
      <c r="M4719" s="15">
        <v>0.21302108981458739</v>
      </c>
      <c r="N4719" s="14">
        <v>3077467</v>
      </c>
      <c r="O4719" s="14">
        <v>2698749</v>
      </c>
      <c r="P4719" s="14">
        <v>0</v>
      </c>
      <c r="S4719" s="17">
        <v>45764.714583333327</v>
      </c>
      <c r="T4719" s="12" t="s">
        <v>5076</v>
      </c>
      <c r="U4719" s="18">
        <v>45764</v>
      </c>
      <c r="V4719" s="18" t="str">
        <f>TEXT(Posts[[#This Row],[Post_Date]],"YYYY")</f>
        <v>2025</v>
      </c>
      <c r="W4719" s="12" t="s">
        <v>5090</v>
      </c>
      <c r="X4719" s="12" t="s">
        <v>5080</v>
      </c>
      <c r="Y4719" s="19">
        <v>17</v>
      </c>
      <c r="Z4719" s="12" t="s">
        <v>5070</v>
      </c>
      <c r="AA4719"/>
    </row>
    <row r="4720" spans="1:27" x14ac:dyDescent="0.25">
      <c r="A4720" s="12" t="s">
        <v>1734</v>
      </c>
      <c r="B4720" s="12" t="s">
        <v>5026</v>
      </c>
      <c r="C4720" s="12" t="s">
        <v>5028</v>
      </c>
      <c r="D4720" s="12" t="s">
        <v>5031</v>
      </c>
      <c r="E4720" s="12" t="s">
        <v>5035</v>
      </c>
      <c r="F4720" s="12" t="s">
        <v>5060</v>
      </c>
      <c r="G4720" s="12" t="s">
        <v>5043</v>
      </c>
      <c r="H4720" s="13">
        <v>57304</v>
      </c>
      <c r="I4720" s="14">
        <v>773105</v>
      </c>
      <c r="J4720" s="14">
        <v>86072</v>
      </c>
      <c r="K4720" s="14">
        <v>32728</v>
      </c>
      <c r="L4720" s="14">
        <v>36964</v>
      </c>
      <c r="M4720" s="15">
        <v>7.4122187173426987E-2</v>
      </c>
      <c r="N4720" s="14">
        <v>913724</v>
      </c>
      <c r="O4720" s="14">
        <v>695956</v>
      </c>
      <c r="P4720" s="14">
        <v>0</v>
      </c>
      <c r="S4720" s="17">
        <v>45547.351388888892</v>
      </c>
      <c r="T4720" s="12" t="s">
        <v>5078</v>
      </c>
      <c r="U4720" s="18">
        <v>45547</v>
      </c>
      <c r="V4720" s="18" t="str">
        <f>TEXT(Posts[[#This Row],[Post_Date]],"YYYY")</f>
        <v>2024</v>
      </c>
      <c r="W4720" s="12" t="s">
        <v>5097</v>
      </c>
      <c r="X4720" s="12" t="s">
        <v>5080</v>
      </c>
      <c r="Y4720" s="19">
        <v>8</v>
      </c>
      <c r="Z4720" s="12" t="s">
        <v>5068</v>
      </c>
      <c r="AA4720"/>
    </row>
    <row r="4721" spans="1:27" x14ac:dyDescent="0.25">
      <c r="A4721" s="12" t="s">
        <v>1736</v>
      </c>
      <c r="B4721" s="12" t="s">
        <v>5026</v>
      </c>
      <c r="C4721" s="12" t="s">
        <v>5028</v>
      </c>
      <c r="D4721" s="12" t="s">
        <v>5034</v>
      </c>
      <c r="E4721" s="12" t="s">
        <v>5039</v>
      </c>
      <c r="F4721" s="12" t="s">
        <v>5059</v>
      </c>
      <c r="G4721" s="12" t="s">
        <v>5048</v>
      </c>
      <c r="H4721" s="13">
        <v>51423</v>
      </c>
      <c r="I4721" s="14">
        <v>319946</v>
      </c>
      <c r="J4721" s="14">
        <v>57664</v>
      </c>
      <c r="K4721" s="14">
        <v>23621</v>
      </c>
      <c r="L4721" s="14">
        <v>18076</v>
      </c>
      <c r="M4721" s="15">
        <v>0.16072592930699819</v>
      </c>
      <c r="N4721" s="14">
        <v>368960</v>
      </c>
      <c r="O4721" s="14">
        <v>0</v>
      </c>
      <c r="P4721" s="14">
        <v>1193210</v>
      </c>
      <c r="S4721" s="17">
        <v>45297.451388888891</v>
      </c>
      <c r="T4721" s="17" t="s">
        <v>5077</v>
      </c>
      <c r="U4721" s="18">
        <v>45297</v>
      </c>
      <c r="V4721" s="18" t="str">
        <f>TEXT(Posts[[#This Row],[Post_Date]],"YYYY")</f>
        <v>2024</v>
      </c>
      <c r="W4721" s="18" t="s">
        <v>5086</v>
      </c>
      <c r="X4721" s="18" t="s">
        <v>5083</v>
      </c>
      <c r="Y4721" s="19">
        <v>10</v>
      </c>
      <c r="Z4721" s="12" t="s">
        <v>5069</v>
      </c>
      <c r="AA4721"/>
    </row>
    <row r="4722" spans="1:27" x14ac:dyDescent="0.25">
      <c r="A4722" s="12" t="s">
        <v>1740</v>
      </c>
      <c r="B4722" s="12" t="s">
        <v>5026</v>
      </c>
      <c r="C4722" s="12" t="s">
        <v>5029</v>
      </c>
      <c r="D4722" s="12" t="s">
        <v>5031</v>
      </c>
      <c r="E4722" s="12" t="s">
        <v>5035</v>
      </c>
      <c r="F4722" s="12" t="s">
        <v>5060</v>
      </c>
      <c r="G4722" s="12" t="s">
        <v>5043</v>
      </c>
      <c r="H4722" s="13">
        <v>65385</v>
      </c>
      <c r="I4722" s="14">
        <v>675050</v>
      </c>
      <c r="J4722" s="14">
        <v>121657</v>
      </c>
      <c r="K4722" s="14">
        <v>26962</v>
      </c>
      <c r="L4722" s="14">
        <v>27228</v>
      </c>
      <c r="M4722" s="15">
        <v>9.6860156374505957E-2</v>
      </c>
      <c r="N4722" s="14">
        <v>763802</v>
      </c>
      <c r="O4722" s="14">
        <v>675050</v>
      </c>
      <c r="P4722" s="14">
        <v>0</v>
      </c>
      <c r="S4722" s="17">
        <v>45306.679166666669</v>
      </c>
      <c r="T4722" s="12" t="s">
        <v>5074</v>
      </c>
      <c r="U4722" s="18">
        <v>45306</v>
      </c>
      <c r="V4722" s="18" t="str">
        <f>TEXT(Posts[[#This Row],[Post_Date]],"YYYY")</f>
        <v>2024</v>
      </c>
      <c r="W4722" s="12" t="s">
        <v>5086</v>
      </c>
      <c r="X4722" s="12" t="s">
        <v>5081</v>
      </c>
      <c r="Y4722" s="19">
        <v>16</v>
      </c>
      <c r="Z4722" s="12" t="s">
        <v>5068</v>
      </c>
      <c r="AA4722"/>
    </row>
    <row r="4723" spans="1:27" x14ac:dyDescent="0.25">
      <c r="A4723" s="12" t="s">
        <v>1742</v>
      </c>
      <c r="B4723" s="12" t="s">
        <v>5026</v>
      </c>
      <c r="C4723" s="12" t="s">
        <v>5029</v>
      </c>
      <c r="D4723" s="12" t="s">
        <v>5031</v>
      </c>
      <c r="E4723" s="12" t="s">
        <v>5035</v>
      </c>
      <c r="F4723" s="12" t="s">
        <v>5060</v>
      </c>
      <c r="G4723" s="12" t="s">
        <v>5043</v>
      </c>
      <c r="H4723" s="13">
        <v>56676</v>
      </c>
      <c r="I4723" s="14">
        <v>656474</v>
      </c>
      <c r="J4723" s="14">
        <v>91683</v>
      </c>
      <c r="K4723" s="14">
        <v>37012</v>
      </c>
      <c r="L4723" s="14">
        <v>26717</v>
      </c>
      <c r="M4723" s="15">
        <v>8.6334316829733804E-2</v>
      </c>
      <c r="N4723" s="14">
        <v>843484</v>
      </c>
      <c r="O4723" s="14">
        <v>653818</v>
      </c>
      <c r="P4723" s="14">
        <v>0</v>
      </c>
      <c r="S4723" s="17">
        <v>45656.513194444437</v>
      </c>
      <c r="T4723" s="12" t="s">
        <v>5075</v>
      </c>
      <c r="U4723" s="18">
        <v>45656</v>
      </c>
      <c r="V4723" s="18" t="str">
        <f>TEXT(Posts[[#This Row],[Post_Date]],"YYYY")</f>
        <v>2024</v>
      </c>
      <c r="W4723" s="12" t="s">
        <v>5094</v>
      </c>
      <c r="X4723" s="12" t="s">
        <v>5081</v>
      </c>
      <c r="Y4723" s="19">
        <v>12</v>
      </c>
      <c r="Z4723" s="12" t="s">
        <v>5068</v>
      </c>
      <c r="AA4723"/>
    </row>
    <row r="4724" spans="1:27" x14ac:dyDescent="0.25">
      <c r="A4724" s="12" t="s">
        <v>1745</v>
      </c>
      <c r="B4724" s="12" t="s">
        <v>5026</v>
      </c>
      <c r="C4724" s="12" t="s">
        <v>5028</v>
      </c>
      <c r="D4724" s="12" t="s">
        <v>5034</v>
      </c>
      <c r="E4724" s="12" t="s">
        <v>5039</v>
      </c>
      <c r="F4724" s="12" t="s">
        <v>5059</v>
      </c>
      <c r="G4724" s="12" t="s">
        <v>5045</v>
      </c>
      <c r="H4724" s="13">
        <v>36794</v>
      </c>
      <c r="I4724" s="14">
        <v>309452</v>
      </c>
      <c r="J4724" s="14">
        <v>44436</v>
      </c>
      <c r="K4724" s="14">
        <v>13886</v>
      </c>
      <c r="L4724" s="14">
        <v>9857</v>
      </c>
      <c r="M4724" s="15">
        <v>0.1189036415931036</v>
      </c>
      <c r="N4724" s="14">
        <v>385302</v>
      </c>
      <c r="O4724" s="14">
        <v>0</v>
      </c>
      <c r="P4724" s="14">
        <v>844739</v>
      </c>
      <c r="S4724" s="17">
        <v>45689.740277777782</v>
      </c>
      <c r="T4724" s="17" t="s">
        <v>5076</v>
      </c>
      <c r="U4724" s="18">
        <v>45689</v>
      </c>
      <c r="V4724" s="18" t="str">
        <f>TEXT(Posts[[#This Row],[Post_Date]],"YYYY")</f>
        <v>2025</v>
      </c>
      <c r="W4724" s="18" t="s">
        <v>5087</v>
      </c>
      <c r="X4724" s="18" t="s">
        <v>5083</v>
      </c>
      <c r="Y4724" s="19">
        <v>17</v>
      </c>
      <c r="Z4724" s="12" t="s">
        <v>5069</v>
      </c>
      <c r="AA4724"/>
    </row>
    <row r="4725" spans="1:27" x14ac:dyDescent="0.25">
      <c r="A4725" s="12" t="s">
        <v>1746</v>
      </c>
      <c r="B4725" s="12" t="s">
        <v>5026</v>
      </c>
      <c r="C4725" s="12" t="s">
        <v>5029</v>
      </c>
      <c r="D4725" s="12" t="s">
        <v>5031</v>
      </c>
      <c r="E4725" s="12" t="s">
        <v>5035</v>
      </c>
      <c r="F4725" s="12" t="s">
        <v>5060</v>
      </c>
      <c r="G4725" s="12" t="s">
        <v>5049</v>
      </c>
      <c r="H4725" s="13">
        <v>72610</v>
      </c>
      <c r="I4725" s="14">
        <v>1310279</v>
      </c>
      <c r="J4725" s="14">
        <v>131205</v>
      </c>
      <c r="K4725" s="14">
        <v>86166</v>
      </c>
      <c r="L4725" s="14">
        <v>35177</v>
      </c>
      <c r="M4725" s="15">
        <v>5.541576710455396E-2</v>
      </c>
      <c r="N4725" s="14">
        <v>1468687</v>
      </c>
      <c r="O4725" s="14">
        <v>1310279</v>
      </c>
      <c r="P4725" s="14">
        <v>0</v>
      </c>
      <c r="S4725" s="17">
        <v>45388.449305555558</v>
      </c>
      <c r="T4725" s="12" t="s">
        <v>5077</v>
      </c>
      <c r="U4725" s="18">
        <v>45388</v>
      </c>
      <c r="V4725" s="18" t="str">
        <f>TEXT(Posts[[#This Row],[Post_Date]],"YYYY")</f>
        <v>2024</v>
      </c>
      <c r="W4725" s="12" t="s">
        <v>5090</v>
      </c>
      <c r="X4725" s="12" t="s">
        <v>5083</v>
      </c>
      <c r="Y4725" s="19">
        <v>10</v>
      </c>
      <c r="Z4725" s="12" t="s">
        <v>5068</v>
      </c>
      <c r="AA4725"/>
    </row>
    <row r="4726" spans="1:27" x14ac:dyDescent="0.25">
      <c r="A4726" s="12" t="s">
        <v>1755</v>
      </c>
      <c r="B4726" s="12" t="s">
        <v>5026</v>
      </c>
      <c r="C4726" s="12" t="s">
        <v>5028</v>
      </c>
      <c r="D4726" s="12" t="s">
        <v>5034</v>
      </c>
      <c r="E4726" s="12" t="s">
        <v>5039</v>
      </c>
      <c r="F4726" s="12" t="s">
        <v>5059</v>
      </c>
      <c r="G4726" s="12" t="s">
        <v>5047</v>
      </c>
      <c r="H4726" s="13">
        <v>27030</v>
      </c>
      <c r="I4726" s="14">
        <v>223564</v>
      </c>
      <c r="J4726" s="14">
        <v>39169</v>
      </c>
      <c r="K4726" s="14">
        <v>7192</v>
      </c>
      <c r="L4726" s="14">
        <v>7587</v>
      </c>
      <c r="M4726" s="15">
        <v>0.12090778322552261</v>
      </c>
      <c r="N4726" s="14">
        <v>253932</v>
      </c>
      <c r="O4726" s="14">
        <v>0</v>
      </c>
      <c r="P4726" s="14">
        <v>1470605</v>
      </c>
      <c r="S4726" s="17">
        <v>45449.491666666669</v>
      </c>
      <c r="T4726" s="17" t="s">
        <v>5077</v>
      </c>
      <c r="U4726" s="18">
        <v>45449</v>
      </c>
      <c r="V4726" s="18" t="str">
        <f>TEXT(Posts[[#This Row],[Post_Date]],"YYYY")</f>
        <v>2024</v>
      </c>
      <c r="W4726" s="18" t="s">
        <v>5089</v>
      </c>
      <c r="X4726" s="18" t="s">
        <v>5080</v>
      </c>
      <c r="Y4726" s="19">
        <v>11</v>
      </c>
      <c r="Z4726" s="12" t="s">
        <v>5069</v>
      </c>
      <c r="AA4726"/>
    </row>
    <row r="4727" spans="1:27" x14ac:dyDescent="0.25">
      <c r="A4727" s="12" t="s">
        <v>1756</v>
      </c>
      <c r="B4727" s="12" t="s">
        <v>5026</v>
      </c>
      <c r="C4727" s="12" t="s">
        <v>5028</v>
      </c>
      <c r="D4727" s="12" t="s">
        <v>5034</v>
      </c>
      <c r="E4727" s="12" t="s">
        <v>5039</v>
      </c>
      <c r="F4727" s="12" t="s">
        <v>5059</v>
      </c>
      <c r="G4727" s="12" t="s">
        <v>5047</v>
      </c>
      <c r="H4727" s="13">
        <v>26492</v>
      </c>
      <c r="I4727" s="14">
        <v>172579</v>
      </c>
      <c r="J4727" s="14">
        <v>29276</v>
      </c>
      <c r="K4727" s="14">
        <v>9451</v>
      </c>
      <c r="L4727" s="14">
        <v>6404</v>
      </c>
      <c r="M4727" s="15">
        <v>0.15351222054104899</v>
      </c>
      <c r="N4727" s="14">
        <v>222834</v>
      </c>
      <c r="O4727" s="14">
        <v>0</v>
      </c>
      <c r="P4727" s="14">
        <v>822102</v>
      </c>
      <c r="S4727" s="17">
        <v>45498.417361111111</v>
      </c>
      <c r="T4727" s="17" t="s">
        <v>5077</v>
      </c>
      <c r="U4727" s="18">
        <v>45498</v>
      </c>
      <c r="V4727" s="18" t="str">
        <f>TEXT(Posts[[#This Row],[Post_Date]],"YYYY")</f>
        <v>2024</v>
      </c>
      <c r="W4727" s="18" t="s">
        <v>5093</v>
      </c>
      <c r="X4727" s="18" t="s">
        <v>5080</v>
      </c>
      <c r="Y4727" s="19">
        <v>10</v>
      </c>
      <c r="Z4727" s="12" t="s">
        <v>5069</v>
      </c>
      <c r="AA4727"/>
    </row>
    <row r="4728" spans="1:27" x14ac:dyDescent="0.25">
      <c r="A4728" s="12" t="s">
        <v>1759</v>
      </c>
      <c r="B4728" s="12" t="s">
        <v>5026</v>
      </c>
      <c r="C4728" s="12" t="s">
        <v>5028</v>
      </c>
      <c r="D4728" s="12" t="s">
        <v>5034</v>
      </c>
      <c r="E4728" s="12" t="s">
        <v>5039</v>
      </c>
      <c r="F4728" s="12" t="s">
        <v>5059</v>
      </c>
      <c r="G4728" s="12" t="s">
        <v>5044</v>
      </c>
      <c r="H4728" s="13">
        <v>23856</v>
      </c>
      <c r="I4728" s="14">
        <v>169813</v>
      </c>
      <c r="J4728" s="14">
        <v>34766</v>
      </c>
      <c r="K4728" s="14">
        <v>10390</v>
      </c>
      <c r="L4728" s="14">
        <v>4680</v>
      </c>
      <c r="M4728" s="15">
        <v>0.14048708854792999</v>
      </c>
      <c r="N4728" s="14">
        <v>202737</v>
      </c>
      <c r="O4728" s="14">
        <v>0</v>
      </c>
      <c r="P4728" s="14">
        <v>1580484</v>
      </c>
      <c r="S4728" s="17">
        <v>45455.669444444437</v>
      </c>
      <c r="T4728" s="17" t="s">
        <v>5074</v>
      </c>
      <c r="U4728" s="18">
        <v>45455</v>
      </c>
      <c r="V4728" s="18" t="str">
        <f>TEXT(Posts[[#This Row],[Post_Date]],"YYYY")</f>
        <v>2024</v>
      </c>
      <c r="W4728" s="18" t="s">
        <v>5089</v>
      </c>
      <c r="X4728" s="18" t="s">
        <v>5085</v>
      </c>
      <c r="Y4728" s="19">
        <v>16</v>
      </c>
      <c r="Z4728" s="12" t="s">
        <v>5069</v>
      </c>
      <c r="AA4728"/>
    </row>
    <row r="4729" spans="1:27" x14ac:dyDescent="0.25">
      <c r="A4729" s="12" t="s">
        <v>1761</v>
      </c>
      <c r="B4729" s="12" t="s">
        <v>5026</v>
      </c>
      <c r="C4729" s="12" t="s">
        <v>5028</v>
      </c>
      <c r="D4729" s="12" t="s">
        <v>5032</v>
      </c>
      <c r="E4729" s="12" t="s">
        <v>5035</v>
      </c>
      <c r="F4729" s="12" t="s">
        <v>5056</v>
      </c>
      <c r="G4729" s="12" t="s">
        <v>5047</v>
      </c>
      <c r="H4729" s="13">
        <v>334019</v>
      </c>
      <c r="I4729" s="14">
        <v>2132363</v>
      </c>
      <c r="J4729" s="14">
        <v>237144</v>
      </c>
      <c r="K4729" s="14">
        <v>113088</v>
      </c>
      <c r="L4729" s="14">
        <v>118629</v>
      </c>
      <c r="M4729" s="15">
        <v>0.15664272620164721</v>
      </c>
      <c r="N4729" s="14">
        <v>2385884</v>
      </c>
      <c r="O4729" s="14">
        <v>2132363</v>
      </c>
      <c r="P4729" s="14">
        <v>0</v>
      </c>
      <c r="S4729" s="17">
        <v>45401.424305555563</v>
      </c>
      <c r="T4729" s="12" t="s">
        <v>5077</v>
      </c>
      <c r="U4729" s="18">
        <v>45401</v>
      </c>
      <c r="V4729" s="18" t="str">
        <f>TEXT(Posts[[#This Row],[Post_Date]],"YYYY")</f>
        <v>2024</v>
      </c>
      <c r="W4729" s="12" t="s">
        <v>5090</v>
      </c>
      <c r="X4729" s="12" t="s">
        <v>5082</v>
      </c>
      <c r="Y4729" s="19">
        <v>10</v>
      </c>
      <c r="Z4729" s="12" t="s">
        <v>5069</v>
      </c>
      <c r="AA4729"/>
    </row>
    <row r="4730" spans="1:27" x14ac:dyDescent="0.25">
      <c r="A4730" s="12" t="s">
        <v>1762</v>
      </c>
      <c r="B4730" s="12" t="s">
        <v>5026</v>
      </c>
      <c r="C4730" s="12" t="s">
        <v>5028</v>
      </c>
      <c r="D4730" s="12" t="s">
        <v>5034</v>
      </c>
      <c r="E4730" s="12" t="s">
        <v>5039</v>
      </c>
      <c r="F4730" s="12" t="s">
        <v>5059</v>
      </c>
      <c r="G4730" s="12" t="s">
        <v>5049</v>
      </c>
      <c r="H4730" s="13">
        <v>38226</v>
      </c>
      <c r="I4730" s="14">
        <v>295122</v>
      </c>
      <c r="J4730" s="14">
        <v>73288</v>
      </c>
      <c r="K4730" s="14">
        <v>22858</v>
      </c>
      <c r="L4730" s="14">
        <v>6826</v>
      </c>
      <c r="M4730" s="15">
        <v>0.12952883891018771</v>
      </c>
      <c r="N4730" s="14">
        <v>379728</v>
      </c>
      <c r="O4730" s="14">
        <v>0</v>
      </c>
      <c r="P4730" s="14">
        <v>1044698</v>
      </c>
      <c r="S4730" s="17">
        <v>45330.640972222223</v>
      </c>
      <c r="T4730" s="17" t="s">
        <v>5074</v>
      </c>
      <c r="U4730" s="18">
        <v>45330</v>
      </c>
      <c r="V4730" s="18" t="str">
        <f>TEXT(Posts[[#This Row],[Post_Date]],"YYYY")</f>
        <v>2024</v>
      </c>
      <c r="W4730" s="18" t="s">
        <v>5087</v>
      </c>
      <c r="X4730" s="18" t="s">
        <v>5080</v>
      </c>
      <c r="Y4730" s="19">
        <v>15</v>
      </c>
      <c r="Z4730" s="12" t="s">
        <v>5069</v>
      </c>
      <c r="AA4730"/>
    </row>
    <row r="4731" spans="1:27" x14ac:dyDescent="0.25">
      <c r="A4731" s="12" t="s">
        <v>1765</v>
      </c>
      <c r="B4731" s="12" t="s">
        <v>5026</v>
      </c>
      <c r="C4731" s="12" t="s">
        <v>5029</v>
      </c>
      <c r="D4731" s="12" t="s">
        <v>5032</v>
      </c>
      <c r="E4731" s="12" t="s">
        <v>5035</v>
      </c>
      <c r="F4731" s="12" t="s">
        <v>5056</v>
      </c>
      <c r="G4731" s="12" t="s">
        <v>5043</v>
      </c>
      <c r="H4731" s="13">
        <v>8578</v>
      </c>
      <c r="I4731" s="14">
        <v>45079</v>
      </c>
      <c r="J4731" s="14">
        <v>5233</v>
      </c>
      <c r="K4731" s="14">
        <v>1680</v>
      </c>
      <c r="L4731" s="14">
        <v>961</v>
      </c>
      <c r="M4731" s="15">
        <v>0.19029342971255331</v>
      </c>
      <c r="N4731" s="14">
        <v>53826</v>
      </c>
      <c r="O4731" s="14">
        <v>42151</v>
      </c>
      <c r="P4731" s="14">
        <v>0</v>
      </c>
      <c r="S4731" s="17">
        <v>45361.495833333327</v>
      </c>
      <c r="T4731" s="12" t="s">
        <v>5077</v>
      </c>
      <c r="U4731" s="18">
        <v>45361</v>
      </c>
      <c r="V4731" s="18" t="str">
        <f>TEXT(Posts[[#This Row],[Post_Date]],"YYYY")</f>
        <v>2024</v>
      </c>
      <c r="W4731" s="12" t="s">
        <v>5088</v>
      </c>
      <c r="X4731" s="12" t="s">
        <v>5084</v>
      </c>
      <c r="Y4731" s="19">
        <v>11</v>
      </c>
      <c r="Z4731" s="12" t="s">
        <v>5069</v>
      </c>
      <c r="AA4731"/>
    </row>
    <row r="4732" spans="1:27" x14ac:dyDescent="0.25">
      <c r="A4732" s="12" t="s">
        <v>1768</v>
      </c>
      <c r="B4732" s="12" t="s">
        <v>5026</v>
      </c>
      <c r="C4732" s="12" t="s">
        <v>5028</v>
      </c>
      <c r="D4732" s="12" t="s">
        <v>5034</v>
      </c>
      <c r="E4732" s="12" t="s">
        <v>5039</v>
      </c>
      <c r="F4732" s="12" t="s">
        <v>5059</v>
      </c>
      <c r="G4732" s="12" t="s">
        <v>5042</v>
      </c>
      <c r="H4732" s="13">
        <v>49011</v>
      </c>
      <c r="I4732" s="14">
        <v>381588</v>
      </c>
      <c r="J4732" s="14">
        <v>71747</v>
      </c>
      <c r="K4732" s="14">
        <v>27336</v>
      </c>
      <c r="L4732" s="14">
        <v>8734</v>
      </c>
      <c r="M4732" s="15">
        <v>0.12844166090179979</v>
      </c>
      <c r="N4732" s="14">
        <v>472459</v>
      </c>
      <c r="O4732" s="14">
        <v>0</v>
      </c>
      <c r="P4732" s="14">
        <v>1301041</v>
      </c>
      <c r="S4732" s="17">
        <v>45344.434027777781</v>
      </c>
      <c r="T4732" s="17" t="s">
        <v>5077</v>
      </c>
      <c r="U4732" s="18">
        <v>45344</v>
      </c>
      <c r="V4732" s="18" t="str">
        <f>TEXT(Posts[[#This Row],[Post_Date]],"YYYY")</f>
        <v>2024</v>
      </c>
      <c r="W4732" s="18" t="s">
        <v>5087</v>
      </c>
      <c r="X4732" s="18" t="s">
        <v>5080</v>
      </c>
      <c r="Y4732" s="19">
        <v>10</v>
      </c>
      <c r="Z4732" s="12" t="s">
        <v>5069</v>
      </c>
      <c r="AA4732"/>
    </row>
    <row r="4733" spans="1:27" x14ac:dyDescent="0.25">
      <c r="A4733" s="12" t="s">
        <v>1769</v>
      </c>
      <c r="B4733" s="12" t="s">
        <v>5026</v>
      </c>
      <c r="C4733" s="12" t="s">
        <v>5028</v>
      </c>
      <c r="D4733" s="12" t="s">
        <v>5030</v>
      </c>
      <c r="E4733" s="12" t="s">
        <v>5035</v>
      </c>
      <c r="F4733" s="12" t="s">
        <v>5051</v>
      </c>
      <c r="G4733" s="12" t="s">
        <v>5048</v>
      </c>
      <c r="H4733" s="13">
        <v>101017</v>
      </c>
      <c r="I4733" s="14">
        <v>855821</v>
      </c>
      <c r="J4733" s="14">
        <v>165280</v>
      </c>
      <c r="K4733" s="14">
        <v>63801</v>
      </c>
      <c r="L4733" s="14">
        <v>34101</v>
      </c>
      <c r="M4733" s="15">
        <v>0.1180356685383404</v>
      </c>
      <c r="N4733" s="14">
        <v>1082566</v>
      </c>
      <c r="O4733" s="14">
        <v>855821</v>
      </c>
      <c r="P4733" s="14">
        <v>0</v>
      </c>
      <c r="S4733" s="17">
        <v>45474.615277777782</v>
      </c>
      <c r="T4733" s="12" t="s">
        <v>5074</v>
      </c>
      <c r="U4733" s="18">
        <v>45474</v>
      </c>
      <c r="V4733" s="18" t="str">
        <f>TEXT(Posts[[#This Row],[Post_Date]],"YYYY")</f>
        <v>2024</v>
      </c>
      <c r="W4733" s="12" t="s">
        <v>5093</v>
      </c>
      <c r="X4733" s="12" t="s">
        <v>5081</v>
      </c>
      <c r="Y4733" s="19">
        <v>14</v>
      </c>
      <c r="Z4733" s="12" t="s">
        <v>5069</v>
      </c>
      <c r="AA4733"/>
    </row>
    <row r="4734" spans="1:27" x14ac:dyDescent="0.25">
      <c r="A4734" s="12" t="s">
        <v>1770</v>
      </c>
      <c r="B4734" s="12" t="s">
        <v>5026</v>
      </c>
      <c r="C4734" s="12" t="s">
        <v>5028</v>
      </c>
      <c r="D4734" s="12" t="s">
        <v>5032</v>
      </c>
      <c r="E4734" s="12" t="s">
        <v>5035</v>
      </c>
      <c r="F4734" s="12" t="s">
        <v>5056</v>
      </c>
      <c r="G4734" s="12" t="s">
        <v>5042</v>
      </c>
      <c r="H4734" s="13">
        <v>231247</v>
      </c>
      <c r="I4734" s="14">
        <v>1134377</v>
      </c>
      <c r="J4734" s="14">
        <v>181867</v>
      </c>
      <c r="K4734" s="14">
        <v>39839</v>
      </c>
      <c r="L4734" s="14">
        <v>25478</v>
      </c>
      <c r="M4734" s="15">
        <v>0.20385395677528209</v>
      </c>
      <c r="N4734" s="14">
        <v>1259461</v>
      </c>
      <c r="O4734" s="14">
        <v>1134377</v>
      </c>
      <c r="P4734" s="14">
        <v>0</v>
      </c>
      <c r="S4734" s="17">
        <v>45776.355555555558</v>
      </c>
      <c r="T4734" s="12" t="s">
        <v>5078</v>
      </c>
      <c r="U4734" s="18">
        <v>45776</v>
      </c>
      <c r="V4734" s="18" t="str">
        <f>TEXT(Posts[[#This Row],[Post_Date]],"YYYY")</f>
        <v>2025</v>
      </c>
      <c r="W4734" s="12" t="s">
        <v>5090</v>
      </c>
      <c r="X4734" s="12" t="s">
        <v>5079</v>
      </c>
      <c r="Y4734" s="19">
        <v>8</v>
      </c>
      <c r="Z4734" s="12" t="s">
        <v>5070</v>
      </c>
      <c r="AA4734"/>
    </row>
    <row r="4735" spans="1:27" x14ac:dyDescent="0.25">
      <c r="A4735" s="12" t="s">
        <v>1777</v>
      </c>
      <c r="B4735" s="12" t="s">
        <v>5026</v>
      </c>
      <c r="C4735" s="12" t="s">
        <v>5029</v>
      </c>
      <c r="D4735" s="12" t="s">
        <v>5032</v>
      </c>
      <c r="E4735" s="12" t="s">
        <v>5035</v>
      </c>
      <c r="F4735" s="12" t="s">
        <v>5056</v>
      </c>
      <c r="G4735" s="12" t="s">
        <v>5042</v>
      </c>
      <c r="H4735" s="13">
        <v>58905</v>
      </c>
      <c r="I4735" s="14">
        <v>247178</v>
      </c>
      <c r="J4735" s="14">
        <v>32332</v>
      </c>
      <c r="K4735" s="14">
        <v>16526</v>
      </c>
      <c r="L4735" s="14">
        <v>11861</v>
      </c>
      <c r="M4735" s="15">
        <v>0.2383110542188597</v>
      </c>
      <c r="N4735" s="14">
        <v>284070</v>
      </c>
      <c r="O4735" s="14">
        <v>245565</v>
      </c>
      <c r="P4735" s="14">
        <v>0</v>
      </c>
      <c r="S4735" s="17">
        <v>45467.734027777777</v>
      </c>
      <c r="T4735" s="12" t="s">
        <v>5076</v>
      </c>
      <c r="U4735" s="18">
        <v>45467</v>
      </c>
      <c r="V4735" s="18" t="str">
        <f>TEXT(Posts[[#This Row],[Post_Date]],"YYYY")</f>
        <v>2024</v>
      </c>
      <c r="W4735" s="12" t="s">
        <v>5089</v>
      </c>
      <c r="X4735" s="12" t="s">
        <v>5081</v>
      </c>
      <c r="Y4735" s="19">
        <v>17</v>
      </c>
      <c r="Z4735" s="12" t="s">
        <v>5070</v>
      </c>
      <c r="AA4735"/>
    </row>
    <row r="4736" spans="1:27" x14ac:dyDescent="0.25">
      <c r="A4736" s="12" t="s">
        <v>1781</v>
      </c>
      <c r="B4736" s="12" t="s">
        <v>5026</v>
      </c>
      <c r="C4736" s="12" t="s">
        <v>5029</v>
      </c>
      <c r="D4736" s="12" t="s">
        <v>5030</v>
      </c>
      <c r="E4736" s="12" t="s">
        <v>5035</v>
      </c>
      <c r="F4736" s="12" t="s">
        <v>5051</v>
      </c>
      <c r="G4736" s="12" t="s">
        <v>5047</v>
      </c>
      <c r="H4736" s="13">
        <v>33761</v>
      </c>
      <c r="I4736" s="14">
        <v>283024</v>
      </c>
      <c r="J4736" s="14">
        <v>57822</v>
      </c>
      <c r="K4736" s="14">
        <v>9986</v>
      </c>
      <c r="L4736" s="14">
        <v>13186</v>
      </c>
      <c r="M4736" s="15">
        <v>0.119286869176531</v>
      </c>
      <c r="N4736" s="14">
        <v>327525</v>
      </c>
      <c r="O4736" s="14">
        <v>251390</v>
      </c>
      <c r="P4736" s="14">
        <v>0</v>
      </c>
      <c r="S4736" s="17">
        <v>45571.39166666667</v>
      </c>
      <c r="T4736" s="12" t="s">
        <v>5077</v>
      </c>
      <c r="U4736" s="18">
        <v>45571</v>
      </c>
      <c r="V4736" s="18" t="str">
        <f>TEXT(Posts[[#This Row],[Post_Date]],"YYYY")</f>
        <v>2024</v>
      </c>
      <c r="W4736" s="12" t="s">
        <v>5091</v>
      </c>
      <c r="X4736" s="12" t="s">
        <v>5084</v>
      </c>
      <c r="Y4736" s="19">
        <v>9</v>
      </c>
      <c r="Z4736" s="12" t="s">
        <v>5069</v>
      </c>
      <c r="AA4736"/>
    </row>
    <row r="4737" spans="1:27" x14ac:dyDescent="0.25">
      <c r="A4737" s="12" t="s">
        <v>1783</v>
      </c>
      <c r="B4737" s="12" t="s">
        <v>5026</v>
      </c>
      <c r="C4737" s="12" t="s">
        <v>5028</v>
      </c>
      <c r="D4737" s="12" t="s">
        <v>5031</v>
      </c>
      <c r="E4737" s="12" t="s">
        <v>5035</v>
      </c>
      <c r="F4737" s="12" t="s">
        <v>5060</v>
      </c>
      <c r="G4737" s="12" t="s">
        <v>5046</v>
      </c>
      <c r="H4737" s="13">
        <v>41682</v>
      </c>
      <c r="I4737" s="14">
        <v>497136</v>
      </c>
      <c r="J4737" s="14">
        <v>87076</v>
      </c>
      <c r="K4737" s="14">
        <v>22909</v>
      </c>
      <c r="L4737" s="14">
        <v>12570</v>
      </c>
      <c r="M4737" s="15">
        <v>8.3845974492508302E-2</v>
      </c>
      <c r="N4737" s="14">
        <v>584272</v>
      </c>
      <c r="O4737" s="14">
        <v>493977</v>
      </c>
      <c r="P4737" s="14">
        <v>0</v>
      </c>
      <c r="S4737" s="17">
        <v>45714.626388888893</v>
      </c>
      <c r="T4737" s="12" t="s">
        <v>5074</v>
      </c>
      <c r="U4737" s="18">
        <v>45714</v>
      </c>
      <c r="V4737" s="18" t="str">
        <f>TEXT(Posts[[#This Row],[Post_Date]],"YYYY")</f>
        <v>2025</v>
      </c>
      <c r="W4737" s="12" t="s">
        <v>5087</v>
      </c>
      <c r="X4737" s="12" t="s">
        <v>5085</v>
      </c>
      <c r="Y4737" s="19">
        <v>15</v>
      </c>
      <c r="Z4737" s="12" t="s">
        <v>5068</v>
      </c>
      <c r="AA4737"/>
    </row>
    <row r="4738" spans="1:27" x14ac:dyDescent="0.25">
      <c r="A4738" s="12" t="s">
        <v>1788</v>
      </c>
      <c r="B4738" s="12" t="s">
        <v>5026</v>
      </c>
      <c r="C4738" s="12" t="s">
        <v>5028</v>
      </c>
      <c r="D4738" s="12" t="s">
        <v>5032</v>
      </c>
      <c r="E4738" s="12" t="s">
        <v>5035</v>
      </c>
      <c r="F4738" s="12" t="s">
        <v>5056</v>
      </c>
      <c r="G4738" s="12" t="s">
        <v>5043</v>
      </c>
      <c r="H4738" s="13">
        <v>89226</v>
      </c>
      <c r="I4738" s="14">
        <v>379917</v>
      </c>
      <c r="J4738" s="14">
        <v>40699</v>
      </c>
      <c r="K4738" s="14">
        <v>15563</v>
      </c>
      <c r="L4738" s="14">
        <v>18330</v>
      </c>
      <c r="M4738" s="15">
        <v>0.23485799542044589</v>
      </c>
      <c r="N4738" s="14">
        <v>477377</v>
      </c>
      <c r="O4738" s="14">
        <v>348464</v>
      </c>
      <c r="P4738" s="14">
        <v>0</v>
      </c>
      <c r="S4738" s="17">
        <v>45520.499305555553</v>
      </c>
      <c r="T4738" s="12" t="s">
        <v>5077</v>
      </c>
      <c r="U4738" s="18">
        <v>45520</v>
      </c>
      <c r="V4738" s="18" t="str">
        <f>TEXT(Posts[[#This Row],[Post_Date]],"YYYY")</f>
        <v>2024</v>
      </c>
      <c r="W4738" s="12" t="s">
        <v>5092</v>
      </c>
      <c r="X4738" s="12" t="s">
        <v>5082</v>
      </c>
      <c r="Y4738" s="19">
        <v>11</v>
      </c>
      <c r="Z4738" s="12" t="s">
        <v>5070</v>
      </c>
      <c r="AA4738"/>
    </row>
    <row r="4739" spans="1:27" x14ac:dyDescent="0.25">
      <c r="A4739" s="12" t="s">
        <v>1796</v>
      </c>
      <c r="B4739" s="12" t="s">
        <v>5026</v>
      </c>
      <c r="C4739" s="12" t="s">
        <v>5028</v>
      </c>
      <c r="D4739" s="12" t="s">
        <v>5030</v>
      </c>
      <c r="E4739" s="12" t="s">
        <v>5035</v>
      </c>
      <c r="F4739" s="12" t="s">
        <v>5051</v>
      </c>
      <c r="G4739" s="12" t="s">
        <v>5046</v>
      </c>
      <c r="H4739" s="13">
        <v>190019</v>
      </c>
      <c r="I4739" s="14">
        <v>1488266</v>
      </c>
      <c r="J4739" s="14">
        <v>199374</v>
      </c>
      <c r="K4739" s="14">
        <v>80419</v>
      </c>
      <c r="L4739" s="14">
        <v>59462</v>
      </c>
      <c r="M4739" s="15">
        <v>0.12767862165822549</v>
      </c>
      <c r="N4739" s="14">
        <v>1701113</v>
      </c>
      <c r="O4739" s="14">
        <v>1488266</v>
      </c>
      <c r="P4739" s="14">
        <v>0</v>
      </c>
      <c r="S4739" s="17">
        <v>45660.795138888891</v>
      </c>
      <c r="T4739" s="12" t="s">
        <v>5076</v>
      </c>
      <c r="U4739" s="18">
        <v>45660</v>
      </c>
      <c r="V4739" s="18" t="str">
        <f>TEXT(Posts[[#This Row],[Post_Date]],"YYYY")</f>
        <v>2025</v>
      </c>
      <c r="W4739" s="12" t="s">
        <v>5086</v>
      </c>
      <c r="X4739" s="12" t="s">
        <v>5082</v>
      </c>
      <c r="Y4739" s="19">
        <v>19</v>
      </c>
      <c r="Z4739" s="12" t="s">
        <v>5069</v>
      </c>
      <c r="AA4739"/>
    </row>
    <row r="4740" spans="1:27" x14ac:dyDescent="0.25">
      <c r="A4740" s="12" t="s">
        <v>1801</v>
      </c>
      <c r="B4740" s="12" t="s">
        <v>5026</v>
      </c>
      <c r="C4740" s="12" t="s">
        <v>5028</v>
      </c>
      <c r="D4740" s="12" t="s">
        <v>5032</v>
      </c>
      <c r="E4740" s="12" t="s">
        <v>5039</v>
      </c>
      <c r="F4740" s="12" t="s">
        <v>5056</v>
      </c>
      <c r="G4740" s="12" t="s">
        <v>5048</v>
      </c>
      <c r="H4740" s="13">
        <v>508705</v>
      </c>
      <c r="I4740" s="14">
        <v>2773740</v>
      </c>
      <c r="J4740" s="14">
        <v>281262</v>
      </c>
      <c r="K4740" s="14">
        <v>87785</v>
      </c>
      <c r="L4740" s="14">
        <v>149991</v>
      </c>
      <c r="M4740" s="15">
        <v>0.18340055172952821</v>
      </c>
      <c r="N4740" s="14">
        <v>3430575</v>
      </c>
      <c r="O4740" s="14">
        <v>0</v>
      </c>
      <c r="P4740" s="14">
        <v>898054</v>
      </c>
      <c r="S4740" s="17">
        <v>45515.526388888888</v>
      </c>
      <c r="T4740" s="17" t="s">
        <v>5075</v>
      </c>
      <c r="U4740" s="18">
        <v>45515</v>
      </c>
      <c r="V4740" s="18" t="str">
        <f>TEXT(Posts[[#This Row],[Post_Date]],"YYYY")</f>
        <v>2024</v>
      </c>
      <c r="W4740" s="18" t="s">
        <v>5092</v>
      </c>
      <c r="X4740" s="18" t="s">
        <v>5084</v>
      </c>
      <c r="Y4740" s="19">
        <v>12</v>
      </c>
      <c r="Z4740" s="12" t="s">
        <v>5069</v>
      </c>
      <c r="AA4740"/>
    </row>
    <row r="4741" spans="1:27" x14ac:dyDescent="0.25">
      <c r="A4741" s="12" t="s">
        <v>1805</v>
      </c>
      <c r="B4741" s="12" t="s">
        <v>5026</v>
      </c>
      <c r="C4741" s="12" t="s">
        <v>5029</v>
      </c>
      <c r="D4741" s="12" t="s">
        <v>5032</v>
      </c>
      <c r="E4741" s="12" t="s">
        <v>5035</v>
      </c>
      <c r="F4741" s="12" t="s">
        <v>5056</v>
      </c>
      <c r="G4741" s="12" t="s">
        <v>5042</v>
      </c>
      <c r="H4741" s="13">
        <v>52518</v>
      </c>
      <c r="I4741" s="14">
        <v>225266</v>
      </c>
      <c r="J4741" s="14">
        <v>43951</v>
      </c>
      <c r="K4741" s="14">
        <v>15328</v>
      </c>
      <c r="L4741" s="14">
        <v>13390</v>
      </c>
      <c r="M4741" s="15">
        <v>0.2331395785494115</v>
      </c>
      <c r="N4741" s="14">
        <v>255921</v>
      </c>
      <c r="O4741" s="14">
        <v>198750</v>
      </c>
      <c r="P4741" s="14">
        <v>0</v>
      </c>
      <c r="S4741" s="17">
        <v>45453.677083333343</v>
      </c>
      <c r="T4741" s="12" t="s">
        <v>5074</v>
      </c>
      <c r="U4741" s="18">
        <v>45453</v>
      </c>
      <c r="V4741" s="18" t="str">
        <f>TEXT(Posts[[#This Row],[Post_Date]],"YYYY")</f>
        <v>2024</v>
      </c>
      <c r="W4741" s="12" t="s">
        <v>5089</v>
      </c>
      <c r="X4741" s="12" t="s">
        <v>5081</v>
      </c>
      <c r="Y4741" s="19">
        <v>16</v>
      </c>
      <c r="Z4741" s="12" t="s">
        <v>5070</v>
      </c>
      <c r="AA4741"/>
    </row>
    <row r="4742" spans="1:27" x14ac:dyDescent="0.25">
      <c r="A4742" s="12" t="s">
        <v>1807</v>
      </c>
      <c r="B4742" s="12" t="s">
        <v>5026</v>
      </c>
      <c r="C4742" s="12" t="s">
        <v>5028</v>
      </c>
      <c r="D4742" s="12" t="s">
        <v>5032</v>
      </c>
      <c r="E4742" s="12" t="s">
        <v>5039</v>
      </c>
      <c r="F4742" s="12" t="s">
        <v>5056</v>
      </c>
      <c r="G4742" s="12" t="s">
        <v>5048</v>
      </c>
      <c r="H4742" s="13">
        <v>111939</v>
      </c>
      <c r="I4742" s="14">
        <v>470139</v>
      </c>
      <c r="J4742" s="14">
        <v>117193</v>
      </c>
      <c r="K4742" s="14">
        <v>23486</v>
      </c>
      <c r="L4742" s="14">
        <v>20975</v>
      </c>
      <c r="M4742" s="15">
        <v>0.2380985725200343</v>
      </c>
      <c r="N4742" s="14">
        <v>551496</v>
      </c>
      <c r="O4742" s="14">
        <v>0</v>
      </c>
      <c r="P4742" s="14">
        <v>1089178</v>
      </c>
      <c r="S4742" s="17">
        <v>45711.531944444447</v>
      </c>
      <c r="T4742" s="17" t="s">
        <v>5075</v>
      </c>
      <c r="U4742" s="18">
        <v>45711</v>
      </c>
      <c r="V4742" s="18" t="str">
        <f>TEXT(Posts[[#This Row],[Post_Date]],"YYYY")</f>
        <v>2025</v>
      </c>
      <c r="W4742" s="18" t="s">
        <v>5087</v>
      </c>
      <c r="X4742" s="18" t="s">
        <v>5084</v>
      </c>
      <c r="Y4742" s="19">
        <v>12</v>
      </c>
      <c r="Z4742" s="12" t="s">
        <v>5070</v>
      </c>
      <c r="AA4742"/>
    </row>
    <row r="4743" spans="1:27" x14ac:dyDescent="0.25">
      <c r="A4743" s="12" t="s">
        <v>1808</v>
      </c>
      <c r="B4743" s="12" t="s">
        <v>5026</v>
      </c>
      <c r="C4743" s="12" t="s">
        <v>5028</v>
      </c>
      <c r="D4743" s="12" t="s">
        <v>5032</v>
      </c>
      <c r="E4743" s="12" t="s">
        <v>5035</v>
      </c>
      <c r="F4743" s="12" t="s">
        <v>5056</v>
      </c>
      <c r="G4743" s="12" t="s">
        <v>5043</v>
      </c>
      <c r="H4743" s="13">
        <v>10633</v>
      </c>
      <c r="I4743" s="14">
        <v>43782</v>
      </c>
      <c r="J4743" s="14">
        <v>8946</v>
      </c>
      <c r="K4743" s="14">
        <v>3366</v>
      </c>
      <c r="L4743" s="14">
        <v>1825</v>
      </c>
      <c r="M4743" s="15">
        <v>0.242875001383072</v>
      </c>
      <c r="N4743" s="14">
        <v>54888</v>
      </c>
      <c r="O4743" s="14">
        <v>42834</v>
      </c>
      <c r="P4743" s="14">
        <v>0</v>
      </c>
      <c r="S4743" s="17">
        <v>45415.427083333343</v>
      </c>
      <c r="T4743" s="12" t="s">
        <v>5077</v>
      </c>
      <c r="U4743" s="18">
        <v>45415</v>
      </c>
      <c r="V4743" s="18" t="str">
        <f>TEXT(Posts[[#This Row],[Post_Date]],"YYYY")</f>
        <v>2024</v>
      </c>
      <c r="W4743" s="12" t="s">
        <v>5096</v>
      </c>
      <c r="X4743" s="12" t="s">
        <v>5082</v>
      </c>
      <c r="Y4743" s="19">
        <v>10</v>
      </c>
      <c r="Z4743" s="12" t="s">
        <v>5070</v>
      </c>
      <c r="AA4743"/>
    </row>
    <row r="4744" spans="1:27" x14ac:dyDescent="0.25">
      <c r="A4744" s="12" t="s">
        <v>1809</v>
      </c>
      <c r="B4744" s="12" t="s">
        <v>5026</v>
      </c>
      <c r="C4744" s="12" t="s">
        <v>5028</v>
      </c>
      <c r="D4744" s="12" t="s">
        <v>5031</v>
      </c>
      <c r="E4744" s="12" t="s">
        <v>5035</v>
      </c>
      <c r="F4744" s="12" t="s">
        <v>5060</v>
      </c>
      <c r="G4744" s="12" t="s">
        <v>5045</v>
      </c>
      <c r="H4744" s="13">
        <v>163535</v>
      </c>
      <c r="I4744" s="14">
        <v>1696882</v>
      </c>
      <c r="J4744" s="14">
        <v>234047</v>
      </c>
      <c r="K4744" s="14">
        <v>94804</v>
      </c>
      <c r="L4744" s="14">
        <v>34953</v>
      </c>
      <c r="M4744" s="15">
        <v>9.6373823562408117E-2</v>
      </c>
      <c r="N4744" s="14">
        <v>1956350</v>
      </c>
      <c r="O4744" s="14">
        <v>1696882</v>
      </c>
      <c r="P4744" s="14">
        <v>0</v>
      </c>
      <c r="S4744" s="17">
        <v>45583.411111111112</v>
      </c>
      <c r="T4744" s="12" t="s">
        <v>5077</v>
      </c>
      <c r="U4744" s="18">
        <v>45583</v>
      </c>
      <c r="V4744" s="18" t="str">
        <f>TEXT(Posts[[#This Row],[Post_Date]],"YYYY")</f>
        <v>2024</v>
      </c>
      <c r="W4744" s="12" t="s">
        <v>5091</v>
      </c>
      <c r="X4744" s="12" t="s">
        <v>5082</v>
      </c>
      <c r="Y4744" s="19">
        <v>9</v>
      </c>
      <c r="Z4744" s="12" t="s">
        <v>5068</v>
      </c>
      <c r="AA4744"/>
    </row>
    <row r="4745" spans="1:27" x14ac:dyDescent="0.25">
      <c r="A4745" s="12" t="s">
        <v>1811</v>
      </c>
      <c r="B4745" s="12" t="s">
        <v>5026</v>
      </c>
      <c r="C4745" s="12" t="s">
        <v>5028</v>
      </c>
      <c r="D4745" s="12" t="s">
        <v>5034</v>
      </c>
      <c r="E4745" s="12" t="s">
        <v>5039</v>
      </c>
      <c r="F4745" s="12" t="s">
        <v>5059</v>
      </c>
      <c r="G4745" s="12" t="s">
        <v>5045</v>
      </c>
      <c r="H4745" s="13">
        <v>45598</v>
      </c>
      <c r="I4745" s="14">
        <v>320941</v>
      </c>
      <c r="J4745" s="14">
        <v>69879</v>
      </c>
      <c r="K4745" s="14">
        <v>12837</v>
      </c>
      <c r="L4745" s="14">
        <v>8098</v>
      </c>
      <c r="M4745" s="15">
        <v>0.14207741478791711</v>
      </c>
      <c r="N4745" s="14">
        <v>396414</v>
      </c>
      <c r="O4745" s="14">
        <v>0</v>
      </c>
      <c r="P4745" s="14">
        <v>1339824</v>
      </c>
      <c r="S4745" s="17">
        <v>45539.689583333333</v>
      </c>
      <c r="T4745" s="17" t="s">
        <v>5074</v>
      </c>
      <c r="U4745" s="18">
        <v>45539</v>
      </c>
      <c r="V4745" s="18" t="str">
        <f>TEXT(Posts[[#This Row],[Post_Date]],"YYYY")</f>
        <v>2024</v>
      </c>
      <c r="W4745" s="18" t="s">
        <v>5097</v>
      </c>
      <c r="X4745" s="18" t="s">
        <v>5085</v>
      </c>
      <c r="Y4745" s="19">
        <v>16</v>
      </c>
      <c r="Z4745" s="12" t="s">
        <v>5069</v>
      </c>
      <c r="AA4745"/>
    </row>
    <row r="4746" spans="1:27" x14ac:dyDescent="0.25">
      <c r="A4746" s="12" t="s">
        <v>1815</v>
      </c>
      <c r="B4746" s="12" t="s">
        <v>5026</v>
      </c>
      <c r="C4746" s="12" t="s">
        <v>5028</v>
      </c>
      <c r="D4746" s="12" t="s">
        <v>5032</v>
      </c>
      <c r="E4746" s="12" t="s">
        <v>5035</v>
      </c>
      <c r="F4746" s="12" t="s">
        <v>5056</v>
      </c>
      <c r="G4746" s="12" t="s">
        <v>5049</v>
      </c>
      <c r="H4746" s="13">
        <v>69921</v>
      </c>
      <c r="I4746" s="14">
        <v>380024</v>
      </c>
      <c r="J4746" s="14">
        <v>80827</v>
      </c>
      <c r="K4746" s="14">
        <v>24293</v>
      </c>
      <c r="L4746" s="14">
        <v>10616</v>
      </c>
      <c r="M4746" s="15">
        <v>0.18399358146053099</v>
      </c>
      <c r="N4746" s="14">
        <v>455571</v>
      </c>
      <c r="O4746" s="14">
        <v>374432</v>
      </c>
      <c r="P4746" s="14">
        <v>0</v>
      </c>
      <c r="S4746" s="17">
        <v>45550.7</v>
      </c>
      <c r="T4746" s="12" t="s">
        <v>5074</v>
      </c>
      <c r="U4746" s="18">
        <v>45550</v>
      </c>
      <c r="V4746" s="18" t="str">
        <f>TEXT(Posts[[#This Row],[Post_Date]],"YYYY")</f>
        <v>2024</v>
      </c>
      <c r="W4746" s="12" t="s">
        <v>5097</v>
      </c>
      <c r="X4746" s="12" t="s">
        <v>5084</v>
      </c>
      <c r="Y4746" s="19">
        <v>16</v>
      </c>
      <c r="Z4746" s="12" t="s">
        <v>5069</v>
      </c>
      <c r="AA4746"/>
    </row>
    <row r="4747" spans="1:27" x14ac:dyDescent="0.25">
      <c r="A4747" s="12" t="s">
        <v>1820</v>
      </c>
      <c r="B4747" s="12" t="s">
        <v>5026</v>
      </c>
      <c r="C4747" s="12" t="s">
        <v>5028</v>
      </c>
      <c r="D4747" s="12" t="s">
        <v>5034</v>
      </c>
      <c r="E4747" s="12" t="s">
        <v>5039</v>
      </c>
      <c r="F4747" s="12" t="s">
        <v>5059</v>
      </c>
      <c r="G4747" s="12" t="s">
        <v>5047</v>
      </c>
      <c r="H4747" s="13">
        <v>297794</v>
      </c>
      <c r="I4747" s="14">
        <v>2222561</v>
      </c>
      <c r="J4747" s="14">
        <v>357879</v>
      </c>
      <c r="K4747" s="14">
        <v>160910</v>
      </c>
      <c r="L4747" s="14">
        <v>77136</v>
      </c>
      <c r="M4747" s="15">
        <v>0.13398726499270949</v>
      </c>
      <c r="N4747" s="14">
        <v>2707566</v>
      </c>
      <c r="O4747" s="14">
        <v>0</v>
      </c>
      <c r="P4747" s="14">
        <v>1255660</v>
      </c>
      <c r="S4747" s="17">
        <v>45621.418055555558</v>
      </c>
      <c r="T4747" s="17" t="s">
        <v>5077</v>
      </c>
      <c r="U4747" s="18">
        <v>45621</v>
      </c>
      <c r="V4747" s="18" t="str">
        <f>TEXT(Posts[[#This Row],[Post_Date]],"YYYY")</f>
        <v>2024</v>
      </c>
      <c r="W4747" s="18" t="s">
        <v>5095</v>
      </c>
      <c r="X4747" s="18" t="s">
        <v>5081</v>
      </c>
      <c r="Y4747" s="19">
        <v>10</v>
      </c>
      <c r="Z4747" s="12" t="s">
        <v>5069</v>
      </c>
      <c r="AA4747"/>
    </row>
    <row r="4748" spans="1:27" x14ac:dyDescent="0.25">
      <c r="A4748" s="12" t="s">
        <v>1823</v>
      </c>
      <c r="B4748" s="12" t="s">
        <v>5026</v>
      </c>
      <c r="C4748" s="12" t="s">
        <v>5028</v>
      </c>
      <c r="D4748" s="12" t="s">
        <v>5032</v>
      </c>
      <c r="E4748" s="12" t="s">
        <v>5035</v>
      </c>
      <c r="F4748" s="12" t="s">
        <v>5056</v>
      </c>
      <c r="G4748" s="12" t="s">
        <v>5044</v>
      </c>
      <c r="H4748" s="13">
        <v>354678</v>
      </c>
      <c r="I4748" s="14">
        <v>2055397</v>
      </c>
      <c r="J4748" s="14">
        <v>493277</v>
      </c>
      <c r="K4748" s="14">
        <v>144496</v>
      </c>
      <c r="L4748" s="14">
        <v>98081</v>
      </c>
      <c r="M4748" s="15">
        <v>0.17255961685556351</v>
      </c>
      <c r="N4748" s="14">
        <v>2263002</v>
      </c>
      <c r="O4748" s="14">
        <v>2055397</v>
      </c>
      <c r="P4748" s="14">
        <v>0</v>
      </c>
      <c r="S4748" s="17">
        <v>45580.68472222222</v>
      </c>
      <c r="T4748" s="12" t="s">
        <v>5074</v>
      </c>
      <c r="U4748" s="18">
        <v>45580</v>
      </c>
      <c r="V4748" s="18" t="str">
        <f>TEXT(Posts[[#This Row],[Post_Date]],"YYYY")</f>
        <v>2024</v>
      </c>
      <c r="W4748" s="12" t="s">
        <v>5091</v>
      </c>
      <c r="X4748" s="12" t="s">
        <v>5079</v>
      </c>
      <c r="Y4748" s="19">
        <v>16</v>
      </c>
      <c r="Z4748" s="12" t="s">
        <v>5069</v>
      </c>
      <c r="AA4748"/>
    </row>
    <row r="4749" spans="1:27" x14ac:dyDescent="0.25">
      <c r="A4749" s="12" t="s">
        <v>1825</v>
      </c>
      <c r="B4749" s="12" t="s">
        <v>5026</v>
      </c>
      <c r="C4749" s="12" t="s">
        <v>5028</v>
      </c>
      <c r="D4749" s="12" t="s">
        <v>5032</v>
      </c>
      <c r="E4749" s="12" t="s">
        <v>5035</v>
      </c>
      <c r="F4749" s="12" t="s">
        <v>5056</v>
      </c>
      <c r="G4749" s="12" t="s">
        <v>5049</v>
      </c>
      <c r="H4749" s="13">
        <v>14690</v>
      </c>
      <c r="I4749" s="14">
        <v>77743</v>
      </c>
      <c r="J4749" s="14">
        <v>10221</v>
      </c>
      <c r="K4749" s="14">
        <v>4661</v>
      </c>
      <c r="L4749" s="14">
        <v>1831</v>
      </c>
      <c r="M4749" s="15">
        <v>0.18896835413820809</v>
      </c>
      <c r="N4749" s="14">
        <v>86421</v>
      </c>
      <c r="O4749" s="14">
        <v>74586</v>
      </c>
      <c r="P4749" s="14">
        <v>0</v>
      </c>
      <c r="S4749" s="17">
        <v>45446.689583333333</v>
      </c>
      <c r="T4749" s="12" t="s">
        <v>5074</v>
      </c>
      <c r="U4749" s="18">
        <v>45446</v>
      </c>
      <c r="V4749" s="18" t="str">
        <f>TEXT(Posts[[#This Row],[Post_Date]],"YYYY")</f>
        <v>2024</v>
      </c>
      <c r="W4749" s="12" t="s">
        <v>5089</v>
      </c>
      <c r="X4749" s="12" t="s">
        <v>5081</v>
      </c>
      <c r="Y4749" s="19">
        <v>16</v>
      </c>
      <c r="Z4749" s="12" t="s">
        <v>5069</v>
      </c>
      <c r="AA4749"/>
    </row>
    <row r="4750" spans="1:27" x14ac:dyDescent="0.25">
      <c r="A4750" s="12" t="s">
        <v>1827</v>
      </c>
      <c r="B4750" s="12" t="s">
        <v>5026</v>
      </c>
      <c r="C4750" s="12" t="s">
        <v>5028</v>
      </c>
      <c r="D4750" s="12" t="s">
        <v>5032</v>
      </c>
      <c r="E4750" s="12" t="s">
        <v>5035</v>
      </c>
      <c r="F4750" s="12" t="s">
        <v>5056</v>
      </c>
      <c r="G4750" s="12" t="s">
        <v>5045</v>
      </c>
      <c r="H4750" s="13">
        <v>11335</v>
      </c>
      <c r="I4750" s="14">
        <v>52698</v>
      </c>
      <c r="J4750" s="14">
        <v>12669</v>
      </c>
      <c r="K4750" s="14">
        <v>1725</v>
      </c>
      <c r="L4750" s="14">
        <v>2473</v>
      </c>
      <c r="M4750" s="15">
        <v>0.21510602424665631</v>
      </c>
      <c r="N4750" s="14">
        <v>67361</v>
      </c>
      <c r="O4750" s="14">
        <v>52391</v>
      </c>
      <c r="P4750" s="14">
        <v>0</v>
      </c>
      <c r="S4750" s="17">
        <v>45650.444444444453</v>
      </c>
      <c r="T4750" s="12" t="s">
        <v>5077</v>
      </c>
      <c r="U4750" s="18">
        <v>45650</v>
      </c>
      <c r="V4750" s="18" t="str">
        <f>TEXT(Posts[[#This Row],[Post_Date]],"YYYY")</f>
        <v>2024</v>
      </c>
      <c r="W4750" s="12" t="s">
        <v>5094</v>
      </c>
      <c r="X4750" s="12" t="s">
        <v>5079</v>
      </c>
      <c r="Y4750" s="19">
        <v>10</v>
      </c>
      <c r="Z4750" s="12" t="s">
        <v>5070</v>
      </c>
      <c r="AA4750"/>
    </row>
    <row r="4751" spans="1:27" x14ac:dyDescent="0.25">
      <c r="A4751" s="12" t="s">
        <v>1829</v>
      </c>
      <c r="B4751" s="12" t="s">
        <v>5026</v>
      </c>
      <c r="C4751" s="12" t="s">
        <v>5028</v>
      </c>
      <c r="D4751" s="12" t="s">
        <v>5032</v>
      </c>
      <c r="E4751" s="12" t="s">
        <v>5035</v>
      </c>
      <c r="F4751" s="12" t="s">
        <v>5056</v>
      </c>
      <c r="G4751" s="12" t="s">
        <v>5049</v>
      </c>
      <c r="H4751" s="13">
        <v>61919</v>
      </c>
      <c r="I4751" s="14">
        <v>343087</v>
      </c>
      <c r="J4751" s="14">
        <v>36449</v>
      </c>
      <c r="K4751" s="14">
        <v>10689</v>
      </c>
      <c r="L4751" s="14">
        <v>11980</v>
      </c>
      <c r="M4751" s="15">
        <v>0.18047896230102731</v>
      </c>
      <c r="N4751" s="14">
        <v>387605</v>
      </c>
      <c r="O4751" s="14">
        <v>331792</v>
      </c>
      <c r="P4751" s="14">
        <v>0</v>
      </c>
      <c r="S4751" s="17">
        <v>45750.531944444447</v>
      </c>
      <c r="T4751" s="12" t="s">
        <v>5075</v>
      </c>
      <c r="U4751" s="18">
        <v>45750</v>
      </c>
      <c r="V4751" s="18" t="str">
        <f>TEXT(Posts[[#This Row],[Post_Date]],"YYYY")</f>
        <v>2025</v>
      </c>
      <c r="W4751" s="12" t="s">
        <v>5090</v>
      </c>
      <c r="X4751" s="12" t="s">
        <v>5080</v>
      </c>
      <c r="Y4751" s="19">
        <v>12</v>
      </c>
      <c r="Z4751" s="12" t="s">
        <v>5069</v>
      </c>
      <c r="AA4751"/>
    </row>
    <row r="4752" spans="1:27" x14ac:dyDescent="0.25">
      <c r="A4752" s="12" t="s">
        <v>1830</v>
      </c>
      <c r="B4752" s="12" t="s">
        <v>5026</v>
      </c>
      <c r="C4752" s="12" t="s">
        <v>5029</v>
      </c>
      <c r="D4752" s="12" t="s">
        <v>5032</v>
      </c>
      <c r="E4752" s="12" t="s">
        <v>5035</v>
      </c>
      <c r="F4752" s="12" t="s">
        <v>5056</v>
      </c>
      <c r="G4752" s="12" t="s">
        <v>5045</v>
      </c>
      <c r="H4752" s="13">
        <v>81515</v>
      </c>
      <c r="I4752" s="14">
        <v>331905</v>
      </c>
      <c r="J4752" s="14">
        <v>52680</v>
      </c>
      <c r="K4752" s="14">
        <v>23979</v>
      </c>
      <c r="L4752" s="14">
        <v>6641</v>
      </c>
      <c r="M4752" s="15">
        <v>0.24559830470902011</v>
      </c>
      <c r="N4752" s="14">
        <v>376281</v>
      </c>
      <c r="O4752" s="14">
        <v>297674</v>
      </c>
      <c r="P4752" s="14">
        <v>0</v>
      </c>
      <c r="S4752" s="17">
        <v>45601.713194444441</v>
      </c>
      <c r="T4752" s="12" t="s">
        <v>5076</v>
      </c>
      <c r="U4752" s="18">
        <v>45601</v>
      </c>
      <c r="V4752" s="18" t="str">
        <f>TEXT(Posts[[#This Row],[Post_Date]],"YYYY")</f>
        <v>2024</v>
      </c>
      <c r="W4752" s="12" t="s">
        <v>5095</v>
      </c>
      <c r="X4752" s="12" t="s">
        <v>5079</v>
      </c>
      <c r="Y4752" s="19">
        <v>17</v>
      </c>
      <c r="Z4752" s="12" t="s">
        <v>5070</v>
      </c>
      <c r="AA4752"/>
    </row>
    <row r="4753" spans="1:27" x14ac:dyDescent="0.25">
      <c r="A4753" s="12" t="s">
        <v>1834</v>
      </c>
      <c r="B4753" s="12" t="s">
        <v>5026</v>
      </c>
      <c r="C4753" s="12" t="s">
        <v>5028</v>
      </c>
      <c r="D4753" s="12" t="s">
        <v>5030</v>
      </c>
      <c r="E4753" s="12" t="s">
        <v>5039</v>
      </c>
      <c r="F4753" s="12" t="s">
        <v>5051</v>
      </c>
      <c r="G4753" s="12" t="s">
        <v>5047</v>
      </c>
      <c r="H4753" s="13">
        <v>15008</v>
      </c>
      <c r="I4753" s="14">
        <v>160845</v>
      </c>
      <c r="J4753" s="14">
        <v>26821</v>
      </c>
      <c r="K4753" s="14">
        <v>12863</v>
      </c>
      <c r="L4753" s="14">
        <v>8590</v>
      </c>
      <c r="M4753" s="15">
        <v>9.3312283032874949E-2</v>
      </c>
      <c r="N4753" s="14">
        <v>205671</v>
      </c>
      <c r="O4753" s="14">
        <v>0</v>
      </c>
      <c r="P4753" s="14">
        <v>1734839</v>
      </c>
      <c r="S4753" s="17">
        <v>45493.540277777778</v>
      </c>
      <c r="T4753" s="17" t="s">
        <v>5075</v>
      </c>
      <c r="U4753" s="18">
        <v>45493</v>
      </c>
      <c r="V4753" s="18" t="str">
        <f>TEXT(Posts[[#This Row],[Post_Date]],"YYYY")</f>
        <v>2024</v>
      </c>
      <c r="W4753" s="18" t="s">
        <v>5093</v>
      </c>
      <c r="X4753" s="18" t="s">
        <v>5083</v>
      </c>
      <c r="Y4753" s="19">
        <v>12</v>
      </c>
      <c r="Z4753" s="12" t="s">
        <v>5068</v>
      </c>
      <c r="AA4753"/>
    </row>
    <row r="4754" spans="1:27" x14ac:dyDescent="0.25">
      <c r="A4754" s="12" t="s">
        <v>1838</v>
      </c>
      <c r="B4754" s="12" t="s">
        <v>5026</v>
      </c>
      <c r="C4754" s="12" t="s">
        <v>5028</v>
      </c>
      <c r="D4754" s="12" t="s">
        <v>5030</v>
      </c>
      <c r="E4754" s="12" t="s">
        <v>5035</v>
      </c>
      <c r="F4754" s="12" t="s">
        <v>5051</v>
      </c>
      <c r="G4754" s="12" t="s">
        <v>5044</v>
      </c>
      <c r="H4754" s="13">
        <v>85586</v>
      </c>
      <c r="I4754" s="14">
        <v>681617</v>
      </c>
      <c r="J4754" s="14">
        <v>93856</v>
      </c>
      <c r="K4754" s="14">
        <v>26112</v>
      </c>
      <c r="L4754" s="14">
        <v>23160</v>
      </c>
      <c r="M4754" s="15">
        <v>0.12556460033644179</v>
      </c>
      <c r="N4754" s="14">
        <v>850904</v>
      </c>
      <c r="O4754" s="14">
        <v>681617</v>
      </c>
      <c r="P4754" s="14">
        <v>0</v>
      </c>
      <c r="S4754" s="17">
        <v>45414.688194444447</v>
      </c>
      <c r="T4754" s="12" t="s">
        <v>5074</v>
      </c>
      <c r="U4754" s="18">
        <v>45414</v>
      </c>
      <c r="V4754" s="18" t="str">
        <f>TEXT(Posts[[#This Row],[Post_Date]],"YYYY")</f>
        <v>2024</v>
      </c>
      <c r="W4754" s="12" t="s">
        <v>5096</v>
      </c>
      <c r="X4754" s="12" t="s">
        <v>5080</v>
      </c>
      <c r="Y4754" s="19">
        <v>16</v>
      </c>
      <c r="Z4754" s="12" t="s">
        <v>5069</v>
      </c>
      <c r="AA4754"/>
    </row>
    <row r="4755" spans="1:27" x14ac:dyDescent="0.25">
      <c r="A4755" s="12" t="s">
        <v>1839</v>
      </c>
      <c r="B4755" s="12" t="s">
        <v>5026</v>
      </c>
      <c r="C4755" s="12" t="s">
        <v>5029</v>
      </c>
      <c r="D4755" s="12" t="s">
        <v>5032</v>
      </c>
      <c r="E4755" s="12" t="s">
        <v>5035</v>
      </c>
      <c r="F4755" s="12" t="s">
        <v>5056</v>
      </c>
      <c r="G4755" s="12" t="s">
        <v>5045</v>
      </c>
      <c r="H4755" s="13">
        <v>66761</v>
      </c>
      <c r="I4755" s="14">
        <v>326343</v>
      </c>
      <c r="J4755" s="14">
        <v>44090</v>
      </c>
      <c r="K4755" s="14">
        <v>19386</v>
      </c>
      <c r="L4755" s="14">
        <v>13976</v>
      </c>
      <c r="M4755" s="15">
        <v>0.20457424114386549</v>
      </c>
      <c r="N4755" s="14">
        <v>390584</v>
      </c>
      <c r="O4755" s="14">
        <v>295745</v>
      </c>
      <c r="P4755" s="14">
        <v>0</v>
      </c>
      <c r="S4755" s="17">
        <v>45525.422222222223</v>
      </c>
      <c r="T4755" s="12" t="s">
        <v>5077</v>
      </c>
      <c r="U4755" s="18">
        <v>45525</v>
      </c>
      <c r="V4755" s="18" t="str">
        <f>TEXT(Posts[[#This Row],[Post_Date]],"YYYY")</f>
        <v>2024</v>
      </c>
      <c r="W4755" s="12" t="s">
        <v>5092</v>
      </c>
      <c r="X4755" s="12" t="s">
        <v>5085</v>
      </c>
      <c r="Y4755" s="19">
        <v>10</v>
      </c>
      <c r="Z4755" s="12" t="s">
        <v>5070</v>
      </c>
      <c r="AA4755"/>
    </row>
    <row r="4756" spans="1:27" x14ac:dyDescent="0.25">
      <c r="A4756" s="12" t="s">
        <v>1840</v>
      </c>
      <c r="B4756" s="12" t="s">
        <v>5026</v>
      </c>
      <c r="C4756" s="12" t="s">
        <v>5029</v>
      </c>
      <c r="D4756" s="12" t="s">
        <v>5032</v>
      </c>
      <c r="E4756" s="12" t="s">
        <v>5035</v>
      </c>
      <c r="F4756" s="12" t="s">
        <v>5056</v>
      </c>
      <c r="G4756" s="12" t="s">
        <v>5045</v>
      </c>
      <c r="H4756" s="13">
        <v>75275</v>
      </c>
      <c r="I4756" s="14">
        <v>367418</v>
      </c>
      <c r="J4756" s="14">
        <v>67052</v>
      </c>
      <c r="K4756" s="14">
        <v>20057</v>
      </c>
      <c r="L4756" s="14">
        <v>15658</v>
      </c>
      <c r="M4756" s="15">
        <v>0.20487711895229341</v>
      </c>
      <c r="N4756" s="14">
        <v>456737</v>
      </c>
      <c r="O4756" s="14">
        <v>357517</v>
      </c>
      <c r="P4756" s="14">
        <v>0</v>
      </c>
      <c r="S4756" s="17">
        <v>45769.48333333333</v>
      </c>
      <c r="T4756" s="12" t="s">
        <v>5077</v>
      </c>
      <c r="U4756" s="18">
        <v>45769</v>
      </c>
      <c r="V4756" s="18" t="str">
        <f>TEXT(Posts[[#This Row],[Post_Date]],"YYYY")</f>
        <v>2025</v>
      </c>
      <c r="W4756" s="12" t="s">
        <v>5090</v>
      </c>
      <c r="X4756" s="12" t="s">
        <v>5079</v>
      </c>
      <c r="Y4756" s="19">
        <v>11</v>
      </c>
      <c r="Z4756" s="12" t="s">
        <v>5070</v>
      </c>
      <c r="AA4756"/>
    </row>
    <row r="4757" spans="1:27" x14ac:dyDescent="0.25">
      <c r="A4757" s="12" t="s">
        <v>1842</v>
      </c>
      <c r="B4757" s="12" t="s">
        <v>5026</v>
      </c>
      <c r="C4757" s="12" t="s">
        <v>5028</v>
      </c>
      <c r="D4757" s="12" t="s">
        <v>5031</v>
      </c>
      <c r="E4757" s="12" t="s">
        <v>5035</v>
      </c>
      <c r="F4757" s="12" t="s">
        <v>5060</v>
      </c>
      <c r="G4757" s="12" t="s">
        <v>5048</v>
      </c>
      <c r="H4757" s="13">
        <v>124433</v>
      </c>
      <c r="I4757" s="14">
        <v>1651382</v>
      </c>
      <c r="J4757" s="14">
        <v>180108</v>
      </c>
      <c r="K4757" s="14">
        <v>86140</v>
      </c>
      <c r="L4757" s="14">
        <v>45330</v>
      </c>
      <c r="M4757" s="15">
        <v>7.5351201589783673E-2</v>
      </c>
      <c r="N4757" s="14">
        <v>1976818</v>
      </c>
      <c r="O4757" s="14">
        <v>1651382</v>
      </c>
      <c r="P4757" s="14">
        <v>0</v>
      </c>
      <c r="S4757" s="17">
        <v>45403.81527777778</v>
      </c>
      <c r="T4757" s="12" t="s">
        <v>5076</v>
      </c>
      <c r="U4757" s="18">
        <v>45403</v>
      </c>
      <c r="V4757" s="18" t="str">
        <f>TEXT(Posts[[#This Row],[Post_Date]],"YYYY")</f>
        <v>2024</v>
      </c>
      <c r="W4757" s="12" t="s">
        <v>5090</v>
      </c>
      <c r="X4757" s="12" t="s">
        <v>5084</v>
      </c>
      <c r="Y4757" s="19">
        <v>19</v>
      </c>
      <c r="Z4757" s="12" t="s">
        <v>5068</v>
      </c>
      <c r="AA4757"/>
    </row>
    <row r="4758" spans="1:27" x14ac:dyDescent="0.25">
      <c r="A4758" s="12" t="s">
        <v>1844</v>
      </c>
      <c r="B4758" s="12" t="s">
        <v>5026</v>
      </c>
      <c r="C4758" s="12" t="s">
        <v>5028</v>
      </c>
      <c r="D4758" s="12" t="s">
        <v>5030</v>
      </c>
      <c r="E4758" s="12" t="s">
        <v>5039</v>
      </c>
      <c r="F4758" s="12" t="s">
        <v>5051</v>
      </c>
      <c r="G4758" s="12" t="s">
        <v>5049</v>
      </c>
      <c r="H4758" s="13">
        <v>40829</v>
      </c>
      <c r="I4758" s="14">
        <v>380101</v>
      </c>
      <c r="J4758" s="14">
        <v>69837</v>
      </c>
      <c r="K4758" s="14">
        <v>17575</v>
      </c>
      <c r="L4758" s="14">
        <v>12062</v>
      </c>
      <c r="M4758" s="15">
        <v>0.107418240791449</v>
      </c>
      <c r="N4758" s="14">
        <v>420651</v>
      </c>
      <c r="O4758" s="14">
        <v>0</v>
      </c>
      <c r="P4758" s="14">
        <v>1723731</v>
      </c>
      <c r="S4758" s="17">
        <v>45477.536805555559</v>
      </c>
      <c r="T4758" s="17" t="s">
        <v>5075</v>
      </c>
      <c r="U4758" s="18">
        <v>45477</v>
      </c>
      <c r="V4758" s="18" t="str">
        <f>TEXT(Posts[[#This Row],[Post_Date]],"YYYY")</f>
        <v>2024</v>
      </c>
      <c r="W4758" s="18" t="s">
        <v>5093</v>
      </c>
      <c r="X4758" s="18" t="s">
        <v>5080</v>
      </c>
      <c r="Y4758" s="19">
        <v>12</v>
      </c>
      <c r="Z4758" s="12" t="s">
        <v>5069</v>
      </c>
      <c r="AA4758"/>
    </row>
    <row r="4759" spans="1:27" x14ac:dyDescent="0.25">
      <c r="A4759" s="12" t="s">
        <v>1848</v>
      </c>
      <c r="B4759" s="12" t="s">
        <v>5026</v>
      </c>
      <c r="C4759" s="12" t="s">
        <v>5028</v>
      </c>
      <c r="D4759" s="12" t="s">
        <v>5031</v>
      </c>
      <c r="E4759" s="12" t="s">
        <v>5035</v>
      </c>
      <c r="F4759" s="12" t="s">
        <v>5060</v>
      </c>
      <c r="G4759" s="12" t="s">
        <v>5049</v>
      </c>
      <c r="H4759" s="13">
        <v>34241</v>
      </c>
      <c r="I4759" s="14">
        <v>396846</v>
      </c>
      <c r="J4759" s="14">
        <v>85100</v>
      </c>
      <c r="K4759" s="14">
        <v>26975</v>
      </c>
      <c r="L4759" s="14">
        <v>22002</v>
      </c>
      <c r="M4759" s="15">
        <v>8.6283991631964346E-2</v>
      </c>
      <c r="N4759" s="14">
        <v>494393</v>
      </c>
      <c r="O4759" s="14">
        <v>390759</v>
      </c>
      <c r="P4759" s="14">
        <v>0</v>
      </c>
      <c r="S4759" s="17">
        <v>45432.559027777781</v>
      </c>
      <c r="T4759" s="12" t="s">
        <v>5075</v>
      </c>
      <c r="U4759" s="18">
        <v>45432</v>
      </c>
      <c r="V4759" s="18" t="str">
        <f>TEXT(Posts[[#This Row],[Post_Date]],"YYYY")</f>
        <v>2024</v>
      </c>
      <c r="W4759" s="12" t="s">
        <v>5096</v>
      </c>
      <c r="X4759" s="12" t="s">
        <v>5081</v>
      </c>
      <c r="Y4759" s="19">
        <v>13</v>
      </c>
      <c r="Z4759" s="12" t="s">
        <v>5068</v>
      </c>
      <c r="AA4759"/>
    </row>
    <row r="4760" spans="1:27" x14ac:dyDescent="0.25">
      <c r="A4760" s="12" t="s">
        <v>1851</v>
      </c>
      <c r="B4760" s="12" t="s">
        <v>5026</v>
      </c>
      <c r="C4760" s="12" t="s">
        <v>5028</v>
      </c>
      <c r="D4760" s="12" t="s">
        <v>5030</v>
      </c>
      <c r="E4760" s="12" t="s">
        <v>5035</v>
      </c>
      <c r="F4760" s="12" t="s">
        <v>5051</v>
      </c>
      <c r="G4760" s="12" t="s">
        <v>5045</v>
      </c>
      <c r="H4760" s="13">
        <v>196468</v>
      </c>
      <c r="I4760" s="14">
        <v>1483166</v>
      </c>
      <c r="J4760" s="14">
        <v>351264</v>
      </c>
      <c r="K4760" s="14">
        <v>110703</v>
      </c>
      <c r="L4760" s="14">
        <v>68457</v>
      </c>
      <c r="M4760" s="15">
        <v>0.1324656326278392</v>
      </c>
      <c r="N4760" s="14">
        <v>1830889</v>
      </c>
      <c r="O4760" s="14">
        <v>1483166</v>
      </c>
      <c r="P4760" s="14">
        <v>0</v>
      </c>
      <c r="S4760" s="17">
        <v>45473.511805555558</v>
      </c>
      <c r="T4760" s="12" t="s">
        <v>5075</v>
      </c>
      <c r="U4760" s="18">
        <v>45473</v>
      </c>
      <c r="V4760" s="18" t="str">
        <f>TEXT(Posts[[#This Row],[Post_Date]],"YYYY")</f>
        <v>2024</v>
      </c>
      <c r="W4760" s="12" t="s">
        <v>5089</v>
      </c>
      <c r="X4760" s="12" t="s">
        <v>5084</v>
      </c>
      <c r="Y4760" s="19">
        <v>12</v>
      </c>
      <c r="Z4760" s="12" t="s">
        <v>5069</v>
      </c>
      <c r="AA4760"/>
    </row>
    <row r="4761" spans="1:27" x14ac:dyDescent="0.25">
      <c r="A4761" s="12" t="s">
        <v>1852</v>
      </c>
      <c r="B4761" s="12" t="s">
        <v>5026</v>
      </c>
      <c r="C4761" s="12" t="s">
        <v>5028</v>
      </c>
      <c r="D4761" s="12" t="s">
        <v>5032</v>
      </c>
      <c r="E4761" s="12" t="s">
        <v>5035</v>
      </c>
      <c r="F4761" s="12" t="s">
        <v>5056</v>
      </c>
      <c r="G4761" s="12" t="s">
        <v>5044</v>
      </c>
      <c r="H4761" s="13">
        <v>69226</v>
      </c>
      <c r="I4761" s="14">
        <v>296769</v>
      </c>
      <c r="J4761" s="14">
        <v>29914</v>
      </c>
      <c r="K4761" s="14">
        <v>23517</v>
      </c>
      <c r="L4761" s="14">
        <v>16355</v>
      </c>
      <c r="M4761" s="15">
        <v>0.23326736064571771</v>
      </c>
      <c r="N4761" s="14">
        <v>379573</v>
      </c>
      <c r="O4761" s="14">
        <v>287992</v>
      </c>
      <c r="P4761" s="14">
        <v>0</v>
      </c>
      <c r="S4761" s="17">
        <v>45441.507638888892</v>
      </c>
      <c r="T4761" s="12" t="s">
        <v>5075</v>
      </c>
      <c r="U4761" s="18">
        <v>45441</v>
      </c>
      <c r="V4761" s="18" t="str">
        <f>TEXT(Posts[[#This Row],[Post_Date]],"YYYY")</f>
        <v>2024</v>
      </c>
      <c r="W4761" s="12" t="s">
        <v>5096</v>
      </c>
      <c r="X4761" s="12" t="s">
        <v>5085</v>
      </c>
      <c r="Y4761" s="19">
        <v>12</v>
      </c>
      <c r="Z4761" s="12" t="s">
        <v>5070</v>
      </c>
      <c r="AA4761"/>
    </row>
    <row r="4762" spans="1:27" x14ac:dyDescent="0.25">
      <c r="A4762" s="12" t="s">
        <v>1854</v>
      </c>
      <c r="B4762" s="12" t="s">
        <v>5026</v>
      </c>
      <c r="C4762" s="12" t="s">
        <v>5028</v>
      </c>
      <c r="D4762" s="12" t="s">
        <v>5034</v>
      </c>
      <c r="E4762" s="12" t="s">
        <v>5039</v>
      </c>
      <c r="F4762" s="12" t="s">
        <v>5059</v>
      </c>
      <c r="G4762" s="12" t="s">
        <v>5049</v>
      </c>
      <c r="H4762" s="13">
        <v>61274</v>
      </c>
      <c r="I4762" s="14">
        <v>378920</v>
      </c>
      <c r="J4762" s="14">
        <v>45893</v>
      </c>
      <c r="K4762" s="14">
        <v>15628</v>
      </c>
      <c r="L4762" s="14">
        <v>16037</v>
      </c>
      <c r="M4762" s="15">
        <v>0.16170774789348921</v>
      </c>
      <c r="N4762" s="14">
        <v>474718</v>
      </c>
      <c r="O4762" s="14">
        <v>0</v>
      </c>
      <c r="P4762" s="14">
        <v>1429026</v>
      </c>
      <c r="S4762" s="17">
        <v>45713.520833333343</v>
      </c>
      <c r="T4762" s="17" t="s">
        <v>5075</v>
      </c>
      <c r="U4762" s="18">
        <v>45713</v>
      </c>
      <c r="V4762" s="18" t="str">
        <f>TEXT(Posts[[#This Row],[Post_Date]],"YYYY")</f>
        <v>2025</v>
      </c>
      <c r="W4762" s="18" t="s">
        <v>5087</v>
      </c>
      <c r="X4762" s="18" t="s">
        <v>5079</v>
      </c>
      <c r="Y4762" s="19">
        <v>12</v>
      </c>
      <c r="Z4762" s="12" t="s">
        <v>5069</v>
      </c>
      <c r="AA4762"/>
    </row>
    <row r="4763" spans="1:27" x14ac:dyDescent="0.25">
      <c r="A4763" s="12" t="s">
        <v>1858</v>
      </c>
      <c r="B4763" s="12" t="s">
        <v>5026</v>
      </c>
      <c r="C4763" s="12" t="s">
        <v>5029</v>
      </c>
      <c r="D4763" s="12" t="s">
        <v>5030</v>
      </c>
      <c r="E4763" s="12" t="s">
        <v>5035</v>
      </c>
      <c r="F4763" s="12" t="s">
        <v>5051</v>
      </c>
      <c r="G4763" s="12" t="s">
        <v>5046</v>
      </c>
      <c r="H4763" s="13">
        <v>247846</v>
      </c>
      <c r="I4763" s="14">
        <v>2333640</v>
      </c>
      <c r="J4763" s="14">
        <v>409639</v>
      </c>
      <c r="K4763" s="14">
        <v>174329</v>
      </c>
      <c r="L4763" s="14">
        <v>134076</v>
      </c>
      <c r="M4763" s="15">
        <v>0.1062059839062017</v>
      </c>
      <c r="N4763" s="14">
        <v>2943826</v>
      </c>
      <c r="O4763" s="14">
        <v>2333640</v>
      </c>
      <c r="P4763" s="14">
        <v>0</v>
      </c>
      <c r="S4763" s="17">
        <v>45338.432638888888</v>
      </c>
      <c r="T4763" s="12" t="s">
        <v>5077</v>
      </c>
      <c r="U4763" s="18">
        <v>45338</v>
      </c>
      <c r="V4763" s="18" t="str">
        <f>TEXT(Posts[[#This Row],[Post_Date]],"YYYY")</f>
        <v>2024</v>
      </c>
      <c r="W4763" s="12" t="s">
        <v>5087</v>
      </c>
      <c r="X4763" s="12" t="s">
        <v>5082</v>
      </c>
      <c r="Y4763" s="19">
        <v>10</v>
      </c>
      <c r="Z4763" s="12" t="s">
        <v>5069</v>
      </c>
      <c r="AA4763"/>
    </row>
    <row r="4764" spans="1:27" x14ac:dyDescent="0.25">
      <c r="A4764" s="12" t="s">
        <v>1860</v>
      </c>
      <c r="B4764" s="12" t="s">
        <v>5026</v>
      </c>
      <c r="C4764" s="12" t="s">
        <v>5028</v>
      </c>
      <c r="D4764" s="12" t="s">
        <v>5030</v>
      </c>
      <c r="E4764" s="12" t="s">
        <v>5035</v>
      </c>
      <c r="F4764" s="12" t="s">
        <v>5051</v>
      </c>
      <c r="G4764" s="12" t="s">
        <v>5048</v>
      </c>
      <c r="H4764" s="13">
        <v>74889</v>
      </c>
      <c r="I4764" s="14">
        <v>695574</v>
      </c>
      <c r="J4764" s="14">
        <v>75487</v>
      </c>
      <c r="K4764" s="14">
        <v>54897</v>
      </c>
      <c r="L4764" s="14">
        <v>30283</v>
      </c>
      <c r="M4764" s="15">
        <v>0.10766601720386269</v>
      </c>
      <c r="N4764" s="14">
        <v>842611</v>
      </c>
      <c r="O4764" s="14">
        <v>626006</v>
      </c>
      <c r="P4764" s="14">
        <v>0</v>
      </c>
      <c r="S4764" s="17">
        <v>45321.634027777778</v>
      </c>
      <c r="T4764" s="12" t="s">
        <v>5074</v>
      </c>
      <c r="U4764" s="18">
        <v>45321</v>
      </c>
      <c r="V4764" s="18" t="str">
        <f>TEXT(Posts[[#This Row],[Post_Date]],"YYYY")</f>
        <v>2024</v>
      </c>
      <c r="W4764" s="12" t="s">
        <v>5086</v>
      </c>
      <c r="X4764" s="12" t="s">
        <v>5079</v>
      </c>
      <c r="Y4764" s="19">
        <v>15</v>
      </c>
      <c r="Z4764" s="12" t="s">
        <v>5069</v>
      </c>
      <c r="AA4764"/>
    </row>
    <row r="4765" spans="1:27" x14ac:dyDescent="0.25">
      <c r="A4765" s="12" t="s">
        <v>1862</v>
      </c>
      <c r="B4765" s="12" t="s">
        <v>5026</v>
      </c>
      <c r="C4765" s="12" t="s">
        <v>5028</v>
      </c>
      <c r="D4765" s="12" t="s">
        <v>5032</v>
      </c>
      <c r="E4765" s="12" t="s">
        <v>5035</v>
      </c>
      <c r="F4765" s="12" t="s">
        <v>5056</v>
      </c>
      <c r="G4765" s="12" t="s">
        <v>5047</v>
      </c>
      <c r="H4765" s="13">
        <v>888909</v>
      </c>
      <c r="I4765" s="14">
        <v>3619340</v>
      </c>
      <c r="J4765" s="14">
        <v>773070</v>
      </c>
      <c r="K4765" s="14">
        <v>149659</v>
      </c>
      <c r="L4765" s="14">
        <v>104421</v>
      </c>
      <c r="M4765" s="15">
        <v>0.24559975740179549</v>
      </c>
      <c r="N4765" s="14">
        <v>4098118</v>
      </c>
      <c r="O4765" s="14">
        <v>3619340</v>
      </c>
      <c r="P4765" s="14">
        <v>0</v>
      </c>
      <c r="S4765" s="17">
        <v>45744.757638888892</v>
      </c>
      <c r="T4765" s="12" t="s">
        <v>5076</v>
      </c>
      <c r="U4765" s="18">
        <v>45744</v>
      </c>
      <c r="V4765" s="18" t="str">
        <f>TEXT(Posts[[#This Row],[Post_Date]],"YYYY")</f>
        <v>2025</v>
      </c>
      <c r="W4765" s="12" t="s">
        <v>5088</v>
      </c>
      <c r="X4765" s="12" t="s">
        <v>5082</v>
      </c>
      <c r="Y4765" s="19">
        <v>18</v>
      </c>
      <c r="Z4765" s="12" t="s">
        <v>5070</v>
      </c>
      <c r="AA4765"/>
    </row>
    <row r="4766" spans="1:27" x14ac:dyDescent="0.25">
      <c r="A4766" s="12" t="s">
        <v>1864</v>
      </c>
      <c r="B4766" s="12" t="s">
        <v>5026</v>
      </c>
      <c r="C4766" s="12" t="s">
        <v>5028</v>
      </c>
      <c r="D4766" s="12" t="s">
        <v>5031</v>
      </c>
      <c r="E4766" s="12" t="s">
        <v>5035</v>
      </c>
      <c r="F4766" s="12" t="s">
        <v>5060</v>
      </c>
      <c r="G4766" s="12" t="s">
        <v>5047</v>
      </c>
      <c r="H4766" s="13">
        <v>28823</v>
      </c>
      <c r="I4766" s="14">
        <v>423992</v>
      </c>
      <c r="J4766" s="14">
        <v>53092</v>
      </c>
      <c r="K4766" s="14">
        <v>33327</v>
      </c>
      <c r="L4766" s="14">
        <v>18953</v>
      </c>
      <c r="M4766" s="15">
        <v>6.7980956002557116E-2</v>
      </c>
      <c r="N4766" s="14">
        <v>549613</v>
      </c>
      <c r="O4766" s="14">
        <v>365228</v>
      </c>
      <c r="P4766" s="14">
        <v>0</v>
      </c>
      <c r="S4766" s="17">
        <v>45338.515277777777</v>
      </c>
      <c r="T4766" s="12" t="s">
        <v>5075</v>
      </c>
      <c r="U4766" s="18">
        <v>45338</v>
      </c>
      <c r="V4766" s="18" t="str">
        <f>TEXT(Posts[[#This Row],[Post_Date]],"YYYY")</f>
        <v>2024</v>
      </c>
      <c r="W4766" s="12" t="s">
        <v>5087</v>
      </c>
      <c r="X4766" s="12" t="s">
        <v>5082</v>
      </c>
      <c r="Y4766" s="19">
        <v>12</v>
      </c>
      <c r="Z4766" s="12" t="s">
        <v>5068</v>
      </c>
      <c r="AA4766"/>
    </row>
    <row r="4767" spans="1:27" x14ac:dyDescent="0.25">
      <c r="A4767" s="12" t="s">
        <v>1868</v>
      </c>
      <c r="B4767" s="12" t="s">
        <v>5026</v>
      </c>
      <c r="C4767" s="12" t="s">
        <v>5028</v>
      </c>
      <c r="D4767" s="12" t="s">
        <v>5032</v>
      </c>
      <c r="E4767" s="12" t="s">
        <v>5035</v>
      </c>
      <c r="F4767" s="12" t="s">
        <v>5056</v>
      </c>
      <c r="G4767" s="12" t="s">
        <v>5046</v>
      </c>
      <c r="H4767" s="13">
        <v>367267</v>
      </c>
      <c r="I4767" s="14">
        <v>2166175</v>
      </c>
      <c r="J4767" s="14">
        <v>450087</v>
      </c>
      <c r="K4767" s="14">
        <v>72888</v>
      </c>
      <c r="L4767" s="14">
        <v>114471</v>
      </c>
      <c r="M4767" s="15">
        <v>0.1695465378844136</v>
      </c>
      <c r="N4767" s="14">
        <v>2596392</v>
      </c>
      <c r="O4767" s="14">
        <v>2166175</v>
      </c>
      <c r="P4767" s="14">
        <v>0</v>
      </c>
      <c r="S4767" s="17">
        <v>45309.71875</v>
      </c>
      <c r="T4767" s="12" t="s">
        <v>5076</v>
      </c>
      <c r="U4767" s="18">
        <v>45309</v>
      </c>
      <c r="V4767" s="18" t="str">
        <f>TEXT(Posts[[#This Row],[Post_Date]],"YYYY")</f>
        <v>2024</v>
      </c>
      <c r="W4767" s="12" t="s">
        <v>5086</v>
      </c>
      <c r="X4767" s="12" t="s">
        <v>5080</v>
      </c>
      <c r="Y4767" s="19">
        <v>17</v>
      </c>
      <c r="Z4767" s="12" t="s">
        <v>5069</v>
      </c>
      <c r="AA4767"/>
    </row>
    <row r="4768" spans="1:27" x14ac:dyDescent="0.25">
      <c r="A4768" s="12" t="s">
        <v>1874</v>
      </c>
      <c r="B4768" s="12" t="s">
        <v>5026</v>
      </c>
      <c r="C4768" s="12" t="s">
        <v>5028</v>
      </c>
      <c r="D4768" s="12" t="s">
        <v>5031</v>
      </c>
      <c r="E4768" s="12" t="s">
        <v>5035</v>
      </c>
      <c r="F4768" s="12" t="s">
        <v>5060</v>
      </c>
      <c r="G4768" s="12" t="s">
        <v>5047</v>
      </c>
      <c r="H4768" s="13">
        <v>159608</v>
      </c>
      <c r="I4768" s="14">
        <v>1813145</v>
      </c>
      <c r="J4768" s="14">
        <v>294741</v>
      </c>
      <c r="K4768" s="14">
        <v>75165</v>
      </c>
      <c r="L4768" s="14">
        <v>53073</v>
      </c>
      <c r="M4768" s="15">
        <v>8.8028576280137633E-2</v>
      </c>
      <c r="N4768" s="14">
        <v>2321333</v>
      </c>
      <c r="O4768" s="14">
        <v>1813145</v>
      </c>
      <c r="P4768" s="14">
        <v>0</v>
      </c>
      <c r="S4768" s="17">
        <v>45414.482638888891</v>
      </c>
      <c r="T4768" s="12" t="s">
        <v>5077</v>
      </c>
      <c r="U4768" s="18">
        <v>45414</v>
      </c>
      <c r="V4768" s="18" t="str">
        <f>TEXT(Posts[[#This Row],[Post_Date]],"YYYY")</f>
        <v>2024</v>
      </c>
      <c r="W4768" s="12" t="s">
        <v>5096</v>
      </c>
      <c r="X4768" s="12" t="s">
        <v>5080</v>
      </c>
      <c r="Y4768" s="19">
        <v>11</v>
      </c>
      <c r="Z4768" s="12" t="s">
        <v>5068</v>
      </c>
      <c r="AA4768"/>
    </row>
    <row r="4769" spans="1:27" x14ac:dyDescent="0.25">
      <c r="A4769" s="12" t="s">
        <v>1877</v>
      </c>
      <c r="B4769" s="12" t="s">
        <v>5026</v>
      </c>
      <c r="C4769" s="12" t="s">
        <v>5028</v>
      </c>
      <c r="D4769" s="12" t="s">
        <v>5030</v>
      </c>
      <c r="E4769" s="12" t="s">
        <v>5039</v>
      </c>
      <c r="F4769" s="12" t="s">
        <v>5051</v>
      </c>
      <c r="G4769" s="12" t="s">
        <v>5045</v>
      </c>
      <c r="H4769" s="13">
        <v>56260</v>
      </c>
      <c r="I4769" s="14">
        <v>375576</v>
      </c>
      <c r="J4769" s="14">
        <v>45440</v>
      </c>
      <c r="K4769" s="14">
        <v>20903</v>
      </c>
      <c r="L4769" s="14">
        <v>11153</v>
      </c>
      <c r="M4769" s="15">
        <v>0.14979919483573781</v>
      </c>
      <c r="N4769" s="14">
        <v>426979</v>
      </c>
      <c r="O4769" s="14">
        <v>0</v>
      </c>
      <c r="P4769" s="14">
        <v>597251</v>
      </c>
      <c r="S4769" s="17">
        <v>45411.486111111109</v>
      </c>
      <c r="T4769" s="17" t="s">
        <v>5077</v>
      </c>
      <c r="U4769" s="18">
        <v>45411</v>
      </c>
      <c r="V4769" s="18" t="str">
        <f>TEXT(Posts[[#This Row],[Post_Date]],"YYYY")</f>
        <v>2024</v>
      </c>
      <c r="W4769" s="18" t="s">
        <v>5090</v>
      </c>
      <c r="X4769" s="18" t="s">
        <v>5081</v>
      </c>
      <c r="Y4769" s="19">
        <v>11</v>
      </c>
      <c r="Z4769" s="12" t="s">
        <v>5069</v>
      </c>
      <c r="AA4769"/>
    </row>
    <row r="4770" spans="1:27" x14ac:dyDescent="0.25">
      <c r="A4770" s="12" t="s">
        <v>1882</v>
      </c>
      <c r="B4770" s="12" t="s">
        <v>5026</v>
      </c>
      <c r="C4770" s="12" t="s">
        <v>5028</v>
      </c>
      <c r="D4770" s="12" t="s">
        <v>5032</v>
      </c>
      <c r="E4770" s="12" t="s">
        <v>5035</v>
      </c>
      <c r="F4770" s="12" t="s">
        <v>5056</v>
      </c>
      <c r="G4770" s="12" t="s">
        <v>5043</v>
      </c>
      <c r="H4770" s="13">
        <v>85995</v>
      </c>
      <c r="I4770" s="14">
        <v>344592</v>
      </c>
      <c r="J4770" s="14">
        <v>71542</v>
      </c>
      <c r="K4770" s="14">
        <v>23477</v>
      </c>
      <c r="L4770" s="14">
        <v>9668</v>
      </c>
      <c r="M4770" s="15">
        <v>0.2495588612315896</v>
      </c>
      <c r="N4770" s="14">
        <v>395191</v>
      </c>
      <c r="O4770" s="14">
        <v>309061</v>
      </c>
      <c r="P4770" s="14">
        <v>0</v>
      </c>
      <c r="S4770" s="17">
        <v>45476.734027777777</v>
      </c>
      <c r="T4770" s="12" t="s">
        <v>5076</v>
      </c>
      <c r="U4770" s="18">
        <v>45476</v>
      </c>
      <c r="V4770" s="18" t="str">
        <f>TEXT(Posts[[#This Row],[Post_Date]],"YYYY")</f>
        <v>2024</v>
      </c>
      <c r="W4770" s="12" t="s">
        <v>5093</v>
      </c>
      <c r="X4770" s="12" t="s">
        <v>5085</v>
      </c>
      <c r="Y4770" s="19">
        <v>17</v>
      </c>
      <c r="Z4770" s="12" t="s">
        <v>5070</v>
      </c>
      <c r="AA4770"/>
    </row>
    <row r="4771" spans="1:27" x14ac:dyDescent="0.25">
      <c r="A4771" s="12" t="s">
        <v>1886</v>
      </c>
      <c r="B4771" s="12" t="s">
        <v>5026</v>
      </c>
      <c r="C4771" s="12" t="s">
        <v>5028</v>
      </c>
      <c r="D4771" s="12" t="s">
        <v>5030</v>
      </c>
      <c r="E4771" s="12" t="s">
        <v>5035</v>
      </c>
      <c r="F4771" s="12" t="s">
        <v>5051</v>
      </c>
      <c r="G4771" s="12" t="s">
        <v>5046</v>
      </c>
      <c r="H4771" s="13">
        <v>36158</v>
      </c>
      <c r="I4771" s="14">
        <v>301694</v>
      </c>
      <c r="J4771" s="14">
        <v>54691</v>
      </c>
      <c r="K4771" s="14">
        <v>10427</v>
      </c>
      <c r="L4771" s="14">
        <v>14227</v>
      </c>
      <c r="M4771" s="15">
        <v>0.11985321469439229</v>
      </c>
      <c r="N4771" s="14">
        <v>375614</v>
      </c>
      <c r="O4771" s="14">
        <v>275165</v>
      </c>
      <c r="P4771" s="14">
        <v>0</v>
      </c>
      <c r="S4771" s="17">
        <v>45646.644444444442</v>
      </c>
      <c r="T4771" s="12" t="s">
        <v>5074</v>
      </c>
      <c r="U4771" s="18">
        <v>45646</v>
      </c>
      <c r="V4771" s="18" t="str">
        <f>TEXT(Posts[[#This Row],[Post_Date]],"YYYY")</f>
        <v>2024</v>
      </c>
      <c r="W4771" s="12" t="s">
        <v>5094</v>
      </c>
      <c r="X4771" s="12" t="s">
        <v>5082</v>
      </c>
      <c r="Y4771" s="19">
        <v>15</v>
      </c>
      <c r="Z4771" s="12" t="s">
        <v>5069</v>
      </c>
      <c r="AA4771"/>
    </row>
    <row r="4772" spans="1:27" x14ac:dyDescent="0.25">
      <c r="A4772" s="12" t="s">
        <v>1889</v>
      </c>
      <c r="B4772" s="12" t="s">
        <v>5026</v>
      </c>
      <c r="C4772" s="12" t="s">
        <v>5028</v>
      </c>
      <c r="D4772" s="12" t="s">
        <v>5031</v>
      </c>
      <c r="E4772" s="12" t="s">
        <v>5035</v>
      </c>
      <c r="F4772" s="12" t="s">
        <v>5060</v>
      </c>
      <c r="G4772" s="12" t="s">
        <v>5049</v>
      </c>
      <c r="H4772" s="13">
        <v>159637</v>
      </c>
      <c r="I4772" s="14">
        <v>3079470</v>
      </c>
      <c r="J4772" s="14">
        <v>461615</v>
      </c>
      <c r="K4772" s="14">
        <v>220400</v>
      </c>
      <c r="L4772" s="14">
        <v>95410</v>
      </c>
      <c r="M4772" s="15">
        <v>5.1839250992561058E-2</v>
      </c>
      <c r="N4772" s="14">
        <v>3723755</v>
      </c>
      <c r="O4772" s="14">
        <v>3079470</v>
      </c>
      <c r="P4772" s="14">
        <v>0</v>
      </c>
      <c r="S4772" s="17">
        <v>45375.447222222218</v>
      </c>
      <c r="T4772" s="12" t="s">
        <v>5077</v>
      </c>
      <c r="U4772" s="18">
        <v>45375</v>
      </c>
      <c r="V4772" s="18" t="str">
        <f>TEXT(Posts[[#This Row],[Post_Date]],"YYYY")</f>
        <v>2024</v>
      </c>
      <c r="W4772" s="12" t="s">
        <v>5088</v>
      </c>
      <c r="X4772" s="12" t="s">
        <v>5084</v>
      </c>
      <c r="Y4772" s="19">
        <v>10</v>
      </c>
      <c r="Z4772" s="12" t="s">
        <v>5068</v>
      </c>
      <c r="AA4772"/>
    </row>
    <row r="4773" spans="1:27" x14ac:dyDescent="0.25">
      <c r="A4773" s="12" t="s">
        <v>1891</v>
      </c>
      <c r="B4773" s="12" t="s">
        <v>5026</v>
      </c>
      <c r="C4773" s="12" t="s">
        <v>5028</v>
      </c>
      <c r="D4773" s="12" t="s">
        <v>5034</v>
      </c>
      <c r="E4773" s="12" t="s">
        <v>5039</v>
      </c>
      <c r="F4773" s="12" t="s">
        <v>5059</v>
      </c>
      <c r="G4773" s="12" t="s">
        <v>5044</v>
      </c>
      <c r="H4773" s="13">
        <v>35911</v>
      </c>
      <c r="I4773" s="14">
        <v>316042</v>
      </c>
      <c r="J4773" s="14">
        <v>32161</v>
      </c>
      <c r="K4773" s="14">
        <v>18771</v>
      </c>
      <c r="L4773" s="14">
        <v>12659</v>
      </c>
      <c r="M4773" s="15">
        <v>0.11362947483824019</v>
      </c>
      <c r="N4773" s="14">
        <v>402851</v>
      </c>
      <c r="O4773" s="14">
        <v>0</v>
      </c>
      <c r="P4773" s="14">
        <v>626002</v>
      </c>
      <c r="S4773" s="17">
        <v>45415.693749999999</v>
      </c>
      <c r="T4773" s="17" t="s">
        <v>5074</v>
      </c>
      <c r="U4773" s="18">
        <v>45415</v>
      </c>
      <c r="V4773" s="18" t="str">
        <f>TEXT(Posts[[#This Row],[Post_Date]],"YYYY")</f>
        <v>2024</v>
      </c>
      <c r="W4773" s="18" t="s">
        <v>5096</v>
      </c>
      <c r="X4773" s="18" t="s">
        <v>5082</v>
      </c>
      <c r="Y4773" s="19">
        <v>16</v>
      </c>
      <c r="Z4773" s="12" t="s">
        <v>5069</v>
      </c>
      <c r="AA4773"/>
    </row>
    <row r="4774" spans="1:27" x14ac:dyDescent="0.25">
      <c r="A4774" s="12" t="s">
        <v>1892</v>
      </c>
      <c r="B4774" s="12" t="s">
        <v>5026</v>
      </c>
      <c r="C4774" s="12" t="s">
        <v>5028</v>
      </c>
      <c r="D4774" s="12" t="s">
        <v>5030</v>
      </c>
      <c r="E4774" s="12" t="s">
        <v>5035</v>
      </c>
      <c r="F4774" s="12" t="s">
        <v>5051</v>
      </c>
      <c r="G4774" s="12" t="s">
        <v>5045</v>
      </c>
      <c r="H4774" s="13">
        <v>179303</v>
      </c>
      <c r="I4774" s="14">
        <v>1889479</v>
      </c>
      <c r="J4774" s="14">
        <v>382107</v>
      </c>
      <c r="K4774" s="14">
        <v>120937</v>
      </c>
      <c r="L4774" s="14">
        <v>88358</v>
      </c>
      <c r="M4774" s="15">
        <v>9.4895992909256197E-2</v>
      </c>
      <c r="N4774" s="14">
        <v>2434531</v>
      </c>
      <c r="O4774" s="14">
        <v>1889479</v>
      </c>
      <c r="P4774" s="14">
        <v>0</v>
      </c>
      <c r="S4774" s="17">
        <v>45341.46597222222</v>
      </c>
      <c r="T4774" s="12" t="s">
        <v>5077</v>
      </c>
      <c r="U4774" s="18">
        <v>45341</v>
      </c>
      <c r="V4774" s="18" t="str">
        <f>TEXT(Posts[[#This Row],[Post_Date]],"YYYY")</f>
        <v>2024</v>
      </c>
      <c r="W4774" s="12" t="s">
        <v>5087</v>
      </c>
      <c r="X4774" s="12" t="s">
        <v>5081</v>
      </c>
      <c r="Y4774" s="19">
        <v>11</v>
      </c>
      <c r="Z4774" s="12" t="s">
        <v>5068</v>
      </c>
      <c r="AA4774"/>
    </row>
    <row r="4775" spans="1:27" x14ac:dyDescent="0.25">
      <c r="A4775" s="12" t="s">
        <v>1893</v>
      </c>
      <c r="B4775" s="12" t="s">
        <v>5026</v>
      </c>
      <c r="C4775" s="12" t="s">
        <v>5029</v>
      </c>
      <c r="D4775" s="12" t="s">
        <v>5032</v>
      </c>
      <c r="E4775" s="12" t="s">
        <v>5035</v>
      </c>
      <c r="F4775" s="12" t="s">
        <v>5056</v>
      </c>
      <c r="G4775" s="12" t="s">
        <v>5046</v>
      </c>
      <c r="H4775" s="13">
        <v>1927</v>
      </c>
      <c r="I4775" s="14">
        <v>10391</v>
      </c>
      <c r="J4775" s="14">
        <v>1522</v>
      </c>
      <c r="K4775" s="14">
        <v>546</v>
      </c>
      <c r="L4775" s="14">
        <v>367</v>
      </c>
      <c r="M4775" s="15">
        <v>0.18545403102780189</v>
      </c>
      <c r="N4775" s="14">
        <v>12328</v>
      </c>
      <c r="O4775" s="14">
        <v>9108</v>
      </c>
      <c r="P4775" s="14">
        <v>0</v>
      </c>
      <c r="S4775" s="17">
        <v>45597.535416666673</v>
      </c>
      <c r="T4775" s="12" t="s">
        <v>5075</v>
      </c>
      <c r="U4775" s="18">
        <v>45597</v>
      </c>
      <c r="V4775" s="18" t="str">
        <f>TEXT(Posts[[#This Row],[Post_Date]],"YYYY")</f>
        <v>2024</v>
      </c>
      <c r="W4775" s="12" t="s">
        <v>5095</v>
      </c>
      <c r="X4775" s="12" t="s">
        <v>5082</v>
      </c>
      <c r="Y4775" s="19">
        <v>12</v>
      </c>
      <c r="Z4775" s="12" t="s">
        <v>5069</v>
      </c>
      <c r="AA4775"/>
    </row>
    <row r="4776" spans="1:27" x14ac:dyDescent="0.25">
      <c r="A4776" s="12" t="s">
        <v>1895</v>
      </c>
      <c r="B4776" s="12" t="s">
        <v>5026</v>
      </c>
      <c r="C4776" s="12" t="s">
        <v>5028</v>
      </c>
      <c r="D4776" s="12" t="s">
        <v>5030</v>
      </c>
      <c r="E4776" s="12" t="s">
        <v>5035</v>
      </c>
      <c r="F4776" s="12" t="s">
        <v>5051</v>
      </c>
      <c r="G4776" s="12" t="s">
        <v>5045</v>
      </c>
      <c r="H4776" s="13">
        <v>390394</v>
      </c>
      <c r="I4776" s="14">
        <v>2830080</v>
      </c>
      <c r="J4776" s="14">
        <v>436028</v>
      </c>
      <c r="K4776" s="14">
        <v>145808</v>
      </c>
      <c r="L4776" s="14">
        <v>102960</v>
      </c>
      <c r="M4776" s="15">
        <v>0.1379446726265417</v>
      </c>
      <c r="N4776" s="14">
        <v>3325191</v>
      </c>
      <c r="O4776" s="14">
        <v>2830080</v>
      </c>
      <c r="P4776" s="14">
        <v>0</v>
      </c>
      <c r="S4776" s="17">
        <v>45421.443749999999</v>
      </c>
      <c r="T4776" s="12" t="s">
        <v>5077</v>
      </c>
      <c r="U4776" s="18">
        <v>45421</v>
      </c>
      <c r="V4776" s="18" t="str">
        <f>TEXT(Posts[[#This Row],[Post_Date]],"YYYY")</f>
        <v>2024</v>
      </c>
      <c r="W4776" s="12" t="s">
        <v>5096</v>
      </c>
      <c r="X4776" s="12" t="s">
        <v>5080</v>
      </c>
      <c r="Y4776" s="19">
        <v>10</v>
      </c>
      <c r="Z4776" s="12" t="s">
        <v>5069</v>
      </c>
      <c r="AA4776"/>
    </row>
    <row r="4777" spans="1:27" x14ac:dyDescent="0.25">
      <c r="A4777" s="12" t="s">
        <v>1902</v>
      </c>
      <c r="B4777" s="12" t="s">
        <v>5026</v>
      </c>
      <c r="C4777" s="12" t="s">
        <v>5028</v>
      </c>
      <c r="D4777" s="12" t="s">
        <v>5031</v>
      </c>
      <c r="E4777" s="12" t="s">
        <v>5035</v>
      </c>
      <c r="F4777" s="12" t="s">
        <v>5060</v>
      </c>
      <c r="G4777" s="12" t="s">
        <v>5048</v>
      </c>
      <c r="H4777" s="13">
        <v>62228</v>
      </c>
      <c r="I4777" s="14">
        <v>645634</v>
      </c>
      <c r="J4777" s="14">
        <v>83042</v>
      </c>
      <c r="K4777" s="14">
        <v>37215</v>
      </c>
      <c r="L4777" s="14">
        <v>19452</v>
      </c>
      <c r="M4777" s="15">
        <v>9.6384308390657869E-2</v>
      </c>
      <c r="N4777" s="14">
        <v>833593</v>
      </c>
      <c r="O4777" s="14">
        <v>638876</v>
      </c>
      <c r="P4777" s="14">
        <v>0</v>
      </c>
      <c r="S4777" s="17">
        <v>45483.675000000003</v>
      </c>
      <c r="T4777" s="12" t="s">
        <v>5074</v>
      </c>
      <c r="U4777" s="18">
        <v>45483</v>
      </c>
      <c r="V4777" s="18" t="str">
        <f>TEXT(Posts[[#This Row],[Post_Date]],"YYYY")</f>
        <v>2024</v>
      </c>
      <c r="W4777" s="12" t="s">
        <v>5093</v>
      </c>
      <c r="X4777" s="12" t="s">
        <v>5085</v>
      </c>
      <c r="Y4777" s="19">
        <v>16</v>
      </c>
      <c r="Z4777" s="12" t="s">
        <v>5068</v>
      </c>
      <c r="AA4777"/>
    </row>
    <row r="4778" spans="1:27" x14ac:dyDescent="0.25">
      <c r="A4778" s="12" t="s">
        <v>1903</v>
      </c>
      <c r="B4778" s="12" t="s">
        <v>5026</v>
      </c>
      <c r="C4778" s="12" t="s">
        <v>5028</v>
      </c>
      <c r="D4778" s="12" t="s">
        <v>5031</v>
      </c>
      <c r="E4778" s="12" t="s">
        <v>5035</v>
      </c>
      <c r="F4778" s="12" t="s">
        <v>5060</v>
      </c>
      <c r="G4778" s="12" t="s">
        <v>5046</v>
      </c>
      <c r="H4778" s="13">
        <v>29781</v>
      </c>
      <c r="I4778" s="14">
        <v>304136</v>
      </c>
      <c r="J4778" s="14">
        <v>31719</v>
      </c>
      <c r="K4778" s="14">
        <v>12161</v>
      </c>
      <c r="L4778" s="14">
        <v>9030</v>
      </c>
      <c r="M4778" s="15">
        <v>9.7920103877378692E-2</v>
      </c>
      <c r="N4778" s="14">
        <v>359736</v>
      </c>
      <c r="O4778" s="14">
        <v>287222</v>
      </c>
      <c r="P4778" s="14">
        <v>0</v>
      </c>
      <c r="S4778" s="17">
        <v>45541.492361111108</v>
      </c>
      <c r="T4778" s="12" t="s">
        <v>5077</v>
      </c>
      <c r="U4778" s="18">
        <v>45541</v>
      </c>
      <c r="V4778" s="18" t="str">
        <f>TEXT(Posts[[#This Row],[Post_Date]],"YYYY")</f>
        <v>2024</v>
      </c>
      <c r="W4778" s="12" t="s">
        <v>5097</v>
      </c>
      <c r="X4778" s="12" t="s">
        <v>5082</v>
      </c>
      <c r="Y4778" s="19">
        <v>11</v>
      </c>
      <c r="Z4778" s="12" t="s">
        <v>5068</v>
      </c>
      <c r="AA4778"/>
    </row>
    <row r="4779" spans="1:27" x14ac:dyDescent="0.25">
      <c r="A4779" s="12" t="s">
        <v>1905</v>
      </c>
      <c r="B4779" s="12" t="s">
        <v>5026</v>
      </c>
      <c r="C4779" s="12" t="s">
        <v>5028</v>
      </c>
      <c r="D4779" s="12" t="s">
        <v>5030</v>
      </c>
      <c r="E4779" s="12" t="s">
        <v>5039</v>
      </c>
      <c r="F4779" s="12" t="s">
        <v>5051</v>
      </c>
      <c r="G4779" s="12" t="s">
        <v>5044</v>
      </c>
      <c r="H4779" s="13">
        <v>11549</v>
      </c>
      <c r="I4779" s="14">
        <v>91864</v>
      </c>
      <c r="J4779" s="14">
        <v>18749</v>
      </c>
      <c r="K4779" s="14">
        <v>3520</v>
      </c>
      <c r="L4779" s="14">
        <v>4726</v>
      </c>
      <c r="M4779" s="15">
        <v>0.12572776666313679</v>
      </c>
      <c r="N4779" s="14">
        <v>105644</v>
      </c>
      <c r="O4779" s="14">
        <v>0</v>
      </c>
      <c r="P4779" s="14">
        <v>1125573</v>
      </c>
      <c r="S4779" s="17">
        <v>45697.480555555558</v>
      </c>
      <c r="T4779" s="17" t="s">
        <v>5077</v>
      </c>
      <c r="U4779" s="18">
        <v>45697</v>
      </c>
      <c r="V4779" s="18" t="str">
        <f>TEXT(Posts[[#This Row],[Post_Date]],"YYYY")</f>
        <v>2025</v>
      </c>
      <c r="W4779" s="18" t="s">
        <v>5087</v>
      </c>
      <c r="X4779" s="18" t="s">
        <v>5084</v>
      </c>
      <c r="Y4779" s="19">
        <v>11</v>
      </c>
      <c r="Z4779" s="12" t="s">
        <v>5069</v>
      </c>
      <c r="AA4779"/>
    </row>
    <row r="4780" spans="1:27" x14ac:dyDescent="0.25">
      <c r="A4780" s="12" t="s">
        <v>1912</v>
      </c>
      <c r="B4780" s="12" t="s">
        <v>5026</v>
      </c>
      <c r="C4780" s="12" t="s">
        <v>5028</v>
      </c>
      <c r="D4780" s="12" t="s">
        <v>5032</v>
      </c>
      <c r="E4780" s="12" t="s">
        <v>5035</v>
      </c>
      <c r="F4780" s="12" t="s">
        <v>5056</v>
      </c>
      <c r="G4780" s="12" t="s">
        <v>5044</v>
      </c>
      <c r="H4780" s="13">
        <v>55839</v>
      </c>
      <c r="I4780" s="14">
        <v>250734</v>
      </c>
      <c r="J4780" s="14">
        <v>42553</v>
      </c>
      <c r="K4780" s="14">
        <v>20027</v>
      </c>
      <c r="L4780" s="14">
        <v>9964</v>
      </c>
      <c r="M4780" s="15">
        <v>0.22270315620644029</v>
      </c>
      <c r="N4780" s="14">
        <v>284753</v>
      </c>
      <c r="O4780" s="14">
        <v>226940</v>
      </c>
      <c r="P4780" s="14">
        <v>0</v>
      </c>
      <c r="S4780" s="17">
        <v>45774.508333333331</v>
      </c>
      <c r="T4780" s="12" t="s">
        <v>5075</v>
      </c>
      <c r="U4780" s="18">
        <v>45774</v>
      </c>
      <c r="V4780" s="18" t="str">
        <f>TEXT(Posts[[#This Row],[Post_Date]],"YYYY")</f>
        <v>2025</v>
      </c>
      <c r="W4780" s="12" t="s">
        <v>5090</v>
      </c>
      <c r="X4780" s="12" t="s">
        <v>5084</v>
      </c>
      <c r="Y4780" s="19">
        <v>12</v>
      </c>
      <c r="Z4780" s="12" t="s">
        <v>5070</v>
      </c>
      <c r="AA4780"/>
    </row>
    <row r="4781" spans="1:27" x14ac:dyDescent="0.25">
      <c r="A4781" s="12" t="s">
        <v>1914</v>
      </c>
      <c r="B4781" s="12" t="s">
        <v>5026</v>
      </c>
      <c r="C4781" s="12" t="s">
        <v>5028</v>
      </c>
      <c r="D4781" s="12" t="s">
        <v>5030</v>
      </c>
      <c r="E4781" s="12" t="s">
        <v>5035</v>
      </c>
      <c r="F4781" s="12" t="s">
        <v>5051</v>
      </c>
      <c r="G4781" s="12" t="s">
        <v>5047</v>
      </c>
      <c r="H4781" s="13">
        <v>235468</v>
      </c>
      <c r="I4781" s="14">
        <v>2453038</v>
      </c>
      <c r="J4781" s="14">
        <v>574051</v>
      </c>
      <c r="K4781" s="14">
        <v>97404</v>
      </c>
      <c r="L4781" s="14">
        <v>61861</v>
      </c>
      <c r="M4781" s="15">
        <v>9.5990700707614673E-2</v>
      </c>
      <c r="N4781" s="14">
        <v>3176981</v>
      </c>
      <c r="O4781" s="14">
        <v>2453038</v>
      </c>
      <c r="P4781" s="14">
        <v>0</v>
      </c>
      <c r="S4781" s="17">
        <v>45337.696527777778</v>
      </c>
      <c r="T4781" s="12" t="s">
        <v>5074</v>
      </c>
      <c r="U4781" s="18">
        <v>45337</v>
      </c>
      <c r="V4781" s="18" t="str">
        <f>TEXT(Posts[[#This Row],[Post_Date]],"YYYY")</f>
        <v>2024</v>
      </c>
      <c r="W4781" s="12" t="s">
        <v>5087</v>
      </c>
      <c r="X4781" s="12" t="s">
        <v>5080</v>
      </c>
      <c r="Y4781" s="19">
        <v>16</v>
      </c>
      <c r="Z4781" s="12" t="s">
        <v>5068</v>
      </c>
      <c r="AA4781"/>
    </row>
    <row r="4782" spans="1:27" x14ac:dyDescent="0.25">
      <c r="A4782" s="12" t="s">
        <v>1918</v>
      </c>
      <c r="B4782" s="12" t="s">
        <v>5026</v>
      </c>
      <c r="C4782" s="12" t="s">
        <v>5028</v>
      </c>
      <c r="D4782" s="12" t="s">
        <v>5032</v>
      </c>
      <c r="E4782" s="12" t="s">
        <v>5035</v>
      </c>
      <c r="F4782" s="12" t="s">
        <v>5056</v>
      </c>
      <c r="G4782" s="12" t="s">
        <v>5043</v>
      </c>
      <c r="H4782" s="13">
        <v>257755</v>
      </c>
      <c r="I4782" s="14">
        <v>1645158</v>
      </c>
      <c r="J4782" s="14">
        <v>310257</v>
      </c>
      <c r="K4782" s="14">
        <v>99546</v>
      </c>
      <c r="L4782" s="14">
        <v>43035</v>
      </c>
      <c r="M4782" s="15">
        <v>0.15667506711741941</v>
      </c>
      <c r="N4782" s="14">
        <v>2070831</v>
      </c>
      <c r="O4782" s="14">
        <v>1645158</v>
      </c>
      <c r="P4782" s="14">
        <v>0</v>
      </c>
      <c r="S4782" s="17">
        <v>45303.484027777777</v>
      </c>
      <c r="T4782" s="12" t="s">
        <v>5077</v>
      </c>
      <c r="U4782" s="18">
        <v>45303</v>
      </c>
      <c r="V4782" s="18" t="str">
        <f>TEXT(Posts[[#This Row],[Post_Date]],"YYYY")</f>
        <v>2024</v>
      </c>
      <c r="W4782" s="12" t="s">
        <v>5086</v>
      </c>
      <c r="X4782" s="12" t="s">
        <v>5082</v>
      </c>
      <c r="Y4782" s="19">
        <v>11</v>
      </c>
      <c r="Z4782" s="12" t="s">
        <v>5069</v>
      </c>
      <c r="AA4782"/>
    </row>
    <row r="4783" spans="1:27" x14ac:dyDescent="0.25">
      <c r="A4783" s="12" t="s">
        <v>1919</v>
      </c>
      <c r="B4783" s="12" t="s">
        <v>5026</v>
      </c>
      <c r="C4783" s="12" t="s">
        <v>5029</v>
      </c>
      <c r="D4783" s="12" t="s">
        <v>5032</v>
      </c>
      <c r="E4783" s="12" t="s">
        <v>5035</v>
      </c>
      <c r="F4783" s="12" t="s">
        <v>5056</v>
      </c>
      <c r="G4783" s="12" t="s">
        <v>5042</v>
      </c>
      <c r="H4783" s="13">
        <v>41367</v>
      </c>
      <c r="I4783" s="14">
        <v>178869</v>
      </c>
      <c r="J4783" s="14">
        <v>38954</v>
      </c>
      <c r="K4783" s="14">
        <v>7488</v>
      </c>
      <c r="L4783" s="14">
        <v>5642</v>
      </c>
      <c r="M4783" s="15">
        <v>0.23127305422370159</v>
      </c>
      <c r="N4783" s="14">
        <v>230311</v>
      </c>
      <c r="O4783" s="14">
        <v>169044</v>
      </c>
      <c r="P4783" s="14">
        <v>0</v>
      </c>
      <c r="S4783" s="17">
        <v>45667.677777777782</v>
      </c>
      <c r="T4783" s="12" t="s">
        <v>5074</v>
      </c>
      <c r="U4783" s="18">
        <v>45667</v>
      </c>
      <c r="V4783" s="18" t="str">
        <f>TEXT(Posts[[#This Row],[Post_Date]],"YYYY")</f>
        <v>2025</v>
      </c>
      <c r="W4783" s="12" t="s">
        <v>5086</v>
      </c>
      <c r="X4783" s="12" t="s">
        <v>5082</v>
      </c>
      <c r="Y4783" s="19">
        <v>16</v>
      </c>
      <c r="Z4783" s="12" t="s">
        <v>5070</v>
      </c>
      <c r="AA4783"/>
    </row>
    <row r="4784" spans="1:27" x14ac:dyDescent="0.25">
      <c r="A4784" s="12" t="s">
        <v>1920</v>
      </c>
      <c r="B4784" s="12" t="s">
        <v>5026</v>
      </c>
      <c r="C4784" s="12" t="s">
        <v>5028</v>
      </c>
      <c r="D4784" s="12" t="s">
        <v>5032</v>
      </c>
      <c r="E4784" s="12" t="s">
        <v>5039</v>
      </c>
      <c r="F4784" s="12" t="s">
        <v>5056</v>
      </c>
      <c r="G4784" s="12" t="s">
        <v>5048</v>
      </c>
      <c r="H4784" s="13">
        <v>54665</v>
      </c>
      <c r="I4784" s="14">
        <v>304119</v>
      </c>
      <c r="J4784" s="14">
        <v>34163</v>
      </c>
      <c r="K4784" s="14">
        <v>15483</v>
      </c>
      <c r="L4784" s="14">
        <v>12886</v>
      </c>
      <c r="M4784" s="15">
        <v>0.17975184631630761</v>
      </c>
      <c r="N4784" s="14">
        <v>345929</v>
      </c>
      <c r="O4784" s="14">
        <v>0</v>
      </c>
      <c r="P4784" s="14">
        <v>1172339</v>
      </c>
      <c r="S4784" s="17">
        <v>45371.50277777778</v>
      </c>
      <c r="T4784" s="17" t="s">
        <v>5075</v>
      </c>
      <c r="U4784" s="18">
        <v>45371</v>
      </c>
      <c r="V4784" s="18" t="str">
        <f>TEXT(Posts[[#This Row],[Post_Date]],"YYYY")</f>
        <v>2024</v>
      </c>
      <c r="W4784" s="18" t="s">
        <v>5088</v>
      </c>
      <c r="X4784" s="18" t="s">
        <v>5085</v>
      </c>
      <c r="Y4784" s="19">
        <v>12</v>
      </c>
      <c r="Z4784" s="12" t="s">
        <v>5069</v>
      </c>
      <c r="AA4784"/>
    </row>
    <row r="4785" spans="1:27" x14ac:dyDescent="0.25">
      <c r="A4785" s="12" t="s">
        <v>1924</v>
      </c>
      <c r="B4785" s="12" t="s">
        <v>5026</v>
      </c>
      <c r="C4785" s="12" t="s">
        <v>5028</v>
      </c>
      <c r="D4785" s="12" t="s">
        <v>5031</v>
      </c>
      <c r="E4785" s="12" t="s">
        <v>5035</v>
      </c>
      <c r="F4785" s="12" t="s">
        <v>5060</v>
      </c>
      <c r="G4785" s="12" t="s">
        <v>5046</v>
      </c>
      <c r="H4785" s="13">
        <v>47508</v>
      </c>
      <c r="I4785" s="14">
        <v>760813</v>
      </c>
      <c r="J4785" s="14">
        <v>162763</v>
      </c>
      <c r="K4785" s="14">
        <v>55272</v>
      </c>
      <c r="L4785" s="14">
        <v>44822</v>
      </c>
      <c r="M4785" s="15">
        <v>6.244432900760459E-2</v>
      </c>
      <c r="N4785" s="14">
        <v>877469</v>
      </c>
      <c r="O4785" s="14">
        <v>710824</v>
      </c>
      <c r="P4785" s="14">
        <v>0</v>
      </c>
      <c r="S4785" s="17">
        <v>45494.418055555558</v>
      </c>
      <c r="T4785" s="12" t="s">
        <v>5077</v>
      </c>
      <c r="U4785" s="18">
        <v>45494</v>
      </c>
      <c r="V4785" s="18" t="str">
        <f>TEXT(Posts[[#This Row],[Post_Date]],"YYYY")</f>
        <v>2024</v>
      </c>
      <c r="W4785" s="12" t="s">
        <v>5093</v>
      </c>
      <c r="X4785" s="12" t="s">
        <v>5084</v>
      </c>
      <c r="Y4785" s="19">
        <v>10</v>
      </c>
      <c r="Z4785" s="12" t="s">
        <v>5068</v>
      </c>
      <c r="AA4785"/>
    </row>
    <row r="4786" spans="1:27" x14ac:dyDescent="0.25">
      <c r="A4786" s="12" t="s">
        <v>1928</v>
      </c>
      <c r="B4786" s="12" t="s">
        <v>5026</v>
      </c>
      <c r="C4786" s="12" t="s">
        <v>5029</v>
      </c>
      <c r="D4786" s="12" t="s">
        <v>5032</v>
      </c>
      <c r="E4786" s="12" t="s">
        <v>5035</v>
      </c>
      <c r="F4786" s="12" t="s">
        <v>5056</v>
      </c>
      <c r="G4786" s="12" t="s">
        <v>5045</v>
      </c>
      <c r="H4786" s="13">
        <v>45639</v>
      </c>
      <c r="I4786" s="14">
        <v>209065</v>
      </c>
      <c r="J4786" s="14">
        <v>34201</v>
      </c>
      <c r="K4786" s="14">
        <v>10040</v>
      </c>
      <c r="L4786" s="14">
        <v>10858</v>
      </c>
      <c r="M4786" s="15">
        <v>0.218302585024888</v>
      </c>
      <c r="N4786" s="14">
        <v>251883</v>
      </c>
      <c r="O4786" s="14">
        <v>179587</v>
      </c>
      <c r="P4786" s="14">
        <v>0</v>
      </c>
      <c r="S4786" s="17">
        <v>45519.478472222218</v>
      </c>
      <c r="T4786" s="12" t="s">
        <v>5077</v>
      </c>
      <c r="U4786" s="18">
        <v>45519</v>
      </c>
      <c r="V4786" s="18" t="str">
        <f>TEXT(Posts[[#This Row],[Post_Date]],"YYYY")</f>
        <v>2024</v>
      </c>
      <c r="W4786" s="12" t="s">
        <v>5092</v>
      </c>
      <c r="X4786" s="12" t="s">
        <v>5080</v>
      </c>
      <c r="Y4786" s="19">
        <v>11</v>
      </c>
      <c r="Z4786" s="12" t="s">
        <v>5070</v>
      </c>
      <c r="AA4786"/>
    </row>
    <row r="4787" spans="1:27" x14ac:dyDescent="0.25">
      <c r="A4787" s="12" t="s">
        <v>1929</v>
      </c>
      <c r="B4787" s="12" t="s">
        <v>5026</v>
      </c>
      <c r="C4787" s="12" t="s">
        <v>5028</v>
      </c>
      <c r="D4787" s="12" t="s">
        <v>5031</v>
      </c>
      <c r="E4787" s="12" t="s">
        <v>5035</v>
      </c>
      <c r="F4787" s="12" t="s">
        <v>5060</v>
      </c>
      <c r="G4787" s="12" t="s">
        <v>5048</v>
      </c>
      <c r="H4787" s="13">
        <v>109030</v>
      </c>
      <c r="I4787" s="14">
        <v>1207916</v>
      </c>
      <c r="J4787" s="14">
        <v>224448</v>
      </c>
      <c r="K4787" s="14">
        <v>87755</v>
      </c>
      <c r="L4787" s="14">
        <v>63098</v>
      </c>
      <c r="M4787" s="15">
        <v>9.0263353323472295E-2</v>
      </c>
      <c r="N4787" s="14">
        <v>1360647</v>
      </c>
      <c r="O4787" s="14">
        <v>1207916</v>
      </c>
      <c r="P4787" s="14">
        <v>0</v>
      </c>
      <c r="S4787" s="17">
        <v>45353.742361111108</v>
      </c>
      <c r="T4787" s="12" t="s">
        <v>5076</v>
      </c>
      <c r="U4787" s="18">
        <v>45353</v>
      </c>
      <c r="V4787" s="18" t="str">
        <f>TEXT(Posts[[#This Row],[Post_Date]],"YYYY")</f>
        <v>2024</v>
      </c>
      <c r="W4787" s="12" t="s">
        <v>5088</v>
      </c>
      <c r="X4787" s="12" t="s">
        <v>5083</v>
      </c>
      <c r="Y4787" s="19">
        <v>17</v>
      </c>
      <c r="Z4787" s="12" t="s">
        <v>5068</v>
      </c>
      <c r="AA4787"/>
    </row>
    <row r="4788" spans="1:27" x14ac:dyDescent="0.25">
      <c r="A4788" s="12" t="s">
        <v>1930</v>
      </c>
      <c r="B4788" s="12" t="s">
        <v>5026</v>
      </c>
      <c r="C4788" s="12" t="s">
        <v>5028</v>
      </c>
      <c r="D4788" s="12" t="s">
        <v>5031</v>
      </c>
      <c r="E4788" s="12" t="s">
        <v>5035</v>
      </c>
      <c r="F4788" s="12" t="s">
        <v>5060</v>
      </c>
      <c r="G4788" s="12" t="s">
        <v>5049</v>
      </c>
      <c r="H4788" s="13">
        <v>29623</v>
      </c>
      <c r="I4788" s="14">
        <v>396272</v>
      </c>
      <c r="J4788" s="14">
        <v>57141</v>
      </c>
      <c r="K4788" s="14">
        <v>12879</v>
      </c>
      <c r="L4788" s="14">
        <v>15648</v>
      </c>
      <c r="M4788" s="15">
        <v>7.4754698378162579E-2</v>
      </c>
      <c r="N4788" s="14">
        <v>464069</v>
      </c>
      <c r="O4788" s="14">
        <v>370271</v>
      </c>
      <c r="P4788" s="14">
        <v>0</v>
      </c>
      <c r="S4788" s="17">
        <v>45370.37777777778</v>
      </c>
      <c r="T4788" s="12" t="s">
        <v>5077</v>
      </c>
      <c r="U4788" s="18">
        <v>45370</v>
      </c>
      <c r="V4788" s="18" t="str">
        <f>TEXT(Posts[[#This Row],[Post_Date]],"YYYY")</f>
        <v>2024</v>
      </c>
      <c r="W4788" s="12" t="s">
        <v>5088</v>
      </c>
      <c r="X4788" s="12" t="s">
        <v>5079</v>
      </c>
      <c r="Y4788" s="19">
        <v>9</v>
      </c>
      <c r="Z4788" s="12" t="s">
        <v>5068</v>
      </c>
      <c r="AA4788"/>
    </row>
    <row r="4789" spans="1:27" x14ac:dyDescent="0.25">
      <c r="A4789" s="12" t="s">
        <v>1933</v>
      </c>
      <c r="B4789" s="12" t="s">
        <v>5026</v>
      </c>
      <c r="C4789" s="12" t="s">
        <v>5029</v>
      </c>
      <c r="D4789" s="12" t="s">
        <v>5032</v>
      </c>
      <c r="E4789" s="12" t="s">
        <v>5035</v>
      </c>
      <c r="F4789" s="12" t="s">
        <v>5056</v>
      </c>
      <c r="G4789" s="12" t="s">
        <v>5044</v>
      </c>
      <c r="H4789" s="13">
        <v>77001</v>
      </c>
      <c r="I4789" s="14">
        <v>355780</v>
      </c>
      <c r="J4789" s="14">
        <v>68247</v>
      </c>
      <c r="K4789" s="14">
        <v>13636</v>
      </c>
      <c r="L4789" s="14">
        <v>14638</v>
      </c>
      <c r="M4789" s="15">
        <v>0.2164288302412489</v>
      </c>
      <c r="N4789" s="14">
        <v>433348</v>
      </c>
      <c r="O4789" s="14">
        <v>330953</v>
      </c>
      <c r="P4789" s="14">
        <v>0</v>
      </c>
      <c r="S4789" s="17">
        <v>45580.65625</v>
      </c>
      <c r="T4789" s="12" t="s">
        <v>5074</v>
      </c>
      <c r="U4789" s="18">
        <v>45580</v>
      </c>
      <c r="V4789" s="18" t="str">
        <f>TEXT(Posts[[#This Row],[Post_Date]],"YYYY")</f>
        <v>2024</v>
      </c>
      <c r="W4789" s="12" t="s">
        <v>5091</v>
      </c>
      <c r="X4789" s="12" t="s">
        <v>5079</v>
      </c>
      <c r="Y4789" s="19">
        <v>15</v>
      </c>
      <c r="Z4789" s="12" t="s">
        <v>5070</v>
      </c>
      <c r="AA4789"/>
    </row>
    <row r="4790" spans="1:27" x14ac:dyDescent="0.25">
      <c r="A4790" s="12" t="s">
        <v>1935</v>
      </c>
      <c r="B4790" s="12" t="s">
        <v>5026</v>
      </c>
      <c r="C4790" s="12" t="s">
        <v>5028</v>
      </c>
      <c r="D4790" s="12" t="s">
        <v>5031</v>
      </c>
      <c r="E4790" s="12" t="s">
        <v>5035</v>
      </c>
      <c r="F4790" s="12" t="s">
        <v>5060</v>
      </c>
      <c r="G4790" s="12" t="s">
        <v>5043</v>
      </c>
      <c r="H4790" s="13">
        <v>44335</v>
      </c>
      <c r="I4790" s="14">
        <v>727124</v>
      </c>
      <c r="J4790" s="14">
        <v>150481</v>
      </c>
      <c r="K4790" s="14">
        <v>31757</v>
      </c>
      <c r="L4790" s="14">
        <v>18078</v>
      </c>
      <c r="M4790" s="15">
        <v>6.0973635089081893E-2</v>
      </c>
      <c r="N4790" s="14">
        <v>880700</v>
      </c>
      <c r="O4790" s="14">
        <v>654552</v>
      </c>
      <c r="P4790" s="14">
        <v>0</v>
      </c>
      <c r="S4790" s="17">
        <v>45700.645833333343</v>
      </c>
      <c r="T4790" s="12" t="s">
        <v>5074</v>
      </c>
      <c r="U4790" s="18">
        <v>45700</v>
      </c>
      <c r="V4790" s="18" t="str">
        <f>TEXT(Posts[[#This Row],[Post_Date]],"YYYY")</f>
        <v>2025</v>
      </c>
      <c r="W4790" s="12" t="s">
        <v>5087</v>
      </c>
      <c r="X4790" s="12" t="s">
        <v>5085</v>
      </c>
      <c r="Y4790" s="19">
        <v>15</v>
      </c>
      <c r="Z4790" s="12" t="s">
        <v>5068</v>
      </c>
      <c r="AA4790"/>
    </row>
    <row r="4791" spans="1:27" x14ac:dyDescent="0.25">
      <c r="A4791" s="12" t="s">
        <v>1936</v>
      </c>
      <c r="B4791" s="12" t="s">
        <v>5026</v>
      </c>
      <c r="C4791" s="12" t="s">
        <v>5029</v>
      </c>
      <c r="D4791" s="12" t="s">
        <v>5031</v>
      </c>
      <c r="E4791" s="12" t="s">
        <v>5035</v>
      </c>
      <c r="F4791" s="12" t="s">
        <v>5060</v>
      </c>
      <c r="G4791" s="12" t="s">
        <v>5044</v>
      </c>
      <c r="H4791" s="13">
        <v>29511</v>
      </c>
      <c r="I4791" s="14">
        <v>373282</v>
      </c>
      <c r="J4791" s="14">
        <v>73552</v>
      </c>
      <c r="K4791" s="14">
        <v>20420</v>
      </c>
      <c r="L4791" s="14">
        <v>16727</v>
      </c>
      <c r="M4791" s="15">
        <v>7.9058499415621084E-2</v>
      </c>
      <c r="N4791" s="14">
        <v>451238</v>
      </c>
      <c r="O4791" s="14">
        <v>350609</v>
      </c>
      <c r="P4791" s="14">
        <v>0</v>
      </c>
      <c r="S4791" s="17">
        <v>45405.438194444447</v>
      </c>
      <c r="T4791" s="12" t="s">
        <v>5077</v>
      </c>
      <c r="U4791" s="18">
        <v>45405</v>
      </c>
      <c r="V4791" s="18" t="str">
        <f>TEXT(Posts[[#This Row],[Post_Date]],"YYYY")</f>
        <v>2024</v>
      </c>
      <c r="W4791" s="12" t="s">
        <v>5090</v>
      </c>
      <c r="X4791" s="12" t="s">
        <v>5079</v>
      </c>
      <c r="Y4791" s="19">
        <v>10</v>
      </c>
      <c r="Z4791" s="12" t="s">
        <v>5068</v>
      </c>
      <c r="AA4791"/>
    </row>
    <row r="4792" spans="1:27" x14ac:dyDescent="0.25">
      <c r="A4792" s="12" t="s">
        <v>1937</v>
      </c>
      <c r="B4792" s="12" t="s">
        <v>5026</v>
      </c>
      <c r="C4792" s="12" t="s">
        <v>5029</v>
      </c>
      <c r="D4792" s="12" t="s">
        <v>5032</v>
      </c>
      <c r="E4792" s="12" t="s">
        <v>5035</v>
      </c>
      <c r="F4792" s="12" t="s">
        <v>5056</v>
      </c>
      <c r="G4792" s="12" t="s">
        <v>5042</v>
      </c>
      <c r="H4792" s="13">
        <v>12268</v>
      </c>
      <c r="I4792" s="14">
        <v>59376</v>
      </c>
      <c r="J4792" s="14">
        <v>12526</v>
      </c>
      <c r="K4792" s="14">
        <v>3877</v>
      </c>
      <c r="L4792" s="14">
        <v>2456</v>
      </c>
      <c r="M4792" s="15">
        <v>0.2066257822064437</v>
      </c>
      <c r="N4792" s="14">
        <v>73375</v>
      </c>
      <c r="O4792" s="14">
        <v>53608</v>
      </c>
      <c r="P4792" s="14">
        <v>0</v>
      </c>
      <c r="S4792" s="17">
        <v>45480.343055555553</v>
      </c>
      <c r="T4792" s="12" t="s">
        <v>5078</v>
      </c>
      <c r="U4792" s="18">
        <v>45480</v>
      </c>
      <c r="V4792" s="18" t="str">
        <f>TEXT(Posts[[#This Row],[Post_Date]],"YYYY")</f>
        <v>2024</v>
      </c>
      <c r="W4792" s="12" t="s">
        <v>5093</v>
      </c>
      <c r="X4792" s="12" t="s">
        <v>5084</v>
      </c>
      <c r="Y4792" s="19">
        <v>8</v>
      </c>
      <c r="Z4792" s="12" t="s">
        <v>5070</v>
      </c>
      <c r="AA4792"/>
    </row>
    <row r="4793" spans="1:27" x14ac:dyDescent="0.25">
      <c r="A4793" s="12" t="s">
        <v>1938</v>
      </c>
      <c r="B4793" s="12" t="s">
        <v>5026</v>
      </c>
      <c r="C4793" s="12" t="s">
        <v>5028</v>
      </c>
      <c r="D4793" s="12" t="s">
        <v>5032</v>
      </c>
      <c r="E4793" s="12" t="s">
        <v>5035</v>
      </c>
      <c r="F4793" s="12" t="s">
        <v>5056</v>
      </c>
      <c r="G4793" s="12" t="s">
        <v>5043</v>
      </c>
      <c r="H4793" s="13">
        <v>36493</v>
      </c>
      <c r="I4793" s="14">
        <v>231277</v>
      </c>
      <c r="J4793" s="14">
        <v>37447</v>
      </c>
      <c r="K4793" s="14">
        <v>15775</v>
      </c>
      <c r="L4793" s="14">
        <v>10014</v>
      </c>
      <c r="M4793" s="15">
        <v>0.1577913392612624</v>
      </c>
      <c r="N4793" s="14">
        <v>257689</v>
      </c>
      <c r="O4793" s="14">
        <v>210360</v>
      </c>
      <c r="P4793" s="14">
        <v>0</v>
      </c>
      <c r="S4793" s="17">
        <v>45399.738888888889</v>
      </c>
      <c r="T4793" s="12" t="s">
        <v>5076</v>
      </c>
      <c r="U4793" s="18">
        <v>45399</v>
      </c>
      <c r="V4793" s="18" t="str">
        <f>TEXT(Posts[[#This Row],[Post_Date]],"YYYY")</f>
        <v>2024</v>
      </c>
      <c r="W4793" s="12" t="s">
        <v>5090</v>
      </c>
      <c r="X4793" s="12" t="s">
        <v>5085</v>
      </c>
      <c r="Y4793" s="19">
        <v>17</v>
      </c>
      <c r="Z4793" s="12" t="s">
        <v>5069</v>
      </c>
      <c r="AA4793"/>
    </row>
    <row r="4794" spans="1:27" x14ac:dyDescent="0.25">
      <c r="A4794" s="12" t="s">
        <v>1946</v>
      </c>
      <c r="B4794" s="12" t="s">
        <v>5026</v>
      </c>
      <c r="C4794" s="12" t="s">
        <v>5028</v>
      </c>
      <c r="D4794" s="12" t="s">
        <v>5031</v>
      </c>
      <c r="E4794" s="12" t="s">
        <v>5035</v>
      </c>
      <c r="F4794" s="12" t="s">
        <v>5060</v>
      </c>
      <c r="G4794" s="12" t="s">
        <v>5048</v>
      </c>
      <c r="H4794" s="13">
        <v>142967</v>
      </c>
      <c r="I4794" s="14">
        <v>2042382</v>
      </c>
      <c r="J4794" s="14">
        <v>464733</v>
      </c>
      <c r="K4794" s="14">
        <v>105598</v>
      </c>
      <c r="L4794" s="14">
        <v>116703</v>
      </c>
      <c r="M4794" s="15">
        <v>7.0000604380638695E-2</v>
      </c>
      <c r="N4794" s="14">
        <v>2487743</v>
      </c>
      <c r="O4794" s="14">
        <v>2042382</v>
      </c>
      <c r="P4794" s="14">
        <v>0</v>
      </c>
      <c r="S4794" s="17">
        <v>45416.488194444442</v>
      </c>
      <c r="T4794" s="12" t="s">
        <v>5077</v>
      </c>
      <c r="U4794" s="18">
        <v>45416</v>
      </c>
      <c r="V4794" s="18" t="str">
        <f>TEXT(Posts[[#This Row],[Post_Date]],"YYYY")</f>
        <v>2024</v>
      </c>
      <c r="W4794" s="12" t="s">
        <v>5096</v>
      </c>
      <c r="X4794" s="12" t="s">
        <v>5083</v>
      </c>
      <c r="Y4794" s="19">
        <v>11</v>
      </c>
      <c r="Z4794" s="12" t="s">
        <v>5068</v>
      </c>
      <c r="AA4794"/>
    </row>
    <row r="4795" spans="1:27" x14ac:dyDescent="0.25">
      <c r="A4795" s="12" t="s">
        <v>1951</v>
      </c>
      <c r="B4795" s="12" t="s">
        <v>5026</v>
      </c>
      <c r="C4795" s="12" t="s">
        <v>5028</v>
      </c>
      <c r="D4795" s="12" t="s">
        <v>5031</v>
      </c>
      <c r="E4795" s="12" t="s">
        <v>5035</v>
      </c>
      <c r="F4795" s="12" t="s">
        <v>5060</v>
      </c>
      <c r="G4795" s="12" t="s">
        <v>5043</v>
      </c>
      <c r="H4795" s="13">
        <v>132634</v>
      </c>
      <c r="I4795" s="14">
        <v>2237050</v>
      </c>
      <c r="J4795" s="14">
        <v>512193</v>
      </c>
      <c r="K4795" s="14">
        <v>145429</v>
      </c>
      <c r="L4795" s="14">
        <v>93753</v>
      </c>
      <c r="M4795" s="15">
        <v>5.9290120250875482E-2</v>
      </c>
      <c r="N4795" s="14">
        <v>2733482</v>
      </c>
      <c r="O4795" s="14">
        <v>2237050</v>
      </c>
      <c r="P4795" s="14">
        <v>0</v>
      </c>
      <c r="S4795" s="17">
        <v>45616.629166666673</v>
      </c>
      <c r="T4795" s="12" t="s">
        <v>5074</v>
      </c>
      <c r="U4795" s="18">
        <v>45616</v>
      </c>
      <c r="V4795" s="18" t="str">
        <f>TEXT(Posts[[#This Row],[Post_Date]],"YYYY")</f>
        <v>2024</v>
      </c>
      <c r="W4795" s="12" t="s">
        <v>5095</v>
      </c>
      <c r="X4795" s="12" t="s">
        <v>5085</v>
      </c>
      <c r="Y4795" s="19">
        <v>15</v>
      </c>
      <c r="Z4795" s="12" t="s">
        <v>5068</v>
      </c>
      <c r="AA4795"/>
    </row>
    <row r="4796" spans="1:27" x14ac:dyDescent="0.25">
      <c r="A4796" s="12" t="s">
        <v>1952</v>
      </c>
      <c r="B4796" s="12" t="s">
        <v>5026</v>
      </c>
      <c r="C4796" s="12" t="s">
        <v>5028</v>
      </c>
      <c r="D4796" s="12" t="s">
        <v>5031</v>
      </c>
      <c r="E4796" s="12" t="s">
        <v>5035</v>
      </c>
      <c r="F4796" s="12" t="s">
        <v>5060</v>
      </c>
      <c r="G4796" s="12" t="s">
        <v>5048</v>
      </c>
      <c r="H4796" s="13">
        <v>34517</v>
      </c>
      <c r="I4796" s="14">
        <v>488642</v>
      </c>
      <c r="J4796" s="14">
        <v>63061</v>
      </c>
      <c r="K4796" s="14">
        <v>19750</v>
      </c>
      <c r="L4796" s="14">
        <v>22698</v>
      </c>
      <c r="M4796" s="15">
        <v>7.0640203791429768E-2</v>
      </c>
      <c r="N4796" s="14">
        <v>626561</v>
      </c>
      <c r="O4796" s="14">
        <v>465616</v>
      </c>
      <c r="P4796" s="14">
        <v>0</v>
      </c>
      <c r="S4796" s="17">
        <v>45612.668749999997</v>
      </c>
      <c r="T4796" s="12" t="s">
        <v>5074</v>
      </c>
      <c r="U4796" s="18">
        <v>45612</v>
      </c>
      <c r="V4796" s="18" t="str">
        <f>TEXT(Posts[[#This Row],[Post_Date]],"YYYY")</f>
        <v>2024</v>
      </c>
      <c r="W4796" s="12" t="s">
        <v>5095</v>
      </c>
      <c r="X4796" s="12" t="s">
        <v>5083</v>
      </c>
      <c r="Y4796" s="19">
        <v>16</v>
      </c>
      <c r="Z4796" s="12" t="s">
        <v>5068</v>
      </c>
      <c r="AA4796"/>
    </row>
    <row r="4797" spans="1:27" x14ac:dyDescent="0.25">
      <c r="A4797" s="12" t="s">
        <v>1955</v>
      </c>
      <c r="B4797" s="12" t="s">
        <v>5026</v>
      </c>
      <c r="C4797" s="12" t="s">
        <v>5028</v>
      </c>
      <c r="D4797" s="12" t="s">
        <v>5032</v>
      </c>
      <c r="E4797" s="12" t="s">
        <v>5035</v>
      </c>
      <c r="F4797" s="12" t="s">
        <v>5056</v>
      </c>
      <c r="G4797" s="12" t="s">
        <v>5042</v>
      </c>
      <c r="H4797" s="13">
        <v>570396</v>
      </c>
      <c r="I4797" s="14">
        <v>2287191</v>
      </c>
      <c r="J4797" s="14">
        <v>362365</v>
      </c>
      <c r="K4797" s="14">
        <v>127087</v>
      </c>
      <c r="L4797" s="14">
        <v>130742</v>
      </c>
      <c r="M4797" s="15">
        <v>0.2493875415270107</v>
      </c>
      <c r="N4797" s="14">
        <v>2915846</v>
      </c>
      <c r="O4797" s="14">
        <v>2287191</v>
      </c>
      <c r="P4797" s="14">
        <v>0</v>
      </c>
      <c r="S4797" s="17">
        <v>45546.534722222219</v>
      </c>
      <c r="T4797" s="12" t="s">
        <v>5075</v>
      </c>
      <c r="U4797" s="18">
        <v>45546</v>
      </c>
      <c r="V4797" s="18" t="str">
        <f>TEXT(Posts[[#This Row],[Post_Date]],"YYYY")</f>
        <v>2024</v>
      </c>
      <c r="W4797" s="12" t="s">
        <v>5097</v>
      </c>
      <c r="X4797" s="12" t="s">
        <v>5085</v>
      </c>
      <c r="Y4797" s="19">
        <v>12</v>
      </c>
      <c r="Z4797" s="12" t="s">
        <v>5070</v>
      </c>
      <c r="AA4797"/>
    </row>
    <row r="4798" spans="1:27" x14ac:dyDescent="0.25">
      <c r="A4798" s="12" t="s">
        <v>1959</v>
      </c>
      <c r="B4798" s="12" t="s">
        <v>5026</v>
      </c>
      <c r="C4798" s="12" t="s">
        <v>5028</v>
      </c>
      <c r="D4798" s="12" t="s">
        <v>5032</v>
      </c>
      <c r="E4798" s="12" t="s">
        <v>5035</v>
      </c>
      <c r="F4798" s="12" t="s">
        <v>5056</v>
      </c>
      <c r="G4798" s="12" t="s">
        <v>5048</v>
      </c>
      <c r="H4798" s="13">
        <v>37140</v>
      </c>
      <c r="I4798" s="14">
        <v>208357</v>
      </c>
      <c r="J4798" s="14">
        <v>32212</v>
      </c>
      <c r="K4798" s="14">
        <v>16246</v>
      </c>
      <c r="L4798" s="14">
        <v>7867</v>
      </c>
      <c r="M4798" s="15">
        <v>0.17825505255818419</v>
      </c>
      <c r="N4798" s="14">
        <v>260658</v>
      </c>
      <c r="O4798" s="14">
        <v>180075</v>
      </c>
      <c r="P4798" s="14">
        <v>0</v>
      </c>
      <c r="S4798" s="17">
        <v>45402.660416666673</v>
      </c>
      <c r="T4798" s="12" t="s">
        <v>5074</v>
      </c>
      <c r="U4798" s="18">
        <v>45402</v>
      </c>
      <c r="V4798" s="18" t="str">
        <f>TEXT(Posts[[#This Row],[Post_Date]],"YYYY")</f>
        <v>2024</v>
      </c>
      <c r="W4798" s="12" t="s">
        <v>5090</v>
      </c>
      <c r="X4798" s="12" t="s">
        <v>5083</v>
      </c>
      <c r="Y4798" s="19">
        <v>15</v>
      </c>
      <c r="Z4798" s="12" t="s">
        <v>5069</v>
      </c>
      <c r="AA4798"/>
    </row>
    <row r="4799" spans="1:27" x14ac:dyDescent="0.25">
      <c r="A4799" s="12" t="s">
        <v>1963</v>
      </c>
      <c r="B4799" s="12" t="s">
        <v>5026</v>
      </c>
      <c r="C4799" s="12" t="s">
        <v>5028</v>
      </c>
      <c r="D4799" s="12" t="s">
        <v>5032</v>
      </c>
      <c r="E4799" s="12" t="s">
        <v>5035</v>
      </c>
      <c r="F4799" s="12" t="s">
        <v>5056</v>
      </c>
      <c r="G4799" s="12" t="s">
        <v>5046</v>
      </c>
      <c r="H4799" s="13">
        <v>513980</v>
      </c>
      <c r="I4799" s="14">
        <v>2873743</v>
      </c>
      <c r="J4799" s="14">
        <v>479676</v>
      </c>
      <c r="K4799" s="14">
        <v>167369</v>
      </c>
      <c r="L4799" s="14">
        <v>111559</v>
      </c>
      <c r="M4799" s="15">
        <v>0.17885387247143131</v>
      </c>
      <c r="N4799" s="14">
        <v>3188686</v>
      </c>
      <c r="O4799" s="14">
        <v>2873743</v>
      </c>
      <c r="P4799" s="14">
        <v>0</v>
      </c>
      <c r="S4799" s="17">
        <v>45706.645138888889</v>
      </c>
      <c r="T4799" s="12" t="s">
        <v>5074</v>
      </c>
      <c r="U4799" s="18">
        <v>45706</v>
      </c>
      <c r="V4799" s="18" t="str">
        <f>TEXT(Posts[[#This Row],[Post_Date]],"YYYY")</f>
        <v>2025</v>
      </c>
      <c r="W4799" s="12" t="s">
        <v>5087</v>
      </c>
      <c r="X4799" s="12" t="s">
        <v>5079</v>
      </c>
      <c r="Y4799" s="19">
        <v>15</v>
      </c>
      <c r="Z4799" s="12" t="s">
        <v>5069</v>
      </c>
      <c r="AA4799"/>
    </row>
    <row r="4800" spans="1:27" x14ac:dyDescent="0.25">
      <c r="A4800" s="12" t="s">
        <v>1964</v>
      </c>
      <c r="B4800" s="12" t="s">
        <v>5026</v>
      </c>
      <c r="C4800" s="12" t="s">
        <v>5028</v>
      </c>
      <c r="D4800" s="12" t="s">
        <v>5030</v>
      </c>
      <c r="E4800" s="12" t="s">
        <v>5035</v>
      </c>
      <c r="F4800" s="12" t="s">
        <v>5051</v>
      </c>
      <c r="G4800" s="12" t="s">
        <v>5045</v>
      </c>
      <c r="H4800" s="13">
        <v>204211</v>
      </c>
      <c r="I4800" s="14">
        <v>1890139</v>
      </c>
      <c r="J4800" s="14">
        <v>355991</v>
      </c>
      <c r="K4800" s="14">
        <v>69858</v>
      </c>
      <c r="L4800" s="14">
        <v>38058</v>
      </c>
      <c r="M4800" s="15">
        <v>0.1080404974456405</v>
      </c>
      <c r="N4800" s="14">
        <v>2171879</v>
      </c>
      <c r="O4800" s="14">
        <v>1890139</v>
      </c>
      <c r="P4800" s="14">
        <v>0</v>
      </c>
      <c r="S4800" s="17">
        <v>45488.401388888888</v>
      </c>
      <c r="T4800" s="12" t="s">
        <v>5077</v>
      </c>
      <c r="U4800" s="18">
        <v>45488</v>
      </c>
      <c r="V4800" s="18" t="str">
        <f>TEXT(Posts[[#This Row],[Post_Date]],"YYYY")</f>
        <v>2024</v>
      </c>
      <c r="W4800" s="12" t="s">
        <v>5093</v>
      </c>
      <c r="X4800" s="12" t="s">
        <v>5081</v>
      </c>
      <c r="Y4800" s="19">
        <v>9</v>
      </c>
      <c r="Z4800" s="12" t="s">
        <v>5069</v>
      </c>
      <c r="AA4800"/>
    </row>
    <row r="4801" spans="1:27" x14ac:dyDescent="0.25">
      <c r="A4801" s="12" t="s">
        <v>1965</v>
      </c>
      <c r="B4801" s="12" t="s">
        <v>5026</v>
      </c>
      <c r="C4801" s="12" t="s">
        <v>5028</v>
      </c>
      <c r="D4801" s="12" t="s">
        <v>5031</v>
      </c>
      <c r="E4801" s="12" t="s">
        <v>5035</v>
      </c>
      <c r="F4801" s="12" t="s">
        <v>5060</v>
      </c>
      <c r="G4801" s="12" t="s">
        <v>5043</v>
      </c>
      <c r="H4801" s="13">
        <v>47360</v>
      </c>
      <c r="I4801" s="14">
        <v>701282</v>
      </c>
      <c r="J4801" s="14">
        <v>144245</v>
      </c>
      <c r="K4801" s="14">
        <v>24516</v>
      </c>
      <c r="L4801" s="14">
        <v>39521</v>
      </c>
      <c r="M4801" s="15">
        <v>6.7534256496033743E-2</v>
      </c>
      <c r="N4801" s="14">
        <v>801568</v>
      </c>
      <c r="O4801" s="14">
        <v>664612</v>
      </c>
      <c r="P4801" s="14">
        <v>0</v>
      </c>
      <c r="S4801" s="17">
        <v>45469.443055555559</v>
      </c>
      <c r="T4801" s="12" t="s">
        <v>5077</v>
      </c>
      <c r="U4801" s="18">
        <v>45469</v>
      </c>
      <c r="V4801" s="18" t="str">
        <f>TEXT(Posts[[#This Row],[Post_Date]],"YYYY")</f>
        <v>2024</v>
      </c>
      <c r="W4801" s="12" t="s">
        <v>5089</v>
      </c>
      <c r="X4801" s="12" t="s">
        <v>5085</v>
      </c>
      <c r="Y4801" s="19">
        <v>10</v>
      </c>
      <c r="Z4801" s="12" t="s">
        <v>5068</v>
      </c>
      <c r="AA4801"/>
    </row>
    <row r="4802" spans="1:27" x14ac:dyDescent="0.25">
      <c r="A4802" s="12" t="s">
        <v>1968</v>
      </c>
      <c r="B4802" s="12" t="s">
        <v>5026</v>
      </c>
      <c r="C4802" s="12" t="s">
        <v>5029</v>
      </c>
      <c r="D4802" s="12" t="s">
        <v>5031</v>
      </c>
      <c r="E4802" s="12" t="s">
        <v>5035</v>
      </c>
      <c r="F4802" s="12" t="s">
        <v>5060</v>
      </c>
      <c r="G4802" s="12" t="s">
        <v>5043</v>
      </c>
      <c r="H4802" s="13">
        <v>172906</v>
      </c>
      <c r="I4802" s="14">
        <v>2622873</v>
      </c>
      <c r="J4802" s="14">
        <v>435179</v>
      </c>
      <c r="K4802" s="14">
        <v>117746</v>
      </c>
      <c r="L4802" s="14">
        <v>100289</v>
      </c>
      <c r="M4802" s="15">
        <v>6.5922689391377853E-2</v>
      </c>
      <c r="N4802" s="14">
        <v>2922513</v>
      </c>
      <c r="O4802" s="14">
        <v>2622873</v>
      </c>
      <c r="P4802" s="14">
        <v>0</v>
      </c>
      <c r="S4802" s="17">
        <v>45500.493055555547</v>
      </c>
      <c r="T4802" s="12" t="s">
        <v>5077</v>
      </c>
      <c r="U4802" s="18">
        <v>45500</v>
      </c>
      <c r="V4802" s="18" t="str">
        <f>TEXT(Posts[[#This Row],[Post_Date]],"YYYY")</f>
        <v>2024</v>
      </c>
      <c r="W4802" s="12" t="s">
        <v>5093</v>
      </c>
      <c r="X4802" s="12" t="s">
        <v>5083</v>
      </c>
      <c r="Y4802" s="19">
        <v>11</v>
      </c>
      <c r="Z4802" s="12" t="s">
        <v>5068</v>
      </c>
      <c r="AA4802"/>
    </row>
    <row r="4803" spans="1:27" x14ac:dyDescent="0.25">
      <c r="A4803" s="12" t="s">
        <v>1970</v>
      </c>
      <c r="B4803" s="12" t="s">
        <v>5026</v>
      </c>
      <c r="C4803" s="12" t="s">
        <v>5028</v>
      </c>
      <c r="D4803" s="12" t="s">
        <v>5030</v>
      </c>
      <c r="E4803" s="12" t="s">
        <v>5039</v>
      </c>
      <c r="F4803" s="12" t="s">
        <v>5051</v>
      </c>
      <c r="G4803" s="12" t="s">
        <v>5042</v>
      </c>
      <c r="H4803" s="13">
        <v>34350</v>
      </c>
      <c r="I4803" s="14">
        <v>271442</v>
      </c>
      <c r="J4803" s="14">
        <v>60102</v>
      </c>
      <c r="K4803" s="14">
        <v>21279</v>
      </c>
      <c r="L4803" s="14">
        <v>10617</v>
      </c>
      <c r="M4803" s="15">
        <v>0.1265496709177707</v>
      </c>
      <c r="N4803" s="14">
        <v>338075</v>
      </c>
      <c r="O4803" s="14">
        <v>0</v>
      </c>
      <c r="P4803" s="14">
        <v>1056065</v>
      </c>
      <c r="S4803" s="17">
        <v>45458.464583333327</v>
      </c>
      <c r="T4803" s="17" t="s">
        <v>5077</v>
      </c>
      <c r="U4803" s="18">
        <v>45458</v>
      </c>
      <c r="V4803" s="18" t="str">
        <f>TEXT(Posts[[#This Row],[Post_Date]],"YYYY")</f>
        <v>2024</v>
      </c>
      <c r="W4803" s="18" t="s">
        <v>5089</v>
      </c>
      <c r="X4803" s="18" t="s">
        <v>5083</v>
      </c>
      <c r="Y4803" s="19">
        <v>11</v>
      </c>
      <c r="Z4803" s="12" t="s">
        <v>5069</v>
      </c>
      <c r="AA4803"/>
    </row>
    <row r="4804" spans="1:27" x14ac:dyDescent="0.25">
      <c r="A4804" s="12" t="s">
        <v>1973</v>
      </c>
      <c r="B4804" s="12" t="s">
        <v>5026</v>
      </c>
      <c r="C4804" s="12" t="s">
        <v>5028</v>
      </c>
      <c r="D4804" s="12" t="s">
        <v>5032</v>
      </c>
      <c r="E4804" s="12" t="s">
        <v>5039</v>
      </c>
      <c r="F4804" s="12" t="s">
        <v>5056</v>
      </c>
      <c r="G4804" s="12" t="s">
        <v>5047</v>
      </c>
      <c r="H4804" s="13">
        <v>213471</v>
      </c>
      <c r="I4804" s="14">
        <v>1361614</v>
      </c>
      <c r="J4804" s="14">
        <v>249519</v>
      </c>
      <c r="K4804" s="14">
        <v>60402</v>
      </c>
      <c r="L4804" s="14">
        <v>78438</v>
      </c>
      <c r="M4804" s="15">
        <v>0.15677849061865501</v>
      </c>
      <c r="N4804" s="14">
        <v>1705304</v>
      </c>
      <c r="O4804" s="14">
        <v>0</v>
      </c>
      <c r="P4804" s="14">
        <v>1958771</v>
      </c>
      <c r="S4804" s="17">
        <v>45363.411805555559</v>
      </c>
      <c r="T4804" s="17" t="s">
        <v>5077</v>
      </c>
      <c r="U4804" s="18">
        <v>45363</v>
      </c>
      <c r="V4804" s="18" t="str">
        <f>TEXT(Posts[[#This Row],[Post_Date]],"YYYY")</f>
        <v>2024</v>
      </c>
      <c r="W4804" s="18" t="s">
        <v>5088</v>
      </c>
      <c r="X4804" s="18" t="s">
        <v>5079</v>
      </c>
      <c r="Y4804" s="19">
        <v>9</v>
      </c>
      <c r="Z4804" s="12" t="s">
        <v>5069</v>
      </c>
      <c r="AA4804"/>
    </row>
    <row r="4805" spans="1:27" x14ac:dyDescent="0.25">
      <c r="A4805" s="12" t="s">
        <v>1974</v>
      </c>
      <c r="B4805" s="12" t="s">
        <v>5026</v>
      </c>
      <c r="C4805" s="12" t="s">
        <v>5028</v>
      </c>
      <c r="D4805" s="12" t="s">
        <v>5032</v>
      </c>
      <c r="E4805" s="12" t="s">
        <v>5039</v>
      </c>
      <c r="F4805" s="12" t="s">
        <v>5056</v>
      </c>
      <c r="G4805" s="12" t="s">
        <v>5043</v>
      </c>
      <c r="H4805" s="13">
        <v>132243</v>
      </c>
      <c r="I4805" s="14">
        <v>655725</v>
      </c>
      <c r="J4805" s="14">
        <v>88302</v>
      </c>
      <c r="K4805" s="14">
        <v>36360</v>
      </c>
      <c r="L4805" s="14">
        <v>36401</v>
      </c>
      <c r="M4805" s="15">
        <v>0.20167514272162679</v>
      </c>
      <c r="N4805" s="14">
        <v>812280</v>
      </c>
      <c r="O4805" s="14">
        <v>0</v>
      </c>
      <c r="P4805" s="14">
        <v>1091943</v>
      </c>
      <c r="S4805" s="17">
        <v>45726.527083333327</v>
      </c>
      <c r="T4805" s="17" t="s">
        <v>5075</v>
      </c>
      <c r="U4805" s="18">
        <v>45726</v>
      </c>
      <c r="V4805" s="18" t="str">
        <f>TEXT(Posts[[#This Row],[Post_Date]],"YYYY")</f>
        <v>2025</v>
      </c>
      <c r="W4805" s="18" t="s">
        <v>5088</v>
      </c>
      <c r="X4805" s="18" t="s">
        <v>5081</v>
      </c>
      <c r="Y4805" s="19">
        <v>12</v>
      </c>
      <c r="Z4805" s="12" t="s">
        <v>5070</v>
      </c>
      <c r="AA4805"/>
    </row>
    <row r="4806" spans="1:27" x14ac:dyDescent="0.25">
      <c r="A4806" s="12" t="s">
        <v>1978</v>
      </c>
      <c r="B4806" s="12" t="s">
        <v>5026</v>
      </c>
      <c r="C4806" s="12" t="s">
        <v>5028</v>
      </c>
      <c r="D4806" s="12" t="s">
        <v>5032</v>
      </c>
      <c r="E4806" s="12" t="s">
        <v>5035</v>
      </c>
      <c r="F4806" s="12" t="s">
        <v>5056</v>
      </c>
      <c r="G4806" s="12" t="s">
        <v>5046</v>
      </c>
      <c r="H4806" s="13">
        <v>29021</v>
      </c>
      <c r="I4806" s="14">
        <v>179456</v>
      </c>
      <c r="J4806" s="14">
        <v>32121</v>
      </c>
      <c r="K4806" s="14">
        <v>9435</v>
      </c>
      <c r="L4806" s="14">
        <v>7749</v>
      </c>
      <c r="M4806" s="15">
        <v>0.16172158831112521</v>
      </c>
      <c r="N4806" s="14">
        <v>228883</v>
      </c>
      <c r="O4806" s="14">
        <v>169844</v>
      </c>
      <c r="P4806" s="14">
        <v>0</v>
      </c>
      <c r="S4806" s="17">
        <v>45749.345138888893</v>
      </c>
      <c r="T4806" s="12" t="s">
        <v>5078</v>
      </c>
      <c r="U4806" s="18">
        <v>45749</v>
      </c>
      <c r="V4806" s="18" t="str">
        <f>TEXT(Posts[[#This Row],[Post_Date]],"YYYY")</f>
        <v>2025</v>
      </c>
      <c r="W4806" s="12" t="s">
        <v>5090</v>
      </c>
      <c r="X4806" s="12" t="s">
        <v>5085</v>
      </c>
      <c r="Y4806" s="19">
        <v>8</v>
      </c>
      <c r="Z4806" s="12" t="s">
        <v>5069</v>
      </c>
      <c r="AA4806"/>
    </row>
    <row r="4807" spans="1:27" x14ac:dyDescent="0.25">
      <c r="A4807" s="12" t="s">
        <v>1979</v>
      </c>
      <c r="B4807" s="12" t="s">
        <v>5026</v>
      </c>
      <c r="C4807" s="12" t="s">
        <v>5028</v>
      </c>
      <c r="D4807" s="12" t="s">
        <v>5031</v>
      </c>
      <c r="E4807" s="12" t="s">
        <v>5035</v>
      </c>
      <c r="F4807" s="12" t="s">
        <v>5060</v>
      </c>
      <c r="G4807" s="12" t="s">
        <v>5046</v>
      </c>
      <c r="H4807" s="13">
        <v>214642</v>
      </c>
      <c r="I4807" s="14">
        <v>2541076</v>
      </c>
      <c r="J4807" s="14">
        <v>584859</v>
      </c>
      <c r="K4807" s="14">
        <v>133543</v>
      </c>
      <c r="L4807" s="14">
        <v>52383</v>
      </c>
      <c r="M4807" s="15">
        <v>8.4469129741459995E-2</v>
      </c>
      <c r="N4807" s="14">
        <v>3011908</v>
      </c>
      <c r="O4807" s="14">
        <v>2541076</v>
      </c>
      <c r="P4807" s="14">
        <v>0</v>
      </c>
      <c r="S4807" s="17">
        <v>45761.640277777777</v>
      </c>
      <c r="T4807" s="12" t="s">
        <v>5074</v>
      </c>
      <c r="U4807" s="18">
        <v>45761</v>
      </c>
      <c r="V4807" s="18" t="str">
        <f>TEXT(Posts[[#This Row],[Post_Date]],"YYYY")</f>
        <v>2025</v>
      </c>
      <c r="W4807" s="12" t="s">
        <v>5090</v>
      </c>
      <c r="X4807" s="12" t="s">
        <v>5081</v>
      </c>
      <c r="Y4807" s="19">
        <v>15</v>
      </c>
      <c r="Z4807" s="12" t="s">
        <v>5068</v>
      </c>
      <c r="AA4807"/>
    </row>
    <row r="4808" spans="1:27" x14ac:dyDescent="0.25">
      <c r="A4808" s="12" t="s">
        <v>1981</v>
      </c>
      <c r="B4808" s="12" t="s">
        <v>5026</v>
      </c>
      <c r="C4808" s="12" t="s">
        <v>5028</v>
      </c>
      <c r="D4808" s="12" t="s">
        <v>5034</v>
      </c>
      <c r="E4808" s="12" t="s">
        <v>5039</v>
      </c>
      <c r="F4808" s="12" t="s">
        <v>5059</v>
      </c>
      <c r="G4808" s="12" t="s">
        <v>5044</v>
      </c>
      <c r="H4808" s="13">
        <v>58195</v>
      </c>
      <c r="I4808" s="14">
        <v>459339</v>
      </c>
      <c r="J4808" s="14">
        <v>97645</v>
      </c>
      <c r="K4808" s="14">
        <v>21567</v>
      </c>
      <c r="L4808" s="14">
        <v>22230</v>
      </c>
      <c r="M4808" s="15">
        <v>0.12669424265923099</v>
      </c>
      <c r="N4808" s="14">
        <v>509670</v>
      </c>
      <c r="O4808" s="14">
        <v>0</v>
      </c>
      <c r="P4808" s="14">
        <v>1111790</v>
      </c>
      <c r="S4808" s="17">
        <v>45699.487500000003</v>
      </c>
      <c r="T4808" s="17" t="s">
        <v>5077</v>
      </c>
      <c r="U4808" s="18">
        <v>45699</v>
      </c>
      <c r="V4808" s="18" t="str">
        <f>TEXT(Posts[[#This Row],[Post_Date]],"YYYY")</f>
        <v>2025</v>
      </c>
      <c r="W4808" s="18" t="s">
        <v>5087</v>
      </c>
      <c r="X4808" s="18" t="s">
        <v>5079</v>
      </c>
      <c r="Y4808" s="19">
        <v>11</v>
      </c>
      <c r="Z4808" s="12" t="s">
        <v>5069</v>
      </c>
      <c r="AA4808"/>
    </row>
    <row r="4809" spans="1:27" x14ac:dyDescent="0.25">
      <c r="A4809" s="12" t="s">
        <v>1982</v>
      </c>
      <c r="B4809" s="12" t="s">
        <v>5026</v>
      </c>
      <c r="C4809" s="12" t="s">
        <v>5028</v>
      </c>
      <c r="D4809" s="12" t="s">
        <v>5030</v>
      </c>
      <c r="E4809" s="12" t="s">
        <v>5035</v>
      </c>
      <c r="F4809" s="12" t="s">
        <v>5051</v>
      </c>
      <c r="G4809" s="12" t="s">
        <v>5048</v>
      </c>
      <c r="H4809" s="13">
        <v>174378</v>
      </c>
      <c r="I4809" s="14">
        <v>1259357</v>
      </c>
      <c r="J4809" s="14">
        <v>276168</v>
      </c>
      <c r="K4809" s="14">
        <v>77499</v>
      </c>
      <c r="L4809" s="14">
        <v>54785</v>
      </c>
      <c r="M4809" s="15">
        <v>0.13846656858488129</v>
      </c>
      <c r="N4809" s="14">
        <v>1474341</v>
      </c>
      <c r="O4809" s="14">
        <v>1259357</v>
      </c>
      <c r="P4809" s="14">
        <v>0</v>
      </c>
      <c r="S4809" s="17">
        <v>45511.430555555547</v>
      </c>
      <c r="T4809" s="12" t="s">
        <v>5077</v>
      </c>
      <c r="U4809" s="18">
        <v>45511</v>
      </c>
      <c r="V4809" s="18" t="str">
        <f>TEXT(Posts[[#This Row],[Post_Date]],"YYYY")</f>
        <v>2024</v>
      </c>
      <c r="W4809" s="12" t="s">
        <v>5092</v>
      </c>
      <c r="X4809" s="12" t="s">
        <v>5085</v>
      </c>
      <c r="Y4809" s="19">
        <v>10</v>
      </c>
      <c r="Z4809" s="12" t="s">
        <v>5069</v>
      </c>
      <c r="AA4809"/>
    </row>
    <row r="4810" spans="1:27" x14ac:dyDescent="0.25">
      <c r="A4810" s="12" t="s">
        <v>1984</v>
      </c>
      <c r="B4810" s="12" t="s">
        <v>5026</v>
      </c>
      <c r="C4810" s="12" t="s">
        <v>5028</v>
      </c>
      <c r="D4810" s="12" t="s">
        <v>5030</v>
      </c>
      <c r="E4810" s="12" t="s">
        <v>5035</v>
      </c>
      <c r="F4810" s="12" t="s">
        <v>5051</v>
      </c>
      <c r="G4810" s="12" t="s">
        <v>5048</v>
      </c>
      <c r="H4810" s="13">
        <v>166147</v>
      </c>
      <c r="I4810" s="14">
        <v>1545285</v>
      </c>
      <c r="J4810" s="14">
        <v>155873</v>
      </c>
      <c r="K4810" s="14">
        <v>69611</v>
      </c>
      <c r="L4810" s="14">
        <v>77197</v>
      </c>
      <c r="M4810" s="15">
        <v>0.1075190639765076</v>
      </c>
      <c r="N4810" s="14">
        <v>1945255</v>
      </c>
      <c r="O4810" s="14">
        <v>1545285</v>
      </c>
      <c r="P4810" s="14">
        <v>0</v>
      </c>
      <c r="S4810" s="17">
        <v>45388.436805555553</v>
      </c>
      <c r="T4810" s="12" t="s">
        <v>5077</v>
      </c>
      <c r="U4810" s="18">
        <v>45388</v>
      </c>
      <c r="V4810" s="18" t="str">
        <f>TEXT(Posts[[#This Row],[Post_Date]],"YYYY")</f>
        <v>2024</v>
      </c>
      <c r="W4810" s="12" t="s">
        <v>5090</v>
      </c>
      <c r="X4810" s="12" t="s">
        <v>5083</v>
      </c>
      <c r="Y4810" s="19">
        <v>10</v>
      </c>
      <c r="Z4810" s="12" t="s">
        <v>5069</v>
      </c>
      <c r="AA4810"/>
    </row>
    <row r="4811" spans="1:27" x14ac:dyDescent="0.25">
      <c r="A4811" s="12" t="s">
        <v>1987</v>
      </c>
      <c r="B4811" s="12" t="s">
        <v>5026</v>
      </c>
      <c r="C4811" s="12" t="s">
        <v>5028</v>
      </c>
      <c r="D4811" s="12" t="s">
        <v>5032</v>
      </c>
      <c r="E4811" s="12" t="s">
        <v>5035</v>
      </c>
      <c r="F4811" s="12" t="s">
        <v>5056</v>
      </c>
      <c r="G4811" s="12" t="s">
        <v>5049</v>
      </c>
      <c r="H4811" s="13">
        <v>61374</v>
      </c>
      <c r="I4811" s="14">
        <v>346150</v>
      </c>
      <c r="J4811" s="14">
        <v>52499</v>
      </c>
      <c r="K4811" s="14">
        <v>23999</v>
      </c>
      <c r="L4811" s="14">
        <v>11615</v>
      </c>
      <c r="M4811" s="15">
        <v>0.17730731922601739</v>
      </c>
      <c r="N4811" s="14">
        <v>437487</v>
      </c>
      <c r="O4811" s="14">
        <v>322043</v>
      </c>
      <c r="P4811" s="14">
        <v>0</v>
      </c>
      <c r="S4811" s="17">
        <v>45714.456250000003</v>
      </c>
      <c r="T4811" s="12" t="s">
        <v>5077</v>
      </c>
      <c r="U4811" s="18">
        <v>45714</v>
      </c>
      <c r="V4811" s="18" t="str">
        <f>TEXT(Posts[[#This Row],[Post_Date]],"YYYY")</f>
        <v>2025</v>
      </c>
      <c r="W4811" s="12" t="s">
        <v>5087</v>
      </c>
      <c r="X4811" s="12" t="s">
        <v>5085</v>
      </c>
      <c r="Y4811" s="19">
        <v>10</v>
      </c>
      <c r="Z4811" s="12" t="s">
        <v>5069</v>
      </c>
      <c r="AA4811"/>
    </row>
    <row r="4812" spans="1:27" x14ac:dyDescent="0.25">
      <c r="A4812" s="12" t="s">
        <v>1988</v>
      </c>
      <c r="B4812" s="12" t="s">
        <v>5026</v>
      </c>
      <c r="C4812" s="12" t="s">
        <v>5028</v>
      </c>
      <c r="D4812" s="12" t="s">
        <v>5030</v>
      </c>
      <c r="E4812" s="12" t="s">
        <v>5035</v>
      </c>
      <c r="F4812" s="12" t="s">
        <v>5051</v>
      </c>
      <c r="G4812" s="12" t="s">
        <v>5048</v>
      </c>
      <c r="H4812" s="13">
        <v>222289</v>
      </c>
      <c r="I4812" s="14">
        <v>1882174</v>
      </c>
      <c r="J4812" s="14">
        <v>284455</v>
      </c>
      <c r="K4812" s="14">
        <v>94907</v>
      </c>
      <c r="L4812" s="14">
        <v>63896</v>
      </c>
      <c r="M4812" s="15">
        <v>0.1181023903765875</v>
      </c>
      <c r="N4812" s="14">
        <v>2357854</v>
      </c>
      <c r="O4812" s="14">
        <v>1882174</v>
      </c>
      <c r="P4812" s="14">
        <v>0</v>
      </c>
      <c r="S4812" s="17">
        <v>45538.643055555563</v>
      </c>
      <c r="T4812" s="12" t="s">
        <v>5074</v>
      </c>
      <c r="U4812" s="18">
        <v>45538</v>
      </c>
      <c r="V4812" s="18" t="str">
        <f>TEXT(Posts[[#This Row],[Post_Date]],"YYYY")</f>
        <v>2024</v>
      </c>
      <c r="W4812" s="12" t="s">
        <v>5097</v>
      </c>
      <c r="X4812" s="12" t="s">
        <v>5079</v>
      </c>
      <c r="Y4812" s="19">
        <v>15</v>
      </c>
      <c r="Z4812" s="12" t="s">
        <v>5069</v>
      </c>
      <c r="AA4812"/>
    </row>
    <row r="4813" spans="1:27" x14ac:dyDescent="0.25">
      <c r="A4813" s="12" t="s">
        <v>1990</v>
      </c>
      <c r="B4813" s="12" t="s">
        <v>5026</v>
      </c>
      <c r="C4813" s="12" t="s">
        <v>5028</v>
      </c>
      <c r="D4813" s="12" t="s">
        <v>5031</v>
      </c>
      <c r="E4813" s="12" t="s">
        <v>5035</v>
      </c>
      <c r="F4813" s="12" t="s">
        <v>5060</v>
      </c>
      <c r="G4813" s="12" t="s">
        <v>5047</v>
      </c>
      <c r="H4813" s="13">
        <v>33711</v>
      </c>
      <c r="I4813" s="14">
        <v>448669</v>
      </c>
      <c r="J4813" s="14">
        <v>69929</v>
      </c>
      <c r="K4813" s="14">
        <v>30877</v>
      </c>
      <c r="L4813" s="14">
        <v>19668</v>
      </c>
      <c r="M4813" s="15">
        <v>7.51369811144567E-2</v>
      </c>
      <c r="N4813" s="14">
        <v>551357</v>
      </c>
      <c r="O4813" s="14">
        <v>444213</v>
      </c>
      <c r="P4813" s="14">
        <v>0</v>
      </c>
      <c r="S4813" s="17">
        <v>45754.439583333333</v>
      </c>
      <c r="T4813" s="12" t="s">
        <v>5077</v>
      </c>
      <c r="U4813" s="18">
        <v>45754</v>
      </c>
      <c r="V4813" s="18" t="str">
        <f>TEXT(Posts[[#This Row],[Post_Date]],"YYYY")</f>
        <v>2025</v>
      </c>
      <c r="W4813" s="12" t="s">
        <v>5090</v>
      </c>
      <c r="X4813" s="12" t="s">
        <v>5081</v>
      </c>
      <c r="Y4813" s="19">
        <v>10</v>
      </c>
      <c r="Z4813" s="12" t="s">
        <v>5068</v>
      </c>
      <c r="AA4813"/>
    </row>
    <row r="4814" spans="1:27" x14ac:dyDescent="0.25">
      <c r="A4814" s="12" t="s">
        <v>1994</v>
      </c>
      <c r="B4814" s="12" t="s">
        <v>5026</v>
      </c>
      <c r="C4814" s="12" t="s">
        <v>5028</v>
      </c>
      <c r="D4814" s="12" t="s">
        <v>5031</v>
      </c>
      <c r="E4814" s="12" t="s">
        <v>5035</v>
      </c>
      <c r="F4814" s="12" t="s">
        <v>5060</v>
      </c>
      <c r="G4814" s="12" t="s">
        <v>5042</v>
      </c>
      <c r="H4814" s="13">
        <v>31641</v>
      </c>
      <c r="I4814" s="14">
        <v>408322</v>
      </c>
      <c r="J4814" s="14">
        <v>97471</v>
      </c>
      <c r="K4814" s="14">
        <v>29640</v>
      </c>
      <c r="L4814" s="14">
        <v>16729</v>
      </c>
      <c r="M4814" s="15">
        <v>7.749200955115465E-2</v>
      </c>
      <c r="N4814" s="14">
        <v>467850</v>
      </c>
      <c r="O4814" s="14">
        <v>384199</v>
      </c>
      <c r="P4814" s="14">
        <v>0</v>
      </c>
      <c r="S4814" s="17">
        <v>45396.786111111112</v>
      </c>
      <c r="T4814" s="12" t="s">
        <v>5076</v>
      </c>
      <c r="U4814" s="18">
        <v>45396</v>
      </c>
      <c r="V4814" s="18" t="str">
        <f>TEXT(Posts[[#This Row],[Post_Date]],"YYYY")</f>
        <v>2024</v>
      </c>
      <c r="W4814" s="12" t="s">
        <v>5090</v>
      </c>
      <c r="X4814" s="12" t="s">
        <v>5084</v>
      </c>
      <c r="Y4814" s="19">
        <v>18</v>
      </c>
      <c r="Z4814" s="12" t="s">
        <v>5068</v>
      </c>
      <c r="AA4814"/>
    </row>
    <row r="4815" spans="1:27" x14ac:dyDescent="0.25">
      <c r="A4815" s="12" t="s">
        <v>1999</v>
      </c>
      <c r="B4815" s="12" t="s">
        <v>5026</v>
      </c>
      <c r="C4815" s="12" t="s">
        <v>5028</v>
      </c>
      <c r="D4815" s="12" t="s">
        <v>5031</v>
      </c>
      <c r="E4815" s="12" t="s">
        <v>5035</v>
      </c>
      <c r="F4815" s="12" t="s">
        <v>5060</v>
      </c>
      <c r="G4815" s="12" t="s">
        <v>5046</v>
      </c>
      <c r="H4815" s="13">
        <v>146448</v>
      </c>
      <c r="I4815" s="14">
        <v>2156368</v>
      </c>
      <c r="J4815" s="14">
        <v>418073</v>
      </c>
      <c r="K4815" s="14">
        <v>150254</v>
      </c>
      <c r="L4815" s="14">
        <v>67329</v>
      </c>
      <c r="M4815" s="15">
        <v>6.7914217260027665E-2</v>
      </c>
      <c r="N4815" s="14">
        <v>2612137</v>
      </c>
      <c r="O4815" s="14">
        <v>2156368</v>
      </c>
      <c r="P4815" s="14">
        <v>0</v>
      </c>
      <c r="S4815" s="17">
        <v>45752.661805555559</v>
      </c>
      <c r="T4815" s="12" t="s">
        <v>5074</v>
      </c>
      <c r="U4815" s="18">
        <v>45752</v>
      </c>
      <c r="V4815" s="18" t="str">
        <f>TEXT(Posts[[#This Row],[Post_Date]],"YYYY")</f>
        <v>2025</v>
      </c>
      <c r="W4815" s="12" t="s">
        <v>5090</v>
      </c>
      <c r="X4815" s="12" t="s">
        <v>5083</v>
      </c>
      <c r="Y4815" s="19">
        <v>15</v>
      </c>
      <c r="Z4815" s="12" t="s">
        <v>5068</v>
      </c>
      <c r="AA4815"/>
    </row>
    <row r="4816" spans="1:27" x14ac:dyDescent="0.25">
      <c r="A4816" s="12" t="s">
        <v>2000</v>
      </c>
      <c r="B4816" s="12" t="s">
        <v>5026</v>
      </c>
      <c r="C4816" s="12" t="s">
        <v>5028</v>
      </c>
      <c r="D4816" s="12" t="s">
        <v>5030</v>
      </c>
      <c r="E4816" s="12" t="s">
        <v>5035</v>
      </c>
      <c r="F4816" s="12" t="s">
        <v>5051</v>
      </c>
      <c r="G4816" s="12" t="s">
        <v>5046</v>
      </c>
      <c r="H4816" s="13">
        <v>126916</v>
      </c>
      <c r="I4816" s="14">
        <v>1459658</v>
      </c>
      <c r="J4816" s="14">
        <v>324204</v>
      </c>
      <c r="K4816" s="14">
        <v>88025</v>
      </c>
      <c r="L4816" s="14">
        <v>84633</v>
      </c>
      <c r="M4816" s="15">
        <v>8.6949672401461342E-2</v>
      </c>
      <c r="N4816" s="14">
        <v>1704743</v>
      </c>
      <c r="O4816" s="14">
        <v>1459658</v>
      </c>
      <c r="P4816" s="14">
        <v>0</v>
      </c>
      <c r="S4816" s="17">
        <v>45446.51458333333</v>
      </c>
      <c r="T4816" s="12" t="s">
        <v>5075</v>
      </c>
      <c r="U4816" s="18">
        <v>45446</v>
      </c>
      <c r="V4816" s="18" t="str">
        <f>TEXT(Posts[[#This Row],[Post_Date]],"YYYY")</f>
        <v>2024</v>
      </c>
      <c r="W4816" s="12" t="s">
        <v>5089</v>
      </c>
      <c r="X4816" s="12" t="s">
        <v>5081</v>
      </c>
      <c r="Y4816" s="19">
        <v>12</v>
      </c>
      <c r="Z4816" s="12" t="s">
        <v>5068</v>
      </c>
      <c r="AA4816"/>
    </row>
    <row r="4817" spans="1:27" x14ac:dyDescent="0.25">
      <c r="A4817" s="12" t="s">
        <v>2004</v>
      </c>
      <c r="B4817" s="12" t="s">
        <v>5026</v>
      </c>
      <c r="C4817" s="12" t="s">
        <v>5028</v>
      </c>
      <c r="D4817" s="12" t="s">
        <v>5034</v>
      </c>
      <c r="E4817" s="12" t="s">
        <v>5039</v>
      </c>
      <c r="F4817" s="12" t="s">
        <v>5059</v>
      </c>
      <c r="G4817" s="12" t="s">
        <v>5046</v>
      </c>
      <c r="H4817" s="13">
        <v>16934</v>
      </c>
      <c r="I4817" s="14">
        <v>157223</v>
      </c>
      <c r="J4817" s="14">
        <v>37705</v>
      </c>
      <c r="K4817" s="14">
        <v>7660</v>
      </c>
      <c r="L4817" s="14">
        <v>3652</v>
      </c>
      <c r="M4817" s="15">
        <v>0.10771112515409061</v>
      </c>
      <c r="N4817" s="14">
        <v>185123</v>
      </c>
      <c r="O4817" s="14">
        <v>0</v>
      </c>
      <c r="P4817" s="14">
        <v>1400303</v>
      </c>
      <c r="S4817" s="17">
        <v>45474.648611111108</v>
      </c>
      <c r="T4817" s="17" t="s">
        <v>5074</v>
      </c>
      <c r="U4817" s="18">
        <v>45474</v>
      </c>
      <c r="V4817" s="18" t="str">
        <f>TEXT(Posts[[#This Row],[Post_Date]],"YYYY")</f>
        <v>2024</v>
      </c>
      <c r="W4817" s="18" t="s">
        <v>5093</v>
      </c>
      <c r="X4817" s="18" t="s">
        <v>5081</v>
      </c>
      <c r="Y4817" s="19">
        <v>15</v>
      </c>
      <c r="Z4817" s="12" t="s">
        <v>5069</v>
      </c>
      <c r="AA4817"/>
    </row>
    <row r="4818" spans="1:27" x14ac:dyDescent="0.25">
      <c r="A4818" s="12" t="s">
        <v>2006</v>
      </c>
      <c r="B4818" s="12" t="s">
        <v>5026</v>
      </c>
      <c r="C4818" s="12" t="s">
        <v>5028</v>
      </c>
      <c r="D4818" s="12" t="s">
        <v>5032</v>
      </c>
      <c r="E4818" s="12" t="s">
        <v>5035</v>
      </c>
      <c r="F4818" s="12" t="s">
        <v>5056</v>
      </c>
      <c r="G4818" s="12" t="s">
        <v>5042</v>
      </c>
      <c r="H4818" s="13">
        <v>32215</v>
      </c>
      <c r="I4818" s="14">
        <v>206373</v>
      </c>
      <c r="J4818" s="14">
        <v>39588</v>
      </c>
      <c r="K4818" s="14">
        <v>7768</v>
      </c>
      <c r="L4818" s="14">
        <v>4673</v>
      </c>
      <c r="M4818" s="15">
        <v>0.15610196129014139</v>
      </c>
      <c r="N4818" s="14">
        <v>235923</v>
      </c>
      <c r="O4818" s="14">
        <v>201842</v>
      </c>
      <c r="P4818" s="14">
        <v>0</v>
      </c>
      <c r="S4818" s="17">
        <v>45367.631944444453</v>
      </c>
      <c r="T4818" s="12" t="s">
        <v>5074</v>
      </c>
      <c r="U4818" s="18">
        <v>45367</v>
      </c>
      <c r="V4818" s="18" t="str">
        <f>TEXT(Posts[[#This Row],[Post_Date]],"YYYY")</f>
        <v>2024</v>
      </c>
      <c r="W4818" s="12" t="s">
        <v>5088</v>
      </c>
      <c r="X4818" s="12" t="s">
        <v>5083</v>
      </c>
      <c r="Y4818" s="19">
        <v>15</v>
      </c>
      <c r="Z4818" s="12" t="s">
        <v>5069</v>
      </c>
      <c r="AA4818"/>
    </row>
    <row r="4819" spans="1:27" x14ac:dyDescent="0.25">
      <c r="A4819" s="12" t="s">
        <v>2007</v>
      </c>
      <c r="B4819" s="12" t="s">
        <v>5026</v>
      </c>
      <c r="C4819" s="12" t="s">
        <v>5028</v>
      </c>
      <c r="D4819" s="12" t="s">
        <v>5034</v>
      </c>
      <c r="E4819" s="12" t="s">
        <v>5039</v>
      </c>
      <c r="F4819" s="12" t="s">
        <v>5059</v>
      </c>
      <c r="G4819" s="12" t="s">
        <v>5045</v>
      </c>
      <c r="H4819" s="13">
        <v>58816</v>
      </c>
      <c r="I4819" s="14">
        <v>354811</v>
      </c>
      <c r="J4819" s="14">
        <v>42285</v>
      </c>
      <c r="K4819" s="14">
        <v>16186</v>
      </c>
      <c r="L4819" s="14">
        <v>14396</v>
      </c>
      <c r="M4819" s="15">
        <v>0.16576992218342451</v>
      </c>
      <c r="N4819" s="14">
        <v>432071</v>
      </c>
      <c r="O4819" s="14">
        <v>0</v>
      </c>
      <c r="P4819" s="14">
        <v>1684802</v>
      </c>
      <c r="S4819" s="17">
        <v>45477.731944444437</v>
      </c>
      <c r="T4819" s="17" t="s">
        <v>5076</v>
      </c>
      <c r="U4819" s="18">
        <v>45477</v>
      </c>
      <c r="V4819" s="18" t="str">
        <f>TEXT(Posts[[#This Row],[Post_Date]],"YYYY")</f>
        <v>2024</v>
      </c>
      <c r="W4819" s="18" t="s">
        <v>5093</v>
      </c>
      <c r="X4819" s="18" t="s">
        <v>5080</v>
      </c>
      <c r="Y4819" s="19">
        <v>17</v>
      </c>
      <c r="Z4819" s="12" t="s">
        <v>5069</v>
      </c>
      <c r="AA4819"/>
    </row>
    <row r="4820" spans="1:27" x14ac:dyDescent="0.25">
      <c r="A4820" s="12" t="s">
        <v>2011</v>
      </c>
      <c r="B4820" s="12" t="s">
        <v>5026</v>
      </c>
      <c r="C4820" s="12" t="s">
        <v>5028</v>
      </c>
      <c r="D4820" s="12" t="s">
        <v>5032</v>
      </c>
      <c r="E4820" s="12" t="s">
        <v>5035</v>
      </c>
      <c r="F4820" s="12" t="s">
        <v>5056</v>
      </c>
      <c r="G4820" s="12" t="s">
        <v>5048</v>
      </c>
      <c r="H4820" s="13">
        <v>777766</v>
      </c>
      <c r="I4820" s="14">
        <v>3279664</v>
      </c>
      <c r="J4820" s="14">
        <v>757413</v>
      </c>
      <c r="K4820" s="14">
        <v>240009</v>
      </c>
      <c r="L4820" s="14">
        <v>114331</v>
      </c>
      <c r="M4820" s="15">
        <v>0.23714829275913341</v>
      </c>
      <c r="N4820" s="14">
        <v>3744647</v>
      </c>
      <c r="O4820" s="14">
        <v>3279664</v>
      </c>
      <c r="P4820" s="14">
        <v>0</v>
      </c>
      <c r="S4820" s="17">
        <v>45400.441666666673</v>
      </c>
      <c r="T4820" s="12" t="s">
        <v>5077</v>
      </c>
      <c r="U4820" s="18">
        <v>45400</v>
      </c>
      <c r="V4820" s="18" t="str">
        <f>TEXT(Posts[[#This Row],[Post_Date]],"YYYY")</f>
        <v>2024</v>
      </c>
      <c r="W4820" s="12" t="s">
        <v>5090</v>
      </c>
      <c r="X4820" s="12" t="s">
        <v>5080</v>
      </c>
      <c r="Y4820" s="19">
        <v>10</v>
      </c>
      <c r="Z4820" s="12" t="s">
        <v>5070</v>
      </c>
      <c r="AA4820"/>
    </row>
    <row r="4821" spans="1:27" x14ac:dyDescent="0.25">
      <c r="A4821" s="12" t="s">
        <v>2012</v>
      </c>
      <c r="B4821" s="12" t="s">
        <v>5026</v>
      </c>
      <c r="C4821" s="12" t="s">
        <v>5028</v>
      </c>
      <c r="D4821" s="12" t="s">
        <v>5032</v>
      </c>
      <c r="E4821" s="12" t="s">
        <v>5039</v>
      </c>
      <c r="F4821" s="12" t="s">
        <v>5056</v>
      </c>
      <c r="G4821" s="12" t="s">
        <v>5042</v>
      </c>
      <c r="H4821" s="13">
        <v>13503</v>
      </c>
      <c r="I4821" s="14">
        <v>73551</v>
      </c>
      <c r="J4821" s="14">
        <v>15907</v>
      </c>
      <c r="K4821" s="14">
        <v>3799</v>
      </c>
      <c r="L4821" s="14">
        <v>2036</v>
      </c>
      <c r="M4821" s="15">
        <v>0.18359453918660151</v>
      </c>
      <c r="N4821" s="14">
        <v>94210</v>
      </c>
      <c r="O4821" s="14">
        <v>0</v>
      </c>
      <c r="P4821" s="14">
        <v>797156</v>
      </c>
      <c r="S4821" s="17">
        <v>45381.649305555547</v>
      </c>
      <c r="T4821" s="17" t="s">
        <v>5074</v>
      </c>
      <c r="U4821" s="18">
        <v>45381</v>
      </c>
      <c r="V4821" s="18" t="str">
        <f>TEXT(Posts[[#This Row],[Post_Date]],"YYYY")</f>
        <v>2024</v>
      </c>
      <c r="W4821" s="18" t="s">
        <v>5088</v>
      </c>
      <c r="X4821" s="18" t="s">
        <v>5083</v>
      </c>
      <c r="Y4821" s="19">
        <v>15</v>
      </c>
      <c r="Z4821" s="12" t="s">
        <v>5069</v>
      </c>
      <c r="AA4821"/>
    </row>
    <row r="4822" spans="1:27" x14ac:dyDescent="0.25">
      <c r="A4822" s="12" t="s">
        <v>2018</v>
      </c>
      <c r="B4822" s="12" t="s">
        <v>5026</v>
      </c>
      <c r="C4822" s="12" t="s">
        <v>5029</v>
      </c>
      <c r="D4822" s="12" t="s">
        <v>5032</v>
      </c>
      <c r="E4822" s="12" t="s">
        <v>5035</v>
      </c>
      <c r="F4822" s="12" t="s">
        <v>5056</v>
      </c>
      <c r="G4822" s="12" t="s">
        <v>5049</v>
      </c>
      <c r="H4822" s="13">
        <v>82997</v>
      </c>
      <c r="I4822" s="14">
        <v>539165</v>
      </c>
      <c r="J4822" s="14">
        <v>100573</v>
      </c>
      <c r="K4822" s="14">
        <v>33899</v>
      </c>
      <c r="L4822" s="14">
        <v>14980</v>
      </c>
      <c r="M4822" s="15">
        <v>0.15393628373992169</v>
      </c>
      <c r="N4822" s="14">
        <v>635213</v>
      </c>
      <c r="O4822" s="14">
        <v>492801</v>
      </c>
      <c r="P4822" s="14">
        <v>0</v>
      </c>
      <c r="S4822" s="17">
        <v>45331.831944444442</v>
      </c>
      <c r="T4822" s="12" t="s">
        <v>5076</v>
      </c>
      <c r="U4822" s="18">
        <v>45331</v>
      </c>
      <c r="V4822" s="18" t="str">
        <f>TEXT(Posts[[#This Row],[Post_Date]],"YYYY")</f>
        <v>2024</v>
      </c>
      <c r="W4822" s="12" t="s">
        <v>5087</v>
      </c>
      <c r="X4822" s="12" t="s">
        <v>5082</v>
      </c>
      <c r="Y4822" s="19">
        <v>19</v>
      </c>
      <c r="Z4822" s="12" t="s">
        <v>5069</v>
      </c>
      <c r="AA4822"/>
    </row>
    <row r="4823" spans="1:27" x14ac:dyDescent="0.25">
      <c r="A4823" s="12" t="s">
        <v>2025</v>
      </c>
      <c r="B4823" s="12" t="s">
        <v>5026</v>
      </c>
      <c r="C4823" s="12" t="s">
        <v>5028</v>
      </c>
      <c r="D4823" s="12" t="s">
        <v>5032</v>
      </c>
      <c r="E4823" s="12" t="s">
        <v>5035</v>
      </c>
      <c r="F4823" s="12" t="s">
        <v>5056</v>
      </c>
      <c r="G4823" s="12" t="s">
        <v>5049</v>
      </c>
      <c r="H4823" s="13">
        <v>57539</v>
      </c>
      <c r="I4823" s="14">
        <v>337155</v>
      </c>
      <c r="J4823" s="14">
        <v>67905</v>
      </c>
      <c r="K4823" s="14">
        <v>16132</v>
      </c>
      <c r="L4823" s="14">
        <v>13657</v>
      </c>
      <c r="M4823" s="15">
        <v>0.17066211083718591</v>
      </c>
      <c r="N4823" s="14">
        <v>416436</v>
      </c>
      <c r="O4823" s="14">
        <v>332362</v>
      </c>
      <c r="P4823" s="14">
        <v>0</v>
      </c>
      <c r="S4823" s="17">
        <v>45655.665972222218</v>
      </c>
      <c r="T4823" s="12" t="s">
        <v>5074</v>
      </c>
      <c r="U4823" s="18">
        <v>45655</v>
      </c>
      <c r="V4823" s="18" t="str">
        <f>TEXT(Posts[[#This Row],[Post_Date]],"YYYY")</f>
        <v>2024</v>
      </c>
      <c r="W4823" s="12" t="s">
        <v>5094</v>
      </c>
      <c r="X4823" s="12" t="s">
        <v>5084</v>
      </c>
      <c r="Y4823" s="19">
        <v>15</v>
      </c>
      <c r="Z4823" s="12" t="s">
        <v>5069</v>
      </c>
      <c r="AA4823"/>
    </row>
    <row r="4824" spans="1:27" x14ac:dyDescent="0.25">
      <c r="A4824" s="12" t="s">
        <v>2032</v>
      </c>
      <c r="B4824" s="12" t="s">
        <v>5026</v>
      </c>
      <c r="C4824" s="12" t="s">
        <v>5028</v>
      </c>
      <c r="D4824" s="12" t="s">
        <v>5032</v>
      </c>
      <c r="E4824" s="12" t="s">
        <v>5035</v>
      </c>
      <c r="F4824" s="12" t="s">
        <v>5056</v>
      </c>
      <c r="G4824" s="12" t="s">
        <v>5045</v>
      </c>
      <c r="H4824" s="13">
        <v>61924</v>
      </c>
      <c r="I4824" s="14">
        <v>313818</v>
      </c>
      <c r="J4824" s="14">
        <v>74891</v>
      </c>
      <c r="K4824" s="14">
        <v>20592</v>
      </c>
      <c r="L4824" s="14">
        <v>10900</v>
      </c>
      <c r="M4824" s="15">
        <v>0.19732564693620211</v>
      </c>
      <c r="N4824" s="14">
        <v>389952</v>
      </c>
      <c r="O4824" s="14">
        <v>281242</v>
      </c>
      <c r="P4824" s="14">
        <v>0</v>
      </c>
      <c r="S4824" s="17">
        <v>45759.738888888889</v>
      </c>
      <c r="T4824" s="12" t="s">
        <v>5076</v>
      </c>
      <c r="U4824" s="18">
        <v>45759</v>
      </c>
      <c r="V4824" s="18" t="str">
        <f>TEXT(Posts[[#This Row],[Post_Date]],"YYYY")</f>
        <v>2025</v>
      </c>
      <c r="W4824" s="12" t="s">
        <v>5090</v>
      </c>
      <c r="X4824" s="12" t="s">
        <v>5083</v>
      </c>
      <c r="Y4824" s="19">
        <v>17</v>
      </c>
      <c r="Z4824" s="12" t="s">
        <v>5069</v>
      </c>
      <c r="AA4824"/>
    </row>
    <row r="4825" spans="1:27" x14ac:dyDescent="0.25">
      <c r="A4825" s="12" t="s">
        <v>2037</v>
      </c>
      <c r="B4825" s="12" t="s">
        <v>5026</v>
      </c>
      <c r="C4825" s="12" t="s">
        <v>5028</v>
      </c>
      <c r="D4825" s="12" t="s">
        <v>5034</v>
      </c>
      <c r="E4825" s="12" t="s">
        <v>5039</v>
      </c>
      <c r="F4825" s="12" t="s">
        <v>5059</v>
      </c>
      <c r="G4825" s="12" t="s">
        <v>5042</v>
      </c>
      <c r="H4825" s="13">
        <v>26533</v>
      </c>
      <c r="I4825" s="14">
        <v>236166</v>
      </c>
      <c r="J4825" s="14">
        <v>41658</v>
      </c>
      <c r="K4825" s="14">
        <v>13371</v>
      </c>
      <c r="L4825" s="14">
        <v>7251</v>
      </c>
      <c r="M4825" s="15">
        <v>0.112349479830646</v>
      </c>
      <c r="N4825" s="14">
        <v>302840</v>
      </c>
      <c r="O4825" s="14">
        <v>0</v>
      </c>
      <c r="P4825" s="14">
        <v>1052394</v>
      </c>
      <c r="S4825" s="17">
        <v>45352.813194444447</v>
      </c>
      <c r="T4825" s="17" t="s">
        <v>5076</v>
      </c>
      <c r="U4825" s="18">
        <v>45352</v>
      </c>
      <c r="V4825" s="18" t="str">
        <f>TEXT(Posts[[#This Row],[Post_Date]],"YYYY")</f>
        <v>2024</v>
      </c>
      <c r="W4825" s="18" t="s">
        <v>5088</v>
      </c>
      <c r="X4825" s="18" t="s">
        <v>5082</v>
      </c>
      <c r="Y4825" s="19">
        <v>19</v>
      </c>
      <c r="Z4825" s="12" t="s">
        <v>5069</v>
      </c>
      <c r="AA4825"/>
    </row>
    <row r="4826" spans="1:27" x14ac:dyDescent="0.25">
      <c r="A4826" s="12" t="s">
        <v>2040</v>
      </c>
      <c r="B4826" s="12" t="s">
        <v>5026</v>
      </c>
      <c r="C4826" s="12" t="s">
        <v>5028</v>
      </c>
      <c r="D4826" s="12" t="s">
        <v>5031</v>
      </c>
      <c r="E4826" s="12" t="s">
        <v>5035</v>
      </c>
      <c r="F4826" s="12" t="s">
        <v>5060</v>
      </c>
      <c r="G4826" s="12" t="s">
        <v>5042</v>
      </c>
      <c r="H4826" s="13">
        <v>35408</v>
      </c>
      <c r="I4826" s="14">
        <v>420358</v>
      </c>
      <c r="J4826" s="14">
        <v>81005</v>
      </c>
      <c r="K4826" s="14">
        <v>27710</v>
      </c>
      <c r="L4826" s="14">
        <v>14998</v>
      </c>
      <c r="M4826" s="15">
        <v>8.4233688975134585E-2</v>
      </c>
      <c r="N4826" s="14">
        <v>538472</v>
      </c>
      <c r="O4826" s="14">
        <v>410360</v>
      </c>
      <c r="P4826" s="14">
        <v>0</v>
      </c>
      <c r="S4826" s="17">
        <v>45713.745833333327</v>
      </c>
      <c r="T4826" s="12" t="s">
        <v>5076</v>
      </c>
      <c r="U4826" s="18">
        <v>45713</v>
      </c>
      <c r="V4826" s="18" t="str">
        <f>TEXT(Posts[[#This Row],[Post_Date]],"YYYY")</f>
        <v>2025</v>
      </c>
      <c r="W4826" s="12" t="s">
        <v>5087</v>
      </c>
      <c r="X4826" s="12" t="s">
        <v>5079</v>
      </c>
      <c r="Y4826" s="19">
        <v>17</v>
      </c>
      <c r="Z4826" s="12" t="s">
        <v>5068</v>
      </c>
      <c r="AA4826"/>
    </row>
    <row r="4827" spans="1:27" x14ac:dyDescent="0.25">
      <c r="A4827" s="12" t="s">
        <v>2043</v>
      </c>
      <c r="B4827" s="12" t="s">
        <v>5026</v>
      </c>
      <c r="C4827" s="12" t="s">
        <v>5028</v>
      </c>
      <c r="D4827" s="12" t="s">
        <v>5031</v>
      </c>
      <c r="E4827" s="12" t="s">
        <v>5035</v>
      </c>
      <c r="F4827" s="12" t="s">
        <v>5060</v>
      </c>
      <c r="G4827" s="12" t="s">
        <v>5045</v>
      </c>
      <c r="H4827" s="13">
        <v>194086</v>
      </c>
      <c r="I4827" s="14">
        <v>2464312</v>
      </c>
      <c r="J4827" s="14">
        <v>529810</v>
      </c>
      <c r="K4827" s="14">
        <v>118555</v>
      </c>
      <c r="L4827" s="14">
        <v>121650</v>
      </c>
      <c r="M4827" s="15">
        <v>7.8758946596281215E-2</v>
      </c>
      <c r="N4827" s="14">
        <v>2762038</v>
      </c>
      <c r="O4827" s="14">
        <v>2464312</v>
      </c>
      <c r="P4827" s="14">
        <v>0</v>
      </c>
      <c r="S4827" s="17">
        <v>45453.711805555547</v>
      </c>
      <c r="T4827" s="12" t="s">
        <v>5076</v>
      </c>
      <c r="U4827" s="18">
        <v>45453</v>
      </c>
      <c r="V4827" s="18" t="str">
        <f>TEXT(Posts[[#This Row],[Post_Date]],"YYYY")</f>
        <v>2024</v>
      </c>
      <c r="W4827" s="12" t="s">
        <v>5089</v>
      </c>
      <c r="X4827" s="12" t="s">
        <v>5081</v>
      </c>
      <c r="Y4827" s="19">
        <v>17</v>
      </c>
      <c r="Z4827" s="12" t="s">
        <v>5068</v>
      </c>
      <c r="AA4827"/>
    </row>
    <row r="4828" spans="1:27" x14ac:dyDescent="0.25">
      <c r="A4828" s="12" t="s">
        <v>2050</v>
      </c>
      <c r="B4828" s="12" t="s">
        <v>5026</v>
      </c>
      <c r="C4828" s="12" t="s">
        <v>5028</v>
      </c>
      <c r="D4828" s="12" t="s">
        <v>5031</v>
      </c>
      <c r="E4828" s="12" t="s">
        <v>5035</v>
      </c>
      <c r="F4828" s="12" t="s">
        <v>5060</v>
      </c>
      <c r="G4828" s="12" t="s">
        <v>5047</v>
      </c>
      <c r="H4828" s="13">
        <v>60081</v>
      </c>
      <c r="I4828" s="14">
        <v>691187</v>
      </c>
      <c r="J4828" s="14">
        <v>162427</v>
      </c>
      <c r="K4828" s="14">
        <v>44518</v>
      </c>
      <c r="L4828" s="14">
        <v>41083</v>
      </c>
      <c r="M4828" s="15">
        <v>8.6924572144002676E-2</v>
      </c>
      <c r="N4828" s="14">
        <v>866335</v>
      </c>
      <c r="O4828" s="14">
        <v>677270</v>
      </c>
      <c r="P4828" s="14">
        <v>0</v>
      </c>
      <c r="S4828" s="17">
        <v>45644.432638888888</v>
      </c>
      <c r="T4828" s="12" t="s">
        <v>5077</v>
      </c>
      <c r="U4828" s="18">
        <v>45644</v>
      </c>
      <c r="V4828" s="18" t="str">
        <f>TEXT(Posts[[#This Row],[Post_Date]],"YYYY")</f>
        <v>2024</v>
      </c>
      <c r="W4828" s="12" t="s">
        <v>5094</v>
      </c>
      <c r="X4828" s="12" t="s">
        <v>5085</v>
      </c>
      <c r="Y4828" s="19">
        <v>10</v>
      </c>
      <c r="Z4828" s="12" t="s">
        <v>5068</v>
      </c>
      <c r="AA4828"/>
    </row>
    <row r="4829" spans="1:27" x14ac:dyDescent="0.25">
      <c r="A4829" s="12" t="s">
        <v>2052</v>
      </c>
      <c r="B4829" s="12" t="s">
        <v>5026</v>
      </c>
      <c r="C4829" s="12" t="s">
        <v>5028</v>
      </c>
      <c r="D4829" s="12" t="s">
        <v>5032</v>
      </c>
      <c r="E4829" s="12" t="s">
        <v>5035</v>
      </c>
      <c r="F4829" s="12" t="s">
        <v>5056</v>
      </c>
      <c r="G4829" s="12" t="s">
        <v>5044</v>
      </c>
      <c r="H4829" s="13">
        <v>77565</v>
      </c>
      <c r="I4829" s="14">
        <v>452509</v>
      </c>
      <c r="J4829" s="14">
        <v>86621</v>
      </c>
      <c r="K4829" s="14">
        <v>21897</v>
      </c>
      <c r="L4829" s="14">
        <v>16573</v>
      </c>
      <c r="M4829" s="15">
        <v>0.17141257726646711</v>
      </c>
      <c r="N4829" s="14">
        <v>573061</v>
      </c>
      <c r="O4829" s="14">
        <v>406641</v>
      </c>
      <c r="P4829" s="14">
        <v>0</v>
      </c>
      <c r="S4829" s="17">
        <v>45776.825694444437</v>
      </c>
      <c r="T4829" s="12" t="s">
        <v>5076</v>
      </c>
      <c r="U4829" s="18">
        <v>45776</v>
      </c>
      <c r="V4829" s="18" t="str">
        <f>TEXT(Posts[[#This Row],[Post_Date]],"YYYY")</f>
        <v>2025</v>
      </c>
      <c r="W4829" s="12" t="s">
        <v>5090</v>
      </c>
      <c r="X4829" s="12" t="s">
        <v>5079</v>
      </c>
      <c r="Y4829" s="19">
        <v>19</v>
      </c>
      <c r="Z4829" s="12" t="s">
        <v>5069</v>
      </c>
      <c r="AA4829"/>
    </row>
    <row r="4830" spans="1:27" x14ac:dyDescent="0.25">
      <c r="A4830" s="12" t="s">
        <v>2053</v>
      </c>
      <c r="B4830" s="12" t="s">
        <v>5026</v>
      </c>
      <c r="C4830" s="12" t="s">
        <v>5028</v>
      </c>
      <c r="D4830" s="12" t="s">
        <v>5030</v>
      </c>
      <c r="E4830" s="12" t="s">
        <v>5035</v>
      </c>
      <c r="F4830" s="12" t="s">
        <v>5051</v>
      </c>
      <c r="G4830" s="12" t="s">
        <v>5048</v>
      </c>
      <c r="H4830" s="13">
        <v>214785</v>
      </c>
      <c r="I4830" s="14">
        <v>2262931</v>
      </c>
      <c r="J4830" s="14">
        <v>287267</v>
      </c>
      <c r="K4830" s="14">
        <v>142872</v>
      </c>
      <c r="L4830" s="14">
        <v>106095</v>
      </c>
      <c r="M4830" s="15">
        <v>9.4914712018076053E-2</v>
      </c>
      <c r="N4830" s="14">
        <v>2603364</v>
      </c>
      <c r="O4830" s="14">
        <v>2262931</v>
      </c>
      <c r="P4830" s="14">
        <v>0</v>
      </c>
      <c r="S4830" s="17">
        <v>45293.677777777782</v>
      </c>
      <c r="T4830" s="12" t="s">
        <v>5074</v>
      </c>
      <c r="U4830" s="18">
        <v>45293</v>
      </c>
      <c r="V4830" s="18" t="str">
        <f>TEXT(Posts[[#This Row],[Post_Date]],"YYYY")</f>
        <v>2024</v>
      </c>
      <c r="W4830" s="12" t="s">
        <v>5086</v>
      </c>
      <c r="X4830" s="12" t="s">
        <v>5079</v>
      </c>
      <c r="Y4830" s="19">
        <v>16</v>
      </c>
      <c r="Z4830" s="12" t="s">
        <v>5068</v>
      </c>
      <c r="AA4830"/>
    </row>
    <row r="4831" spans="1:27" x14ac:dyDescent="0.25">
      <c r="A4831" s="12" t="s">
        <v>2062</v>
      </c>
      <c r="B4831" s="12" t="s">
        <v>5026</v>
      </c>
      <c r="C4831" s="12" t="s">
        <v>5028</v>
      </c>
      <c r="D4831" s="12" t="s">
        <v>5032</v>
      </c>
      <c r="E4831" s="12" t="s">
        <v>5035</v>
      </c>
      <c r="F4831" s="12" t="s">
        <v>5056</v>
      </c>
      <c r="G4831" s="12" t="s">
        <v>5044</v>
      </c>
      <c r="H4831" s="13">
        <v>7306</v>
      </c>
      <c r="I4831" s="14">
        <v>44628</v>
      </c>
      <c r="J4831" s="14">
        <v>10498</v>
      </c>
      <c r="K4831" s="14">
        <v>3381</v>
      </c>
      <c r="L4831" s="14">
        <v>2278</v>
      </c>
      <c r="M4831" s="15">
        <v>0.16372730632789231</v>
      </c>
      <c r="N4831" s="14">
        <v>51128</v>
      </c>
      <c r="O4831" s="14">
        <v>38691</v>
      </c>
      <c r="P4831" s="14">
        <v>0</v>
      </c>
      <c r="S4831" s="17">
        <v>45676.668055555558</v>
      </c>
      <c r="T4831" s="12" t="s">
        <v>5074</v>
      </c>
      <c r="U4831" s="18">
        <v>45676</v>
      </c>
      <c r="V4831" s="18" t="str">
        <f>TEXT(Posts[[#This Row],[Post_Date]],"YYYY")</f>
        <v>2025</v>
      </c>
      <c r="W4831" s="12" t="s">
        <v>5086</v>
      </c>
      <c r="X4831" s="12" t="s">
        <v>5084</v>
      </c>
      <c r="Y4831" s="19">
        <v>16</v>
      </c>
      <c r="Z4831" s="12" t="s">
        <v>5069</v>
      </c>
      <c r="AA4831"/>
    </row>
    <row r="4832" spans="1:27" x14ac:dyDescent="0.25">
      <c r="A4832" s="12" t="s">
        <v>2066</v>
      </c>
      <c r="B4832" s="12" t="s">
        <v>5026</v>
      </c>
      <c r="C4832" s="12" t="s">
        <v>5028</v>
      </c>
      <c r="D4832" s="12" t="s">
        <v>5030</v>
      </c>
      <c r="E4832" s="12" t="s">
        <v>5035</v>
      </c>
      <c r="F4832" s="12" t="s">
        <v>5051</v>
      </c>
      <c r="G4832" s="12" t="s">
        <v>5049</v>
      </c>
      <c r="H4832" s="13">
        <v>176528</v>
      </c>
      <c r="I4832" s="14">
        <v>1927097</v>
      </c>
      <c r="J4832" s="14">
        <v>315153</v>
      </c>
      <c r="K4832" s="14">
        <v>125514</v>
      </c>
      <c r="L4832" s="14">
        <v>111214</v>
      </c>
      <c r="M4832" s="15">
        <v>9.1603155537398409E-2</v>
      </c>
      <c r="N4832" s="14">
        <v>2222737</v>
      </c>
      <c r="O4832" s="14">
        <v>1927097</v>
      </c>
      <c r="P4832" s="14">
        <v>0</v>
      </c>
      <c r="S4832" s="17">
        <v>45311.724305555559</v>
      </c>
      <c r="T4832" s="12" t="s">
        <v>5076</v>
      </c>
      <c r="U4832" s="18">
        <v>45311</v>
      </c>
      <c r="V4832" s="18" t="str">
        <f>TEXT(Posts[[#This Row],[Post_Date]],"YYYY")</f>
        <v>2024</v>
      </c>
      <c r="W4832" s="12" t="s">
        <v>5086</v>
      </c>
      <c r="X4832" s="12" t="s">
        <v>5083</v>
      </c>
      <c r="Y4832" s="19">
        <v>17</v>
      </c>
      <c r="Z4832" s="12" t="s">
        <v>5068</v>
      </c>
      <c r="AA4832"/>
    </row>
    <row r="4833" spans="1:27" x14ac:dyDescent="0.25">
      <c r="A4833" s="12" t="s">
        <v>2067</v>
      </c>
      <c r="B4833" s="12" t="s">
        <v>5026</v>
      </c>
      <c r="C4833" s="12" t="s">
        <v>5028</v>
      </c>
      <c r="D4833" s="12" t="s">
        <v>5034</v>
      </c>
      <c r="E4833" s="12" t="s">
        <v>5039</v>
      </c>
      <c r="F4833" s="12" t="s">
        <v>5059</v>
      </c>
      <c r="G4833" s="12" t="s">
        <v>5049</v>
      </c>
      <c r="H4833" s="13">
        <v>49188</v>
      </c>
      <c r="I4833" s="14">
        <v>389209</v>
      </c>
      <c r="J4833" s="14">
        <v>74515</v>
      </c>
      <c r="K4833" s="14">
        <v>13828</v>
      </c>
      <c r="L4833" s="14">
        <v>17556</v>
      </c>
      <c r="M4833" s="15">
        <v>0.12638112292531509</v>
      </c>
      <c r="N4833" s="14">
        <v>442666</v>
      </c>
      <c r="O4833" s="14">
        <v>0</v>
      </c>
      <c r="P4833" s="14">
        <v>1265323</v>
      </c>
      <c r="S4833" s="17">
        <v>45599.517361111109</v>
      </c>
      <c r="T4833" s="17" t="s">
        <v>5075</v>
      </c>
      <c r="U4833" s="18">
        <v>45599</v>
      </c>
      <c r="V4833" s="18" t="str">
        <f>TEXT(Posts[[#This Row],[Post_Date]],"YYYY")</f>
        <v>2024</v>
      </c>
      <c r="W4833" s="18" t="s">
        <v>5095</v>
      </c>
      <c r="X4833" s="18" t="s">
        <v>5084</v>
      </c>
      <c r="Y4833" s="19">
        <v>12</v>
      </c>
      <c r="Z4833" s="12" t="s">
        <v>5069</v>
      </c>
      <c r="AA4833"/>
    </row>
    <row r="4834" spans="1:27" x14ac:dyDescent="0.25">
      <c r="A4834" s="12" t="s">
        <v>2074</v>
      </c>
      <c r="B4834" s="12" t="s">
        <v>5026</v>
      </c>
      <c r="C4834" s="12" t="s">
        <v>5028</v>
      </c>
      <c r="D4834" s="12" t="s">
        <v>5032</v>
      </c>
      <c r="E4834" s="12" t="s">
        <v>5039</v>
      </c>
      <c r="F4834" s="12" t="s">
        <v>5056</v>
      </c>
      <c r="G4834" s="12" t="s">
        <v>5048</v>
      </c>
      <c r="H4834" s="13">
        <v>18308</v>
      </c>
      <c r="I4834" s="14">
        <v>95572</v>
      </c>
      <c r="J4834" s="14">
        <v>12488</v>
      </c>
      <c r="K4834" s="14">
        <v>7324</v>
      </c>
      <c r="L4834" s="14">
        <v>2922</v>
      </c>
      <c r="M4834" s="15">
        <v>0.1915658815924714</v>
      </c>
      <c r="N4834" s="14">
        <v>107994</v>
      </c>
      <c r="O4834" s="14">
        <v>0</v>
      </c>
      <c r="P4834" s="14">
        <v>634950</v>
      </c>
      <c r="S4834" s="17">
        <v>45337.724305555559</v>
      </c>
      <c r="T4834" s="17" t="s">
        <v>5076</v>
      </c>
      <c r="U4834" s="18">
        <v>45337</v>
      </c>
      <c r="V4834" s="18" t="str">
        <f>TEXT(Posts[[#This Row],[Post_Date]],"YYYY")</f>
        <v>2024</v>
      </c>
      <c r="W4834" s="18" t="s">
        <v>5087</v>
      </c>
      <c r="X4834" s="18" t="s">
        <v>5080</v>
      </c>
      <c r="Y4834" s="19">
        <v>17</v>
      </c>
      <c r="Z4834" s="12" t="s">
        <v>5069</v>
      </c>
      <c r="AA4834"/>
    </row>
    <row r="4835" spans="1:27" x14ac:dyDescent="0.25">
      <c r="A4835" s="12" t="s">
        <v>2083</v>
      </c>
      <c r="B4835" s="12" t="s">
        <v>5026</v>
      </c>
      <c r="C4835" s="12" t="s">
        <v>5028</v>
      </c>
      <c r="D4835" s="12" t="s">
        <v>5030</v>
      </c>
      <c r="E4835" s="12" t="s">
        <v>5039</v>
      </c>
      <c r="F4835" s="12" t="s">
        <v>5051</v>
      </c>
      <c r="G4835" s="12" t="s">
        <v>5043</v>
      </c>
      <c r="H4835" s="13">
        <v>325243</v>
      </c>
      <c r="I4835" s="14">
        <v>2357322</v>
      </c>
      <c r="J4835" s="14">
        <v>448919</v>
      </c>
      <c r="K4835" s="14">
        <v>138972</v>
      </c>
      <c r="L4835" s="14">
        <v>69013</v>
      </c>
      <c r="M4835" s="15">
        <v>0.13797140340861941</v>
      </c>
      <c r="N4835" s="14">
        <v>2615070</v>
      </c>
      <c r="O4835" s="14">
        <v>0</v>
      </c>
      <c r="P4835" s="14">
        <v>1917782</v>
      </c>
      <c r="S4835" s="17">
        <v>45491.65</v>
      </c>
      <c r="T4835" s="17" t="s">
        <v>5074</v>
      </c>
      <c r="U4835" s="18">
        <v>45491</v>
      </c>
      <c r="V4835" s="18" t="str">
        <f>TEXT(Posts[[#This Row],[Post_Date]],"YYYY")</f>
        <v>2024</v>
      </c>
      <c r="W4835" s="18" t="s">
        <v>5093</v>
      </c>
      <c r="X4835" s="18" t="s">
        <v>5080</v>
      </c>
      <c r="Y4835" s="19">
        <v>15</v>
      </c>
      <c r="Z4835" s="12" t="s">
        <v>5069</v>
      </c>
      <c r="AA4835"/>
    </row>
    <row r="4836" spans="1:27" x14ac:dyDescent="0.25">
      <c r="A4836" s="12" t="s">
        <v>2086</v>
      </c>
      <c r="B4836" s="12" t="s">
        <v>5026</v>
      </c>
      <c r="C4836" s="12" t="s">
        <v>5028</v>
      </c>
      <c r="D4836" s="12" t="s">
        <v>5032</v>
      </c>
      <c r="E4836" s="12" t="s">
        <v>5035</v>
      </c>
      <c r="F4836" s="12" t="s">
        <v>5056</v>
      </c>
      <c r="G4836" s="12" t="s">
        <v>5046</v>
      </c>
      <c r="H4836" s="13">
        <v>589199</v>
      </c>
      <c r="I4836" s="14">
        <v>2385782</v>
      </c>
      <c r="J4836" s="14">
        <v>382985</v>
      </c>
      <c r="K4836" s="14">
        <v>119115</v>
      </c>
      <c r="L4836" s="14">
        <v>63928</v>
      </c>
      <c r="M4836" s="15">
        <v>0.24696272560854551</v>
      </c>
      <c r="N4836" s="14">
        <v>2807142</v>
      </c>
      <c r="O4836" s="14">
        <v>2385782</v>
      </c>
      <c r="P4836" s="14">
        <v>0</v>
      </c>
      <c r="S4836" s="17">
        <v>45319.745833333327</v>
      </c>
      <c r="T4836" s="12" t="s">
        <v>5076</v>
      </c>
      <c r="U4836" s="18">
        <v>45319</v>
      </c>
      <c r="V4836" s="18" t="str">
        <f>TEXT(Posts[[#This Row],[Post_Date]],"YYYY")</f>
        <v>2024</v>
      </c>
      <c r="W4836" s="12" t="s">
        <v>5086</v>
      </c>
      <c r="X4836" s="12" t="s">
        <v>5084</v>
      </c>
      <c r="Y4836" s="19">
        <v>17</v>
      </c>
      <c r="Z4836" s="12" t="s">
        <v>5070</v>
      </c>
      <c r="AA4836"/>
    </row>
    <row r="4837" spans="1:27" x14ac:dyDescent="0.25">
      <c r="A4837" s="12" t="s">
        <v>2091</v>
      </c>
      <c r="B4837" s="12" t="s">
        <v>5026</v>
      </c>
      <c r="C4837" s="12" t="s">
        <v>5028</v>
      </c>
      <c r="D4837" s="12" t="s">
        <v>5030</v>
      </c>
      <c r="E4837" s="12" t="s">
        <v>5035</v>
      </c>
      <c r="F4837" s="12" t="s">
        <v>5051</v>
      </c>
      <c r="G4837" s="12" t="s">
        <v>5046</v>
      </c>
      <c r="H4837" s="13">
        <v>111582</v>
      </c>
      <c r="I4837" s="14">
        <v>998323</v>
      </c>
      <c r="J4837" s="14">
        <v>209000</v>
      </c>
      <c r="K4837" s="14">
        <v>50898</v>
      </c>
      <c r="L4837" s="14">
        <v>59155</v>
      </c>
      <c r="M4837" s="15">
        <v>0.1117702539758165</v>
      </c>
      <c r="N4837" s="14">
        <v>1167935</v>
      </c>
      <c r="O4837" s="14">
        <v>998323</v>
      </c>
      <c r="P4837" s="14">
        <v>0</v>
      </c>
      <c r="S4837" s="17">
        <v>45379.506944444453</v>
      </c>
      <c r="T4837" s="12" t="s">
        <v>5075</v>
      </c>
      <c r="U4837" s="18">
        <v>45379</v>
      </c>
      <c r="V4837" s="18" t="str">
        <f>TEXT(Posts[[#This Row],[Post_Date]],"YYYY")</f>
        <v>2024</v>
      </c>
      <c r="W4837" s="12" t="s">
        <v>5088</v>
      </c>
      <c r="X4837" s="12" t="s">
        <v>5080</v>
      </c>
      <c r="Y4837" s="19">
        <v>12</v>
      </c>
      <c r="Z4837" s="12" t="s">
        <v>5069</v>
      </c>
      <c r="AA4837"/>
    </row>
    <row r="4838" spans="1:27" x14ac:dyDescent="0.25">
      <c r="A4838" s="12" t="s">
        <v>2103</v>
      </c>
      <c r="B4838" s="12" t="s">
        <v>5026</v>
      </c>
      <c r="C4838" s="12" t="s">
        <v>5028</v>
      </c>
      <c r="D4838" s="12" t="s">
        <v>5033</v>
      </c>
      <c r="E4838" s="12" t="s">
        <v>5035</v>
      </c>
      <c r="F4838" s="12" t="s">
        <v>5056</v>
      </c>
      <c r="G4838" s="12" t="s">
        <v>5042</v>
      </c>
      <c r="H4838" s="13">
        <v>50311</v>
      </c>
      <c r="I4838" s="14">
        <v>206348</v>
      </c>
      <c r="J4838" s="14">
        <v>23736</v>
      </c>
      <c r="K4838" s="14">
        <v>13141</v>
      </c>
      <c r="L4838" s="14">
        <v>4191</v>
      </c>
      <c r="M4838" s="15">
        <v>0.2438208332883188</v>
      </c>
      <c r="N4838" s="14">
        <v>246597</v>
      </c>
      <c r="O4838" s="14">
        <v>189547</v>
      </c>
      <c r="P4838" s="14">
        <v>0</v>
      </c>
      <c r="S4838" s="17">
        <v>45542.718055555553</v>
      </c>
      <c r="T4838" s="12" t="s">
        <v>5076</v>
      </c>
      <c r="U4838" s="18">
        <v>45542</v>
      </c>
      <c r="V4838" s="18" t="str">
        <f>TEXT(Posts[[#This Row],[Post_Date]],"YYYY")</f>
        <v>2024</v>
      </c>
      <c r="W4838" s="12" t="s">
        <v>5097</v>
      </c>
      <c r="X4838" s="12" t="s">
        <v>5083</v>
      </c>
      <c r="Y4838" s="19">
        <v>17</v>
      </c>
      <c r="Z4838" s="12" t="s">
        <v>5070</v>
      </c>
      <c r="AA4838"/>
    </row>
    <row r="4839" spans="1:27" x14ac:dyDescent="0.25">
      <c r="A4839" s="12" t="s">
        <v>2110</v>
      </c>
      <c r="B4839" s="12" t="s">
        <v>5026</v>
      </c>
      <c r="C4839" s="12" t="s">
        <v>5028</v>
      </c>
      <c r="D4839" s="12" t="s">
        <v>5030</v>
      </c>
      <c r="E4839" s="12" t="s">
        <v>5035</v>
      </c>
      <c r="F4839" s="12" t="s">
        <v>5051</v>
      </c>
      <c r="G4839" s="12" t="s">
        <v>5046</v>
      </c>
      <c r="H4839" s="13">
        <v>196967</v>
      </c>
      <c r="I4839" s="14">
        <v>1482292</v>
      </c>
      <c r="J4839" s="14">
        <v>287669</v>
      </c>
      <c r="K4839" s="14">
        <v>69398</v>
      </c>
      <c r="L4839" s="14">
        <v>69494</v>
      </c>
      <c r="M4839" s="15">
        <v>0.13288005940731201</v>
      </c>
      <c r="N4839" s="14">
        <v>1640043</v>
      </c>
      <c r="O4839" s="14">
        <v>1482292</v>
      </c>
      <c r="P4839" s="14">
        <v>0</v>
      </c>
      <c r="S4839" s="17">
        <v>45388.793055555558</v>
      </c>
      <c r="T4839" s="12" t="s">
        <v>5076</v>
      </c>
      <c r="U4839" s="18">
        <v>45388</v>
      </c>
      <c r="V4839" s="18" t="str">
        <f>TEXT(Posts[[#This Row],[Post_Date]],"YYYY")</f>
        <v>2024</v>
      </c>
      <c r="W4839" s="12" t="s">
        <v>5090</v>
      </c>
      <c r="X4839" s="12" t="s">
        <v>5083</v>
      </c>
      <c r="Y4839" s="19">
        <v>19</v>
      </c>
      <c r="Z4839" s="12" t="s">
        <v>5069</v>
      </c>
      <c r="AA4839"/>
    </row>
    <row r="4840" spans="1:27" x14ac:dyDescent="0.25">
      <c r="A4840" s="12" t="s">
        <v>2114</v>
      </c>
      <c r="B4840" s="12" t="s">
        <v>5026</v>
      </c>
      <c r="C4840" s="12" t="s">
        <v>5028</v>
      </c>
      <c r="D4840" s="12" t="s">
        <v>5031</v>
      </c>
      <c r="E4840" s="12" t="s">
        <v>5035</v>
      </c>
      <c r="F4840" s="12" t="s">
        <v>5060</v>
      </c>
      <c r="G4840" s="12" t="s">
        <v>5044</v>
      </c>
      <c r="H4840" s="13">
        <v>68590</v>
      </c>
      <c r="I4840" s="14">
        <v>726439</v>
      </c>
      <c r="J4840" s="14">
        <v>135491</v>
      </c>
      <c r="K4840" s="14">
        <v>27805</v>
      </c>
      <c r="L4840" s="14">
        <v>26231</v>
      </c>
      <c r="M4840" s="15">
        <v>9.4420846173124295E-2</v>
      </c>
      <c r="N4840" s="14">
        <v>848979</v>
      </c>
      <c r="O4840" s="14">
        <v>658035</v>
      </c>
      <c r="P4840" s="14">
        <v>0</v>
      </c>
      <c r="S4840" s="17">
        <v>45394.427777777782</v>
      </c>
      <c r="T4840" s="12" t="s">
        <v>5077</v>
      </c>
      <c r="U4840" s="18">
        <v>45394</v>
      </c>
      <c r="V4840" s="18" t="str">
        <f>TEXT(Posts[[#This Row],[Post_Date]],"YYYY")</f>
        <v>2024</v>
      </c>
      <c r="W4840" s="12" t="s">
        <v>5090</v>
      </c>
      <c r="X4840" s="12" t="s">
        <v>5082</v>
      </c>
      <c r="Y4840" s="19">
        <v>10</v>
      </c>
      <c r="Z4840" s="12" t="s">
        <v>5068</v>
      </c>
      <c r="AA4840"/>
    </row>
    <row r="4841" spans="1:27" x14ac:dyDescent="0.25">
      <c r="A4841" s="12" t="s">
        <v>2117</v>
      </c>
      <c r="B4841" s="12" t="s">
        <v>5026</v>
      </c>
      <c r="C4841" s="12" t="s">
        <v>5028</v>
      </c>
      <c r="D4841" s="12" t="s">
        <v>5031</v>
      </c>
      <c r="E4841" s="12" t="s">
        <v>5035</v>
      </c>
      <c r="F4841" s="12" t="s">
        <v>5060</v>
      </c>
      <c r="G4841" s="12" t="s">
        <v>5048</v>
      </c>
      <c r="H4841" s="13">
        <v>63363</v>
      </c>
      <c r="I4841" s="14">
        <v>639447</v>
      </c>
      <c r="J4841" s="14">
        <v>128807</v>
      </c>
      <c r="K4841" s="14">
        <v>30083</v>
      </c>
      <c r="L4841" s="14">
        <v>26691</v>
      </c>
      <c r="M4841" s="15">
        <v>9.9090542121262531E-2</v>
      </c>
      <c r="N4841" s="14">
        <v>810887</v>
      </c>
      <c r="O4841" s="14">
        <v>579561</v>
      </c>
      <c r="P4841" s="14">
        <v>0</v>
      </c>
      <c r="S4841" s="17">
        <v>45308.338194444441</v>
      </c>
      <c r="T4841" s="12" t="s">
        <v>5078</v>
      </c>
      <c r="U4841" s="18">
        <v>45308</v>
      </c>
      <c r="V4841" s="18" t="str">
        <f>TEXT(Posts[[#This Row],[Post_Date]],"YYYY")</f>
        <v>2024</v>
      </c>
      <c r="W4841" s="12" t="s">
        <v>5086</v>
      </c>
      <c r="X4841" s="12" t="s">
        <v>5085</v>
      </c>
      <c r="Y4841" s="19">
        <v>8</v>
      </c>
      <c r="Z4841" s="12" t="s">
        <v>5068</v>
      </c>
      <c r="AA4841"/>
    </row>
    <row r="4842" spans="1:27" x14ac:dyDescent="0.25">
      <c r="A4842" s="12" t="s">
        <v>2128</v>
      </c>
      <c r="B4842" s="12" t="s">
        <v>5026</v>
      </c>
      <c r="C4842" s="12" t="s">
        <v>5028</v>
      </c>
      <c r="D4842" s="12" t="s">
        <v>5033</v>
      </c>
      <c r="E4842" s="12" t="s">
        <v>5035</v>
      </c>
      <c r="F4842" s="12" t="s">
        <v>5056</v>
      </c>
      <c r="G4842" s="12" t="s">
        <v>5049</v>
      </c>
      <c r="H4842" s="13">
        <v>788147</v>
      </c>
      <c r="I4842" s="14">
        <v>3510165</v>
      </c>
      <c r="J4842" s="14">
        <v>484594</v>
      </c>
      <c r="K4842" s="14">
        <v>257956</v>
      </c>
      <c r="L4842" s="14">
        <v>130862</v>
      </c>
      <c r="M4842" s="15">
        <v>0.22453277015599341</v>
      </c>
      <c r="N4842" s="14">
        <v>4428680</v>
      </c>
      <c r="O4842" s="14">
        <v>3510165</v>
      </c>
      <c r="P4842" s="14">
        <v>0</v>
      </c>
      <c r="S4842" s="17">
        <v>45738.606249999997</v>
      </c>
      <c r="T4842" s="12" t="s">
        <v>5074</v>
      </c>
      <c r="U4842" s="18">
        <v>45738</v>
      </c>
      <c r="V4842" s="18" t="str">
        <f>TEXT(Posts[[#This Row],[Post_Date]],"YYYY")</f>
        <v>2025</v>
      </c>
      <c r="W4842" s="12" t="s">
        <v>5088</v>
      </c>
      <c r="X4842" s="12" t="s">
        <v>5083</v>
      </c>
      <c r="Y4842" s="19">
        <v>14</v>
      </c>
      <c r="Z4842" s="12" t="s">
        <v>5070</v>
      </c>
      <c r="AA4842"/>
    </row>
    <row r="4843" spans="1:27" x14ac:dyDescent="0.25">
      <c r="A4843" s="12" t="s">
        <v>2132</v>
      </c>
      <c r="B4843" s="12" t="s">
        <v>5026</v>
      </c>
      <c r="C4843" s="12" t="s">
        <v>5028</v>
      </c>
      <c r="D4843" s="12" t="s">
        <v>5031</v>
      </c>
      <c r="E4843" s="12" t="s">
        <v>5035</v>
      </c>
      <c r="F4843" s="12" t="s">
        <v>5060</v>
      </c>
      <c r="G4843" s="12" t="s">
        <v>5048</v>
      </c>
      <c r="H4843" s="13">
        <v>239639</v>
      </c>
      <c r="I4843" s="14">
        <v>2425435</v>
      </c>
      <c r="J4843" s="14">
        <v>475222</v>
      </c>
      <c r="K4843" s="14">
        <v>153259</v>
      </c>
      <c r="L4843" s="14">
        <v>88693</v>
      </c>
      <c r="M4843" s="15">
        <v>9.880279253671545E-2</v>
      </c>
      <c r="N4843" s="14">
        <v>2689592</v>
      </c>
      <c r="O4843" s="14">
        <v>2425435</v>
      </c>
      <c r="P4843" s="14">
        <v>0</v>
      </c>
      <c r="S4843" s="17">
        <v>45761.427083333343</v>
      </c>
      <c r="T4843" s="12" t="s">
        <v>5077</v>
      </c>
      <c r="U4843" s="18">
        <v>45761</v>
      </c>
      <c r="V4843" s="18" t="str">
        <f>TEXT(Posts[[#This Row],[Post_Date]],"YYYY")</f>
        <v>2025</v>
      </c>
      <c r="W4843" s="12" t="s">
        <v>5090</v>
      </c>
      <c r="X4843" s="12" t="s">
        <v>5081</v>
      </c>
      <c r="Y4843" s="19">
        <v>10</v>
      </c>
      <c r="Z4843" s="12" t="s">
        <v>5068</v>
      </c>
      <c r="AA4843"/>
    </row>
    <row r="4844" spans="1:27" x14ac:dyDescent="0.25">
      <c r="A4844" s="12" t="s">
        <v>2137</v>
      </c>
      <c r="B4844" s="12" t="s">
        <v>5026</v>
      </c>
      <c r="C4844" s="12" t="s">
        <v>5028</v>
      </c>
      <c r="D4844" s="12" t="s">
        <v>5033</v>
      </c>
      <c r="E4844" s="12" t="s">
        <v>5035</v>
      </c>
      <c r="F4844" s="12" t="s">
        <v>5056</v>
      </c>
      <c r="G4844" s="12" t="s">
        <v>5046</v>
      </c>
      <c r="H4844" s="13">
        <v>70625</v>
      </c>
      <c r="I4844" s="14">
        <v>330664</v>
      </c>
      <c r="J4844" s="14">
        <v>44920</v>
      </c>
      <c r="K4844" s="14">
        <v>13334</v>
      </c>
      <c r="L4844" s="14">
        <v>19440</v>
      </c>
      <c r="M4844" s="15">
        <v>0.21358797192852311</v>
      </c>
      <c r="N4844" s="14">
        <v>365383</v>
      </c>
      <c r="O4844" s="14">
        <v>308275</v>
      </c>
      <c r="P4844" s="14">
        <v>0</v>
      </c>
      <c r="S4844" s="17">
        <v>45707.65902777778</v>
      </c>
      <c r="T4844" s="12" t="s">
        <v>5074</v>
      </c>
      <c r="U4844" s="18">
        <v>45707</v>
      </c>
      <c r="V4844" s="18" t="str">
        <f>TEXT(Posts[[#This Row],[Post_Date]],"YYYY")</f>
        <v>2025</v>
      </c>
      <c r="W4844" s="12" t="s">
        <v>5087</v>
      </c>
      <c r="X4844" s="12" t="s">
        <v>5085</v>
      </c>
      <c r="Y4844" s="19">
        <v>15</v>
      </c>
      <c r="Z4844" s="12" t="s">
        <v>5070</v>
      </c>
      <c r="AA4844"/>
    </row>
    <row r="4845" spans="1:27" x14ac:dyDescent="0.25">
      <c r="A4845" s="12" t="s">
        <v>2138</v>
      </c>
      <c r="B4845" s="12" t="s">
        <v>5026</v>
      </c>
      <c r="C4845" s="12" t="s">
        <v>5029</v>
      </c>
      <c r="D4845" s="12" t="s">
        <v>5033</v>
      </c>
      <c r="E4845" s="12" t="s">
        <v>5035</v>
      </c>
      <c r="F4845" s="12" t="s">
        <v>5056</v>
      </c>
      <c r="G4845" s="12" t="s">
        <v>5042</v>
      </c>
      <c r="H4845" s="13">
        <v>45561</v>
      </c>
      <c r="I4845" s="14">
        <v>227156</v>
      </c>
      <c r="J4845" s="14">
        <v>49489</v>
      </c>
      <c r="K4845" s="14">
        <v>10464</v>
      </c>
      <c r="L4845" s="14">
        <v>4883</v>
      </c>
      <c r="M4845" s="15">
        <v>0.20057194079600851</v>
      </c>
      <c r="N4845" s="14">
        <v>291568</v>
      </c>
      <c r="O4845" s="14">
        <v>219403</v>
      </c>
      <c r="P4845" s="14">
        <v>0</v>
      </c>
      <c r="S4845" s="17">
        <v>45565.727083333331</v>
      </c>
      <c r="T4845" s="12" t="s">
        <v>5076</v>
      </c>
      <c r="U4845" s="18">
        <v>45565</v>
      </c>
      <c r="V4845" s="18" t="str">
        <f>TEXT(Posts[[#This Row],[Post_Date]],"YYYY")</f>
        <v>2024</v>
      </c>
      <c r="W4845" s="12" t="s">
        <v>5097</v>
      </c>
      <c r="X4845" s="12" t="s">
        <v>5081</v>
      </c>
      <c r="Y4845" s="19">
        <v>17</v>
      </c>
      <c r="Z4845" s="12" t="s">
        <v>5070</v>
      </c>
      <c r="AA4845"/>
    </row>
    <row r="4846" spans="1:27" x14ac:dyDescent="0.25">
      <c r="A4846" s="12" t="s">
        <v>2140</v>
      </c>
      <c r="B4846" s="12" t="s">
        <v>5026</v>
      </c>
      <c r="C4846" s="12" t="s">
        <v>5028</v>
      </c>
      <c r="D4846" s="12" t="s">
        <v>5031</v>
      </c>
      <c r="E4846" s="12" t="s">
        <v>5035</v>
      </c>
      <c r="F4846" s="12" t="s">
        <v>5060</v>
      </c>
      <c r="G4846" s="12" t="s">
        <v>5044</v>
      </c>
      <c r="H4846" s="13">
        <v>15814</v>
      </c>
      <c r="I4846" s="14">
        <v>276975</v>
      </c>
      <c r="J4846" s="14">
        <v>30662</v>
      </c>
      <c r="K4846" s="14">
        <v>18842</v>
      </c>
      <c r="L4846" s="14">
        <v>10919</v>
      </c>
      <c r="M4846" s="15">
        <v>5.7095768086876497E-2</v>
      </c>
      <c r="N4846" s="14">
        <v>323667</v>
      </c>
      <c r="O4846" s="14">
        <v>264634</v>
      </c>
      <c r="P4846" s="14">
        <v>0</v>
      </c>
      <c r="S4846" s="17">
        <v>45679.520138888889</v>
      </c>
      <c r="T4846" s="12" t="s">
        <v>5075</v>
      </c>
      <c r="U4846" s="18">
        <v>45679</v>
      </c>
      <c r="V4846" s="18" t="str">
        <f>TEXT(Posts[[#This Row],[Post_Date]],"YYYY")</f>
        <v>2025</v>
      </c>
      <c r="W4846" s="12" t="s">
        <v>5086</v>
      </c>
      <c r="X4846" s="12" t="s">
        <v>5085</v>
      </c>
      <c r="Y4846" s="19">
        <v>12</v>
      </c>
      <c r="Z4846" s="12" t="s">
        <v>5068</v>
      </c>
      <c r="AA4846"/>
    </row>
    <row r="4847" spans="1:27" x14ac:dyDescent="0.25">
      <c r="A4847" s="12" t="s">
        <v>2141</v>
      </c>
      <c r="B4847" s="12" t="s">
        <v>5026</v>
      </c>
      <c r="C4847" s="12" t="s">
        <v>5028</v>
      </c>
      <c r="D4847" s="12" t="s">
        <v>5030</v>
      </c>
      <c r="E4847" s="12" t="s">
        <v>5035</v>
      </c>
      <c r="F4847" s="12" t="s">
        <v>5051</v>
      </c>
      <c r="G4847" s="12" t="s">
        <v>5046</v>
      </c>
      <c r="H4847" s="13">
        <v>369341</v>
      </c>
      <c r="I4847" s="14">
        <v>2542394</v>
      </c>
      <c r="J4847" s="14">
        <v>601562</v>
      </c>
      <c r="K4847" s="14">
        <v>167248</v>
      </c>
      <c r="L4847" s="14">
        <v>140816</v>
      </c>
      <c r="M4847" s="15">
        <v>0.1452732746963557</v>
      </c>
      <c r="N4847" s="14">
        <v>2959167</v>
      </c>
      <c r="O4847" s="14">
        <v>2542394</v>
      </c>
      <c r="P4847" s="14">
        <v>0</v>
      </c>
      <c r="S4847" s="17">
        <v>45683.705555555563</v>
      </c>
      <c r="T4847" s="12" t="s">
        <v>5074</v>
      </c>
      <c r="U4847" s="18">
        <v>45683</v>
      </c>
      <c r="V4847" s="18" t="str">
        <f>TEXT(Posts[[#This Row],[Post_Date]],"YYYY")</f>
        <v>2025</v>
      </c>
      <c r="W4847" s="12" t="s">
        <v>5086</v>
      </c>
      <c r="X4847" s="12" t="s">
        <v>5084</v>
      </c>
      <c r="Y4847" s="19">
        <v>16</v>
      </c>
      <c r="Z4847" s="12" t="s">
        <v>5069</v>
      </c>
      <c r="AA4847"/>
    </row>
    <row r="4848" spans="1:27" x14ac:dyDescent="0.25">
      <c r="A4848" s="12" t="s">
        <v>2144</v>
      </c>
      <c r="B4848" s="12" t="s">
        <v>5026</v>
      </c>
      <c r="C4848" s="12" t="s">
        <v>5028</v>
      </c>
      <c r="D4848" s="12" t="s">
        <v>5030</v>
      </c>
      <c r="E4848" s="12" t="s">
        <v>5039</v>
      </c>
      <c r="F4848" s="12" t="s">
        <v>5051</v>
      </c>
      <c r="G4848" s="12" t="s">
        <v>5045</v>
      </c>
      <c r="H4848" s="13">
        <v>25557</v>
      </c>
      <c r="I4848" s="14">
        <v>246514</v>
      </c>
      <c r="J4848" s="14">
        <v>28355</v>
      </c>
      <c r="K4848" s="14">
        <v>11739</v>
      </c>
      <c r="L4848" s="14">
        <v>8903</v>
      </c>
      <c r="M4848" s="15">
        <v>0.103674120234568</v>
      </c>
      <c r="N4848" s="14">
        <v>271980</v>
      </c>
      <c r="O4848" s="14">
        <v>0</v>
      </c>
      <c r="P4848" s="14">
        <v>1722188</v>
      </c>
      <c r="S4848" s="17">
        <v>45448.704861111109</v>
      </c>
      <c r="T4848" s="17" t="s">
        <v>5074</v>
      </c>
      <c r="U4848" s="18">
        <v>45448</v>
      </c>
      <c r="V4848" s="18" t="str">
        <f>TEXT(Posts[[#This Row],[Post_Date]],"YYYY")</f>
        <v>2024</v>
      </c>
      <c r="W4848" s="18" t="s">
        <v>5089</v>
      </c>
      <c r="X4848" s="18" t="s">
        <v>5085</v>
      </c>
      <c r="Y4848" s="19">
        <v>16</v>
      </c>
      <c r="Z4848" s="12" t="s">
        <v>5069</v>
      </c>
      <c r="AA4848"/>
    </row>
    <row r="4849" spans="1:27" x14ac:dyDescent="0.25">
      <c r="A4849" s="12" t="s">
        <v>2145</v>
      </c>
      <c r="B4849" s="12" t="s">
        <v>5026</v>
      </c>
      <c r="C4849" s="12" t="s">
        <v>5028</v>
      </c>
      <c r="D4849" s="12" t="s">
        <v>5034</v>
      </c>
      <c r="E4849" s="12" t="s">
        <v>5039</v>
      </c>
      <c r="F4849" s="12" t="s">
        <v>5059</v>
      </c>
      <c r="G4849" s="12" t="s">
        <v>5044</v>
      </c>
      <c r="H4849" s="13">
        <v>40616</v>
      </c>
      <c r="I4849" s="14">
        <v>355254</v>
      </c>
      <c r="J4849" s="14">
        <v>39466</v>
      </c>
      <c r="K4849" s="14">
        <v>13766</v>
      </c>
      <c r="L4849" s="14">
        <v>19747</v>
      </c>
      <c r="M4849" s="15">
        <v>0.1143298402328147</v>
      </c>
      <c r="N4849" s="14">
        <v>434027</v>
      </c>
      <c r="O4849" s="14">
        <v>0</v>
      </c>
      <c r="P4849" s="14">
        <v>1925426</v>
      </c>
      <c r="S4849" s="17">
        <v>45448.45416666667</v>
      </c>
      <c r="T4849" s="17" t="s">
        <v>5077</v>
      </c>
      <c r="U4849" s="18">
        <v>45448</v>
      </c>
      <c r="V4849" s="18" t="str">
        <f>TEXT(Posts[[#This Row],[Post_Date]],"YYYY")</f>
        <v>2024</v>
      </c>
      <c r="W4849" s="18" t="s">
        <v>5089</v>
      </c>
      <c r="X4849" s="18" t="s">
        <v>5085</v>
      </c>
      <c r="Y4849" s="19">
        <v>10</v>
      </c>
      <c r="Z4849" s="12" t="s">
        <v>5069</v>
      </c>
      <c r="AA4849"/>
    </row>
    <row r="4850" spans="1:27" x14ac:dyDescent="0.25">
      <c r="A4850" s="12" t="s">
        <v>2150</v>
      </c>
      <c r="B4850" s="12" t="s">
        <v>5026</v>
      </c>
      <c r="C4850" s="12" t="s">
        <v>5028</v>
      </c>
      <c r="D4850" s="12" t="s">
        <v>5030</v>
      </c>
      <c r="E4850" s="12" t="s">
        <v>5035</v>
      </c>
      <c r="F4850" s="12" t="s">
        <v>5051</v>
      </c>
      <c r="G4850" s="12" t="s">
        <v>5042</v>
      </c>
      <c r="H4850" s="13">
        <v>35675</v>
      </c>
      <c r="I4850" s="14">
        <v>293598</v>
      </c>
      <c r="J4850" s="14">
        <v>39788</v>
      </c>
      <c r="K4850" s="14">
        <v>16185</v>
      </c>
      <c r="L4850" s="14">
        <v>9056</v>
      </c>
      <c r="M4850" s="15">
        <v>0.12151300313954851</v>
      </c>
      <c r="N4850" s="14">
        <v>378600</v>
      </c>
      <c r="O4850" s="14">
        <v>254942</v>
      </c>
      <c r="P4850" s="14">
        <v>0</v>
      </c>
      <c r="S4850" s="17">
        <v>45300.448611111111</v>
      </c>
      <c r="T4850" s="12" t="s">
        <v>5077</v>
      </c>
      <c r="U4850" s="18">
        <v>45300</v>
      </c>
      <c r="V4850" s="18" t="str">
        <f>TEXT(Posts[[#This Row],[Post_Date]],"YYYY")</f>
        <v>2024</v>
      </c>
      <c r="W4850" s="12" t="s">
        <v>5086</v>
      </c>
      <c r="X4850" s="12" t="s">
        <v>5079</v>
      </c>
      <c r="Y4850" s="19">
        <v>10</v>
      </c>
      <c r="Z4850" s="12" t="s">
        <v>5069</v>
      </c>
      <c r="AA4850"/>
    </row>
    <row r="4851" spans="1:27" x14ac:dyDescent="0.25">
      <c r="A4851" s="12" t="s">
        <v>2153</v>
      </c>
      <c r="B4851" s="12" t="s">
        <v>5026</v>
      </c>
      <c r="C4851" s="12" t="s">
        <v>5028</v>
      </c>
      <c r="D4851" s="12" t="s">
        <v>5030</v>
      </c>
      <c r="E4851" s="12" t="s">
        <v>5035</v>
      </c>
      <c r="F4851" s="12" t="s">
        <v>5051</v>
      </c>
      <c r="G4851" s="12" t="s">
        <v>5048</v>
      </c>
      <c r="H4851" s="13">
        <v>137863</v>
      </c>
      <c r="I4851" s="14">
        <v>1669577</v>
      </c>
      <c r="J4851" s="14">
        <v>399156</v>
      </c>
      <c r="K4851" s="14">
        <v>125334</v>
      </c>
      <c r="L4851" s="14">
        <v>39393</v>
      </c>
      <c r="M4851" s="15">
        <v>8.2573877873551971E-2</v>
      </c>
      <c r="N4851" s="14">
        <v>1880588</v>
      </c>
      <c r="O4851" s="14">
        <v>1669577</v>
      </c>
      <c r="P4851" s="14">
        <v>0</v>
      </c>
      <c r="S4851" s="17">
        <v>45600.693749999999</v>
      </c>
      <c r="T4851" s="12" t="s">
        <v>5074</v>
      </c>
      <c r="U4851" s="18">
        <v>45600</v>
      </c>
      <c r="V4851" s="18" t="str">
        <f>TEXT(Posts[[#This Row],[Post_Date]],"YYYY")</f>
        <v>2024</v>
      </c>
      <c r="W4851" s="12" t="s">
        <v>5095</v>
      </c>
      <c r="X4851" s="12" t="s">
        <v>5081</v>
      </c>
      <c r="Y4851" s="19">
        <v>16</v>
      </c>
      <c r="Z4851" s="12" t="s">
        <v>5068</v>
      </c>
      <c r="AA4851"/>
    </row>
    <row r="4852" spans="1:27" x14ac:dyDescent="0.25">
      <c r="A4852" s="12" t="s">
        <v>2157</v>
      </c>
      <c r="B4852" s="12" t="s">
        <v>5026</v>
      </c>
      <c r="C4852" s="12" t="s">
        <v>5028</v>
      </c>
      <c r="D4852" s="12" t="s">
        <v>5033</v>
      </c>
      <c r="E4852" s="12" t="s">
        <v>5035</v>
      </c>
      <c r="F4852" s="12" t="s">
        <v>5056</v>
      </c>
      <c r="G4852" s="12" t="s">
        <v>5048</v>
      </c>
      <c r="H4852" s="13">
        <v>40682</v>
      </c>
      <c r="I4852" s="14">
        <v>177281</v>
      </c>
      <c r="J4852" s="14">
        <v>36220</v>
      </c>
      <c r="K4852" s="14">
        <v>7558</v>
      </c>
      <c r="L4852" s="14">
        <v>5753</v>
      </c>
      <c r="M4852" s="15">
        <v>0.22948092199496439</v>
      </c>
      <c r="N4852" s="14">
        <v>199302</v>
      </c>
      <c r="O4852" s="14">
        <v>162743</v>
      </c>
      <c r="P4852" s="14">
        <v>0</v>
      </c>
      <c r="S4852" s="17">
        <v>45624.6875</v>
      </c>
      <c r="T4852" s="12" t="s">
        <v>5074</v>
      </c>
      <c r="U4852" s="18">
        <v>45624</v>
      </c>
      <c r="V4852" s="18" t="str">
        <f>TEXT(Posts[[#This Row],[Post_Date]],"YYYY")</f>
        <v>2024</v>
      </c>
      <c r="W4852" s="12" t="s">
        <v>5095</v>
      </c>
      <c r="X4852" s="12" t="s">
        <v>5080</v>
      </c>
      <c r="Y4852" s="19">
        <v>16</v>
      </c>
      <c r="Z4852" s="12" t="s">
        <v>5070</v>
      </c>
      <c r="AA4852"/>
    </row>
    <row r="4853" spans="1:27" x14ac:dyDescent="0.25">
      <c r="A4853" s="12" t="s">
        <v>2159</v>
      </c>
      <c r="B4853" s="12" t="s">
        <v>5026</v>
      </c>
      <c r="C4853" s="12" t="s">
        <v>5028</v>
      </c>
      <c r="D4853" s="12" t="s">
        <v>5031</v>
      </c>
      <c r="E4853" s="12" t="s">
        <v>5035</v>
      </c>
      <c r="F4853" s="12" t="s">
        <v>5060</v>
      </c>
      <c r="G4853" s="12" t="s">
        <v>5049</v>
      </c>
      <c r="H4853" s="13">
        <v>96265</v>
      </c>
      <c r="I4853" s="14">
        <v>1038653</v>
      </c>
      <c r="J4853" s="14">
        <v>219955</v>
      </c>
      <c r="K4853" s="14">
        <v>37757</v>
      </c>
      <c r="L4853" s="14">
        <v>25088</v>
      </c>
      <c r="M4853" s="15">
        <v>9.268274331256568E-2</v>
      </c>
      <c r="N4853" s="14">
        <v>1290037</v>
      </c>
      <c r="O4853" s="14">
        <v>1038653</v>
      </c>
      <c r="P4853" s="14">
        <v>0</v>
      </c>
      <c r="S4853" s="17">
        <v>45434.794444444437</v>
      </c>
      <c r="T4853" s="12" t="s">
        <v>5076</v>
      </c>
      <c r="U4853" s="18">
        <v>45434</v>
      </c>
      <c r="V4853" s="18" t="str">
        <f>TEXT(Posts[[#This Row],[Post_Date]],"YYYY")</f>
        <v>2024</v>
      </c>
      <c r="W4853" s="12" t="s">
        <v>5096</v>
      </c>
      <c r="X4853" s="12" t="s">
        <v>5085</v>
      </c>
      <c r="Y4853" s="19">
        <v>19</v>
      </c>
      <c r="Z4853" s="12" t="s">
        <v>5068</v>
      </c>
      <c r="AA4853"/>
    </row>
    <row r="4854" spans="1:27" x14ac:dyDescent="0.25">
      <c r="A4854" s="12" t="s">
        <v>2161</v>
      </c>
      <c r="B4854" s="12" t="s">
        <v>5026</v>
      </c>
      <c r="C4854" s="12" t="s">
        <v>5028</v>
      </c>
      <c r="D4854" s="12" t="s">
        <v>5030</v>
      </c>
      <c r="E4854" s="12" t="s">
        <v>5035</v>
      </c>
      <c r="F4854" s="12" t="s">
        <v>5051</v>
      </c>
      <c r="G4854" s="12" t="s">
        <v>5043</v>
      </c>
      <c r="H4854" s="13">
        <v>64666</v>
      </c>
      <c r="I4854" s="14">
        <v>673354</v>
      </c>
      <c r="J4854" s="14">
        <v>132421</v>
      </c>
      <c r="K4854" s="14">
        <v>44241</v>
      </c>
      <c r="L4854" s="14">
        <v>21348</v>
      </c>
      <c r="M4854" s="15">
        <v>9.6036137639458938E-2</v>
      </c>
      <c r="N4854" s="14">
        <v>784098</v>
      </c>
      <c r="O4854" s="14">
        <v>649700</v>
      </c>
      <c r="P4854" s="14">
        <v>0</v>
      </c>
      <c r="S4854" s="17">
        <v>45424.701388888891</v>
      </c>
      <c r="T4854" s="12" t="s">
        <v>5074</v>
      </c>
      <c r="U4854" s="18">
        <v>45424</v>
      </c>
      <c r="V4854" s="18" t="str">
        <f>TEXT(Posts[[#This Row],[Post_Date]],"YYYY")</f>
        <v>2024</v>
      </c>
      <c r="W4854" s="12" t="s">
        <v>5096</v>
      </c>
      <c r="X4854" s="12" t="s">
        <v>5084</v>
      </c>
      <c r="Y4854" s="19">
        <v>16</v>
      </c>
      <c r="Z4854" s="12" t="s">
        <v>5068</v>
      </c>
      <c r="AA4854"/>
    </row>
    <row r="4855" spans="1:27" x14ac:dyDescent="0.25">
      <c r="A4855" s="12" t="s">
        <v>2163</v>
      </c>
      <c r="B4855" s="12" t="s">
        <v>5026</v>
      </c>
      <c r="C4855" s="12" t="s">
        <v>5028</v>
      </c>
      <c r="D4855" s="12" t="s">
        <v>5030</v>
      </c>
      <c r="E4855" s="12" t="s">
        <v>5035</v>
      </c>
      <c r="F4855" s="12" t="s">
        <v>5051</v>
      </c>
      <c r="G4855" s="12" t="s">
        <v>5045</v>
      </c>
      <c r="H4855" s="13">
        <v>245631</v>
      </c>
      <c r="I4855" s="14">
        <v>2065329</v>
      </c>
      <c r="J4855" s="14">
        <v>472339</v>
      </c>
      <c r="K4855" s="14">
        <v>138041</v>
      </c>
      <c r="L4855" s="14">
        <v>59118</v>
      </c>
      <c r="M4855" s="15">
        <v>0.1189307058578345</v>
      </c>
      <c r="N4855" s="14">
        <v>2436798</v>
      </c>
      <c r="O4855" s="14">
        <v>2065329</v>
      </c>
      <c r="P4855" s="14">
        <v>0</v>
      </c>
      <c r="S4855" s="17">
        <v>45343.432638888888</v>
      </c>
      <c r="T4855" s="12" t="s">
        <v>5077</v>
      </c>
      <c r="U4855" s="18">
        <v>45343</v>
      </c>
      <c r="V4855" s="18" t="str">
        <f>TEXT(Posts[[#This Row],[Post_Date]],"YYYY")</f>
        <v>2024</v>
      </c>
      <c r="W4855" s="12" t="s">
        <v>5087</v>
      </c>
      <c r="X4855" s="12" t="s">
        <v>5085</v>
      </c>
      <c r="Y4855" s="19">
        <v>10</v>
      </c>
      <c r="Z4855" s="12" t="s">
        <v>5069</v>
      </c>
      <c r="AA4855"/>
    </row>
    <row r="4856" spans="1:27" x14ac:dyDescent="0.25">
      <c r="A4856" s="12" t="s">
        <v>2165</v>
      </c>
      <c r="B4856" s="12" t="s">
        <v>5026</v>
      </c>
      <c r="C4856" s="12" t="s">
        <v>5028</v>
      </c>
      <c r="D4856" s="12" t="s">
        <v>5033</v>
      </c>
      <c r="E4856" s="12" t="s">
        <v>5035</v>
      </c>
      <c r="F4856" s="12" t="s">
        <v>5056</v>
      </c>
      <c r="G4856" s="12" t="s">
        <v>5049</v>
      </c>
      <c r="H4856" s="13">
        <v>77287</v>
      </c>
      <c r="I4856" s="14">
        <v>444120</v>
      </c>
      <c r="J4856" s="14">
        <v>51859</v>
      </c>
      <c r="K4856" s="14">
        <v>25876</v>
      </c>
      <c r="L4856" s="14">
        <v>13300</v>
      </c>
      <c r="M4856" s="15">
        <v>0.17402405468665669</v>
      </c>
      <c r="N4856" s="14">
        <v>526878</v>
      </c>
      <c r="O4856" s="14">
        <v>403938</v>
      </c>
      <c r="P4856" s="14">
        <v>0</v>
      </c>
      <c r="S4856" s="17">
        <v>45580.477777777778</v>
      </c>
      <c r="T4856" s="12" t="s">
        <v>5077</v>
      </c>
      <c r="U4856" s="18">
        <v>45580</v>
      </c>
      <c r="V4856" s="18" t="str">
        <f>TEXT(Posts[[#This Row],[Post_Date]],"YYYY")</f>
        <v>2024</v>
      </c>
      <c r="W4856" s="12" t="s">
        <v>5091</v>
      </c>
      <c r="X4856" s="12" t="s">
        <v>5079</v>
      </c>
      <c r="Y4856" s="19">
        <v>11</v>
      </c>
      <c r="Z4856" s="12" t="s">
        <v>5069</v>
      </c>
      <c r="AA4856"/>
    </row>
    <row r="4857" spans="1:27" x14ac:dyDescent="0.25">
      <c r="A4857" s="12" t="s">
        <v>2167</v>
      </c>
      <c r="B4857" s="12" t="s">
        <v>5026</v>
      </c>
      <c r="C4857" s="12" t="s">
        <v>5028</v>
      </c>
      <c r="D4857" s="12" t="s">
        <v>5031</v>
      </c>
      <c r="E4857" s="12" t="s">
        <v>5035</v>
      </c>
      <c r="F4857" s="12" t="s">
        <v>5060</v>
      </c>
      <c r="G4857" s="12" t="s">
        <v>5045</v>
      </c>
      <c r="H4857" s="13">
        <v>33686</v>
      </c>
      <c r="I4857" s="14">
        <v>443483</v>
      </c>
      <c r="J4857" s="14">
        <v>59064</v>
      </c>
      <c r="K4857" s="14">
        <v>35185</v>
      </c>
      <c r="L4857" s="14">
        <v>14298</v>
      </c>
      <c r="M4857" s="15">
        <v>7.5958488379955669E-2</v>
      </c>
      <c r="N4857" s="14">
        <v>499133</v>
      </c>
      <c r="O4857" s="14">
        <v>403258</v>
      </c>
      <c r="P4857" s="14">
        <v>0</v>
      </c>
      <c r="S4857" s="17">
        <v>45694.743750000001</v>
      </c>
      <c r="T4857" s="12" t="s">
        <v>5076</v>
      </c>
      <c r="U4857" s="18">
        <v>45694</v>
      </c>
      <c r="V4857" s="18" t="str">
        <f>TEXT(Posts[[#This Row],[Post_Date]],"YYYY")</f>
        <v>2025</v>
      </c>
      <c r="W4857" s="12" t="s">
        <v>5087</v>
      </c>
      <c r="X4857" s="12" t="s">
        <v>5080</v>
      </c>
      <c r="Y4857" s="19">
        <v>17</v>
      </c>
      <c r="Z4857" s="12" t="s">
        <v>5068</v>
      </c>
      <c r="AA4857"/>
    </row>
    <row r="4858" spans="1:27" x14ac:dyDescent="0.25">
      <c r="A4858" s="12" t="s">
        <v>2171</v>
      </c>
      <c r="B4858" s="12" t="s">
        <v>5026</v>
      </c>
      <c r="C4858" s="12" t="s">
        <v>5028</v>
      </c>
      <c r="D4858" s="12" t="s">
        <v>5033</v>
      </c>
      <c r="E4858" s="12" t="s">
        <v>5035</v>
      </c>
      <c r="F4858" s="12" t="s">
        <v>5056</v>
      </c>
      <c r="G4858" s="12" t="s">
        <v>5048</v>
      </c>
      <c r="H4858" s="13">
        <v>51564</v>
      </c>
      <c r="I4858" s="14">
        <v>237453</v>
      </c>
      <c r="J4858" s="14">
        <v>54805</v>
      </c>
      <c r="K4858" s="14">
        <v>9795</v>
      </c>
      <c r="L4858" s="14">
        <v>9277</v>
      </c>
      <c r="M4858" s="15">
        <v>0.21715543531173659</v>
      </c>
      <c r="N4858" s="14">
        <v>267494</v>
      </c>
      <c r="O4858" s="14">
        <v>206756</v>
      </c>
      <c r="P4858" s="14">
        <v>0</v>
      </c>
      <c r="S4858" s="17">
        <v>45487.436111111107</v>
      </c>
      <c r="T4858" s="12" t="s">
        <v>5077</v>
      </c>
      <c r="U4858" s="18">
        <v>45487</v>
      </c>
      <c r="V4858" s="18" t="str">
        <f>TEXT(Posts[[#This Row],[Post_Date]],"YYYY")</f>
        <v>2024</v>
      </c>
      <c r="W4858" s="12" t="s">
        <v>5093</v>
      </c>
      <c r="X4858" s="12" t="s">
        <v>5084</v>
      </c>
      <c r="Y4858" s="19">
        <v>10</v>
      </c>
      <c r="Z4858" s="12" t="s">
        <v>5070</v>
      </c>
      <c r="AA4858"/>
    </row>
    <row r="4859" spans="1:27" x14ac:dyDescent="0.25">
      <c r="A4859" s="12" t="s">
        <v>2172</v>
      </c>
      <c r="B4859" s="12" t="s">
        <v>5026</v>
      </c>
      <c r="C4859" s="12" t="s">
        <v>5028</v>
      </c>
      <c r="D4859" s="12" t="s">
        <v>5033</v>
      </c>
      <c r="E4859" s="12" t="s">
        <v>5035</v>
      </c>
      <c r="F4859" s="12" t="s">
        <v>5056</v>
      </c>
      <c r="G4859" s="12" t="s">
        <v>5046</v>
      </c>
      <c r="H4859" s="13">
        <v>18473</v>
      </c>
      <c r="I4859" s="14">
        <v>116275</v>
      </c>
      <c r="J4859" s="14">
        <v>18518</v>
      </c>
      <c r="K4859" s="14">
        <v>4518</v>
      </c>
      <c r="L4859" s="14">
        <v>4016</v>
      </c>
      <c r="M4859" s="15">
        <v>0.1588752858188375</v>
      </c>
      <c r="N4859" s="14">
        <v>136587</v>
      </c>
      <c r="O4859" s="14">
        <v>98843</v>
      </c>
      <c r="P4859" s="14">
        <v>0</v>
      </c>
      <c r="S4859" s="17">
        <v>45375.499305555553</v>
      </c>
      <c r="T4859" s="12" t="s">
        <v>5077</v>
      </c>
      <c r="U4859" s="18">
        <v>45375</v>
      </c>
      <c r="V4859" s="18" t="str">
        <f>TEXT(Posts[[#This Row],[Post_Date]],"YYYY")</f>
        <v>2024</v>
      </c>
      <c r="W4859" s="12" t="s">
        <v>5088</v>
      </c>
      <c r="X4859" s="12" t="s">
        <v>5084</v>
      </c>
      <c r="Y4859" s="19">
        <v>11</v>
      </c>
      <c r="Z4859" s="12" t="s">
        <v>5069</v>
      </c>
      <c r="AA4859"/>
    </row>
    <row r="4860" spans="1:27" x14ac:dyDescent="0.25">
      <c r="A4860" s="12" t="s">
        <v>2175</v>
      </c>
      <c r="B4860" s="12" t="s">
        <v>5026</v>
      </c>
      <c r="C4860" s="12" t="s">
        <v>5028</v>
      </c>
      <c r="D4860" s="12" t="s">
        <v>5033</v>
      </c>
      <c r="E4860" s="12" t="s">
        <v>5035</v>
      </c>
      <c r="F4860" s="12" t="s">
        <v>5056</v>
      </c>
      <c r="G4860" s="12" t="s">
        <v>5044</v>
      </c>
      <c r="H4860" s="13">
        <v>120878</v>
      </c>
      <c r="I4860" s="14">
        <v>522311</v>
      </c>
      <c r="J4860" s="14">
        <v>69592</v>
      </c>
      <c r="K4860" s="14">
        <v>35428</v>
      </c>
      <c r="L4860" s="14">
        <v>16913</v>
      </c>
      <c r="M4860" s="15">
        <v>0.2314308785537576</v>
      </c>
      <c r="N4860" s="14">
        <v>670869</v>
      </c>
      <c r="O4860" s="14">
        <v>477811</v>
      </c>
      <c r="P4860" s="14">
        <v>0</v>
      </c>
      <c r="S4860" s="17">
        <v>45457.477083333331</v>
      </c>
      <c r="T4860" s="12" t="s">
        <v>5077</v>
      </c>
      <c r="U4860" s="18">
        <v>45457</v>
      </c>
      <c r="V4860" s="18" t="str">
        <f>TEXT(Posts[[#This Row],[Post_Date]],"YYYY")</f>
        <v>2024</v>
      </c>
      <c r="W4860" s="12" t="s">
        <v>5089</v>
      </c>
      <c r="X4860" s="12" t="s">
        <v>5082</v>
      </c>
      <c r="Y4860" s="19">
        <v>11</v>
      </c>
      <c r="Z4860" s="12" t="s">
        <v>5070</v>
      </c>
      <c r="AA4860"/>
    </row>
    <row r="4861" spans="1:27" x14ac:dyDescent="0.25">
      <c r="A4861" s="12" t="s">
        <v>2185</v>
      </c>
      <c r="B4861" s="12" t="s">
        <v>5026</v>
      </c>
      <c r="C4861" s="12" t="s">
        <v>5028</v>
      </c>
      <c r="D4861" s="12" t="s">
        <v>5033</v>
      </c>
      <c r="E4861" s="12" t="s">
        <v>5039</v>
      </c>
      <c r="F4861" s="12" t="s">
        <v>5056</v>
      </c>
      <c r="G4861" s="12" t="s">
        <v>5042</v>
      </c>
      <c r="H4861" s="13">
        <v>71471</v>
      </c>
      <c r="I4861" s="14">
        <v>440929</v>
      </c>
      <c r="J4861" s="14">
        <v>100727</v>
      </c>
      <c r="K4861" s="14">
        <v>24044</v>
      </c>
      <c r="L4861" s="14">
        <v>12640</v>
      </c>
      <c r="M4861" s="15">
        <v>0.16209392697329611</v>
      </c>
      <c r="N4861" s="14">
        <v>499989</v>
      </c>
      <c r="O4861" s="14">
        <v>0</v>
      </c>
      <c r="P4861" s="14">
        <v>500236</v>
      </c>
      <c r="S4861" s="17">
        <v>45671.695833333331</v>
      </c>
      <c r="T4861" s="17" t="s">
        <v>5074</v>
      </c>
      <c r="U4861" s="18">
        <v>45671</v>
      </c>
      <c r="V4861" s="18" t="str">
        <f>TEXT(Posts[[#This Row],[Post_Date]],"YYYY")</f>
        <v>2025</v>
      </c>
      <c r="W4861" s="18" t="s">
        <v>5086</v>
      </c>
      <c r="X4861" s="18" t="s">
        <v>5079</v>
      </c>
      <c r="Y4861" s="19">
        <v>16</v>
      </c>
      <c r="Z4861" s="12" t="s">
        <v>5069</v>
      </c>
      <c r="AA4861"/>
    </row>
    <row r="4862" spans="1:27" x14ac:dyDescent="0.25">
      <c r="A4862" s="12" t="s">
        <v>2187</v>
      </c>
      <c r="B4862" s="12" t="s">
        <v>5026</v>
      </c>
      <c r="C4862" s="12" t="s">
        <v>5029</v>
      </c>
      <c r="D4862" s="12" t="s">
        <v>5033</v>
      </c>
      <c r="E4862" s="12" t="s">
        <v>5035</v>
      </c>
      <c r="F4862" s="12" t="s">
        <v>5056</v>
      </c>
      <c r="G4862" s="12" t="s">
        <v>5042</v>
      </c>
      <c r="H4862" s="13">
        <v>86214</v>
      </c>
      <c r="I4862" s="14">
        <v>451351</v>
      </c>
      <c r="J4862" s="14">
        <v>90812</v>
      </c>
      <c r="K4862" s="14">
        <v>14796</v>
      </c>
      <c r="L4862" s="14">
        <v>11264</v>
      </c>
      <c r="M4862" s="15">
        <v>0.1910132070286048</v>
      </c>
      <c r="N4862" s="14">
        <v>541550</v>
      </c>
      <c r="O4862" s="14">
        <v>451351</v>
      </c>
      <c r="P4862" s="14">
        <v>0</v>
      </c>
      <c r="S4862" s="17">
        <v>45499.720138888893</v>
      </c>
      <c r="T4862" s="12" t="s">
        <v>5076</v>
      </c>
      <c r="U4862" s="18">
        <v>45499</v>
      </c>
      <c r="V4862" s="18" t="str">
        <f>TEXT(Posts[[#This Row],[Post_Date]],"YYYY")</f>
        <v>2024</v>
      </c>
      <c r="W4862" s="12" t="s">
        <v>5093</v>
      </c>
      <c r="X4862" s="12" t="s">
        <v>5082</v>
      </c>
      <c r="Y4862" s="19">
        <v>17</v>
      </c>
      <c r="Z4862" s="12" t="s">
        <v>5069</v>
      </c>
      <c r="AA4862"/>
    </row>
    <row r="4863" spans="1:27" x14ac:dyDescent="0.25">
      <c r="A4863" s="12" t="s">
        <v>2188</v>
      </c>
      <c r="B4863" s="12" t="s">
        <v>5026</v>
      </c>
      <c r="C4863" s="12" t="s">
        <v>5029</v>
      </c>
      <c r="D4863" s="12" t="s">
        <v>5030</v>
      </c>
      <c r="E4863" s="12" t="s">
        <v>5035</v>
      </c>
      <c r="F4863" s="12" t="s">
        <v>5051</v>
      </c>
      <c r="G4863" s="12" t="s">
        <v>5042</v>
      </c>
      <c r="H4863" s="13">
        <v>252425</v>
      </c>
      <c r="I4863" s="14">
        <v>2916353</v>
      </c>
      <c r="J4863" s="14">
        <v>439041</v>
      </c>
      <c r="K4863" s="14">
        <v>130625</v>
      </c>
      <c r="L4863" s="14">
        <v>66146</v>
      </c>
      <c r="M4863" s="15">
        <v>8.6555224627137745E-2</v>
      </c>
      <c r="N4863" s="14">
        <v>3730434</v>
      </c>
      <c r="O4863" s="14">
        <v>2916353</v>
      </c>
      <c r="P4863" s="14">
        <v>0</v>
      </c>
      <c r="S4863" s="17">
        <v>45428.481944444437</v>
      </c>
      <c r="T4863" s="12" t="s">
        <v>5077</v>
      </c>
      <c r="U4863" s="18">
        <v>45428</v>
      </c>
      <c r="V4863" s="18" t="str">
        <f>TEXT(Posts[[#This Row],[Post_Date]],"YYYY")</f>
        <v>2024</v>
      </c>
      <c r="W4863" s="12" t="s">
        <v>5096</v>
      </c>
      <c r="X4863" s="12" t="s">
        <v>5080</v>
      </c>
      <c r="Y4863" s="19">
        <v>11</v>
      </c>
      <c r="Z4863" s="12" t="s">
        <v>5068</v>
      </c>
      <c r="AA4863"/>
    </row>
    <row r="4864" spans="1:27" x14ac:dyDescent="0.25">
      <c r="A4864" s="12" t="s">
        <v>2189</v>
      </c>
      <c r="B4864" s="12" t="s">
        <v>5026</v>
      </c>
      <c r="C4864" s="12" t="s">
        <v>5029</v>
      </c>
      <c r="D4864" s="12" t="s">
        <v>5033</v>
      </c>
      <c r="E4864" s="12" t="s">
        <v>5035</v>
      </c>
      <c r="F4864" s="12" t="s">
        <v>5056</v>
      </c>
      <c r="G4864" s="12" t="s">
        <v>5044</v>
      </c>
      <c r="H4864" s="13">
        <v>41339</v>
      </c>
      <c r="I4864" s="14">
        <v>177683</v>
      </c>
      <c r="J4864" s="14">
        <v>19501</v>
      </c>
      <c r="K4864" s="14">
        <v>13991</v>
      </c>
      <c r="L4864" s="14">
        <v>8394</v>
      </c>
      <c r="M4864" s="15">
        <v>0.23266133488756521</v>
      </c>
      <c r="N4864" s="14">
        <v>210286</v>
      </c>
      <c r="O4864" s="14">
        <v>158464</v>
      </c>
      <c r="P4864" s="14">
        <v>0</v>
      </c>
      <c r="S4864" s="17">
        <v>45622.605555555558</v>
      </c>
      <c r="T4864" s="12" t="s">
        <v>5074</v>
      </c>
      <c r="U4864" s="18">
        <v>45622</v>
      </c>
      <c r="V4864" s="18" t="str">
        <f>TEXT(Posts[[#This Row],[Post_Date]],"YYYY")</f>
        <v>2024</v>
      </c>
      <c r="W4864" s="12" t="s">
        <v>5095</v>
      </c>
      <c r="X4864" s="12" t="s">
        <v>5079</v>
      </c>
      <c r="Y4864" s="19">
        <v>14</v>
      </c>
      <c r="Z4864" s="12" t="s">
        <v>5070</v>
      </c>
      <c r="AA4864"/>
    </row>
    <row r="4865" spans="1:27" x14ac:dyDescent="0.25">
      <c r="A4865" s="12" t="s">
        <v>2191</v>
      </c>
      <c r="B4865" s="12" t="s">
        <v>5026</v>
      </c>
      <c r="C4865" s="12" t="s">
        <v>5029</v>
      </c>
      <c r="D4865" s="12" t="s">
        <v>5033</v>
      </c>
      <c r="E4865" s="12" t="s">
        <v>5035</v>
      </c>
      <c r="F4865" s="12" t="s">
        <v>5056</v>
      </c>
      <c r="G4865" s="12" t="s">
        <v>5044</v>
      </c>
      <c r="H4865" s="13">
        <v>51911</v>
      </c>
      <c r="I4865" s="14">
        <v>242603</v>
      </c>
      <c r="J4865" s="14">
        <v>57725</v>
      </c>
      <c r="K4865" s="14">
        <v>18376</v>
      </c>
      <c r="L4865" s="14">
        <v>14451</v>
      </c>
      <c r="M4865" s="15">
        <v>0.2139786175275635</v>
      </c>
      <c r="N4865" s="14">
        <v>309273</v>
      </c>
      <c r="O4865" s="14">
        <v>218930</v>
      </c>
      <c r="P4865" s="14">
        <v>0</v>
      </c>
      <c r="S4865" s="17">
        <v>45685.686111111107</v>
      </c>
      <c r="T4865" s="12" t="s">
        <v>5074</v>
      </c>
      <c r="U4865" s="18">
        <v>45685</v>
      </c>
      <c r="V4865" s="18" t="str">
        <f>TEXT(Posts[[#This Row],[Post_Date]],"YYYY")</f>
        <v>2025</v>
      </c>
      <c r="W4865" s="12" t="s">
        <v>5086</v>
      </c>
      <c r="X4865" s="12" t="s">
        <v>5079</v>
      </c>
      <c r="Y4865" s="19">
        <v>16</v>
      </c>
      <c r="Z4865" s="12" t="s">
        <v>5070</v>
      </c>
      <c r="AA4865"/>
    </row>
    <row r="4866" spans="1:27" x14ac:dyDescent="0.25">
      <c r="A4866" s="12" t="s">
        <v>2194</v>
      </c>
      <c r="B4866" s="12" t="s">
        <v>5026</v>
      </c>
      <c r="C4866" s="12" t="s">
        <v>5028</v>
      </c>
      <c r="D4866" s="12" t="s">
        <v>5031</v>
      </c>
      <c r="E4866" s="12" t="s">
        <v>5035</v>
      </c>
      <c r="F4866" s="12" t="s">
        <v>5060</v>
      </c>
      <c r="G4866" s="12" t="s">
        <v>5042</v>
      </c>
      <c r="H4866" s="13">
        <v>133076</v>
      </c>
      <c r="I4866" s="14">
        <v>1846432</v>
      </c>
      <c r="J4866" s="14">
        <v>313673</v>
      </c>
      <c r="K4866" s="14">
        <v>77431</v>
      </c>
      <c r="L4866" s="14">
        <v>87878</v>
      </c>
      <c r="M4866" s="15">
        <v>7.2072271783826886E-2</v>
      </c>
      <c r="N4866" s="14">
        <v>2239930</v>
      </c>
      <c r="O4866" s="14">
        <v>1846432</v>
      </c>
      <c r="P4866" s="14">
        <v>0</v>
      </c>
      <c r="S4866" s="17">
        <v>45761.695833333331</v>
      </c>
      <c r="T4866" s="12" t="s">
        <v>5074</v>
      </c>
      <c r="U4866" s="18">
        <v>45761</v>
      </c>
      <c r="V4866" s="18" t="str">
        <f>TEXT(Posts[[#This Row],[Post_Date]],"YYYY")</f>
        <v>2025</v>
      </c>
      <c r="W4866" s="12" t="s">
        <v>5090</v>
      </c>
      <c r="X4866" s="12" t="s">
        <v>5081</v>
      </c>
      <c r="Y4866" s="19">
        <v>16</v>
      </c>
      <c r="Z4866" s="12" t="s">
        <v>5068</v>
      </c>
      <c r="AA4866"/>
    </row>
    <row r="4867" spans="1:27" x14ac:dyDescent="0.25">
      <c r="A4867" s="12" t="s">
        <v>2203</v>
      </c>
      <c r="B4867" s="12" t="s">
        <v>5026</v>
      </c>
      <c r="C4867" s="12" t="s">
        <v>5029</v>
      </c>
      <c r="D4867" s="12" t="s">
        <v>5033</v>
      </c>
      <c r="E4867" s="12" t="s">
        <v>5035</v>
      </c>
      <c r="F4867" s="12" t="s">
        <v>5056</v>
      </c>
      <c r="G4867" s="12" t="s">
        <v>5043</v>
      </c>
      <c r="H4867" s="13">
        <v>35295</v>
      </c>
      <c r="I4867" s="14">
        <v>180718</v>
      </c>
      <c r="J4867" s="14">
        <v>18173</v>
      </c>
      <c r="K4867" s="14">
        <v>10230</v>
      </c>
      <c r="L4867" s="14">
        <v>4388</v>
      </c>
      <c r="M4867" s="15">
        <v>0.1953060132531502</v>
      </c>
      <c r="N4867" s="14">
        <v>212948</v>
      </c>
      <c r="O4867" s="14">
        <v>165288</v>
      </c>
      <c r="P4867" s="14">
        <v>0</v>
      </c>
      <c r="S4867" s="17">
        <v>45318.494444444441</v>
      </c>
      <c r="T4867" s="12" t="s">
        <v>5077</v>
      </c>
      <c r="U4867" s="18">
        <v>45318</v>
      </c>
      <c r="V4867" s="18" t="str">
        <f>TEXT(Posts[[#This Row],[Post_Date]],"YYYY")</f>
        <v>2024</v>
      </c>
      <c r="W4867" s="12" t="s">
        <v>5086</v>
      </c>
      <c r="X4867" s="12" t="s">
        <v>5083</v>
      </c>
      <c r="Y4867" s="19">
        <v>11</v>
      </c>
      <c r="Z4867" s="12" t="s">
        <v>5069</v>
      </c>
      <c r="AA4867"/>
    </row>
    <row r="4868" spans="1:27" x14ac:dyDescent="0.25">
      <c r="A4868" s="12" t="s">
        <v>2207</v>
      </c>
      <c r="B4868" s="12" t="s">
        <v>5026</v>
      </c>
      <c r="C4868" s="12" t="s">
        <v>5029</v>
      </c>
      <c r="D4868" s="12" t="s">
        <v>5031</v>
      </c>
      <c r="E4868" s="12" t="s">
        <v>5035</v>
      </c>
      <c r="F4868" s="12" t="s">
        <v>5060</v>
      </c>
      <c r="G4868" s="12" t="s">
        <v>5047</v>
      </c>
      <c r="H4868" s="13">
        <v>185761</v>
      </c>
      <c r="I4868" s="14">
        <v>1889137</v>
      </c>
      <c r="J4868" s="14">
        <v>466403</v>
      </c>
      <c r="K4868" s="14">
        <v>147337</v>
      </c>
      <c r="L4868" s="14">
        <v>62654</v>
      </c>
      <c r="M4868" s="15">
        <v>9.8331459836663082E-2</v>
      </c>
      <c r="N4868" s="14">
        <v>2412776</v>
      </c>
      <c r="O4868" s="14">
        <v>1889137</v>
      </c>
      <c r="P4868" s="14">
        <v>0</v>
      </c>
      <c r="S4868" s="17">
        <v>45402.631944444453</v>
      </c>
      <c r="T4868" s="12" t="s">
        <v>5074</v>
      </c>
      <c r="U4868" s="18">
        <v>45402</v>
      </c>
      <c r="V4868" s="18" t="str">
        <f>TEXT(Posts[[#This Row],[Post_Date]],"YYYY")</f>
        <v>2024</v>
      </c>
      <c r="W4868" s="12" t="s">
        <v>5090</v>
      </c>
      <c r="X4868" s="12" t="s">
        <v>5083</v>
      </c>
      <c r="Y4868" s="19">
        <v>15</v>
      </c>
      <c r="Z4868" s="12" t="s">
        <v>5068</v>
      </c>
      <c r="AA4868"/>
    </row>
    <row r="4869" spans="1:27" x14ac:dyDescent="0.25">
      <c r="A4869" s="12" t="s">
        <v>2208</v>
      </c>
      <c r="B4869" s="12" t="s">
        <v>5026</v>
      </c>
      <c r="C4869" s="12" t="s">
        <v>5028</v>
      </c>
      <c r="D4869" s="12" t="s">
        <v>5033</v>
      </c>
      <c r="E4869" s="12" t="s">
        <v>5035</v>
      </c>
      <c r="F4869" s="12" t="s">
        <v>5056</v>
      </c>
      <c r="G4869" s="12" t="s">
        <v>5046</v>
      </c>
      <c r="H4869" s="13">
        <v>62367</v>
      </c>
      <c r="I4869" s="14">
        <v>357091</v>
      </c>
      <c r="J4869" s="14">
        <v>81110</v>
      </c>
      <c r="K4869" s="14">
        <v>14474</v>
      </c>
      <c r="L4869" s="14">
        <v>16058</v>
      </c>
      <c r="M4869" s="15">
        <v>0.17465448726106411</v>
      </c>
      <c r="N4869" s="14">
        <v>397990</v>
      </c>
      <c r="O4869" s="14">
        <v>342044</v>
      </c>
      <c r="P4869" s="14">
        <v>0</v>
      </c>
      <c r="S4869" s="17">
        <v>45554.72152777778</v>
      </c>
      <c r="T4869" s="12" t="s">
        <v>5076</v>
      </c>
      <c r="U4869" s="18">
        <v>45554</v>
      </c>
      <c r="V4869" s="18" t="str">
        <f>TEXT(Posts[[#This Row],[Post_Date]],"YYYY")</f>
        <v>2024</v>
      </c>
      <c r="W4869" s="12" t="s">
        <v>5097</v>
      </c>
      <c r="X4869" s="12" t="s">
        <v>5080</v>
      </c>
      <c r="Y4869" s="19">
        <v>17</v>
      </c>
      <c r="Z4869" s="12" t="s">
        <v>5069</v>
      </c>
      <c r="AA4869"/>
    </row>
    <row r="4870" spans="1:27" x14ac:dyDescent="0.25">
      <c r="A4870" s="12" t="s">
        <v>2209</v>
      </c>
      <c r="B4870" s="12" t="s">
        <v>5026</v>
      </c>
      <c r="C4870" s="12" t="s">
        <v>5028</v>
      </c>
      <c r="D4870" s="12" t="s">
        <v>5033</v>
      </c>
      <c r="E4870" s="12" t="s">
        <v>5039</v>
      </c>
      <c r="F4870" s="12" t="s">
        <v>5056</v>
      </c>
      <c r="G4870" s="12" t="s">
        <v>5047</v>
      </c>
      <c r="H4870" s="13">
        <v>39593</v>
      </c>
      <c r="I4870" s="14">
        <v>214420</v>
      </c>
      <c r="J4870" s="14">
        <v>23719</v>
      </c>
      <c r="K4870" s="14">
        <v>10723</v>
      </c>
      <c r="L4870" s="14">
        <v>9236</v>
      </c>
      <c r="M4870" s="15">
        <v>0.18465496068575349</v>
      </c>
      <c r="N4870" s="14">
        <v>272524</v>
      </c>
      <c r="O4870" s="14">
        <v>0</v>
      </c>
      <c r="P4870" s="14">
        <v>1961363</v>
      </c>
      <c r="S4870" s="17">
        <v>45341.727777777778</v>
      </c>
      <c r="T4870" s="17" t="s">
        <v>5076</v>
      </c>
      <c r="U4870" s="18">
        <v>45341</v>
      </c>
      <c r="V4870" s="18" t="str">
        <f>TEXT(Posts[[#This Row],[Post_Date]],"YYYY")</f>
        <v>2024</v>
      </c>
      <c r="W4870" s="18" t="s">
        <v>5087</v>
      </c>
      <c r="X4870" s="18" t="s">
        <v>5081</v>
      </c>
      <c r="Y4870" s="19">
        <v>17</v>
      </c>
      <c r="Z4870" s="12" t="s">
        <v>5069</v>
      </c>
      <c r="AA4870"/>
    </row>
    <row r="4871" spans="1:27" x14ac:dyDescent="0.25">
      <c r="A4871" s="12" t="s">
        <v>2210</v>
      </c>
      <c r="B4871" s="12" t="s">
        <v>5026</v>
      </c>
      <c r="C4871" s="12" t="s">
        <v>5028</v>
      </c>
      <c r="D4871" s="12" t="s">
        <v>5033</v>
      </c>
      <c r="E4871" s="12" t="s">
        <v>5035</v>
      </c>
      <c r="F4871" s="12" t="s">
        <v>5056</v>
      </c>
      <c r="G4871" s="12" t="s">
        <v>5045</v>
      </c>
      <c r="H4871" s="13">
        <v>111799</v>
      </c>
      <c r="I4871" s="14">
        <v>573620</v>
      </c>
      <c r="J4871" s="14">
        <v>95177</v>
      </c>
      <c r="K4871" s="14">
        <v>18942</v>
      </c>
      <c r="L4871" s="14">
        <v>28660</v>
      </c>
      <c r="M4871" s="15">
        <v>0.19490226365149341</v>
      </c>
      <c r="N4871" s="14">
        <v>695820</v>
      </c>
      <c r="O4871" s="14">
        <v>571629</v>
      </c>
      <c r="P4871" s="14">
        <v>0</v>
      </c>
      <c r="S4871" s="17">
        <v>45378.670138888891</v>
      </c>
      <c r="T4871" s="12" t="s">
        <v>5074</v>
      </c>
      <c r="U4871" s="18">
        <v>45378</v>
      </c>
      <c r="V4871" s="18" t="str">
        <f>TEXT(Posts[[#This Row],[Post_Date]],"YYYY")</f>
        <v>2024</v>
      </c>
      <c r="W4871" s="12" t="s">
        <v>5088</v>
      </c>
      <c r="X4871" s="12" t="s">
        <v>5085</v>
      </c>
      <c r="Y4871" s="19">
        <v>16</v>
      </c>
      <c r="Z4871" s="12" t="s">
        <v>5069</v>
      </c>
      <c r="AA4871"/>
    </row>
    <row r="4872" spans="1:27" x14ac:dyDescent="0.25">
      <c r="A4872" s="12" t="s">
        <v>2212</v>
      </c>
      <c r="B4872" s="12" t="s">
        <v>5026</v>
      </c>
      <c r="C4872" s="12" t="s">
        <v>5028</v>
      </c>
      <c r="D4872" s="12" t="s">
        <v>5033</v>
      </c>
      <c r="E4872" s="12" t="s">
        <v>5035</v>
      </c>
      <c r="F4872" s="12" t="s">
        <v>5056</v>
      </c>
      <c r="G4872" s="12" t="s">
        <v>5044</v>
      </c>
      <c r="H4872" s="13">
        <v>43549</v>
      </c>
      <c r="I4872" s="14">
        <v>199230</v>
      </c>
      <c r="J4872" s="14">
        <v>36166</v>
      </c>
      <c r="K4872" s="14">
        <v>8350</v>
      </c>
      <c r="L4872" s="14">
        <v>10767</v>
      </c>
      <c r="M4872" s="15">
        <v>0.21858918427666069</v>
      </c>
      <c r="N4872" s="14">
        <v>241355</v>
      </c>
      <c r="O4872" s="14">
        <v>187076</v>
      </c>
      <c r="P4872" s="14">
        <v>0</v>
      </c>
      <c r="S4872" s="17">
        <v>45624.495833333327</v>
      </c>
      <c r="T4872" s="12" t="s">
        <v>5077</v>
      </c>
      <c r="U4872" s="18">
        <v>45624</v>
      </c>
      <c r="V4872" s="18" t="str">
        <f>TEXT(Posts[[#This Row],[Post_Date]],"YYYY")</f>
        <v>2024</v>
      </c>
      <c r="W4872" s="12" t="s">
        <v>5095</v>
      </c>
      <c r="X4872" s="12" t="s">
        <v>5080</v>
      </c>
      <c r="Y4872" s="19">
        <v>11</v>
      </c>
      <c r="Z4872" s="12" t="s">
        <v>5070</v>
      </c>
      <c r="AA4872"/>
    </row>
    <row r="4873" spans="1:27" x14ac:dyDescent="0.25">
      <c r="A4873" s="12" t="s">
        <v>2215</v>
      </c>
      <c r="B4873" s="12" t="s">
        <v>5026</v>
      </c>
      <c r="C4873" s="12" t="s">
        <v>5028</v>
      </c>
      <c r="D4873" s="12" t="s">
        <v>5034</v>
      </c>
      <c r="E4873" s="12" t="s">
        <v>5039</v>
      </c>
      <c r="F4873" s="12" t="s">
        <v>5059</v>
      </c>
      <c r="G4873" s="12" t="s">
        <v>5047</v>
      </c>
      <c r="H4873" s="13">
        <v>21154</v>
      </c>
      <c r="I4873" s="14">
        <v>200140</v>
      </c>
      <c r="J4873" s="14">
        <v>29915</v>
      </c>
      <c r="K4873" s="14">
        <v>12512</v>
      </c>
      <c r="L4873" s="14">
        <v>10062</v>
      </c>
      <c r="M4873" s="15">
        <v>0.10569813418989631</v>
      </c>
      <c r="N4873" s="14">
        <v>250156</v>
      </c>
      <c r="O4873" s="14">
        <v>0</v>
      </c>
      <c r="P4873" s="14">
        <v>1264811</v>
      </c>
      <c r="S4873" s="17">
        <v>45384.761805555558</v>
      </c>
      <c r="T4873" s="17" t="s">
        <v>5076</v>
      </c>
      <c r="U4873" s="18">
        <v>45384</v>
      </c>
      <c r="V4873" s="18" t="str">
        <f>TEXT(Posts[[#This Row],[Post_Date]],"YYYY")</f>
        <v>2024</v>
      </c>
      <c r="W4873" s="18" t="s">
        <v>5090</v>
      </c>
      <c r="X4873" s="18" t="s">
        <v>5079</v>
      </c>
      <c r="Y4873" s="19">
        <v>18</v>
      </c>
      <c r="Z4873" s="12" t="s">
        <v>5069</v>
      </c>
      <c r="AA4873"/>
    </row>
    <row r="4874" spans="1:27" x14ac:dyDescent="0.25">
      <c r="A4874" s="12" t="s">
        <v>2218</v>
      </c>
      <c r="B4874" s="12" t="s">
        <v>5026</v>
      </c>
      <c r="C4874" s="12" t="s">
        <v>5028</v>
      </c>
      <c r="D4874" s="12" t="s">
        <v>5031</v>
      </c>
      <c r="E4874" s="12" t="s">
        <v>5035</v>
      </c>
      <c r="F4874" s="12" t="s">
        <v>5060</v>
      </c>
      <c r="G4874" s="12" t="s">
        <v>5046</v>
      </c>
      <c r="H4874" s="13">
        <v>247472</v>
      </c>
      <c r="I4874" s="14">
        <v>2743033</v>
      </c>
      <c r="J4874" s="14">
        <v>629571</v>
      </c>
      <c r="K4874" s="14">
        <v>126596</v>
      </c>
      <c r="L4874" s="14">
        <v>105747</v>
      </c>
      <c r="M4874" s="15">
        <v>9.0218479106490779E-2</v>
      </c>
      <c r="N4874" s="14">
        <v>3245050</v>
      </c>
      <c r="O4874" s="14">
        <v>2743033</v>
      </c>
      <c r="P4874" s="14">
        <v>0</v>
      </c>
      <c r="S4874" s="17">
        <v>45483.38958333333</v>
      </c>
      <c r="T4874" s="12" t="s">
        <v>5077</v>
      </c>
      <c r="U4874" s="18">
        <v>45483</v>
      </c>
      <c r="V4874" s="18" t="str">
        <f>TEXT(Posts[[#This Row],[Post_Date]],"YYYY")</f>
        <v>2024</v>
      </c>
      <c r="W4874" s="12" t="s">
        <v>5093</v>
      </c>
      <c r="X4874" s="12" t="s">
        <v>5085</v>
      </c>
      <c r="Y4874" s="19">
        <v>9</v>
      </c>
      <c r="Z4874" s="12" t="s">
        <v>5068</v>
      </c>
      <c r="AA4874"/>
    </row>
    <row r="4875" spans="1:27" x14ac:dyDescent="0.25">
      <c r="A4875" s="12" t="s">
        <v>2225</v>
      </c>
      <c r="B4875" s="12" t="s">
        <v>5026</v>
      </c>
      <c r="C4875" s="12" t="s">
        <v>5028</v>
      </c>
      <c r="D4875" s="12" t="s">
        <v>5033</v>
      </c>
      <c r="E4875" s="12" t="s">
        <v>5035</v>
      </c>
      <c r="F4875" s="12" t="s">
        <v>5056</v>
      </c>
      <c r="G4875" s="12" t="s">
        <v>5045</v>
      </c>
      <c r="H4875" s="13">
        <v>57068</v>
      </c>
      <c r="I4875" s="14">
        <v>332014</v>
      </c>
      <c r="J4875" s="14">
        <v>70997</v>
      </c>
      <c r="K4875" s="14">
        <v>14892</v>
      </c>
      <c r="L4875" s="14">
        <v>12305</v>
      </c>
      <c r="M4875" s="15">
        <v>0.17188635032261901</v>
      </c>
      <c r="N4875" s="14">
        <v>377563</v>
      </c>
      <c r="O4875" s="14">
        <v>300586</v>
      </c>
      <c r="P4875" s="14">
        <v>0</v>
      </c>
      <c r="S4875" s="17">
        <v>45490.598611111112</v>
      </c>
      <c r="T4875" s="12" t="s">
        <v>5074</v>
      </c>
      <c r="U4875" s="18">
        <v>45490</v>
      </c>
      <c r="V4875" s="18" t="str">
        <f>TEXT(Posts[[#This Row],[Post_Date]],"YYYY")</f>
        <v>2024</v>
      </c>
      <c r="W4875" s="12" t="s">
        <v>5093</v>
      </c>
      <c r="X4875" s="12" t="s">
        <v>5085</v>
      </c>
      <c r="Y4875" s="19">
        <v>14</v>
      </c>
      <c r="Z4875" s="12" t="s">
        <v>5069</v>
      </c>
      <c r="AA4875"/>
    </row>
    <row r="4876" spans="1:27" x14ac:dyDescent="0.25">
      <c r="A4876" s="12" t="s">
        <v>2226</v>
      </c>
      <c r="B4876" s="12" t="s">
        <v>5026</v>
      </c>
      <c r="C4876" s="12" t="s">
        <v>5029</v>
      </c>
      <c r="D4876" s="12" t="s">
        <v>5030</v>
      </c>
      <c r="E4876" s="12" t="s">
        <v>5035</v>
      </c>
      <c r="F4876" s="12" t="s">
        <v>5051</v>
      </c>
      <c r="G4876" s="12" t="s">
        <v>5042</v>
      </c>
      <c r="H4876" s="13">
        <v>175824</v>
      </c>
      <c r="I4876" s="14">
        <v>1649195</v>
      </c>
      <c r="J4876" s="14">
        <v>192391</v>
      </c>
      <c r="K4876" s="14">
        <v>109074</v>
      </c>
      <c r="L4876" s="14">
        <v>50631</v>
      </c>
      <c r="M4876" s="15">
        <v>0.10661257898953561</v>
      </c>
      <c r="N4876" s="14">
        <v>2084602</v>
      </c>
      <c r="O4876" s="14">
        <v>1649195</v>
      </c>
      <c r="P4876" s="14">
        <v>0</v>
      </c>
      <c r="S4876" s="17">
        <v>45417.708333333343</v>
      </c>
      <c r="T4876" s="12" t="s">
        <v>5076</v>
      </c>
      <c r="U4876" s="18">
        <v>45417</v>
      </c>
      <c r="V4876" s="18" t="str">
        <f>TEXT(Posts[[#This Row],[Post_Date]],"YYYY")</f>
        <v>2024</v>
      </c>
      <c r="W4876" s="12" t="s">
        <v>5096</v>
      </c>
      <c r="X4876" s="12" t="s">
        <v>5084</v>
      </c>
      <c r="Y4876" s="19">
        <v>17</v>
      </c>
      <c r="Z4876" s="12" t="s">
        <v>5069</v>
      </c>
      <c r="AA4876"/>
    </row>
    <row r="4877" spans="1:27" x14ac:dyDescent="0.25">
      <c r="A4877" s="12" t="s">
        <v>2230</v>
      </c>
      <c r="B4877" s="12" t="s">
        <v>5026</v>
      </c>
      <c r="C4877" s="12" t="s">
        <v>5029</v>
      </c>
      <c r="D4877" s="12" t="s">
        <v>5033</v>
      </c>
      <c r="E4877" s="12" t="s">
        <v>5035</v>
      </c>
      <c r="F4877" s="12" t="s">
        <v>5056</v>
      </c>
      <c r="G4877" s="12" t="s">
        <v>5042</v>
      </c>
      <c r="H4877" s="13">
        <v>69625</v>
      </c>
      <c r="I4877" s="14">
        <v>353244</v>
      </c>
      <c r="J4877" s="14">
        <v>53746</v>
      </c>
      <c r="K4877" s="14">
        <v>24071</v>
      </c>
      <c r="L4877" s="14">
        <v>15655</v>
      </c>
      <c r="M4877" s="15">
        <v>0.1971034088906212</v>
      </c>
      <c r="N4877" s="14">
        <v>395815</v>
      </c>
      <c r="O4877" s="14">
        <v>321747</v>
      </c>
      <c r="P4877" s="14">
        <v>0</v>
      </c>
      <c r="S4877" s="17">
        <v>45643.40625</v>
      </c>
      <c r="T4877" s="12" t="s">
        <v>5077</v>
      </c>
      <c r="U4877" s="18">
        <v>45643</v>
      </c>
      <c r="V4877" s="18" t="str">
        <f>TEXT(Posts[[#This Row],[Post_Date]],"YYYY")</f>
        <v>2024</v>
      </c>
      <c r="W4877" s="12" t="s">
        <v>5094</v>
      </c>
      <c r="X4877" s="12" t="s">
        <v>5079</v>
      </c>
      <c r="Y4877" s="19">
        <v>9</v>
      </c>
      <c r="Z4877" s="12" t="s">
        <v>5069</v>
      </c>
      <c r="AA4877"/>
    </row>
    <row r="4878" spans="1:27" x14ac:dyDescent="0.25">
      <c r="A4878" s="12" t="s">
        <v>2234</v>
      </c>
      <c r="B4878" s="12" t="s">
        <v>5026</v>
      </c>
      <c r="C4878" s="12" t="s">
        <v>5028</v>
      </c>
      <c r="D4878" s="12" t="s">
        <v>5034</v>
      </c>
      <c r="E4878" s="12" t="s">
        <v>5039</v>
      </c>
      <c r="F4878" s="12" t="s">
        <v>5059</v>
      </c>
      <c r="G4878" s="12" t="s">
        <v>5044</v>
      </c>
      <c r="H4878" s="13">
        <v>84926</v>
      </c>
      <c r="I4878" s="14">
        <v>826659</v>
      </c>
      <c r="J4878" s="14">
        <v>119179</v>
      </c>
      <c r="K4878" s="14">
        <v>25364</v>
      </c>
      <c r="L4878" s="14">
        <v>19100</v>
      </c>
      <c r="M4878" s="15">
        <v>0.10273450495704101</v>
      </c>
      <c r="N4878" s="14">
        <v>974084</v>
      </c>
      <c r="O4878" s="14">
        <v>0</v>
      </c>
      <c r="P4878" s="14">
        <v>730961</v>
      </c>
      <c r="S4878" s="17">
        <v>45413.531944444447</v>
      </c>
      <c r="T4878" s="17" t="s">
        <v>5075</v>
      </c>
      <c r="U4878" s="18">
        <v>45413</v>
      </c>
      <c r="V4878" s="18" t="str">
        <f>TEXT(Posts[[#This Row],[Post_Date]],"YYYY")</f>
        <v>2024</v>
      </c>
      <c r="W4878" s="18" t="s">
        <v>5096</v>
      </c>
      <c r="X4878" s="18" t="s">
        <v>5085</v>
      </c>
      <c r="Y4878" s="19">
        <v>12</v>
      </c>
      <c r="Z4878" s="12" t="s">
        <v>5069</v>
      </c>
      <c r="AA4878"/>
    </row>
    <row r="4879" spans="1:27" x14ac:dyDescent="0.25">
      <c r="A4879" s="12" t="s">
        <v>2236</v>
      </c>
      <c r="B4879" s="12" t="s">
        <v>5026</v>
      </c>
      <c r="C4879" s="12" t="s">
        <v>5028</v>
      </c>
      <c r="D4879" s="12" t="s">
        <v>5030</v>
      </c>
      <c r="E4879" s="12" t="s">
        <v>5035</v>
      </c>
      <c r="F4879" s="12" t="s">
        <v>5051</v>
      </c>
      <c r="G4879" s="12" t="s">
        <v>5049</v>
      </c>
      <c r="H4879" s="13">
        <v>32681</v>
      </c>
      <c r="I4879" s="14">
        <v>218156</v>
      </c>
      <c r="J4879" s="14">
        <v>49985</v>
      </c>
      <c r="K4879" s="14">
        <v>14760</v>
      </c>
      <c r="L4879" s="14">
        <v>9192</v>
      </c>
      <c r="M4879" s="15">
        <v>0.1498082653843717</v>
      </c>
      <c r="N4879" s="14">
        <v>255778</v>
      </c>
      <c r="O4879" s="14">
        <v>198681</v>
      </c>
      <c r="P4879" s="14">
        <v>0</v>
      </c>
      <c r="S4879" s="17">
        <v>45618.611111111109</v>
      </c>
      <c r="T4879" s="12" t="s">
        <v>5074</v>
      </c>
      <c r="U4879" s="18">
        <v>45618</v>
      </c>
      <c r="V4879" s="18" t="str">
        <f>TEXT(Posts[[#This Row],[Post_Date]],"YYYY")</f>
        <v>2024</v>
      </c>
      <c r="W4879" s="12" t="s">
        <v>5095</v>
      </c>
      <c r="X4879" s="12" t="s">
        <v>5082</v>
      </c>
      <c r="Y4879" s="19">
        <v>14</v>
      </c>
      <c r="Z4879" s="12" t="s">
        <v>5069</v>
      </c>
      <c r="AA4879"/>
    </row>
    <row r="4880" spans="1:27" x14ac:dyDescent="0.25">
      <c r="A4880" s="12" t="s">
        <v>2241</v>
      </c>
      <c r="B4880" s="12" t="s">
        <v>5026</v>
      </c>
      <c r="C4880" s="12" t="s">
        <v>5028</v>
      </c>
      <c r="D4880" s="12" t="s">
        <v>5033</v>
      </c>
      <c r="E4880" s="12" t="s">
        <v>5035</v>
      </c>
      <c r="F4880" s="12" t="s">
        <v>5056</v>
      </c>
      <c r="G4880" s="12" t="s">
        <v>5048</v>
      </c>
      <c r="H4880" s="13">
        <v>32885</v>
      </c>
      <c r="I4880" s="14">
        <v>214670</v>
      </c>
      <c r="J4880" s="14">
        <v>51776</v>
      </c>
      <c r="K4880" s="14">
        <v>12759</v>
      </c>
      <c r="L4880" s="14">
        <v>6965</v>
      </c>
      <c r="M4880" s="15">
        <v>0.15319108156464281</v>
      </c>
      <c r="N4880" s="14">
        <v>255443</v>
      </c>
      <c r="O4880" s="14">
        <v>194632</v>
      </c>
      <c r="P4880" s="14">
        <v>0</v>
      </c>
      <c r="S4880" s="17">
        <v>45585.671527777777</v>
      </c>
      <c r="T4880" s="12" t="s">
        <v>5074</v>
      </c>
      <c r="U4880" s="18">
        <v>45585</v>
      </c>
      <c r="V4880" s="18" t="str">
        <f>TEXT(Posts[[#This Row],[Post_Date]],"YYYY")</f>
        <v>2024</v>
      </c>
      <c r="W4880" s="12" t="s">
        <v>5091</v>
      </c>
      <c r="X4880" s="12" t="s">
        <v>5084</v>
      </c>
      <c r="Y4880" s="19">
        <v>16</v>
      </c>
      <c r="Z4880" s="12" t="s">
        <v>5069</v>
      </c>
      <c r="AA4880"/>
    </row>
    <row r="4881" spans="1:27" x14ac:dyDescent="0.25">
      <c r="A4881" s="12" t="s">
        <v>2246</v>
      </c>
      <c r="B4881" s="12" t="s">
        <v>5026</v>
      </c>
      <c r="C4881" s="12" t="s">
        <v>5028</v>
      </c>
      <c r="D4881" s="12" t="s">
        <v>5031</v>
      </c>
      <c r="E4881" s="12" t="s">
        <v>5035</v>
      </c>
      <c r="F4881" s="12" t="s">
        <v>5060</v>
      </c>
      <c r="G4881" s="12" t="s">
        <v>5047</v>
      </c>
      <c r="H4881" s="13">
        <v>30706</v>
      </c>
      <c r="I4881" s="14">
        <v>500948</v>
      </c>
      <c r="J4881" s="14">
        <v>101377</v>
      </c>
      <c r="K4881" s="14">
        <v>17572</v>
      </c>
      <c r="L4881" s="14">
        <v>16598</v>
      </c>
      <c r="M4881" s="15">
        <v>6.1296705266262991E-2</v>
      </c>
      <c r="N4881" s="14">
        <v>558584</v>
      </c>
      <c r="O4881" s="14">
        <v>448801</v>
      </c>
      <c r="P4881" s="14">
        <v>0</v>
      </c>
      <c r="S4881" s="17">
        <v>45576.541666666657</v>
      </c>
      <c r="T4881" s="12" t="s">
        <v>5075</v>
      </c>
      <c r="U4881" s="18">
        <v>45576</v>
      </c>
      <c r="V4881" s="18" t="str">
        <f>TEXT(Posts[[#This Row],[Post_Date]],"YYYY")</f>
        <v>2024</v>
      </c>
      <c r="W4881" s="12" t="s">
        <v>5091</v>
      </c>
      <c r="X4881" s="12" t="s">
        <v>5082</v>
      </c>
      <c r="Y4881" s="19">
        <v>13</v>
      </c>
      <c r="Z4881" s="12" t="s">
        <v>5068</v>
      </c>
      <c r="AA4881"/>
    </row>
    <row r="4882" spans="1:27" x14ac:dyDescent="0.25">
      <c r="A4882" s="12" t="s">
        <v>2249</v>
      </c>
      <c r="B4882" s="12" t="s">
        <v>5026</v>
      </c>
      <c r="C4882" s="12" t="s">
        <v>5028</v>
      </c>
      <c r="D4882" s="12" t="s">
        <v>5031</v>
      </c>
      <c r="E4882" s="12" t="s">
        <v>5035</v>
      </c>
      <c r="F4882" s="12" t="s">
        <v>5060</v>
      </c>
      <c r="G4882" s="12" t="s">
        <v>5044</v>
      </c>
      <c r="H4882" s="13">
        <v>45397</v>
      </c>
      <c r="I4882" s="14">
        <v>472451</v>
      </c>
      <c r="J4882" s="14">
        <v>115888</v>
      </c>
      <c r="K4882" s="14">
        <v>32405</v>
      </c>
      <c r="L4882" s="14">
        <v>26423</v>
      </c>
      <c r="M4882" s="15">
        <v>9.6089742259791888E-2</v>
      </c>
      <c r="N4882" s="14">
        <v>551228</v>
      </c>
      <c r="O4882" s="14">
        <v>461971</v>
      </c>
      <c r="P4882" s="14">
        <v>0</v>
      </c>
      <c r="S4882" s="17">
        <v>45506.634722222218</v>
      </c>
      <c r="T4882" s="12" t="s">
        <v>5074</v>
      </c>
      <c r="U4882" s="18">
        <v>45506</v>
      </c>
      <c r="V4882" s="18" t="str">
        <f>TEXT(Posts[[#This Row],[Post_Date]],"YYYY")</f>
        <v>2024</v>
      </c>
      <c r="W4882" s="12" t="s">
        <v>5092</v>
      </c>
      <c r="X4882" s="12" t="s">
        <v>5082</v>
      </c>
      <c r="Y4882" s="19">
        <v>15</v>
      </c>
      <c r="Z4882" s="12" t="s">
        <v>5068</v>
      </c>
      <c r="AA4882"/>
    </row>
    <row r="4883" spans="1:27" x14ac:dyDescent="0.25">
      <c r="A4883" s="12" t="s">
        <v>2252</v>
      </c>
      <c r="B4883" s="12" t="s">
        <v>5026</v>
      </c>
      <c r="C4883" s="12" t="s">
        <v>5028</v>
      </c>
      <c r="D4883" s="12" t="s">
        <v>5032</v>
      </c>
      <c r="E4883" s="12" t="s">
        <v>5035</v>
      </c>
      <c r="F4883" s="12" t="s">
        <v>5056</v>
      </c>
      <c r="G4883" s="12" t="s">
        <v>5045</v>
      </c>
      <c r="H4883" s="13">
        <v>76278</v>
      </c>
      <c r="I4883" s="14">
        <v>455989</v>
      </c>
      <c r="J4883" s="14">
        <v>82197</v>
      </c>
      <c r="K4883" s="14">
        <v>31861</v>
      </c>
      <c r="L4883" s="14">
        <v>19987</v>
      </c>
      <c r="M4883" s="15">
        <v>0.16728114690926579</v>
      </c>
      <c r="N4883" s="14">
        <v>530273</v>
      </c>
      <c r="O4883" s="14">
        <v>440498</v>
      </c>
      <c r="P4883" s="14">
        <v>0</v>
      </c>
      <c r="S4883" s="17">
        <v>45411.597222222219</v>
      </c>
      <c r="T4883" s="12" t="s">
        <v>5074</v>
      </c>
      <c r="U4883" s="18">
        <v>45411</v>
      </c>
      <c r="V4883" s="18" t="str">
        <f>TEXT(Posts[[#This Row],[Post_Date]],"YYYY")</f>
        <v>2024</v>
      </c>
      <c r="W4883" s="12" t="s">
        <v>5090</v>
      </c>
      <c r="X4883" s="12" t="s">
        <v>5081</v>
      </c>
      <c r="Y4883" s="19">
        <v>14</v>
      </c>
      <c r="Z4883" s="12" t="s">
        <v>5069</v>
      </c>
      <c r="AA4883"/>
    </row>
    <row r="4884" spans="1:27" x14ac:dyDescent="0.25">
      <c r="A4884" s="12" t="s">
        <v>2254</v>
      </c>
      <c r="B4884" s="12" t="s">
        <v>5026</v>
      </c>
      <c r="C4884" s="12" t="s">
        <v>5028</v>
      </c>
      <c r="D4884" s="12" t="s">
        <v>5032</v>
      </c>
      <c r="E4884" s="12" t="s">
        <v>5035</v>
      </c>
      <c r="F4884" s="12" t="s">
        <v>5056</v>
      </c>
      <c r="G4884" s="12" t="s">
        <v>5049</v>
      </c>
      <c r="H4884" s="13">
        <v>738922</v>
      </c>
      <c r="I4884" s="14">
        <v>2964307</v>
      </c>
      <c r="J4884" s="14">
        <v>349454</v>
      </c>
      <c r="K4884" s="14">
        <v>225885</v>
      </c>
      <c r="L4884" s="14">
        <v>68495</v>
      </c>
      <c r="M4884" s="15">
        <v>0.24927323910230509</v>
      </c>
      <c r="N4884" s="14">
        <v>3812102</v>
      </c>
      <c r="O4884" s="14">
        <v>2964307</v>
      </c>
      <c r="P4884" s="14">
        <v>0</v>
      </c>
      <c r="S4884" s="17">
        <v>45364.443749999999</v>
      </c>
      <c r="T4884" s="12" t="s">
        <v>5077</v>
      </c>
      <c r="U4884" s="18">
        <v>45364</v>
      </c>
      <c r="V4884" s="18" t="str">
        <f>TEXT(Posts[[#This Row],[Post_Date]],"YYYY")</f>
        <v>2024</v>
      </c>
      <c r="W4884" s="12" t="s">
        <v>5088</v>
      </c>
      <c r="X4884" s="12" t="s">
        <v>5085</v>
      </c>
      <c r="Y4884" s="19">
        <v>10</v>
      </c>
      <c r="Z4884" s="12" t="s">
        <v>5070</v>
      </c>
      <c r="AA4884"/>
    </row>
    <row r="4885" spans="1:27" x14ac:dyDescent="0.25">
      <c r="A4885" s="12" t="s">
        <v>2256</v>
      </c>
      <c r="B4885" s="12" t="s">
        <v>5026</v>
      </c>
      <c r="C4885" s="12" t="s">
        <v>5028</v>
      </c>
      <c r="D4885" s="12" t="s">
        <v>5032</v>
      </c>
      <c r="E4885" s="12" t="s">
        <v>5035</v>
      </c>
      <c r="F4885" s="12" t="s">
        <v>5056</v>
      </c>
      <c r="G4885" s="12" t="s">
        <v>5046</v>
      </c>
      <c r="H4885" s="13">
        <v>76432</v>
      </c>
      <c r="I4885" s="14">
        <v>415074</v>
      </c>
      <c r="J4885" s="14">
        <v>65737</v>
      </c>
      <c r="K4885" s="14">
        <v>22576</v>
      </c>
      <c r="L4885" s="14">
        <v>24736</v>
      </c>
      <c r="M4885" s="15">
        <v>0.18414067418481461</v>
      </c>
      <c r="N4885" s="14">
        <v>474340</v>
      </c>
      <c r="O4885" s="14">
        <v>410050</v>
      </c>
      <c r="P4885" s="14">
        <v>0</v>
      </c>
      <c r="S4885" s="17">
        <v>45569.640972222223</v>
      </c>
      <c r="T4885" s="12" t="s">
        <v>5074</v>
      </c>
      <c r="U4885" s="18">
        <v>45569</v>
      </c>
      <c r="V4885" s="18" t="str">
        <f>TEXT(Posts[[#This Row],[Post_Date]],"YYYY")</f>
        <v>2024</v>
      </c>
      <c r="W4885" s="12" t="s">
        <v>5091</v>
      </c>
      <c r="X4885" s="12" t="s">
        <v>5082</v>
      </c>
      <c r="Y4885" s="19">
        <v>15</v>
      </c>
      <c r="Z4885" s="12" t="s">
        <v>5069</v>
      </c>
      <c r="AA4885"/>
    </row>
    <row r="4886" spans="1:27" x14ac:dyDescent="0.25">
      <c r="A4886" s="12" t="s">
        <v>2259</v>
      </c>
      <c r="B4886" s="12" t="s">
        <v>5026</v>
      </c>
      <c r="C4886" s="12" t="s">
        <v>5028</v>
      </c>
      <c r="D4886" s="12" t="s">
        <v>5032</v>
      </c>
      <c r="E4886" s="12" t="s">
        <v>5035</v>
      </c>
      <c r="F4886" s="12" t="s">
        <v>5056</v>
      </c>
      <c r="G4886" s="12" t="s">
        <v>5042</v>
      </c>
      <c r="H4886" s="13">
        <v>47543</v>
      </c>
      <c r="I4886" s="14">
        <v>226872</v>
      </c>
      <c r="J4886" s="14">
        <v>38674</v>
      </c>
      <c r="K4886" s="14">
        <v>9714</v>
      </c>
      <c r="L4886" s="14">
        <v>12625</v>
      </c>
      <c r="M4886" s="15">
        <v>0.2095614355573972</v>
      </c>
      <c r="N4886" s="14">
        <v>271841</v>
      </c>
      <c r="O4886" s="14">
        <v>220981</v>
      </c>
      <c r="P4886" s="14">
        <v>0</v>
      </c>
      <c r="S4886" s="17">
        <v>45496.338888888888</v>
      </c>
      <c r="T4886" s="12" t="s">
        <v>5078</v>
      </c>
      <c r="U4886" s="18">
        <v>45496</v>
      </c>
      <c r="V4886" s="18" t="str">
        <f>TEXT(Posts[[#This Row],[Post_Date]],"YYYY")</f>
        <v>2024</v>
      </c>
      <c r="W4886" s="12" t="s">
        <v>5093</v>
      </c>
      <c r="X4886" s="12" t="s">
        <v>5079</v>
      </c>
      <c r="Y4886" s="19">
        <v>8</v>
      </c>
      <c r="Z4886" s="12" t="s">
        <v>5070</v>
      </c>
      <c r="AA4886"/>
    </row>
    <row r="4887" spans="1:27" x14ac:dyDescent="0.25">
      <c r="A4887" s="12" t="s">
        <v>2262</v>
      </c>
      <c r="B4887" s="12" t="s">
        <v>5026</v>
      </c>
      <c r="C4887" s="12" t="s">
        <v>5028</v>
      </c>
      <c r="D4887" s="12" t="s">
        <v>5031</v>
      </c>
      <c r="E4887" s="12" t="s">
        <v>5035</v>
      </c>
      <c r="F4887" s="12" t="s">
        <v>5060</v>
      </c>
      <c r="G4887" s="12" t="s">
        <v>5049</v>
      </c>
      <c r="H4887" s="13">
        <v>37868</v>
      </c>
      <c r="I4887" s="14">
        <v>608484</v>
      </c>
      <c r="J4887" s="14">
        <v>116933</v>
      </c>
      <c r="K4887" s="14">
        <v>38933</v>
      </c>
      <c r="L4887" s="14">
        <v>20718</v>
      </c>
      <c r="M4887" s="15">
        <v>6.2233989525553882E-2</v>
      </c>
      <c r="N4887" s="14">
        <v>707530</v>
      </c>
      <c r="O4887" s="14">
        <v>567753</v>
      </c>
      <c r="P4887" s="14">
        <v>0</v>
      </c>
      <c r="S4887" s="17">
        <v>45525.455555555563</v>
      </c>
      <c r="T4887" s="12" t="s">
        <v>5077</v>
      </c>
      <c r="U4887" s="18">
        <v>45525</v>
      </c>
      <c r="V4887" s="18" t="str">
        <f>TEXT(Posts[[#This Row],[Post_Date]],"YYYY")</f>
        <v>2024</v>
      </c>
      <c r="W4887" s="12" t="s">
        <v>5092</v>
      </c>
      <c r="X4887" s="12" t="s">
        <v>5085</v>
      </c>
      <c r="Y4887" s="19">
        <v>10</v>
      </c>
      <c r="Z4887" s="12" t="s">
        <v>5068</v>
      </c>
      <c r="AA4887"/>
    </row>
    <row r="4888" spans="1:27" x14ac:dyDescent="0.25">
      <c r="A4888" s="12" t="s">
        <v>2264</v>
      </c>
      <c r="B4888" s="12" t="s">
        <v>5026</v>
      </c>
      <c r="C4888" s="12" t="s">
        <v>5029</v>
      </c>
      <c r="D4888" s="12" t="s">
        <v>5030</v>
      </c>
      <c r="E4888" s="12" t="s">
        <v>5035</v>
      </c>
      <c r="F4888" s="12" t="s">
        <v>5051</v>
      </c>
      <c r="G4888" s="12" t="s">
        <v>5047</v>
      </c>
      <c r="H4888" s="13">
        <v>347754</v>
      </c>
      <c r="I4888" s="14">
        <v>2341028</v>
      </c>
      <c r="J4888" s="14">
        <v>283377</v>
      </c>
      <c r="K4888" s="14">
        <v>138982</v>
      </c>
      <c r="L4888" s="14">
        <v>65639</v>
      </c>
      <c r="M4888" s="15">
        <v>0.14854770978792059</v>
      </c>
      <c r="N4888" s="14">
        <v>2945047</v>
      </c>
      <c r="O4888" s="14">
        <v>2341028</v>
      </c>
      <c r="P4888" s="14">
        <v>0</v>
      </c>
      <c r="S4888" s="17">
        <v>45319.42291666667</v>
      </c>
      <c r="T4888" s="12" t="s">
        <v>5077</v>
      </c>
      <c r="U4888" s="18">
        <v>45319</v>
      </c>
      <c r="V4888" s="18" t="str">
        <f>TEXT(Posts[[#This Row],[Post_Date]],"YYYY")</f>
        <v>2024</v>
      </c>
      <c r="W4888" s="12" t="s">
        <v>5086</v>
      </c>
      <c r="X4888" s="12" t="s">
        <v>5084</v>
      </c>
      <c r="Y4888" s="19">
        <v>10</v>
      </c>
      <c r="Z4888" s="12" t="s">
        <v>5069</v>
      </c>
      <c r="AA4888"/>
    </row>
    <row r="4889" spans="1:27" x14ac:dyDescent="0.25">
      <c r="A4889" s="12" t="s">
        <v>2267</v>
      </c>
      <c r="B4889" s="12" t="s">
        <v>5026</v>
      </c>
      <c r="C4889" s="12" t="s">
        <v>5028</v>
      </c>
      <c r="D4889" s="12" t="s">
        <v>5032</v>
      </c>
      <c r="E4889" s="12" t="s">
        <v>5035</v>
      </c>
      <c r="F4889" s="12" t="s">
        <v>5056</v>
      </c>
      <c r="G4889" s="12" t="s">
        <v>5044</v>
      </c>
      <c r="H4889" s="13">
        <v>38459</v>
      </c>
      <c r="I4889" s="14">
        <v>252398</v>
      </c>
      <c r="J4889" s="14">
        <v>44188</v>
      </c>
      <c r="K4889" s="14">
        <v>17582</v>
      </c>
      <c r="L4889" s="14">
        <v>6563</v>
      </c>
      <c r="M4889" s="15">
        <v>0.15237566586432441</v>
      </c>
      <c r="N4889" s="14">
        <v>310940</v>
      </c>
      <c r="O4889" s="14">
        <v>248542</v>
      </c>
      <c r="P4889" s="14">
        <v>0</v>
      </c>
      <c r="S4889" s="17">
        <v>45687.607638888891</v>
      </c>
      <c r="T4889" s="12" t="s">
        <v>5074</v>
      </c>
      <c r="U4889" s="18">
        <v>45687</v>
      </c>
      <c r="V4889" s="18" t="str">
        <f>TEXT(Posts[[#This Row],[Post_Date]],"YYYY")</f>
        <v>2025</v>
      </c>
      <c r="W4889" s="12" t="s">
        <v>5086</v>
      </c>
      <c r="X4889" s="12" t="s">
        <v>5080</v>
      </c>
      <c r="Y4889" s="19">
        <v>14</v>
      </c>
      <c r="Z4889" s="12" t="s">
        <v>5069</v>
      </c>
      <c r="AA4889"/>
    </row>
    <row r="4890" spans="1:27" x14ac:dyDescent="0.25">
      <c r="A4890" s="12" t="s">
        <v>2270</v>
      </c>
      <c r="B4890" s="12" t="s">
        <v>5026</v>
      </c>
      <c r="C4890" s="12" t="s">
        <v>5028</v>
      </c>
      <c r="D4890" s="12" t="s">
        <v>5031</v>
      </c>
      <c r="E4890" s="12" t="s">
        <v>5035</v>
      </c>
      <c r="F4890" s="12" t="s">
        <v>5060</v>
      </c>
      <c r="G4890" s="12" t="s">
        <v>5044</v>
      </c>
      <c r="H4890" s="13">
        <v>27673</v>
      </c>
      <c r="I4890" s="14">
        <v>337169</v>
      </c>
      <c r="J4890" s="14">
        <v>60881</v>
      </c>
      <c r="K4890" s="14">
        <v>13681</v>
      </c>
      <c r="L4890" s="14">
        <v>17683</v>
      </c>
      <c r="M4890" s="15">
        <v>8.2076066219025606E-2</v>
      </c>
      <c r="N4890" s="14">
        <v>423055</v>
      </c>
      <c r="O4890" s="14">
        <v>315575</v>
      </c>
      <c r="P4890" s="14">
        <v>0</v>
      </c>
      <c r="S4890" s="17">
        <v>45546.486805555563</v>
      </c>
      <c r="T4890" s="12" t="s">
        <v>5077</v>
      </c>
      <c r="U4890" s="18">
        <v>45546</v>
      </c>
      <c r="V4890" s="18" t="str">
        <f>TEXT(Posts[[#This Row],[Post_Date]],"YYYY")</f>
        <v>2024</v>
      </c>
      <c r="W4890" s="12" t="s">
        <v>5097</v>
      </c>
      <c r="X4890" s="12" t="s">
        <v>5085</v>
      </c>
      <c r="Y4890" s="19">
        <v>11</v>
      </c>
      <c r="Z4890" s="12" t="s">
        <v>5068</v>
      </c>
      <c r="AA4890"/>
    </row>
    <row r="4891" spans="1:27" x14ac:dyDescent="0.25">
      <c r="A4891" s="12" t="s">
        <v>2273</v>
      </c>
      <c r="B4891" s="12" t="s">
        <v>5026</v>
      </c>
      <c r="C4891" s="12" t="s">
        <v>5028</v>
      </c>
      <c r="D4891" s="12" t="s">
        <v>5032</v>
      </c>
      <c r="E4891" s="12" t="s">
        <v>5035</v>
      </c>
      <c r="F4891" s="12" t="s">
        <v>5056</v>
      </c>
      <c r="G4891" s="12" t="s">
        <v>5044</v>
      </c>
      <c r="H4891" s="13">
        <v>96768</v>
      </c>
      <c r="I4891" s="14">
        <v>391788</v>
      </c>
      <c r="J4891" s="14">
        <v>42125</v>
      </c>
      <c r="K4891" s="14">
        <v>19522</v>
      </c>
      <c r="L4891" s="14">
        <v>13634</v>
      </c>
      <c r="M4891" s="15">
        <v>0.24699281807594481</v>
      </c>
      <c r="N4891" s="14">
        <v>453283</v>
      </c>
      <c r="O4891" s="14">
        <v>359254</v>
      </c>
      <c r="P4891" s="14">
        <v>0</v>
      </c>
      <c r="S4891" s="17">
        <v>45609.738194444442</v>
      </c>
      <c r="T4891" s="12" t="s">
        <v>5076</v>
      </c>
      <c r="U4891" s="18">
        <v>45609</v>
      </c>
      <c r="V4891" s="18" t="str">
        <f>TEXT(Posts[[#This Row],[Post_Date]],"YYYY")</f>
        <v>2024</v>
      </c>
      <c r="W4891" s="12" t="s">
        <v>5095</v>
      </c>
      <c r="X4891" s="12" t="s">
        <v>5085</v>
      </c>
      <c r="Y4891" s="19">
        <v>17</v>
      </c>
      <c r="Z4891" s="12" t="s">
        <v>5070</v>
      </c>
      <c r="AA4891"/>
    </row>
    <row r="4892" spans="1:27" x14ac:dyDescent="0.25">
      <c r="A4892" s="12" t="s">
        <v>2277</v>
      </c>
      <c r="B4892" s="12" t="s">
        <v>5026</v>
      </c>
      <c r="C4892" s="12" t="s">
        <v>5029</v>
      </c>
      <c r="D4892" s="12" t="s">
        <v>5032</v>
      </c>
      <c r="E4892" s="12" t="s">
        <v>5035</v>
      </c>
      <c r="F4892" s="12" t="s">
        <v>5056</v>
      </c>
      <c r="G4892" s="12" t="s">
        <v>5048</v>
      </c>
      <c r="H4892" s="13">
        <v>53511</v>
      </c>
      <c r="I4892" s="14">
        <v>228754</v>
      </c>
      <c r="J4892" s="14">
        <v>46302</v>
      </c>
      <c r="K4892" s="14">
        <v>17622</v>
      </c>
      <c r="L4892" s="14">
        <v>10645</v>
      </c>
      <c r="M4892" s="15">
        <v>0.23392454193003731</v>
      </c>
      <c r="N4892" s="14">
        <v>291490</v>
      </c>
      <c r="O4892" s="14">
        <v>202449</v>
      </c>
      <c r="P4892" s="14">
        <v>0</v>
      </c>
      <c r="S4892" s="17">
        <v>45578.475694444453</v>
      </c>
      <c r="T4892" s="12" t="s">
        <v>5077</v>
      </c>
      <c r="U4892" s="18">
        <v>45578</v>
      </c>
      <c r="V4892" s="18" t="str">
        <f>TEXT(Posts[[#This Row],[Post_Date]],"YYYY")</f>
        <v>2024</v>
      </c>
      <c r="W4892" s="12" t="s">
        <v>5091</v>
      </c>
      <c r="X4892" s="12" t="s">
        <v>5084</v>
      </c>
      <c r="Y4892" s="19">
        <v>11</v>
      </c>
      <c r="Z4892" s="12" t="s">
        <v>5070</v>
      </c>
      <c r="AA4892"/>
    </row>
    <row r="4893" spans="1:27" x14ac:dyDescent="0.25">
      <c r="A4893" s="12" t="s">
        <v>2278</v>
      </c>
      <c r="B4893" s="12" t="s">
        <v>5026</v>
      </c>
      <c r="C4893" s="12" t="s">
        <v>5028</v>
      </c>
      <c r="D4893" s="12" t="s">
        <v>5030</v>
      </c>
      <c r="E4893" s="12" t="s">
        <v>5035</v>
      </c>
      <c r="F4893" s="12" t="s">
        <v>5051</v>
      </c>
      <c r="G4893" s="12" t="s">
        <v>5047</v>
      </c>
      <c r="H4893" s="13">
        <v>222902</v>
      </c>
      <c r="I4893" s="14">
        <v>1656742</v>
      </c>
      <c r="J4893" s="14">
        <v>314811</v>
      </c>
      <c r="K4893" s="14">
        <v>62646</v>
      </c>
      <c r="L4893" s="14">
        <v>68623</v>
      </c>
      <c r="M4893" s="15">
        <v>0.13454263717649001</v>
      </c>
      <c r="N4893" s="14">
        <v>1898766</v>
      </c>
      <c r="O4893" s="14">
        <v>1656742</v>
      </c>
      <c r="P4893" s="14">
        <v>0</v>
      </c>
      <c r="S4893" s="17">
        <v>45598.69027777778</v>
      </c>
      <c r="T4893" s="12" t="s">
        <v>5074</v>
      </c>
      <c r="U4893" s="18">
        <v>45598</v>
      </c>
      <c r="V4893" s="18" t="str">
        <f>TEXT(Posts[[#This Row],[Post_Date]],"YYYY")</f>
        <v>2024</v>
      </c>
      <c r="W4893" s="12" t="s">
        <v>5095</v>
      </c>
      <c r="X4893" s="12" t="s">
        <v>5083</v>
      </c>
      <c r="Y4893" s="19">
        <v>16</v>
      </c>
      <c r="Z4893" s="12" t="s">
        <v>5069</v>
      </c>
      <c r="AA4893"/>
    </row>
    <row r="4894" spans="1:27" x14ac:dyDescent="0.25">
      <c r="A4894" s="12" t="s">
        <v>2283</v>
      </c>
      <c r="B4894" s="12" t="s">
        <v>5026</v>
      </c>
      <c r="C4894" s="12" t="s">
        <v>5028</v>
      </c>
      <c r="D4894" s="12" t="s">
        <v>5032</v>
      </c>
      <c r="E4894" s="12" t="s">
        <v>5035</v>
      </c>
      <c r="F4894" s="12" t="s">
        <v>5056</v>
      </c>
      <c r="G4894" s="12" t="s">
        <v>5044</v>
      </c>
      <c r="H4894" s="13">
        <v>46383</v>
      </c>
      <c r="I4894" s="14">
        <v>265734</v>
      </c>
      <c r="J4894" s="14">
        <v>36622</v>
      </c>
      <c r="K4894" s="14">
        <v>20659</v>
      </c>
      <c r="L4894" s="14">
        <v>10452</v>
      </c>
      <c r="M4894" s="15">
        <v>0.17454873365786841</v>
      </c>
      <c r="N4894" s="14">
        <v>309935</v>
      </c>
      <c r="O4894" s="14">
        <v>256115</v>
      </c>
      <c r="P4894" s="14">
        <v>0</v>
      </c>
      <c r="S4894" s="17">
        <v>45759.682638888888</v>
      </c>
      <c r="T4894" s="12" t="s">
        <v>5074</v>
      </c>
      <c r="U4894" s="18">
        <v>45759</v>
      </c>
      <c r="V4894" s="18" t="str">
        <f>TEXT(Posts[[#This Row],[Post_Date]],"YYYY")</f>
        <v>2025</v>
      </c>
      <c r="W4894" s="12" t="s">
        <v>5090</v>
      </c>
      <c r="X4894" s="12" t="s">
        <v>5083</v>
      </c>
      <c r="Y4894" s="19">
        <v>16</v>
      </c>
      <c r="Z4894" s="12" t="s">
        <v>5069</v>
      </c>
      <c r="AA4894"/>
    </row>
    <row r="4895" spans="1:27" x14ac:dyDescent="0.25">
      <c r="A4895" s="12" t="s">
        <v>2285</v>
      </c>
      <c r="B4895" s="12" t="s">
        <v>5026</v>
      </c>
      <c r="C4895" s="12" t="s">
        <v>5028</v>
      </c>
      <c r="D4895" s="12" t="s">
        <v>5034</v>
      </c>
      <c r="E4895" s="12" t="s">
        <v>5039</v>
      </c>
      <c r="F4895" s="12" t="s">
        <v>5059</v>
      </c>
      <c r="G4895" s="12" t="s">
        <v>5043</v>
      </c>
      <c r="H4895" s="13">
        <v>36327</v>
      </c>
      <c r="I4895" s="14">
        <v>205424</v>
      </c>
      <c r="J4895" s="14">
        <v>20729</v>
      </c>
      <c r="K4895" s="14">
        <v>11379</v>
      </c>
      <c r="L4895" s="14">
        <v>12311</v>
      </c>
      <c r="M4895" s="15">
        <v>0.17684314981455329</v>
      </c>
      <c r="N4895" s="14">
        <v>254518</v>
      </c>
      <c r="O4895" s="14">
        <v>0</v>
      </c>
      <c r="P4895" s="14">
        <v>962591</v>
      </c>
      <c r="S4895" s="17">
        <v>45564.629166666673</v>
      </c>
      <c r="T4895" s="17" t="s">
        <v>5074</v>
      </c>
      <c r="U4895" s="18">
        <v>45564</v>
      </c>
      <c r="V4895" s="18" t="str">
        <f>TEXT(Posts[[#This Row],[Post_Date]],"YYYY")</f>
        <v>2024</v>
      </c>
      <c r="W4895" s="18" t="s">
        <v>5097</v>
      </c>
      <c r="X4895" s="18" t="s">
        <v>5084</v>
      </c>
      <c r="Y4895" s="19">
        <v>15</v>
      </c>
      <c r="Z4895" s="12" t="s">
        <v>5069</v>
      </c>
      <c r="AA4895"/>
    </row>
    <row r="4896" spans="1:27" x14ac:dyDescent="0.25">
      <c r="A4896" s="12" t="s">
        <v>2289</v>
      </c>
      <c r="B4896" s="12" t="s">
        <v>5026</v>
      </c>
      <c r="C4896" s="12" t="s">
        <v>5028</v>
      </c>
      <c r="D4896" s="12" t="s">
        <v>5030</v>
      </c>
      <c r="E4896" s="12" t="s">
        <v>5035</v>
      </c>
      <c r="F4896" s="12" t="s">
        <v>5051</v>
      </c>
      <c r="G4896" s="12" t="s">
        <v>5048</v>
      </c>
      <c r="H4896" s="13">
        <v>125449</v>
      </c>
      <c r="I4896" s="14">
        <v>1474530</v>
      </c>
      <c r="J4896" s="14">
        <v>212111</v>
      </c>
      <c r="K4896" s="14">
        <v>68588</v>
      </c>
      <c r="L4896" s="14">
        <v>69687</v>
      </c>
      <c r="M4896" s="15">
        <v>8.5077776144444228E-2</v>
      </c>
      <c r="N4896" s="14">
        <v>1725037</v>
      </c>
      <c r="O4896" s="14">
        <v>1474530</v>
      </c>
      <c r="P4896" s="14">
        <v>0</v>
      </c>
      <c r="S4896" s="17">
        <v>45398.418055555558</v>
      </c>
      <c r="T4896" s="12" t="s">
        <v>5077</v>
      </c>
      <c r="U4896" s="18">
        <v>45398</v>
      </c>
      <c r="V4896" s="18" t="str">
        <f>TEXT(Posts[[#This Row],[Post_Date]],"YYYY")</f>
        <v>2024</v>
      </c>
      <c r="W4896" s="12" t="s">
        <v>5090</v>
      </c>
      <c r="X4896" s="12" t="s">
        <v>5079</v>
      </c>
      <c r="Y4896" s="19">
        <v>10</v>
      </c>
      <c r="Z4896" s="12" t="s">
        <v>5068</v>
      </c>
      <c r="AA4896"/>
    </row>
    <row r="4897" spans="1:27" x14ac:dyDescent="0.25">
      <c r="A4897" s="12" t="s">
        <v>2295</v>
      </c>
      <c r="B4897" s="12" t="s">
        <v>5026</v>
      </c>
      <c r="C4897" s="12" t="s">
        <v>5028</v>
      </c>
      <c r="D4897" s="12" t="s">
        <v>5034</v>
      </c>
      <c r="E4897" s="12" t="s">
        <v>5039</v>
      </c>
      <c r="F4897" s="12" t="s">
        <v>5059</v>
      </c>
      <c r="G4897" s="12" t="s">
        <v>5049</v>
      </c>
      <c r="H4897" s="13">
        <v>44516</v>
      </c>
      <c r="I4897" s="14">
        <v>274673</v>
      </c>
      <c r="J4897" s="14">
        <v>42948</v>
      </c>
      <c r="K4897" s="14">
        <v>21733</v>
      </c>
      <c r="L4897" s="14">
        <v>12804</v>
      </c>
      <c r="M4897" s="15">
        <v>0.162069166509792</v>
      </c>
      <c r="N4897" s="14">
        <v>354687</v>
      </c>
      <c r="O4897" s="14">
        <v>0</v>
      </c>
      <c r="P4897" s="14">
        <v>802169</v>
      </c>
      <c r="S4897" s="17">
        <v>45361.411111111112</v>
      </c>
      <c r="T4897" s="17" t="s">
        <v>5077</v>
      </c>
      <c r="U4897" s="18">
        <v>45361</v>
      </c>
      <c r="V4897" s="18" t="str">
        <f>TEXT(Posts[[#This Row],[Post_Date]],"YYYY")</f>
        <v>2024</v>
      </c>
      <c r="W4897" s="18" t="s">
        <v>5088</v>
      </c>
      <c r="X4897" s="18" t="s">
        <v>5084</v>
      </c>
      <c r="Y4897" s="19">
        <v>9</v>
      </c>
      <c r="Z4897" s="12" t="s">
        <v>5069</v>
      </c>
      <c r="AA4897"/>
    </row>
    <row r="4898" spans="1:27" x14ac:dyDescent="0.25">
      <c r="A4898" s="12" t="s">
        <v>2303</v>
      </c>
      <c r="B4898" s="12" t="s">
        <v>5026</v>
      </c>
      <c r="C4898" s="12" t="s">
        <v>5028</v>
      </c>
      <c r="D4898" s="12" t="s">
        <v>5032</v>
      </c>
      <c r="E4898" s="12" t="s">
        <v>5039</v>
      </c>
      <c r="F4898" s="12" t="s">
        <v>5056</v>
      </c>
      <c r="G4898" s="12" t="s">
        <v>5049</v>
      </c>
      <c r="H4898" s="13">
        <v>30497</v>
      </c>
      <c r="I4898" s="14">
        <v>167848</v>
      </c>
      <c r="J4898" s="14">
        <v>38465</v>
      </c>
      <c r="K4898" s="14">
        <v>9117</v>
      </c>
      <c r="L4898" s="14">
        <v>4259</v>
      </c>
      <c r="M4898" s="15">
        <v>0.18169712360527221</v>
      </c>
      <c r="N4898" s="14">
        <v>194348</v>
      </c>
      <c r="O4898" s="14">
        <v>0</v>
      </c>
      <c r="P4898" s="14">
        <v>1493644</v>
      </c>
      <c r="S4898" s="17">
        <v>45365.668055555558</v>
      </c>
      <c r="T4898" s="17" t="s">
        <v>5074</v>
      </c>
      <c r="U4898" s="18">
        <v>45365</v>
      </c>
      <c r="V4898" s="18" t="str">
        <f>TEXT(Posts[[#This Row],[Post_Date]],"YYYY")</f>
        <v>2024</v>
      </c>
      <c r="W4898" s="18" t="s">
        <v>5088</v>
      </c>
      <c r="X4898" s="18" t="s">
        <v>5080</v>
      </c>
      <c r="Y4898" s="19">
        <v>16</v>
      </c>
      <c r="Z4898" s="12" t="s">
        <v>5069</v>
      </c>
      <c r="AA4898"/>
    </row>
    <row r="4899" spans="1:27" x14ac:dyDescent="0.25">
      <c r="A4899" s="12" t="s">
        <v>2306</v>
      </c>
      <c r="B4899" s="12" t="s">
        <v>5026</v>
      </c>
      <c r="C4899" s="12" t="s">
        <v>5028</v>
      </c>
      <c r="D4899" s="12" t="s">
        <v>5030</v>
      </c>
      <c r="E4899" s="12" t="s">
        <v>5035</v>
      </c>
      <c r="F4899" s="12" t="s">
        <v>5051</v>
      </c>
      <c r="G4899" s="12" t="s">
        <v>5045</v>
      </c>
      <c r="H4899" s="13">
        <v>441230</v>
      </c>
      <c r="I4899" s="14">
        <v>2987005</v>
      </c>
      <c r="J4899" s="14">
        <v>623442</v>
      </c>
      <c r="K4899" s="14">
        <v>98500</v>
      </c>
      <c r="L4899" s="14">
        <v>129218</v>
      </c>
      <c r="M4899" s="15">
        <v>0.1477167901403332</v>
      </c>
      <c r="N4899" s="14">
        <v>3363480</v>
      </c>
      <c r="O4899" s="14">
        <v>2987005</v>
      </c>
      <c r="P4899" s="14">
        <v>0</v>
      </c>
      <c r="S4899" s="17">
        <v>45569.658333333333</v>
      </c>
      <c r="T4899" s="12" t="s">
        <v>5074</v>
      </c>
      <c r="U4899" s="18">
        <v>45569</v>
      </c>
      <c r="V4899" s="18" t="str">
        <f>TEXT(Posts[[#This Row],[Post_Date]],"YYYY")</f>
        <v>2024</v>
      </c>
      <c r="W4899" s="12" t="s">
        <v>5091</v>
      </c>
      <c r="X4899" s="12" t="s">
        <v>5082</v>
      </c>
      <c r="Y4899" s="19">
        <v>15</v>
      </c>
      <c r="Z4899" s="12" t="s">
        <v>5069</v>
      </c>
      <c r="AA4899"/>
    </row>
    <row r="4900" spans="1:27" x14ac:dyDescent="0.25">
      <c r="A4900" s="12" t="s">
        <v>2308</v>
      </c>
      <c r="B4900" s="12" t="s">
        <v>5026</v>
      </c>
      <c r="C4900" s="12" t="s">
        <v>5028</v>
      </c>
      <c r="D4900" s="12" t="s">
        <v>5031</v>
      </c>
      <c r="E4900" s="12" t="s">
        <v>5035</v>
      </c>
      <c r="F4900" s="12" t="s">
        <v>5060</v>
      </c>
      <c r="G4900" s="12" t="s">
        <v>5048</v>
      </c>
      <c r="H4900" s="13">
        <v>167830</v>
      </c>
      <c r="I4900" s="14">
        <v>1800600</v>
      </c>
      <c r="J4900" s="14">
        <v>326351</v>
      </c>
      <c r="K4900" s="14">
        <v>88935</v>
      </c>
      <c r="L4900" s="14">
        <v>43291</v>
      </c>
      <c r="M4900" s="15">
        <v>9.3207859053284853E-2</v>
      </c>
      <c r="N4900" s="14">
        <v>2269447</v>
      </c>
      <c r="O4900" s="14">
        <v>1800600</v>
      </c>
      <c r="P4900" s="14">
        <v>0</v>
      </c>
      <c r="S4900" s="17">
        <v>45484.521527777782</v>
      </c>
      <c r="T4900" s="12" t="s">
        <v>5075</v>
      </c>
      <c r="U4900" s="18">
        <v>45484</v>
      </c>
      <c r="V4900" s="18" t="str">
        <f>TEXT(Posts[[#This Row],[Post_Date]],"YYYY")</f>
        <v>2024</v>
      </c>
      <c r="W4900" s="12" t="s">
        <v>5093</v>
      </c>
      <c r="X4900" s="12" t="s">
        <v>5080</v>
      </c>
      <c r="Y4900" s="19">
        <v>12</v>
      </c>
      <c r="Z4900" s="12" t="s">
        <v>5068</v>
      </c>
      <c r="AA4900"/>
    </row>
    <row r="4901" spans="1:27" x14ac:dyDescent="0.25">
      <c r="A4901" s="12" t="s">
        <v>2309</v>
      </c>
      <c r="B4901" s="12" t="s">
        <v>5026</v>
      </c>
      <c r="C4901" s="12" t="s">
        <v>5028</v>
      </c>
      <c r="D4901" s="12" t="s">
        <v>5034</v>
      </c>
      <c r="E4901" s="12" t="s">
        <v>5039</v>
      </c>
      <c r="F4901" s="12" t="s">
        <v>5059</v>
      </c>
      <c r="G4901" s="12" t="s">
        <v>5048</v>
      </c>
      <c r="H4901" s="13">
        <v>26088</v>
      </c>
      <c r="I4901" s="14">
        <v>241133</v>
      </c>
      <c r="J4901" s="14">
        <v>57211</v>
      </c>
      <c r="K4901" s="14">
        <v>16355</v>
      </c>
      <c r="L4901" s="14">
        <v>12755</v>
      </c>
      <c r="M4901" s="15">
        <v>0.1081899736355617</v>
      </c>
      <c r="N4901" s="14">
        <v>275686</v>
      </c>
      <c r="O4901" s="14">
        <v>0</v>
      </c>
      <c r="P4901" s="14">
        <v>895359</v>
      </c>
      <c r="S4901" s="17">
        <v>45509.380555555559</v>
      </c>
      <c r="T4901" s="17" t="s">
        <v>5077</v>
      </c>
      <c r="U4901" s="18">
        <v>45509</v>
      </c>
      <c r="V4901" s="18" t="str">
        <f>TEXT(Posts[[#This Row],[Post_Date]],"YYYY")</f>
        <v>2024</v>
      </c>
      <c r="W4901" s="18" t="s">
        <v>5092</v>
      </c>
      <c r="X4901" s="18" t="s">
        <v>5081</v>
      </c>
      <c r="Y4901" s="19">
        <v>9</v>
      </c>
      <c r="Z4901" s="12" t="s">
        <v>5069</v>
      </c>
      <c r="AA4901"/>
    </row>
    <row r="4902" spans="1:27" x14ac:dyDescent="0.25">
      <c r="A4902" s="12" t="s">
        <v>2314</v>
      </c>
      <c r="B4902" s="12" t="s">
        <v>5026</v>
      </c>
      <c r="C4902" s="12" t="s">
        <v>5028</v>
      </c>
      <c r="D4902" s="12" t="s">
        <v>5032</v>
      </c>
      <c r="E4902" s="12" t="s">
        <v>5035</v>
      </c>
      <c r="F4902" s="12" t="s">
        <v>5056</v>
      </c>
      <c r="G4902" s="12" t="s">
        <v>5049</v>
      </c>
      <c r="H4902" s="13">
        <v>73695</v>
      </c>
      <c r="I4902" s="14">
        <v>336780</v>
      </c>
      <c r="J4902" s="14">
        <v>77437</v>
      </c>
      <c r="K4902" s="14">
        <v>25097</v>
      </c>
      <c r="L4902" s="14">
        <v>10372</v>
      </c>
      <c r="M4902" s="15">
        <v>0.2188237835878912</v>
      </c>
      <c r="N4902" s="14">
        <v>372814</v>
      </c>
      <c r="O4902" s="14">
        <v>328977</v>
      </c>
      <c r="P4902" s="14">
        <v>0</v>
      </c>
      <c r="S4902" s="17">
        <v>45738.746527777781</v>
      </c>
      <c r="T4902" s="12" t="s">
        <v>5076</v>
      </c>
      <c r="U4902" s="18">
        <v>45738</v>
      </c>
      <c r="V4902" s="18" t="str">
        <f>TEXT(Posts[[#This Row],[Post_Date]],"YYYY")</f>
        <v>2025</v>
      </c>
      <c r="W4902" s="12" t="s">
        <v>5088</v>
      </c>
      <c r="X4902" s="12" t="s">
        <v>5083</v>
      </c>
      <c r="Y4902" s="19">
        <v>17</v>
      </c>
      <c r="Z4902" s="12" t="s">
        <v>5070</v>
      </c>
      <c r="AA4902"/>
    </row>
    <row r="4903" spans="1:27" x14ac:dyDescent="0.25">
      <c r="A4903" s="12" t="s">
        <v>2317</v>
      </c>
      <c r="B4903" s="12" t="s">
        <v>5026</v>
      </c>
      <c r="C4903" s="12" t="s">
        <v>5028</v>
      </c>
      <c r="D4903" s="12" t="s">
        <v>5032</v>
      </c>
      <c r="E4903" s="12" t="s">
        <v>5035</v>
      </c>
      <c r="F4903" s="12" t="s">
        <v>5056</v>
      </c>
      <c r="G4903" s="12" t="s">
        <v>5049</v>
      </c>
      <c r="H4903" s="13">
        <v>27843</v>
      </c>
      <c r="I4903" s="14">
        <v>146540</v>
      </c>
      <c r="J4903" s="14">
        <v>19936</v>
      </c>
      <c r="K4903" s="14">
        <v>7024</v>
      </c>
      <c r="L4903" s="14">
        <v>8292</v>
      </c>
      <c r="M4903" s="15">
        <v>0.19000659167884701</v>
      </c>
      <c r="N4903" s="14">
        <v>178049</v>
      </c>
      <c r="O4903" s="14">
        <v>143242</v>
      </c>
      <c r="P4903" s="14">
        <v>0</v>
      </c>
      <c r="S4903" s="17">
        <v>45751.665277777778</v>
      </c>
      <c r="T4903" s="12" t="s">
        <v>5074</v>
      </c>
      <c r="U4903" s="18">
        <v>45751</v>
      </c>
      <c r="V4903" s="18" t="str">
        <f>TEXT(Posts[[#This Row],[Post_Date]],"YYYY")</f>
        <v>2025</v>
      </c>
      <c r="W4903" s="12" t="s">
        <v>5090</v>
      </c>
      <c r="X4903" s="12" t="s">
        <v>5082</v>
      </c>
      <c r="Y4903" s="19">
        <v>15</v>
      </c>
      <c r="Z4903" s="12" t="s">
        <v>5069</v>
      </c>
      <c r="AA4903"/>
    </row>
    <row r="4904" spans="1:27" x14ac:dyDescent="0.25">
      <c r="A4904" s="12" t="s">
        <v>2318</v>
      </c>
      <c r="B4904" s="12" t="s">
        <v>5026</v>
      </c>
      <c r="C4904" s="12" t="s">
        <v>5029</v>
      </c>
      <c r="D4904" s="12" t="s">
        <v>5030</v>
      </c>
      <c r="E4904" s="12" t="s">
        <v>5035</v>
      </c>
      <c r="F4904" s="12" t="s">
        <v>5051</v>
      </c>
      <c r="G4904" s="12" t="s">
        <v>5045</v>
      </c>
      <c r="H4904" s="13">
        <v>197927</v>
      </c>
      <c r="I4904" s="14">
        <v>1946495</v>
      </c>
      <c r="J4904" s="14">
        <v>203075</v>
      </c>
      <c r="K4904" s="14">
        <v>64642</v>
      </c>
      <c r="L4904" s="14">
        <v>80812</v>
      </c>
      <c r="M4904" s="15">
        <v>0.1016841111264483</v>
      </c>
      <c r="N4904" s="14">
        <v>2420968</v>
      </c>
      <c r="O4904" s="14">
        <v>1946495</v>
      </c>
      <c r="P4904" s="14">
        <v>0</v>
      </c>
      <c r="S4904" s="17">
        <v>45741.748611111107</v>
      </c>
      <c r="T4904" s="12" t="s">
        <v>5076</v>
      </c>
      <c r="U4904" s="18">
        <v>45741</v>
      </c>
      <c r="V4904" s="18" t="str">
        <f>TEXT(Posts[[#This Row],[Post_Date]],"YYYY")</f>
        <v>2025</v>
      </c>
      <c r="W4904" s="12" t="s">
        <v>5088</v>
      </c>
      <c r="X4904" s="12" t="s">
        <v>5079</v>
      </c>
      <c r="Y4904" s="19">
        <v>17</v>
      </c>
      <c r="Z4904" s="12" t="s">
        <v>5069</v>
      </c>
      <c r="AA4904"/>
    </row>
    <row r="4905" spans="1:27" x14ac:dyDescent="0.25">
      <c r="A4905" s="12" t="s">
        <v>2322</v>
      </c>
      <c r="B4905" s="12" t="s">
        <v>5026</v>
      </c>
      <c r="C4905" s="12" t="s">
        <v>5028</v>
      </c>
      <c r="D4905" s="12" t="s">
        <v>5030</v>
      </c>
      <c r="E4905" s="12" t="s">
        <v>5035</v>
      </c>
      <c r="F4905" s="12" t="s">
        <v>5051</v>
      </c>
      <c r="G4905" s="12" t="s">
        <v>5045</v>
      </c>
      <c r="H4905" s="13">
        <v>277003</v>
      </c>
      <c r="I4905" s="14">
        <v>1857442</v>
      </c>
      <c r="J4905" s="14">
        <v>235851</v>
      </c>
      <c r="K4905" s="14">
        <v>82201</v>
      </c>
      <c r="L4905" s="14">
        <v>70958</v>
      </c>
      <c r="M4905" s="15">
        <v>0.14913169841025489</v>
      </c>
      <c r="N4905" s="14">
        <v>2151159</v>
      </c>
      <c r="O4905" s="14">
        <v>1857442</v>
      </c>
      <c r="P4905" s="14">
        <v>0</v>
      </c>
      <c r="S4905" s="17">
        <v>45376.649305555547</v>
      </c>
      <c r="T4905" s="12" t="s">
        <v>5074</v>
      </c>
      <c r="U4905" s="18">
        <v>45376</v>
      </c>
      <c r="V4905" s="18" t="str">
        <f>TEXT(Posts[[#This Row],[Post_Date]],"YYYY")</f>
        <v>2024</v>
      </c>
      <c r="W4905" s="12" t="s">
        <v>5088</v>
      </c>
      <c r="X4905" s="12" t="s">
        <v>5081</v>
      </c>
      <c r="Y4905" s="19">
        <v>15</v>
      </c>
      <c r="Z4905" s="12" t="s">
        <v>5069</v>
      </c>
      <c r="AA4905"/>
    </row>
    <row r="4906" spans="1:27" x14ac:dyDescent="0.25">
      <c r="A4906" s="12" t="s">
        <v>2327</v>
      </c>
      <c r="B4906" s="12" t="s">
        <v>5026</v>
      </c>
      <c r="C4906" s="12" t="s">
        <v>5028</v>
      </c>
      <c r="D4906" s="12" t="s">
        <v>5030</v>
      </c>
      <c r="E4906" s="12" t="s">
        <v>5039</v>
      </c>
      <c r="F4906" s="12" t="s">
        <v>5051</v>
      </c>
      <c r="G4906" s="12" t="s">
        <v>5043</v>
      </c>
      <c r="H4906" s="13">
        <v>258211</v>
      </c>
      <c r="I4906" s="14">
        <v>2082813</v>
      </c>
      <c r="J4906" s="14">
        <v>441181</v>
      </c>
      <c r="K4906" s="14">
        <v>88084</v>
      </c>
      <c r="L4906" s="14">
        <v>102376</v>
      </c>
      <c r="M4906" s="15">
        <v>0.12397240369076221</v>
      </c>
      <c r="N4906" s="14">
        <v>2602590</v>
      </c>
      <c r="O4906" s="14">
        <v>0</v>
      </c>
      <c r="P4906" s="14">
        <v>1096180</v>
      </c>
      <c r="S4906" s="17">
        <v>45301.688888888893</v>
      </c>
      <c r="T4906" s="17" t="s">
        <v>5074</v>
      </c>
      <c r="U4906" s="18">
        <v>45301</v>
      </c>
      <c r="V4906" s="18" t="str">
        <f>TEXT(Posts[[#This Row],[Post_Date]],"YYYY")</f>
        <v>2024</v>
      </c>
      <c r="W4906" s="18" t="s">
        <v>5086</v>
      </c>
      <c r="X4906" s="18" t="s">
        <v>5085</v>
      </c>
      <c r="Y4906" s="19">
        <v>16</v>
      </c>
      <c r="Z4906" s="12" t="s">
        <v>5069</v>
      </c>
      <c r="AA4906"/>
    </row>
    <row r="4907" spans="1:27" x14ac:dyDescent="0.25">
      <c r="A4907" s="12" t="s">
        <v>2328</v>
      </c>
      <c r="B4907" s="12" t="s">
        <v>5026</v>
      </c>
      <c r="C4907" s="12" t="s">
        <v>5028</v>
      </c>
      <c r="D4907" s="12" t="s">
        <v>5034</v>
      </c>
      <c r="E4907" s="12" t="s">
        <v>5039</v>
      </c>
      <c r="F4907" s="12" t="s">
        <v>5059</v>
      </c>
      <c r="G4907" s="12" t="s">
        <v>5047</v>
      </c>
      <c r="H4907" s="13">
        <v>45353</v>
      </c>
      <c r="I4907" s="14">
        <v>260801</v>
      </c>
      <c r="J4907" s="14">
        <v>62125</v>
      </c>
      <c r="K4907" s="14">
        <v>16164</v>
      </c>
      <c r="L4907" s="14">
        <v>7019</v>
      </c>
      <c r="M4907" s="15">
        <v>0.17390248637836531</v>
      </c>
      <c r="N4907" s="14">
        <v>322493</v>
      </c>
      <c r="O4907" s="14">
        <v>0</v>
      </c>
      <c r="P4907" s="14">
        <v>1140804</v>
      </c>
      <c r="S4907" s="17">
        <v>45364.67083333333</v>
      </c>
      <c r="T4907" s="17" t="s">
        <v>5074</v>
      </c>
      <c r="U4907" s="18">
        <v>45364</v>
      </c>
      <c r="V4907" s="18" t="str">
        <f>TEXT(Posts[[#This Row],[Post_Date]],"YYYY")</f>
        <v>2024</v>
      </c>
      <c r="W4907" s="18" t="s">
        <v>5088</v>
      </c>
      <c r="X4907" s="18" t="s">
        <v>5085</v>
      </c>
      <c r="Y4907" s="19">
        <v>16</v>
      </c>
      <c r="Z4907" s="12" t="s">
        <v>5069</v>
      </c>
      <c r="AA4907"/>
    </row>
    <row r="4908" spans="1:27" x14ac:dyDescent="0.25">
      <c r="A4908" s="12" t="s">
        <v>2336</v>
      </c>
      <c r="B4908" s="12" t="s">
        <v>5026</v>
      </c>
      <c r="C4908" s="12" t="s">
        <v>5028</v>
      </c>
      <c r="D4908" s="12" t="s">
        <v>5032</v>
      </c>
      <c r="E4908" s="12" t="s">
        <v>5035</v>
      </c>
      <c r="F4908" s="12" t="s">
        <v>5056</v>
      </c>
      <c r="G4908" s="12" t="s">
        <v>5043</v>
      </c>
      <c r="H4908" s="13">
        <v>53720</v>
      </c>
      <c r="I4908" s="14">
        <v>293374</v>
      </c>
      <c r="J4908" s="14">
        <v>56995</v>
      </c>
      <c r="K4908" s="14">
        <v>11333</v>
      </c>
      <c r="L4908" s="14">
        <v>8902</v>
      </c>
      <c r="M4908" s="15">
        <v>0.1831137458387628</v>
      </c>
      <c r="N4908" s="14">
        <v>350174</v>
      </c>
      <c r="O4908" s="14">
        <v>290205</v>
      </c>
      <c r="P4908" s="14">
        <v>0</v>
      </c>
      <c r="S4908" s="17">
        <v>45440.745833333327</v>
      </c>
      <c r="T4908" s="12" t="s">
        <v>5076</v>
      </c>
      <c r="U4908" s="18">
        <v>45440</v>
      </c>
      <c r="V4908" s="18" t="str">
        <f>TEXT(Posts[[#This Row],[Post_Date]],"YYYY")</f>
        <v>2024</v>
      </c>
      <c r="W4908" s="12" t="s">
        <v>5096</v>
      </c>
      <c r="X4908" s="12" t="s">
        <v>5079</v>
      </c>
      <c r="Y4908" s="19">
        <v>17</v>
      </c>
      <c r="Z4908" s="12" t="s">
        <v>5069</v>
      </c>
      <c r="AA4908"/>
    </row>
    <row r="4909" spans="1:27" x14ac:dyDescent="0.25">
      <c r="A4909" s="12" t="s">
        <v>2341</v>
      </c>
      <c r="B4909" s="12" t="s">
        <v>5026</v>
      </c>
      <c r="C4909" s="12" t="s">
        <v>5029</v>
      </c>
      <c r="D4909" s="12" t="s">
        <v>5032</v>
      </c>
      <c r="E4909" s="12" t="s">
        <v>5035</v>
      </c>
      <c r="F4909" s="12" t="s">
        <v>5056</v>
      </c>
      <c r="G4909" s="12" t="s">
        <v>5046</v>
      </c>
      <c r="H4909" s="13">
        <v>56241</v>
      </c>
      <c r="I4909" s="14">
        <v>341776</v>
      </c>
      <c r="J4909" s="14">
        <v>45115</v>
      </c>
      <c r="K4909" s="14">
        <v>15813</v>
      </c>
      <c r="L4909" s="14">
        <v>8896</v>
      </c>
      <c r="M4909" s="15">
        <v>0.16455773324718209</v>
      </c>
      <c r="N4909" s="14">
        <v>418372</v>
      </c>
      <c r="O4909" s="14">
        <v>326529</v>
      </c>
      <c r="P4909" s="14">
        <v>0</v>
      </c>
      <c r="S4909" s="17">
        <v>45643.460416666669</v>
      </c>
      <c r="T4909" s="12" t="s">
        <v>5077</v>
      </c>
      <c r="U4909" s="18">
        <v>45643</v>
      </c>
      <c r="V4909" s="18" t="str">
        <f>TEXT(Posts[[#This Row],[Post_Date]],"YYYY")</f>
        <v>2024</v>
      </c>
      <c r="W4909" s="12" t="s">
        <v>5094</v>
      </c>
      <c r="X4909" s="12" t="s">
        <v>5079</v>
      </c>
      <c r="Y4909" s="19">
        <v>11</v>
      </c>
      <c r="Z4909" s="12" t="s">
        <v>5069</v>
      </c>
      <c r="AA4909"/>
    </row>
    <row r="4910" spans="1:27" x14ac:dyDescent="0.25">
      <c r="A4910" s="12" t="s">
        <v>2342</v>
      </c>
      <c r="B4910" s="12" t="s">
        <v>5026</v>
      </c>
      <c r="C4910" s="12" t="s">
        <v>5028</v>
      </c>
      <c r="D4910" s="12" t="s">
        <v>5032</v>
      </c>
      <c r="E4910" s="12" t="s">
        <v>5035</v>
      </c>
      <c r="F4910" s="12" t="s">
        <v>5056</v>
      </c>
      <c r="G4910" s="12" t="s">
        <v>5048</v>
      </c>
      <c r="H4910" s="13">
        <v>345764</v>
      </c>
      <c r="I4910" s="14">
        <v>1767202</v>
      </c>
      <c r="J4910" s="14">
        <v>288019</v>
      </c>
      <c r="K4910" s="14">
        <v>107205</v>
      </c>
      <c r="L4910" s="14">
        <v>89185</v>
      </c>
      <c r="M4910" s="15">
        <v>0.19565637457415819</v>
      </c>
      <c r="N4910" s="14">
        <v>2136795</v>
      </c>
      <c r="O4910" s="14">
        <v>1767202</v>
      </c>
      <c r="P4910" s="14">
        <v>0</v>
      </c>
      <c r="S4910" s="17">
        <v>45636.731944444437</v>
      </c>
      <c r="T4910" s="12" t="s">
        <v>5076</v>
      </c>
      <c r="U4910" s="18">
        <v>45636</v>
      </c>
      <c r="V4910" s="18" t="str">
        <f>TEXT(Posts[[#This Row],[Post_Date]],"YYYY")</f>
        <v>2024</v>
      </c>
      <c r="W4910" s="12" t="s">
        <v>5094</v>
      </c>
      <c r="X4910" s="12" t="s">
        <v>5079</v>
      </c>
      <c r="Y4910" s="19">
        <v>17</v>
      </c>
      <c r="Z4910" s="12" t="s">
        <v>5069</v>
      </c>
      <c r="AA4910"/>
    </row>
    <row r="4911" spans="1:27" x14ac:dyDescent="0.25">
      <c r="A4911" s="12" t="s">
        <v>2344</v>
      </c>
      <c r="B4911" s="12" t="s">
        <v>5026</v>
      </c>
      <c r="C4911" s="12" t="s">
        <v>5028</v>
      </c>
      <c r="D4911" s="12" t="s">
        <v>5034</v>
      </c>
      <c r="E4911" s="12" t="s">
        <v>5039</v>
      </c>
      <c r="F4911" s="12" t="s">
        <v>5059</v>
      </c>
      <c r="G4911" s="12" t="s">
        <v>5048</v>
      </c>
      <c r="H4911" s="13">
        <v>32655</v>
      </c>
      <c r="I4911" s="14">
        <v>267567</v>
      </c>
      <c r="J4911" s="14">
        <v>33922</v>
      </c>
      <c r="K4911" s="14">
        <v>13059</v>
      </c>
      <c r="L4911" s="14">
        <v>10358</v>
      </c>
      <c r="M4911" s="15">
        <v>0.12204501777774771</v>
      </c>
      <c r="N4911" s="14">
        <v>316766</v>
      </c>
      <c r="O4911" s="14">
        <v>0</v>
      </c>
      <c r="P4911" s="14">
        <v>767412</v>
      </c>
      <c r="S4911" s="17">
        <v>45593.679166666669</v>
      </c>
      <c r="T4911" s="17" t="s">
        <v>5074</v>
      </c>
      <c r="U4911" s="18">
        <v>45593</v>
      </c>
      <c r="V4911" s="18" t="str">
        <f>TEXT(Posts[[#This Row],[Post_Date]],"YYYY")</f>
        <v>2024</v>
      </c>
      <c r="W4911" s="18" t="s">
        <v>5091</v>
      </c>
      <c r="X4911" s="18" t="s">
        <v>5081</v>
      </c>
      <c r="Y4911" s="19">
        <v>16</v>
      </c>
      <c r="Z4911" s="12" t="s">
        <v>5069</v>
      </c>
      <c r="AA4911"/>
    </row>
    <row r="4912" spans="1:27" x14ac:dyDescent="0.25">
      <c r="A4912" s="12" t="s">
        <v>2345</v>
      </c>
      <c r="B4912" s="12" t="s">
        <v>5026</v>
      </c>
      <c r="C4912" s="12" t="s">
        <v>5028</v>
      </c>
      <c r="D4912" s="12" t="s">
        <v>5030</v>
      </c>
      <c r="E4912" s="12" t="s">
        <v>5035</v>
      </c>
      <c r="F4912" s="12" t="s">
        <v>5051</v>
      </c>
      <c r="G4912" s="12" t="s">
        <v>5044</v>
      </c>
      <c r="H4912" s="13">
        <v>235568</v>
      </c>
      <c r="I4912" s="14">
        <v>2058476</v>
      </c>
      <c r="J4912" s="14">
        <v>283155</v>
      </c>
      <c r="K4912" s="14">
        <v>117611</v>
      </c>
      <c r="L4912" s="14">
        <v>106959</v>
      </c>
      <c r="M4912" s="15">
        <v>0.11443829941226021</v>
      </c>
      <c r="N4912" s="14">
        <v>2279249</v>
      </c>
      <c r="O4912" s="14">
        <v>2058476</v>
      </c>
      <c r="P4912" s="14">
        <v>0</v>
      </c>
      <c r="S4912" s="17">
        <v>45590.677083333343</v>
      </c>
      <c r="T4912" s="12" t="s">
        <v>5074</v>
      </c>
      <c r="U4912" s="18">
        <v>45590</v>
      </c>
      <c r="V4912" s="18" t="str">
        <f>TEXT(Posts[[#This Row],[Post_Date]],"YYYY")</f>
        <v>2024</v>
      </c>
      <c r="W4912" s="12" t="s">
        <v>5091</v>
      </c>
      <c r="X4912" s="12" t="s">
        <v>5082</v>
      </c>
      <c r="Y4912" s="19">
        <v>16</v>
      </c>
      <c r="Z4912" s="12" t="s">
        <v>5069</v>
      </c>
      <c r="AA4912"/>
    </row>
    <row r="4913" spans="1:27" x14ac:dyDescent="0.25">
      <c r="A4913" s="12" t="s">
        <v>2348</v>
      </c>
      <c r="B4913" s="12" t="s">
        <v>5026</v>
      </c>
      <c r="C4913" s="12" t="s">
        <v>5028</v>
      </c>
      <c r="D4913" s="12" t="s">
        <v>5032</v>
      </c>
      <c r="E4913" s="12" t="s">
        <v>5035</v>
      </c>
      <c r="F4913" s="12" t="s">
        <v>5056</v>
      </c>
      <c r="G4913" s="12" t="s">
        <v>5049</v>
      </c>
      <c r="H4913" s="13">
        <v>80719</v>
      </c>
      <c r="I4913" s="14">
        <v>426919</v>
      </c>
      <c r="J4913" s="14">
        <v>46409</v>
      </c>
      <c r="K4913" s="14">
        <v>27669</v>
      </c>
      <c r="L4913" s="14">
        <v>9440</v>
      </c>
      <c r="M4913" s="15">
        <v>0.18907420057030119</v>
      </c>
      <c r="N4913" s="14">
        <v>539376</v>
      </c>
      <c r="O4913" s="14">
        <v>411850</v>
      </c>
      <c r="P4913" s="14">
        <v>0</v>
      </c>
      <c r="S4913" s="17">
        <v>45446.765277777777</v>
      </c>
      <c r="T4913" s="12" t="s">
        <v>5076</v>
      </c>
      <c r="U4913" s="18">
        <v>45446</v>
      </c>
      <c r="V4913" s="18" t="str">
        <f>TEXT(Posts[[#This Row],[Post_Date]],"YYYY")</f>
        <v>2024</v>
      </c>
      <c r="W4913" s="12" t="s">
        <v>5089</v>
      </c>
      <c r="X4913" s="12" t="s">
        <v>5081</v>
      </c>
      <c r="Y4913" s="19">
        <v>18</v>
      </c>
      <c r="Z4913" s="12" t="s">
        <v>5069</v>
      </c>
      <c r="AA4913"/>
    </row>
    <row r="4914" spans="1:27" x14ac:dyDescent="0.25">
      <c r="A4914" s="12" t="s">
        <v>2350</v>
      </c>
      <c r="B4914" s="12" t="s">
        <v>5026</v>
      </c>
      <c r="C4914" s="12" t="s">
        <v>5029</v>
      </c>
      <c r="D4914" s="12" t="s">
        <v>5032</v>
      </c>
      <c r="E4914" s="12" t="s">
        <v>5035</v>
      </c>
      <c r="F4914" s="12" t="s">
        <v>5056</v>
      </c>
      <c r="G4914" s="12" t="s">
        <v>5049</v>
      </c>
      <c r="H4914" s="13">
        <v>14582</v>
      </c>
      <c r="I4914" s="14">
        <v>91163</v>
      </c>
      <c r="J4914" s="14">
        <v>17218</v>
      </c>
      <c r="K4914" s="14">
        <v>4092</v>
      </c>
      <c r="L4914" s="14">
        <v>2025</v>
      </c>
      <c r="M4914" s="15">
        <v>0.15996555413243149</v>
      </c>
      <c r="N4914" s="14">
        <v>100325</v>
      </c>
      <c r="O4914" s="14">
        <v>87164</v>
      </c>
      <c r="P4914" s="14">
        <v>0</v>
      </c>
      <c r="S4914" s="17">
        <v>45563.521527777782</v>
      </c>
      <c r="T4914" s="12" t="s">
        <v>5075</v>
      </c>
      <c r="U4914" s="18">
        <v>45563</v>
      </c>
      <c r="V4914" s="18" t="str">
        <f>TEXT(Posts[[#This Row],[Post_Date]],"YYYY")</f>
        <v>2024</v>
      </c>
      <c r="W4914" s="12" t="s">
        <v>5097</v>
      </c>
      <c r="X4914" s="12" t="s">
        <v>5083</v>
      </c>
      <c r="Y4914" s="19">
        <v>12</v>
      </c>
      <c r="Z4914" s="12" t="s">
        <v>5069</v>
      </c>
      <c r="AA4914"/>
    </row>
    <row r="4915" spans="1:27" x14ac:dyDescent="0.25">
      <c r="A4915" s="12" t="s">
        <v>2358</v>
      </c>
      <c r="B4915" s="12" t="s">
        <v>5026</v>
      </c>
      <c r="C4915" s="12" t="s">
        <v>5028</v>
      </c>
      <c r="D4915" s="12" t="s">
        <v>5032</v>
      </c>
      <c r="E4915" s="12" t="s">
        <v>5039</v>
      </c>
      <c r="F4915" s="12" t="s">
        <v>5056</v>
      </c>
      <c r="G4915" s="12" t="s">
        <v>5048</v>
      </c>
      <c r="H4915" s="13">
        <v>176887</v>
      </c>
      <c r="I4915" s="14">
        <v>843891</v>
      </c>
      <c r="J4915" s="14">
        <v>136386</v>
      </c>
      <c r="K4915" s="14">
        <v>62314</v>
      </c>
      <c r="L4915" s="14">
        <v>34684</v>
      </c>
      <c r="M4915" s="15">
        <v>0.20960898171772679</v>
      </c>
      <c r="N4915" s="14">
        <v>984688</v>
      </c>
      <c r="O4915" s="14">
        <v>0</v>
      </c>
      <c r="P4915" s="14">
        <v>811832</v>
      </c>
      <c r="S4915" s="17">
        <v>45388.489583333343</v>
      </c>
      <c r="T4915" s="17" t="s">
        <v>5077</v>
      </c>
      <c r="U4915" s="18">
        <v>45388</v>
      </c>
      <c r="V4915" s="18" t="str">
        <f>TEXT(Posts[[#This Row],[Post_Date]],"YYYY")</f>
        <v>2024</v>
      </c>
      <c r="W4915" s="18" t="s">
        <v>5090</v>
      </c>
      <c r="X4915" s="18" t="s">
        <v>5083</v>
      </c>
      <c r="Y4915" s="19">
        <v>11</v>
      </c>
      <c r="Z4915" s="12" t="s">
        <v>5070</v>
      </c>
      <c r="AA4915"/>
    </row>
    <row r="4916" spans="1:27" x14ac:dyDescent="0.25">
      <c r="A4916" s="12" t="s">
        <v>2364</v>
      </c>
      <c r="B4916" s="12" t="s">
        <v>5026</v>
      </c>
      <c r="C4916" s="12" t="s">
        <v>5028</v>
      </c>
      <c r="D4916" s="12" t="s">
        <v>5032</v>
      </c>
      <c r="E4916" s="12" t="s">
        <v>5035</v>
      </c>
      <c r="F4916" s="12" t="s">
        <v>5056</v>
      </c>
      <c r="G4916" s="12" t="s">
        <v>5045</v>
      </c>
      <c r="H4916" s="13">
        <v>32608</v>
      </c>
      <c r="I4916" s="14">
        <v>148423</v>
      </c>
      <c r="J4916" s="14">
        <v>16711</v>
      </c>
      <c r="K4916" s="14">
        <v>6972</v>
      </c>
      <c r="L4916" s="14">
        <v>4813</v>
      </c>
      <c r="M4916" s="15">
        <v>0.21969708703230001</v>
      </c>
      <c r="N4916" s="14">
        <v>191574</v>
      </c>
      <c r="O4916" s="14">
        <v>128491</v>
      </c>
      <c r="P4916" s="14">
        <v>0</v>
      </c>
      <c r="S4916" s="17">
        <v>45591.825694444437</v>
      </c>
      <c r="T4916" s="12" t="s">
        <v>5076</v>
      </c>
      <c r="U4916" s="18">
        <v>45591</v>
      </c>
      <c r="V4916" s="18" t="str">
        <f>TEXT(Posts[[#This Row],[Post_Date]],"YYYY")</f>
        <v>2024</v>
      </c>
      <c r="W4916" s="12" t="s">
        <v>5091</v>
      </c>
      <c r="X4916" s="12" t="s">
        <v>5083</v>
      </c>
      <c r="Y4916" s="19">
        <v>19</v>
      </c>
      <c r="Z4916" s="12" t="s">
        <v>5070</v>
      </c>
      <c r="AA4916"/>
    </row>
    <row r="4917" spans="1:27" x14ac:dyDescent="0.25">
      <c r="A4917" s="12" t="s">
        <v>2365</v>
      </c>
      <c r="B4917" s="12" t="s">
        <v>5026</v>
      </c>
      <c r="C4917" s="12" t="s">
        <v>5028</v>
      </c>
      <c r="D4917" s="12" t="s">
        <v>5030</v>
      </c>
      <c r="E4917" s="12" t="s">
        <v>5039</v>
      </c>
      <c r="F4917" s="12" t="s">
        <v>5051</v>
      </c>
      <c r="G4917" s="12" t="s">
        <v>5046</v>
      </c>
      <c r="H4917" s="13">
        <v>32628</v>
      </c>
      <c r="I4917" s="14">
        <v>246990</v>
      </c>
      <c r="J4917" s="14">
        <v>53731</v>
      </c>
      <c r="K4917" s="14">
        <v>15559</v>
      </c>
      <c r="L4917" s="14">
        <v>10053</v>
      </c>
      <c r="M4917" s="15">
        <v>0.13210587558659029</v>
      </c>
      <c r="N4917" s="14">
        <v>279956</v>
      </c>
      <c r="O4917" s="14">
        <v>0</v>
      </c>
      <c r="P4917" s="14">
        <v>1967685</v>
      </c>
      <c r="S4917" s="17">
        <v>45519.688888888893</v>
      </c>
      <c r="T4917" s="17" t="s">
        <v>5074</v>
      </c>
      <c r="U4917" s="18">
        <v>45519</v>
      </c>
      <c r="V4917" s="18" t="str">
        <f>TEXT(Posts[[#This Row],[Post_Date]],"YYYY")</f>
        <v>2024</v>
      </c>
      <c r="W4917" s="18" t="s">
        <v>5092</v>
      </c>
      <c r="X4917" s="18" t="s">
        <v>5080</v>
      </c>
      <c r="Y4917" s="19">
        <v>16</v>
      </c>
      <c r="Z4917" s="12" t="s">
        <v>5069</v>
      </c>
      <c r="AA4917"/>
    </row>
    <row r="4918" spans="1:27" x14ac:dyDescent="0.25">
      <c r="A4918" s="12" t="s">
        <v>2371</v>
      </c>
      <c r="B4918" s="12" t="s">
        <v>5026</v>
      </c>
      <c r="C4918" s="12" t="s">
        <v>5028</v>
      </c>
      <c r="D4918" s="12" t="s">
        <v>5034</v>
      </c>
      <c r="E4918" s="12" t="s">
        <v>5039</v>
      </c>
      <c r="F4918" s="12" t="s">
        <v>5059</v>
      </c>
      <c r="G4918" s="12" t="s">
        <v>5045</v>
      </c>
      <c r="H4918" s="13">
        <v>7413</v>
      </c>
      <c r="I4918" s="14">
        <v>58665</v>
      </c>
      <c r="J4918" s="14">
        <v>9743</v>
      </c>
      <c r="K4918" s="14">
        <v>3283</v>
      </c>
      <c r="L4918" s="14">
        <v>2656</v>
      </c>
      <c r="M4918" s="15">
        <v>0.12637501378331359</v>
      </c>
      <c r="N4918" s="14">
        <v>73926</v>
      </c>
      <c r="O4918" s="14">
        <v>0</v>
      </c>
      <c r="P4918" s="14">
        <v>1178153</v>
      </c>
      <c r="S4918" s="17">
        <v>45568.750694444447</v>
      </c>
      <c r="T4918" s="17" t="s">
        <v>5076</v>
      </c>
      <c r="U4918" s="18">
        <v>45568</v>
      </c>
      <c r="V4918" s="18" t="str">
        <f>TEXT(Posts[[#This Row],[Post_Date]],"YYYY")</f>
        <v>2024</v>
      </c>
      <c r="W4918" s="18" t="s">
        <v>5091</v>
      </c>
      <c r="X4918" s="18" t="s">
        <v>5080</v>
      </c>
      <c r="Y4918" s="19">
        <v>18</v>
      </c>
      <c r="Z4918" s="12" t="s">
        <v>5069</v>
      </c>
      <c r="AA4918"/>
    </row>
    <row r="4919" spans="1:27" x14ac:dyDescent="0.25">
      <c r="A4919" s="12" t="s">
        <v>2378</v>
      </c>
      <c r="B4919" s="12" t="s">
        <v>5026</v>
      </c>
      <c r="C4919" s="12" t="s">
        <v>5028</v>
      </c>
      <c r="D4919" s="12" t="s">
        <v>5034</v>
      </c>
      <c r="E4919" s="12" t="s">
        <v>5039</v>
      </c>
      <c r="F4919" s="12" t="s">
        <v>5059</v>
      </c>
      <c r="G4919" s="12" t="s">
        <v>5042</v>
      </c>
      <c r="H4919" s="13">
        <v>48916</v>
      </c>
      <c r="I4919" s="14">
        <v>301566</v>
      </c>
      <c r="J4919" s="14">
        <v>58398</v>
      </c>
      <c r="K4919" s="14">
        <v>12629</v>
      </c>
      <c r="L4919" s="14">
        <v>12102</v>
      </c>
      <c r="M4919" s="15">
        <v>0.16220938921065681</v>
      </c>
      <c r="N4919" s="14">
        <v>387585</v>
      </c>
      <c r="O4919" s="14">
        <v>0</v>
      </c>
      <c r="P4919" s="14">
        <v>1722511</v>
      </c>
      <c r="S4919" s="17">
        <v>45301.73541666667</v>
      </c>
      <c r="T4919" s="17" t="s">
        <v>5076</v>
      </c>
      <c r="U4919" s="18">
        <v>45301</v>
      </c>
      <c r="V4919" s="18" t="str">
        <f>TEXT(Posts[[#This Row],[Post_Date]],"YYYY")</f>
        <v>2024</v>
      </c>
      <c r="W4919" s="18" t="s">
        <v>5086</v>
      </c>
      <c r="X4919" s="18" t="s">
        <v>5085</v>
      </c>
      <c r="Y4919" s="19">
        <v>17</v>
      </c>
      <c r="Z4919" s="12" t="s">
        <v>5069</v>
      </c>
      <c r="AA4919"/>
    </row>
    <row r="4920" spans="1:27" x14ac:dyDescent="0.25">
      <c r="A4920" s="12" t="s">
        <v>2380</v>
      </c>
      <c r="B4920" s="12" t="s">
        <v>5026</v>
      </c>
      <c r="C4920" s="12" t="s">
        <v>5028</v>
      </c>
      <c r="D4920" s="12" t="s">
        <v>5032</v>
      </c>
      <c r="E4920" s="12" t="s">
        <v>5035</v>
      </c>
      <c r="F4920" s="12" t="s">
        <v>5056</v>
      </c>
      <c r="G4920" s="12" t="s">
        <v>5043</v>
      </c>
      <c r="H4920" s="13">
        <v>502386</v>
      </c>
      <c r="I4920" s="14">
        <v>2113654</v>
      </c>
      <c r="J4920" s="14">
        <v>373531</v>
      </c>
      <c r="K4920" s="14">
        <v>73265</v>
      </c>
      <c r="L4920" s="14">
        <v>120130</v>
      </c>
      <c r="M4920" s="15">
        <v>0.23768617747825771</v>
      </c>
      <c r="N4920" s="14">
        <v>2470422</v>
      </c>
      <c r="O4920" s="14">
        <v>2113654</v>
      </c>
      <c r="P4920" s="14">
        <v>0</v>
      </c>
      <c r="S4920" s="17">
        <v>45599.824999999997</v>
      </c>
      <c r="T4920" s="12" t="s">
        <v>5076</v>
      </c>
      <c r="U4920" s="18">
        <v>45599</v>
      </c>
      <c r="V4920" s="18" t="str">
        <f>TEXT(Posts[[#This Row],[Post_Date]],"YYYY")</f>
        <v>2024</v>
      </c>
      <c r="W4920" s="12" t="s">
        <v>5095</v>
      </c>
      <c r="X4920" s="12" t="s">
        <v>5084</v>
      </c>
      <c r="Y4920" s="19">
        <v>19</v>
      </c>
      <c r="Z4920" s="12" t="s">
        <v>5070</v>
      </c>
      <c r="AA4920"/>
    </row>
    <row r="4921" spans="1:27" x14ac:dyDescent="0.25">
      <c r="A4921" s="12" t="s">
        <v>2381</v>
      </c>
      <c r="B4921" s="12" t="s">
        <v>5026</v>
      </c>
      <c r="C4921" s="12" t="s">
        <v>5028</v>
      </c>
      <c r="D4921" s="12" t="s">
        <v>5032</v>
      </c>
      <c r="E4921" s="12" t="s">
        <v>5035</v>
      </c>
      <c r="F4921" s="12" t="s">
        <v>5056</v>
      </c>
      <c r="G4921" s="12" t="s">
        <v>5044</v>
      </c>
      <c r="H4921" s="13">
        <v>56284</v>
      </c>
      <c r="I4921" s="14">
        <v>248573</v>
      </c>
      <c r="J4921" s="14">
        <v>25776</v>
      </c>
      <c r="K4921" s="14">
        <v>18751</v>
      </c>
      <c r="L4921" s="14">
        <v>10125</v>
      </c>
      <c r="M4921" s="15">
        <v>0.22643168120052479</v>
      </c>
      <c r="N4921" s="14">
        <v>277156</v>
      </c>
      <c r="O4921" s="14">
        <v>238531</v>
      </c>
      <c r="P4921" s="14">
        <v>0</v>
      </c>
      <c r="S4921" s="17">
        <v>45472.502083333333</v>
      </c>
      <c r="T4921" s="12" t="s">
        <v>5075</v>
      </c>
      <c r="U4921" s="18">
        <v>45472</v>
      </c>
      <c r="V4921" s="18" t="str">
        <f>TEXT(Posts[[#This Row],[Post_Date]],"YYYY")</f>
        <v>2024</v>
      </c>
      <c r="W4921" s="12" t="s">
        <v>5089</v>
      </c>
      <c r="X4921" s="12" t="s">
        <v>5083</v>
      </c>
      <c r="Y4921" s="19">
        <v>12</v>
      </c>
      <c r="Z4921" s="12" t="s">
        <v>5070</v>
      </c>
      <c r="AA4921"/>
    </row>
    <row r="4922" spans="1:27" x14ac:dyDescent="0.25">
      <c r="A4922" s="12" t="s">
        <v>2390</v>
      </c>
      <c r="B4922" s="12" t="s">
        <v>5026</v>
      </c>
      <c r="C4922" s="12" t="s">
        <v>5029</v>
      </c>
      <c r="D4922" s="12" t="s">
        <v>5032</v>
      </c>
      <c r="E4922" s="12" t="s">
        <v>5035</v>
      </c>
      <c r="F4922" s="12" t="s">
        <v>5056</v>
      </c>
      <c r="G4922" s="12" t="s">
        <v>5048</v>
      </c>
      <c r="H4922" s="13">
        <v>44631</v>
      </c>
      <c r="I4922" s="14">
        <v>286011</v>
      </c>
      <c r="J4922" s="14">
        <v>57514</v>
      </c>
      <c r="K4922" s="14">
        <v>16264</v>
      </c>
      <c r="L4922" s="14">
        <v>10801</v>
      </c>
      <c r="M4922" s="15">
        <v>0.15604644627130659</v>
      </c>
      <c r="N4922" s="14">
        <v>350903</v>
      </c>
      <c r="O4922" s="14">
        <v>246215</v>
      </c>
      <c r="P4922" s="14">
        <v>0</v>
      </c>
      <c r="S4922" s="17">
        <v>45432.447222222218</v>
      </c>
      <c r="T4922" s="12" t="s">
        <v>5077</v>
      </c>
      <c r="U4922" s="18">
        <v>45432</v>
      </c>
      <c r="V4922" s="18" t="str">
        <f>TEXT(Posts[[#This Row],[Post_Date]],"YYYY")</f>
        <v>2024</v>
      </c>
      <c r="W4922" s="12" t="s">
        <v>5096</v>
      </c>
      <c r="X4922" s="12" t="s">
        <v>5081</v>
      </c>
      <c r="Y4922" s="19">
        <v>10</v>
      </c>
      <c r="Z4922" s="12" t="s">
        <v>5069</v>
      </c>
      <c r="AA4922"/>
    </row>
    <row r="4923" spans="1:27" x14ac:dyDescent="0.25">
      <c r="A4923" s="12" t="s">
        <v>2404</v>
      </c>
      <c r="B4923" s="12" t="s">
        <v>5026</v>
      </c>
      <c r="C4923" s="12" t="s">
        <v>5029</v>
      </c>
      <c r="D4923" s="12" t="s">
        <v>5032</v>
      </c>
      <c r="E4923" s="12" t="s">
        <v>5035</v>
      </c>
      <c r="F4923" s="12" t="s">
        <v>5056</v>
      </c>
      <c r="G4923" s="12" t="s">
        <v>5048</v>
      </c>
      <c r="H4923" s="13">
        <v>35142</v>
      </c>
      <c r="I4923" s="14">
        <v>153187</v>
      </c>
      <c r="J4923" s="14">
        <v>24216</v>
      </c>
      <c r="K4923" s="14">
        <v>11558</v>
      </c>
      <c r="L4923" s="14">
        <v>9004</v>
      </c>
      <c r="M4923" s="15">
        <v>0.22940888480684249</v>
      </c>
      <c r="N4923" s="14">
        <v>173825</v>
      </c>
      <c r="O4923" s="14">
        <v>148793</v>
      </c>
      <c r="P4923" s="14">
        <v>0</v>
      </c>
      <c r="S4923" s="17">
        <v>45777.660416666673</v>
      </c>
      <c r="T4923" s="12" t="s">
        <v>5074</v>
      </c>
      <c r="U4923" s="18">
        <v>45777</v>
      </c>
      <c r="V4923" s="18" t="str">
        <f>TEXT(Posts[[#This Row],[Post_Date]],"YYYY")</f>
        <v>2025</v>
      </c>
      <c r="W4923" s="12" t="s">
        <v>5090</v>
      </c>
      <c r="X4923" s="12" t="s">
        <v>5085</v>
      </c>
      <c r="Y4923" s="19">
        <v>15</v>
      </c>
      <c r="Z4923" s="12" t="s">
        <v>5070</v>
      </c>
      <c r="AA4923"/>
    </row>
    <row r="4924" spans="1:27" x14ac:dyDescent="0.25">
      <c r="A4924" s="12" t="s">
        <v>2405</v>
      </c>
      <c r="B4924" s="12" t="s">
        <v>5026</v>
      </c>
      <c r="C4924" s="12" t="s">
        <v>5028</v>
      </c>
      <c r="D4924" s="12" t="s">
        <v>5030</v>
      </c>
      <c r="E4924" s="12" t="s">
        <v>5035</v>
      </c>
      <c r="F4924" s="12" t="s">
        <v>5051</v>
      </c>
      <c r="G4924" s="12" t="s">
        <v>5049</v>
      </c>
      <c r="H4924" s="13">
        <v>76007</v>
      </c>
      <c r="I4924" s="14">
        <v>528222</v>
      </c>
      <c r="J4924" s="14">
        <v>60052</v>
      </c>
      <c r="K4924" s="14">
        <v>27373</v>
      </c>
      <c r="L4924" s="14">
        <v>22857</v>
      </c>
      <c r="M4924" s="15">
        <v>0.14389225751597909</v>
      </c>
      <c r="N4924" s="14">
        <v>636198</v>
      </c>
      <c r="O4924" s="14">
        <v>473335</v>
      </c>
      <c r="P4924" s="14">
        <v>0</v>
      </c>
      <c r="S4924" s="17">
        <v>45747.488888888889</v>
      </c>
      <c r="T4924" s="12" t="s">
        <v>5077</v>
      </c>
      <c r="U4924" s="18">
        <v>45747</v>
      </c>
      <c r="V4924" s="18" t="str">
        <f>TEXT(Posts[[#This Row],[Post_Date]],"YYYY")</f>
        <v>2025</v>
      </c>
      <c r="W4924" s="12" t="s">
        <v>5088</v>
      </c>
      <c r="X4924" s="12" t="s">
        <v>5081</v>
      </c>
      <c r="Y4924" s="19">
        <v>11</v>
      </c>
      <c r="Z4924" s="12" t="s">
        <v>5069</v>
      </c>
      <c r="AA4924"/>
    </row>
    <row r="4925" spans="1:27" x14ac:dyDescent="0.25">
      <c r="A4925" s="12" t="s">
        <v>2406</v>
      </c>
      <c r="B4925" s="12" t="s">
        <v>5026</v>
      </c>
      <c r="C4925" s="12" t="s">
        <v>5028</v>
      </c>
      <c r="D4925" s="12" t="s">
        <v>5032</v>
      </c>
      <c r="E4925" s="12" t="s">
        <v>5035</v>
      </c>
      <c r="F4925" s="12" t="s">
        <v>5056</v>
      </c>
      <c r="G4925" s="12" t="s">
        <v>5042</v>
      </c>
      <c r="H4925" s="13">
        <v>16990</v>
      </c>
      <c r="I4925" s="14">
        <v>97501</v>
      </c>
      <c r="J4925" s="14">
        <v>14589</v>
      </c>
      <c r="K4925" s="14">
        <v>5569</v>
      </c>
      <c r="L4925" s="14">
        <v>5689</v>
      </c>
      <c r="M4925" s="15">
        <v>0.17426415974574469</v>
      </c>
      <c r="N4925" s="14">
        <v>111268</v>
      </c>
      <c r="O4925" s="14">
        <v>91065</v>
      </c>
      <c r="P4925" s="14">
        <v>0</v>
      </c>
      <c r="S4925" s="17">
        <v>45691.470138888893</v>
      </c>
      <c r="T4925" s="12" t="s">
        <v>5077</v>
      </c>
      <c r="U4925" s="18">
        <v>45691</v>
      </c>
      <c r="V4925" s="18" t="str">
        <f>TEXT(Posts[[#This Row],[Post_Date]],"YYYY")</f>
        <v>2025</v>
      </c>
      <c r="W4925" s="12" t="s">
        <v>5087</v>
      </c>
      <c r="X4925" s="12" t="s">
        <v>5081</v>
      </c>
      <c r="Y4925" s="19">
        <v>11</v>
      </c>
      <c r="Z4925" s="12" t="s">
        <v>5069</v>
      </c>
      <c r="AA4925"/>
    </row>
    <row r="4926" spans="1:27" x14ac:dyDescent="0.25">
      <c r="A4926" s="12" t="s">
        <v>2411</v>
      </c>
      <c r="B4926" s="12" t="s">
        <v>5026</v>
      </c>
      <c r="C4926" s="12" t="s">
        <v>5028</v>
      </c>
      <c r="D4926" s="12" t="s">
        <v>5032</v>
      </c>
      <c r="E4926" s="12" t="s">
        <v>5035</v>
      </c>
      <c r="F4926" s="12" t="s">
        <v>5056</v>
      </c>
      <c r="G4926" s="12" t="s">
        <v>5045</v>
      </c>
      <c r="H4926" s="13">
        <v>387252</v>
      </c>
      <c r="I4926" s="14">
        <v>2064362</v>
      </c>
      <c r="J4926" s="14">
        <v>395557</v>
      </c>
      <c r="K4926" s="14">
        <v>135819</v>
      </c>
      <c r="L4926" s="14">
        <v>104206</v>
      </c>
      <c r="M4926" s="15">
        <v>0.18758938990016011</v>
      </c>
      <c r="N4926" s="14">
        <v>2379306</v>
      </c>
      <c r="O4926" s="14">
        <v>2064362</v>
      </c>
      <c r="P4926" s="14">
        <v>0</v>
      </c>
      <c r="S4926" s="17">
        <v>45451.488194444442</v>
      </c>
      <c r="T4926" s="12" t="s">
        <v>5077</v>
      </c>
      <c r="U4926" s="18">
        <v>45451</v>
      </c>
      <c r="V4926" s="18" t="str">
        <f>TEXT(Posts[[#This Row],[Post_Date]],"YYYY")</f>
        <v>2024</v>
      </c>
      <c r="W4926" s="12" t="s">
        <v>5089</v>
      </c>
      <c r="X4926" s="12" t="s">
        <v>5083</v>
      </c>
      <c r="Y4926" s="19">
        <v>11</v>
      </c>
      <c r="Z4926" s="12" t="s">
        <v>5069</v>
      </c>
      <c r="AA4926"/>
    </row>
    <row r="4927" spans="1:27" x14ac:dyDescent="0.25">
      <c r="A4927" s="12" t="s">
        <v>2414</v>
      </c>
      <c r="B4927" s="12" t="s">
        <v>5026</v>
      </c>
      <c r="C4927" s="12" t="s">
        <v>5028</v>
      </c>
      <c r="D4927" s="12" t="s">
        <v>5030</v>
      </c>
      <c r="E4927" s="12" t="s">
        <v>5039</v>
      </c>
      <c r="F4927" s="12" t="s">
        <v>5051</v>
      </c>
      <c r="G4927" s="12" t="s">
        <v>5042</v>
      </c>
      <c r="H4927" s="13">
        <v>17389</v>
      </c>
      <c r="I4927" s="14">
        <v>136811</v>
      </c>
      <c r="J4927" s="14">
        <v>14733</v>
      </c>
      <c r="K4927" s="14">
        <v>6810</v>
      </c>
      <c r="L4927" s="14">
        <v>3768</v>
      </c>
      <c r="M4927" s="15">
        <v>0.12710851234319551</v>
      </c>
      <c r="N4927" s="14">
        <v>165859</v>
      </c>
      <c r="O4927" s="14">
        <v>0</v>
      </c>
      <c r="P4927" s="14">
        <v>1539212</v>
      </c>
      <c r="S4927" s="17">
        <v>45609.717361111107</v>
      </c>
      <c r="T4927" s="17" t="s">
        <v>5076</v>
      </c>
      <c r="U4927" s="18">
        <v>45609</v>
      </c>
      <c r="V4927" s="18" t="str">
        <f>TEXT(Posts[[#This Row],[Post_Date]],"YYYY")</f>
        <v>2024</v>
      </c>
      <c r="W4927" s="18" t="s">
        <v>5095</v>
      </c>
      <c r="X4927" s="18" t="s">
        <v>5085</v>
      </c>
      <c r="Y4927" s="19">
        <v>17</v>
      </c>
      <c r="Z4927" s="12" t="s">
        <v>5069</v>
      </c>
      <c r="AA4927"/>
    </row>
    <row r="4928" spans="1:27" x14ac:dyDescent="0.25">
      <c r="A4928" s="12" t="s">
        <v>2415</v>
      </c>
      <c r="B4928" s="12" t="s">
        <v>5026</v>
      </c>
      <c r="C4928" s="12" t="s">
        <v>5028</v>
      </c>
      <c r="D4928" s="12" t="s">
        <v>5032</v>
      </c>
      <c r="E4928" s="12" t="s">
        <v>5039</v>
      </c>
      <c r="F4928" s="12" t="s">
        <v>5056</v>
      </c>
      <c r="G4928" s="12" t="s">
        <v>5044</v>
      </c>
      <c r="H4928" s="13">
        <v>20902</v>
      </c>
      <c r="I4928" s="14">
        <v>131628</v>
      </c>
      <c r="J4928" s="14">
        <v>20810</v>
      </c>
      <c r="K4928" s="14">
        <v>9488</v>
      </c>
      <c r="L4928" s="14">
        <v>3787</v>
      </c>
      <c r="M4928" s="15">
        <v>0.15879684978814679</v>
      </c>
      <c r="N4928" s="14">
        <v>164119</v>
      </c>
      <c r="O4928" s="14">
        <v>0</v>
      </c>
      <c r="P4928" s="14">
        <v>1636223</v>
      </c>
      <c r="S4928" s="17">
        <v>45380.477083333331</v>
      </c>
      <c r="T4928" s="17" t="s">
        <v>5077</v>
      </c>
      <c r="U4928" s="18">
        <v>45380</v>
      </c>
      <c r="V4928" s="18" t="str">
        <f>TEXT(Posts[[#This Row],[Post_Date]],"YYYY")</f>
        <v>2024</v>
      </c>
      <c r="W4928" s="18" t="s">
        <v>5088</v>
      </c>
      <c r="X4928" s="18" t="s">
        <v>5082</v>
      </c>
      <c r="Y4928" s="19">
        <v>11</v>
      </c>
      <c r="Z4928" s="12" t="s">
        <v>5069</v>
      </c>
      <c r="AA4928"/>
    </row>
    <row r="4929" spans="1:27" x14ac:dyDescent="0.25">
      <c r="A4929" s="12" t="s">
        <v>2416</v>
      </c>
      <c r="B4929" s="12" t="s">
        <v>5026</v>
      </c>
      <c r="C4929" s="12" t="s">
        <v>5028</v>
      </c>
      <c r="D4929" s="12" t="s">
        <v>5034</v>
      </c>
      <c r="E4929" s="12" t="s">
        <v>5039</v>
      </c>
      <c r="F4929" s="12" t="s">
        <v>5059</v>
      </c>
      <c r="G4929" s="12" t="s">
        <v>5047</v>
      </c>
      <c r="H4929" s="13">
        <v>65467</v>
      </c>
      <c r="I4929" s="14">
        <v>371672</v>
      </c>
      <c r="J4929" s="14">
        <v>60537</v>
      </c>
      <c r="K4929" s="14">
        <v>16675</v>
      </c>
      <c r="L4929" s="14">
        <v>14428</v>
      </c>
      <c r="M4929" s="15">
        <v>0.17614300256604279</v>
      </c>
      <c r="N4929" s="14">
        <v>415768</v>
      </c>
      <c r="O4929" s="14">
        <v>0</v>
      </c>
      <c r="P4929" s="14">
        <v>568895</v>
      </c>
      <c r="S4929" s="17">
        <v>45476.659722222219</v>
      </c>
      <c r="T4929" s="17" t="s">
        <v>5074</v>
      </c>
      <c r="U4929" s="18">
        <v>45476</v>
      </c>
      <c r="V4929" s="18" t="str">
        <f>TEXT(Posts[[#This Row],[Post_Date]],"YYYY")</f>
        <v>2024</v>
      </c>
      <c r="W4929" s="18" t="s">
        <v>5093</v>
      </c>
      <c r="X4929" s="18" t="s">
        <v>5085</v>
      </c>
      <c r="Y4929" s="19">
        <v>15</v>
      </c>
      <c r="Z4929" s="12" t="s">
        <v>5069</v>
      </c>
      <c r="AA4929"/>
    </row>
    <row r="4930" spans="1:27" x14ac:dyDescent="0.25">
      <c r="A4930" s="12" t="s">
        <v>2419</v>
      </c>
      <c r="B4930" s="12" t="s">
        <v>5026</v>
      </c>
      <c r="C4930" s="12" t="s">
        <v>5029</v>
      </c>
      <c r="D4930" s="12" t="s">
        <v>5032</v>
      </c>
      <c r="E4930" s="12" t="s">
        <v>5035</v>
      </c>
      <c r="F4930" s="12" t="s">
        <v>5056</v>
      </c>
      <c r="G4930" s="12" t="s">
        <v>5044</v>
      </c>
      <c r="H4930" s="13">
        <v>102684</v>
      </c>
      <c r="I4930" s="14">
        <v>419688</v>
      </c>
      <c r="J4930" s="14">
        <v>95477</v>
      </c>
      <c r="K4930" s="14">
        <v>33490</v>
      </c>
      <c r="L4930" s="14">
        <v>16924</v>
      </c>
      <c r="M4930" s="15">
        <v>0.24466802818284811</v>
      </c>
      <c r="N4930" s="14">
        <v>490632</v>
      </c>
      <c r="O4930" s="14">
        <v>387935</v>
      </c>
      <c r="P4930" s="14">
        <v>0</v>
      </c>
      <c r="S4930" s="17">
        <v>45354.708333333343</v>
      </c>
      <c r="T4930" s="12" t="s">
        <v>5076</v>
      </c>
      <c r="U4930" s="18">
        <v>45354</v>
      </c>
      <c r="V4930" s="18" t="str">
        <f>TEXT(Posts[[#This Row],[Post_Date]],"YYYY")</f>
        <v>2024</v>
      </c>
      <c r="W4930" s="12" t="s">
        <v>5088</v>
      </c>
      <c r="X4930" s="12" t="s">
        <v>5084</v>
      </c>
      <c r="Y4930" s="19">
        <v>17</v>
      </c>
      <c r="Z4930" s="12" t="s">
        <v>5070</v>
      </c>
      <c r="AA4930"/>
    </row>
    <row r="4931" spans="1:27" x14ac:dyDescent="0.25">
      <c r="A4931" s="12" t="s">
        <v>2424</v>
      </c>
      <c r="B4931" s="12" t="s">
        <v>5026</v>
      </c>
      <c r="C4931" s="12" t="s">
        <v>5028</v>
      </c>
      <c r="D4931" s="12" t="s">
        <v>5032</v>
      </c>
      <c r="E4931" s="12" t="s">
        <v>5035</v>
      </c>
      <c r="F4931" s="12" t="s">
        <v>5056</v>
      </c>
      <c r="G4931" s="12" t="s">
        <v>5048</v>
      </c>
      <c r="H4931" s="13">
        <v>37376</v>
      </c>
      <c r="I4931" s="14">
        <v>211284</v>
      </c>
      <c r="J4931" s="14">
        <v>45972</v>
      </c>
      <c r="K4931" s="14">
        <v>15816</v>
      </c>
      <c r="L4931" s="14">
        <v>7933</v>
      </c>
      <c r="M4931" s="15">
        <v>0.17690316986308841</v>
      </c>
      <c r="N4931" s="14">
        <v>242303</v>
      </c>
      <c r="O4931" s="14">
        <v>207437</v>
      </c>
      <c r="P4931" s="14">
        <v>0</v>
      </c>
      <c r="S4931" s="17">
        <v>45353.663888888892</v>
      </c>
      <c r="T4931" s="12" t="s">
        <v>5074</v>
      </c>
      <c r="U4931" s="18">
        <v>45353</v>
      </c>
      <c r="V4931" s="18" t="str">
        <f>TEXT(Posts[[#This Row],[Post_Date]],"YYYY")</f>
        <v>2024</v>
      </c>
      <c r="W4931" s="12" t="s">
        <v>5088</v>
      </c>
      <c r="X4931" s="12" t="s">
        <v>5083</v>
      </c>
      <c r="Y4931" s="19">
        <v>15</v>
      </c>
      <c r="Z4931" s="12" t="s">
        <v>5069</v>
      </c>
      <c r="AA4931"/>
    </row>
    <row r="4932" spans="1:27" x14ac:dyDescent="0.25">
      <c r="A4932" s="12" t="s">
        <v>2431</v>
      </c>
      <c r="B4932" s="12" t="s">
        <v>5026</v>
      </c>
      <c r="C4932" s="12" t="s">
        <v>5029</v>
      </c>
      <c r="D4932" s="12" t="s">
        <v>5031</v>
      </c>
      <c r="E4932" s="12" t="s">
        <v>5035</v>
      </c>
      <c r="F4932" s="12" t="s">
        <v>5060</v>
      </c>
      <c r="G4932" s="12" t="s">
        <v>5046</v>
      </c>
      <c r="H4932" s="13">
        <v>119299</v>
      </c>
      <c r="I4932" s="14">
        <v>1799075</v>
      </c>
      <c r="J4932" s="14">
        <v>189776</v>
      </c>
      <c r="K4932" s="14">
        <v>70740</v>
      </c>
      <c r="L4932" s="14">
        <v>89721</v>
      </c>
      <c r="M4932" s="15">
        <v>6.6311768914346758E-2</v>
      </c>
      <c r="N4932" s="14">
        <v>2096091</v>
      </c>
      <c r="O4932" s="14">
        <v>1799075</v>
      </c>
      <c r="P4932" s="14">
        <v>0</v>
      </c>
      <c r="S4932" s="17">
        <v>45422.688888888893</v>
      </c>
      <c r="T4932" s="12" t="s">
        <v>5074</v>
      </c>
      <c r="U4932" s="18">
        <v>45422</v>
      </c>
      <c r="V4932" s="18" t="str">
        <f>TEXT(Posts[[#This Row],[Post_Date]],"YYYY")</f>
        <v>2024</v>
      </c>
      <c r="W4932" s="12" t="s">
        <v>5096</v>
      </c>
      <c r="X4932" s="12" t="s">
        <v>5082</v>
      </c>
      <c r="Y4932" s="19">
        <v>16</v>
      </c>
      <c r="Z4932" s="12" t="s">
        <v>5068</v>
      </c>
      <c r="AA4932"/>
    </row>
    <row r="4933" spans="1:27" x14ac:dyDescent="0.25">
      <c r="A4933" s="12" t="s">
        <v>2432</v>
      </c>
      <c r="B4933" s="12" t="s">
        <v>5026</v>
      </c>
      <c r="C4933" s="12" t="s">
        <v>5029</v>
      </c>
      <c r="D4933" s="12" t="s">
        <v>5030</v>
      </c>
      <c r="E4933" s="12" t="s">
        <v>5035</v>
      </c>
      <c r="F4933" s="12" t="s">
        <v>5051</v>
      </c>
      <c r="G4933" s="12" t="s">
        <v>5043</v>
      </c>
      <c r="H4933" s="13">
        <v>179586</v>
      </c>
      <c r="I4933" s="14">
        <v>1468416</v>
      </c>
      <c r="J4933" s="14">
        <v>294029</v>
      </c>
      <c r="K4933" s="14">
        <v>96686</v>
      </c>
      <c r="L4933" s="14">
        <v>63505</v>
      </c>
      <c r="M4933" s="15">
        <v>0.12229929470934341</v>
      </c>
      <c r="N4933" s="14">
        <v>1896811</v>
      </c>
      <c r="O4933" s="14">
        <v>1468416</v>
      </c>
      <c r="P4933" s="14">
        <v>0</v>
      </c>
      <c r="S4933" s="17">
        <v>45474.682638888888</v>
      </c>
      <c r="T4933" s="12" t="s">
        <v>5074</v>
      </c>
      <c r="U4933" s="18">
        <v>45474</v>
      </c>
      <c r="V4933" s="18" t="str">
        <f>TEXT(Posts[[#This Row],[Post_Date]],"YYYY")</f>
        <v>2024</v>
      </c>
      <c r="W4933" s="12" t="s">
        <v>5093</v>
      </c>
      <c r="X4933" s="12" t="s">
        <v>5081</v>
      </c>
      <c r="Y4933" s="19">
        <v>16</v>
      </c>
      <c r="Z4933" s="12" t="s">
        <v>5069</v>
      </c>
      <c r="AA4933"/>
    </row>
    <row r="4934" spans="1:27" x14ac:dyDescent="0.25">
      <c r="A4934" s="12" t="s">
        <v>2433</v>
      </c>
      <c r="B4934" s="12" t="s">
        <v>5026</v>
      </c>
      <c r="C4934" s="12" t="s">
        <v>5028</v>
      </c>
      <c r="D4934" s="12" t="s">
        <v>5034</v>
      </c>
      <c r="E4934" s="12" t="s">
        <v>5039</v>
      </c>
      <c r="F4934" s="12" t="s">
        <v>5059</v>
      </c>
      <c r="G4934" s="12" t="s">
        <v>5044</v>
      </c>
      <c r="H4934" s="13">
        <v>33917</v>
      </c>
      <c r="I4934" s="14">
        <v>200296</v>
      </c>
      <c r="J4934" s="14">
        <v>25210</v>
      </c>
      <c r="K4934" s="14">
        <v>12030</v>
      </c>
      <c r="L4934" s="14">
        <v>9711</v>
      </c>
      <c r="M4934" s="15">
        <v>0.169338749641186</v>
      </c>
      <c r="N4934" s="14">
        <v>233027</v>
      </c>
      <c r="O4934" s="14">
        <v>0</v>
      </c>
      <c r="P4934" s="14">
        <v>1309259</v>
      </c>
      <c r="S4934" s="17">
        <v>45335.386805555558</v>
      </c>
      <c r="T4934" s="17" t="s">
        <v>5077</v>
      </c>
      <c r="U4934" s="18">
        <v>45335</v>
      </c>
      <c r="V4934" s="18" t="str">
        <f>TEXT(Posts[[#This Row],[Post_Date]],"YYYY")</f>
        <v>2024</v>
      </c>
      <c r="W4934" s="18" t="s">
        <v>5087</v>
      </c>
      <c r="X4934" s="18" t="s">
        <v>5079</v>
      </c>
      <c r="Y4934" s="19">
        <v>9</v>
      </c>
      <c r="Z4934" s="12" t="s">
        <v>5069</v>
      </c>
      <c r="AA4934"/>
    </row>
    <row r="4935" spans="1:27" x14ac:dyDescent="0.25">
      <c r="A4935" s="12" t="s">
        <v>2437</v>
      </c>
      <c r="B4935" s="12" t="s">
        <v>5026</v>
      </c>
      <c r="C4935" s="12" t="s">
        <v>5028</v>
      </c>
      <c r="D4935" s="12" t="s">
        <v>5030</v>
      </c>
      <c r="E4935" s="12" t="s">
        <v>5035</v>
      </c>
      <c r="F4935" s="12" t="s">
        <v>5051</v>
      </c>
      <c r="G4935" s="12" t="s">
        <v>5046</v>
      </c>
      <c r="H4935" s="13">
        <v>144592</v>
      </c>
      <c r="I4935" s="14">
        <v>1184080</v>
      </c>
      <c r="J4935" s="14">
        <v>290908</v>
      </c>
      <c r="K4935" s="14">
        <v>78578</v>
      </c>
      <c r="L4935" s="14">
        <v>40242</v>
      </c>
      <c r="M4935" s="15">
        <v>0.1221136942177625</v>
      </c>
      <c r="N4935" s="14">
        <v>1324475</v>
      </c>
      <c r="O4935" s="14">
        <v>1184080</v>
      </c>
      <c r="P4935" s="14">
        <v>0</v>
      </c>
      <c r="S4935" s="17">
        <v>45434.462500000001</v>
      </c>
      <c r="T4935" s="12" t="s">
        <v>5077</v>
      </c>
      <c r="U4935" s="18">
        <v>45434</v>
      </c>
      <c r="V4935" s="18" t="str">
        <f>TEXT(Posts[[#This Row],[Post_Date]],"YYYY")</f>
        <v>2024</v>
      </c>
      <c r="W4935" s="12" t="s">
        <v>5096</v>
      </c>
      <c r="X4935" s="12" t="s">
        <v>5085</v>
      </c>
      <c r="Y4935" s="19">
        <v>11</v>
      </c>
      <c r="Z4935" s="12" t="s">
        <v>5069</v>
      </c>
      <c r="AA4935"/>
    </row>
    <row r="4936" spans="1:27" x14ac:dyDescent="0.25">
      <c r="A4936" s="12" t="s">
        <v>2439</v>
      </c>
      <c r="B4936" s="12" t="s">
        <v>5026</v>
      </c>
      <c r="C4936" s="12" t="s">
        <v>5029</v>
      </c>
      <c r="D4936" s="12" t="s">
        <v>5032</v>
      </c>
      <c r="E4936" s="12" t="s">
        <v>5035</v>
      </c>
      <c r="F4936" s="12" t="s">
        <v>5056</v>
      </c>
      <c r="G4936" s="12" t="s">
        <v>5049</v>
      </c>
      <c r="H4936" s="13">
        <v>654564</v>
      </c>
      <c r="I4936" s="14">
        <v>3155990</v>
      </c>
      <c r="J4936" s="14">
        <v>571721</v>
      </c>
      <c r="K4936" s="14">
        <v>241001</v>
      </c>
      <c r="L4936" s="14">
        <v>180762</v>
      </c>
      <c r="M4936" s="15">
        <v>0.20740391210423151</v>
      </c>
      <c r="N4936" s="14">
        <v>3795218</v>
      </c>
      <c r="O4936" s="14">
        <v>3155990</v>
      </c>
      <c r="P4936" s="14">
        <v>0</v>
      </c>
      <c r="S4936" s="17">
        <v>45531.682638888888</v>
      </c>
      <c r="T4936" s="12" t="s">
        <v>5074</v>
      </c>
      <c r="U4936" s="18">
        <v>45531</v>
      </c>
      <c r="V4936" s="18" t="str">
        <f>TEXT(Posts[[#This Row],[Post_Date]],"YYYY")</f>
        <v>2024</v>
      </c>
      <c r="W4936" s="12" t="s">
        <v>5092</v>
      </c>
      <c r="X4936" s="12" t="s">
        <v>5079</v>
      </c>
      <c r="Y4936" s="19">
        <v>16</v>
      </c>
      <c r="Z4936" s="12" t="s">
        <v>5070</v>
      </c>
      <c r="AA4936"/>
    </row>
    <row r="4937" spans="1:27" x14ac:dyDescent="0.25">
      <c r="A4937" s="12" t="s">
        <v>2443</v>
      </c>
      <c r="B4937" s="12" t="s">
        <v>5026</v>
      </c>
      <c r="C4937" s="12" t="s">
        <v>5028</v>
      </c>
      <c r="D4937" s="12" t="s">
        <v>5032</v>
      </c>
      <c r="E4937" s="12" t="s">
        <v>5035</v>
      </c>
      <c r="F4937" s="12" t="s">
        <v>5056</v>
      </c>
      <c r="G4937" s="12" t="s">
        <v>5049</v>
      </c>
      <c r="H4937" s="13">
        <v>34800</v>
      </c>
      <c r="I4937" s="14">
        <v>208873</v>
      </c>
      <c r="J4937" s="14">
        <v>36342</v>
      </c>
      <c r="K4937" s="14">
        <v>9357</v>
      </c>
      <c r="L4937" s="14">
        <v>6902</v>
      </c>
      <c r="M4937" s="15">
        <v>0.16661179675491661</v>
      </c>
      <c r="N4937" s="14">
        <v>269902</v>
      </c>
      <c r="O4937" s="14">
        <v>194443</v>
      </c>
      <c r="P4937" s="14">
        <v>0</v>
      </c>
      <c r="S4937" s="17">
        <v>45529.365972222222</v>
      </c>
      <c r="T4937" s="12" t="s">
        <v>5078</v>
      </c>
      <c r="U4937" s="18">
        <v>45529</v>
      </c>
      <c r="V4937" s="18" t="str">
        <f>TEXT(Posts[[#This Row],[Post_Date]],"YYYY")</f>
        <v>2024</v>
      </c>
      <c r="W4937" s="12" t="s">
        <v>5092</v>
      </c>
      <c r="X4937" s="12" t="s">
        <v>5084</v>
      </c>
      <c r="Y4937" s="19">
        <v>8</v>
      </c>
      <c r="Z4937" s="12" t="s">
        <v>5069</v>
      </c>
      <c r="AA4937"/>
    </row>
    <row r="4938" spans="1:27" x14ac:dyDescent="0.25">
      <c r="A4938" s="12" t="s">
        <v>2444</v>
      </c>
      <c r="B4938" s="12" t="s">
        <v>5026</v>
      </c>
      <c r="C4938" s="12" t="s">
        <v>5028</v>
      </c>
      <c r="D4938" s="12" t="s">
        <v>5032</v>
      </c>
      <c r="E4938" s="12" t="s">
        <v>5039</v>
      </c>
      <c r="F4938" s="12" t="s">
        <v>5056</v>
      </c>
      <c r="G4938" s="12" t="s">
        <v>5047</v>
      </c>
      <c r="H4938" s="13">
        <v>51733</v>
      </c>
      <c r="I4938" s="14">
        <v>264561</v>
      </c>
      <c r="J4938" s="14">
        <v>33706</v>
      </c>
      <c r="K4938" s="14">
        <v>12053</v>
      </c>
      <c r="L4938" s="14">
        <v>10687</v>
      </c>
      <c r="M4938" s="15">
        <v>0.19554654333619501</v>
      </c>
      <c r="N4938" s="14">
        <v>336681</v>
      </c>
      <c r="O4938" s="14">
        <v>0</v>
      </c>
      <c r="P4938" s="14">
        <v>1125005</v>
      </c>
      <c r="S4938" s="17">
        <v>45454.470138888893</v>
      </c>
      <c r="T4938" s="17" t="s">
        <v>5077</v>
      </c>
      <c r="U4938" s="18">
        <v>45454</v>
      </c>
      <c r="V4938" s="18" t="str">
        <f>TEXT(Posts[[#This Row],[Post_Date]],"YYYY")</f>
        <v>2024</v>
      </c>
      <c r="W4938" s="18" t="s">
        <v>5089</v>
      </c>
      <c r="X4938" s="18" t="s">
        <v>5079</v>
      </c>
      <c r="Y4938" s="19">
        <v>11</v>
      </c>
      <c r="Z4938" s="12" t="s">
        <v>5069</v>
      </c>
      <c r="AA4938"/>
    </row>
    <row r="4939" spans="1:27" x14ac:dyDescent="0.25">
      <c r="A4939" s="12" t="s">
        <v>2447</v>
      </c>
      <c r="B4939" s="12" t="s">
        <v>5026</v>
      </c>
      <c r="C4939" s="12" t="s">
        <v>5028</v>
      </c>
      <c r="D4939" s="12" t="s">
        <v>5032</v>
      </c>
      <c r="E4939" s="12" t="s">
        <v>5035</v>
      </c>
      <c r="F4939" s="12" t="s">
        <v>5056</v>
      </c>
      <c r="G4939" s="12" t="s">
        <v>5046</v>
      </c>
      <c r="H4939" s="13">
        <v>71016</v>
      </c>
      <c r="I4939" s="14">
        <v>396237</v>
      </c>
      <c r="J4939" s="14">
        <v>51367</v>
      </c>
      <c r="K4939" s="14">
        <v>20420</v>
      </c>
      <c r="L4939" s="14">
        <v>15876</v>
      </c>
      <c r="M4939" s="15">
        <v>0.17922662159225439</v>
      </c>
      <c r="N4939" s="14">
        <v>507277</v>
      </c>
      <c r="O4939" s="14">
        <v>386990</v>
      </c>
      <c r="P4939" s="14">
        <v>0</v>
      </c>
      <c r="S4939" s="17">
        <v>45384.690972222219</v>
      </c>
      <c r="T4939" s="12" t="s">
        <v>5074</v>
      </c>
      <c r="U4939" s="18">
        <v>45384</v>
      </c>
      <c r="V4939" s="18" t="str">
        <f>TEXT(Posts[[#This Row],[Post_Date]],"YYYY")</f>
        <v>2024</v>
      </c>
      <c r="W4939" s="12" t="s">
        <v>5090</v>
      </c>
      <c r="X4939" s="12" t="s">
        <v>5079</v>
      </c>
      <c r="Y4939" s="19">
        <v>16</v>
      </c>
      <c r="Z4939" s="12" t="s">
        <v>5069</v>
      </c>
      <c r="AA4939"/>
    </row>
    <row r="4940" spans="1:27" x14ac:dyDescent="0.25">
      <c r="A4940" s="12" t="s">
        <v>2448</v>
      </c>
      <c r="B4940" s="12" t="s">
        <v>5026</v>
      </c>
      <c r="C4940" s="12" t="s">
        <v>5028</v>
      </c>
      <c r="D4940" s="12" t="s">
        <v>5032</v>
      </c>
      <c r="E4940" s="12" t="s">
        <v>5035</v>
      </c>
      <c r="F4940" s="12" t="s">
        <v>5056</v>
      </c>
      <c r="G4940" s="12" t="s">
        <v>5046</v>
      </c>
      <c r="H4940" s="13">
        <v>26175</v>
      </c>
      <c r="I4940" s="14">
        <v>146062</v>
      </c>
      <c r="J4940" s="14">
        <v>22963</v>
      </c>
      <c r="K4940" s="14">
        <v>6982</v>
      </c>
      <c r="L4940" s="14">
        <v>5096</v>
      </c>
      <c r="M4940" s="15">
        <v>0.179208470928542</v>
      </c>
      <c r="N4940" s="14">
        <v>169965</v>
      </c>
      <c r="O4940" s="14">
        <v>135185</v>
      </c>
      <c r="P4940" s="14">
        <v>0</v>
      </c>
      <c r="S4940" s="17">
        <v>45485.51666666667</v>
      </c>
      <c r="T4940" s="12" t="s">
        <v>5075</v>
      </c>
      <c r="U4940" s="18">
        <v>45485</v>
      </c>
      <c r="V4940" s="18" t="str">
        <f>TEXT(Posts[[#This Row],[Post_Date]],"YYYY")</f>
        <v>2024</v>
      </c>
      <c r="W4940" s="12" t="s">
        <v>5093</v>
      </c>
      <c r="X4940" s="12" t="s">
        <v>5082</v>
      </c>
      <c r="Y4940" s="19">
        <v>12</v>
      </c>
      <c r="Z4940" s="12" t="s">
        <v>5069</v>
      </c>
      <c r="AA4940"/>
    </row>
    <row r="4941" spans="1:27" x14ac:dyDescent="0.25">
      <c r="A4941" s="12" t="s">
        <v>2449</v>
      </c>
      <c r="B4941" s="12" t="s">
        <v>5026</v>
      </c>
      <c r="C4941" s="12" t="s">
        <v>5028</v>
      </c>
      <c r="D4941" s="12" t="s">
        <v>5034</v>
      </c>
      <c r="E4941" s="12" t="s">
        <v>5039</v>
      </c>
      <c r="F4941" s="12" t="s">
        <v>5059</v>
      </c>
      <c r="G4941" s="12" t="s">
        <v>5042</v>
      </c>
      <c r="H4941" s="13">
        <v>20038</v>
      </c>
      <c r="I4941" s="14">
        <v>163171</v>
      </c>
      <c r="J4941" s="14">
        <v>31519</v>
      </c>
      <c r="K4941" s="14">
        <v>6235</v>
      </c>
      <c r="L4941" s="14">
        <v>8785</v>
      </c>
      <c r="M4941" s="15">
        <v>0.1228056984305874</v>
      </c>
      <c r="N4941" s="14">
        <v>206000</v>
      </c>
      <c r="O4941" s="14">
        <v>0</v>
      </c>
      <c r="P4941" s="14">
        <v>1214724</v>
      </c>
      <c r="S4941" s="17">
        <v>45403.728472222218</v>
      </c>
      <c r="T4941" s="17" t="s">
        <v>5076</v>
      </c>
      <c r="U4941" s="18">
        <v>45403</v>
      </c>
      <c r="V4941" s="18" t="str">
        <f>TEXT(Posts[[#This Row],[Post_Date]],"YYYY")</f>
        <v>2024</v>
      </c>
      <c r="W4941" s="18" t="s">
        <v>5090</v>
      </c>
      <c r="X4941" s="18" t="s">
        <v>5084</v>
      </c>
      <c r="Y4941" s="19">
        <v>17</v>
      </c>
      <c r="Z4941" s="12" t="s">
        <v>5069</v>
      </c>
      <c r="AA4941"/>
    </row>
    <row r="4942" spans="1:27" x14ac:dyDescent="0.25">
      <c r="A4942" s="12" t="s">
        <v>2450</v>
      </c>
      <c r="B4942" s="12" t="s">
        <v>5026</v>
      </c>
      <c r="C4942" s="12" t="s">
        <v>5028</v>
      </c>
      <c r="D4942" s="12" t="s">
        <v>5030</v>
      </c>
      <c r="E4942" s="12" t="s">
        <v>5035</v>
      </c>
      <c r="F4942" s="12" t="s">
        <v>5051</v>
      </c>
      <c r="G4942" s="12" t="s">
        <v>5044</v>
      </c>
      <c r="H4942" s="13">
        <v>233339</v>
      </c>
      <c r="I4942" s="14">
        <v>1671179</v>
      </c>
      <c r="J4942" s="14">
        <v>171521</v>
      </c>
      <c r="K4942" s="14">
        <v>101875</v>
      </c>
      <c r="L4942" s="14">
        <v>64033</v>
      </c>
      <c r="M4942" s="15">
        <v>0.13962574943880721</v>
      </c>
      <c r="N4942" s="14">
        <v>2027863</v>
      </c>
      <c r="O4942" s="14">
        <v>1671179</v>
      </c>
      <c r="P4942" s="14">
        <v>0</v>
      </c>
      <c r="S4942" s="17">
        <v>45361.657638888893</v>
      </c>
      <c r="T4942" s="12" t="s">
        <v>5074</v>
      </c>
      <c r="U4942" s="18">
        <v>45361</v>
      </c>
      <c r="V4942" s="18" t="str">
        <f>TEXT(Posts[[#This Row],[Post_Date]],"YYYY")</f>
        <v>2024</v>
      </c>
      <c r="W4942" s="12" t="s">
        <v>5088</v>
      </c>
      <c r="X4942" s="12" t="s">
        <v>5084</v>
      </c>
      <c r="Y4942" s="19">
        <v>15</v>
      </c>
      <c r="Z4942" s="12" t="s">
        <v>5069</v>
      </c>
      <c r="AA4942"/>
    </row>
    <row r="4943" spans="1:27" x14ac:dyDescent="0.25">
      <c r="A4943" s="12" t="s">
        <v>2451</v>
      </c>
      <c r="B4943" s="12" t="s">
        <v>5026</v>
      </c>
      <c r="C4943" s="12" t="s">
        <v>5028</v>
      </c>
      <c r="D4943" s="12" t="s">
        <v>5032</v>
      </c>
      <c r="E4943" s="12" t="s">
        <v>5039</v>
      </c>
      <c r="F4943" s="12" t="s">
        <v>5056</v>
      </c>
      <c r="G4943" s="12" t="s">
        <v>5047</v>
      </c>
      <c r="H4943" s="13">
        <v>48176</v>
      </c>
      <c r="I4943" s="14">
        <v>311160</v>
      </c>
      <c r="J4943" s="14">
        <v>73091</v>
      </c>
      <c r="K4943" s="14">
        <v>24424</v>
      </c>
      <c r="L4943" s="14">
        <v>14119</v>
      </c>
      <c r="M4943" s="15">
        <v>0.15482881739778251</v>
      </c>
      <c r="N4943" s="14">
        <v>389824</v>
      </c>
      <c r="O4943" s="14">
        <v>0</v>
      </c>
      <c r="P4943" s="14">
        <v>625712</v>
      </c>
      <c r="S4943" s="17">
        <v>45433.503472222219</v>
      </c>
      <c r="T4943" s="17" t="s">
        <v>5075</v>
      </c>
      <c r="U4943" s="18">
        <v>45433</v>
      </c>
      <c r="V4943" s="18" t="str">
        <f>TEXT(Posts[[#This Row],[Post_Date]],"YYYY")</f>
        <v>2024</v>
      </c>
      <c r="W4943" s="18" t="s">
        <v>5096</v>
      </c>
      <c r="X4943" s="18" t="s">
        <v>5079</v>
      </c>
      <c r="Y4943" s="19">
        <v>12</v>
      </c>
      <c r="Z4943" s="12" t="s">
        <v>5069</v>
      </c>
      <c r="AA4943"/>
    </row>
    <row r="4944" spans="1:27" x14ac:dyDescent="0.25">
      <c r="A4944" s="12" t="s">
        <v>2454</v>
      </c>
      <c r="B4944" s="12" t="s">
        <v>5026</v>
      </c>
      <c r="C4944" s="12" t="s">
        <v>5028</v>
      </c>
      <c r="D4944" s="12" t="s">
        <v>5032</v>
      </c>
      <c r="E4944" s="12" t="s">
        <v>5035</v>
      </c>
      <c r="F4944" s="12" t="s">
        <v>5056</v>
      </c>
      <c r="G4944" s="12" t="s">
        <v>5044</v>
      </c>
      <c r="H4944" s="13">
        <v>54539</v>
      </c>
      <c r="I4944" s="14">
        <v>288864</v>
      </c>
      <c r="J4944" s="14">
        <v>31267</v>
      </c>
      <c r="K4944" s="14">
        <v>11216</v>
      </c>
      <c r="L4944" s="14">
        <v>12117</v>
      </c>
      <c r="M4944" s="15">
        <v>0.18880742117263369</v>
      </c>
      <c r="N4944" s="14">
        <v>345542</v>
      </c>
      <c r="O4944" s="14">
        <v>257907</v>
      </c>
      <c r="P4944" s="14">
        <v>0</v>
      </c>
      <c r="S4944" s="17">
        <v>45640.347916666673</v>
      </c>
      <c r="T4944" s="12" t="s">
        <v>5078</v>
      </c>
      <c r="U4944" s="18">
        <v>45640</v>
      </c>
      <c r="V4944" s="18" t="str">
        <f>TEXT(Posts[[#This Row],[Post_Date]],"YYYY")</f>
        <v>2024</v>
      </c>
      <c r="W4944" s="12" t="s">
        <v>5094</v>
      </c>
      <c r="X4944" s="12" t="s">
        <v>5083</v>
      </c>
      <c r="Y4944" s="19">
        <v>8</v>
      </c>
      <c r="Z4944" s="12" t="s">
        <v>5069</v>
      </c>
      <c r="AA4944"/>
    </row>
    <row r="4945" spans="1:27" x14ac:dyDescent="0.25">
      <c r="A4945" s="12" t="s">
        <v>2460</v>
      </c>
      <c r="B4945" s="12" t="s">
        <v>5026</v>
      </c>
      <c r="C4945" s="12" t="s">
        <v>5029</v>
      </c>
      <c r="D4945" s="12" t="s">
        <v>5031</v>
      </c>
      <c r="E4945" s="12" t="s">
        <v>5035</v>
      </c>
      <c r="F4945" s="12" t="s">
        <v>5060</v>
      </c>
      <c r="G4945" s="12" t="s">
        <v>5043</v>
      </c>
      <c r="H4945" s="13">
        <v>265179</v>
      </c>
      <c r="I4945" s="14">
        <v>2891604</v>
      </c>
      <c r="J4945" s="14">
        <v>402998</v>
      </c>
      <c r="K4945" s="14">
        <v>134256</v>
      </c>
      <c r="L4945" s="14">
        <v>70312</v>
      </c>
      <c r="M4945" s="15">
        <v>9.1706703266129092E-2</v>
      </c>
      <c r="N4945" s="14">
        <v>3721538</v>
      </c>
      <c r="O4945" s="14">
        <v>2891604</v>
      </c>
      <c r="P4945" s="14">
        <v>0</v>
      </c>
      <c r="S4945" s="17">
        <v>45532.523611111108</v>
      </c>
      <c r="T4945" s="12" t="s">
        <v>5075</v>
      </c>
      <c r="U4945" s="18">
        <v>45532</v>
      </c>
      <c r="V4945" s="18" t="str">
        <f>TEXT(Posts[[#This Row],[Post_Date]],"YYYY")</f>
        <v>2024</v>
      </c>
      <c r="W4945" s="12" t="s">
        <v>5092</v>
      </c>
      <c r="X4945" s="12" t="s">
        <v>5085</v>
      </c>
      <c r="Y4945" s="19">
        <v>12</v>
      </c>
      <c r="Z4945" s="12" t="s">
        <v>5068</v>
      </c>
      <c r="AA4945"/>
    </row>
    <row r="4946" spans="1:27" x14ac:dyDescent="0.25">
      <c r="A4946" s="12" t="s">
        <v>2471</v>
      </c>
      <c r="B4946" s="12" t="s">
        <v>5026</v>
      </c>
      <c r="C4946" s="12" t="s">
        <v>5028</v>
      </c>
      <c r="D4946" s="12" t="s">
        <v>5030</v>
      </c>
      <c r="E4946" s="12" t="s">
        <v>5035</v>
      </c>
      <c r="F4946" s="12" t="s">
        <v>5051</v>
      </c>
      <c r="G4946" s="12" t="s">
        <v>5048</v>
      </c>
      <c r="H4946" s="13">
        <v>161700</v>
      </c>
      <c r="I4946" s="14">
        <v>1362075</v>
      </c>
      <c r="J4946" s="14">
        <v>325753</v>
      </c>
      <c r="K4946" s="14">
        <v>47295</v>
      </c>
      <c r="L4946" s="14">
        <v>47444</v>
      </c>
      <c r="M4946" s="15">
        <v>0.1187166141331439</v>
      </c>
      <c r="N4946" s="14">
        <v>1691412</v>
      </c>
      <c r="O4946" s="14">
        <v>1362075</v>
      </c>
      <c r="P4946" s="14">
        <v>0</v>
      </c>
      <c r="S4946" s="17">
        <v>45578.536805555559</v>
      </c>
      <c r="T4946" s="12" t="s">
        <v>5075</v>
      </c>
      <c r="U4946" s="18">
        <v>45578</v>
      </c>
      <c r="V4946" s="18" t="str">
        <f>TEXT(Posts[[#This Row],[Post_Date]],"YYYY")</f>
        <v>2024</v>
      </c>
      <c r="W4946" s="12" t="s">
        <v>5091</v>
      </c>
      <c r="X4946" s="12" t="s">
        <v>5084</v>
      </c>
      <c r="Y4946" s="19">
        <v>12</v>
      </c>
      <c r="Z4946" s="12" t="s">
        <v>5069</v>
      </c>
      <c r="AA4946"/>
    </row>
    <row r="4947" spans="1:27" x14ac:dyDescent="0.25">
      <c r="A4947" s="12" t="s">
        <v>2472</v>
      </c>
      <c r="B4947" s="12" t="s">
        <v>5026</v>
      </c>
      <c r="C4947" s="12" t="s">
        <v>5029</v>
      </c>
      <c r="D4947" s="12" t="s">
        <v>5032</v>
      </c>
      <c r="E4947" s="12" t="s">
        <v>5035</v>
      </c>
      <c r="F4947" s="12" t="s">
        <v>5056</v>
      </c>
      <c r="G4947" s="12" t="s">
        <v>5049</v>
      </c>
      <c r="H4947" s="13">
        <v>79253</v>
      </c>
      <c r="I4947" s="14">
        <v>395453</v>
      </c>
      <c r="J4947" s="14">
        <v>52950</v>
      </c>
      <c r="K4947" s="14">
        <v>24842</v>
      </c>
      <c r="L4947" s="14">
        <v>10506</v>
      </c>
      <c r="M4947" s="15">
        <v>0.200412233924014</v>
      </c>
      <c r="N4947" s="14">
        <v>439425</v>
      </c>
      <c r="O4947" s="14">
        <v>354942</v>
      </c>
      <c r="P4947" s="14">
        <v>0</v>
      </c>
      <c r="S4947" s="17">
        <v>45495.473611111112</v>
      </c>
      <c r="T4947" s="12" t="s">
        <v>5077</v>
      </c>
      <c r="U4947" s="18">
        <v>45495</v>
      </c>
      <c r="V4947" s="18" t="str">
        <f>TEXT(Posts[[#This Row],[Post_Date]],"YYYY")</f>
        <v>2024</v>
      </c>
      <c r="W4947" s="12" t="s">
        <v>5093</v>
      </c>
      <c r="X4947" s="12" t="s">
        <v>5081</v>
      </c>
      <c r="Y4947" s="19">
        <v>11</v>
      </c>
      <c r="Z4947" s="12" t="s">
        <v>5070</v>
      </c>
      <c r="AA4947"/>
    </row>
    <row r="4948" spans="1:27" x14ac:dyDescent="0.25">
      <c r="A4948" s="12" t="s">
        <v>2473</v>
      </c>
      <c r="B4948" s="12" t="s">
        <v>5026</v>
      </c>
      <c r="C4948" s="12" t="s">
        <v>5028</v>
      </c>
      <c r="D4948" s="12" t="s">
        <v>5032</v>
      </c>
      <c r="E4948" s="12" t="s">
        <v>5035</v>
      </c>
      <c r="F4948" s="12" t="s">
        <v>5056</v>
      </c>
      <c r="G4948" s="12" t="s">
        <v>5048</v>
      </c>
      <c r="H4948" s="13">
        <v>88990</v>
      </c>
      <c r="I4948" s="14">
        <v>390431</v>
      </c>
      <c r="J4948" s="14">
        <v>58524</v>
      </c>
      <c r="K4948" s="14">
        <v>23282</v>
      </c>
      <c r="L4948" s="14">
        <v>15538</v>
      </c>
      <c r="M4948" s="15">
        <v>0.22792846635449929</v>
      </c>
      <c r="N4948" s="14">
        <v>503323</v>
      </c>
      <c r="O4948" s="14">
        <v>378218</v>
      </c>
      <c r="P4948" s="14">
        <v>0</v>
      </c>
      <c r="S4948" s="17">
        <v>45625.634027777778</v>
      </c>
      <c r="T4948" s="12" t="s">
        <v>5074</v>
      </c>
      <c r="U4948" s="18">
        <v>45625</v>
      </c>
      <c r="V4948" s="18" t="str">
        <f>TEXT(Posts[[#This Row],[Post_Date]],"YYYY")</f>
        <v>2024</v>
      </c>
      <c r="W4948" s="12" t="s">
        <v>5095</v>
      </c>
      <c r="X4948" s="12" t="s">
        <v>5082</v>
      </c>
      <c r="Y4948" s="19">
        <v>15</v>
      </c>
      <c r="Z4948" s="12" t="s">
        <v>5070</v>
      </c>
      <c r="AA4948"/>
    </row>
    <row r="4949" spans="1:27" x14ac:dyDescent="0.25">
      <c r="A4949" s="12" t="s">
        <v>2484</v>
      </c>
      <c r="B4949" s="12" t="s">
        <v>5026</v>
      </c>
      <c r="C4949" s="12" t="s">
        <v>5028</v>
      </c>
      <c r="D4949" s="12" t="s">
        <v>5032</v>
      </c>
      <c r="E4949" s="12" t="s">
        <v>5035</v>
      </c>
      <c r="F4949" s="12" t="s">
        <v>5056</v>
      </c>
      <c r="G4949" s="12" t="s">
        <v>5048</v>
      </c>
      <c r="H4949" s="13">
        <v>27945</v>
      </c>
      <c r="I4949" s="14">
        <v>179352</v>
      </c>
      <c r="J4949" s="14">
        <v>34105</v>
      </c>
      <c r="K4949" s="14">
        <v>10367</v>
      </c>
      <c r="L4949" s="14">
        <v>6490</v>
      </c>
      <c r="M4949" s="15">
        <v>0.15581622827510841</v>
      </c>
      <c r="N4949" s="14">
        <v>212677</v>
      </c>
      <c r="O4949" s="14">
        <v>177828</v>
      </c>
      <c r="P4949" s="14">
        <v>0</v>
      </c>
      <c r="S4949" s="17">
        <v>45346.724999999999</v>
      </c>
      <c r="T4949" s="12" t="s">
        <v>5076</v>
      </c>
      <c r="U4949" s="18">
        <v>45346</v>
      </c>
      <c r="V4949" s="18" t="str">
        <f>TEXT(Posts[[#This Row],[Post_Date]],"YYYY")</f>
        <v>2024</v>
      </c>
      <c r="W4949" s="12" t="s">
        <v>5087</v>
      </c>
      <c r="X4949" s="12" t="s">
        <v>5083</v>
      </c>
      <c r="Y4949" s="19">
        <v>17</v>
      </c>
      <c r="Z4949" s="12" t="s">
        <v>5069</v>
      </c>
      <c r="AA4949"/>
    </row>
    <row r="4950" spans="1:27" x14ac:dyDescent="0.25">
      <c r="A4950" s="12" t="s">
        <v>2485</v>
      </c>
      <c r="B4950" s="12" t="s">
        <v>5026</v>
      </c>
      <c r="C4950" s="12" t="s">
        <v>5028</v>
      </c>
      <c r="D4950" s="12" t="s">
        <v>5032</v>
      </c>
      <c r="E4950" s="12" t="s">
        <v>5035</v>
      </c>
      <c r="F4950" s="12" t="s">
        <v>5056</v>
      </c>
      <c r="G4950" s="12" t="s">
        <v>5049</v>
      </c>
      <c r="H4950" s="13">
        <v>109413</v>
      </c>
      <c r="I4950" s="14">
        <v>450965</v>
      </c>
      <c r="J4950" s="14">
        <v>109579</v>
      </c>
      <c r="K4950" s="14">
        <v>32705</v>
      </c>
      <c r="L4950" s="14">
        <v>11639</v>
      </c>
      <c r="M4950" s="15">
        <v>0.2426207481491458</v>
      </c>
      <c r="N4950" s="14">
        <v>498747</v>
      </c>
      <c r="O4950" s="14">
        <v>396131</v>
      </c>
      <c r="P4950" s="14">
        <v>0</v>
      </c>
      <c r="S4950" s="17">
        <v>45680.627083333333</v>
      </c>
      <c r="T4950" s="12" t="s">
        <v>5074</v>
      </c>
      <c r="U4950" s="18">
        <v>45680</v>
      </c>
      <c r="V4950" s="18" t="str">
        <f>TEXT(Posts[[#This Row],[Post_Date]],"YYYY")</f>
        <v>2025</v>
      </c>
      <c r="W4950" s="12" t="s">
        <v>5086</v>
      </c>
      <c r="X4950" s="12" t="s">
        <v>5080</v>
      </c>
      <c r="Y4950" s="19">
        <v>15</v>
      </c>
      <c r="Z4950" s="12" t="s">
        <v>5070</v>
      </c>
      <c r="AA4950"/>
    </row>
    <row r="4951" spans="1:27" x14ac:dyDescent="0.25">
      <c r="A4951" s="12" t="s">
        <v>2493</v>
      </c>
      <c r="B4951" s="12" t="s">
        <v>5026</v>
      </c>
      <c r="C4951" s="12" t="s">
        <v>5028</v>
      </c>
      <c r="D4951" s="12" t="s">
        <v>5032</v>
      </c>
      <c r="E4951" s="12" t="s">
        <v>5035</v>
      </c>
      <c r="F4951" s="12" t="s">
        <v>5056</v>
      </c>
      <c r="G4951" s="12" t="s">
        <v>5042</v>
      </c>
      <c r="H4951" s="13">
        <v>53020</v>
      </c>
      <c r="I4951" s="14">
        <v>217238</v>
      </c>
      <c r="J4951" s="14">
        <v>26075</v>
      </c>
      <c r="K4951" s="14">
        <v>11831</v>
      </c>
      <c r="L4951" s="14">
        <v>10833</v>
      </c>
      <c r="M4951" s="15">
        <v>0.24406461125311171</v>
      </c>
      <c r="N4951" s="14">
        <v>243734</v>
      </c>
      <c r="O4951" s="14">
        <v>201218</v>
      </c>
      <c r="P4951" s="14">
        <v>0</v>
      </c>
      <c r="S4951" s="17">
        <v>45358.634027777778</v>
      </c>
      <c r="T4951" s="12" t="s">
        <v>5074</v>
      </c>
      <c r="U4951" s="18">
        <v>45358</v>
      </c>
      <c r="V4951" s="18" t="str">
        <f>TEXT(Posts[[#This Row],[Post_Date]],"YYYY")</f>
        <v>2024</v>
      </c>
      <c r="W4951" s="12" t="s">
        <v>5088</v>
      </c>
      <c r="X4951" s="12" t="s">
        <v>5080</v>
      </c>
      <c r="Y4951" s="19">
        <v>15</v>
      </c>
      <c r="Z4951" s="12" t="s">
        <v>5070</v>
      </c>
      <c r="AA4951"/>
    </row>
    <row r="4952" spans="1:27" x14ac:dyDescent="0.25">
      <c r="A4952" s="12" t="s">
        <v>2501</v>
      </c>
      <c r="B4952" s="12" t="s">
        <v>5026</v>
      </c>
      <c r="C4952" s="12" t="s">
        <v>5028</v>
      </c>
      <c r="D4952" s="12" t="s">
        <v>5032</v>
      </c>
      <c r="E4952" s="12" t="s">
        <v>5035</v>
      </c>
      <c r="F4952" s="12" t="s">
        <v>5056</v>
      </c>
      <c r="G4952" s="12" t="s">
        <v>5047</v>
      </c>
      <c r="H4952" s="13">
        <v>54851</v>
      </c>
      <c r="I4952" s="14">
        <v>242827</v>
      </c>
      <c r="J4952" s="14">
        <v>38638</v>
      </c>
      <c r="K4952" s="14">
        <v>9734</v>
      </c>
      <c r="L4952" s="14">
        <v>5541</v>
      </c>
      <c r="M4952" s="15">
        <v>0.2258884153310548</v>
      </c>
      <c r="N4952" s="14">
        <v>304641</v>
      </c>
      <c r="O4952" s="14">
        <v>231267</v>
      </c>
      <c r="P4952" s="14">
        <v>0</v>
      </c>
      <c r="S4952" s="17">
        <v>45339.665972222218</v>
      </c>
      <c r="T4952" s="12" t="s">
        <v>5074</v>
      </c>
      <c r="U4952" s="18">
        <v>45339</v>
      </c>
      <c r="V4952" s="18" t="str">
        <f>TEXT(Posts[[#This Row],[Post_Date]],"YYYY")</f>
        <v>2024</v>
      </c>
      <c r="W4952" s="12" t="s">
        <v>5087</v>
      </c>
      <c r="X4952" s="12" t="s">
        <v>5083</v>
      </c>
      <c r="Y4952" s="19">
        <v>15</v>
      </c>
      <c r="Z4952" s="12" t="s">
        <v>5070</v>
      </c>
      <c r="AA4952"/>
    </row>
    <row r="4953" spans="1:27" x14ac:dyDescent="0.25">
      <c r="A4953" s="12" t="s">
        <v>2503</v>
      </c>
      <c r="B4953" s="12" t="s">
        <v>5026</v>
      </c>
      <c r="C4953" s="12" t="s">
        <v>5028</v>
      </c>
      <c r="D4953" s="12" t="s">
        <v>5032</v>
      </c>
      <c r="E4953" s="12" t="s">
        <v>5035</v>
      </c>
      <c r="F4953" s="12" t="s">
        <v>5056</v>
      </c>
      <c r="G4953" s="12" t="s">
        <v>5043</v>
      </c>
      <c r="H4953" s="13">
        <v>40471</v>
      </c>
      <c r="I4953" s="14">
        <v>234563</v>
      </c>
      <c r="J4953" s="14">
        <v>33480</v>
      </c>
      <c r="K4953" s="14">
        <v>17545</v>
      </c>
      <c r="L4953" s="14">
        <v>12774</v>
      </c>
      <c r="M4953" s="15">
        <v>0.1725383248296469</v>
      </c>
      <c r="N4953" s="14">
        <v>265714</v>
      </c>
      <c r="O4953" s="14">
        <v>205205</v>
      </c>
      <c r="P4953" s="14">
        <v>0</v>
      </c>
      <c r="S4953" s="17">
        <v>45720.727777777778</v>
      </c>
      <c r="T4953" s="12" t="s">
        <v>5076</v>
      </c>
      <c r="U4953" s="18">
        <v>45720</v>
      </c>
      <c r="V4953" s="18" t="str">
        <f>TEXT(Posts[[#This Row],[Post_Date]],"YYYY")</f>
        <v>2025</v>
      </c>
      <c r="W4953" s="12" t="s">
        <v>5088</v>
      </c>
      <c r="X4953" s="12" t="s">
        <v>5079</v>
      </c>
      <c r="Y4953" s="19">
        <v>17</v>
      </c>
      <c r="Z4953" s="12" t="s">
        <v>5069</v>
      </c>
      <c r="AA4953"/>
    </row>
    <row r="4954" spans="1:27" x14ac:dyDescent="0.25">
      <c r="A4954" s="12" t="s">
        <v>2508</v>
      </c>
      <c r="B4954" s="12" t="s">
        <v>5026</v>
      </c>
      <c r="C4954" s="12" t="s">
        <v>5028</v>
      </c>
      <c r="D4954" s="12" t="s">
        <v>5030</v>
      </c>
      <c r="E4954" s="12" t="s">
        <v>5035</v>
      </c>
      <c r="F4954" s="12" t="s">
        <v>5051</v>
      </c>
      <c r="G4954" s="12" t="s">
        <v>5043</v>
      </c>
      <c r="H4954" s="13">
        <v>141046</v>
      </c>
      <c r="I4954" s="14">
        <v>1053582</v>
      </c>
      <c r="J4954" s="14">
        <v>111648</v>
      </c>
      <c r="K4954" s="14">
        <v>71802</v>
      </c>
      <c r="L4954" s="14">
        <v>28175</v>
      </c>
      <c r="M4954" s="15">
        <v>0.1338728629189655</v>
      </c>
      <c r="N4954" s="14">
        <v>1292002</v>
      </c>
      <c r="O4954" s="14">
        <v>1053582</v>
      </c>
      <c r="P4954" s="14">
        <v>0</v>
      </c>
      <c r="S4954" s="17">
        <v>45355.740972222222</v>
      </c>
      <c r="T4954" s="12" t="s">
        <v>5076</v>
      </c>
      <c r="U4954" s="18">
        <v>45355</v>
      </c>
      <c r="V4954" s="18" t="str">
        <f>TEXT(Posts[[#This Row],[Post_Date]],"YYYY")</f>
        <v>2024</v>
      </c>
      <c r="W4954" s="12" t="s">
        <v>5088</v>
      </c>
      <c r="X4954" s="12" t="s">
        <v>5081</v>
      </c>
      <c r="Y4954" s="19">
        <v>17</v>
      </c>
      <c r="Z4954" s="12" t="s">
        <v>5069</v>
      </c>
      <c r="AA4954"/>
    </row>
    <row r="4955" spans="1:27" x14ac:dyDescent="0.25">
      <c r="A4955" s="12" t="s">
        <v>2515</v>
      </c>
      <c r="B4955" s="12" t="s">
        <v>5026</v>
      </c>
      <c r="C4955" s="12" t="s">
        <v>5028</v>
      </c>
      <c r="D4955" s="12" t="s">
        <v>5031</v>
      </c>
      <c r="E4955" s="12" t="s">
        <v>5035</v>
      </c>
      <c r="F4955" s="12" t="s">
        <v>5060</v>
      </c>
      <c r="G4955" s="12" t="s">
        <v>5045</v>
      </c>
      <c r="H4955" s="13">
        <v>19971</v>
      </c>
      <c r="I4955" s="14">
        <v>275159</v>
      </c>
      <c r="J4955" s="14">
        <v>65055</v>
      </c>
      <c r="K4955" s="14">
        <v>19644</v>
      </c>
      <c r="L4955" s="14">
        <v>7304</v>
      </c>
      <c r="M4955" s="15">
        <v>7.2582730432475762E-2</v>
      </c>
      <c r="N4955" s="14">
        <v>350616</v>
      </c>
      <c r="O4955" s="14">
        <v>243261</v>
      </c>
      <c r="P4955" s="14">
        <v>0</v>
      </c>
      <c r="S4955" s="17">
        <v>45622.446527777778</v>
      </c>
      <c r="T4955" s="12" t="s">
        <v>5077</v>
      </c>
      <c r="U4955" s="18">
        <v>45622</v>
      </c>
      <c r="V4955" s="18" t="str">
        <f>TEXT(Posts[[#This Row],[Post_Date]],"YYYY")</f>
        <v>2024</v>
      </c>
      <c r="W4955" s="12" t="s">
        <v>5095</v>
      </c>
      <c r="X4955" s="12" t="s">
        <v>5079</v>
      </c>
      <c r="Y4955" s="19">
        <v>10</v>
      </c>
      <c r="Z4955" s="12" t="s">
        <v>5068</v>
      </c>
      <c r="AA4955"/>
    </row>
    <row r="4956" spans="1:27" x14ac:dyDescent="0.25">
      <c r="A4956" s="12" t="s">
        <v>2516</v>
      </c>
      <c r="B4956" s="12" t="s">
        <v>5026</v>
      </c>
      <c r="C4956" s="12" t="s">
        <v>5028</v>
      </c>
      <c r="D4956" s="12" t="s">
        <v>5032</v>
      </c>
      <c r="E4956" s="12" t="s">
        <v>5035</v>
      </c>
      <c r="F4956" s="12" t="s">
        <v>5056</v>
      </c>
      <c r="G4956" s="12" t="s">
        <v>5048</v>
      </c>
      <c r="H4956" s="13">
        <v>47841</v>
      </c>
      <c r="I4956" s="14">
        <v>211876</v>
      </c>
      <c r="J4956" s="14">
        <v>42062</v>
      </c>
      <c r="K4956" s="14">
        <v>13282</v>
      </c>
      <c r="L4956" s="14">
        <v>5042</v>
      </c>
      <c r="M4956" s="15">
        <v>0.2257982438430024</v>
      </c>
      <c r="N4956" s="14">
        <v>246575</v>
      </c>
      <c r="O4956" s="14">
        <v>204998</v>
      </c>
      <c r="P4956" s="14">
        <v>0</v>
      </c>
      <c r="S4956" s="17">
        <v>45330.529166666667</v>
      </c>
      <c r="T4956" s="12" t="s">
        <v>5075</v>
      </c>
      <c r="U4956" s="18">
        <v>45330</v>
      </c>
      <c r="V4956" s="18" t="str">
        <f>TEXT(Posts[[#This Row],[Post_Date]],"YYYY")</f>
        <v>2024</v>
      </c>
      <c r="W4956" s="12" t="s">
        <v>5087</v>
      </c>
      <c r="X4956" s="12" t="s">
        <v>5080</v>
      </c>
      <c r="Y4956" s="19">
        <v>12</v>
      </c>
      <c r="Z4956" s="12" t="s">
        <v>5070</v>
      </c>
      <c r="AA4956"/>
    </row>
    <row r="4957" spans="1:27" x14ac:dyDescent="0.25">
      <c r="A4957" s="12" t="s">
        <v>2517</v>
      </c>
      <c r="B4957" s="12" t="s">
        <v>5026</v>
      </c>
      <c r="C4957" s="12" t="s">
        <v>5029</v>
      </c>
      <c r="D4957" s="12" t="s">
        <v>5030</v>
      </c>
      <c r="E4957" s="12" t="s">
        <v>5035</v>
      </c>
      <c r="F4957" s="12" t="s">
        <v>5051</v>
      </c>
      <c r="G4957" s="12" t="s">
        <v>5049</v>
      </c>
      <c r="H4957" s="13">
        <v>149820</v>
      </c>
      <c r="I4957" s="14">
        <v>1844628</v>
      </c>
      <c r="J4957" s="14">
        <v>459168</v>
      </c>
      <c r="K4957" s="14">
        <v>117911</v>
      </c>
      <c r="L4957" s="14">
        <v>90761</v>
      </c>
      <c r="M4957" s="15">
        <v>8.1219769060799626E-2</v>
      </c>
      <c r="N4957" s="14">
        <v>2107641</v>
      </c>
      <c r="O4957" s="14">
        <v>1844628</v>
      </c>
      <c r="P4957" s="14">
        <v>0</v>
      </c>
      <c r="S4957" s="17">
        <v>45408.693055555559</v>
      </c>
      <c r="T4957" s="12" t="s">
        <v>5074</v>
      </c>
      <c r="U4957" s="18">
        <v>45408</v>
      </c>
      <c r="V4957" s="18" t="str">
        <f>TEXT(Posts[[#This Row],[Post_Date]],"YYYY")</f>
        <v>2024</v>
      </c>
      <c r="W4957" s="12" t="s">
        <v>5090</v>
      </c>
      <c r="X4957" s="12" t="s">
        <v>5082</v>
      </c>
      <c r="Y4957" s="19">
        <v>16</v>
      </c>
      <c r="Z4957" s="12" t="s">
        <v>5068</v>
      </c>
      <c r="AA4957"/>
    </row>
    <row r="4958" spans="1:27" x14ac:dyDescent="0.25">
      <c r="A4958" s="12" t="s">
        <v>2520</v>
      </c>
      <c r="B4958" s="12" t="s">
        <v>5026</v>
      </c>
      <c r="C4958" s="12" t="s">
        <v>5028</v>
      </c>
      <c r="D4958" s="12" t="s">
        <v>5032</v>
      </c>
      <c r="E4958" s="12" t="s">
        <v>5035</v>
      </c>
      <c r="F4958" s="12" t="s">
        <v>5056</v>
      </c>
      <c r="G4958" s="12" t="s">
        <v>5042</v>
      </c>
      <c r="H4958" s="13">
        <v>41471</v>
      </c>
      <c r="I4958" s="14">
        <v>181481</v>
      </c>
      <c r="J4958" s="14">
        <v>44763</v>
      </c>
      <c r="K4958" s="14">
        <v>12618</v>
      </c>
      <c r="L4958" s="14">
        <v>7187</v>
      </c>
      <c r="M4958" s="15">
        <v>0.22851742967163349</v>
      </c>
      <c r="N4958" s="14">
        <v>202771</v>
      </c>
      <c r="O4958" s="14">
        <v>180913</v>
      </c>
      <c r="P4958" s="14">
        <v>0</v>
      </c>
      <c r="S4958" s="17">
        <v>45429.710416666669</v>
      </c>
      <c r="T4958" s="12" t="s">
        <v>5076</v>
      </c>
      <c r="U4958" s="18">
        <v>45429</v>
      </c>
      <c r="V4958" s="18" t="str">
        <f>TEXT(Posts[[#This Row],[Post_Date]],"YYYY")</f>
        <v>2024</v>
      </c>
      <c r="W4958" s="12" t="s">
        <v>5096</v>
      </c>
      <c r="X4958" s="12" t="s">
        <v>5082</v>
      </c>
      <c r="Y4958" s="19">
        <v>17</v>
      </c>
      <c r="Z4958" s="12" t="s">
        <v>5070</v>
      </c>
      <c r="AA4958"/>
    </row>
    <row r="4959" spans="1:27" x14ac:dyDescent="0.25">
      <c r="A4959" s="12" t="s">
        <v>2521</v>
      </c>
      <c r="B4959" s="12" t="s">
        <v>5026</v>
      </c>
      <c r="C4959" s="12" t="s">
        <v>5028</v>
      </c>
      <c r="D4959" s="12" t="s">
        <v>5034</v>
      </c>
      <c r="E4959" s="12" t="s">
        <v>5039</v>
      </c>
      <c r="F4959" s="12" t="s">
        <v>5059</v>
      </c>
      <c r="G4959" s="12" t="s">
        <v>5048</v>
      </c>
      <c r="H4959" s="13">
        <v>25645</v>
      </c>
      <c r="I4959" s="14">
        <v>247174</v>
      </c>
      <c r="J4959" s="14">
        <v>46682</v>
      </c>
      <c r="K4959" s="14">
        <v>16792</v>
      </c>
      <c r="L4959" s="14">
        <v>6829</v>
      </c>
      <c r="M4959" s="15">
        <v>0.1037545890373066</v>
      </c>
      <c r="N4959" s="14">
        <v>299980</v>
      </c>
      <c r="O4959" s="14">
        <v>0</v>
      </c>
      <c r="P4959" s="14">
        <v>1721316</v>
      </c>
      <c r="S4959" s="17">
        <v>45457.720138888893</v>
      </c>
      <c r="T4959" s="17" t="s">
        <v>5076</v>
      </c>
      <c r="U4959" s="18">
        <v>45457</v>
      </c>
      <c r="V4959" s="18" t="str">
        <f>TEXT(Posts[[#This Row],[Post_Date]],"YYYY")</f>
        <v>2024</v>
      </c>
      <c r="W4959" s="18" t="s">
        <v>5089</v>
      </c>
      <c r="X4959" s="18" t="s">
        <v>5082</v>
      </c>
      <c r="Y4959" s="19">
        <v>17</v>
      </c>
      <c r="Z4959" s="12" t="s">
        <v>5069</v>
      </c>
      <c r="AA4959"/>
    </row>
    <row r="4960" spans="1:27" x14ac:dyDescent="0.25">
      <c r="A4960" s="12" t="s">
        <v>2523</v>
      </c>
      <c r="B4960" s="12" t="s">
        <v>5026</v>
      </c>
      <c r="C4960" s="12" t="s">
        <v>5029</v>
      </c>
      <c r="D4960" s="12" t="s">
        <v>5032</v>
      </c>
      <c r="E4960" s="12" t="s">
        <v>5035</v>
      </c>
      <c r="F4960" s="12" t="s">
        <v>5056</v>
      </c>
      <c r="G4960" s="12" t="s">
        <v>5047</v>
      </c>
      <c r="H4960" s="13">
        <v>120511</v>
      </c>
      <c r="I4960" s="14">
        <v>621947</v>
      </c>
      <c r="J4960" s="14">
        <v>127232</v>
      </c>
      <c r="K4960" s="14">
        <v>49616</v>
      </c>
      <c r="L4960" s="14">
        <v>12779</v>
      </c>
      <c r="M4960" s="15">
        <v>0.193764358397119</v>
      </c>
      <c r="N4960" s="14">
        <v>728316</v>
      </c>
      <c r="O4960" s="14">
        <v>606401</v>
      </c>
      <c r="P4960" s="14">
        <v>0</v>
      </c>
      <c r="S4960" s="17">
        <v>45609.382638888892</v>
      </c>
      <c r="T4960" s="12" t="s">
        <v>5077</v>
      </c>
      <c r="U4960" s="18">
        <v>45609</v>
      </c>
      <c r="V4960" s="18" t="str">
        <f>TEXT(Posts[[#This Row],[Post_Date]],"YYYY")</f>
        <v>2024</v>
      </c>
      <c r="W4960" s="12" t="s">
        <v>5095</v>
      </c>
      <c r="X4960" s="12" t="s">
        <v>5085</v>
      </c>
      <c r="Y4960" s="19">
        <v>9</v>
      </c>
      <c r="Z4960" s="12" t="s">
        <v>5069</v>
      </c>
      <c r="AA4960"/>
    </row>
    <row r="4961" spans="1:27" x14ac:dyDescent="0.25">
      <c r="A4961" s="12" t="s">
        <v>2525</v>
      </c>
      <c r="B4961" s="12" t="s">
        <v>5026</v>
      </c>
      <c r="C4961" s="12" t="s">
        <v>5028</v>
      </c>
      <c r="D4961" s="12" t="s">
        <v>5031</v>
      </c>
      <c r="E4961" s="12" t="s">
        <v>5035</v>
      </c>
      <c r="F4961" s="12" t="s">
        <v>5060</v>
      </c>
      <c r="G4961" s="12" t="s">
        <v>5042</v>
      </c>
      <c r="H4961" s="13">
        <v>27700</v>
      </c>
      <c r="I4961" s="14">
        <v>320956</v>
      </c>
      <c r="J4961" s="14">
        <v>65479</v>
      </c>
      <c r="K4961" s="14">
        <v>13653</v>
      </c>
      <c r="L4961" s="14">
        <v>9665</v>
      </c>
      <c r="M4961" s="15">
        <v>8.6305433072776661E-2</v>
      </c>
      <c r="N4961" s="14">
        <v>393418</v>
      </c>
      <c r="O4961" s="14">
        <v>306943</v>
      </c>
      <c r="P4961" s="14">
        <v>0</v>
      </c>
      <c r="S4961" s="17">
        <v>45314.481249999997</v>
      </c>
      <c r="T4961" s="12" t="s">
        <v>5077</v>
      </c>
      <c r="U4961" s="18">
        <v>45314</v>
      </c>
      <c r="V4961" s="18" t="str">
        <f>TEXT(Posts[[#This Row],[Post_Date]],"YYYY")</f>
        <v>2024</v>
      </c>
      <c r="W4961" s="12" t="s">
        <v>5086</v>
      </c>
      <c r="X4961" s="12" t="s">
        <v>5079</v>
      </c>
      <c r="Y4961" s="19">
        <v>11</v>
      </c>
      <c r="Z4961" s="12" t="s">
        <v>5068</v>
      </c>
      <c r="AA4961"/>
    </row>
    <row r="4962" spans="1:27" x14ac:dyDescent="0.25">
      <c r="A4962" s="12" t="s">
        <v>2526</v>
      </c>
      <c r="B4962" s="12" t="s">
        <v>5026</v>
      </c>
      <c r="C4962" s="12" t="s">
        <v>5029</v>
      </c>
      <c r="D4962" s="12" t="s">
        <v>5030</v>
      </c>
      <c r="E4962" s="12" t="s">
        <v>5035</v>
      </c>
      <c r="F4962" s="12" t="s">
        <v>5051</v>
      </c>
      <c r="G4962" s="12" t="s">
        <v>5045</v>
      </c>
      <c r="H4962" s="13">
        <v>83500</v>
      </c>
      <c r="I4962" s="14">
        <v>596288</v>
      </c>
      <c r="J4962" s="14">
        <v>135846</v>
      </c>
      <c r="K4962" s="14">
        <v>46656</v>
      </c>
      <c r="L4962" s="14">
        <v>25792</v>
      </c>
      <c r="M4962" s="15">
        <v>0.14003319976570941</v>
      </c>
      <c r="N4962" s="14">
        <v>764280</v>
      </c>
      <c r="O4962" s="14">
        <v>527387</v>
      </c>
      <c r="P4962" s="14">
        <v>0</v>
      </c>
      <c r="S4962" s="17">
        <v>45602.693055555559</v>
      </c>
      <c r="T4962" s="12" t="s">
        <v>5074</v>
      </c>
      <c r="U4962" s="18">
        <v>45602</v>
      </c>
      <c r="V4962" s="18" t="str">
        <f>TEXT(Posts[[#This Row],[Post_Date]],"YYYY")</f>
        <v>2024</v>
      </c>
      <c r="W4962" s="12" t="s">
        <v>5095</v>
      </c>
      <c r="X4962" s="12" t="s">
        <v>5085</v>
      </c>
      <c r="Y4962" s="19">
        <v>16</v>
      </c>
      <c r="Z4962" s="12" t="s">
        <v>5069</v>
      </c>
      <c r="AA4962"/>
    </row>
    <row r="4963" spans="1:27" x14ac:dyDescent="0.25">
      <c r="A4963" s="12" t="s">
        <v>2531</v>
      </c>
      <c r="B4963" s="12" t="s">
        <v>5026</v>
      </c>
      <c r="C4963" s="12" t="s">
        <v>5028</v>
      </c>
      <c r="D4963" s="12" t="s">
        <v>5031</v>
      </c>
      <c r="E4963" s="12" t="s">
        <v>5035</v>
      </c>
      <c r="F4963" s="12" t="s">
        <v>5060</v>
      </c>
      <c r="G4963" s="12" t="s">
        <v>5043</v>
      </c>
      <c r="H4963" s="13">
        <v>158466</v>
      </c>
      <c r="I4963" s="14">
        <v>2411525</v>
      </c>
      <c r="J4963" s="14">
        <v>304640</v>
      </c>
      <c r="K4963" s="14">
        <v>102149</v>
      </c>
      <c r="L4963" s="14">
        <v>142159</v>
      </c>
      <c r="M4963" s="15">
        <v>6.5712081125232857E-2</v>
      </c>
      <c r="N4963" s="14">
        <v>2844226</v>
      </c>
      <c r="O4963" s="14">
        <v>2411525</v>
      </c>
      <c r="P4963" s="14">
        <v>0</v>
      </c>
      <c r="S4963" s="17">
        <v>45321.807638888888</v>
      </c>
      <c r="T4963" s="12" t="s">
        <v>5076</v>
      </c>
      <c r="U4963" s="18">
        <v>45321</v>
      </c>
      <c r="V4963" s="18" t="str">
        <f>TEXT(Posts[[#This Row],[Post_Date]],"YYYY")</f>
        <v>2024</v>
      </c>
      <c r="W4963" s="12" t="s">
        <v>5086</v>
      </c>
      <c r="X4963" s="12" t="s">
        <v>5079</v>
      </c>
      <c r="Y4963" s="19">
        <v>19</v>
      </c>
      <c r="Z4963" s="12" t="s">
        <v>5068</v>
      </c>
      <c r="AA4963"/>
    </row>
    <row r="4964" spans="1:27" x14ac:dyDescent="0.25">
      <c r="A4964" s="12" t="s">
        <v>2532</v>
      </c>
      <c r="B4964" s="12" t="s">
        <v>5026</v>
      </c>
      <c r="C4964" s="12" t="s">
        <v>5028</v>
      </c>
      <c r="D4964" s="12" t="s">
        <v>5034</v>
      </c>
      <c r="E4964" s="12" t="s">
        <v>5039</v>
      </c>
      <c r="F4964" s="12" t="s">
        <v>5059</v>
      </c>
      <c r="G4964" s="12" t="s">
        <v>5045</v>
      </c>
      <c r="H4964" s="13">
        <v>11715</v>
      </c>
      <c r="I4964" s="14">
        <v>106364</v>
      </c>
      <c r="J4964" s="14">
        <v>18461</v>
      </c>
      <c r="K4964" s="14">
        <v>3585</v>
      </c>
      <c r="L4964" s="14">
        <v>2275</v>
      </c>
      <c r="M4964" s="15">
        <v>0.110140740169877</v>
      </c>
      <c r="N4964" s="14">
        <v>126971</v>
      </c>
      <c r="O4964" s="14">
        <v>0</v>
      </c>
      <c r="P4964" s="14">
        <v>1097988</v>
      </c>
      <c r="S4964" s="17">
        <v>45689.527777777781</v>
      </c>
      <c r="T4964" s="17" t="s">
        <v>5075</v>
      </c>
      <c r="U4964" s="18">
        <v>45689</v>
      </c>
      <c r="V4964" s="18" t="str">
        <f>TEXT(Posts[[#This Row],[Post_Date]],"YYYY")</f>
        <v>2025</v>
      </c>
      <c r="W4964" s="18" t="s">
        <v>5087</v>
      </c>
      <c r="X4964" s="18" t="s">
        <v>5083</v>
      </c>
      <c r="Y4964" s="19">
        <v>12</v>
      </c>
      <c r="Z4964" s="12" t="s">
        <v>5069</v>
      </c>
      <c r="AA4964"/>
    </row>
    <row r="4965" spans="1:27" x14ac:dyDescent="0.25">
      <c r="A4965" s="12" t="s">
        <v>2537</v>
      </c>
      <c r="B4965" s="12" t="s">
        <v>5026</v>
      </c>
      <c r="C4965" s="12" t="s">
        <v>5028</v>
      </c>
      <c r="D4965" s="12" t="s">
        <v>5032</v>
      </c>
      <c r="E4965" s="12" t="s">
        <v>5039</v>
      </c>
      <c r="F4965" s="12" t="s">
        <v>5056</v>
      </c>
      <c r="G4965" s="12" t="s">
        <v>5042</v>
      </c>
      <c r="H4965" s="13">
        <v>47555</v>
      </c>
      <c r="I4965" s="14">
        <v>254269</v>
      </c>
      <c r="J4965" s="14">
        <v>58833</v>
      </c>
      <c r="K4965" s="14">
        <v>14293</v>
      </c>
      <c r="L4965" s="14">
        <v>9237</v>
      </c>
      <c r="M4965" s="15">
        <v>0.18702774991114299</v>
      </c>
      <c r="N4965" s="14">
        <v>295444</v>
      </c>
      <c r="O4965" s="14">
        <v>0</v>
      </c>
      <c r="P4965" s="14">
        <v>945675</v>
      </c>
      <c r="S4965" s="17">
        <v>45520.668749999997</v>
      </c>
      <c r="T4965" s="17" t="s">
        <v>5074</v>
      </c>
      <c r="U4965" s="18">
        <v>45520</v>
      </c>
      <c r="V4965" s="18" t="str">
        <f>TEXT(Posts[[#This Row],[Post_Date]],"YYYY")</f>
        <v>2024</v>
      </c>
      <c r="W4965" s="18" t="s">
        <v>5092</v>
      </c>
      <c r="X4965" s="18" t="s">
        <v>5082</v>
      </c>
      <c r="Y4965" s="19">
        <v>16</v>
      </c>
      <c r="Z4965" s="12" t="s">
        <v>5069</v>
      </c>
      <c r="AA4965"/>
    </row>
    <row r="4966" spans="1:27" x14ac:dyDescent="0.25">
      <c r="A4966" s="12" t="s">
        <v>2551</v>
      </c>
      <c r="B4966" s="12" t="s">
        <v>5026</v>
      </c>
      <c r="C4966" s="12" t="s">
        <v>5028</v>
      </c>
      <c r="D4966" s="12" t="s">
        <v>5032</v>
      </c>
      <c r="E4966" s="12" t="s">
        <v>5035</v>
      </c>
      <c r="F4966" s="12" t="s">
        <v>5056</v>
      </c>
      <c r="G4966" s="12" t="s">
        <v>5042</v>
      </c>
      <c r="H4966" s="13">
        <v>21996</v>
      </c>
      <c r="I4966" s="14">
        <v>132182</v>
      </c>
      <c r="J4966" s="14">
        <v>26682</v>
      </c>
      <c r="K4966" s="14">
        <v>9010</v>
      </c>
      <c r="L4966" s="14">
        <v>4913</v>
      </c>
      <c r="M4966" s="15">
        <v>0.16640857434241341</v>
      </c>
      <c r="N4966" s="14">
        <v>168178</v>
      </c>
      <c r="O4966" s="14">
        <v>114795</v>
      </c>
      <c r="P4966" s="14">
        <v>0</v>
      </c>
      <c r="S4966" s="17">
        <v>45574.685416666667</v>
      </c>
      <c r="T4966" s="12" t="s">
        <v>5074</v>
      </c>
      <c r="U4966" s="18">
        <v>45574</v>
      </c>
      <c r="V4966" s="18" t="str">
        <f>TEXT(Posts[[#This Row],[Post_Date]],"YYYY")</f>
        <v>2024</v>
      </c>
      <c r="W4966" s="12" t="s">
        <v>5091</v>
      </c>
      <c r="X4966" s="12" t="s">
        <v>5085</v>
      </c>
      <c r="Y4966" s="19">
        <v>16</v>
      </c>
      <c r="Z4966" s="12" t="s">
        <v>5069</v>
      </c>
      <c r="AA4966"/>
    </row>
    <row r="4967" spans="1:27" x14ac:dyDescent="0.25">
      <c r="A4967" s="12" t="s">
        <v>2554</v>
      </c>
      <c r="B4967" s="12" t="s">
        <v>5026</v>
      </c>
      <c r="C4967" s="12" t="s">
        <v>5028</v>
      </c>
      <c r="D4967" s="12" t="s">
        <v>5032</v>
      </c>
      <c r="E4967" s="12" t="s">
        <v>5035</v>
      </c>
      <c r="F4967" s="12" t="s">
        <v>5056</v>
      </c>
      <c r="G4967" s="12" t="s">
        <v>5042</v>
      </c>
      <c r="H4967" s="13">
        <v>51803</v>
      </c>
      <c r="I4967" s="14">
        <v>237070</v>
      </c>
      <c r="J4967" s="14">
        <v>59185</v>
      </c>
      <c r="K4967" s="14">
        <v>16042</v>
      </c>
      <c r="L4967" s="14">
        <v>13947</v>
      </c>
      <c r="M4967" s="15">
        <v>0.21851449315010399</v>
      </c>
      <c r="N4967" s="14">
        <v>298096</v>
      </c>
      <c r="O4967" s="14">
        <v>205314</v>
      </c>
      <c r="P4967" s="14">
        <v>0</v>
      </c>
      <c r="S4967" s="17">
        <v>45703.496527777781</v>
      </c>
      <c r="T4967" s="12" t="s">
        <v>5077</v>
      </c>
      <c r="U4967" s="18">
        <v>45703</v>
      </c>
      <c r="V4967" s="18" t="str">
        <f>TEXT(Posts[[#This Row],[Post_Date]],"YYYY")</f>
        <v>2025</v>
      </c>
      <c r="W4967" s="12" t="s">
        <v>5087</v>
      </c>
      <c r="X4967" s="12" t="s">
        <v>5083</v>
      </c>
      <c r="Y4967" s="19">
        <v>11</v>
      </c>
      <c r="Z4967" s="12" t="s">
        <v>5070</v>
      </c>
      <c r="AA4967"/>
    </row>
    <row r="4968" spans="1:27" x14ac:dyDescent="0.25">
      <c r="A4968" s="12" t="s">
        <v>2555</v>
      </c>
      <c r="B4968" s="12" t="s">
        <v>5026</v>
      </c>
      <c r="C4968" s="12" t="s">
        <v>5028</v>
      </c>
      <c r="D4968" s="12" t="s">
        <v>5032</v>
      </c>
      <c r="E4968" s="12" t="s">
        <v>5035</v>
      </c>
      <c r="F4968" s="12" t="s">
        <v>5056</v>
      </c>
      <c r="G4968" s="12" t="s">
        <v>5049</v>
      </c>
      <c r="H4968" s="13">
        <v>80541</v>
      </c>
      <c r="I4968" s="14">
        <v>465111</v>
      </c>
      <c r="J4968" s="14">
        <v>91622</v>
      </c>
      <c r="K4968" s="14">
        <v>22109</v>
      </c>
      <c r="L4968" s="14">
        <v>14388</v>
      </c>
      <c r="M4968" s="15">
        <v>0.17316551496825169</v>
      </c>
      <c r="N4968" s="14">
        <v>565333</v>
      </c>
      <c r="O4968" s="14">
        <v>451341</v>
      </c>
      <c r="P4968" s="14">
        <v>0</v>
      </c>
      <c r="S4968" s="17">
        <v>45299.624305555553</v>
      </c>
      <c r="T4968" s="12" t="s">
        <v>5074</v>
      </c>
      <c r="U4968" s="18">
        <v>45299</v>
      </c>
      <c r="V4968" s="18" t="str">
        <f>TEXT(Posts[[#This Row],[Post_Date]],"YYYY")</f>
        <v>2024</v>
      </c>
      <c r="W4968" s="12" t="s">
        <v>5086</v>
      </c>
      <c r="X4968" s="12" t="s">
        <v>5081</v>
      </c>
      <c r="Y4968" s="19">
        <v>14</v>
      </c>
      <c r="Z4968" s="12" t="s">
        <v>5069</v>
      </c>
      <c r="AA4968"/>
    </row>
    <row r="4969" spans="1:27" x14ac:dyDescent="0.25">
      <c r="A4969" s="12" t="s">
        <v>2557</v>
      </c>
      <c r="B4969" s="12" t="s">
        <v>5026</v>
      </c>
      <c r="C4969" s="12" t="s">
        <v>5028</v>
      </c>
      <c r="D4969" s="12" t="s">
        <v>5032</v>
      </c>
      <c r="E4969" s="12" t="s">
        <v>5035</v>
      </c>
      <c r="F4969" s="12" t="s">
        <v>5056</v>
      </c>
      <c r="G4969" s="12" t="s">
        <v>5045</v>
      </c>
      <c r="H4969" s="13">
        <v>51832</v>
      </c>
      <c r="I4969" s="14">
        <v>262437</v>
      </c>
      <c r="J4969" s="14">
        <v>34284</v>
      </c>
      <c r="K4969" s="14">
        <v>15027</v>
      </c>
      <c r="L4969" s="14">
        <v>13283</v>
      </c>
      <c r="M4969" s="15">
        <v>0.19750309036847111</v>
      </c>
      <c r="N4969" s="14">
        <v>335692</v>
      </c>
      <c r="O4969" s="14">
        <v>240600</v>
      </c>
      <c r="P4969" s="14">
        <v>0</v>
      </c>
      <c r="S4969" s="17">
        <v>45341.488194444442</v>
      </c>
      <c r="T4969" s="12" t="s">
        <v>5077</v>
      </c>
      <c r="U4969" s="18">
        <v>45341</v>
      </c>
      <c r="V4969" s="18" t="str">
        <f>TEXT(Posts[[#This Row],[Post_Date]],"YYYY")</f>
        <v>2024</v>
      </c>
      <c r="W4969" s="12" t="s">
        <v>5087</v>
      </c>
      <c r="X4969" s="12" t="s">
        <v>5081</v>
      </c>
      <c r="Y4969" s="19">
        <v>11</v>
      </c>
      <c r="Z4969" s="12" t="s">
        <v>5069</v>
      </c>
      <c r="AA4969"/>
    </row>
    <row r="4970" spans="1:27" x14ac:dyDescent="0.25">
      <c r="A4970" s="12" t="s">
        <v>2561</v>
      </c>
      <c r="B4970" s="12" t="s">
        <v>5026</v>
      </c>
      <c r="C4970" s="12" t="s">
        <v>5029</v>
      </c>
      <c r="D4970" s="12" t="s">
        <v>5032</v>
      </c>
      <c r="E4970" s="12" t="s">
        <v>5035</v>
      </c>
      <c r="F4970" s="12" t="s">
        <v>5056</v>
      </c>
      <c r="G4970" s="12" t="s">
        <v>5049</v>
      </c>
      <c r="H4970" s="13">
        <v>38760</v>
      </c>
      <c r="I4970" s="14">
        <v>199391</v>
      </c>
      <c r="J4970" s="14">
        <v>45720</v>
      </c>
      <c r="K4970" s="14">
        <v>10212</v>
      </c>
      <c r="L4970" s="14">
        <v>11291</v>
      </c>
      <c r="M4970" s="15">
        <v>0.19439392071448799</v>
      </c>
      <c r="N4970" s="14">
        <v>239186</v>
      </c>
      <c r="O4970" s="14">
        <v>177726</v>
      </c>
      <c r="P4970" s="14">
        <v>0</v>
      </c>
      <c r="S4970" s="17">
        <v>45384.463888888888</v>
      </c>
      <c r="T4970" s="12" t="s">
        <v>5077</v>
      </c>
      <c r="U4970" s="18">
        <v>45384</v>
      </c>
      <c r="V4970" s="18" t="str">
        <f>TEXT(Posts[[#This Row],[Post_Date]],"YYYY")</f>
        <v>2024</v>
      </c>
      <c r="W4970" s="12" t="s">
        <v>5090</v>
      </c>
      <c r="X4970" s="12" t="s">
        <v>5079</v>
      </c>
      <c r="Y4970" s="19">
        <v>11</v>
      </c>
      <c r="Z4970" s="12" t="s">
        <v>5069</v>
      </c>
      <c r="AA4970"/>
    </row>
    <row r="4971" spans="1:27" x14ac:dyDescent="0.25">
      <c r="A4971" s="12" t="s">
        <v>2562</v>
      </c>
      <c r="B4971" s="12" t="s">
        <v>5026</v>
      </c>
      <c r="C4971" s="12" t="s">
        <v>5028</v>
      </c>
      <c r="D4971" s="12" t="s">
        <v>5032</v>
      </c>
      <c r="E4971" s="12" t="s">
        <v>5035</v>
      </c>
      <c r="F4971" s="12" t="s">
        <v>5056</v>
      </c>
      <c r="G4971" s="12" t="s">
        <v>5046</v>
      </c>
      <c r="H4971" s="13">
        <v>242170</v>
      </c>
      <c r="I4971" s="14">
        <v>1150218</v>
      </c>
      <c r="J4971" s="14">
        <v>183834</v>
      </c>
      <c r="K4971" s="14">
        <v>77662</v>
      </c>
      <c r="L4971" s="14">
        <v>26371</v>
      </c>
      <c r="M4971" s="15">
        <v>0.2105431245021753</v>
      </c>
      <c r="N4971" s="14">
        <v>1285823</v>
      </c>
      <c r="O4971" s="14">
        <v>1150218</v>
      </c>
      <c r="P4971" s="14">
        <v>0</v>
      </c>
      <c r="S4971" s="17">
        <v>45335.449305555558</v>
      </c>
      <c r="T4971" s="12" t="s">
        <v>5077</v>
      </c>
      <c r="U4971" s="18">
        <v>45335</v>
      </c>
      <c r="V4971" s="18" t="str">
        <f>TEXT(Posts[[#This Row],[Post_Date]],"YYYY")</f>
        <v>2024</v>
      </c>
      <c r="W4971" s="12" t="s">
        <v>5087</v>
      </c>
      <c r="X4971" s="12" t="s">
        <v>5079</v>
      </c>
      <c r="Y4971" s="19">
        <v>10</v>
      </c>
      <c r="Z4971" s="12" t="s">
        <v>5070</v>
      </c>
      <c r="AA4971"/>
    </row>
    <row r="4972" spans="1:27" x14ac:dyDescent="0.25">
      <c r="A4972" s="12" t="s">
        <v>2563</v>
      </c>
      <c r="B4972" s="12" t="s">
        <v>5026</v>
      </c>
      <c r="C4972" s="12" t="s">
        <v>5028</v>
      </c>
      <c r="D4972" s="12" t="s">
        <v>5030</v>
      </c>
      <c r="E4972" s="12" t="s">
        <v>5035</v>
      </c>
      <c r="F4972" s="12" t="s">
        <v>5051</v>
      </c>
      <c r="G4972" s="12" t="s">
        <v>5046</v>
      </c>
      <c r="H4972" s="13">
        <v>270911</v>
      </c>
      <c r="I4972" s="14">
        <v>1860070</v>
      </c>
      <c r="J4972" s="14">
        <v>406541</v>
      </c>
      <c r="K4972" s="14">
        <v>141018</v>
      </c>
      <c r="L4972" s="14">
        <v>66096</v>
      </c>
      <c r="M4972" s="15">
        <v>0.14564563907435879</v>
      </c>
      <c r="N4972" s="14">
        <v>2267949</v>
      </c>
      <c r="O4972" s="14">
        <v>1860070</v>
      </c>
      <c r="P4972" s="14">
        <v>0</v>
      </c>
      <c r="S4972" s="17">
        <v>45628.386111111111</v>
      </c>
      <c r="T4972" s="12" t="s">
        <v>5077</v>
      </c>
      <c r="U4972" s="18">
        <v>45628</v>
      </c>
      <c r="V4972" s="18" t="str">
        <f>TEXT(Posts[[#This Row],[Post_Date]],"YYYY")</f>
        <v>2024</v>
      </c>
      <c r="W4972" s="12" t="s">
        <v>5094</v>
      </c>
      <c r="X4972" s="12" t="s">
        <v>5081</v>
      </c>
      <c r="Y4972" s="19">
        <v>9</v>
      </c>
      <c r="Z4972" s="12" t="s">
        <v>5069</v>
      </c>
      <c r="AA4972"/>
    </row>
    <row r="4973" spans="1:27" x14ac:dyDescent="0.25">
      <c r="A4973" s="12" t="s">
        <v>2567</v>
      </c>
      <c r="B4973" s="12" t="s">
        <v>5026</v>
      </c>
      <c r="C4973" s="12" t="s">
        <v>5029</v>
      </c>
      <c r="D4973" s="12" t="s">
        <v>5032</v>
      </c>
      <c r="E4973" s="12" t="s">
        <v>5035</v>
      </c>
      <c r="F4973" s="12" t="s">
        <v>5056</v>
      </c>
      <c r="G4973" s="12" t="s">
        <v>5047</v>
      </c>
      <c r="H4973" s="13">
        <v>45020</v>
      </c>
      <c r="I4973" s="14">
        <v>291871</v>
      </c>
      <c r="J4973" s="14">
        <v>44426</v>
      </c>
      <c r="K4973" s="14">
        <v>18349</v>
      </c>
      <c r="L4973" s="14">
        <v>6020</v>
      </c>
      <c r="M4973" s="15">
        <v>0.15424835599709849</v>
      </c>
      <c r="N4973" s="14">
        <v>324815</v>
      </c>
      <c r="O4973" s="14">
        <v>256465</v>
      </c>
      <c r="P4973" s="14">
        <v>0</v>
      </c>
      <c r="S4973" s="17">
        <v>45525.47152777778</v>
      </c>
      <c r="T4973" s="12" t="s">
        <v>5077</v>
      </c>
      <c r="U4973" s="18">
        <v>45525</v>
      </c>
      <c r="V4973" s="18" t="str">
        <f>TEXT(Posts[[#This Row],[Post_Date]],"YYYY")</f>
        <v>2024</v>
      </c>
      <c r="W4973" s="12" t="s">
        <v>5092</v>
      </c>
      <c r="X4973" s="12" t="s">
        <v>5085</v>
      </c>
      <c r="Y4973" s="19">
        <v>11</v>
      </c>
      <c r="Z4973" s="12" t="s">
        <v>5069</v>
      </c>
      <c r="AA4973"/>
    </row>
    <row r="4974" spans="1:27" x14ac:dyDescent="0.25">
      <c r="A4974" s="12" t="s">
        <v>2574</v>
      </c>
      <c r="B4974" s="12" t="s">
        <v>5026</v>
      </c>
      <c r="C4974" s="12" t="s">
        <v>5028</v>
      </c>
      <c r="D4974" s="12" t="s">
        <v>5032</v>
      </c>
      <c r="E4974" s="12" t="s">
        <v>5035</v>
      </c>
      <c r="F4974" s="12" t="s">
        <v>5056</v>
      </c>
      <c r="G4974" s="12" t="s">
        <v>5045</v>
      </c>
      <c r="H4974" s="13">
        <v>295825</v>
      </c>
      <c r="I4974" s="14">
        <v>1677506</v>
      </c>
      <c r="J4974" s="14">
        <v>361625</v>
      </c>
      <c r="K4974" s="14">
        <v>131344</v>
      </c>
      <c r="L4974" s="14">
        <v>68061</v>
      </c>
      <c r="M4974" s="15">
        <v>0.17634825891907641</v>
      </c>
      <c r="N4974" s="14">
        <v>2004180</v>
      </c>
      <c r="O4974" s="14">
        <v>1677506</v>
      </c>
      <c r="P4974" s="14">
        <v>0</v>
      </c>
      <c r="S4974" s="17">
        <v>45547.470833333333</v>
      </c>
      <c r="T4974" s="12" t="s">
        <v>5077</v>
      </c>
      <c r="U4974" s="18">
        <v>45547</v>
      </c>
      <c r="V4974" s="18" t="str">
        <f>TEXT(Posts[[#This Row],[Post_Date]],"YYYY")</f>
        <v>2024</v>
      </c>
      <c r="W4974" s="12" t="s">
        <v>5097</v>
      </c>
      <c r="X4974" s="12" t="s">
        <v>5080</v>
      </c>
      <c r="Y4974" s="19">
        <v>11</v>
      </c>
      <c r="Z4974" s="12" t="s">
        <v>5069</v>
      </c>
      <c r="AA4974"/>
    </row>
    <row r="4975" spans="1:27" x14ac:dyDescent="0.25">
      <c r="A4975" s="12" t="s">
        <v>2575</v>
      </c>
      <c r="B4975" s="12" t="s">
        <v>5026</v>
      </c>
      <c r="C4975" s="12" t="s">
        <v>5028</v>
      </c>
      <c r="D4975" s="12" t="s">
        <v>5030</v>
      </c>
      <c r="E4975" s="12" t="s">
        <v>5035</v>
      </c>
      <c r="F4975" s="12" t="s">
        <v>5051</v>
      </c>
      <c r="G4975" s="12" t="s">
        <v>5049</v>
      </c>
      <c r="H4975" s="13">
        <v>298114</v>
      </c>
      <c r="I4975" s="14">
        <v>2368252</v>
      </c>
      <c r="J4975" s="14">
        <v>579326</v>
      </c>
      <c r="K4975" s="14">
        <v>109478</v>
      </c>
      <c r="L4975" s="14">
        <v>123026</v>
      </c>
      <c r="M4975" s="15">
        <v>0.12587962225936561</v>
      </c>
      <c r="N4975" s="14">
        <v>2704849</v>
      </c>
      <c r="O4975" s="14">
        <v>2368252</v>
      </c>
      <c r="P4975" s="14">
        <v>0</v>
      </c>
      <c r="S4975" s="17">
        <v>45348.538888888892</v>
      </c>
      <c r="T4975" s="12" t="s">
        <v>5075</v>
      </c>
      <c r="U4975" s="18">
        <v>45348</v>
      </c>
      <c r="V4975" s="18" t="str">
        <f>TEXT(Posts[[#This Row],[Post_Date]],"YYYY")</f>
        <v>2024</v>
      </c>
      <c r="W4975" s="12" t="s">
        <v>5087</v>
      </c>
      <c r="X4975" s="12" t="s">
        <v>5081</v>
      </c>
      <c r="Y4975" s="19">
        <v>12</v>
      </c>
      <c r="Z4975" s="12" t="s">
        <v>5069</v>
      </c>
      <c r="AA4975"/>
    </row>
    <row r="4976" spans="1:27" x14ac:dyDescent="0.25">
      <c r="A4976" s="12" t="s">
        <v>2576</v>
      </c>
      <c r="B4976" s="12" t="s">
        <v>5026</v>
      </c>
      <c r="C4976" s="12" t="s">
        <v>5028</v>
      </c>
      <c r="D4976" s="12" t="s">
        <v>5034</v>
      </c>
      <c r="E4976" s="12" t="s">
        <v>5039</v>
      </c>
      <c r="F4976" s="12" t="s">
        <v>5059</v>
      </c>
      <c r="G4976" s="12" t="s">
        <v>5045</v>
      </c>
      <c r="H4976" s="13">
        <v>31651</v>
      </c>
      <c r="I4976" s="14">
        <v>282982</v>
      </c>
      <c r="J4976" s="14">
        <v>51456</v>
      </c>
      <c r="K4976" s="14">
        <v>11034</v>
      </c>
      <c r="L4976" s="14">
        <v>9591</v>
      </c>
      <c r="M4976" s="15">
        <v>0.1118503898161515</v>
      </c>
      <c r="N4976" s="14">
        <v>363991</v>
      </c>
      <c r="O4976" s="14">
        <v>0</v>
      </c>
      <c r="P4976" s="14">
        <v>719136</v>
      </c>
      <c r="S4976" s="17">
        <v>45756.361805555563</v>
      </c>
      <c r="T4976" s="17" t="s">
        <v>5078</v>
      </c>
      <c r="U4976" s="18">
        <v>45756</v>
      </c>
      <c r="V4976" s="18" t="str">
        <f>TEXT(Posts[[#This Row],[Post_Date]],"YYYY")</f>
        <v>2025</v>
      </c>
      <c r="W4976" s="18" t="s">
        <v>5090</v>
      </c>
      <c r="X4976" s="18" t="s">
        <v>5085</v>
      </c>
      <c r="Y4976" s="19">
        <v>8</v>
      </c>
      <c r="Z4976" s="12" t="s">
        <v>5069</v>
      </c>
      <c r="AA4976"/>
    </row>
    <row r="4977" spans="1:27" x14ac:dyDescent="0.25">
      <c r="A4977" s="12" t="s">
        <v>2582</v>
      </c>
      <c r="B4977" s="12" t="s">
        <v>5026</v>
      </c>
      <c r="C4977" s="12" t="s">
        <v>5028</v>
      </c>
      <c r="D4977" s="12" t="s">
        <v>5034</v>
      </c>
      <c r="E4977" s="12" t="s">
        <v>5039</v>
      </c>
      <c r="F4977" s="12" t="s">
        <v>5059</v>
      </c>
      <c r="G4977" s="12" t="s">
        <v>5046</v>
      </c>
      <c r="H4977" s="13">
        <v>47832</v>
      </c>
      <c r="I4977" s="14">
        <v>420411</v>
      </c>
      <c r="J4977" s="14">
        <v>88398</v>
      </c>
      <c r="K4977" s="14">
        <v>18716</v>
      </c>
      <c r="L4977" s="14">
        <v>13511</v>
      </c>
      <c r="M4977" s="15">
        <v>0.1137762602580409</v>
      </c>
      <c r="N4977" s="14">
        <v>528287</v>
      </c>
      <c r="O4977" s="14">
        <v>0</v>
      </c>
      <c r="P4977" s="14">
        <v>945059</v>
      </c>
      <c r="S4977" s="17">
        <v>45677.536805555559</v>
      </c>
      <c r="T4977" s="17" t="s">
        <v>5075</v>
      </c>
      <c r="U4977" s="18">
        <v>45677</v>
      </c>
      <c r="V4977" s="18" t="str">
        <f>TEXT(Posts[[#This Row],[Post_Date]],"YYYY")</f>
        <v>2025</v>
      </c>
      <c r="W4977" s="18" t="s">
        <v>5086</v>
      </c>
      <c r="X4977" s="18" t="s">
        <v>5081</v>
      </c>
      <c r="Y4977" s="19">
        <v>12</v>
      </c>
      <c r="Z4977" s="12" t="s">
        <v>5069</v>
      </c>
      <c r="AA4977"/>
    </row>
    <row r="4978" spans="1:27" x14ac:dyDescent="0.25">
      <c r="A4978" s="12" t="s">
        <v>2583</v>
      </c>
      <c r="B4978" s="12" t="s">
        <v>5026</v>
      </c>
      <c r="C4978" s="12" t="s">
        <v>5028</v>
      </c>
      <c r="D4978" s="12" t="s">
        <v>5032</v>
      </c>
      <c r="E4978" s="12" t="s">
        <v>5035</v>
      </c>
      <c r="F4978" s="12" t="s">
        <v>5056</v>
      </c>
      <c r="G4978" s="12" t="s">
        <v>5048</v>
      </c>
      <c r="H4978" s="13">
        <v>15727</v>
      </c>
      <c r="I4978" s="14">
        <v>92369</v>
      </c>
      <c r="J4978" s="14">
        <v>20556</v>
      </c>
      <c r="K4978" s="14">
        <v>3281</v>
      </c>
      <c r="L4978" s="14">
        <v>4911</v>
      </c>
      <c r="M4978" s="15">
        <v>0.17026818218721521</v>
      </c>
      <c r="N4978" s="14">
        <v>112740</v>
      </c>
      <c r="O4978" s="14">
        <v>88335</v>
      </c>
      <c r="P4978" s="14">
        <v>0</v>
      </c>
      <c r="S4978" s="17">
        <v>45454.486805555563</v>
      </c>
      <c r="T4978" s="12" t="s">
        <v>5077</v>
      </c>
      <c r="U4978" s="18">
        <v>45454</v>
      </c>
      <c r="V4978" s="18" t="str">
        <f>TEXT(Posts[[#This Row],[Post_Date]],"YYYY")</f>
        <v>2024</v>
      </c>
      <c r="W4978" s="12" t="s">
        <v>5089</v>
      </c>
      <c r="X4978" s="12" t="s">
        <v>5079</v>
      </c>
      <c r="Y4978" s="19">
        <v>11</v>
      </c>
      <c r="Z4978" s="12" t="s">
        <v>5069</v>
      </c>
      <c r="AA4978"/>
    </row>
    <row r="4979" spans="1:27" x14ac:dyDescent="0.25">
      <c r="A4979" s="12" t="s">
        <v>2588</v>
      </c>
      <c r="B4979" s="12" t="s">
        <v>5026</v>
      </c>
      <c r="C4979" s="12" t="s">
        <v>5028</v>
      </c>
      <c r="D4979" s="12" t="s">
        <v>5032</v>
      </c>
      <c r="E4979" s="12" t="s">
        <v>5035</v>
      </c>
      <c r="F4979" s="12" t="s">
        <v>5056</v>
      </c>
      <c r="G4979" s="12" t="s">
        <v>5048</v>
      </c>
      <c r="H4979" s="13">
        <v>122008</v>
      </c>
      <c r="I4979" s="14">
        <v>568490</v>
      </c>
      <c r="J4979" s="14">
        <v>93818</v>
      </c>
      <c r="K4979" s="14">
        <v>30333</v>
      </c>
      <c r="L4979" s="14">
        <v>27397</v>
      </c>
      <c r="M4979" s="15">
        <v>0.2146181041060532</v>
      </c>
      <c r="N4979" s="14">
        <v>660453</v>
      </c>
      <c r="O4979" s="14">
        <v>561015</v>
      </c>
      <c r="P4979" s="14">
        <v>0</v>
      </c>
      <c r="S4979" s="17">
        <v>45725.703472222223</v>
      </c>
      <c r="T4979" s="12" t="s">
        <v>5074</v>
      </c>
      <c r="U4979" s="18">
        <v>45725</v>
      </c>
      <c r="V4979" s="18" t="str">
        <f>TEXT(Posts[[#This Row],[Post_Date]],"YYYY")</f>
        <v>2025</v>
      </c>
      <c r="W4979" s="12" t="s">
        <v>5088</v>
      </c>
      <c r="X4979" s="12" t="s">
        <v>5084</v>
      </c>
      <c r="Y4979" s="19">
        <v>16</v>
      </c>
      <c r="Z4979" s="12" t="s">
        <v>5070</v>
      </c>
      <c r="AA4979"/>
    </row>
    <row r="4980" spans="1:27" x14ac:dyDescent="0.25">
      <c r="A4980" s="12" t="s">
        <v>2589</v>
      </c>
      <c r="B4980" s="12" t="s">
        <v>5026</v>
      </c>
      <c r="C4980" s="12" t="s">
        <v>5029</v>
      </c>
      <c r="D4980" s="12" t="s">
        <v>5032</v>
      </c>
      <c r="E4980" s="12" t="s">
        <v>5035</v>
      </c>
      <c r="F4980" s="12" t="s">
        <v>5056</v>
      </c>
      <c r="G4980" s="12" t="s">
        <v>5045</v>
      </c>
      <c r="H4980" s="13">
        <v>33066</v>
      </c>
      <c r="I4980" s="14">
        <v>209716</v>
      </c>
      <c r="J4980" s="14">
        <v>42577</v>
      </c>
      <c r="K4980" s="14">
        <v>12245</v>
      </c>
      <c r="L4980" s="14">
        <v>7125</v>
      </c>
      <c r="M4980" s="15">
        <v>0.15767156805265919</v>
      </c>
      <c r="N4980" s="14">
        <v>260265</v>
      </c>
      <c r="O4980" s="14">
        <v>202768</v>
      </c>
      <c r="P4980" s="14">
        <v>0</v>
      </c>
      <c r="S4980" s="17">
        <v>45581.679166666669</v>
      </c>
      <c r="T4980" s="12" t="s">
        <v>5074</v>
      </c>
      <c r="U4980" s="18">
        <v>45581</v>
      </c>
      <c r="V4980" s="18" t="str">
        <f>TEXT(Posts[[#This Row],[Post_Date]],"YYYY")</f>
        <v>2024</v>
      </c>
      <c r="W4980" s="12" t="s">
        <v>5091</v>
      </c>
      <c r="X4980" s="12" t="s">
        <v>5085</v>
      </c>
      <c r="Y4980" s="19">
        <v>16</v>
      </c>
      <c r="Z4980" s="12" t="s">
        <v>5069</v>
      </c>
      <c r="AA4980"/>
    </row>
    <row r="4981" spans="1:27" x14ac:dyDescent="0.25">
      <c r="A4981" s="12" t="s">
        <v>2590</v>
      </c>
      <c r="B4981" s="12" t="s">
        <v>5026</v>
      </c>
      <c r="C4981" s="12" t="s">
        <v>5028</v>
      </c>
      <c r="D4981" s="12" t="s">
        <v>5032</v>
      </c>
      <c r="E4981" s="12" t="s">
        <v>5035</v>
      </c>
      <c r="F4981" s="12" t="s">
        <v>5056</v>
      </c>
      <c r="G4981" s="12" t="s">
        <v>5047</v>
      </c>
      <c r="H4981" s="13">
        <v>50867</v>
      </c>
      <c r="I4981" s="14">
        <v>233067</v>
      </c>
      <c r="J4981" s="14">
        <v>42092</v>
      </c>
      <c r="K4981" s="14">
        <v>12460</v>
      </c>
      <c r="L4981" s="14">
        <v>9428</v>
      </c>
      <c r="M4981" s="15">
        <v>0.21825285279692511</v>
      </c>
      <c r="N4981" s="14">
        <v>286036</v>
      </c>
      <c r="O4981" s="14">
        <v>206204</v>
      </c>
      <c r="P4981" s="14">
        <v>0</v>
      </c>
      <c r="S4981" s="17">
        <v>45364.701388888891</v>
      </c>
      <c r="T4981" s="12" t="s">
        <v>5074</v>
      </c>
      <c r="U4981" s="18">
        <v>45364</v>
      </c>
      <c r="V4981" s="18" t="str">
        <f>TEXT(Posts[[#This Row],[Post_Date]],"YYYY")</f>
        <v>2024</v>
      </c>
      <c r="W4981" s="12" t="s">
        <v>5088</v>
      </c>
      <c r="X4981" s="12" t="s">
        <v>5085</v>
      </c>
      <c r="Y4981" s="19">
        <v>16</v>
      </c>
      <c r="Z4981" s="12" t="s">
        <v>5070</v>
      </c>
      <c r="AA4981"/>
    </row>
    <row r="4982" spans="1:27" x14ac:dyDescent="0.25">
      <c r="A4982" s="12" t="s">
        <v>2593</v>
      </c>
      <c r="B4982" s="12" t="s">
        <v>5026</v>
      </c>
      <c r="C4982" s="12" t="s">
        <v>5028</v>
      </c>
      <c r="D4982" s="12" t="s">
        <v>5032</v>
      </c>
      <c r="E4982" s="12" t="s">
        <v>5039</v>
      </c>
      <c r="F4982" s="12" t="s">
        <v>5056</v>
      </c>
      <c r="G4982" s="12" t="s">
        <v>5047</v>
      </c>
      <c r="H4982" s="13">
        <v>65525</v>
      </c>
      <c r="I4982" s="14">
        <v>352276</v>
      </c>
      <c r="J4982" s="14">
        <v>36042</v>
      </c>
      <c r="K4982" s="14">
        <v>12457</v>
      </c>
      <c r="L4982" s="14">
        <v>8350</v>
      </c>
      <c r="M4982" s="15">
        <v>0.18600594072524279</v>
      </c>
      <c r="N4982" s="14">
        <v>437710</v>
      </c>
      <c r="O4982" s="14">
        <v>0</v>
      </c>
      <c r="P4982" s="14">
        <v>604372</v>
      </c>
      <c r="S4982" s="17">
        <v>45723.472222222219</v>
      </c>
      <c r="T4982" s="17" t="s">
        <v>5077</v>
      </c>
      <c r="U4982" s="18">
        <v>45723</v>
      </c>
      <c r="V4982" s="18" t="str">
        <f>TEXT(Posts[[#This Row],[Post_Date]],"YYYY")</f>
        <v>2025</v>
      </c>
      <c r="W4982" s="18" t="s">
        <v>5088</v>
      </c>
      <c r="X4982" s="18" t="s">
        <v>5082</v>
      </c>
      <c r="Y4982" s="19">
        <v>11</v>
      </c>
      <c r="Z4982" s="12" t="s">
        <v>5069</v>
      </c>
      <c r="AA4982"/>
    </row>
    <row r="4983" spans="1:27" x14ac:dyDescent="0.25">
      <c r="A4983" s="12" t="s">
        <v>2595</v>
      </c>
      <c r="B4983" s="12" t="s">
        <v>5026</v>
      </c>
      <c r="C4983" s="12" t="s">
        <v>5028</v>
      </c>
      <c r="D4983" s="12" t="s">
        <v>5032</v>
      </c>
      <c r="E4983" s="12" t="s">
        <v>5035</v>
      </c>
      <c r="F4983" s="12" t="s">
        <v>5056</v>
      </c>
      <c r="G4983" s="12" t="s">
        <v>5046</v>
      </c>
      <c r="H4983" s="13">
        <v>43839</v>
      </c>
      <c r="I4983" s="14">
        <v>203377</v>
      </c>
      <c r="J4983" s="14">
        <v>43955</v>
      </c>
      <c r="K4983" s="14">
        <v>6410</v>
      </c>
      <c r="L4983" s="14">
        <v>9542</v>
      </c>
      <c r="M4983" s="15">
        <v>0.21555982676597329</v>
      </c>
      <c r="N4983" s="14">
        <v>256922</v>
      </c>
      <c r="O4983" s="14">
        <v>181884</v>
      </c>
      <c r="P4983" s="14">
        <v>0</v>
      </c>
      <c r="S4983" s="17">
        <v>45485.724305555559</v>
      </c>
      <c r="T4983" s="12" t="s">
        <v>5076</v>
      </c>
      <c r="U4983" s="18">
        <v>45485</v>
      </c>
      <c r="V4983" s="18" t="str">
        <f>TEXT(Posts[[#This Row],[Post_Date]],"YYYY")</f>
        <v>2024</v>
      </c>
      <c r="W4983" s="12" t="s">
        <v>5093</v>
      </c>
      <c r="X4983" s="12" t="s">
        <v>5082</v>
      </c>
      <c r="Y4983" s="19">
        <v>17</v>
      </c>
      <c r="Z4983" s="12" t="s">
        <v>5070</v>
      </c>
      <c r="AA4983"/>
    </row>
    <row r="4984" spans="1:27" x14ac:dyDescent="0.25">
      <c r="A4984" s="12" t="s">
        <v>2608</v>
      </c>
      <c r="B4984" s="12" t="s">
        <v>5026</v>
      </c>
      <c r="C4984" s="12" t="s">
        <v>5028</v>
      </c>
      <c r="D4984" s="12" t="s">
        <v>5032</v>
      </c>
      <c r="E4984" s="12" t="s">
        <v>5035</v>
      </c>
      <c r="F4984" s="12" t="s">
        <v>5056</v>
      </c>
      <c r="G4984" s="12" t="s">
        <v>5046</v>
      </c>
      <c r="H4984" s="13">
        <v>62603</v>
      </c>
      <c r="I4984" s="14">
        <v>268146</v>
      </c>
      <c r="J4984" s="14">
        <v>44245</v>
      </c>
      <c r="K4984" s="14">
        <v>18216</v>
      </c>
      <c r="L4984" s="14">
        <v>6409</v>
      </c>
      <c r="M4984" s="15">
        <v>0.23346808013576351</v>
      </c>
      <c r="N4984" s="14">
        <v>297118</v>
      </c>
      <c r="O4984" s="14">
        <v>244461</v>
      </c>
      <c r="P4984" s="14">
        <v>0</v>
      </c>
      <c r="S4984" s="17">
        <v>45750.511111111111</v>
      </c>
      <c r="T4984" s="12" t="s">
        <v>5075</v>
      </c>
      <c r="U4984" s="18">
        <v>45750</v>
      </c>
      <c r="V4984" s="18" t="str">
        <f>TEXT(Posts[[#This Row],[Post_Date]],"YYYY")</f>
        <v>2025</v>
      </c>
      <c r="W4984" s="12" t="s">
        <v>5090</v>
      </c>
      <c r="X4984" s="12" t="s">
        <v>5080</v>
      </c>
      <c r="Y4984" s="19">
        <v>12</v>
      </c>
      <c r="Z4984" s="12" t="s">
        <v>5070</v>
      </c>
      <c r="AA4984"/>
    </row>
    <row r="4985" spans="1:27" x14ac:dyDescent="0.25">
      <c r="A4985" s="12" t="s">
        <v>2614</v>
      </c>
      <c r="B4985" s="12" t="s">
        <v>5026</v>
      </c>
      <c r="C4985" s="12" t="s">
        <v>5028</v>
      </c>
      <c r="D4985" s="12" t="s">
        <v>5031</v>
      </c>
      <c r="E4985" s="12" t="s">
        <v>5035</v>
      </c>
      <c r="F4985" s="12" t="s">
        <v>5060</v>
      </c>
      <c r="G4985" s="12" t="s">
        <v>5042</v>
      </c>
      <c r="H4985" s="13">
        <v>53028</v>
      </c>
      <c r="I4985" s="14">
        <v>686934</v>
      </c>
      <c r="J4985" s="14">
        <v>134283</v>
      </c>
      <c r="K4985" s="14">
        <v>44284</v>
      </c>
      <c r="L4985" s="14">
        <v>32082</v>
      </c>
      <c r="M4985" s="15">
        <v>7.7196159830671185E-2</v>
      </c>
      <c r="N4985" s="14">
        <v>817377</v>
      </c>
      <c r="O4985" s="14">
        <v>663322</v>
      </c>
      <c r="P4985" s="14">
        <v>0</v>
      </c>
      <c r="S4985" s="17">
        <v>45513.432638888888</v>
      </c>
      <c r="T4985" s="12" t="s">
        <v>5077</v>
      </c>
      <c r="U4985" s="18">
        <v>45513</v>
      </c>
      <c r="V4985" s="18" t="str">
        <f>TEXT(Posts[[#This Row],[Post_Date]],"YYYY")</f>
        <v>2024</v>
      </c>
      <c r="W4985" s="12" t="s">
        <v>5092</v>
      </c>
      <c r="X4985" s="12" t="s">
        <v>5082</v>
      </c>
      <c r="Y4985" s="19">
        <v>10</v>
      </c>
      <c r="Z4985" s="12" t="s">
        <v>5068</v>
      </c>
      <c r="AA4985"/>
    </row>
    <row r="4986" spans="1:27" x14ac:dyDescent="0.25">
      <c r="A4986" s="12" t="s">
        <v>2616</v>
      </c>
      <c r="B4986" s="12" t="s">
        <v>5026</v>
      </c>
      <c r="C4986" s="12" t="s">
        <v>5028</v>
      </c>
      <c r="D4986" s="12" t="s">
        <v>5031</v>
      </c>
      <c r="E4986" s="12" t="s">
        <v>5035</v>
      </c>
      <c r="F4986" s="12" t="s">
        <v>5060</v>
      </c>
      <c r="G4986" s="12" t="s">
        <v>5042</v>
      </c>
      <c r="H4986" s="13">
        <v>144694</v>
      </c>
      <c r="I4986" s="14">
        <v>2597134</v>
      </c>
      <c r="J4986" s="14">
        <v>264638</v>
      </c>
      <c r="K4986" s="14">
        <v>106124</v>
      </c>
      <c r="L4986" s="14">
        <v>58709</v>
      </c>
      <c r="M4986" s="15">
        <v>5.571311723987496E-2</v>
      </c>
      <c r="N4986" s="14">
        <v>3262118</v>
      </c>
      <c r="O4986" s="14">
        <v>2597134</v>
      </c>
      <c r="P4986" s="14">
        <v>0</v>
      </c>
      <c r="S4986" s="17">
        <v>45340.524305555547</v>
      </c>
      <c r="T4986" s="12" t="s">
        <v>5075</v>
      </c>
      <c r="U4986" s="18">
        <v>45340</v>
      </c>
      <c r="V4986" s="18" t="str">
        <f>TEXT(Posts[[#This Row],[Post_Date]],"YYYY")</f>
        <v>2024</v>
      </c>
      <c r="W4986" s="12" t="s">
        <v>5087</v>
      </c>
      <c r="X4986" s="12" t="s">
        <v>5084</v>
      </c>
      <c r="Y4986" s="19">
        <v>12</v>
      </c>
      <c r="Z4986" s="12" t="s">
        <v>5068</v>
      </c>
      <c r="AA4986"/>
    </row>
    <row r="4987" spans="1:27" x14ac:dyDescent="0.25">
      <c r="A4987" s="12" t="s">
        <v>2619</v>
      </c>
      <c r="B4987" s="12" t="s">
        <v>5026</v>
      </c>
      <c r="C4987" s="12" t="s">
        <v>5028</v>
      </c>
      <c r="D4987" s="12" t="s">
        <v>5032</v>
      </c>
      <c r="E4987" s="12" t="s">
        <v>5035</v>
      </c>
      <c r="F4987" s="12" t="s">
        <v>5056</v>
      </c>
      <c r="G4987" s="12" t="s">
        <v>5043</v>
      </c>
      <c r="H4987" s="13">
        <v>23292</v>
      </c>
      <c r="I4987" s="14">
        <v>151961</v>
      </c>
      <c r="J4987" s="14">
        <v>18521</v>
      </c>
      <c r="K4987" s="14">
        <v>5966</v>
      </c>
      <c r="L4987" s="14">
        <v>4281</v>
      </c>
      <c r="M4987" s="15">
        <v>0.15328018670464569</v>
      </c>
      <c r="N4987" s="14">
        <v>174411</v>
      </c>
      <c r="O4987" s="14">
        <v>137288</v>
      </c>
      <c r="P4987" s="14">
        <v>0</v>
      </c>
      <c r="S4987" s="17">
        <v>45443.563194444447</v>
      </c>
      <c r="T4987" s="12" t="s">
        <v>5075</v>
      </c>
      <c r="U4987" s="18">
        <v>45443</v>
      </c>
      <c r="V4987" s="18" t="str">
        <f>TEXT(Posts[[#This Row],[Post_Date]],"YYYY")</f>
        <v>2024</v>
      </c>
      <c r="W4987" s="12" t="s">
        <v>5096</v>
      </c>
      <c r="X4987" s="12" t="s">
        <v>5082</v>
      </c>
      <c r="Y4987" s="19">
        <v>13</v>
      </c>
      <c r="Z4987" s="12" t="s">
        <v>5069</v>
      </c>
      <c r="AA4987"/>
    </row>
    <row r="4988" spans="1:27" x14ac:dyDescent="0.25">
      <c r="A4988" s="12" t="s">
        <v>2626</v>
      </c>
      <c r="B4988" s="12" t="s">
        <v>5026</v>
      </c>
      <c r="C4988" s="12" t="s">
        <v>5028</v>
      </c>
      <c r="D4988" s="12" t="s">
        <v>5032</v>
      </c>
      <c r="E4988" s="12" t="s">
        <v>5039</v>
      </c>
      <c r="F4988" s="12" t="s">
        <v>5056</v>
      </c>
      <c r="G4988" s="12" t="s">
        <v>5045</v>
      </c>
      <c r="H4988" s="13">
        <v>19062</v>
      </c>
      <c r="I4988" s="14">
        <v>121491</v>
      </c>
      <c r="J4988" s="14">
        <v>18780</v>
      </c>
      <c r="K4988" s="14">
        <v>4428</v>
      </c>
      <c r="L4988" s="14">
        <v>4648</v>
      </c>
      <c r="M4988" s="15">
        <v>0.1569042889424207</v>
      </c>
      <c r="N4988" s="14">
        <v>140241</v>
      </c>
      <c r="O4988" s="14">
        <v>0</v>
      </c>
      <c r="P4988" s="14">
        <v>1027857</v>
      </c>
      <c r="S4988" s="17">
        <v>45383.574305555558</v>
      </c>
      <c r="T4988" s="17" t="s">
        <v>5075</v>
      </c>
      <c r="U4988" s="18">
        <v>45383</v>
      </c>
      <c r="V4988" s="18" t="str">
        <f>TEXT(Posts[[#This Row],[Post_Date]],"YYYY")</f>
        <v>2024</v>
      </c>
      <c r="W4988" s="18" t="s">
        <v>5090</v>
      </c>
      <c r="X4988" s="18" t="s">
        <v>5081</v>
      </c>
      <c r="Y4988" s="19">
        <v>13</v>
      </c>
      <c r="Z4988" s="12" t="s">
        <v>5069</v>
      </c>
      <c r="AA4988"/>
    </row>
    <row r="4989" spans="1:27" x14ac:dyDescent="0.25">
      <c r="A4989" s="12" t="s">
        <v>2628</v>
      </c>
      <c r="B4989" s="12" t="s">
        <v>5026</v>
      </c>
      <c r="C4989" s="12" t="s">
        <v>5028</v>
      </c>
      <c r="D4989" s="12" t="s">
        <v>5030</v>
      </c>
      <c r="E4989" s="12" t="s">
        <v>5035</v>
      </c>
      <c r="F4989" s="12" t="s">
        <v>5051</v>
      </c>
      <c r="G4989" s="12" t="s">
        <v>5049</v>
      </c>
      <c r="H4989" s="13">
        <v>82847</v>
      </c>
      <c r="I4989" s="14">
        <v>681356</v>
      </c>
      <c r="J4989" s="14">
        <v>75866</v>
      </c>
      <c r="K4989" s="14">
        <v>36208</v>
      </c>
      <c r="L4989" s="14">
        <v>40588</v>
      </c>
      <c r="M4989" s="15">
        <v>0.1215926227404077</v>
      </c>
      <c r="N4989" s="14">
        <v>854365</v>
      </c>
      <c r="O4989" s="14">
        <v>583227</v>
      </c>
      <c r="P4989" s="14">
        <v>0</v>
      </c>
      <c r="S4989" s="17">
        <v>45521.48541666667</v>
      </c>
      <c r="T4989" s="12" t="s">
        <v>5077</v>
      </c>
      <c r="U4989" s="18">
        <v>45521</v>
      </c>
      <c r="V4989" s="18" t="str">
        <f>TEXT(Posts[[#This Row],[Post_Date]],"YYYY")</f>
        <v>2024</v>
      </c>
      <c r="W4989" s="12" t="s">
        <v>5092</v>
      </c>
      <c r="X4989" s="12" t="s">
        <v>5083</v>
      </c>
      <c r="Y4989" s="19">
        <v>11</v>
      </c>
      <c r="Z4989" s="12" t="s">
        <v>5069</v>
      </c>
      <c r="AA4989"/>
    </row>
    <row r="4990" spans="1:27" x14ac:dyDescent="0.25">
      <c r="A4990" s="12" t="s">
        <v>2631</v>
      </c>
      <c r="B4990" s="12" t="s">
        <v>5026</v>
      </c>
      <c r="C4990" s="12" t="s">
        <v>5029</v>
      </c>
      <c r="D4990" s="12" t="s">
        <v>5032</v>
      </c>
      <c r="E4990" s="12" t="s">
        <v>5035</v>
      </c>
      <c r="F4990" s="12" t="s">
        <v>5056</v>
      </c>
      <c r="G4990" s="12" t="s">
        <v>5048</v>
      </c>
      <c r="H4990" s="13">
        <v>53836</v>
      </c>
      <c r="I4990" s="14">
        <v>254402</v>
      </c>
      <c r="J4990" s="14">
        <v>61145</v>
      </c>
      <c r="K4990" s="14">
        <v>15087</v>
      </c>
      <c r="L4990" s="14">
        <v>8121</v>
      </c>
      <c r="M4990" s="15">
        <v>0.21162048171749151</v>
      </c>
      <c r="N4990" s="14">
        <v>287430</v>
      </c>
      <c r="O4990" s="14">
        <v>224084</v>
      </c>
      <c r="P4990" s="14">
        <v>0</v>
      </c>
      <c r="S4990" s="17">
        <v>45570.593055555553</v>
      </c>
      <c r="T4990" s="12" t="s">
        <v>5074</v>
      </c>
      <c r="U4990" s="18">
        <v>45570</v>
      </c>
      <c r="V4990" s="18" t="str">
        <f>TEXT(Posts[[#This Row],[Post_Date]],"YYYY")</f>
        <v>2024</v>
      </c>
      <c r="W4990" s="12" t="s">
        <v>5091</v>
      </c>
      <c r="X4990" s="12" t="s">
        <v>5083</v>
      </c>
      <c r="Y4990" s="19">
        <v>14</v>
      </c>
      <c r="Z4990" s="12" t="s">
        <v>5070</v>
      </c>
      <c r="AA4990"/>
    </row>
    <row r="4991" spans="1:27" x14ac:dyDescent="0.25">
      <c r="A4991" s="12" t="s">
        <v>2637</v>
      </c>
      <c r="B4991" s="12" t="s">
        <v>5026</v>
      </c>
      <c r="C4991" s="12" t="s">
        <v>5028</v>
      </c>
      <c r="D4991" s="12" t="s">
        <v>5030</v>
      </c>
      <c r="E4991" s="12" t="s">
        <v>5035</v>
      </c>
      <c r="F4991" s="12" t="s">
        <v>5051</v>
      </c>
      <c r="G4991" s="12" t="s">
        <v>5047</v>
      </c>
      <c r="H4991" s="13">
        <v>203748</v>
      </c>
      <c r="I4991" s="14">
        <v>2338616</v>
      </c>
      <c r="J4991" s="14">
        <v>448915</v>
      </c>
      <c r="K4991" s="14">
        <v>143623</v>
      </c>
      <c r="L4991" s="14">
        <v>115444</v>
      </c>
      <c r="M4991" s="15">
        <v>8.7123558529895062E-2</v>
      </c>
      <c r="N4991" s="14">
        <v>2862874</v>
      </c>
      <c r="O4991" s="14">
        <v>2338616</v>
      </c>
      <c r="P4991" s="14">
        <v>0</v>
      </c>
      <c r="S4991" s="17">
        <v>45319.645138888889</v>
      </c>
      <c r="T4991" s="12" t="s">
        <v>5074</v>
      </c>
      <c r="U4991" s="18">
        <v>45319</v>
      </c>
      <c r="V4991" s="18" t="str">
        <f>TEXT(Posts[[#This Row],[Post_Date]],"YYYY")</f>
        <v>2024</v>
      </c>
      <c r="W4991" s="12" t="s">
        <v>5086</v>
      </c>
      <c r="X4991" s="12" t="s">
        <v>5084</v>
      </c>
      <c r="Y4991" s="19">
        <v>15</v>
      </c>
      <c r="Z4991" s="12" t="s">
        <v>5068</v>
      </c>
      <c r="AA4991"/>
    </row>
    <row r="4992" spans="1:27" x14ac:dyDescent="0.25">
      <c r="A4992" s="12" t="s">
        <v>2639</v>
      </c>
      <c r="B4992" s="12" t="s">
        <v>5026</v>
      </c>
      <c r="C4992" s="12" t="s">
        <v>5028</v>
      </c>
      <c r="D4992" s="12" t="s">
        <v>5031</v>
      </c>
      <c r="E4992" s="12" t="s">
        <v>5035</v>
      </c>
      <c r="F4992" s="12" t="s">
        <v>5060</v>
      </c>
      <c r="G4992" s="12" t="s">
        <v>5049</v>
      </c>
      <c r="H4992" s="13">
        <v>47560</v>
      </c>
      <c r="I4992" s="14">
        <v>625620</v>
      </c>
      <c r="J4992" s="14">
        <v>128900</v>
      </c>
      <c r="K4992" s="14">
        <v>20024</v>
      </c>
      <c r="L4992" s="14">
        <v>26190</v>
      </c>
      <c r="M4992" s="15">
        <v>7.6021061310394808E-2</v>
      </c>
      <c r="N4992" s="14">
        <v>699227</v>
      </c>
      <c r="O4992" s="14">
        <v>542700</v>
      </c>
      <c r="P4992" s="14">
        <v>0</v>
      </c>
      <c r="S4992" s="17">
        <v>45443.455555555563</v>
      </c>
      <c r="T4992" s="12" t="s">
        <v>5077</v>
      </c>
      <c r="U4992" s="18">
        <v>45443</v>
      </c>
      <c r="V4992" s="18" t="str">
        <f>TEXT(Posts[[#This Row],[Post_Date]],"YYYY")</f>
        <v>2024</v>
      </c>
      <c r="W4992" s="12" t="s">
        <v>5096</v>
      </c>
      <c r="X4992" s="12" t="s">
        <v>5082</v>
      </c>
      <c r="Y4992" s="19">
        <v>10</v>
      </c>
      <c r="Z4992" s="12" t="s">
        <v>5068</v>
      </c>
      <c r="AA4992"/>
    </row>
    <row r="4993" spans="1:27" x14ac:dyDescent="0.25">
      <c r="A4993" s="12" t="s">
        <v>2643</v>
      </c>
      <c r="B4993" s="12" t="s">
        <v>5026</v>
      </c>
      <c r="C4993" s="12" t="s">
        <v>5028</v>
      </c>
      <c r="D4993" s="12" t="s">
        <v>5032</v>
      </c>
      <c r="E4993" s="12" t="s">
        <v>5035</v>
      </c>
      <c r="F4993" s="12" t="s">
        <v>5056</v>
      </c>
      <c r="G4993" s="12" t="s">
        <v>5044</v>
      </c>
      <c r="H4993" s="13">
        <v>13779</v>
      </c>
      <c r="I4993" s="14">
        <v>81862</v>
      </c>
      <c r="J4993" s="14">
        <v>19074</v>
      </c>
      <c r="K4993" s="14">
        <v>3149</v>
      </c>
      <c r="L4993" s="14">
        <v>3186</v>
      </c>
      <c r="M4993" s="15">
        <v>0.16832090621370699</v>
      </c>
      <c r="N4993" s="14">
        <v>105950</v>
      </c>
      <c r="O4993" s="14">
        <v>74324</v>
      </c>
      <c r="P4993" s="14">
        <v>0</v>
      </c>
      <c r="S4993" s="17">
        <v>45756.425000000003</v>
      </c>
      <c r="T4993" s="12" t="s">
        <v>5077</v>
      </c>
      <c r="U4993" s="18">
        <v>45756</v>
      </c>
      <c r="V4993" s="18" t="str">
        <f>TEXT(Posts[[#This Row],[Post_Date]],"YYYY")</f>
        <v>2025</v>
      </c>
      <c r="W4993" s="12" t="s">
        <v>5090</v>
      </c>
      <c r="X4993" s="12" t="s">
        <v>5085</v>
      </c>
      <c r="Y4993" s="19">
        <v>10</v>
      </c>
      <c r="Z4993" s="12" t="s">
        <v>5069</v>
      </c>
      <c r="AA4993"/>
    </row>
    <row r="4994" spans="1:27" x14ac:dyDescent="0.25">
      <c r="A4994" s="12" t="s">
        <v>2654</v>
      </c>
      <c r="B4994" s="12" t="s">
        <v>5026</v>
      </c>
      <c r="C4994" s="12" t="s">
        <v>5028</v>
      </c>
      <c r="D4994" s="12" t="s">
        <v>5032</v>
      </c>
      <c r="E4994" s="12" t="s">
        <v>5035</v>
      </c>
      <c r="F4994" s="12" t="s">
        <v>5056</v>
      </c>
      <c r="G4994" s="12" t="s">
        <v>5045</v>
      </c>
      <c r="H4994" s="13">
        <v>24664</v>
      </c>
      <c r="I4994" s="14">
        <v>112181</v>
      </c>
      <c r="J4994" s="14">
        <v>18516</v>
      </c>
      <c r="K4994" s="14">
        <v>7772</v>
      </c>
      <c r="L4994" s="14">
        <v>6470</v>
      </c>
      <c r="M4994" s="15">
        <v>0.21986374319768981</v>
      </c>
      <c r="N4994" s="14">
        <v>143075</v>
      </c>
      <c r="O4994" s="14">
        <v>98620</v>
      </c>
      <c r="P4994" s="14">
        <v>0</v>
      </c>
      <c r="S4994" s="17">
        <v>45467.45416666667</v>
      </c>
      <c r="T4994" s="12" t="s">
        <v>5077</v>
      </c>
      <c r="U4994" s="18">
        <v>45467</v>
      </c>
      <c r="V4994" s="18" t="str">
        <f>TEXT(Posts[[#This Row],[Post_Date]],"YYYY")</f>
        <v>2024</v>
      </c>
      <c r="W4994" s="12" t="s">
        <v>5089</v>
      </c>
      <c r="X4994" s="12" t="s">
        <v>5081</v>
      </c>
      <c r="Y4994" s="19">
        <v>10</v>
      </c>
      <c r="Z4994" s="12" t="s">
        <v>5070</v>
      </c>
      <c r="AA4994"/>
    </row>
    <row r="4995" spans="1:27" x14ac:dyDescent="0.25">
      <c r="A4995" s="12" t="s">
        <v>2660</v>
      </c>
      <c r="B4995" s="12" t="s">
        <v>5026</v>
      </c>
      <c r="C4995" s="12" t="s">
        <v>5028</v>
      </c>
      <c r="D4995" s="12" t="s">
        <v>5034</v>
      </c>
      <c r="E4995" s="12" t="s">
        <v>5039</v>
      </c>
      <c r="F4995" s="12" t="s">
        <v>5059</v>
      </c>
      <c r="G4995" s="12" t="s">
        <v>5047</v>
      </c>
      <c r="H4995" s="13">
        <v>15185</v>
      </c>
      <c r="I4995" s="14">
        <v>146746</v>
      </c>
      <c r="J4995" s="14">
        <v>17457</v>
      </c>
      <c r="K4995" s="14">
        <v>9984</v>
      </c>
      <c r="L4995" s="14">
        <v>7928</v>
      </c>
      <c r="M4995" s="15">
        <v>0.1034824821001039</v>
      </c>
      <c r="N4995" s="14">
        <v>168963</v>
      </c>
      <c r="O4995" s="14">
        <v>0</v>
      </c>
      <c r="P4995" s="14">
        <v>1110637</v>
      </c>
      <c r="S4995" s="17">
        <v>45381.601388888892</v>
      </c>
      <c r="T4995" s="17" t="s">
        <v>5074</v>
      </c>
      <c r="U4995" s="18">
        <v>45381</v>
      </c>
      <c r="V4995" s="18" t="str">
        <f>TEXT(Posts[[#This Row],[Post_Date]],"YYYY")</f>
        <v>2024</v>
      </c>
      <c r="W4995" s="18" t="s">
        <v>5088</v>
      </c>
      <c r="X4995" s="18" t="s">
        <v>5083</v>
      </c>
      <c r="Y4995" s="19">
        <v>14</v>
      </c>
      <c r="Z4995" s="12" t="s">
        <v>5069</v>
      </c>
      <c r="AA4995"/>
    </row>
    <row r="4996" spans="1:27" x14ac:dyDescent="0.25">
      <c r="A4996" s="12" t="s">
        <v>2663</v>
      </c>
      <c r="B4996" s="12" t="s">
        <v>5026</v>
      </c>
      <c r="C4996" s="12" t="s">
        <v>5028</v>
      </c>
      <c r="D4996" s="12" t="s">
        <v>5032</v>
      </c>
      <c r="E4996" s="12" t="s">
        <v>5039</v>
      </c>
      <c r="F4996" s="12" t="s">
        <v>5056</v>
      </c>
      <c r="G4996" s="12" t="s">
        <v>5043</v>
      </c>
      <c r="H4996" s="13">
        <v>59338</v>
      </c>
      <c r="I4996" s="14">
        <v>276161</v>
      </c>
      <c r="J4996" s="14">
        <v>44662</v>
      </c>
      <c r="K4996" s="14">
        <v>10823</v>
      </c>
      <c r="L4996" s="14">
        <v>15922</v>
      </c>
      <c r="M4996" s="15">
        <v>0.21486771102099531</v>
      </c>
      <c r="N4996" s="14">
        <v>333180</v>
      </c>
      <c r="O4996" s="14">
        <v>0</v>
      </c>
      <c r="P4996" s="14">
        <v>1778533</v>
      </c>
      <c r="S4996" s="17">
        <v>45513.693749999999</v>
      </c>
      <c r="T4996" s="17" t="s">
        <v>5074</v>
      </c>
      <c r="U4996" s="18">
        <v>45513</v>
      </c>
      <c r="V4996" s="18" t="str">
        <f>TEXT(Posts[[#This Row],[Post_Date]],"YYYY")</f>
        <v>2024</v>
      </c>
      <c r="W4996" s="18" t="s">
        <v>5092</v>
      </c>
      <c r="X4996" s="18" t="s">
        <v>5082</v>
      </c>
      <c r="Y4996" s="19">
        <v>16</v>
      </c>
      <c r="Z4996" s="12" t="s">
        <v>5070</v>
      </c>
      <c r="AA4996"/>
    </row>
    <row r="4997" spans="1:27" x14ac:dyDescent="0.25">
      <c r="A4997" s="12" t="s">
        <v>2667</v>
      </c>
      <c r="B4997" s="12" t="s">
        <v>5026</v>
      </c>
      <c r="C4997" s="12" t="s">
        <v>5029</v>
      </c>
      <c r="D4997" s="12" t="s">
        <v>5030</v>
      </c>
      <c r="E4997" s="12" t="s">
        <v>5035</v>
      </c>
      <c r="F4997" s="12" t="s">
        <v>5051</v>
      </c>
      <c r="G4997" s="12" t="s">
        <v>5045</v>
      </c>
      <c r="H4997" s="13">
        <v>253560</v>
      </c>
      <c r="I4997" s="14">
        <v>2177426</v>
      </c>
      <c r="J4997" s="14">
        <v>542642</v>
      </c>
      <c r="K4997" s="14">
        <v>154503</v>
      </c>
      <c r="L4997" s="14">
        <v>91948</v>
      </c>
      <c r="M4997" s="15">
        <v>0.1164496654273106</v>
      </c>
      <c r="N4997" s="14">
        <v>2606266</v>
      </c>
      <c r="O4997" s="14">
        <v>2177426</v>
      </c>
      <c r="P4997" s="14">
        <v>0</v>
      </c>
      <c r="S4997" s="17">
        <v>45503.476388888892</v>
      </c>
      <c r="T4997" s="12" t="s">
        <v>5077</v>
      </c>
      <c r="U4997" s="18">
        <v>45503</v>
      </c>
      <c r="V4997" s="18" t="str">
        <f>TEXT(Posts[[#This Row],[Post_Date]],"YYYY")</f>
        <v>2024</v>
      </c>
      <c r="W4997" s="12" t="s">
        <v>5093</v>
      </c>
      <c r="X4997" s="12" t="s">
        <v>5079</v>
      </c>
      <c r="Y4997" s="19">
        <v>11</v>
      </c>
      <c r="Z4997" s="12" t="s">
        <v>5069</v>
      </c>
      <c r="AA4997"/>
    </row>
    <row r="4998" spans="1:27" x14ac:dyDescent="0.25">
      <c r="A4998" s="12" t="s">
        <v>2668</v>
      </c>
      <c r="B4998" s="12" t="s">
        <v>5026</v>
      </c>
      <c r="C4998" s="12" t="s">
        <v>5028</v>
      </c>
      <c r="D4998" s="12" t="s">
        <v>5032</v>
      </c>
      <c r="E4998" s="12" t="s">
        <v>5035</v>
      </c>
      <c r="F4998" s="12" t="s">
        <v>5056</v>
      </c>
      <c r="G4998" s="12" t="s">
        <v>5044</v>
      </c>
      <c r="H4998" s="13">
        <v>35144</v>
      </c>
      <c r="I4998" s="14">
        <v>208495</v>
      </c>
      <c r="J4998" s="14">
        <v>46964</v>
      </c>
      <c r="K4998" s="14">
        <v>16012</v>
      </c>
      <c r="L4998" s="14">
        <v>12419</v>
      </c>
      <c r="M4998" s="15">
        <v>0.16856422873422899</v>
      </c>
      <c r="N4998" s="14">
        <v>245879</v>
      </c>
      <c r="O4998" s="14">
        <v>199191</v>
      </c>
      <c r="P4998" s="14">
        <v>0</v>
      </c>
      <c r="S4998" s="17">
        <v>45755.65</v>
      </c>
      <c r="T4998" s="12" t="s">
        <v>5074</v>
      </c>
      <c r="U4998" s="18">
        <v>45755</v>
      </c>
      <c r="V4998" s="18" t="str">
        <f>TEXT(Posts[[#This Row],[Post_Date]],"YYYY")</f>
        <v>2025</v>
      </c>
      <c r="W4998" s="12" t="s">
        <v>5090</v>
      </c>
      <c r="X4998" s="12" t="s">
        <v>5079</v>
      </c>
      <c r="Y4998" s="19">
        <v>15</v>
      </c>
      <c r="Z4998" s="12" t="s">
        <v>5069</v>
      </c>
      <c r="AA4998"/>
    </row>
    <row r="4999" spans="1:27" x14ac:dyDescent="0.25">
      <c r="A4999" s="12" t="s">
        <v>2675</v>
      </c>
      <c r="B4999" s="12" t="s">
        <v>5026</v>
      </c>
      <c r="C4999" s="12" t="s">
        <v>5028</v>
      </c>
      <c r="D4999" s="12" t="s">
        <v>5032</v>
      </c>
      <c r="E4999" s="12" t="s">
        <v>5039</v>
      </c>
      <c r="F4999" s="12" t="s">
        <v>5056</v>
      </c>
      <c r="G4999" s="12" t="s">
        <v>5043</v>
      </c>
      <c r="H4999" s="13">
        <v>97876</v>
      </c>
      <c r="I4999" s="14">
        <v>410409</v>
      </c>
      <c r="J4999" s="14">
        <v>80361</v>
      </c>
      <c r="K4999" s="14">
        <v>23233</v>
      </c>
      <c r="L4999" s="14">
        <v>20822</v>
      </c>
      <c r="M4999" s="15">
        <v>0.23848603302884541</v>
      </c>
      <c r="N4999" s="14">
        <v>513662</v>
      </c>
      <c r="O4999" s="14">
        <v>0</v>
      </c>
      <c r="P4999" s="14">
        <v>1426788</v>
      </c>
      <c r="S4999" s="17">
        <v>45772.470138888893</v>
      </c>
      <c r="T4999" s="17" t="s">
        <v>5077</v>
      </c>
      <c r="U4999" s="18">
        <v>45772</v>
      </c>
      <c r="V4999" s="18" t="str">
        <f>TEXT(Posts[[#This Row],[Post_Date]],"YYYY")</f>
        <v>2025</v>
      </c>
      <c r="W4999" s="18" t="s">
        <v>5090</v>
      </c>
      <c r="X4999" s="18" t="s">
        <v>5082</v>
      </c>
      <c r="Y4999" s="19">
        <v>11</v>
      </c>
      <c r="Z4999" s="12" t="s">
        <v>5070</v>
      </c>
      <c r="AA4999"/>
    </row>
    <row r="5000" spans="1:27" x14ac:dyDescent="0.25">
      <c r="A5000" s="12" t="s">
        <v>2677</v>
      </c>
      <c r="B5000" s="12" t="s">
        <v>5026</v>
      </c>
      <c r="C5000" s="12" t="s">
        <v>5028</v>
      </c>
      <c r="D5000" s="12" t="s">
        <v>5030</v>
      </c>
      <c r="E5000" s="12" t="s">
        <v>5035</v>
      </c>
      <c r="F5000" s="12" t="s">
        <v>5051</v>
      </c>
      <c r="G5000" s="12" t="s">
        <v>5046</v>
      </c>
      <c r="H5000" s="13">
        <v>293534</v>
      </c>
      <c r="I5000" s="14">
        <v>2833008</v>
      </c>
      <c r="J5000" s="14">
        <v>376126</v>
      </c>
      <c r="K5000" s="14">
        <v>161822</v>
      </c>
      <c r="L5000" s="14">
        <v>98714</v>
      </c>
      <c r="M5000" s="15">
        <v>0.1036123870464787</v>
      </c>
      <c r="N5000" s="14">
        <v>3511512</v>
      </c>
      <c r="O5000" s="14">
        <v>2833008</v>
      </c>
      <c r="P5000" s="14">
        <v>0</v>
      </c>
      <c r="S5000" s="17">
        <v>45315.520138888889</v>
      </c>
      <c r="T5000" s="12" t="s">
        <v>5075</v>
      </c>
      <c r="U5000" s="18">
        <v>45315</v>
      </c>
      <c r="V5000" s="18" t="str">
        <f>TEXT(Posts[[#This Row],[Post_Date]],"YYYY")</f>
        <v>2024</v>
      </c>
      <c r="W5000" s="12" t="s">
        <v>5086</v>
      </c>
      <c r="X5000" s="12" t="s">
        <v>5085</v>
      </c>
      <c r="Y5000" s="19">
        <v>12</v>
      </c>
      <c r="Z5000" s="12" t="s">
        <v>5069</v>
      </c>
      <c r="AA5000"/>
    </row>
    <row r="5001" spans="1:27" x14ac:dyDescent="0.25">
      <c r="A5001" s="12" t="s">
        <v>2679</v>
      </c>
      <c r="B5001" s="12" t="s">
        <v>5026</v>
      </c>
      <c r="C5001" s="12" t="s">
        <v>5028</v>
      </c>
      <c r="D5001" s="12" t="s">
        <v>5031</v>
      </c>
      <c r="E5001" s="12" t="s">
        <v>5035</v>
      </c>
      <c r="F5001" s="12" t="s">
        <v>5060</v>
      </c>
      <c r="G5001" s="12" t="s">
        <v>5042</v>
      </c>
      <c r="H5001" s="13">
        <v>44274</v>
      </c>
      <c r="I5001" s="14">
        <v>481951</v>
      </c>
      <c r="J5001" s="14">
        <v>109042</v>
      </c>
      <c r="K5001" s="14">
        <v>33471</v>
      </c>
      <c r="L5001" s="14">
        <v>16004</v>
      </c>
      <c r="M5001" s="15">
        <v>9.1865080861808487E-2</v>
      </c>
      <c r="N5001" s="14">
        <v>581775</v>
      </c>
      <c r="O5001" s="14">
        <v>446626</v>
      </c>
      <c r="P5001" s="14">
        <v>0</v>
      </c>
      <c r="S5001" s="17">
        <v>45399.351388888892</v>
      </c>
      <c r="T5001" s="12" t="s">
        <v>5078</v>
      </c>
      <c r="U5001" s="18">
        <v>45399</v>
      </c>
      <c r="V5001" s="18" t="str">
        <f>TEXT(Posts[[#This Row],[Post_Date]],"YYYY")</f>
        <v>2024</v>
      </c>
      <c r="W5001" s="12" t="s">
        <v>5090</v>
      </c>
      <c r="X5001" s="12" t="s">
        <v>5085</v>
      </c>
      <c r="Y5001" s="19">
        <v>8</v>
      </c>
      <c r="Z5001" s="12" t="s">
        <v>5068</v>
      </c>
      <c r="AA5001"/>
    </row>
    <row r="5002" spans="1:27" x14ac:dyDescent="0.25">
      <c r="A5002" s="12" t="s">
        <v>2680</v>
      </c>
      <c r="B5002" s="12" t="s">
        <v>5026</v>
      </c>
      <c r="C5002" s="12" t="s">
        <v>5028</v>
      </c>
      <c r="D5002" s="12" t="s">
        <v>5032</v>
      </c>
      <c r="E5002" s="12" t="s">
        <v>5035</v>
      </c>
      <c r="F5002" s="12" t="s">
        <v>5056</v>
      </c>
      <c r="G5002" s="12" t="s">
        <v>5043</v>
      </c>
      <c r="H5002" s="13">
        <v>52695</v>
      </c>
      <c r="I5002" s="14">
        <v>261833</v>
      </c>
      <c r="J5002" s="14">
        <v>31913</v>
      </c>
      <c r="K5002" s="14">
        <v>15095</v>
      </c>
      <c r="L5002" s="14">
        <v>12030</v>
      </c>
      <c r="M5002" s="15">
        <v>0.20125430464697869</v>
      </c>
      <c r="N5002" s="14">
        <v>308449</v>
      </c>
      <c r="O5002" s="14">
        <v>251180</v>
      </c>
      <c r="P5002" s="14">
        <v>0</v>
      </c>
      <c r="S5002" s="17">
        <v>45580.45208333333</v>
      </c>
      <c r="T5002" s="12" t="s">
        <v>5077</v>
      </c>
      <c r="U5002" s="18">
        <v>45580</v>
      </c>
      <c r="V5002" s="18" t="str">
        <f>TEXT(Posts[[#This Row],[Post_Date]],"YYYY")</f>
        <v>2024</v>
      </c>
      <c r="W5002" s="12" t="s">
        <v>5091</v>
      </c>
      <c r="X5002" s="12" t="s">
        <v>5079</v>
      </c>
      <c r="Y5002" s="19">
        <v>10</v>
      </c>
      <c r="Z5002" s="12" t="s">
        <v>5070</v>
      </c>
      <c r="AA5002"/>
    </row>
    <row r="5003" spans="1:27" x14ac:dyDescent="0.25">
      <c r="A5003" s="12" t="s">
        <v>2683</v>
      </c>
      <c r="B5003" s="12" t="s">
        <v>5026</v>
      </c>
      <c r="C5003" s="12" t="s">
        <v>5028</v>
      </c>
      <c r="D5003" s="12" t="s">
        <v>5030</v>
      </c>
      <c r="E5003" s="12" t="s">
        <v>5035</v>
      </c>
      <c r="F5003" s="12" t="s">
        <v>5051</v>
      </c>
      <c r="G5003" s="12" t="s">
        <v>5045</v>
      </c>
      <c r="H5003" s="13">
        <v>32449</v>
      </c>
      <c r="I5003" s="14">
        <v>364789</v>
      </c>
      <c r="J5003" s="14">
        <v>42510</v>
      </c>
      <c r="K5003" s="14">
        <v>25341</v>
      </c>
      <c r="L5003" s="14">
        <v>9748</v>
      </c>
      <c r="M5003" s="15">
        <v>8.8953778658332927E-2</v>
      </c>
      <c r="N5003" s="14">
        <v>426470</v>
      </c>
      <c r="O5003" s="14">
        <v>353227</v>
      </c>
      <c r="P5003" s="14">
        <v>0</v>
      </c>
      <c r="S5003" s="17">
        <v>45405.665972222218</v>
      </c>
      <c r="T5003" s="12" t="s">
        <v>5074</v>
      </c>
      <c r="U5003" s="18">
        <v>45405</v>
      </c>
      <c r="V5003" s="18" t="str">
        <f>TEXT(Posts[[#This Row],[Post_Date]],"YYYY")</f>
        <v>2024</v>
      </c>
      <c r="W5003" s="12" t="s">
        <v>5090</v>
      </c>
      <c r="X5003" s="12" t="s">
        <v>5079</v>
      </c>
      <c r="Y5003" s="19">
        <v>15</v>
      </c>
      <c r="Z5003" s="12" t="s">
        <v>5068</v>
      </c>
      <c r="AA5003"/>
    </row>
    <row r="5004" spans="1:27" x14ac:dyDescent="0.25">
      <c r="A5004" s="12" t="s">
        <v>2688</v>
      </c>
      <c r="B5004" s="12" t="s">
        <v>5026</v>
      </c>
      <c r="C5004" s="12" t="s">
        <v>5028</v>
      </c>
      <c r="D5004" s="12" t="s">
        <v>5031</v>
      </c>
      <c r="E5004" s="12" t="s">
        <v>5035</v>
      </c>
      <c r="F5004" s="12" t="s">
        <v>5060</v>
      </c>
      <c r="G5004" s="12" t="s">
        <v>5049</v>
      </c>
      <c r="H5004" s="13">
        <v>8228</v>
      </c>
      <c r="I5004" s="14">
        <v>128813</v>
      </c>
      <c r="J5004" s="14">
        <v>23191</v>
      </c>
      <c r="K5004" s="14">
        <v>4729</v>
      </c>
      <c r="L5004" s="14">
        <v>7381</v>
      </c>
      <c r="M5004" s="15">
        <v>6.387931721113152E-2</v>
      </c>
      <c r="N5004" s="14">
        <v>164739</v>
      </c>
      <c r="O5004" s="14">
        <v>111588</v>
      </c>
      <c r="P5004" s="14">
        <v>0</v>
      </c>
      <c r="S5004" s="17">
        <v>45676.816666666673</v>
      </c>
      <c r="T5004" s="12" t="s">
        <v>5076</v>
      </c>
      <c r="U5004" s="18">
        <v>45676</v>
      </c>
      <c r="V5004" s="18" t="str">
        <f>TEXT(Posts[[#This Row],[Post_Date]],"YYYY")</f>
        <v>2025</v>
      </c>
      <c r="W5004" s="12" t="s">
        <v>5086</v>
      </c>
      <c r="X5004" s="12" t="s">
        <v>5084</v>
      </c>
      <c r="Y5004" s="19">
        <v>19</v>
      </c>
      <c r="Z5004" s="12" t="s">
        <v>5068</v>
      </c>
      <c r="AA5004"/>
    </row>
    <row r="5005" spans="1:27" x14ac:dyDescent="0.25">
      <c r="A5005" s="12" t="s">
        <v>2690</v>
      </c>
      <c r="B5005" s="12" t="s">
        <v>5026</v>
      </c>
      <c r="C5005" s="12" t="s">
        <v>5028</v>
      </c>
      <c r="D5005" s="12" t="s">
        <v>5032</v>
      </c>
      <c r="E5005" s="12" t="s">
        <v>5035</v>
      </c>
      <c r="F5005" s="12" t="s">
        <v>5056</v>
      </c>
      <c r="G5005" s="12" t="s">
        <v>5042</v>
      </c>
      <c r="H5005" s="13">
        <v>20341</v>
      </c>
      <c r="I5005" s="14">
        <v>121850</v>
      </c>
      <c r="J5005" s="14">
        <v>28918</v>
      </c>
      <c r="K5005" s="14">
        <v>8849</v>
      </c>
      <c r="L5005" s="14">
        <v>5263</v>
      </c>
      <c r="M5005" s="15">
        <v>0.16693607819873671</v>
      </c>
      <c r="N5005" s="14">
        <v>146715</v>
      </c>
      <c r="O5005" s="14">
        <v>110959</v>
      </c>
      <c r="P5005" s="14">
        <v>0</v>
      </c>
      <c r="S5005" s="17">
        <v>45450.42291666667</v>
      </c>
      <c r="T5005" s="12" t="s">
        <v>5077</v>
      </c>
      <c r="U5005" s="18">
        <v>45450</v>
      </c>
      <c r="V5005" s="18" t="str">
        <f>TEXT(Posts[[#This Row],[Post_Date]],"YYYY")</f>
        <v>2024</v>
      </c>
      <c r="W5005" s="12" t="s">
        <v>5089</v>
      </c>
      <c r="X5005" s="12" t="s">
        <v>5082</v>
      </c>
      <c r="Y5005" s="19">
        <v>10</v>
      </c>
      <c r="Z5005" s="12" t="s">
        <v>5069</v>
      </c>
      <c r="AA5005"/>
    </row>
    <row r="5006" spans="1:27" x14ac:dyDescent="0.25">
      <c r="A5006" s="12" t="s">
        <v>2692</v>
      </c>
      <c r="B5006" s="12" t="s">
        <v>5026</v>
      </c>
      <c r="C5006" s="12" t="s">
        <v>5028</v>
      </c>
      <c r="D5006" s="12" t="s">
        <v>5034</v>
      </c>
      <c r="E5006" s="12" t="s">
        <v>5039</v>
      </c>
      <c r="F5006" s="12" t="s">
        <v>5059</v>
      </c>
      <c r="G5006" s="12" t="s">
        <v>5046</v>
      </c>
      <c r="H5006" s="13">
        <v>38086</v>
      </c>
      <c r="I5006" s="14">
        <v>297758</v>
      </c>
      <c r="J5006" s="14">
        <v>53958</v>
      </c>
      <c r="K5006" s="14">
        <v>9207</v>
      </c>
      <c r="L5006" s="14">
        <v>6693</v>
      </c>
      <c r="M5006" s="15">
        <v>0.12791099184877461</v>
      </c>
      <c r="N5006" s="14">
        <v>380420</v>
      </c>
      <c r="O5006" s="14">
        <v>0</v>
      </c>
      <c r="P5006" s="14">
        <v>1803306</v>
      </c>
      <c r="S5006" s="17">
        <v>45465.470138888893</v>
      </c>
      <c r="T5006" s="17" t="s">
        <v>5077</v>
      </c>
      <c r="U5006" s="18">
        <v>45465</v>
      </c>
      <c r="V5006" s="18" t="str">
        <f>TEXT(Posts[[#This Row],[Post_Date]],"YYYY")</f>
        <v>2024</v>
      </c>
      <c r="W5006" s="18" t="s">
        <v>5089</v>
      </c>
      <c r="X5006" s="18" t="s">
        <v>5083</v>
      </c>
      <c r="Y5006" s="19">
        <v>11</v>
      </c>
      <c r="Z5006" s="12" t="s">
        <v>5069</v>
      </c>
      <c r="AA5006"/>
    </row>
    <row r="5007" spans="1:27" x14ac:dyDescent="0.25">
      <c r="A5007" s="12" t="s">
        <v>2694</v>
      </c>
      <c r="B5007" s="12" t="s">
        <v>5026</v>
      </c>
      <c r="C5007" s="12" t="s">
        <v>5028</v>
      </c>
      <c r="D5007" s="12" t="s">
        <v>5032</v>
      </c>
      <c r="E5007" s="12" t="s">
        <v>5035</v>
      </c>
      <c r="F5007" s="12" t="s">
        <v>5056</v>
      </c>
      <c r="G5007" s="12" t="s">
        <v>5042</v>
      </c>
      <c r="H5007" s="13">
        <v>41666</v>
      </c>
      <c r="I5007" s="14">
        <v>233351</v>
      </c>
      <c r="J5007" s="14">
        <v>39341</v>
      </c>
      <c r="K5007" s="14">
        <v>13428</v>
      </c>
      <c r="L5007" s="14">
        <v>5652</v>
      </c>
      <c r="M5007" s="15">
        <v>0.17855844163198811</v>
      </c>
      <c r="N5007" s="14">
        <v>302955</v>
      </c>
      <c r="O5007" s="14">
        <v>215468</v>
      </c>
      <c r="P5007" s="14">
        <v>0</v>
      </c>
      <c r="S5007" s="17">
        <v>45772.477777777778</v>
      </c>
      <c r="T5007" s="12" t="s">
        <v>5077</v>
      </c>
      <c r="U5007" s="18">
        <v>45772</v>
      </c>
      <c r="V5007" s="18" t="str">
        <f>TEXT(Posts[[#This Row],[Post_Date]],"YYYY")</f>
        <v>2025</v>
      </c>
      <c r="W5007" s="12" t="s">
        <v>5090</v>
      </c>
      <c r="X5007" s="12" t="s">
        <v>5082</v>
      </c>
      <c r="Y5007" s="19">
        <v>11</v>
      </c>
      <c r="Z5007" s="12" t="s">
        <v>5069</v>
      </c>
      <c r="AA5007"/>
    </row>
    <row r="5008" spans="1:27" x14ac:dyDescent="0.25">
      <c r="A5008" s="12" t="s">
        <v>2703</v>
      </c>
      <c r="B5008" s="12" t="s">
        <v>5026</v>
      </c>
      <c r="C5008" s="12" t="s">
        <v>5029</v>
      </c>
      <c r="D5008" s="12" t="s">
        <v>5032</v>
      </c>
      <c r="E5008" s="12" t="s">
        <v>5035</v>
      </c>
      <c r="F5008" s="12" t="s">
        <v>5056</v>
      </c>
      <c r="G5008" s="12" t="s">
        <v>5049</v>
      </c>
      <c r="H5008" s="13">
        <v>41338</v>
      </c>
      <c r="I5008" s="14">
        <v>257974</v>
      </c>
      <c r="J5008" s="14">
        <v>51872</v>
      </c>
      <c r="K5008" s="14">
        <v>10456</v>
      </c>
      <c r="L5008" s="14">
        <v>13795</v>
      </c>
      <c r="M5008" s="15">
        <v>0.1602419420861744</v>
      </c>
      <c r="N5008" s="14">
        <v>298730</v>
      </c>
      <c r="O5008" s="14">
        <v>227466</v>
      </c>
      <c r="P5008" s="14">
        <v>0</v>
      </c>
      <c r="S5008" s="17">
        <v>45537.664583333331</v>
      </c>
      <c r="T5008" s="12" t="s">
        <v>5074</v>
      </c>
      <c r="U5008" s="18">
        <v>45537</v>
      </c>
      <c r="V5008" s="18" t="str">
        <f>TEXT(Posts[[#This Row],[Post_Date]],"YYYY")</f>
        <v>2024</v>
      </c>
      <c r="W5008" s="12" t="s">
        <v>5097</v>
      </c>
      <c r="X5008" s="12" t="s">
        <v>5081</v>
      </c>
      <c r="Y5008" s="19">
        <v>15</v>
      </c>
      <c r="Z5008" s="12" t="s">
        <v>5069</v>
      </c>
      <c r="AA5008"/>
    </row>
    <row r="5009" spans="1:27" x14ac:dyDescent="0.25">
      <c r="A5009" s="12" t="s">
        <v>2705</v>
      </c>
      <c r="B5009" s="12" t="s">
        <v>5026</v>
      </c>
      <c r="C5009" s="12" t="s">
        <v>5029</v>
      </c>
      <c r="D5009" s="12" t="s">
        <v>5030</v>
      </c>
      <c r="E5009" s="12" t="s">
        <v>5035</v>
      </c>
      <c r="F5009" s="12" t="s">
        <v>5051</v>
      </c>
      <c r="G5009" s="12" t="s">
        <v>5044</v>
      </c>
      <c r="H5009" s="13">
        <v>148623</v>
      </c>
      <c r="I5009" s="14">
        <v>1063419</v>
      </c>
      <c r="J5009" s="14">
        <v>117695</v>
      </c>
      <c r="K5009" s="14">
        <v>61556</v>
      </c>
      <c r="L5009" s="14">
        <v>33616</v>
      </c>
      <c r="M5009" s="15">
        <v>0.13975964622261</v>
      </c>
      <c r="N5009" s="14">
        <v>1345874</v>
      </c>
      <c r="O5009" s="14">
        <v>1063419</v>
      </c>
      <c r="P5009" s="14">
        <v>0</v>
      </c>
      <c r="S5009" s="17">
        <v>45394.681944444441</v>
      </c>
      <c r="T5009" s="12" t="s">
        <v>5074</v>
      </c>
      <c r="U5009" s="18">
        <v>45394</v>
      </c>
      <c r="V5009" s="18" t="str">
        <f>TEXT(Posts[[#This Row],[Post_Date]],"YYYY")</f>
        <v>2024</v>
      </c>
      <c r="W5009" s="12" t="s">
        <v>5090</v>
      </c>
      <c r="X5009" s="12" t="s">
        <v>5082</v>
      </c>
      <c r="Y5009" s="19">
        <v>16</v>
      </c>
      <c r="Z5009" s="12" t="s">
        <v>5069</v>
      </c>
      <c r="AA5009"/>
    </row>
    <row r="5010" spans="1:27" x14ac:dyDescent="0.25">
      <c r="A5010" s="12" t="s">
        <v>2714</v>
      </c>
      <c r="B5010" s="12" t="s">
        <v>5026</v>
      </c>
      <c r="C5010" s="12" t="s">
        <v>5029</v>
      </c>
      <c r="D5010" s="12" t="s">
        <v>5032</v>
      </c>
      <c r="E5010" s="12" t="s">
        <v>5035</v>
      </c>
      <c r="F5010" s="12" t="s">
        <v>5056</v>
      </c>
      <c r="G5010" s="12" t="s">
        <v>5042</v>
      </c>
      <c r="H5010" s="13">
        <v>419618</v>
      </c>
      <c r="I5010" s="14">
        <v>2009518</v>
      </c>
      <c r="J5010" s="14">
        <v>406963</v>
      </c>
      <c r="K5010" s="14">
        <v>119358</v>
      </c>
      <c r="L5010" s="14">
        <v>107899</v>
      </c>
      <c r="M5010" s="15">
        <v>0.20881532334159869</v>
      </c>
      <c r="N5010" s="14">
        <v>2324835</v>
      </c>
      <c r="O5010" s="14">
        <v>2009518</v>
      </c>
      <c r="P5010" s="14">
        <v>0</v>
      </c>
      <c r="S5010" s="17">
        <v>45663.683333333327</v>
      </c>
      <c r="T5010" s="12" t="s">
        <v>5074</v>
      </c>
      <c r="U5010" s="18">
        <v>45663</v>
      </c>
      <c r="V5010" s="18" t="str">
        <f>TEXT(Posts[[#This Row],[Post_Date]],"YYYY")</f>
        <v>2025</v>
      </c>
      <c r="W5010" s="12" t="s">
        <v>5086</v>
      </c>
      <c r="X5010" s="12" t="s">
        <v>5081</v>
      </c>
      <c r="Y5010" s="19">
        <v>16</v>
      </c>
      <c r="Z5010" s="12" t="s">
        <v>5070</v>
      </c>
      <c r="AA5010"/>
    </row>
    <row r="5011" spans="1:27" x14ac:dyDescent="0.25">
      <c r="A5011" s="12" t="s">
        <v>2715</v>
      </c>
      <c r="B5011" s="12" t="s">
        <v>5026</v>
      </c>
      <c r="C5011" s="12" t="s">
        <v>5028</v>
      </c>
      <c r="D5011" s="12" t="s">
        <v>5032</v>
      </c>
      <c r="E5011" s="12" t="s">
        <v>5035</v>
      </c>
      <c r="F5011" s="12" t="s">
        <v>5056</v>
      </c>
      <c r="G5011" s="12" t="s">
        <v>5043</v>
      </c>
      <c r="H5011" s="13">
        <v>77642</v>
      </c>
      <c r="I5011" s="14">
        <v>363725</v>
      </c>
      <c r="J5011" s="14">
        <v>67769</v>
      </c>
      <c r="K5011" s="14">
        <v>13152</v>
      </c>
      <c r="L5011" s="14">
        <v>17316</v>
      </c>
      <c r="M5011" s="15">
        <v>0.21346544951511809</v>
      </c>
      <c r="N5011" s="14">
        <v>453344</v>
      </c>
      <c r="O5011" s="14">
        <v>322498</v>
      </c>
      <c r="P5011" s="14">
        <v>0</v>
      </c>
      <c r="S5011" s="17">
        <v>45755.6</v>
      </c>
      <c r="T5011" s="12" t="s">
        <v>5074</v>
      </c>
      <c r="U5011" s="18">
        <v>45755</v>
      </c>
      <c r="V5011" s="18" t="str">
        <f>TEXT(Posts[[#This Row],[Post_Date]],"YYYY")</f>
        <v>2025</v>
      </c>
      <c r="W5011" s="12" t="s">
        <v>5090</v>
      </c>
      <c r="X5011" s="12" t="s">
        <v>5079</v>
      </c>
      <c r="Y5011" s="19">
        <v>14</v>
      </c>
      <c r="Z5011" s="12" t="s">
        <v>5070</v>
      </c>
      <c r="AA5011"/>
    </row>
    <row r="5012" spans="1:27" x14ac:dyDescent="0.25">
      <c r="A5012" s="12" t="s">
        <v>2718</v>
      </c>
      <c r="B5012" s="12" t="s">
        <v>5026</v>
      </c>
      <c r="C5012" s="12" t="s">
        <v>5028</v>
      </c>
      <c r="D5012" s="12" t="s">
        <v>5031</v>
      </c>
      <c r="E5012" s="12" t="s">
        <v>5035</v>
      </c>
      <c r="F5012" s="12" t="s">
        <v>5060</v>
      </c>
      <c r="G5012" s="12" t="s">
        <v>5043</v>
      </c>
      <c r="H5012" s="13">
        <v>35242</v>
      </c>
      <c r="I5012" s="14">
        <v>442230</v>
      </c>
      <c r="J5012" s="14">
        <v>105981</v>
      </c>
      <c r="K5012" s="14">
        <v>28440</v>
      </c>
      <c r="L5012" s="14">
        <v>9449</v>
      </c>
      <c r="M5012" s="15">
        <v>7.969172724725318E-2</v>
      </c>
      <c r="N5012" s="14">
        <v>558875</v>
      </c>
      <c r="O5012" s="14">
        <v>428848</v>
      </c>
      <c r="P5012" s="14">
        <v>0</v>
      </c>
      <c r="S5012" s="17">
        <v>45407.744444444441</v>
      </c>
      <c r="T5012" s="12" t="s">
        <v>5076</v>
      </c>
      <c r="U5012" s="18">
        <v>45407</v>
      </c>
      <c r="V5012" s="18" t="str">
        <f>TEXT(Posts[[#This Row],[Post_Date]],"YYYY")</f>
        <v>2024</v>
      </c>
      <c r="W5012" s="12" t="s">
        <v>5090</v>
      </c>
      <c r="X5012" s="12" t="s">
        <v>5080</v>
      </c>
      <c r="Y5012" s="19">
        <v>17</v>
      </c>
      <c r="Z5012" s="12" t="s">
        <v>5068</v>
      </c>
      <c r="AA5012"/>
    </row>
    <row r="5013" spans="1:27" x14ac:dyDescent="0.25">
      <c r="A5013" s="12" t="s">
        <v>2721</v>
      </c>
      <c r="B5013" s="12" t="s">
        <v>5026</v>
      </c>
      <c r="C5013" s="12" t="s">
        <v>5028</v>
      </c>
      <c r="D5013" s="12" t="s">
        <v>5032</v>
      </c>
      <c r="E5013" s="12" t="s">
        <v>5035</v>
      </c>
      <c r="F5013" s="12" t="s">
        <v>5056</v>
      </c>
      <c r="G5013" s="12" t="s">
        <v>5045</v>
      </c>
      <c r="H5013" s="13">
        <v>53898</v>
      </c>
      <c r="I5013" s="14">
        <v>346018</v>
      </c>
      <c r="J5013" s="14">
        <v>58886</v>
      </c>
      <c r="K5013" s="14">
        <v>11987</v>
      </c>
      <c r="L5013" s="14">
        <v>17864</v>
      </c>
      <c r="M5013" s="15">
        <v>0.15576680120713671</v>
      </c>
      <c r="N5013" s="14">
        <v>385843</v>
      </c>
      <c r="O5013" s="14">
        <v>338345</v>
      </c>
      <c r="P5013" s="14">
        <v>0</v>
      </c>
      <c r="S5013" s="17">
        <v>45554.484722222223</v>
      </c>
      <c r="T5013" s="12" t="s">
        <v>5077</v>
      </c>
      <c r="U5013" s="18">
        <v>45554</v>
      </c>
      <c r="V5013" s="18" t="str">
        <f>TEXT(Posts[[#This Row],[Post_Date]],"YYYY")</f>
        <v>2024</v>
      </c>
      <c r="W5013" s="12" t="s">
        <v>5097</v>
      </c>
      <c r="X5013" s="12" t="s">
        <v>5080</v>
      </c>
      <c r="Y5013" s="19">
        <v>11</v>
      </c>
      <c r="Z5013" s="12" t="s">
        <v>5069</v>
      </c>
      <c r="AA5013"/>
    </row>
    <row r="5014" spans="1:27" x14ac:dyDescent="0.25">
      <c r="A5014" s="12" t="s">
        <v>2728</v>
      </c>
      <c r="B5014" s="12" t="s">
        <v>5026</v>
      </c>
      <c r="C5014" s="12" t="s">
        <v>5028</v>
      </c>
      <c r="D5014" s="12" t="s">
        <v>5030</v>
      </c>
      <c r="E5014" s="12" t="s">
        <v>5035</v>
      </c>
      <c r="F5014" s="12" t="s">
        <v>5051</v>
      </c>
      <c r="G5014" s="12" t="s">
        <v>5044</v>
      </c>
      <c r="H5014" s="13">
        <v>164495</v>
      </c>
      <c r="I5014" s="14">
        <v>1199727</v>
      </c>
      <c r="J5014" s="14">
        <v>197841</v>
      </c>
      <c r="K5014" s="14">
        <v>43613</v>
      </c>
      <c r="L5014" s="14">
        <v>48110</v>
      </c>
      <c r="M5014" s="15">
        <v>0.13711067441479899</v>
      </c>
      <c r="N5014" s="14">
        <v>1454375</v>
      </c>
      <c r="O5014" s="14">
        <v>1199727</v>
      </c>
      <c r="P5014" s="14">
        <v>0</v>
      </c>
      <c r="S5014" s="17">
        <v>45601.561805555553</v>
      </c>
      <c r="T5014" s="12" t="s">
        <v>5075</v>
      </c>
      <c r="U5014" s="18">
        <v>45601</v>
      </c>
      <c r="V5014" s="18" t="str">
        <f>TEXT(Posts[[#This Row],[Post_Date]],"YYYY")</f>
        <v>2024</v>
      </c>
      <c r="W5014" s="12" t="s">
        <v>5095</v>
      </c>
      <c r="X5014" s="12" t="s">
        <v>5079</v>
      </c>
      <c r="Y5014" s="19">
        <v>13</v>
      </c>
      <c r="Z5014" s="12" t="s">
        <v>5069</v>
      </c>
      <c r="AA5014"/>
    </row>
    <row r="5015" spans="1:27" x14ac:dyDescent="0.25">
      <c r="A5015" s="12" t="s">
        <v>2732</v>
      </c>
      <c r="B5015" s="12" t="s">
        <v>5026</v>
      </c>
      <c r="C5015" s="12" t="s">
        <v>5028</v>
      </c>
      <c r="D5015" s="12" t="s">
        <v>5032</v>
      </c>
      <c r="E5015" s="12" t="s">
        <v>5035</v>
      </c>
      <c r="F5015" s="12" t="s">
        <v>5056</v>
      </c>
      <c r="G5015" s="12" t="s">
        <v>5044</v>
      </c>
      <c r="H5015" s="13">
        <v>14243</v>
      </c>
      <c r="I5015" s="14">
        <v>66399</v>
      </c>
      <c r="J5015" s="14">
        <v>12330</v>
      </c>
      <c r="K5015" s="14">
        <v>2489</v>
      </c>
      <c r="L5015" s="14">
        <v>3410</v>
      </c>
      <c r="M5015" s="15">
        <v>0.21451574952055541</v>
      </c>
      <c r="N5015" s="14">
        <v>77453</v>
      </c>
      <c r="O5015" s="14">
        <v>64264</v>
      </c>
      <c r="P5015" s="14">
        <v>0</v>
      </c>
      <c r="S5015" s="17">
        <v>45433.599305555559</v>
      </c>
      <c r="T5015" s="12" t="s">
        <v>5074</v>
      </c>
      <c r="U5015" s="18">
        <v>45433</v>
      </c>
      <c r="V5015" s="18" t="str">
        <f>TEXT(Posts[[#This Row],[Post_Date]],"YYYY")</f>
        <v>2024</v>
      </c>
      <c r="W5015" s="12" t="s">
        <v>5096</v>
      </c>
      <c r="X5015" s="12" t="s">
        <v>5079</v>
      </c>
      <c r="Y5015" s="19">
        <v>14</v>
      </c>
      <c r="Z5015" s="12" t="s">
        <v>5070</v>
      </c>
      <c r="AA5015"/>
    </row>
    <row r="5016" spans="1:27" x14ac:dyDescent="0.25">
      <c r="A5016" s="12" t="s">
        <v>2733</v>
      </c>
      <c r="B5016" s="12" t="s">
        <v>5026</v>
      </c>
      <c r="C5016" s="12" t="s">
        <v>5029</v>
      </c>
      <c r="D5016" s="12" t="s">
        <v>5032</v>
      </c>
      <c r="E5016" s="12" t="s">
        <v>5035</v>
      </c>
      <c r="F5016" s="12" t="s">
        <v>5056</v>
      </c>
      <c r="G5016" s="12" t="s">
        <v>5042</v>
      </c>
      <c r="H5016" s="13">
        <v>30921</v>
      </c>
      <c r="I5016" s="14">
        <v>205882</v>
      </c>
      <c r="J5016" s="14">
        <v>38850</v>
      </c>
      <c r="K5016" s="14">
        <v>13543</v>
      </c>
      <c r="L5016" s="14">
        <v>11439</v>
      </c>
      <c r="M5016" s="15">
        <v>0.1501904543619817</v>
      </c>
      <c r="N5016" s="14">
        <v>260884</v>
      </c>
      <c r="O5016" s="14">
        <v>197382</v>
      </c>
      <c r="P5016" s="14">
        <v>0</v>
      </c>
      <c r="S5016" s="17">
        <v>45383.731249999997</v>
      </c>
      <c r="T5016" s="12" t="s">
        <v>5076</v>
      </c>
      <c r="U5016" s="18">
        <v>45383</v>
      </c>
      <c r="V5016" s="18" t="str">
        <f>TEXT(Posts[[#This Row],[Post_Date]],"YYYY")</f>
        <v>2024</v>
      </c>
      <c r="W5016" s="12" t="s">
        <v>5090</v>
      </c>
      <c r="X5016" s="12" t="s">
        <v>5081</v>
      </c>
      <c r="Y5016" s="19">
        <v>17</v>
      </c>
      <c r="Z5016" s="12" t="s">
        <v>5069</v>
      </c>
      <c r="AA5016"/>
    </row>
    <row r="5017" spans="1:27" x14ac:dyDescent="0.25">
      <c r="A5017" s="12" t="s">
        <v>2735</v>
      </c>
      <c r="B5017" s="12" t="s">
        <v>5026</v>
      </c>
      <c r="C5017" s="12" t="s">
        <v>5028</v>
      </c>
      <c r="D5017" s="12" t="s">
        <v>5032</v>
      </c>
      <c r="E5017" s="12" t="s">
        <v>5035</v>
      </c>
      <c r="F5017" s="12" t="s">
        <v>5056</v>
      </c>
      <c r="G5017" s="12" t="s">
        <v>5044</v>
      </c>
      <c r="H5017" s="13">
        <v>89458</v>
      </c>
      <c r="I5017" s="14">
        <v>400519</v>
      </c>
      <c r="J5017" s="14">
        <v>63173</v>
      </c>
      <c r="K5017" s="14">
        <v>27558</v>
      </c>
      <c r="L5017" s="14">
        <v>14925</v>
      </c>
      <c r="M5017" s="15">
        <v>0.2233575440493904</v>
      </c>
      <c r="N5017" s="14">
        <v>467183</v>
      </c>
      <c r="O5017" s="14">
        <v>384623</v>
      </c>
      <c r="P5017" s="14">
        <v>0</v>
      </c>
      <c r="S5017" s="17">
        <v>45467.525694444441</v>
      </c>
      <c r="T5017" s="12" t="s">
        <v>5075</v>
      </c>
      <c r="U5017" s="18">
        <v>45467</v>
      </c>
      <c r="V5017" s="18" t="str">
        <f>TEXT(Posts[[#This Row],[Post_Date]],"YYYY")</f>
        <v>2024</v>
      </c>
      <c r="W5017" s="12" t="s">
        <v>5089</v>
      </c>
      <c r="X5017" s="12" t="s">
        <v>5081</v>
      </c>
      <c r="Y5017" s="19">
        <v>12</v>
      </c>
      <c r="Z5017" s="12" t="s">
        <v>5070</v>
      </c>
      <c r="AA5017"/>
    </row>
    <row r="5018" spans="1:27" x14ac:dyDescent="0.25">
      <c r="A5018" s="12" t="s">
        <v>2738</v>
      </c>
      <c r="B5018" s="12" t="s">
        <v>5026</v>
      </c>
      <c r="C5018" s="12" t="s">
        <v>5028</v>
      </c>
      <c r="D5018" s="12" t="s">
        <v>5032</v>
      </c>
      <c r="E5018" s="12" t="s">
        <v>5035</v>
      </c>
      <c r="F5018" s="12" t="s">
        <v>5056</v>
      </c>
      <c r="G5018" s="12" t="s">
        <v>5044</v>
      </c>
      <c r="H5018" s="13">
        <v>613305</v>
      </c>
      <c r="I5018" s="14">
        <v>2805024</v>
      </c>
      <c r="J5018" s="14">
        <v>389518</v>
      </c>
      <c r="K5018" s="14">
        <v>132411</v>
      </c>
      <c r="L5018" s="14">
        <v>167232</v>
      </c>
      <c r="M5018" s="15">
        <v>0.21864530035214849</v>
      </c>
      <c r="N5018" s="14">
        <v>3295490</v>
      </c>
      <c r="O5018" s="14">
        <v>2805024</v>
      </c>
      <c r="P5018" s="14">
        <v>0</v>
      </c>
      <c r="S5018" s="17">
        <v>45726.457638888889</v>
      </c>
      <c r="T5018" s="12" t="s">
        <v>5077</v>
      </c>
      <c r="U5018" s="18">
        <v>45726</v>
      </c>
      <c r="V5018" s="18" t="str">
        <f>TEXT(Posts[[#This Row],[Post_Date]],"YYYY")</f>
        <v>2025</v>
      </c>
      <c r="W5018" s="12" t="s">
        <v>5088</v>
      </c>
      <c r="X5018" s="12" t="s">
        <v>5081</v>
      </c>
      <c r="Y5018" s="19">
        <v>10</v>
      </c>
      <c r="Z5018" s="12" t="s">
        <v>5070</v>
      </c>
      <c r="AA5018"/>
    </row>
    <row r="5019" spans="1:27" x14ac:dyDescent="0.25">
      <c r="A5019" s="12" t="s">
        <v>2740</v>
      </c>
      <c r="B5019" s="12" t="s">
        <v>5026</v>
      </c>
      <c r="C5019" s="12" t="s">
        <v>5028</v>
      </c>
      <c r="D5019" s="12" t="s">
        <v>5032</v>
      </c>
      <c r="E5019" s="12" t="s">
        <v>5035</v>
      </c>
      <c r="F5019" s="12" t="s">
        <v>5056</v>
      </c>
      <c r="G5019" s="12" t="s">
        <v>5047</v>
      </c>
      <c r="H5019" s="13">
        <v>72036</v>
      </c>
      <c r="I5019" s="14">
        <v>338985</v>
      </c>
      <c r="J5019" s="14">
        <v>81655</v>
      </c>
      <c r="K5019" s="14">
        <v>19999</v>
      </c>
      <c r="L5019" s="14">
        <v>9999</v>
      </c>
      <c r="M5019" s="15">
        <v>0.2125050765961646</v>
      </c>
      <c r="N5019" s="14">
        <v>399909</v>
      </c>
      <c r="O5019" s="14">
        <v>310217</v>
      </c>
      <c r="P5019" s="14">
        <v>0</v>
      </c>
      <c r="S5019" s="17">
        <v>45726.724305555559</v>
      </c>
      <c r="T5019" s="12" t="s">
        <v>5076</v>
      </c>
      <c r="U5019" s="18">
        <v>45726</v>
      </c>
      <c r="V5019" s="18" t="str">
        <f>TEXT(Posts[[#This Row],[Post_Date]],"YYYY")</f>
        <v>2025</v>
      </c>
      <c r="W5019" s="12" t="s">
        <v>5088</v>
      </c>
      <c r="X5019" s="12" t="s">
        <v>5081</v>
      </c>
      <c r="Y5019" s="19">
        <v>17</v>
      </c>
      <c r="Z5019" s="12" t="s">
        <v>5070</v>
      </c>
      <c r="AA5019"/>
    </row>
    <row r="5020" spans="1:27" x14ac:dyDescent="0.25">
      <c r="A5020" s="12" t="s">
        <v>2743</v>
      </c>
      <c r="B5020" s="12" t="s">
        <v>5026</v>
      </c>
      <c r="C5020" s="12" t="s">
        <v>5028</v>
      </c>
      <c r="D5020" s="12" t="s">
        <v>5032</v>
      </c>
      <c r="E5020" s="12" t="s">
        <v>5035</v>
      </c>
      <c r="F5020" s="12" t="s">
        <v>5056</v>
      </c>
      <c r="G5020" s="12" t="s">
        <v>5043</v>
      </c>
      <c r="H5020" s="13">
        <v>71969</v>
      </c>
      <c r="I5020" s="14">
        <v>332192</v>
      </c>
      <c r="J5020" s="14">
        <v>42466</v>
      </c>
      <c r="K5020" s="14">
        <v>13608</v>
      </c>
      <c r="L5020" s="14">
        <v>10070</v>
      </c>
      <c r="M5020" s="15">
        <v>0.21665073867641849</v>
      </c>
      <c r="N5020" s="14">
        <v>402975</v>
      </c>
      <c r="O5020" s="14">
        <v>326046</v>
      </c>
      <c r="P5020" s="14">
        <v>0</v>
      </c>
      <c r="S5020" s="17">
        <v>45506.494444444441</v>
      </c>
      <c r="T5020" s="12" t="s">
        <v>5077</v>
      </c>
      <c r="U5020" s="18">
        <v>45506</v>
      </c>
      <c r="V5020" s="18" t="str">
        <f>TEXT(Posts[[#This Row],[Post_Date]],"YYYY")</f>
        <v>2024</v>
      </c>
      <c r="W5020" s="12" t="s">
        <v>5092</v>
      </c>
      <c r="X5020" s="12" t="s">
        <v>5082</v>
      </c>
      <c r="Y5020" s="19">
        <v>11</v>
      </c>
      <c r="Z5020" s="12" t="s">
        <v>5070</v>
      </c>
      <c r="AA5020"/>
    </row>
    <row r="5021" spans="1:27" x14ac:dyDescent="0.25">
      <c r="A5021" s="12" t="s">
        <v>2749</v>
      </c>
      <c r="B5021" s="12" t="s">
        <v>5026</v>
      </c>
      <c r="C5021" s="12" t="s">
        <v>5028</v>
      </c>
      <c r="D5021" s="12" t="s">
        <v>5032</v>
      </c>
      <c r="E5021" s="12" t="s">
        <v>5035</v>
      </c>
      <c r="F5021" s="12" t="s">
        <v>5056</v>
      </c>
      <c r="G5021" s="12" t="s">
        <v>5045</v>
      </c>
      <c r="H5021" s="13">
        <v>38799</v>
      </c>
      <c r="I5021" s="14">
        <v>228656</v>
      </c>
      <c r="J5021" s="14">
        <v>43756</v>
      </c>
      <c r="K5021" s="14">
        <v>16089</v>
      </c>
      <c r="L5021" s="14">
        <v>8084</v>
      </c>
      <c r="M5021" s="15">
        <v>0.16968675196321339</v>
      </c>
      <c r="N5021" s="14">
        <v>273099</v>
      </c>
      <c r="O5021" s="14">
        <v>211273</v>
      </c>
      <c r="P5021" s="14">
        <v>0</v>
      </c>
      <c r="S5021" s="17">
        <v>45542.720833333333</v>
      </c>
      <c r="T5021" s="12" t="s">
        <v>5076</v>
      </c>
      <c r="U5021" s="18">
        <v>45542</v>
      </c>
      <c r="V5021" s="18" t="str">
        <f>TEXT(Posts[[#This Row],[Post_Date]],"YYYY")</f>
        <v>2024</v>
      </c>
      <c r="W5021" s="12" t="s">
        <v>5097</v>
      </c>
      <c r="X5021" s="12" t="s">
        <v>5083</v>
      </c>
      <c r="Y5021" s="19">
        <v>17</v>
      </c>
      <c r="Z5021" s="12" t="s">
        <v>5069</v>
      </c>
      <c r="AA5021"/>
    </row>
    <row r="5022" spans="1:27" x14ac:dyDescent="0.25">
      <c r="A5022" s="12" t="s">
        <v>2752</v>
      </c>
      <c r="B5022" s="12" t="s">
        <v>5026</v>
      </c>
      <c r="C5022" s="12" t="s">
        <v>5028</v>
      </c>
      <c r="D5022" s="12" t="s">
        <v>5032</v>
      </c>
      <c r="E5022" s="12" t="s">
        <v>5035</v>
      </c>
      <c r="F5022" s="12" t="s">
        <v>5056</v>
      </c>
      <c r="G5022" s="12" t="s">
        <v>5049</v>
      </c>
      <c r="H5022" s="13">
        <v>65977</v>
      </c>
      <c r="I5022" s="14">
        <v>359563</v>
      </c>
      <c r="J5022" s="14">
        <v>77801</v>
      </c>
      <c r="K5022" s="14">
        <v>12296</v>
      </c>
      <c r="L5022" s="14">
        <v>19996</v>
      </c>
      <c r="M5022" s="15">
        <v>0.18349335700253189</v>
      </c>
      <c r="N5022" s="14">
        <v>429445</v>
      </c>
      <c r="O5022" s="14">
        <v>351574</v>
      </c>
      <c r="P5022" s="14">
        <v>0</v>
      </c>
      <c r="S5022" s="17">
        <v>45373.674305555563</v>
      </c>
      <c r="T5022" s="12" t="s">
        <v>5074</v>
      </c>
      <c r="U5022" s="18">
        <v>45373</v>
      </c>
      <c r="V5022" s="18" t="str">
        <f>TEXT(Posts[[#This Row],[Post_Date]],"YYYY")</f>
        <v>2024</v>
      </c>
      <c r="W5022" s="12" t="s">
        <v>5088</v>
      </c>
      <c r="X5022" s="12" t="s">
        <v>5082</v>
      </c>
      <c r="Y5022" s="19">
        <v>16</v>
      </c>
      <c r="Z5022" s="12" t="s">
        <v>5069</v>
      </c>
      <c r="AA5022"/>
    </row>
    <row r="5023" spans="1:27" x14ac:dyDescent="0.25">
      <c r="A5023" s="12" t="s">
        <v>2754</v>
      </c>
      <c r="B5023" s="12" t="s">
        <v>5026</v>
      </c>
      <c r="C5023" s="12" t="s">
        <v>5028</v>
      </c>
      <c r="D5023" s="12" t="s">
        <v>5032</v>
      </c>
      <c r="E5023" s="12" t="s">
        <v>5035</v>
      </c>
      <c r="F5023" s="12" t="s">
        <v>5056</v>
      </c>
      <c r="G5023" s="12" t="s">
        <v>5044</v>
      </c>
      <c r="H5023" s="13">
        <v>77223</v>
      </c>
      <c r="I5023" s="14">
        <v>435725</v>
      </c>
      <c r="J5023" s="14">
        <v>53481</v>
      </c>
      <c r="K5023" s="14">
        <v>15077</v>
      </c>
      <c r="L5023" s="14">
        <v>12893</v>
      </c>
      <c r="M5023" s="15">
        <v>0.17722963619643509</v>
      </c>
      <c r="N5023" s="14">
        <v>488013</v>
      </c>
      <c r="O5023" s="14">
        <v>431787</v>
      </c>
      <c r="P5023" s="14">
        <v>0</v>
      </c>
      <c r="S5023" s="17">
        <v>45607.645138888889</v>
      </c>
      <c r="T5023" s="12" t="s">
        <v>5074</v>
      </c>
      <c r="U5023" s="18">
        <v>45607</v>
      </c>
      <c r="V5023" s="18" t="str">
        <f>TEXT(Posts[[#This Row],[Post_Date]],"YYYY")</f>
        <v>2024</v>
      </c>
      <c r="W5023" s="12" t="s">
        <v>5095</v>
      </c>
      <c r="X5023" s="12" t="s">
        <v>5081</v>
      </c>
      <c r="Y5023" s="19">
        <v>15</v>
      </c>
      <c r="Z5023" s="12" t="s">
        <v>5069</v>
      </c>
      <c r="AA5023"/>
    </row>
    <row r="5024" spans="1:27" x14ac:dyDescent="0.25">
      <c r="A5024" s="12" t="s">
        <v>2762</v>
      </c>
      <c r="B5024" s="12" t="s">
        <v>5026</v>
      </c>
      <c r="C5024" s="12" t="s">
        <v>5028</v>
      </c>
      <c r="D5024" s="12" t="s">
        <v>5030</v>
      </c>
      <c r="E5024" s="12" t="s">
        <v>5035</v>
      </c>
      <c r="F5024" s="12" t="s">
        <v>5051</v>
      </c>
      <c r="G5024" s="12" t="s">
        <v>5042</v>
      </c>
      <c r="H5024" s="13">
        <v>330245</v>
      </c>
      <c r="I5024" s="14">
        <v>2807871</v>
      </c>
      <c r="J5024" s="14">
        <v>652607</v>
      </c>
      <c r="K5024" s="14">
        <v>94055</v>
      </c>
      <c r="L5024" s="14">
        <v>103229</v>
      </c>
      <c r="M5024" s="15">
        <v>0.11761430195162161</v>
      </c>
      <c r="N5024" s="14">
        <v>3416059</v>
      </c>
      <c r="O5024" s="14">
        <v>2807871</v>
      </c>
      <c r="P5024" s="14">
        <v>0</v>
      </c>
      <c r="S5024" s="17">
        <v>45348.480555555558</v>
      </c>
      <c r="T5024" s="12" t="s">
        <v>5077</v>
      </c>
      <c r="U5024" s="18">
        <v>45348</v>
      </c>
      <c r="V5024" s="18" t="str">
        <f>TEXT(Posts[[#This Row],[Post_Date]],"YYYY")</f>
        <v>2024</v>
      </c>
      <c r="W5024" s="12" t="s">
        <v>5087</v>
      </c>
      <c r="X5024" s="12" t="s">
        <v>5081</v>
      </c>
      <c r="Y5024" s="19">
        <v>11</v>
      </c>
      <c r="Z5024" s="12" t="s">
        <v>5069</v>
      </c>
      <c r="AA5024"/>
    </row>
    <row r="5025" spans="1:27" x14ac:dyDescent="0.25">
      <c r="A5025" s="12" t="s">
        <v>2768</v>
      </c>
      <c r="B5025" s="12" t="s">
        <v>5026</v>
      </c>
      <c r="C5025" s="12" t="s">
        <v>5028</v>
      </c>
      <c r="D5025" s="12" t="s">
        <v>5031</v>
      </c>
      <c r="E5025" s="12" t="s">
        <v>5035</v>
      </c>
      <c r="F5025" s="12" t="s">
        <v>5060</v>
      </c>
      <c r="G5025" s="12" t="s">
        <v>5047</v>
      </c>
      <c r="H5025" s="13">
        <v>20353</v>
      </c>
      <c r="I5025" s="14">
        <v>311351</v>
      </c>
      <c r="J5025" s="14">
        <v>69399</v>
      </c>
      <c r="K5025" s="14">
        <v>20403</v>
      </c>
      <c r="L5025" s="14">
        <v>18452</v>
      </c>
      <c r="M5025" s="15">
        <v>6.5370884036004634E-2</v>
      </c>
      <c r="N5025" s="14">
        <v>386792</v>
      </c>
      <c r="O5025" s="14">
        <v>273472</v>
      </c>
      <c r="P5025" s="14">
        <v>0</v>
      </c>
      <c r="S5025" s="17">
        <v>45672.468055555553</v>
      </c>
      <c r="T5025" s="12" t="s">
        <v>5077</v>
      </c>
      <c r="U5025" s="18">
        <v>45672</v>
      </c>
      <c r="V5025" s="18" t="str">
        <f>TEXT(Posts[[#This Row],[Post_Date]],"YYYY")</f>
        <v>2025</v>
      </c>
      <c r="W5025" s="12" t="s">
        <v>5086</v>
      </c>
      <c r="X5025" s="12" t="s">
        <v>5085</v>
      </c>
      <c r="Y5025" s="19">
        <v>11</v>
      </c>
      <c r="Z5025" s="12" t="s">
        <v>5068</v>
      </c>
      <c r="AA5025"/>
    </row>
    <row r="5026" spans="1:27" x14ac:dyDescent="0.25">
      <c r="A5026" s="12" t="s">
        <v>2769</v>
      </c>
      <c r="B5026" s="12" t="s">
        <v>5026</v>
      </c>
      <c r="C5026" s="12" t="s">
        <v>5028</v>
      </c>
      <c r="D5026" s="12" t="s">
        <v>5031</v>
      </c>
      <c r="E5026" s="12" t="s">
        <v>5035</v>
      </c>
      <c r="F5026" s="12" t="s">
        <v>5060</v>
      </c>
      <c r="G5026" s="12" t="s">
        <v>5043</v>
      </c>
      <c r="H5026" s="13">
        <v>85246</v>
      </c>
      <c r="I5026" s="14">
        <v>1305908</v>
      </c>
      <c r="J5026" s="14">
        <v>212521</v>
      </c>
      <c r="K5026" s="14">
        <v>84814</v>
      </c>
      <c r="L5026" s="14">
        <v>78326</v>
      </c>
      <c r="M5026" s="15">
        <v>6.5277643008112368E-2</v>
      </c>
      <c r="N5026" s="14">
        <v>1621974</v>
      </c>
      <c r="O5026" s="14">
        <v>1305908</v>
      </c>
      <c r="P5026" s="14">
        <v>0</v>
      </c>
      <c r="S5026" s="17">
        <v>45382.484722222223</v>
      </c>
      <c r="T5026" s="12" t="s">
        <v>5077</v>
      </c>
      <c r="U5026" s="18">
        <v>45382</v>
      </c>
      <c r="V5026" s="18" t="str">
        <f>TEXT(Posts[[#This Row],[Post_Date]],"YYYY")</f>
        <v>2024</v>
      </c>
      <c r="W5026" s="12" t="s">
        <v>5088</v>
      </c>
      <c r="X5026" s="12" t="s">
        <v>5084</v>
      </c>
      <c r="Y5026" s="19">
        <v>11</v>
      </c>
      <c r="Z5026" s="12" t="s">
        <v>5068</v>
      </c>
      <c r="AA5026"/>
    </row>
    <row r="5027" spans="1:27" x14ac:dyDescent="0.25">
      <c r="A5027" s="12" t="s">
        <v>2770</v>
      </c>
      <c r="B5027" s="12" t="s">
        <v>5026</v>
      </c>
      <c r="C5027" s="12" t="s">
        <v>5028</v>
      </c>
      <c r="D5027" s="12" t="s">
        <v>5030</v>
      </c>
      <c r="E5027" s="12" t="s">
        <v>5039</v>
      </c>
      <c r="F5027" s="12" t="s">
        <v>5051</v>
      </c>
      <c r="G5027" s="12" t="s">
        <v>5047</v>
      </c>
      <c r="H5027" s="13">
        <v>84211</v>
      </c>
      <c r="I5027" s="14">
        <v>568591</v>
      </c>
      <c r="J5027" s="14">
        <v>129423</v>
      </c>
      <c r="K5027" s="14">
        <v>44190</v>
      </c>
      <c r="L5027" s="14">
        <v>16170</v>
      </c>
      <c r="M5027" s="15">
        <v>0.14810567167712901</v>
      </c>
      <c r="N5027" s="14">
        <v>682755</v>
      </c>
      <c r="O5027" s="14">
        <v>0</v>
      </c>
      <c r="P5027" s="14">
        <v>1520832</v>
      </c>
      <c r="S5027" s="17">
        <v>45304.70416666667</v>
      </c>
      <c r="T5027" s="17" t="s">
        <v>5074</v>
      </c>
      <c r="U5027" s="18">
        <v>45304</v>
      </c>
      <c r="V5027" s="18" t="str">
        <f>TEXT(Posts[[#This Row],[Post_Date]],"YYYY")</f>
        <v>2024</v>
      </c>
      <c r="W5027" s="18" t="s">
        <v>5086</v>
      </c>
      <c r="X5027" s="18" t="s">
        <v>5083</v>
      </c>
      <c r="Y5027" s="19">
        <v>16</v>
      </c>
      <c r="Z5027" s="12" t="s">
        <v>5069</v>
      </c>
      <c r="AA5027"/>
    </row>
    <row r="5028" spans="1:27" x14ac:dyDescent="0.25">
      <c r="A5028" s="12" t="s">
        <v>2773</v>
      </c>
      <c r="B5028" s="12" t="s">
        <v>5026</v>
      </c>
      <c r="C5028" s="12" t="s">
        <v>5028</v>
      </c>
      <c r="D5028" s="12" t="s">
        <v>5030</v>
      </c>
      <c r="E5028" s="12" t="s">
        <v>5035</v>
      </c>
      <c r="F5028" s="12" t="s">
        <v>5051</v>
      </c>
      <c r="G5028" s="12" t="s">
        <v>5043</v>
      </c>
      <c r="H5028" s="13">
        <v>9524</v>
      </c>
      <c r="I5028" s="14">
        <v>85594</v>
      </c>
      <c r="J5028" s="14">
        <v>9167</v>
      </c>
      <c r="K5028" s="14">
        <v>3406</v>
      </c>
      <c r="L5028" s="14">
        <v>3704</v>
      </c>
      <c r="M5028" s="15">
        <v>0.1112736848611527</v>
      </c>
      <c r="N5028" s="14">
        <v>107610</v>
      </c>
      <c r="O5028" s="14">
        <v>85594</v>
      </c>
      <c r="P5028" s="14">
        <v>0</v>
      </c>
      <c r="S5028" s="17">
        <v>45650.508333333331</v>
      </c>
      <c r="T5028" s="12" t="s">
        <v>5075</v>
      </c>
      <c r="U5028" s="18">
        <v>45650</v>
      </c>
      <c r="V5028" s="18" t="str">
        <f>TEXT(Posts[[#This Row],[Post_Date]],"YYYY")</f>
        <v>2024</v>
      </c>
      <c r="W5028" s="12" t="s">
        <v>5094</v>
      </c>
      <c r="X5028" s="12" t="s">
        <v>5079</v>
      </c>
      <c r="Y5028" s="19">
        <v>12</v>
      </c>
      <c r="Z5028" s="12" t="s">
        <v>5069</v>
      </c>
      <c r="AA5028"/>
    </row>
    <row r="5029" spans="1:27" x14ac:dyDescent="0.25">
      <c r="A5029" s="12" t="s">
        <v>2780</v>
      </c>
      <c r="B5029" s="12" t="s">
        <v>5026</v>
      </c>
      <c r="C5029" s="12" t="s">
        <v>5028</v>
      </c>
      <c r="D5029" s="12" t="s">
        <v>5032</v>
      </c>
      <c r="E5029" s="12" t="s">
        <v>5035</v>
      </c>
      <c r="F5029" s="12" t="s">
        <v>5056</v>
      </c>
      <c r="G5029" s="12" t="s">
        <v>5048</v>
      </c>
      <c r="H5029" s="13">
        <v>48679</v>
      </c>
      <c r="I5029" s="14">
        <v>244684</v>
      </c>
      <c r="J5029" s="14">
        <v>39194</v>
      </c>
      <c r="K5029" s="14">
        <v>17073</v>
      </c>
      <c r="L5029" s="14">
        <v>12367</v>
      </c>
      <c r="M5029" s="15">
        <v>0.1989467024436686</v>
      </c>
      <c r="N5029" s="14">
        <v>275709</v>
      </c>
      <c r="O5029" s="14">
        <v>237003</v>
      </c>
      <c r="P5029" s="14">
        <v>0</v>
      </c>
      <c r="S5029" s="17">
        <v>45457.450694444437</v>
      </c>
      <c r="T5029" s="12" t="s">
        <v>5077</v>
      </c>
      <c r="U5029" s="18">
        <v>45457</v>
      </c>
      <c r="V5029" s="18" t="str">
        <f>TEXT(Posts[[#This Row],[Post_Date]],"YYYY")</f>
        <v>2024</v>
      </c>
      <c r="W5029" s="12" t="s">
        <v>5089</v>
      </c>
      <c r="X5029" s="12" t="s">
        <v>5082</v>
      </c>
      <c r="Y5029" s="19">
        <v>10</v>
      </c>
      <c r="Z5029" s="12" t="s">
        <v>5069</v>
      </c>
      <c r="AA5029"/>
    </row>
    <row r="5030" spans="1:27" x14ac:dyDescent="0.25">
      <c r="A5030" s="12" t="s">
        <v>2781</v>
      </c>
      <c r="B5030" s="12" t="s">
        <v>5026</v>
      </c>
      <c r="C5030" s="12" t="s">
        <v>5028</v>
      </c>
      <c r="D5030" s="12" t="s">
        <v>5030</v>
      </c>
      <c r="E5030" s="12" t="s">
        <v>5039</v>
      </c>
      <c r="F5030" s="12" t="s">
        <v>5051</v>
      </c>
      <c r="G5030" s="12" t="s">
        <v>5048</v>
      </c>
      <c r="H5030" s="13">
        <v>13058</v>
      </c>
      <c r="I5030" s="14">
        <v>111004</v>
      </c>
      <c r="J5030" s="14">
        <v>12574</v>
      </c>
      <c r="K5030" s="14">
        <v>8370</v>
      </c>
      <c r="L5030" s="14">
        <v>4597</v>
      </c>
      <c r="M5030" s="15">
        <v>0.11764116905873109</v>
      </c>
      <c r="N5030" s="14">
        <v>141148</v>
      </c>
      <c r="O5030" s="14">
        <v>0</v>
      </c>
      <c r="P5030" s="14">
        <v>587226</v>
      </c>
      <c r="S5030" s="17">
        <v>45692.456250000003</v>
      </c>
      <c r="T5030" s="17" t="s">
        <v>5077</v>
      </c>
      <c r="U5030" s="18">
        <v>45692</v>
      </c>
      <c r="V5030" s="18" t="str">
        <f>TEXT(Posts[[#This Row],[Post_Date]],"YYYY")</f>
        <v>2025</v>
      </c>
      <c r="W5030" s="18" t="s">
        <v>5087</v>
      </c>
      <c r="X5030" s="18" t="s">
        <v>5079</v>
      </c>
      <c r="Y5030" s="19">
        <v>10</v>
      </c>
      <c r="Z5030" s="12" t="s">
        <v>5069</v>
      </c>
      <c r="AA5030"/>
    </row>
    <row r="5031" spans="1:27" x14ac:dyDescent="0.25">
      <c r="A5031" s="12" t="s">
        <v>2784</v>
      </c>
      <c r="B5031" s="12" t="s">
        <v>5026</v>
      </c>
      <c r="C5031" s="12" t="s">
        <v>5028</v>
      </c>
      <c r="D5031" s="12" t="s">
        <v>5034</v>
      </c>
      <c r="E5031" s="12" t="s">
        <v>5039</v>
      </c>
      <c r="F5031" s="12" t="s">
        <v>5059</v>
      </c>
      <c r="G5031" s="12" t="s">
        <v>5043</v>
      </c>
      <c r="H5031" s="13">
        <v>24340</v>
      </c>
      <c r="I5031" s="14">
        <v>209384</v>
      </c>
      <c r="J5031" s="14">
        <v>47004</v>
      </c>
      <c r="K5031" s="14">
        <v>15626</v>
      </c>
      <c r="L5031" s="14">
        <v>5752</v>
      </c>
      <c r="M5031" s="15">
        <v>0.1162490663679458</v>
      </c>
      <c r="N5031" s="14">
        <v>256271</v>
      </c>
      <c r="O5031" s="14">
        <v>0</v>
      </c>
      <c r="P5031" s="14">
        <v>1876042</v>
      </c>
      <c r="S5031" s="17">
        <v>45647.7</v>
      </c>
      <c r="T5031" s="17" t="s">
        <v>5074</v>
      </c>
      <c r="U5031" s="18">
        <v>45647</v>
      </c>
      <c r="V5031" s="18" t="str">
        <f>TEXT(Posts[[#This Row],[Post_Date]],"YYYY")</f>
        <v>2024</v>
      </c>
      <c r="W5031" s="18" t="s">
        <v>5094</v>
      </c>
      <c r="X5031" s="18" t="s">
        <v>5083</v>
      </c>
      <c r="Y5031" s="19">
        <v>16</v>
      </c>
      <c r="Z5031" s="12" t="s">
        <v>5069</v>
      </c>
      <c r="AA5031"/>
    </row>
    <row r="5032" spans="1:27" x14ac:dyDescent="0.25">
      <c r="A5032" s="12" t="s">
        <v>2785</v>
      </c>
      <c r="B5032" s="12" t="s">
        <v>5026</v>
      </c>
      <c r="C5032" s="12" t="s">
        <v>5028</v>
      </c>
      <c r="D5032" s="12" t="s">
        <v>5030</v>
      </c>
      <c r="E5032" s="12" t="s">
        <v>5035</v>
      </c>
      <c r="F5032" s="12" t="s">
        <v>5051</v>
      </c>
      <c r="G5032" s="12" t="s">
        <v>5042</v>
      </c>
      <c r="H5032" s="13">
        <v>125072</v>
      </c>
      <c r="I5032" s="14">
        <v>1289762</v>
      </c>
      <c r="J5032" s="14">
        <v>218691</v>
      </c>
      <c r="K5032" s="14">
        <v>45370</v>
      </c>
      <c r="L5032" s="14">
        <v>49414</v>
      </c>
      <c r="M5032" s="15">
        <v>9.6972990710123372E-2</v>
      </c>
      <c r="N5032" s="14">
        <v>1515675</v>
      </c>
      <c r="O5032" s="14">
        <v>1289762</v>
      </c>
      <c r="P5032" s="14">
        <v>0</v>
      </c>
      <c r="S5032" s="17">
        <v>45368.817361111112</v>
      </c>
      <c r="T5032" s="12" t="s">
        <v>5076</v>
      </c>
      <c r="U5032" s="18">
        <v>45368</v>
      </c>
      <c r="V5032" s="18" t="str">
        <f>TEXT(Posts[[#This Row],[Post_Date]],"YYYY")</f>
        <v>2024</v>
      </c>
      <c r="W5032" s="12" t="s">
        <v>5088</v>
      </c>
      <c r="X5032" s="12" t="s">
        <v>5084</v>
      </c>
      <c r="Y5032" s="19">
        <v>19</v>
      </c>
      <c r="Z5032" s="12" t="s">
        <v>5068</v>
      </c>
      <c r="AA5032"/>
    </row>
    <row r="5033" spans="1:27" x14ac:dyDescent="0.25">
      <c r="A5033" s="12" t="s">
        <v>2786</v>
      </c>
      <c r="B5033" s="12" t="s">
        <v>5026</v>
      </c>
      <c r="C5033" s="12" t="s">
        <v>5028</v>
      </c>
      <c r="D5033" s="12" t="s">
        <v>5032</v>
      </c>
      <c r="E5033" s="12" t="s">
        <v>5035</v>
      </c>
      <c r="F5033" s="12" t="s">
        <v>5056</v>
      </c>
      <c r="G5033" s="12" t="s">
        <v>5044</v>
      </c>
      <c r="H5033" s="13">
        <v>19365</v>
      </c>
      <c r="I5033" s="14">
        <v>92219</v>
      </c>
      <c r="J5033" s="14">
        <v>9461</v>
      </c>
      <c r="K5033" s="14">
        <v>7349</v>
      </c>
      <c r="L5033" s="14">
        <v>3849</v>
      </c>
      <c r="M5033" s="15">
        <v>0.20999210409305</v>
      </c>
      <c r="N5033" s="14">
        <v>110176</v>
      </c>
      <c r="O5033" s="14">
        <v>87997</v>
      </c>
      <c r="P5033" s="14">
        <v>0</v>
      </c>
      <c r="S5033" s="17">
        <v>45465.636111111111</v>
      </c>
      <c r="T5033" s="12" t="s">
        <v>5074</v>
      </c>
      <c r="U5033" s="18">
        <v>45465</v>
      </c>
      <c r="V5033" s="18" t="str">
        <f>TEXT(Posts[[#This Row],[Post_Date]],"YYYY")</f>
        <v>2024</v>
      </c>
      <c r="W5033" s="12" t="s">
        <v>5089</v>
      </c>
      <c r="X5033" s="12" t="s">
        <v>5083</v>
      </c>
      <c r="Y5033" s="19">
        <v>15</v>
      </c>
      <c r="Z5033" s="12" t="s">
        <v>5070</v>
      </c>
      <c r="AA5033"/>
    </row>
    <row r="5034" spans="1:27" x14ac:dyDescent="0.25">
      <c r="A5034" s="12" t="s">
        <v>2793</v>
      </c>
      <c r="B5034" s="12" t="s">
        <v>5026</v>
      </c>
      <c r="C5034" s="12" t="s">
        <v>5028</v>
      </c>
      <c r="D5034" s="12" t="s">
        <v>5032</v>
      </c>
      <c r="E5034" s="12" t="s">
        <v>5035</v>
      </c>
      <c r="F5034" s="12" t="s">
        <v>5056</v>
      </c>
      <c r="G5034" s="12" t="s">
        <v>5045</v>
      </c>
      <c r="H5034" s="13">
        <v>366520</v>
      </c>
      <c r="I5034" s="14">
        <v>1940935</v>
      </c>
      <c r="J5034" s="14">
        <v>335588</v>
      </c>
      <c r="K5034" s="14">
        <v>97734</v>
      </c>
      <c r="L5034" s="14">
        <v>89327</v>
      </c>
      <c r="M5034" s="15">
        <v>0.18883726250958019</v>
      </c>
      <c r="N5034" s="14">
        <v>2273277</v>
      </c>
      <c r="O5034" s="14">
        <v>1940935</v>
      </c>
      <c r="P5034" s="14">
        <v>0</v>
      </c>
      <c r="S5034" s="17">
        <v>45292.711805555547</v>
      </c>
      <c r="T5034" s="12" t="s">
        <v>5076</v>
      </c>
      <c r="U5034" s="18">
        <v>45292</v>
      </c>
      <c r="V5034" s="18" t="str">
        <f>TEXT(Posts[[#This Row],[Post_Date]],"YYYY")</f>
        <v>2024</v>
      </c>
      <c r="W5034" s="12" t="s">
        <v>5086</v>
      </c>
      <c r="X5034" s="12" t="s">
        <v>5081</v>
      </c>
      <c r="Y5034" s="19">
        <v>17</v>
      </c>
      <c r="Z5034" s="12" t="s">
        <v>5069</v>
      </c>
      <c r="AA5034"/>
    </row>
    <row r="5035" spans="1:27" x14ac:dyDescent="0.25">
      <c r="A5035" s="12" t="s">
        <v>2797</v>
      </c>
      <c r="B5035" s="12" t="s">
        <v>5026</v>
      </c>
      <c r="C5035" s="12" t="s">
        <v>5028</v>
      </c>
      <c r="D5035" s="12" t="s">
        <v>5032</v>
      </c>
      <c r="E5035" s="12" t="s">
        <v>5039</v>
      </c>
      <c r="F5035" s="12" t="s">
        <v>5056</v>
      </c>
      <c r="G5035" s="12" t="s">
        <v>5047</v>
      </c>
      <c r="H5035" s="13">
        <v>86322</v>
      </c>
      <c r="I5035" s="14">
        <v>370049</v>
      </c>
      <c r="J5035" s="14">
        <v>91932</v>
      </c>
      <c r="K5035" s="14">
        <v>19961</v>
      </c>
      <c r="L5035" s="14">
        <v>10780</v>
      </c>
      <c r="M5035" s="15">
        <v>0.2332737671187573</v>
      </c>
      <c r="N5035" s="14">
        <v>435315</v>
      </c>
      <c r="O5035" s="14">
        <v>0</v>
      </c>
      <c r="P5035" s="14">
        <v>1480757</v>
      </c>
      <c r="S5035" s="17">
        <v>45529.713888888888</v>
      </c>
      <c r="T5035" s="17" t="s">
        <v>5076</v>
      </c>
      <c r="U5035" s="18">
        <v>45529</v>
      </c>
      <c r="V5035" s="18" t="str">
        <f>TEXT(Posts[[#This Row],[Post_Date]],"YYYY")</f>
        <v>2024</v>
      </c>
      <c r="W5035" s="18" t="s">
        <v>5092</v>
      </c>
      <c r="X5035" s="18" t="s">
        <v>5084</v>
      </c>
      <c r="Y5035" s="19">
        <v>17</v>
      </c>
      <c r="Z5035" s="12" t="s">
        <v>5070</v>
      </c>
      <c r="AA5035"/>
    </row>
    <row r="5036" spans="1:27" x14ac:dyDescent="0.25">
      <c r="A5036" s="12" t="s">
        <v>2799</v>
      </c>
      <c r="B5036" s="12" t="s">
        <v>5026</v>
      </c>
      <c r="C5036" s="12" t="s">
        <v>5028</v>
      </c>
      <c r="D5036" s="12" t="s">
        <v>5031</v>
      </c>
      <c r="E5036" s="12" t="s">
        <v>5035</v>
      </c>
      <c r="F5036" s="12" t="s">
        <v>5060</v>
      </c>
      <c r="G5036" s="12" t="s">
        <v>5046</v>
      </c>
      <c r="H5036" s="13">
        <v>34875</v>
      </c>
      <c r="I5036" s="14">
        <v>356663</v>
      </c>
      <c r="J5036" s="14">
        <v>73047</v>
      </c>
      <c r="K5036" s="14">
        <v>13593</v>
      </c>
      <c r="L5036" s="14">
        <v>7310</v>
      </c>
      <c r="M5036" s="15">
        <v>9.7783426332499881E-2</v>
      </c>
      <c r="N5036" s="14">
        <v>404547</v>
      </c>
      <c r="O5036" s="14">
        <v>339772</v>
      </c>
      <c r="P5036" s="14">
        <v>0</v>
      </c>
      <c r="S5036" s="17">
        <v>45586.605555555558</v>
      </c>
      <c r="T5036" s="12" t="s">
        <v>5074</v>
      </c>
      <c r="U5036" s="18">
        <v>45586</v>
      </c>
      <c r="V5036" s="18" t="str">
        <f>TEXT(Posts[[#This Row],[Post_Date]],"YYYY")</f>
        <v>2024</v>
      </c>
      <c r="W5036" s="12" t="s">
        <v>5091</v>
      </c>
      <c r="X5036" s="12" t="s">
        <v>5081</v>
      </c>
      <c r="Y5036" s="19">
        <v>14</v>
      </c>
      <c r="Z5036" s="12" t="s">
        <v>5068</v>
      </c>
      <c r="AA5036"/>
    </row>
    <row r="5037" spans="1:27" x14ac:dyDescent="0.25">
      <c r="A5037" s="12" t="s">
        <v>2804</v>
      </c>
      <c r="B5037" s="12" t="s">
        <v>5026</v>
      </c>
      <c r="C5037" s="12" t="s">
        <v>5028</v>
      </c>
      <c r="D5037" s="12" t="s">
        <v>5030</v>
      </c>
      <c r="E5037" s="12" t="s">
        <v>5035</v>
      </c>
      <c r="F5037" s="12" t="s">
        <v>5051</v>
      </c>
      <c r="G5037" s="12" t="s">
        <v>5042</v>
      </c>
      <c r="H5037" s="13">
        <v>282348</v>
      </c>
      <c r="I5037" s="14">
        <v>2160896</v>
      </c>
      <c r="J5037" s="14">
        <v>343689</v>
      </c>
      <c r="K5037" s="14">
        <v>94287</v>
      </c>
      <c r="L5037" s="14">
        <v>43509</v>
      </c>
      <c r="M5037" s="15">
        <v>0.13066247737652389</v>
      </c>
      <c r="N5037" s="14">
        <v>2688081</v>
      </c>
      <c r="O5037" s="14">
        <v>2160896</v>
      </c>
      <c r="P5037" s="14">
        <v>0</v>
      </c>
      <c r="S5037" s="17">
        <v>45311.421527777777</v>
      </c>
      <c r="T5037" s="12" t="s">
        <v>5077</v>
      </c>
      <c r="U5037" s="18">
        <v>45311</v>
      </c>
      <c r="V5037" s="18" t="str">
        <f>TEXT(Posts[[#This Row],[Post_Date]],"YYYY")</f>
        <v>2024</v>
      </c>
      <c r="W5037" s="12" t="s">
        <v>5086</v>
      </c>
      <c r="X5037" s="12" t="s">
        <v>5083</v>
      </c>
      <c r="Y5037" s="19">
        <v>10</v>
      </c>
      <c r="Z5037" s="12" t="s">
        <v>5069</v>
      </c>
      <c r="AA5037"/>
    </row>
    <row r="5038" spans="1:27" x14ac:dyDescent="0.25">
      <c r="A5038" s="12" t="s">
        <v>2806</v>
      </c>
      <c r="B5038" s="12" t="s">
        <v>5026</v>
      </c>
      <c r="C5038" s="12" t="s">
        <v>5028</v>
      </c>
      <c r="D5038" s="12" t="s">
        <v>5032</v>
      </c>
      <c r="E5038" s="12" t="s">
        <v>5035</v>
      </c>
      <c r="F5038" s="12" t="s">
        <v>5056</v>
      </c>
      <c r="G5038" s="12" t="s">
        <v>5049</v>
      </c>
      <c r="H5038" s="13">
        <v>77194</v>
      </c>
      <c r="I5038" s="14">
        <v>472048</v>
      </c>
      <c r="J5038" s="14">
        <v>112219</v>
      </c>
      <c r="K5038" s="14">
        <v>23161</v>
      </c>
      <c r="L5038" s="14">
        <v>23889</v>
      </c>
      <c r="M5038" s="15">
        <v>0.1635307349442951</v>
      </c>
      <c r="N5038" s="14">
        <v>575680</v>
      </c>
      <c r="O5038" s="14">
        <v>456861</v>
      </c>
      <c r="P5038" s="14">
        <v>0</v>
      </c>
      <c r="S5038" s="17">
        <v>45396.423611111109</v>
      </c>
      <c r="T5038" s="12" t="s">
        <v>5077</v>
      </c>
      <c r="U5038" s="18">
        <v>45396</v>
      </c>
      <c r="V5038" s="18" t="str">
        <f>TEXT(Posts[[#This Row],[Post_Date]],"YYYY")</f>
        <v>2024</v>
      </c>
      <c r="W5038" s="12" t="s">
        <v>5090</v>
      </c>
      <c r="X5038" s="12" t="s">
        <v>5084</v>
      </c>
      <c r="Y5038" s="19">
        <v>10</v>
      </c>
      <c r="Z5038" s="12" t="s">
        <v>5069</v>
      </c>
      <c r="AA5038"/>
    </row>
    <row r="5039" spans="1:27" x14ac:dyDescent="0.25">
      <c r="A5039" s="12" t="s">
        <v>2807</v>
      </c>
      <c r="B5039" s="12" t="s">
        <v>5026</v>
      </c>
      <c r="C5039" s="12" t="s">
        <v>5028</v>
      </c>
      <c r="D5039" s="12" t="s">
        <v>5034</v>
      </c>
      <c r="E5039" s="12" t="s">
        <v>5039</v>
      </c>
      <c r="F5039" s="12" t="s">
        <v>5059</v>
      </c>
      <c r="G5039" s="12" t="s">
        <v>5048</v>
      </c>
      <c r="H5039" s="13">
        <v>25204</v>
      </c>
      <c r="I5039" s="14">
        <v>232513</v>
      </c>
      <c r="J5039" s="14">
        <v>55582</v>
      </c>
      <c r="K5039" s="14">
        <v>11606</v>
      </c>
      <c r="L5039" s="14">
        <v>7618</v>
      </c>
      <c r="M5039" s="15">
        <v>0.1083986113827502</v>
      </c>
      <c r="N5039" s="14">
        <v>297018</v>
      </c>
      <c r="O5039" s="14">
        <v>0</v>
      </c>
      <c r="P5039" s="14">
        <v>573866</v>
      </c>
      <c r="S5039" s="17">
        <v>45309.731249999997</v>
      </c>
      <c r="T5039" s="17" t="s">
        <v>5076</v>
      </c>
      <c r="U5039" s="18">
        <v>45309</v>
      </c>
      <c r="V5039" s="18" t="str">
        <f>TEXT(Posts[[#This Row],[Post_Date]],"YYYY")</f>
        <v>2024</v>
      </c>
      <c r="W5039" s="18" t="s">
        <v>5086</v>
      </c>
      <c r="X5039" s="18" t="s">
        <v>5080</v>
      </c>
      <c r="Y5039" s="19">
        <v>17</v>
      </c>
      <c r="Z5039" s="12" t="s">
        <v>5069</v>
      </c>
      <c r="AA5039"/>
    </row>
    <row r="5040" spans="1:27" x14ac:dyDescent="0.25">
      <c r="A5040" s="12" t="s">
        <v>2808</v>
      </c>
      <c r="B5040" s="12" t="s">
        <v>5026</v>
      </c>
      <c r="C5040" s="12" t="s">
        <v>5028</v>
      </c>
      <c r="D5040" s="12" t="s">
        <v>5030</v>
      </c>
      <c r="E5040" s="12" t="s">
        <v>5039</v>
      </c>
      <c r="F5040" s="12" t="s">
        <v>5051</v>
      </c>
      <c r="G5040" s="12" t="s">
        <v>5049</v>
      </c>
      <c r="H5040" s="13">
        <v>253740</v>
      </c>
      <c r="I5040" s="14">
        <v>1887591</v>
      </c>
      <c r="J5040" s="14">
        <v>189898</v>
      </c>
      <c r="K5040" s="14">
        <v>94534</v>
      </c>
      <c r="L5040" s="14">
        <v>51855</v>
      </c>
      <c r="M5040" s="15">
        <v>0.13442571325814301</v>
      </c>
      <c r="N5040" s="14">
        <v>2312072</v>
      </c>
      <c r="O5040" s="14">
        <v>0</v>
      </c>
      <c r="P5040" s="14">
        <v>1519038</v>
      </c>
      <c r="S5040" s="17">
        <v>45673.654861111107</v>
      </c>
      <c r="T5040" s="17" t="s">
        <v>5074</v>
      </c>
      <c r="U5040" s="18">
        <v>45673</v>
      </c>
      <c r="V5040" s="18" t="str">
        <f>TEXT(Posts[[#This Row],[Post_Date]],"YYYY")</f>
        <v>2025</v>
      </c>
      <c r="W5040" s="18" t="s">
        <v>5086</v>
      </c>
      <c r="X5040" s="18" t="s">
        <v>5080</v>
      </c>
      <c r="Y5040" s="19">
        <v>15</v>
      </c>
      <c r="Z5040" s="12" t="s">
        <v>5069</v>
      </c>
      <c r="AA5040"/>
    </row>
    <row r="5041" spans="1:27" x14ac:dyDescent="0.25">
      <c r="A5041" s="12" t="s">
        <v>2814</v>
      </c>
      <c r="B5041" s="12" t="s">
        <v>5026</v>
      </c>
      <c r="C5041" s="12" t="s">
        <v>5028</v>
      </c>
      <c r="D5041" s="12" t="s">
        <v>5032</v>
      </c>
      <c r="E5041" s="12" t="s">
        <v>5035</v>
      </c>
      <c r="F5041" s="12" t="s">
        <v>5056</v>
      </c>
      <c r="G5041" s="12" t="s">
        <v>5044</v>
      </c>
      <c r="H5041" s="13">
        <v>592591</v>
      </c>
      <c r="I5041" s="14">
        <v>3469762</v>
      </c>
      <c r="J5041" s="14">
        <v>671136</v>
      </c>
      <c r="K5041" s="14">
        <v>130617</v>
      </c>
      <c r="L5041" s="14">
        <v>186644</v>
      </c>
      <c r="M5041" s="15">
        <v>0.17078725951712451</v>
      </c>
      <c r="N5041" s="14">
        <v>3952596</v>
      </c>
      <c r="O5041" s="14">
        <v>3469762</v>
      </c>
      <c r="P5041" s="14">
        <v>0</v>
      </c>
      <c r="S5041" s="17">
        <v>45528.724305555559</v>
      </c>
      <c r="T5041" s="12" t="s">
        <v>5076</v>
      </c>
      <c r="U5041" s="18">
        <v>45528</v>
      </c>
      <c r="V5041" s="18" t="str">
        <f>TEXT(Posts[[#This Row],[Post_Date]],"YYYY")</f>
        <v>2024</v>
      </c>
      <c r="W5041" s="12" t="s">
        <v>5092</v>
      </c>
      <c r="X5041" s="12" t="s">
        <v>5083</v>
      </c>
      <c r="Y5041" s="19">
        <v>17</v>
      </c>
      <c r="Z5041" s="12" t="s">
        <v>5069</v>
      </c>
      <c r="AA5041"/>
    </row>
    <row r="5042" spans="1:27" x14ac:dyDescent="0.25">
      <c r="A5042" s="12" t="s">
        <v>2816</v>
      </c>
      <c r="B5042" s="12" t="s">
        <v>5026</v>
      </c>
      <c r="C5042" s="12" t="s">
        <v>5029</v>
      </c>
      <c r="D5042" s="12" t="s">
        <v>5030</v>
      </c>
      <c r="E5042" s="12" t="s">
        <v>5035</v>
      </c>
      <c r="F5042" s="12" t="s">
        <v>5051</v>
      </c>
      <c r="G5042" s="12" t="s">
        <v>5047</v>
      </c>
      <c r="H5042" s="13">
        <v>142880</v>
      </c>
      <c r="I5042" s="14">
        <v>1132904</v>
      </c>
      <c r="J5042" s="14">
        <v>240383</v>
      </c>
      <c r="K5042" s="14">
        <v>65528</v>
      </c>
      <c r="L5042" s="14">
        <v>62670</v>
      </c>
      <c r="M5042" s="15">
        <v>0.1261190531318209</v>
      </c>
      <c r="N5042" s="14">
        <v>1315839</v>
      </c>
      <c r="O5042" s="14">
        <v>1132904</v>
      </c>
      <c r="P5042" s="14">
        <v>0</v>
      </c>
      <c r="S5042" s="17">
        <v>45676.393750000003</v>
      </c>
      <c r="T5042" s="12" t="s">
        <v>5077</v>
      </c>
      <c r="U5042" s="18">
        <v>45676</v>
      </c>
      <c r="V5042" s="18" t="str">
        <f>TEXT(Posts[[#This Row],[Post_Date]],"YYYY")</f>
        <v>2025</v>
      </c>
      <c r="W5042" s="12" t="s">
        <v>5086</v>
      </c>
      <c r="X5042" s="12" t="s">
        <v>5084</v>
      </c>
      <c r="Y5042" s="19">
        <v>9</v>
      </c>
      <c r="Z5042" s="12" t="s">
        <v>5069</v>
      </c>
      <c r="AA5042"/>
    </row>
    <row r="5043" spans="1:27" x14ac:dyDescent="0.25">
      <c r="A5043" s="12" t="s">
        <v>2832</v>
      </c>
      <c r="B5043" s="12" t="s">
        <v>5026</v>
      </c>
      <c r="C5043" s="12" t="s">
        <v>5028</v>
      </c>
      <c r="D5043" s="12" t="s">
        <v>5032</v>
      </c>
      <c r="E5043" s="12" t="s">
        <v>5035</v>
      </c>
      <c r="F5043" s="12" t="s">
        <v>5056</v>
      </c>
      <c r="G5043" s="12" t="s">
        <v>5048</v>
      </c>
      <c r="H5043" s="13">
        <v>36197</v>
      </c>
      <c r="I5043" s="14">
        <v>212240</v>
      </c>
      <c r="J5043" s="14">
        <v>22066</v>
      </c>
      <c r="K5043" s="14">
        <v>6983</v>
      </c>
      <c r="L5043" s="14">
        <v>11513</v>
      </c>
      <c r="M5043" s="15">
        <v>0.17054901461731259</v>
      </c>
      <c r="N5043" s="14">
        <v>274239</v>
      </c>
      <c r="O5043" s="14">
        <v>210714</v>
      </c>
      <c r="P5043" s="14">
        <v>0</v>
      </c>
      <c r="S5043" s="17">
        <v>45371.727083333331</v>
      </c>
      <c r="T5043" s="12" t="s">
        <v>5076</v>
      </c>
      <c r="U5043" s="18">
        <v>45371</v>
      </c>
      <c r="V5043" s="18" t="str">
        <f>TEXT(Posts[[#This Row],[Post_Date]],"YYYY")</f>
        <v>2024</v>
      </c>
      <c r="W5043" s="12" t="s">
        <v>5088</v>
      </c>
      <c r="X5043" s="12" t="s">
        <v>5085</v>
      </c>
      <c r="Y5043" s="19">
        <v>17</v>
      </c>
      <c r="Z5043" s="12" t="s">
        <v>5069</v>
      </c>
      <c r="AA5043"/>
    </row>
    <row r="5044" spans="1:27" x14ac:dyDescent="0.25">
      <c r="A5044" s="12" t="s">
        <v>2833</v>
      </c>
      <c r="B5044" s="12" t="s">
        <v>5026</v>
      </c>
      <c r="C5044" s="12" t="s">
        <v>5028</v>
      </c>
      <c r="D5044" s="12" t="s">
        <v>5034</v>
      </c>
      <c r="E5044" s="12" t="s">
        <v>5039</v>
      </c>
      <c r="F5044" s="12" t="s">
        <v>5059</v>
      </c>
      <c r="G5044" s="12" t="s">
        <v>5044</v>
      </c>
      <c r="H5044" s="13">
        <v>50876</v>
      </c>
      <c r="I5044" s="14">
        <v>376579</v>
      </c>
      <c r="J5044" s="14">
        <v>76543</v>
      </c>
      <c r="K5044" s="14">
        <v>18158</v>
      </c>
      <c r="L5044" s="14">
        <v>21669</v>
      </c>
      <c r="M5044" s="15">
        <v>0.13510102461546139</v>
      </c>
      <c r="N5044" s="14">
        <v>464156</v>
      </c>
      <c r="O5044" s="14">
        <v>0</v>
      </c>
      <c r="P5044" s="14">
        <v>1766500</v>
      </c>
      <c r="S5044" s="17">
        <v>45390.637499999997</v>
      </c>
      <c r="T5044" s="17" t="s">
        <v>5074</v>
      </c>
      <c r="U5044" s="18">
        <v>45390</v>
      </c>
      <c r="V5044" s="18" t="str">
        <f>TEXT(Posts[[#This Row],[Post_Date]],"YYYY")</f>
        <v>2024</v>
      </c>
      <c r="W5044" s="18" t="s">
        <v>5090</v>
      </c>
      <c r="X5044" s="18" t="s">
        <v>5081</v>
      </c>
      <c r="Y5044" s="19">
        <v>15</v>
      </c>
      <c r="Z5044" s="12" t="s">
        <v>5069</v>
      </c>
      <c r="AA5044"/>
    </row>
    <row r="5045" spans="1:27" x14ac:dyDescent="0.25">
      <c r="A5045" s="12" t="s">
        <v>2837</v>
      </c>
      <c r="B5045" s="12" t="s">
        <v>5026</v>
      </c>
      <c r="C5045" s="12" t="s">
        <v>5028</v>
      </c>
      <c r="D5045" s="12" t="s">
        <v>5030</v>
      </c>
      <c r="E5045" s="12" t="s">
        <v>5035</v>
      </c>
      <c r="F5045" s="12" t="s">
        <v>5051</v>
      </c>
      <c r="G5045" s="12" t="s">
        <v>5049</v>
      </c>
      <c r="H5045" s="13">
        <v>130147</v>
      </c>
      <c r="I5045" s="14">
        <v>1586196</v>
      </c>
      <c r="J5045" s="14">
        <v>245211</v>
      </c>
      <c r="K5045" s="14">
        <v>114848</v>
      </c>
      <c r="L5045" s="14">
        <v>65666</v>
      </c>
      <c r="M5045" s="15">
        <v>8.2050006224909613E-2</v>
      </c>
      <c r="N5045" s="14">
        <v>1786196</v>
      </c>
      <c r="O5045" s="14">
        <v>1586196</v>
      </c>
      <c r="P5045" s="14">
        <v>0</v>
      </c>
      <c r="S5045" s="17">
        <v>45697.47152777778</v>
      </c>
      <c r="T5045" s="12" t="s">
        <v>5077</v>
      </c>
      <c r="U5045" s="18">
        <v>45697</v>
      </c>
      <c r="V5045" s="18" t="str">
        <f>TEXT(Posts[[#This Row],[Post_Date]],"YYYY")</f>
        <v>2025</v>
      </c>
      <c r="W5045" s="12" t="s">
        <v>5087</v>
      </c>
      <c r="X5045" s="12" t="s">
        <v>5084</v>
      </c>
      <c r="Y5045" s="19">
        <v>11</v>
      </c>
      <c r="Z5045" s="12" t="s">
        <v>5068</v>
      </c>
      <c r="AA5045"/>
    </row>
    <row r="5046" spans="1:27" x14ac:dyDescent="0.25">
      <c r="A5046" s="12" t="s">
        <v>2841</v>
      </c>
      <c r="B5046" s="12" t="s">
        <v>5026</v>
      </c>
      <c r="C5046" s="12" t="s">
        <v>5028</v>
      </c>
      <c r="D5046" s="12" t="s">
        <v>5032</v>
      </c>
      <c r="E5046" s="12" t="s">
        <v>5035</v>
      </c>
      <c r="F5046" s="12" t="s">
        <v>5056</v>
      </c>
      <c r="G5046" s="12" t="s">
        <v>5045</v>
      </c>
      <c r="H5046" s="13">
        <v>164500</v>
      </c>
      <c r="I5046" s="14">
        <v>1027126</v>
      </c>
      <c r="J5046" s="14">
        <v>217383</v>
      </c>
      <c r="K5046" s="14">
        <v>69130</v>
      </c>
      <c r="L5046" s="14">
        <v>48099</v>
      </c>
      <c r="M5046" s="15">
        <v>0.160156298230899</v>
      </c>
      <c r="N5046" s="14">
        <v>1262057</v>
      </c>
      <c r="O5046" s="14">
        <v>1027126</v>
      </c>
      <c r="P5046" s="14">
        <v>0</v>
      </c>
      <c r="S5046" s="17">
        <v>45558.511805555558</v>
      </c>
      <c r="T5046" s="12" t="s">
        <v>5075</v>
      </c>
      <c r="U5046" s="18">
        <v>45558</v>
      </c>
      <c r="V5046" s="18" t="str">
        <f>TEXT(Posts[[#This Row],[Post_Date]],"YYYY")</f>
        <v>2024</v>
      </c>
      <c r="W5046" s="12" t="s">
        <v>5097</v>
      </c>
      <c r="X5046" s="12" t="s">
        <v>5081</v>
      </c>
      <c r="Y5046" s="19">
        <v>12</v>
      </c>
      <c r="Z5046" s="12" t="s">
        <v>5069</v>
      </c>
      <c r="AA5046"/>
    </row>
    <row r="5047" spans="1:27" x14ac:dyDescent="0.25">
      <c r="A5047" s="12" t="s">
        <v>2843</v>
      </c>
      <c r="B5047" s="12" t="s">
        <v>5026</v>
      </c>
      <c r="C5047" s="12" t="s">
        <v>5028</v>
      </c>
      <c r="D5047" s="12" t="s">
        <v>5032</v>
      </c>
      <c r="E5047" s="12" t="s">
        <v>5035</v>
      </c>
      <c r="F5047" s="12" t="s">
        <v>5056</v>
      </c>
      <c r="G5047" s="12" t="s">
        <v>5045</v>
      </c>
      <c r="H5047" s="13">
        <v>743038</v>
      </c>
      <c r="I5047" s="14">
        <v>3040723</v>
      </c>
      <c r="J5047" s="14">
        <v>671119</v>
      </c>
      <c r="K5047" s="14">
        <v>230900</v>
      </c>
      <c r="L5047" s="14">
        <v>169885</v>
      </c>
      <c r="M5047" s="15">
        <v>0.2443622878821943</v>
      </c>
      <c r="N5047" s="14">
        <v>3904288</v>
      </c>
      <c r="O5047" s="14">
        <v>3040723</v>
      </c>
      <c r="P5047" s="14">
        <v>0</v>
      </c>
      <c r="S5047" s="17">
        <v>45686.684027777781</v>
      </c>
      <c r="T5047" s="12" t="s">
        <v>5074</v>
      </c>
      <c r="U5047" s="18">
        <v>45686</v>
      </c>
      <c r="V5047" s="18" t="str">
        <f>TEXT(Posts[[#This Row],[Post_Date]],"YYYY")</f>
        <v>2025</v>
      </c>
      <c r="W5047" s="12" t="s">
        <v>5086</v>
      </c>
      <c r="X5047" s="12" t="s">
        <v>5085</v>
      </c>
      <c r="Y5047" s="19">
        <v>16</v>
      </c>
      <c r="Z5047" s="12" t="s">
        <v>5070</v>
      </c>
      <c r="AA5047"/>
    </row>
    <row r="5048" spans="1:27" x14ac:dyDescent="0.25">
      <c r="A5048" s="12" t="s">
        <v>2847</v>
      </c>
      <c r="B5048" s="12" t="s">
        <v>5026</v>
      </c>
      <c r="C5048" s="12" t="s">
        <v>5028</v>
      </c>
      <c r="D5048" s="12" t="s">
        <v>5034</v>
      </c>
      <c r="E5048" s="12" t="s">
        <v>5039</v>
      </c>
      <c r="F5048" s="12" t="s">
        <v>5059</v>
      </c>
      <c r="G5048" s="12" t="s">
        <v>5042</v>
      </c>
      <c r="H5048" s="13">
        <v>297502</v>
      </c>
      <c r="I5048" s="14">
        <v>2770302</v>
      </c>
      <c r="J5048" s="14">
        <v>469564</v>
      </c>
      <c r="K5048" s="14">
        <v>174552</v>
      </c>
      <c r="L5048" s="14">
        <v>143460</v>
      </c>
      <c r="M5048" s="15">
        <v>0.1073899408315804</v>
      </c>
      <c r="N5048" s="14">
        <v>3463601</v>
      </c>
      <c r="O5048" s="14">
        <v>0</v>
      </c>
      <c r="P5048" s="14">
        <v>1913391</v>
      </c>
      <c r="S5048" s="17">
        <v>45659.633333333331</v>
      </c>
      <c r="T5048" s="17" t="s">
        <v>5074</v>
      </c>
      <c r="U5048" s="18">
        <v>45659</v>
      </c>
      <c r="V5048" s="18" t="str">
        <f>TEXT(Posts[[#This Row],[Post_Date]],"YYYY")</f>
        <v>2025</v>
      </c>
      <c r="W5048" s="18" t="s">
        <v>5086</v>
      </c>
      <c r="X5048" s="18" t="s">
        <v>5080</v>
      </c>
      <c r="Y5048" s="19">
        <v>15</v>
      </c>
      <c r="Z5048" s="12" t="s">
        <v>5069</v>
      </c>
      <c r="AA5048"/>
    </row>
    <row r="5049" spans="1:27" x14ac:dyDescent="0.25">
      <c r="A5049" s="12" t="s">
        <v>2848</v>
      </c>
      <c r="B5049" s="12" t="s">
        <v>5026</v>
      </c>
      <c r="C5049" s="12" t="s">
        <v>5028</v>
      </c>
      <c r="D5049" s="12" t="s">
        <v>5032</v>
      </c>
      <c r="E5049" s="12" t="s">
        <v>5039</v>
      </c>
      <c r="F5049" s="12" t="s">
        <v>5056</v>
      </c>
      <c r="G5049" s="12" t="s">
        <v>5044</v>
      </c>
      <c r="H5049" s="13">
        <v>45380</v>
      </c>
      <c r="I5049" s="14">
        <v>239338</v>
      </c>
      <c r="J5049" s="14">
        <v>43711</v>
      </c>
      <c r="K5049" s="14">
        <v>8505</v>
      </c>
      <c r="L5049" s="14">
        <v>7552</v>
      </c>
      <c r="M5049" s="15">
        <v>0.18961008267905261</v>
      </c>
      <c r="N5049" s="14">
        <v>273222</v>
      </c>
      <c r="O5049" s="14">
        <v>0</v>
      </c>
      <c r="P5049" s="14">
        <v>1094845</v>
      </c>
      <c r="S5049" s="17">
        <v>45355.668749999997</v>
      </c>
      <c r="T5049" s="17" t="s">
        <v>5074</v>
      </c>
      <c r="U5049" s="18">
        <v>45355</v>
      </c>
      <c r="V5049" s="18" t="str">
        <f>TEXT(Posts[[#This Row],[Post_Date]],"YYYY")</f>
        <v>2024</v>
      </c>
      <c r="W5049" s="18" t="s">
        <v>5088</v>
      </c>
      <c r="X5049" s="18" t="s">
        <v>5081</v>
      </c>
      <c r="Y5049" s="19">
        <v>16</v>
      </c>
      <c r="Z5049" s="12" t="s">
        <v>5069</v>
      </c>
      <c r="AA5049"/>
    </row>
    <row r="5050" spans="1:27" x14ac:dyDescent="0.25">
      <c r="A5050" s="12" t="s">
        <v>2852</v>
      </c>
      <c r="B5050" s="12" t="s">
        <v>5026</v>
      </c>
      <c r="C5050" s="12" t="s">
        <v>5028</v>
      </c>
      <c r="D5050" s="12" t="s">
        <v>5032</v>
      </c>
      <c r="E5050" s="12" t="s">
        <v>5035</v>
      </c>
      <c r="F5050" s="12" t="s">
        <v>5056</v>
      </c>
      <c r="G5050" s="12" t="s">
        <v>5047</v>
      </c>
      <c r="H5050" s="13">
        <v>28627</v>
      </c>
      <c r="I5050" s="14">
        <v>166134</v>
      </c>
      <c r="J5050" s="14">
        <v>36148</v>
      </c>
      <c r="K5050" s="14">
        <v>10681</v>
      </c>
      <c r="L5050" s="14">
        <v>7848</v>
      </c>
      <c r="M5050" s="15">
        <v>0.17231707344432809</v>
      </c>
      <c r="N5050" s="14">
        <v>201109</v>
      </c>
      <c r="O5050" s="14">
        <v>145974</v>
      </c>
      <c r="P5050" s="14">
        <v>0</v>
      </c>
      <c r="S5050" s="17">
        <v>45735.398611111108</v>
      </c>
      <c r="T5050" s="12" t="s">
        <v>5077</v>
      </c>
      <c r="U5050" s="18">
        <v>45735</v>
      </c>
      <c r="V5050" s="18" t="str">
        <f>TEXT(Posts[[#This Row],[Post_Date]],"YYYY")</f>
        <v>2025</v>
      </c>
      <c r="W5050" s="12" t="s">
        <v>5088</v>
      </c>
      <c r="X5050" s="12" t="s">
        <v>5085</v>
      </c>
      <c r="Y5050" s="19">
        <v>9</v>
      </c>
      <c r="Z5050" s="12" t="s">
        <v>5069</v>
      </c>
      <c r="AA5050"/>
    </row>
    <row r="5051" spans="1:27" x14ac:dyDescent="0.25">
      <c r="A5051" s="12" t="s">
        <v>2855</v>
      </c>
      <c r="B5051" s="12" t="s">
        <v>5026</v>
      </c>
      <c r="C5051" s="12" t="s">
        <v>5028</v>
      </c>
      <c r="D5051" s="12" t="s">
        <v>5034</v>
      </c>
      <c r="E5051" s="12" t="s">
        <v>5039</v>
      </c>
      <c r="F5051" s="12" t="s">
        <v>5059</v>
      </c>
      <c r="G5051" s="12" t="s">
        <v>5046</v>
      </c>
      <c r="H5051" s="13">
        <v>42984</v>
      </c>
      <c r="I5051" s="14">
        <v>325321</v>
      </c>
      <c r="J5051" s="14">
        <v>53422</v>
      </c>
      <c r="K5051" s="14">
        <v>23465</v>
      </c>
      <c r="L5051" s="14">
        <v>16988</v>
      </c>
      <c r="M5051" s="15">
        <v>0.13212823510378971</v>
      </c>
      <c r="N5051" s="14">
        <v>405419</v>
      </c>
      <c r="O5051" s="14">
        <v>0</v>
      </c>
      <c r="P5051" s="14">
        <v>1194844</v>
      </c>
      <c r="S5051" s="17">
        <v>45778.47152777778</v>
      </c>
      <c r="T5051" s="17" t="s">
        <v>5077</v>
      </c>
      <c r="U5051" s="18">
        <v>45778</v>
      </c>
      <c r="V5051" s="18" t="str">
        <f>TEXT(Posts[[#This Row],[Post_Date]],"YYYY")</f>
        <v>2025</v>
      </c>
      <c r="W5051" s="18" t="s">
        <v>5096</v>
      </c>
      <c r="X5051" s="18" t="s">
        <v>5080</v>
      </c>
      <c r="Y5051" s="19">
        <v>11</v>
      </c>
      <c r="Z5051" s="12" t="s">
        <v>5069</v>
      </c>
      <c r="AA5051"/>
    </row>
    <row r="5052" spans="1:27" x14ac:dyDescent="0.25">
      <c r="A5052" s="12" t="s">
        <v>2857</v>
      </c>
      <c r="B5052" s="12" t="s">
        <v>5026</v>
      </c>
      <c r="C5052" s="12" t="s">
        <v>5029</v>
      </c>
      <c r="D5052" s="12" t="s">
        <v>5030</v>
      </c>
      <c r="E5052" s="12" t="s">
        <v>5035</v>
      </c>
      <c r="F5052" s="12" t="s">
        <v>5051</v>
      </c>
      <c r="G5052" s="12" t="s">
        <v>5044</v>
      </c>
      <c r="H5052" s="13">
        <v>79565</v>
      </c>
      <c r="I5052" s="14">
        <v>801265</v>
      </c>
      <c r="J5052" s="14">
        <v>135981</v>
      </c>
      <c r="K5052" s="14">
        <v>63204</v>
      </c>
      <c r="L5052" s="14">
        <v>37755</v>
      </c>
      <c r="M5052" s="15">
        <v>9.9299852287001583E-2</v>
      </c>
      <c r="N5052" s="14">
        <v>946653</v>
      </c>
      <c r="O5052" s="14">
        <v>801265</v>
      </c>
      <c r="P5052" s="14">
        <v>0</v>
      </c>
      <c r="S5052" s="17">
        <v>45437.438194444447</v>
      </c>
      <c r="T5052" s="12" t="s">
        <v>5077</v>
      </c>
      <c r="U5052" s="18">
        <v>45437</v>
      </c>
      <c r="V5052" s="18" t="str">
        <f>TEXT(Posts[[#This Row],[Post_Date]],"YYYY")</f>
        <v>2024</v>
      </c>
      <c r="W5052" s="12" t="s">
        <v>5096</v>
      </c>
      <c r="X5052" s="12" t="s">
        <v>5083</v>
      </c>
      <c r="Y5052" s="19">
        <v>10</v>
      </c>
      <c r="Z5052" s="12" t="s">
        <v>5068</v>
      </c>
      <c r="AA5052"/>
    </row>
    <row r="5053" spans="1:27" x14ac:dyDescent="0.25">
      <c r="A5053" s="12" t="s">
        <v>2868</v>
      </c>
      <c r="B5053" s="12" t="s">
        <v>5026</v>
      </c>
      <c r="C5053" s="12" t="s">
        <v>5028</v>
      </c>
      <c r="D5053" s="12" t="s">
        <v>5032</v>
      </c>
      <c r="E5053" s="12" t="s">
        <v>5035</v>
      </c>
      <c r="F5053" s="12" t="s">
        <v>5056</v>
      </c>
      <c r="G5053" s="12" t="s">
        <v>5043</v>
      </c>
      <c r="H5053" s="13">
        <v>54751</v>
      </c>
      <c r="I5053" s="14">
        <v>282902</v>
      </c>
      <c r="J5053" s="14">
        <v>31820</v>
      </c>
      <c r="K5053" s="14">
        <v>12522</v>
      </c>
      <c r="L5053" s="14">
        <v>11546</v>
      </c>
      <c r="M5053" s="15">
        <v>0.19353366552840681</v>
      </c>
      <c r="N5053" s="14">
        <v>359418</v>
      </c>
      <c r="O5053" s="14">
        <v>277732</v>
      </c>
      <c r="P5053" s="14">
        <v>0</v>
      </c>
      <c r="S5053" s="17">
        <v>45516.361111111109</v>
      </c>
      <c r="T5053" s="12" t="s">
        <v>5078</v>
      </c>
      <c r="U5053" s="18">
        <v>45516</v>
      </c>
      <c r="V5053" s="18" t="str">
        <f>TEXT(Posts[[#This Row],[Post_Date]],"YYYY")</f>
        <v>2024</v>
      </c>
      <c r="W5053" s="12" t="s">
        <v>5092</v>
      </c>
      <c r="X5053" s="12" t="s">
        <v>5081</v>
      </c>
      <c r="Y5053" s="19">
        <v>8</v>
      </c>
      <c r="Z5053" s="12" t="s">
        <v>5069</v>
      </c>
      <c r="AA5053"/>
    </row>
    <row r="5054" spans="1:27" x14ac:dyDescent="0.25">
      <c r="A5054" s="12" t="s">
        <v>2870</v>
      </c>
      <c r="B5054" s="12" t="s">
        <v>5026</v>
      </c>
      <c r="C5054" s="12" t="s">
        <v>5028</v>
      </c>
      <c r="D5054" s="12" t="s">
        <v>5030</v>
      </c>
      <c r="E5054" s="12" t="s">
        <v>5035</v>
      </c>
      <c r="F5054" s="12" t="s">
        <v>5051</v>
      </c>
      <c r="G5054" s="12" t="s">
        <v>5044</v>
      </c>
      <c r="H5054" s="13">
        <v>213071</v>
      </c>
      <c r="I5054" s="14">
        <v>1827647</v>
      </c>
      <c r="J5054" s="14">
        <v>190582</v>
      </c>
      <c r="K5054" s="14">
        <v>74116</v>
      </c>
      <c r="L5054" s="14">
        <v>68170</v>
      </c>
      <c r="M5054" s="15">
        <v>0.116582636575051</v>
      </c>
      <c r="N5054" s="14">
        <v>2163424</v>
      </c>
      <c r="O5054" s="14">
        <v>1827647</v>
      </c>
      <c r="P5054" s="14">
        <v>0</v>
      </c>
      <c r="S5054" s="17">
        <v>45465.536805555559</v>
      </c>
      <c r="T5054" s="12" t="s">
        <v>5075</v>
      </c>
      <c r="U5054" s="18">
        <v>45465</v>
      </c>
      <c r="V5054" s="18" t="str">
        <f>TEXT(Posts[[#This Row],[Post_Date]],"YYYY")</f>
        <v>2024</v>
      </c>
      <c r="W5054" s="12" t="s">
        <v>5089</v>
      </c>
      <c r="X5054" s="12" t="s">
        <v>5083</v>
      </c>
      <c r="Y5054" s="19">
        <v>12</v>
      </c>
      <c r="Z5054" s="12" t="s">
        <v>5069</v>
      </c>
      <c r="AA5054"/>
    </row>
    <row r="5055" spans="1:27" x14ac:dyDescent="0.25">
      <c r="A5055" s="12" t="s">
        <v>2871</v>
      </c>
      <c r="B5055" s="12" t="s">
        <v>5026</v>
      </c>
      <c r="C5055" s="12" t="s">
        <v>5028</v>
      </c>
      <c r="D5055" s="12" t="s">
        <v>5034</v>
      </c>
      <c r="E5055" s="12" t="s">
        <v>5039</v>
      </c>
      <c r="F5055" s="12" t="s">
        <v>5059</v>
      </c>
      <c r="G5055" s="12" t="s">
        <v>5049</v>
      </c>
      <c r="H5055" s="13">
        <v>25362</v>
      </c>
      <c r="I5055" s="14">
        <v>153766</v>
      </c>
      <c r="J5055" s="14">
        <v>16398</v>
      </c>
      <c r="K5055" s="14">
        <v>9141</v>
      </c>
      <c r="L5055" s="14">
        <v>6456</v>
      </c>
      <c r="M5055" s="15">
        <v>0.16493976056415521</v>
      </c>
      <c r="N5055" s="14">
        <v>171544</v>
      </c>
      <c r="O5055" s="14">
        <v>0</v>
      </c>
      <c r="P5055" s="14">
        <v>1914744</v>
      </c>
      <c r="S5055" s="17">
        <v>45673.5625</v>
      </c>
      <c r="T5055" s="17" t="s">
        <v>5075</v>
      </c>
      <c r="U5055" s="18">
        <v>45673</v>
      </c>
      <c r="V5055" s="18" t="str">
        <f>TEXT(Posts[[#This Row],[Post_Date]],"YYYY")</f>
        <v>2025</v>
      </c>
      <c r="W5055" s="18" t="s">
        <v>5086</v>
      </c>
      <c r="X5055" s="18" t="s">
        <v>5080</v>
      </c>
      <c r="Y5055" s="19">
        <v>13</v>
      </c>
      <c r="Z5055" s="12" t="s">
        <v>5069</v>
      </c>
      <c r="AA5055"/>
    </row>
    <row r="5056" spans="1:27" x14ac:dyDescent="0.25">
      <c r="A5056" s="12" t="s">
        <v>2875</v>
      </c>
      <c r="B5056" s="12" t="s">
        <v>5026</v>
      </c>
      <c r="C5056" s="12" t="s">
        <v>5028</v>
      </c>
      <c r="D5056" s="12" t="s">
        <v>5034</v>
      </c>
      <c r="E5056" s="12" t="s">
        <v>5039</v>
      </c>
      <c r="F5056" s="12" t="s">
        <v>5059</v>
      </c>
      <c r="G5056" s="12" t="s">
        <v>5047</v>
      </c>
      <c r="H5056" s="13">
        <v>25899</v>
      </c>
      <c r="I5056" s="14">
        <v>199882</v>
      </c>
      <c r="J5056" s="14">
        <v>35166</v>
      </c>
      <c r="K5056" s="14">
        <v>9625</v>
      </c>
      <c r="L5056" s="14">
        <v>6053</v>
      </c>
      <c r="M5056" s="15">
        <v>0.12957413195605949</v>
      </c>
      <c r="N5056" s="14">
        <v>249893</v>
      </c>
      <c r="O5056" s="14">
        <v>0</v>
      </c>
      <c r="P5056" s="14">
        <v>1009477</v>
      </c>
      <c r="S5056" s="17">
        <v>45705.511111111111</v>
      </c>
      <c r="T5056" s="17" t="s">
        <v>5075</v>
      </c>
      <c r="U5056" s="18">
        <v>45705</v>
      </c>
      <c r="V5056" s="18" t="str">
        <f>TEXT(Posts[[#This Row],[Post_Date]],"YYYY")</f>
        <v>2025</v>
      </c>
      <c r="W5056" s="18" t="s">
        <v>5087</v>
      </c>
      <c r="X5056" s="18" t="s">
        <v>5081</v>
      </c>
      <c r="Y5056" s="19">
        <v>12</v>
      </c>
      <c r="Z5056" s="12" t="s">
        <v>5069</v>
      </c>
      <c r="AA5056"/>
    </row>
    <row r="5057" spans="1:27" x14ac:dyDescent="0.25">
      <c r="A5057" s="12" t="s">
        <v>2877</v>
      </c>
      <c r="B5057" s="12" t="s">
        <v>5026</v>
      </c>
      <c r="C5057" s="12" t="s">
        <v>5028</v>
      </c>
      <c r="D5057" s="12" t="s">
        <v>5032</v>
      </c>
      <c r="E5057" s="12" t="s">
        <v>5035</v>
      </c>
      <c r="F5057" s="12" t="s">
        <v>5056</v>
      </c>
      <c r="G5057" s="12" t="s">
        <v>5045</v>
      </c>
      <c r="H5057" s="13">
        <v>23980</v>
      </c>
      <c r="I5057" s="14">
        <v>107219</v>
      </c>
      <c r="J5057" s="14">
        <v>21030</v>
      </c>
      <c r="K5057" s="14">
        <v>3541</v>
      </c>
      <c r="L5057" s="14">
        <v>2554</v>
      </c>
      <c r="M5057" s="15">
        <v>0.22365443673354529</v>
      </c>
      <c r="N5057" s="14">
        <v>118753</v>
      </c>
      <c r="O5057" s="14">
        <v>106903</v>
      </c>
      <c r="P5057" s="14">
        <v>0</v>
      </c>
      <c r="S5057" s="17">
        <v>45636.660416666673</v>
      </c>
      <c r="T5057" s="12" t="s">
        <v>5074</v>
      </c>
      <c r="U5057" s="18">
        <v>45636</v>
      </c>
      <c r="V5057" s="18" t="str">
        <f>TEXT(Posts[[#This Row],[Post_Date]],"YYYY")</f>
        <v>2024</v>
      </c>
      <c r="W5057" s="12" t="s">
        <v>5094</v>
      </c>
      <c r="X5057" s="12" t="s">
        <v>5079</v>
      </c>
      <c r="Y5057" s="19">
        <v>15</v>
      </c>
      <c r="Z5057" s="12" t="s">
        <v>5070</v>
      </c>
      <c r="AA5057"/>
    </row>
    <row r="5058" spans="1:27" x14ac:dyDescent="0.25">
      <c r="A5058" s="12" t="s">
        <v>2878</v>
      </c>
      <c r="B5058" s="12" t="s">
        <v>5026</v>
      </c>
      <c r="C5058" s="12" t="s">
        <v>5028</v>
      </c>
      <c r="D5058" s="12" t="s">
        <v>5032</v>
      </c>
      <c r="E5058" s="12" t="s">
        <v>5035</v>
      </c>
      <c r="F5058" s="12" t="s">
        <v>5056</v>
      </c>
      <c r="G5058" s="12" t="s">
        <v>5048</v>
      </c>
      <c r="H5058" s="13">
        <v>70723</v>
      </c>
      <c r="I5058" s="14">
        <v>378408</v>
      </c>
      <c r="J5058" s="14">
        <v>55611</v>
      </c>
      <c r="K5058" s="14">
        <v>18620</v>
      </c>
      <c r="L5058" s="14">
        <v>21334</v>
      </c>
      <c r="M5058" s="15">
        <v>0.1868975824510305</v>
      </c>
      <c r="N5058" s="14">
        <v>479586</v>
      </c>
      <c r="O5058" s="14">
        <v>347307</v>
      </c>
      <c r="P5058" s="14">
        <v>0</v>
      </c>
      <c r="S5058" s="17">
        <v>45306.433333333327</v>
      </c>
      <c r="T5058" s="12" t="s">
        <v>5077</v>
      </c>
      <c r="U5058" s="18">
        <v>45306</v>
      </c>
      <c r="V5058" s="18" t="str">
        <f>TEXT(Posts[[#This Row],[Post_Date]],"YYYY")</f>
        <v>2024</v>
      </c>
      <c r="W5058" s="12" t="s">
        <v>5086</v>
      </c>
      <c r="X5058" s="12" t="s">
        <v>5081</v>
      </c>
      <c r="Y5058" s="19">
        <v>10</v>
      </c>
      <c r="Z5058" s="12" t="s">
        <v>5069</v>
      </c>
      <c r="AA5058"/>
    </row>
    <row r="5059" spans="1:27" x14ac:dyDescent="0.25">
      <c r="A5059" s="12" t="s">
        <v>2881</v>
      </c>
      <c r="B5059" s="12" t="s">
        <v>5026</v>
      </c>
      <c r="C5059" s="12" t="s">
        <v>5028</v>
      </c>
      <c r="D5059" s="12" t="s">
        <v>5031</v>
      </c>
      <c r="E5059" s="12" t="s">
        <v>5035</v>
      </c>
      <c r="F5059" s="12" t="s">
        <v>5060</v>
      </c>
      <c r="G5059" s="12" t="s">
        <v>5045</v>
      </c>
      <c r="H5059" s="13">
        <v>30579</v>
      </c>
      <c r="I5059" s="14">
        <v>378495</v>
      </c>
      <c r="J5059" s="14">
        <v>73729</v>
      </c>
      <c r="K5059" s="14">
        <v>23008</v>
      </c>
      <c r="L5059" s="14">
        <v>15908</v>
      </c>
      <c r="M5059" s="15">
        <v>8.0792752434608886E-2</v>
      </c>
      <c r="N5059" s="14">
        <v>435307</v>
      </c>
      <c r="O5059" s="14">
        <v>363278</v>
      </c>
      <c r="P5059" s="14">
        <v>0</v>
      </c>
      <c r="S5059" s="17">
        <v>45580.808333333327</v>
      </c>
      <c r="T5059" s="12" t="s">
        <v>5076</v>
      </c>
      <c r="U5059" s="18">
        <v>45580</v>
      </c>
      <c r="V5059" s="18" t="str">
        <f>TEXT(Posts[[#This Row],[Post_Date]],"YYYY")</f>
        <v>2024</v>
      </c>
      <c r="W5059" s="12" t="s">
        <v>5091</v>
      </c>
      <c r="X5059" s="12" t="s">
        <v>5079</v>
      </c>
      <c r="Y5059" s="19">
        <v>19</v>
      </c>
      <c r="Z5059" s="12" t="s">
        <v>5068</v>
      </c>
      <c r="AA5059"/>
    </row>
    <row r="5060" spans="1:27" x14ac:dyDescent="0.25">
      <c r="A5060" s="12" t="s">
        <v>2882</v>
      </c>
      <c r="B5060" s="12" t="s">
        <v>5026</v>
      </c>
      <c r="C5060" s="12" t="s">
        <v>5028</v>
      </c>
      <c r="D5060" s="12" t="s">
        <v>5031</v>
      </c>
      <c r="E5060" s="12" t="s">
        <v>5035</v>
      </c>
      <c r="F5060" s="12" t="s">
        <v>5060</v>
      </c>
      <c r="G5060" s="12" t="s">
        <v>5049</v>
      </c>
      <c r="H5060" s="13">
        <v>133955</v>
      </c>
      <c r="I5060" s="14">
        <v>1417353</v>
      </c>
      <c r="J5060" s="14">
        <v>189881</v>
      </c>
      <c r="K5060" s="14">
        <v>106138</v>
      </c>
      <c r="L5060" s="14">
        <v>83889</v>
      </c>
      <c r="M5060" s="15">
        <v>9.4510955108157241E-2</v>
      </c>
      <c r="N5060" s="14">
        <v>1742680</v>
      </c>
      <c r="O5060" s="14">
        <v>1417353</v>
      </c>
      <c r="P5060" s="14">
        <v>0</v>
      </c>
      <c r="S5060" s="17">
        <v>45602.486111111109</v>
      </c>
      <c r="T5060" s="12" t="s">
        <v>5077</v>
      </c>
      <c r="U5060" s="18">
        <v>45602</v>
      </c>
      <c r="V5060" s="18" t="str">
        <f>TEXT(Posts[[#This Row],[Post_Date]],"YYYY")</f>
        <v>2024</v>
      </c>
      <c r="W5060" s="12" t="s">
        <v>5095</v>
      </c>
      <c r="X5060" s="12" t="s">
        <v>5085</v>
      </c>
      <c r="Y5060" s="19">
        <v>11</v>
      </c>
      <c r="Z5060" s="12" t="s">
        <v>5068</v>
      </c>
      <c r="AA5060"/>
    </row>
    <row r="5061" spans="1:27" x14ac:dyDescent="0.25">
      <c r="A5061" s="12" t="s">
        <v>2890</v>
      </c>
      <c r="B5061" s="12" t="s">
        <v>5026</v>
      </c>
      <c r="C5061" s="12" t="s">
        <v>5029</v>
      </c>
      <c r="D5061" s="12" t="s">
        <v>5031</v>
      </c>
      <c r="E5061" s="12" t="s">
        <v>5035</v>
      </c>
      <c r="F5061" s="12" t="s">
        <v>5060</v>
      </c>
      <c r="G5061" s="12" t="s">
        <v>5047</v>
      </c>
      <c r="H5061" s="13">
        <v>69484</v>
      </c>
      <c r="I5061" s="14">
        <v>1365119</v>
      </c>
      <c r="J5061" s="14">
        <v>275687</v>
      </c>
      <c r="K5061" s="14">
        <v>89617</v>
      </c>
      <c r="L5061" s="14">
        <v>78376</v>
      </c>
      <c r="M5061" s="15">
        <v>5.0900252177598103E-2</v>
      </c>
      <c r="N5061" s="14">
        <v>1519342</v>
      </c>
      <c r="O5061" s="14">
        <v>1365119</v>
      </c>
      <c r="P5061" s="14">
        <v>0</v>
      </c>
      <c r="S5061" s="17">
        <v>45432.775000000001</v>
      </c>
      <c r="T5061" s="12" t="s">
        <v>5076</v>
      </c>
      <c r="U5061" s="18">
        <v>45432</v>
      </c>
      <c r="V5061" s="18" t="str">
        <f>TEXT(Posts[[#This Row],[Post_Date]],"YYYY")</f>
        <v>2024</v>
      </c>
      <c r="W5061" s="12" t="s">
        <v>5096</v>
      </c>
      <c r="X5061" s="12" t="s">
        <v>5081</v>
      </c>
      <c r="Y5061" s="19">
        <v>18</v>
      </c>
      <c r="Z5061" s="12" t="s">
        <v>5068</v>
      </c>
      <c r="AA5061"/>
    </row>
    <row r="5062" spans="1:27" x14ac:dyDescent="0.25">
      <c r="A5062" s="12" t="s">
        <v>2896</v>
      </c>
      <c r="B5062" s="12" t="s">
        <v>5026</v>
      </c>
      <c r="C5062" s="12" t="s">
        <v>5028</v>
      </c>
      <c r="D5062" s="12" t="s">
        <v>5032</v>
      </c>
      <c r="E5062" s="12" t="s">
        <v>5035</v>
      </c>
      <c r="F5062" s="12" t="s">
        <v>5056</v>
      </c>
      <c r="G5062" s="12" t="s">
        <v>5043</v>
      </c>
      <c r="H5062" s="13">
        <v>98208</v>
      </c>
      <c r="I5062" s="14">
        <v>409352</v>
      </c>
      <c r="J5062" s="14">
        <v>88431</v>
      </c>
      <c r="K5062" s="14">
        <v>15346</v>
      </c>
      <c r="L5062" s="14">
        <v>15459</v>
      </c>
      <c r="M5062" s="15">
        <v>0.23991266063498129</v>
      </c>
      <c r="N5062" s="14">
        <v>464767</v>
      </c>
      <c r="O5062" s="14">
        <v>352810</v>
      </c>
      <c r="P5062" s="14">
        <v>0</v>
      </c>
      <c r="S5062" s="17">
        <v>45411.432638888888</v>
      </c>
      <c r="T5062" s="12" t="s">
        <v>5077</v>
      </c>
      <c r="U5062" s="18">
        <v>45411</v>
      </c>
      <c r="V5062" s="18" t="str">
        <f>TEXT(Posts[[#This Row],[Post_Date]],"YYYY")</f>
        <v>2024</v>
      </c>
      <c r="W5062" s="12" t="s">
        <v>5090</v>
      </c>
      <c r="X5062" s="12" t="s">
        <v>5081</v>
      </c>
      <c r="Y5062" s="19">
        <v>10</v>
      </c>
      <c r="Z5062" s="12" t="s">
        <v>5070</v>
      </c>
      <c r="AA5062"/>
    </row>
    <row r="5063" spans="1:27" x14ac:dyDescent="0.25">
      <c r="A5063" s="12" t="s">
        <v>2898</v>
      </c>
      <c r="B5063" s="12" t="s">
        <v>5026</v>
      </c>
      <c r="C5063" s="12" t="s">
        <v>5028</v>
      </c>
      <c r="D5063" s="12" t="s">
        <v>5032</v>
      </c>
      <c r="E5063" s="12" t="s">
        <v>5035</v>
      </c>
      <c r="F5063" s="12" t="s">
        <v>5056</v>
      </c>
      <c r="G5063" s="12" t="s">
        <v>5045</v>
      </c>
      <c r="H5063" s="13">
        <v>36383</v>
      </c>
      <c r="I5063" s="14">
        <v>236149</v>
      </c>
      <c r="J5063" s="14">
        <v>24464</v>
      </c>
      <c r="K5063" s="14">
        <v>12924</v>
      </c>
      <c r="L5063" s="14">
        <v>5521</v>
      </c>
      <c r="M5063" s="15">
        <v>0.1540686251343579</v>
      </c>
      <c r="N5063" s="14">
        <v>306301</v>
      </c>
      <c r="O5063" s="14">
        <v>220349</v>
      </c>
      <c r="P5063" s="14">
        <v>0</v>
      </c>
      <c r="S5063" s="17">
        <v>45494.634722222218</v>
      </c>
      <c r="T5063" s="12" t="s">
        <v>5074</v>
      </c>
      <c r="U5063" s="18">
        <v>45494</v>
      </c>
      <c r="V5063" s="18" t="str">
        <f>TEXT(Posts[[#This Row],[Post_Date]],"YYYY")</f>
        <v>2024</v>
      </c>
      <c r="W5063" s="12" t="s">
        <v>5093</v>
      </c>
      <c r="X5063" s="12" t="s">
        <v>5084</v>
      </c>
      <c r="Y5063" s="19">
        <v>15</v>
      </c>
      <c r="Z5063" s="12" t="s">
        <v>5069</v>
      </c>
      <c r="AA5063"/>
    </row>
    <row r="5064" spans="1:27" x14ac:dyDescent="0.25">
      <c r="A5064" s="12" t="s">
        <v>2899</v>
      </c>
      <c r="B5064" s="12" t="s">
        <v>5026</v>
      </c>
      <c r="C5064" s="12" t="s">
        <v>5028</v>
      </c>
      <c r="D5064" s="12" t="s">
        <v>5031</v>
      </c>
      <c r="E5064" s="12" t="s">
        <v>5035</v>
      </c>
      <c r="F5064" s="12" t="s">
        <v>5060</v>
      </c>
      <c r="G5064" s="12" t="s">
        <v>5043</v>
      </c>
      <c r="H5064" s="13">
        <v>228325</v>
      </c>
      <c r="I5064" s="14">
        <v>2877644</v>
      </c>
      <c r="J5064" s="14">
        <v>541620</v>
      </c>
      <c r="K5064" s="14">
        <v>123239</v>
      </c>
      <c r="L5064" s="14">
        <v>122440</v>
      </c>
      <c r="M5064" s="15">
        <v>7.9344565142571766E-2</v>
      </c>
      <c r="N5064" s="14">
        <v>3209647</v>
      </c>
      <c r="O5064" s="14">
        <v>2877644</v>
      </c>
      <c r="P5064" s="14">
        <v>0</v>
      </c>
      <c r="S5064" s="17">
        <v>45555.646527777782</v>
      </c>
      <c r="T5064" s="12" t="s">
        <v>5074</v>
      </c>
      <c r="U5064" s="18">
        <v>45555</v>
      </c>
      <c r="V5064" s="18" t="str">
        <f>TEXT(Posts[[#This Row],[Post_Date]],"YYYY")</f>
        <v>2024</v>
      </c>
      <c r="W5064" s="12" t="s">
        <v>5097</v>
      </c>
      <c r="X5064" s="12" t="s">
        <v>5082</v>
      </c>
      <c r="Y5064" s="19">
        <v>15</v>
      </c>
      <c r="Z5064" s="12" t="s">
        <v>5068</v>
      </c>
      <c r="AA5064"/>
    </row>
    <row r="5065" spans="1:27" x14ac:dyDescent="0.25">
      <c r="A5065" s="12" t="s">
        <v>2900</v>
      </c>
      <c r="B5065" s="12" t="s">
        <v>5026</v>
      </c>
      <c r="C5065" s="12" t="s">
        <v>5028</v>
      </c>
      <c r="D5065" s="12" t="s">
        <v>5032</v>
      </c>
      <c r="E5065" s="12" t="s">
        <v>5035</v>
      </c>
      <c r="F5065" s="12" t="s">
        <v>5056</v>
      </c>
      <c r="G5065" s="12" t="s">
        <v>5048</v>
      </c>
      <c r="H5065" s="13">
        <v>70277</v>
      </c>
      <c r="I5065" s="14">
        <v>429156</v>
      </c>
      <c r="J5065" s="14">
        <v>63886</v>
      </c>
      <c r="K5065" s="14">
        <v>13627</v>
      </c>
      <c r="L5065" s="14">
        <v>19765</v>
      </c>
      <c r="M5065" s="15">
        <v>0.16375807881622209</v>
      </c>
      <c r="N5065" s="14">
        <v>517983</v>
      </c>
      <c r="O5065" s="14">
        <v>378338</v>
      </c>
      <c r="P5065" s="14">
        <v>0</v>
      </c>
      <c r="S5065" s="17">
        <v>45404.744444444441</v>
      </c>
      <c r="T5065" s="12" t="s">
        <v>5076</v>
      </c>
      <c r="U5065" s="18">
        <v>45404</v>
      </c>
      <c r="V5065" s="18" t="str">
        <f>TEXT(Posts[[#This Row],[Post_Date]],"YYYY")</f>
        <v>2024</v>
      </c>
      <c r="W5065" s="12" t="s">
        <v>5090</v>
      </c>
      <c r="X5065" s="12" t="s">
        <v>5081</v>
      </c>
      <c r="Y5065" s="19">
        <v>17</v>
      </c>
      <c r="Z5065" s="12" t="s">
        <v>5069</v>
      </c>
      <c r="AA5065"/>
    </row>
    <row r="5066" spans="1:27" x14ac:dyDescent="0.25">
      <c r="A5066" s="12" t="s">
        <v>2902</v>
      </c>
      <c r="B5066" s="12" t="s">
        <v>5026</v>
      </c>
      <c r="C5066" s="12" t="s">
        <v>5029</v>
      </c>
      <c r="D5066" s="12" t="s">
        <v>5030</v>
      </c>
      <c r="E5066" s="12" t="s">
        <v>5035</v>
      </c>
      <c r="F5066" s="12" t="s">
        <v>5051</v>
      </c>
      <c r="G5066" s="12" t="s">
        <v>5046</v>
      </c>
      <c r="H5066" s="13">
        <v>42329</v>
      </c>
      <c r="I5066" s="14">
        <v>508273</v>
      </c>
      <c r="J5066" s="14">
        <v>64587</v>
      </c>
      <c r="K5066" s="14">
        <v>34310</v>
      </c>
      <c r="L5066" s="14">
        <v>14322</v>
      </c>
      <c r="M5066" s="15">
        <v>8.3280605901268359E-2</v>
      </c>
      <c r="N5066" s="14">
        <v>628998</v>
      </c>
      <c r="O5066" s="14">
        <v>508273</v>
      </c>
      <c r="P5066" s="14">
        <v>0</v>
      </c>
      <c r="S5066" s="17">
        <v>45404.488194444442</v>
      </c>
      <c r="T5066" s="12" t="s">
        <v>5077</v>
      </c>
      <c r="U5066" s="18">
        <v>45404</v>
      </c>
      <c r="V5066" s="18" t="str">
        <f>TEXT(Posts[[#This Row],[Post_Date]],"YYYY")</f>
        <v>2024</v>
      </c>
      <c r="W5066" s="12" t="s">
        <v>5090</v>
      </c>
      <c r="X5066" s="12" t="s">
        <v>5081</v>
      </c>
      <c r="Y5066" s="19">
        <v>11</v>
      </c>
      <c r="Z5066" s="12" t="s">
        <v>5068</v>
      </c>
      <c r="AA5066"/>
    </row>
    <row r="5067" spans="1:27" x14ac:dyDescent="0.25">
      <c r="A5067" s="12" t="s">
        <v>2908</v>
      </c>
      <c r="B5067" s="12" t="s">
        <v>5026</v>
      </c>
      <c r="C5067" s="12" t="s">
        <v>5028</v>
      </c>
      <c r="D5067" s="12" t="s">
        <v>5032</v>
      </c>
      <c r="E5067" s="12" t="s">
        <v>5035</v>
      </c>
      <c r="F5067" s="12" t="s">
        <v>5056</v>
      </c>
      <c r="G5067" s="12" t="s">
        <v>5044</v>
      </c>
      <c r="H5067" s="13">
        <v>50792</v>
      </c>
      <c r="I5067" s="14">
        <v>227121</v>
      </c>
      <c r="J5067" s="14">
        <v>51203</v>
      </c>
      <c r="K5067" s="14">
        <v>11449</v>
      </c>
      <c r="L5067" s="14">
        <v>6930</v>
      </c>
      <c r="M5067" s="15">
        <v>0.22363481378355859</v>
      </c>
      <c r="N5067" s="14">
        <v>275986</v>
      </c>
      <c r="O5067" s="14">
        <v>206631</v>
      </c>
      <c r="P5067" s="14">
        <v>0</v>
      </c>
      <c r="S5067" s="17">
        <v>45461.503472222219</v>
      </c>
      <c r="T5067" s="12" t="s">
        <v>5075</v>
      </c>
      <c r="U5067" s="18">
        <v>45461</v>
      </c>
      <c r="V5067" s="18" t="str">
        <f>TEXT(Posts[[#This Row],[Post_Date]],"YYYY")</f>
        <v>2024</v>
      </c>
      <c r="W5067" s="12" t="s">
        <v>5089</v>
      </c>
      <c r="X5067" s="12" t="s">
        <v>5079</v>
      </c>
      <c r="Y5067" s="19">
        <v>12</v>
      </c>
      <c r="Z5067" s="12" t="s">
        <v>5070</v>
      </c>
      <c r="AA5067"/>
    </row>
    <row r="5068" spans="1:27" x14ac:dyDescent="0.25">
      <c r="A5068" s="12" t="s">
        <v>2909</v>
      </c>
      <c r="B5068" s="12" t="s">
        <v>5026</v>
      </c>
      <c r="C5068" s="12" t="s">
        <v>5028</v>
      </c>
      <c r="D5068" s="12" t="s">
        <v>5031</v>
      </c>
      <c r="E5068" s="12" t="s">
        <v>5035</v>
      </c>
      <c r="F5068" s="12" t="s">
        <v>5060</v>
      </c>
      <c r="G5068" s="12" t="s">
        <v>5046</v>
      </c>
      <c r="H5068" s="13">
        <v>39942</v>
      </c>
      <c r="I5068" s="14">
        <v>533538</v>
      </c>
      <c r="J5068" s="14">
        <v>119153</v>
      </c>
      <c r="K5068" s="14">
        <v>36778</v>
      </c>
      <c r="L5068" s="14">
        <v>29664</v>
      </c>
      <c r="M5068" s="15">
        <v>7.4863255279778274E-2</v>
      </c>
      <c r="N5068" s="14">
        <v>685930</v>
      </c>
      <c r="O5068" s="14">
        <v>467245</v>
      </c>
      <c r="P5068" s="14">
        <v>0</v>
      </c>
      <c r="S5068" s="17">
        <v>45708.368055555547</v>
      </c>
      <c r="T5068" s="12" t="s">
        <v>5078</v>
      </c>
      <c r="U5068" s="18">
        <v>45708</v>
      </c>
      <c r="V5068" s="18" t="str">
        <f>TEXT(Posts[[#This Row],[Post_Date]],"YYYY")</f>
        <v>2025</v>
      </c>
      <c r="W5068" s="12" t="s">
        <v>5087</v>
      </c>
      <c r="X5068" s="12" t="s">
        <v>5080</v>
      </c>
      <c r="Y5068" s="19">
        <v>8</v>
      </c>
      <c r="Z5068" s="12" t="s">
        <v>5068</v>
      </c>
      <c r="AA5068"/>
    </row>
    <row r="5069" spans="1:27" x14ac:dyDescent="0.25">
      <c r="A5069" s="12" t="s">
        <v>2910</v>
      </c>
      <c r="B5069" s="12" t="s">
        <v>5026</v>
      </c>
      <c r="C5069" s="12" t="s">
        <v>5029</v>
      </c>
      <c r="D5069" s="12" t="s">
        <v>5032</v>
      </c>
      <c r="E5069" s="12" t="s">
        <v>5035</v>
      </c>
      <c r="F5069" s="12" t="s">
        <v>5056</v>
      </c>
      <c r="G5069" s="12" t="s">
        <v>5046</v>
      </c>
      <c r="H5069" s="13">
        <v>45119</v>
      </c>
      <c r="I5069" s="14">
        <v>206526</v>
      </c>
      <c r="J5069" s="14">
        <v>21105</v>
      </c>
      <c r="K5069" s="14">
        <v>15275</v>
      </c>
      <c r="L5069" s="14">
        <v>5407</v>
      </c>
      <c r="M5069" s="15">
        <v>0.21846845747075039</v>
      </c>
      <c r="N5069" s="14">
        <v>262761</v>
      </c>
      <c r="O5069" s="14">
        <v>179117</v>
      </c>
      <c r="P5069" s="14">
        <v>0</v>
      </c>
      <c r="S5069" s="17">
        <v>45451.493750000001</v>
      </c>
      <c r="T5069" s="12" t="s">
        <v>5077</v>
      </c>
      <c r="U5069" s="18">
        <v>45451</v>
      </c>
      <c r="V5069" s="18" t="str">
        <f>TEXT(Posts[[#This Row],[Post_Date]],"YYYY")</f>
        <v>2024</v>
      </c>
      <c r="W5069" s="12" t="s">
        <v>5089</v>
      </c>
      <c r="X5069" s="12" t="s">
        <v>5083</v>
      </c>
      <c r="Y5069" s="19">
        <v>11</v>
      </c>
      <c r="Z5069" s="12" t="s">
        <v>5070</v>
      </c>
      <c r="AA5069"/>
    </row>
    <row r="5070" spans="1:27" x14ac:dyDescent="0.25">
      <c r="A5070" s="12" t="s">
        <v>2911</v>
      </c>
      <c r="B5070" s="12" t="s">
        <v>5026</v>
      </c>
      <c r="C5070" s="12" t="s">
        <v>5028</v>
      </c>
      <c r="D5070" s="12" t="s">
        <v>5032</v>
      </c>
      <c r="E5070" s="12" t="s">
        <v>5035</v>
      </c>
      <c r="F5070" s="12" t="s">
        <v>5056</v>
      </c>
      <c r="G5070" s="12" t="s">
        <v>5048</v>
      </c>
      <c r="H5070" s="13">
        <v>177091</v>
      </c>
      <c r="I5070" s="14">
        <v>878601</v>
      </c>
      <c r="J5070" s="14">
        <v>131270</v>
      </c>
      <c r="K5070" s="14">
        <v>42530</v>
      </c>
      <c r="L5070" s="14">
        <v>18947</v>
      </c>
      <c r="M5070" s="15">
        <v>0.2015608690211389</v>
      </c>
      <c r="N5070" s="14">
        <v>1023900</v>
      </c>
      <c r="O5070" s="14">
        <v>878601</v>
      </c>
      <c r="P5070" s="14">
        <v>0</v>
      </c>
      <c r="S5070" s="17">
        <v>45305.68472222222</v>
      </c>
      <c r="T5070" s="12" t="s">
        <v>5074</v>
      </c>
      <c r="U5070" s="18">
        <v>45305</v>
      </c>
      <c r="V5070" s="18" t="str">
        <f>TEXT(Posts[[#This Row],[Post_Date]],"YYYY")</f>
        <v>2024</v>
      </c>
      <c r="W5070" s="12" t="s">
        <v>5086</v>
      </c>
      <c r="X5070" s="12" t="s">
        <v>5084</v>
      </c>
      <c r="Y5070" s="19">
        <v>16</v>
      </c>
      <c r="Z5070" s="12" t="s">
        <v>5070</v>
      </c>
      <c r="AA5070"/>
    </row>
    <row r="5071" spans="1:27" x14ac:dyDescent="0.25">
      <c r="A5071" s="12" t="s">
        <v>2913</v>
      </c>
      <c r="B5071" s="12" t="s">
        <v>5026</v>
      </c>
      <c r="C5071" s="12" t="s">
        <v>5029</v>
      </c>
      <c r="D5071" s="12" t="s">
        <v>5031</v>
      </c>
      <c r="E5071" s="12" t="s">
        <v>5035</v>
      </c>
      <c r="F5071" s="12" t="s">
        <v>5060</v>
      </c>
      <c r="G5071" s="12" t="s">
        <v>5045</v>
      </c>
      <c r="H5071" s="13">
        <v>159064</v>
      </c>
      <c r="I5071" s="14">
        <v>1937441</v>
      </c>
      <c r="J5071" s="14">
        <v>320467</v>
      </c>
      <c r="K5071" s="14">
        <v>84646</v>
      </c>
      <c r="L5071" s="14">
        <v>84421</v>
      </c>
      <c r="M5071" s="15">
        <v>8.2100145568564181E-2</v>
      </c>
      <c r="N5071" s="14">
        <v>2186249</v>
      </c>
      <c r="O5071" s="14">
        <v>1937441</v>
      </c>
      <c r="P5071" s="14">
        <v>0</v>
      </c>
      <c r="S5071" s="17">
        <v>45479.729166666657</v>
      </c>
      <c r="T5071" s="12" t="s">
        <v>5076</v>
      </c>
      <c r="U5071" s="18">
        <v>45479</v>
      </c>
      <c r="V5071" s="18" t="str">
        <f>TEXT(Posts[[#This Row],[Post_Date]],"YYYY")</f>
        <v>2024</v>
      </c>
      <c r="W5071" s="12" t="s">
        <v>5093</v>
      </c>
      <c r="X5071" s="12" t="s">
        <v>5083</v>
      </c>
      <c r="Y5071" s="19">
        <v>17</v>
      </c>
      <c r="Z5071" s="12" t="s">
        <v>5068</v>
      </c>
      <c r="AA5071"/>
    </row>
    <row r="5072" spans="1:27" x14ac:dyDescent="0.25">
      <c r="A5072" s="12" t="s">
        <v>2914</v>
      </c>
      <c r="B5072" s="12" t="s">
        <v>5026</v>
      </c>
      <c r="C5072" s="12" t="s">
        <v>5028</v>
      </c>
      <c r="D5072" s="12" t="s">
        <v>5030</v>
      </c>
      <c r="E5072" s="12" t="s">
        <v>5035</v>
      </c>
      <c r="F5072" s="12" t="s">
        <v>5051</v>
      </c>
      <c r="G5072" s="12" t="s">
        <v>5046</v>
      </c>
      <c r="H5072" s="13">
        <v>182684</v>
      </c>
      <c r="I5072" s="14">
        <v>2239128</v>
      </c>
      <c r="J5072" s="14">
        <v>303689</v>
      </c>
      <c r="K5072" s="14">
        <v>143206</v>
      </c>
      <c r="L5072" s="14">
        <v>88803</v>
      </c>
      <c r="M5072" s="15">
        <v>8.1587373956276868E-2</v>
      </c>
      <c r="N5072" s="14">
        <v>2808757</v>
      </c>
      <c r="O5072" s="14">
        <v>2239128</v>
      </c>
      <c r="P5072" s="14">
        <v>0</v>
      </c>
      <c r="S5072" s="17">
        <v>45686.660416666673</v>
      </c>
      <c r="T5072" s="12" t="s">
        <v>5074</v>
      </c>
      <c r="U5072" s="18">
        <v>45686</v>
      </c>
      <c r="V5072" s="18" t="str">
        <f>TEXT(Posts[[#This Row],[Post_Date]],"YYYY")</f>
        <v>2025</v>
      </c>
      <c r="W5072" s="12" t="s">
        <v>5086</v>
      </c>
      <c r="X5072" s="12" t="s">
        <v>5085</v>
      </c>
      <c r="Y5072" s="19">
        <v>15</v>
      </c>
      <c r="Z5072" s="12" t="s">
        <v>5068</v>
      </c>
      <c r="AA5072"/>
    </row>
    <row r="5073" spans="1:27" x14ac:dyDescent="0.25">
      <c r="A5073" s="12" t="s">
        <v>2916</v>
      </c>
      <c r="B5073" s="12" t="s">
        <v>5026</v>
      </c>
      <c r="C5073" s="12" t="s">
        <v>5028</v>
      </c>
      <c r="D5073" s="12" t="s">
        <v>5032</v>
      </c>
      <c r="E5073" s="12" t="s">
        <v>5035</v>
      </c>
      <c r="F5073" s="12" t="s">
        <v>5056</v>
      </c>
      <c r="G5073" s="12" t="s">
        <v>5048</v>
      </c>
      <c r="H5073" s="13">
        <v>424726</v>
      </c>
      <c r="I5073" s="14">
        <v>2261071</v>
      </c>
      <c r="J5073" s="14">
        <v>483828</v>
      </c>
      <c r="K5073" s="14">
        <v>122598</v>
      </c>
      <c r="L5073" s="14">
        <v>93858</v>
      </c>
      <c r="M5073" s="15">
        <v>0.18784304285477421</v>
      </c>
      <c r="N5073" s="14">
        <v>2514104</v>
      </c>
      <c r="O5073" s="14">
        <v>2261071</v>
      </c>
      <c r="P5073" s="14">
        <v>0</v>
      </c>
      <c r="S5073" s="17">
        <v>45668.64166666667</v>
      </c>
      <c r="T5073" s="12" t="s">
        <v>5074</v>
      </c>
      <c r="U5073" s="18">
        <v>45668</v>
      </c>
      <c r="V5073" s="18" t="str">
        <f>TEXT(Posts[[#This Row],[Post_Date]],"YYYY")</f>
        <v>2025</v>
      </c>
      <c r="W5073" s="12" t="s">
        <v>5086</v>
      </c>
      <c r="X5073" s="12" t="s">
        <v>5083</v>
      </c>
      <c r="Y5073" s="19">
        <v>15</v>
      </c>
      <c r="Z5073" s="12" t="s">
        <v>5069</v>
      </c>
      <c r="AA5073"/>
    </row>
    <row r="5074" spans="1:27" x14ac:dyDescent="0.25">
      <c r="A5074" s="12" t="s">
        <v>2922</v>
      </c>
      <c r="B5074" s="12" t="s">
        <v>5026</v>
      </c>
      <c r="C5074" s="12" t="s">
        <v>5028</v>
      </c>
      <c r="D5074" s="12" t="s">
        <v>5030</v>
      </c>
      <c r="E5074" s="12" t="s">
        <v>5039</v>
      </c>
      <c r="F5074" s="12" t="s">
        <v>5051</v>
      </c>
      <c r="G5074" s="12" t="s">
        <v>5044</v>
      </c>
      <c r="H5074" s="13">
        <v>39292</v>
      </c>
      <c r="I5074" s="14">
        <v>363664</v>
      </c>
      <c r="J5074" s="14">
        <v>65385</v>
      </c>
      <c r="K5074" s="14">
        <v>21974</v>
      </c>
      <c r="L5074" s="14">
        <v>12997</v>
      </c>
      <c r="M5074" s="15">
        <v>0.10804525610021359</v>
      </c>
      <c r="N5074" s="14">
        <v>470204</v>
      </c>
      <c r="O5074" s="14">
        <v>0</v>
      </c>
      <c r="P5074" s="14">
        <v>1357523</v>
      </c>
      <c r="S5074" s="17">
        <v>45686.474999999999</v>
      </c>
      <c r="T5074" s="17" t="s">
        <v>5077</v>
      </c>
      <c r="U5074" s="18">
        <v>45686</v>
      </c>
      <c r="V5074" s="18" t="str">
        <f>TEXT(Posts[[#This Row],[Post_Date]],"YYYY")</f>
        <v>2025</v>
      </c>
      <c r="W5074" s="18" t="s">
        <v>5086</v>
      </c>
      <c r="X5074" s="18" t="s">
        <v>5085</v>
      </c>
      <c r="Y5074" s="19">
        <v>11</v>
      </c>
      <c r="Z5074" s="12" t="s">
        <v>5069</v>
      </c>
      <c r="AA5074"/>
    </row>
    <row r="5075" spans="1:27" x14ac:dyDescent="0.25">
      <c r="A5075" s="12" t="s">
        <v>2923</v>
      </c>
      <c r="B5075" s="12" t="s">
        <v>5026</v>
      </c>
      <c r="C5075" s="12" t="s">
        <v>5028</v>
      </c>
      <c r="D5075" s="12" t="s">
        <v>5030</v>
      </c>
      <c r="E5075" s="12" t="s">
        <v>5039</v>
      </c>
      <c r="F5075" s="12" t="s">
        <v>5051</v>
      </c>
      <c r="G5075" s="12" t="s">
        <v>5049</v>
      </c>
      <c r="H5075" s="13">
        <v>19273</v>
      </c>
      <c r="I5075" s="14">
        <v>166071</v>
      </c>
      <c r="J5075" s="14">
        <v>39967</v>
      </c>
      <c r="K5075" s="14">
        <v>5045</v>
      </c>
      <c r="L5075" s="14">
        <v>7125</v>
      </c>
      <c r="M5075" s="15">
        <v>0.11605681608631591</v>
      </c>
      <c r="N5075" s="14">
        <v>206498</v>
      </c>
      <c r="O5075" s="14">
        <v>0</v>
      </c>
      <c r="P5075" s="14">
        <v>1617620</v>
      </c>
      <c r="S5075" s="17">
        <v>45755.438194444447</v>
      </c>
      <c r="T5075" s="17" t="s">
        <v>5077</v>
      </c>
      <c r="U5075" s="18">
        <v>45755</v>
      </c>
      <c r="V5075" s="18" t="str">
        <f>TEXT(Posts[[#This Row],[Post_Date]],"YYYY")</f>
        <v>2025</v>
      </c>
      <c r="W5075" s="18" t="s">
        <v>5090</v>
      </c>
      <c r="X5075" s="18" t="s">
        <v>5079</v>
      </c>
      <c r="Y5075" s="19">
        <v>10</v>
      </c>
      <c r="Z5075" s="12" t="s">
        <v>5069</v>
      </c>
      <c r="AA5075"/>
    </row>
    <row r="5076" spans="1:27" x14ac:dyDescent="0.25">
      <c r="A5076" s="12" t="s">
        <v>2925</v>
      </c>
      <c r="B5076" s="12" t="s">
        <v>5026</v>
      </c>
      <c r="C5076" s="12" t="s">
        <v>5028</v>
      </c>
      <c r="D5076" s="12" t="s">
        <v>5030</v>
      </c>
      <c r="E5076" s="12" t="s">
        <v>5035</v>
      </c>
      <c r="F5076" s="12" t="s">
        <v>5051</v>
      </c>
      <c r="G5076" s="12" t="s">
        <v>5042</v>
      </c>
      <c r="H5076" s="13">
        <v>70331</v>
      </c>
      <c r="I5076" s="14">
        <v>860761</v>
      </c>
      <c r="J5076" s="14">
        <v>136616</v>
      </c>
      <c r="K5076" s="14">
        <v>68427</v>
      </c>
      <c r="L5076" s="14">
        <v>24372</v>
      </c>
      <c r="M5076" s="15">
        <v>8.1708695804558321E-2</v>
      </c>
      <c r="N5076" s="14">
        <v>1040622</v>
      </c>
      <c r="O5076" s="14">
        <v>860761</v>
      </c>
      <c r="P5076" s="14">
        <v>0</v>
      </c>
      <c r="S5076" s="17">
        <v>45388.546527777777</v>
      </c>
      <c r="T5076" s="12" t="s">
        <v>5075</v>
      </c>
      <c r="U5076" s="18">
        <v>45388</v>
      </c>
      <c r="V5076" s="18" t="str">
        <f>TEXT(Posts[[#This Row],[Post_Date]],"YYYY")</f>
        <v>2024</v>
      </c>
      <c r="W5076" s="12" t="s">
        <v>5090</v>
      </c>
      <c r="X5076" s="12" t="s">
        <v>5083</v>
      </c>
      <c r="Y5076" s="19">
        <v>13</v>
      </c>
      <c r="Z5076" s="12" t="s">
        <v>5068</v>
      </c>
      <c r="AA5076"/>
    </row>
    <row r="5077" spans="1:27" x14ac:dyDescent="0.25">
      <c r="A5077" s="12" t="s">
        <v>2926</v>
      </c>
      <c r="B5077" s="12" t="s">
        <v>5026</v>
      </c>
      <c r="C5077" s="12" t="s">
        <v>5028</v>
      </c>
      <c r="D5077" s="12" t="s">
        <v>5030</v>
      </c>
      <c r="E5077" s="12" t="s">
        <v>5035</v>
      </c>
      <c r="F5077" s="12" t="s">
        <v>5051</v>
      </c>
      <c r="G5077" s="12" t="s">
        <v>5046</v>
      </c>
      <c r="H5077" s="13">
        <v>294692</v>
      </c>
      <c r="I5077" s="14">
        <v>3446952</v>
      </c>
      <c r="J5077" s="14">
        <v>401799</v>
      </c>
      <c r="K5077" s="14">
        <v>179439</v>
      </c>
      <c r="L5077" s="14">
        <v>180484</v>
      </c>
      <c r="M5077" s="15">
        <v>8.5493707314971981E-2</v>
      </c>
      <c r="N5077" s="14">
        <v>4140020</v>
      </c>
      <c r="O5077" s="14">
        <v>3446952</v>
      </c>
      <c r="P5077" s="14">
        <v>0</v>
      </c>
      <c r="S5077" s="17">
        <v>45739.59375</v>
      </c>
      <c r="T5077" s="12" t="s">
        <v>5074</v>
      </c>
      <c r="U5077" s="18">
        <v>45739</v>
      </c>
      <c r="V5077" s="18" t="str">
        <f>TEXT(Posts[[#This Row],[Post_Date]],"YYYY")</f>
        <v>2025</v>
      </c>
      <c r="W5077" s="12" t="s">
        <v>5088</v>
      </c>
      <c r="X5077" s="12" t="s">
        <v>5084</v>
      </c>
      <c r="Y5077" s="19">
        <v>14</v>
      </c>
      <c r="Z5077" s="12" t="s">
        <v>5068</v>
      </c>
      <c r="AA5077"/>
    </row>
    <row r="5078" spans="1:27" x14ac:dyDescent="0.25">
      <c r="A5078" s="12" t="s">
        <v>2928</v>
      </c>
      <c r="B5078" s="12" t="s">
        <v>5026</v>
      </c>
      <c r="C5078" s="12" t="s">
        <v>5028</v>
      </c>
      <c r="D5078" s="12" t="s">
        <v>5032</v>
      </c>
      <c r="E5078" s="12" t="s">
        <v>5035</v>
      </c>
      <c r="F5078" s="12" t="s">
        <v>5056</v>
      </c>
      <c r="G5078" s="12" t="s">
        <v>5044</v>
      </c>
      <c r="H5078" s="13">
        <v>21888</v>
      </c>
      <c r="I5078" s="14">
        <v>104983</v>
      </c>
      <c r="J5078" s="14">
        <v>24126</v>
      </c>
      <c r="K5078" s="14">
        <v>5342</v>
      </c>
      <c r="L5078" s="14">
        <v>5250</v>
      </c>
      <c r="M5078" s="15">
        <v>0.20849927733866591</v>
      </c>
      <c r="N5078" s="14">
        <v>126988</v>
      </c>
      <c r="O5078" s="14">
        <v>97508</v>
      </c>
      <c r="P5078" s="14">
        <v>0</v>
      </c>
      <c r="S5078" s="17">
        <v>45740.499305555553</v>
      </c>
      <c r="T5078" s="12" t="s">
        <v>5077</v>
      </c>
      <c r="U5078" s="18">
        <v>45740</v>
      </c>
      <c r="V5078" s="18" t="str">
        <f>TEXT(Posts[[#This Row],[Post_Date]],"YYYY")</f>
        <v>2025</v>
      </c>
      <c r="W5078" s="12" t="s">
        <v>5088</v>
      </c>
      <c r="X5078" s="12" t="s">
        <v>5081</v>
      </c>
      <c r="Y5078" s="19">
        <v>11</v>
      </c>
      <c r="Z5078" s="12" t="s">
        <v>5070</v>
      </c>
      <c r="AA5078"/>
    </row>
    <row r="5079" spans="1:27" x14ac:dyDescent="0.25">
      <c r="A5079" s="12" t="s">
        <v>2929</v>
      </c>
      <c r="B5079" s="12" t="s">
        <v>5026</v>
      </c>
      <c r="C5079" s="12" t="s">
        <v>5028</v>
      </c>
      <c r="D5079" s="12" t="s">
        <v>5030</v>
      </c>
      <c r="E5079" s="12" t="s">
        <v>5039</v>
      </c>
      <c r="F5079" s="12" t="s">
        <v>5051</v>
      </c>
      <c r="G5079" s="12" t="s">
        <v>5047</v>
      </c>
      <c r="H5079" s="13">
        <v>206409</v>
      </c>
      <c r="I5079" s="14">
        <v>1849220</v>
      </c>
      <c r="J5079" s="14">
        <v>290846</v>
      </c>
      <c r="K5079" s="14">
        <v>130358</v>
      </c>
      <c r="L5079" s="14">
        <v>80216</v>
      </c>
      <c r="M5079" s="15">
        <v>0.1116196831189758</v>
      </c>
      <c r="N5079" s="14">
        <v>2178589</v>
      </c>
      <c r="O5079" s="14">
        <v>0</v>
      </c>
      <c r="P5079" s="14">
        <v>664396</v>
      </c>
      <c r="S5079" s="17">
        <v>45395.745138888888</v>
      </c>
      <c r="T5079" s="17" t="s">
        <v>5076</v>
      </c>
      <c r="U5079" s="18">
        <v>45395</v>
      </c>
      <c r="V5079" s="18" t="str">
        <f>TEXT(Posts[[#This Row],[Post_Date]],"YYYY")</f>
        <v>2024</v>
      </c>
      <c r="W5079" s="18" t="s">
        <v>5090</v>
      </c>
      <c r="X5079" s="18" t="s">
        <v>5083</v>
      </c>
      <c r="Y5079" s="19">
        <v>17</v>
      </c>
      <c r="Z5079" s="12" t="s">
        <v>5069</v>
      </c>
      <c r="AA5079"/>
    </row>
    <row r="5080" spans="1:27" x14ac:dyDescent="0.25">
      <c r="A5080" s="12" t="s">
        <v>2930</v>
      </c>
      <c r="B5080" s="12" t="s">
        <v>5026</v>
      </c>
      <c r="C5080" s="12" t="s">
        <v>5028</v>
      </c>
      <c r="D5080" s="12" t="s">
        <v>5031</v>
      </c>
      <c r="E5080" s="12" t="s">
        <v>5035</v>
      </c>
      <c r="F5080" s="12" t="s">
        <v>5060</v>
      </c>
      <c r="G5080" s="12" t="s">
        <v>5045</v>
      </c>
      <c r="H5080" s="13">
        <v>37624</v>
      </c>
      <c r="I5080" s="14">
        <v>427991</v>
      </c>
      <c r="J5080" s="14">
        <v>83843</v>
      </c>
      <c r="K5080" s="14">
        <v>32574</v>
      </c>
      <c r="L5080" s="14">
        <v>11156</v>
      </c>
      <c r="M5080" s="15">
        <v>8.7910049431493636E-2</v>
      </c>
      <c r="N5080" s="14">
        <v>519320</v>
      </c>
      <c r="O5080" s="14">
        <v>389366</v>
      </c>
      <c r="P5080" s="14">
        <v>0</v>
      </c>
      <c r="S5080" s="17">
        <v>45576.453472222223</v>
      </c>
      <c r="T5080" s="12" t="s">
        <v>5077</v>
      </c>
      <c r="U5080" s="18">
        <v>45576</v>
      </c>
      <c r="V5080" s="18" t="str">
        <f>TEXT(Posts[[#This Row],[Post_Date]],"YYYY")</f>
        <v>2024</v>
      </c>
      <c r="W5080" s="12" t="s">
        <v>5091</v>
      </c>
      <c r="X5080" s="12" t="s">
        <v>5082</v>
      </c>
      <c r="Y5080" s="19">
        <v>10</v>
      </c>
      <c r="Z5080" s="12" t="s">
        <v>5068</v>
      </c>
      <c r="AA5080"/>
    </row>
    <row r="5081" spans="1:27" x14ac:dyDescent="0.25">
      <c r="A5081" s="12" t="s">
        <v>2935</v>
      </c>
      <c r="B5081" s="12" t="s">
        <v>5026</v>
      </c>
      <c r="C5081" s="12" t="s">
        <v>5028</v>
      </c>
      <c r="D5081" s="12" t="s">
        <v>5032</v>
      </c>
      <c r="E5081" s="12" t="s">
        <v>5035</v>
      </c>
      <c r="F5081" s="12" t="s">
        <v>5056</v>
      </c>
      <c r="G5081" s="12" t="s">
        <v>5044</v>
      </c>
      <c r="H5081" s="13">
        <v>32939</v>
      </c>
      <c r="I5081" s="14">
        <v>217601</v>
      </c>
      <c r="J5081" s="14">
        <v>30499</v>
      </c>
      <c r="K5081" s="14">
        <v>12750</v>
      </c>
      <c r="L5081" s="14">
        <v>12748</v>
      </c>
      <c r="M5081" s="15">
        <v>0.15137633219218899</v>
      </c>
      <c r="N5081" s="14">
        <v>277465</v>
      </c>
      <c r="O5081" s="14">
        <v>198154</v>
      </c>
      <c r="P5081" s="14">
        <v>0</v>
      </c>
      <c r="S5081" s="17">
        <v>45571.826388888891</v>
      </c>
      <c r="T5081" s="12" t="s">
        <v>5076</v>
      </c>
      <c r="U5081" s="18">
        <v>45571</v>
      </c>
      <c r="V5081" s="18" t="str">
        <f>TEXT(Posts[[#This Row],[Post_Date]],"YYYY")</f>
        <v>2024</v>
      </c>
      <c r="W5081" s="12" t="s">
        <v>5091</v>
      </c>
      <c r="X5081" s="12" t="s">
        <v>5084</v>
      </c>
      <c r="Y5081" s="19">
        <v>19</v>
      </c>
      <c r="Z5081" s="12" t="s">
        <v>5069</v>
      </c>
      <c r="AA5081"/>
    </row>
    <row r="5082" spans="1:27" x14ac:dyDescent="0.25">
      <c r="A5082" s="12" t="s">
        <v>2937</v>
      </c>
      <c r="B5082" s="12" t="s">
        <v>5026</v>
      </c>
      <c r="C5082" s="12" t="s">
        <v>5028</v>
      </c>
      <c r="D5082" s="12" t="s">
        <v>5030</v>
      </c>
      <c r="E5082" s="12" t="s">
        <v>5039</v>
      </c>
      <c r="F5082" s="12" t="s">
        <v>5051</v>
      </c>
      <c r="G5082" s="12" t="s">
        <v>5049</v>
      </c>
      <c r="H5082" s="13">
        <v>30186</v>
      </c>
      <c r="I5082" s="14">
        <v>263155</v>
      </c>
      <c r="J5082" s="14">
        <v>48290</v>
      </c>
      <c r="K5082" s="14">
        <v>11156</v>
      </c>
      <c r="L5082" s="14">
        <v>7825</v>
      </c>
      <c r="M5082" s="15">
        <v>0.1147107201288679</v>
      </c>
      <c r="N5082" s="14">
        <v>341613</v>
      </c>
      <c r="O5082" s="14">
        <v>0</v>
      </c>
      <c r="P5082" s="14">
        <v>1635169</v>
      </c>
      <c r="S5082" s="17">
        <v>45460.344444444447</v>
      </c>
      <c r="T5082" s="17" t="s">
        <v>5078</v>
      </c>
      <c r="U5082" s="18">
        <v>45460</v>
      </c>
      <c r="V5082" s="18" t="str">
        <f>TEXT(Posts[[#This Row],[Post_Date]],"YYYY")</f>
        <v>2024</v>
      </c>
      <c r="W5082" s="18" t="s">
        <v>5089</v>
      </c>
      <c r="X5082" s="18" t="s">
        <v>5081</v>
      </c>
      <c r="Y5082" s="19">
        <v>8</v>
      </c>
      <c r="Z5082" s="12" t="s">
        <v>5069</v>
      </c>
      <c r="AA5082"/>
    </row>
    <row r="5083" spans="1:27" x14ac:dyDescent="0.25">
      <c r="A5083" s="12" t="s">
        <v>2942</v>
      </c>
      <c r="B5083" s="12" t="s">
        <v>5026</v>
      </c>
      <c r="C5083" s="12" t="s">
        <v>5028</v>
      </c>
      <c r="D5083" s="12" t="s">
        <v>5032</v>
      </c>
      <c r="E5083" s="12" t="s">
        <v>5039</v>
      </c>
      <c r="F5083" s="12" t="s">
        <v>5056</v>
      </c>
      <c r="G5083" s="12" t="s">
        <v>5048</v>
      </c>
      <c r="H5083" s="13">
        <v>44708</v>
      </c>
      <c r="I5083" s="14">
        <v>216677</v>
      </c>
      <c r="J5083" s="14">
        <v>29140</v>
      </c>
      <c r="K5083" s="14">
        <v>10161</v>
      </c>
      <c r="L5083" s="14">
        <v>12984</v>
      </c>
      <c r="M5083" s="15">
        <v>0.20633637614311959</v>
      </c>
      <c r="N5083" s="14">
        <v>274114</v>
      </c>
      <c r="O5083" s="14">
        <v>0</v>
      </c>
      <c r="P5083" s="14">
        <v>1825852</v>
      </c>
      <c r="S5083" s="17">
        <v>45403.756249999999</v>
      </c>
      <c r="T5083" s="17" t="s">
        <v>5076</v>
      </c>
      <c r="U5083" s="18">
        <v>45403</v>
      </c>
      <c r="V5083" s="18" t="str">
        <f>TEXT(Posts[[#This Row],[Post_Date]],"YYYY")</f>
        <v>2024</v>
      </c>
      <c r="W5083" s="18" t="s">
        <v>5090</v>
      </c>
      <c r="X5083" s="18" t="s">
        <v>5084</v>
      </c>
      <c r="Y5083" s="19">
        <v>18</v>
      </c>
      <c r="Z5083" s="12" t="s">
        <v>5070</v>
      </c>
      <c r="AA5083"/>
    </row>
    <row r="5084" spans="1:27" x14ac:dyDescent="0.25">
      <c r="A5084" s="12" t="s">
        <v>2959</v>
      </c>
      <c r="B5084" s="12" t="s">
        <v>5026</v>
      </c>
      <c r="C5084" s="12" t="s">
        <v>5028</v>
      </c>
      <c r="D5084" s="12" t="s">
        <v>5032</v>
      </c>
      <c r="E5084" s="12" t="s">
        <v>5035</v>
      </c>
      <c r="F5084" s="12" t="s">
        <v>5056</v>
      </c>
      <c r="G5084" s="12" t="s">
        <v>5044</v>
      </c>
      <c r="H5084" s="13">
        <v>66328</v>
      </c>
      <c r="I5084" s="14">
        <v>311934</v>
      </c>
      <c r="J5084" s="14">
        <v>60752</v>
      </c>
      <c r="K5084" s="14">
        <v>21284</v>
      </c>
      <c r="L5084" s="14">
        <v>15952</v>
      </c>
      <c r="M5084" s="15">
        <v>0.21263734307663229</v>
      </c>
      <c r="N5084" s="14">
        <v>391172</v>
      </c>
      <c r="O5084" s="14">
        <v>278671</v>
      </c>
      <c r="P5084" s="14">
        <v>0</v>
      </c>
      <c r="S5084" s="17">
        <v>45537.434027777781</v>
      </c>
      <c r="T5084" s="12" t="s">
        <v>5077</v>
      </c>
      <c r="U5084" s="18">
        <v>45537</v>
      </c>
      <c r="V5084" s="18" t="str">
        <f>TEXT(Posts[[#This Row],[Post_Date]],"YYYY")</f>
        <v>2024</v>
      </c>
      <c r="W5084" s="12" t="s">
        <v>5097</v>
      </c>
      <c r="X5084" s="12" t="s">
        <v>5081</v>
      </c>
      <c r="Y5084" s="19">
        <v>10</v>
      </c>
      <c r="Z5084" s="12" t="s">
        <v>5070</v>
      </c>
      <c r="AA5084"/>
    </row>
    <row r="5085" spans="1:27" x14ac:dyDescent="0.25">
      <c r="A5085" s="12" t="s">
        <v>2961</v>
      </c>
      <c r="B5085" s="12" t="s">
        <v>5026</v>
      </c>
      <c r="C5085" s="12" t="s">
        <v>5029</v>
      </c>
      <c r="D5085" s="12" t="s">
        <v>5030</v>
      </c>
      <c r="E5085" s="12" t="s">
        <v>5035</v>
      </c>
      <c r="F5085" s="12" t="s">
        <v>5051</v>
      </c>
      <c r="G5085" s="12" t="s">
        <v>5043</v>
      </c>
      <c r="H5085" s="13">
        <v>197966</v>
      </c>
      <c r="I5085" s="14">
        <v>2239120</v>
      </c>
      <c r="J5085" s="14">
        <v>391089</v>
      </c>
      <c r="K5085" s="14">
        <v>115096</v>
      </c>
      <c r="L5085" s="14">
        <v>73982</v>
      </c>
      <c r="M5085" s="15">
        <v>8.8412517664838111E-2</v>
      </c>
      <c r="N5085" s="14">
        <v>2752117</v>
      </c>
      <c r="O5085" s="14">
        <v>2239120</v>
      </c>
      <c r="P5085" s="14">
        <v>0</v>
      </c>
      <c r="S5085" s="17">
        <v>45727.495138888888</v>
      </c>
      <c r="T5085" s="12" t="s">
        <v>5077</v>
      </c>
      <c r="U5085" s="18">
        <v>45727</v>
      </c>
      <c r="V5085" s="18" t="str">
        <f>TEXT(Posts[[#This Row],[Post_Date]],"YYYY")</f>
        <v>2025</v>
      </c>
      <c r="W5085" s="12" t="s">
        <v>5088</v>
      </c>
      <c r="X5085" s="12" t="s">
        <v>5079</v>
      </c>
      <c r="Y5085" s="19">
        <v>11</v>
      </c>
      <c r="Z5085" s="12" t="s">
        <v>5068</v>
      </c>
      <c r="AA5085"/>
    </row>
    <row r="5086" spans="1:27" x14ac:dyDescent="0.25">
      <c r="A5086" s="12" t="s">
        <v>2963</v>
      </c>
      <c r="B5086" s="12" t="s">
        <v>5026</v>
      </c>
      <c r="C5086" s="12" t="s">
        <v>5028</v>
      </c>
      <c r="D5086" s="12" t="s">
        <v>5031</v>
      </c>
      <c r="E5086" s="12" t="s">
        <v>5035</v>
      </c>
      <c r="F5086" s="12" t="s">
        <v>5060</v>
      </c>
      <c r="G5086" s="12" t="s">
        <v>5047</v>
      </c>
      <c r="H5086" s="13">
        <v>25091</v>
      </c>
      <c r="I5086" s="14">
        <v>363846</v>
      </c>
      <c r="J5086" s="14">
        <v>54115</v>
      </c>
      <c r="K5086" s="14">
        <v>20321</v>
      </c>
      <c r="L5086" s="14">
        <v>7942</v>
      </c>
      <c r="M5086" s="15">
        <v>6.8960864045403636E-2</v>
      </c>
      <c r="N5086" s="14">
        <v>469023</v>
      </c>
      <c r="O5086" s="14">
        <v>340515</v>
      </c>
      <c r="P5086" s="14">
        <v>0</v>
      </c>
      <c r="S5086" s="17">
        <v>45294.806250000001</v>
      </c>
      <c r="T5086" s="12" t="s">
        <v>5076</v>
      </c>
      <c r="U5086" s="18">
        <v>45294</v>
      </c>
      <c r="V5086" s="18" t="str">
        <f>TEXT(Posts[[#This Row],[Post_Date]],"YYYY")</f>
        <v>2024</v>
      </c>
      <c r="W5086" s="12" t="s">
        <v>5086</v>
      </c>
      <c r="X5086" s="12" t="s">
        <v>5085</v>
      </c>
      <c r="Y5086" s="19">
        <v>19</v>
      </c>
      <c r="Z5086" s="12" t="s">
        <v>5068</v>
      </c>
      <c r="AA5086"/>
    </row>
    <row r="5087" spans="1:27" x14ac:dyDescent="0.25">
      <c r="A5087" s="12" t="s">
        <v>2967</v>
      </c>
      <c r="B5087" s="12" t="s">
        <v>5026</v>
      </c>
      <c r="C5087" s="12" t="s">
        <v>5028</v>
      </c>
      <c r="D5087" s="12" t="s">
        <v>5034</v>
      </c>
      <c r="E5087" s="12" t="s">
        <v>5039</v>
      </c>
      <c r="F5087" s="12" t="s">
        <v>5059</v>
      </c>
      <c r="G5087" s="12" t="s">
        <v>5046</v>
      </c>
      <c r="H5087" s="13">
        <v>16739</v>
      </c>
      <c r="I5087" s="14">
        <v>109699</v>
      </c>
      <c r="J5087" s="14">
        <v>16543</v>
      </c>
      <c r="K5087" s="14">
        <v>5549</v>
      </c>
      <c r="L5087" s="14">
        <v>2619</v>
      </c>
      <c r="M5087" s="15">
        <v>0.15259568596778489</v>
      </c>
      <c r="N5087" s="14">
        <v>125844</v>
      </c>
      <c r="O5087" s="14">
        <v>0</v>
      </c>
      <c r="P5087" s="14">
        <v>577462</v>
      </c>
      <c r="S5087" s="17">
        <v>45301.442361111112</v>
      </c>
      <c r="T5087" s="17" t="s">
        <v>5077</v>
      </c>
      <c r="U5087" s="18">
        <v>45301</v>
      </c>
      <c r="V5087" s="18" t="str">
        <f>TEXT(Posts[[#This Row],[Post_Date]],"YYYY")</f>
        <v>2024</v>
      </c>
      <c r="W5087" s="18" t="s">
        <v>5086</v>
      </c>
      <c r="X5087" s="18" t="s">
        <v>5085</v>
      </c>
      <c r="Y5087" s="19">
        <v>10</v>
      </c>
      <c r="Z5087" s="12" t="s">
        <v>5069</v>
      </c>
      <c r="AA5087"/>
    </row>
    <row r="5088" spans="1:27" x14ac:dyDescent="0.25">
      <c r="A5088" s="12" t="s">
        <v>2968</v>
      </c>
      <c r="B5088" s="12" t="s">
        <v>5026</v>
      </c>
      <c r="C5088" s="12" t="s">
        <v>5029</v>
      </c>
      <c r="D5088" s="12" t="s">
        <v>5030</v>
      </c>
      <c r="E5088" s="12" t="s">
        <v>5035</v>
      </c>
      <c r="F5088" s="12" t="s">
        <v>5051</v>
      </c>
      <c r="G5088" s="12" t="s">
        <v>5047</v>
      </c>
      <c r="H5088" s="13">
        <v>148945</v>
      </c>
      <c r="I5088" s="14">
        <v>1644378</v>
      </c>
      <c r="J5088" s="14">
        <v>358506</v>
      </c>
      <c r="K5088" s="14">
        <v>125258</v>
      </c>
      <c r="L5088" s="14">
        <v>72306</v>
      </c>
      <c r="M5088" s="15">
        <v>9.0578876572160197E-2</v>
      </c>
      <c r="N5088" s="14">
        <v>1870351</v>
      </c>
      <c r="O5088" s="14">
        <v>1644378</v>
      </c>
      <c r="P5088" s="14">
        <v>0</v>
      </c>
      <c r="S5088" s="17">
        <v>45601.525694444441</v>
      </c>
      <c r="T5088" s="12" t="s">
        <v>5075</v>
      </c>
      <c r="U5088" s="18">
        <v>45601</v>
      </c>
      <c r="V5088" s="18" t="str">
        <f>TEXT(Posts[[#This Row],[Post_Date]],"YYYY")</f>
        <v>2024</v>
      </c>
      <c r="W5088" s="12" t="s">
        <v>5095</v>
      </c>
      <c r="X5088" s="12" t="s">
        <v>5079</v>
      </c>
      <c r="Y5088" s="19">
        <v>12</v>
      </c>
      <c r="Z5088" s="12" t="s">
        <v>5068</v>
      </c>
      <c r="AA5088"/>
    </row>
    <row r="5089" spans="1:27" x14ac:dyDescent="0.25">
      <c r="A5089" s="12" t="s">
        <v>2970</v>
      </c>
      <c r="B5089" s="12" t="s">
        <v>5026</v>
      </c>
      <c r="C5089" s="12" t="s">
        <v>5028</v>
      </c>
      <c r="D5089" s="12" t="s">
        <v>5031</v>
      </c>
      <c r="E5089" s="12" t="s">
        <v>5035</v>
      </c>
      <c r="F5089" s="12" t="s">
        <v>5060</v>
      </c>
      <c r="G5089" s="12" t="s">
        <v>5045</v>
      </c>
      <c r="H5089" s="13">
        <v>77722</v>
      </c>
      <c r="I5089" s="14">
        <v>786317</v>
      </c>
      <c r="J5089" s="14">
        <v>188060</v>
      </c>
      <c r="K5089" s="14">
        <v>48318</v>
      </c>
      <c r="L5089" s="14">
        <v>40569</v>
      </c>
      <c r="M5089" s="15">
        <v>9.8843293404252727E-2</v>
      </c>
      <c r="N5089" s="14">
        <v>891940</v>
      </c>
      <c r="O5089" s="14">
        <v>688655</v>
      </c>
      <c r="P5089" s="14">
        <v>0</v>
      </c>
      <c r="S5089" s="17">
        <v>45648.351388888892</v>
      </c>
      <c r="T5089" s="12" t="s">
        <v>5078</v>
      </c>
      <c r="U5089" s="18">
        <v>45648</v>
      </c>
      <c r="V5089" s="18" t="str">
        <f>TEXT(Posts[[#This Row],[Post_Date]],"YYYY")</f>
        <v>2024</v>
      </c>
      <c r="W5089" s="12" t="s">
        <v>5094</v>
      </c>
      <c r="X5089" s="12" t="s">
        <v>5084</v>
      </c>
      <c r="Y5089" s="19">
        <v>8</v>
      </c>
      <c r="Z5089" s="12" t="s">
        <v>5068</v>
      </c>
      <c r="AA5089"/>
    </row>
    <row r="5090" spans="1:27" x14ac:dyDescent="0.25">
      <c r="A5090" s="12" t="s">
        <v>2973</v>
      </c>
      <c r="B5090" s="12" t="s">
        <v>5026</v>
      </c>
      <c r="C5090" s="12" t="s">
        <v>5028</v>
      </c>
      <c r="D5090" s="12" t="s">
        <v>5030</v>
      </c>
      <c r="E5090" s="12" t="s">
        <v>5035</v>
      </c>
      <c r="F5090" s="12" t="s">
        <v>5051</v>
      </c>
      <c r="G5090" s="12" t="s">
        <v>5044</v>
      </c>
      <c r="H5090" s="13">
        <v>180874</v>
      </c>
      <c r="I5090" s="14">
        <v>1496591</v>
      </c>
      <c r="J5090" s="14">
        <v>372528</v>
      </c>
      <c r="K5090" s="14">
        <v>91485</v>
      </c>
      <c r="L5090" s="14">
        <v>32073</v>
      </c>
      <c r="M5090" s="15">
        <v>0.1208578700240584</v>
      </c>
      <c r="N5090" s="14">
        <v>1651426</v>
      </c>
      <c r="O5090" s="14">
        <v>1496591</v>
      </c>
      <c r="P5090" s="14">
        <v>0</v>
      </c>
      <c r="S5090" s="17">
        <v>45305.710416666669</v>
      </c>
      <c r="T5090" s="12" t="s">
        <v>5076</v>
      </c>
      <c r="U5090" s="18">
        <v>45305</v>
      </c>
      <c r="V5090" s="18" t="str">
        <f>TEXT(Posts[[#This Row],[Post_Date]],"YYYY")</f>
        <v>2024</v>
      </c>
      <c r="W5090" s="12" t="s">
        <v>5086</v>
      </c>
      <c r="X5090" s="12" t="s">
        <v>5084</v>
      </c>
      <c r="Y5090" s="19">
        <v>17</v>
      </c>
      <c r="Z5090" s="12" t="s">
        <v>5069</v>
      </c>
      <c r="AA5090"/>
    </row>
    <row r="5091" spans="1:27" x14ac:dyDescent="0.25">
      <c r="A5091" s="12" t="s">
        <v>2974</v>
      </c>
      <c r="B5091" s="12" t="s">
        <v>5026</v>
      </c>
      <c r="C5091" s="12" t="s">
        <v>5028</v>
      </c>
      <c r="D5091" s="12" t="s">
        <v>5030</v>
      </c>
      <c r="E5091" s="12" t="s">
        <v>5035</v>
      </c>
      <c r="F5091" s="12" t="s">
        <v>5051</v>
      </c>
      <c r="G5091" s="12" t="s">
        <v>5044</v>
      </c>
      <c r="H5091" s="13">
        <v>106482</v>
      </c>
      <c r="I5091" s="14">
        <v>1238812</v>
      </c>
      <c r="J5091" s="14">
        <v>274963</v>
      </c>
      <c r="K5091" s="14">
        <v>89492</v>
      </c>
      <c r="L5091" s="14">
        <v>37591</v>
      </c>
      <c r="M5091" s="15">
        <v>8.5955304842899982E-2</v>
      </c>
      <c r="N5091" s="14">
        <v>1443375</v>
      </c>
      <c r="O5091" s="14">
        <v>1238812</v>
      </c>
      <c r="P5091" s="14">
        <v>0</v>
      </c>
      <c r="S5091" s="17">
        <v>45488.450694444437</v>
      </c>
      <c r="T5091" s="12" t="s">
        <v>5077</v>
      </c>
      <c r="U5091" s="18">
        <v>45488</v>
      </c>
      <c r="V5091" s="18" t="str">
        <f>TEXT(Posts[[#This Row],[Post_Date]],"YYYY")</f>
        <v>2024</v>
      </c>
      <c r="W5091" s="12" t="s">
        <v>5093</v>
      </c>
      <c r="X5091" s="12" t="s">
        <v>5081</v>
      </c>
      <c r="Y5091" s="19">
        <v>10</v>
      </c>
      <c r="Z5091" s="12" t="s">
        <v>5068</v>
      </c>
      <c r="AA5091"/>
    </row>
    <row r="5092" spans="1:27" x14ac:dyDescent="0.25">
      <c r="A5092" s="12" t="s">
        <v>2978</v>
      </c>
      <c r="B5092" s="12" t="s">
        <v>5026</v>
      </c>
      <c r="C5092" s="12" t="s">
        <v>5028</v>
      </c>
      <c r="D5092" s="12" t="s">
        <v>5032</v>
      </c>
      <c r="E5092" s="12" t="s">
        <v>5035</v>
      </c>
      <c r="F5092" s="12" t="s">
        <v>5056</v>
      </c>
      <c r="G5092" s="12" t="s">
        <v>5047</v>
      </c>
      <c r="H5092" s="13">
        <v>74884</v>
      </c>
      <c r="I5092" s="14">
        <v>321841</v>
      </c>
      <c r="J5092" s="14">
        <v>33930</v>
      </c>
      <c r="K5092" s="14">
        <v>13576</v>
      </c>
      <c r="L5092" s="14">
        <v>8930</v>
      </c>
      <c r="M5092" s="15">
        <v>0.23267581663138301</v>
      </c>
      <c r="N5092" s="14">
        <v>386356</v>
      </c>
      <c r="O5092" s="14">
        <v>302979</v>
      </c>
      <c r="P5092" s="14">
        <v>0</v>
      </c>
      <c r="S5092" s="17">
        <v>45510.633333333331</v>
      </c>
      <c r="T5092" s="12" t="s">
        <v>5074</v>
      </c>
      <c r="U5092" s="18">
        <v>45510</v>
      </c>
      <c r="V5092" s="18" t="str">
        <f>TEXT(Posts[[#This Row],[Post_Date]],"YYYY")</f>
        <v>2024</v>
      </c>
      <c r="W5092" s="12" t="s">
        <v>5092</v>
      </c>
      <c r="X5092" s="12" t="s">
        <v>5079</v>
      </c>
      <c r="Y5092" s="19">
        <v>15</v>
      </c>
      <c r="Z5092" s="12" t="s">
        <v>5070</v>
      </c>
      <c r="AA5092"/>
    </row>
    <row r="5093" spans="1:27" x14ac:dyDescent="0.25">
      <c r="A5093" s="12" t="s">
        <v>2982</v>
      </c>
      <c r="B5093" s="12" t="s">
        <v>5026</v>
      </c>
      <c r="C5093" s="12" t="s">
        <v>5028</v>
      </c>
      <c r="D5093" s="12" t="s">
        <v>5032</v>
      </c>
      <c r="E5093" s="12" t="s">
        <v>5039</v>
      </c>
      <c r="F5093" s="12" t="s">
        <v>5056</v>
      </c>
      <c r="G5093" s="12" t="s">
        <v>5048</v>
      </c>
      <c r="H5093" s="13">
        <v>41704</v>
      </c>
      <c r="I5093" s="14">
        <v>273167</v>
      </c>
      <c r="J5093" s="14">
        <v>41439</v>
      </c>
      <c r="K5093" s="14">
        <v>12974</v>
      </c>
      <c r="L5093" s="14">
        <v>11396</v>
      </c>
      <c r="M5093" s="15">
        <v>0.1526707152312427</v>
      </c>
      <c r="N5093" s="14">
        <v>321435</v>
      </c>
      <c r="O5093" s="14">
        <v>0</v>
      </c>
      <c r="P5093" s="14">
        <v>502138</v>
      </c>
      <c r="S5093" s="17">
        <v>45702.475694444453</v>
      </c>
      <c r="T5093" s="17" t="s">
        <v>5077</v>
      </c>
      <c r="U5093" s="18">
        <v>45702</v>
      </c>
      <c r="V5093" s="18" t="str">
        <f>TEXT(Posts[[#This Row],[Post_Date]],"YYYY")</f>
        <v>2025</v>
      </c>
      <c r="W5093" s="18" t="s">
        <v>5087</v>
      </c>
      <c r="X5093" s="18" t="s">
        <v>5082</v>
      </c>
      <c r="Y5093" s="19">
        <v>11</v>
      </c>
      <c r="Z5093" s="12" t="s">
        <v>5069</v>
      </c>
      <c r="AA5093"/>
    </row>
    <row r="5094" spans="1:27" x14ac:dyDescent="0.25">
      <c r="A5094" s="12" t="s">
        <v>2987</v>
      </c>
      <c r="B5094" s="12" t="s">
        <v>5026</v>
      </c>
      <c r="C5094" s="12" t="s">
        <v>5028</v>
      </c>
      <c r="D5094" s="12" t="s">
        <v>5032</v>
      </c>
      <c r="E5094" s="12" t="s">
        <v>5035</v>
      </c>
      <c r="F5094" s="12" t="s">
        <v>5056</v>
      </c>
      <c r="G5094" s="12" t="s">
        <v>5047</v>
      </c>
      <c r="H5094" s="13">
        <v>36853</v>
      </c>
      <c r="I5094" s="14">
        <v>206922</v>
      </c>
      <c r="J5094" s="14">
        <v>21214</v>
      </c>
      <c r="K5094" s="14">
        <v>10245</v>
      </c>
      <c r="L5094" s="14">
        <v>9555</v>
      </c>
      <c r="M5094" s="15">
        <v>0.17810466747813089</v>
      </c>
      <c r="N5094" s="14">
        <v>238140</v>
      </c>
      <c r="O5094" s="14">
        <v>189356</v>
      </c>
      <c r="P5094" s="14">
        <v>0</v>
      </c>
      <c r="S5094" s="17">
        <v>45450.632638888892</v>
      </c>
      <c r="T5094" s="12" t="s">
        <v>5074</v>
      </c>
      <c r="U5094" s="18">
        <v>45450</v>
      </c>
      <c r="V5094" s="18" t="str">
        <f>TEXT(Posts[[#This Row],[Post_Date]],"YYYY")</f>
        <v>2024</v>
      </c>
      <c r="W5094" s="12" t="s">
        <v>5089</v>
      </c>
      <c r="X5094" s="12" t="s">
        <v>5082</v>
      </c>
      <c r="Y5094" s="19">
        <v>15</v>
      </c>
      <c r="Z5094" s="12" t="s">
        <v>5069</v>
      </c>
      <c r="AA5094"/>
    </row>
    <row r="5095" spans="1:27" x14ac:dyDescent="0.25">
      <c r="A5095" s="12" t="s">
        <v>2989</v>
      </c>
      <c r="B5095" s="12" t="s">
        <v>5026</v>
      </c>
      <c r="C5095" s="12" t="s">
        <v>5028</v>
      </c>
      <c r="D5095" s="12" t="s">
        <v>5034</v>
      </c>
      <c r="E5095" s="12" t="s">
        <v>5039</v>
      </c>
      <c r="F5095" s="12" t="s">
        <v>5059</v>
      </c>
      <c r="G5095" s="12" t="s">
        <v>5047</v>
      </c>
      <c r="H5095" s="13">
        <v>27530</v>
      </c>
      <c r="I5095" s="14">
        <v>239997</v>
      </c>
      <c r="J5095" s="14">
        <v>27177</v>
      </c>
      <c r="K5095" s="14">
        <v>9623</v>
      </c>
      <c r="L5095" s="14">
        <v>6284</v>
      </c>
      <c r="M5095" s="15">
        <v>0.114713406573499</v>
      </c>
      <c r="N5095" s="14">
        <v>287117</v>
      </c>
      <c r="O5095" s="14">
        <v>0</v>
      </c>
      <c r="P5095" s="14">
        <v>1293883</v>
      </c>
      <c r="S5095" s="17">
        <v>45562.724999999999</v>
      </c>
      <c r="T5095" s="17" t="s">
        <v>5076</v>
      </c>
      <c r="U5095" s="18">
        <v>45562</v>
      </c>
      <c r="V5095" s="18" t="str">
        <f>TEXT(Posts[[#This Row],[Post_Date]],"YYYY")</f>
        <v>2024</v>
      </c>
      <c r="W5095" s="18" t="s">
        <v>5097</v>
      </c>
      <c r="X5095" s="18" t="s">
        <v>5082</v>
      </c>
      <c r="Y5095" s="19">
        <v>17</v>
      </c>
      <c r="Z5095" s="12" t="s">
        <v>5069</v>
      </c>
      <c r="AA5095"/>
    </row>
    <row r="5096" spans="1:27" x14ac:dyDescent="0.25">
      <c r="A5096" s="12" t="s">
        <v>2990</v>
      </c>
      <c r="B5096" s="12" t="s">
        <v>5026</v>
      </c>
      <c r="C5096" s="12" t="s">
        <v>5028</v>
      </c>
      <c r="D5096" s="12" t="s">
        <v>5030</v>
      </c>
      <c r="E5096" s="12" t="s">
        <v>5035</v>
      </c>
      <c r="F5096" s="12" t="s">
        <v>5051</v>
      </c>
      <c r="G5096" s="12" t="s">
        <v>5045</v>
      </c>
      <c r="H5096" s="13">
        <v>335962</v>
      </c>
      <c r="I5096" s="14">
        <v>2483051</v>
      </c>
      <c r="J5096" s="14">
        <v>440580</v>
      </c>
      <c r="K5096" s="14">
        <v>182896</v>
      </c>
      <c r="L5096" s="14">
        <v>70075</v>
      </c>
      <c r="M5096" s="15">
        <v>0.13530231263818371</v>
      </c>
      <c r="N5096" s="14">
        <v>2751604</v>
      </c>
      <c r="O5096" s="14">
        <v>2483051</v>
      </c>
      <c r="P5096" s="14">
        <v>0</v>
      </c>
      <c r="S5096" s="17">
        <v>45699.44027777778</v>
      </c>
      <c r="T5096" s="12" t="s">
        <v>5077</v>
      </c>
      <c r="U5096" s="18">
        <v>45699</v>
      </c>
      <c r="V5096" s="18" t="str">
        <f>TEXT(Posts[[#This Row],[Post_Date]],"YYYY")</f>
        <v>2025</v>
      </c>
      <c r="W5096" s="12" t="s">
        <v>5087</v>
      </c>
      <c r="X5096" s="12" t="s">
        <v>5079</v>
      </c>
      <c r="Y5096" s="19">
        <v>10</v>
      </c>
      <c r="Z5096" s="12" t="s">
        <v>5069</v>
      </c>
      <c r="AA5096"/>
    </row>
    <row r="5097" spans="1:27" x14ac:dyDescent="0.25">
      <c r="A5097" s="12" t="s">
        <v>2996</v>
      </c>
      <c r="B5097" s="12" t="s">
        <v>5026</v>
      </c>
      <c r="C5097" s="12" t="s">
        <v>5029</v>
      </c>
      <c r="D5097" s="12" t="s">
        <v>5030</v>
      </c>
      <c r="E5097" s="12" t="s">
        <v>5035</v>
      </c>
      <c r="F5097" s="12" t="s">
        <v>5051</v>
      </c>
      <c r="G5097" s="12" t="s">
        <v>5042</v>
      </c>
      <c r="H5097" s="13">
        <v>289820</v>
      </c>
      <c r="I5097" s="14">
        <v>2250727</v>
      </c>
      <c r="J5097" s="14">
        <v>360945</v>
      </c>
      <c r="K5097" s="14">
        <v>176346</v>
      </c>
      <c r="L5097" s="14">
        <v>100052</v>
      </c>
      <c r="M5097" s="15">
        <v>0.12876755419946961</v>
      </c>
      <c r="N5097" s="14">
        <v>2803759</v>
      </c>
      <c r="O5097" s="14">
        <v>2250727</v>
      </c>
      <c r="P5097" s="14">
        <v>0</v>
      </c>
      <c r="S5097" s="17">
        <v>45404.469444444447</v>
      </c>
      <c r="T5097" s="12" t="s">
        <v>5077</v>
      </c>
      <c r="U5097" s="18">
        <v>45404</v>
      </c>
      <c r="V5097" s="18" t="str">
        <f>TEXT(Posts[[#This Row],[Post_Date]],"YYYY")</f>
        <v>2024</v>
      </c>
      <c r="W5097" s="12" t="s">
        <v>5090</v>
      </c>
      <c r="X5097" s="12" t="s">
        <v>5081</v>
      </c>
      <c r="Y5097" s="19">
        <v>11</v>
      </c>
      <c r="Z5097" s="12" t="s">
        <v>5069</v>
      </c>
      <c r="AA5097"/>
    </row>
    <row r="5098" spans="1:27" x14ac:dyDescent="0.25">
      <c r="A5098" s="12" t="s">
        <v>2997</v>
      </c>
      <c r="B5098" s="12" t="s">
        <v>5026</v>
      </c>
      <c r="C5098" s="12" t="s">
        <v>5028</v>
      </c>
      <c r="D5098" s="12" t="s">
        <v>5034</v>
      </c>
      <c r="E5098" s="12" t="s">
        <v>5039</v>
      </c>
      <c r="F5098" s="12" t="s">
        <v>5059</v>
      </c>
      <c r="G5098" s="12" t="s">
        <v>5049</v>
      </c>
      <c r="H5098" s="13">
        <v>326123</v>
      </c>
      <c r="I5098" s="14">
        <v>3093028</v>
      </c>
      <c r="J5098" s="14">
        <v>469359</v>
      </c>
      <c r="K5098" s="14">
        <v>196399</v>
      </c>
      <c r="L5098" s="14">
        <v>93755</v>
      </c>
      <c r="M5098" s="15">
        <v>0.1054383843832388</v>
      </c>
      <c r="N5098" s="14">
        <v>3553949</v>
      </c>
      <c r="O5098" s="14">
        <v>0</v>
      </c>
      <c r="P5098" s="14">
        <v>1572083</v>
      </c>
      <c r="S5098" s="17">
        <v>45360.703472222223</v>
      </c>
      <c r="T5098" s="17" t="s">
        <v>5074</v>
      </c>
      <c r="U5098" s="18">
        <v>45360</v>
      </c>
      <c r="V5098" s="18" t="str">
        <f>TEXT(Posts[[#This Row],[Post_Date]],"YYYY")</f>
        <v>2024</v>
      </c>
      <c r="W5098" s="18" t="s">
        <v>5088</v>
      </c>
      <c r="X5098" s="18" t="s">
        <v>5083</v>
      </c>
      <c r="Y5098" s="19">
        <v>16</v>
      </c>
      <c r="Z5098" s="12" t="s">
        <v>5069</v>
      </c>
      <c r="AA5098"/>
    </row>
    <row r="5099" spans="1:27" x14ac:dyDescent="0.25">
      <c r="A5099" s="12" t="s">
        <v>3003</v>
      </c>
      <c r="B5099" s="12" t="s">
        <v>5026</v>
      </c>
      <c r="C5099" s="12" t="s">
        <v>5029</v>
      </c>
      <c r="D5099" s="12" t="s">
        <v>5030</v>
      </c>
      <c r="E5099" s="12" t="s">
        <v>5035</v>
      </c>
      <c r="F5099" s="12" t="s">
        <v>5051</v>
      </c>
      <c r="G5099" s="12" t="s">
        <v>5046</v>
      </c>
      <c r="H5099" s="13">
        <v>228155</v>
      </c>
      <c r="I5099" s="14">
        <v>2180807</v>
      </c>
      <c r="J5099" s="14">
        <v>474835</v>
      </c>
      <c r="K5099" s="14">
        <v>73580</v>
      </c>
      <c r="L5099" s="14">
        <v>129847</v>
      </c>
      <c r="M5099" s="15">
        <v>0.10461969206723939</v>
      </c>
      <c r="N5099" s="14">
        <v>2693207</v>
      </c>
      <c r="O5099" s="14">
        <v>2180807</v>
      </c>
      <c r="P5099" s="14">
        <v>0</v>
      </c>
      <c r="S5099" s="17">
        <v>45602.681944444441</v>
      </c>
      <c r="T5099" s="12" t="s">
        <v>5074</v>
      </c>
      <c r="U5099" s="18">
        <v>45602</v>
      </c>
      <c r="V5099" s="18" t="str">
        <f>TEXT(Posts[[#This Row],[Post_Date]],"YYYY")</f>
        <v>2024</v>
      </c>
      <c r="W5099" s="12" t="s">
        <v>5095</v>
      </c>
      <c r="X5099" s="12" t="s">
        <v>5085</v>
      </c>
      <c r="Y5099" s="19">
        <v>16</v>
      </c>
      <c r="Z5099" s="12" t="s">
        <v>5069</v>
      </c>
      <c r="AA5099"/>
    </row>
    <row r="5100" spans="1:27" x14ac:dyDescent="0.25">
      <c r="A5100" s="12" t="s">
        <v>3006</v>
      </c>
      <c r="B5100" s="12" t="s">
        <v>5026</v>
      </c>
      <c r="C5100" s="12" t="s">
        <v>5029</v>
      </c>
      <c r="D5100" s="12" t="s">
        <v>5032</v>
      </c>
      <c r="E5100" s="12" t="s">
        <v>5035</v>
      </c>
      <c r="F5100" s="12" t="s">
        <v>5056</v>
      </c>
      <c r="G5100" s="12" t="s">
        <v>5042</v>
      </c>
      <c r="H5100" s="13">
        <v>134847</v>
      </c>
      <c r="I5100" s="14">
        <v>658123</v>
      </c>
      <c r="J5100" s="14">
        <v>146329</v>
      </c>
      <c r="K5100" s="14">
        <v>25640</v>
      </c>
      <c r="L5100" s="14">
        <v>15326</v>
      </c>
      <c r="M5100" s="15">
        <v>0.20489722266610871</v>
      </c>
      <c r="N5100" s="14">
        <v>767155</v>
      </c>
      <c r="O5100" s="14">
        <v>564945</v>
      </c>
      <c r="P5100" s="14">
        <v>0</v>
      </c>
      <c r="S5100" s="17">
        <v>45704.506249999999</v>
      </c>
      <c r="T5100" s="12" t="s">
        <v>5075</v>
      </c>
      <c r="U5100" s="18">
        <v>45704</v>
      </c>
      <c r="V5100" s="18" t="str">
        <f>TEXT(Posts[[#This Row],[Post_Date]],"YYYY")</f>
        <v>2025</v>
      </c>
      <c r="W5100" s="12" t="s">
        <v>5087</v>
      </c>
      <c r="X5100" s="12" t="s">
        <v>5084</v>
      </c>
      <c r="Y5100" s="19">
        <v>12</v>
      </c>
      <c r="Z5100" s="12" t="s">
        <v>5070</v>
      </c>
      <c r="AA5100"/>
    </row>
    <row r="5101" spans="1:27" x14ac:dyDescent="0.25">
      <c r="A5101" s="12" t="s">
        <v>3008</v>
      </c>
      <c r="B5101" s="12" t="s">
        <v>5026</v>
      </c>
      <c r="C5101" s="12" t="s">
        <v>5028</v>
      </c>
      <c r="D5101" s="12" t="s">
        <v>5032</v>
      </c>
      <c r="E5101" s="12" t="s">
        <v>5035</v>
      </c>
      <c r="F5101" s="12" t="s">
        <v>5056</v>
      </c>
      <c r="G5101" s="12" t="s">
        <v>5048</v>
      </c>
      <c r="H5101" s="13">
        <v>9458</v>
      </c>
      <c r="I5101" s="14">
        <v>39028</v>
      </c>
      <c r="J5101" s="14">
        <v>6140</v>
      </c>
      <c r="K5101" s="14">
        <v>2434</v>
      </c>
      <c r="L5101" s="14">
        <v>2289</v>
      </c>
      <c r="M5101" s="15">
        <v>0.24234113527015219</v>
      </c>
      <c r="N5101" s="14">
        <v>46914</v>
      </c>
      <c r="O5101" s="14">
        <v>34117</v>
      </c>
      <c r="P5101" s="14">
        <v>0</v>
      </c>
      <c r="S5101" s="17">
        <v>45699.430555555547</v>
      </c>
      <c r="T5101" s="12" t="s">
        <v>5077</v>
      </c>
      <c r="U5101" s="18">
        <v>45699</v>
      </c>
      <c r="V5101" s="18" t="str">
        <f>TEXT(Posts[[#This Row],[Post_Date]],"YYYY")</f>
        <v>2025</v>
      </c>
      <c r="W5101" s="12" t="s">
        <v>5087</v>
      </c>
      <c r="X5101" s="12" t="s">
        <v>5079</v>
      </c>
      <c r="Y5101" s="19">
        <v>10</v>
      </c>
      <c r="Z5101" s="12" t="s">
        <v>5070</v>
      </c>
      <c r="AA5101"/>
    </row>
    <row r="5102" spans="1:27" x14ac:dyDescent="0.25">
      <c r="A5102" s="12" t="s">
        <v>3010</v>
      </c>
      <c r="B5102" s="12" t="s">
        <v>5026</v>
      </c>
      <c r="C5102" s="12" t="s">
        <v>5028</v>
      </c>
      <c r="D5102" s="12" t="s">
        <v>5032</v>
      </c>
      <c r="E5102" s="12" t="s">
        <v>5035</v>
      </c>
      <c r="F5102" s="12" t="s">
        <v>5056</v>
      </c>
      <c r="G5102" s="12" t="s">
        <v>5043</v>
      </c>
      <c r="H5102" s="13">
        <v>36237</v>
      </c>
      <c r="I5102" s="14">
        <v>158010</v>
      </c>
      <c r="J5102" s="14">
        <v>22819</v>
      </c>
      <c r="K5102" s="14">
        <v>11743</v>
      </c>
      <c r="L5102" s="14">
        <v>5069</v>
      </c>
      <c r="M5102" s="15">
        <v>0.2293378879303431</v>
      </c>
      <c r="N5102" s="14">
        <v>196373</v>
      </c>
      <c r="O5102" s="14">
        <v>145889</v>
      </c>
      <c r="P5102" s="14">
        <v>0</v>
      </c>
      <c r="S5102" s="17">
        <v>45761.644444444442</v>
      </c>
      <c r="T5102" s="12" t="s">
        <v>5074</v>
      </c>
      <c r="U5102" s="18">
        <v>45761</v>
      </c>
      <c r="V5102" s="18" t="str">
        <f>TEXT(Posts[[#This Row],[Post_Date]],"YYYY")</f>
        <v>2025</v>
      </c>
      <c r="W5102" s="12" t="s">
        <v>5090</v>
      </c>
      <c r="X5102" s="12" t="s">
        <v>5081</v>
      </c>
      <c r="Y5102" s="19">
        <v>15</v>
      </c>
      <c r="Z5102" s="12" t="s">
        <v>5070</v>
      </c>
      <c r="AA5102"/>
    </row>
    <row r="5103" spans="1:27" x14ac:dyDescent="0.25">
      <c r="A5103" s="12" t="s">
        <v>3015</v>
      </c>
      <c r="B5103" s="12" t="s">
        <v>5026</v>
      </c>
      <c r="C5103" s="12" t="s">
        <v>5028</v>
      </c>
      <c r="D5103" s="12" t="s">
        <v>5032</v>
      </c>
      <c r="E5103" s="12" t="s">
        <v>5035</v>
      </c>
      <c r="F5103" s="12" t="s">
        <v>5056</v>
      </c>
      <c r="G5103" s="12" t="s">
        <v>5046</v>
      </c>
      <c r="H5103" s="13">
        <v>176640</v>
      </c>
      <c r="I5103" s="14">
        <v>747240</v>
      </c>
      <c r="J5103" s="14">
        <v>182469</v>
      </c>
      <c r="K5103" s="14">
        <v>50444</v>
      </c>
      <c r="L5103" s="14">
        <v>33810</v>
      </c>
      <c r="M5103" s="15">
        <v>0.2363901692235032</v>
      </c>
      <c r="N5103" s="14">
        <v>869237</v>
      </c>
      <c r="O5103" s="14">
        <v>704607</v>
      </c>
      <c r="P5103" s="14">
        <v>0</v>
      </c>
      <c r="S5103" s="17">
        <v>45415.775000000001</v>
      </c>
      <c r="T5103" s="12" t="s">
        <v>5076</v>
      </c>
      <c r="U5103" s="18">
        <v>45415</v>
      </c>
      <c r="V5103" s="18" t="str">
        <f>TEXT(Posts[[#This Row],[Post_Date]],"YYYY")</f>
        <v>2024</v>
      </c>
      <c r="W5103" s="12" t="s">
        <v>5096</v>
      </c>
      <c r="X5103" s="12" t="s">
        <v>5082</v>
      </c>
      <c r="Y5103" s="19">
        <v>18</v>
      </c>
      <c r="Z5103" s="12" t="s">
        <v>5070</v>
      </c>
      <c r="AA5103"/>
    </row>
    <row r="5104" spans="1:27" x14ac:dyDescent="0.25">
      <c r="A5104" s="12" t="s">
        <v>3019</v>
      </c>
      <c r="B5104" s="12" t="s">
        <v>5026</v>
      </c>
      <c r="C5104" s="12" t="s">
        <v>5028</v>
      </c>
      <c r="D5104" s="12" t="s">
        <v>5032</v>
      </c>
      <c r="E5104" s="12" t="s">
        <v>5035</v>
      </c>
      <c r="F5104" s="12" t="s">
        <v>5056</v>
      </c>
      <c r="G5104" s="12" t="s">
        <v>5047</v>
      </c>
      <c r="H5104" s="13">
        <v>61365</v>
      </c>
      <c r="I5104" s="14">
        <v>312495</v>
      </c>
      <c r="J5104" s="14">
        <v>38739</v>
      </c>
      <c r="K5104" s="14">
        <v>15359</v>
      </c>
      <c r="L5104" s="14">
        <v>8194</v>
      </c>
      <c r="M5104" s="15">
        <v>0.19637229723783001</v>
      </c>
      <c r="N5104" s="14">
        <v>403973</v>
      </c>
      <c r="O5104" s="14">
        <v>301184</v>
      </c>
      <c r="P5104" s="14">
        <v>0</v>
      </c>
      <c r="S5104" s="17">
        <v>45477.71875</v>
      </c>
      <c r="T5104" s="12" t="s">
        <v>5076</v>
      </c>
      <c r="U5104" s="18">
        <v>45477</v>
      </c>
      <c r="V5104" s="18" t="str">
        <f>TEXT(Posts[[#This Row],[Post_Date]],"YYYY")</f>
        <v>2024</v>
      </c>
      <c r="W5104" s="12" t="s">
        <v>5093</v>
      </c>
      <c r="X5104" s="12" t="s">
        <v>5080</v>
      </c>
      <c r="Y5104" s="19">
        <v>17</v>
      </c>
      <c r="Z5104" s="12" t="s">
        <v>5069</v>
      </c>
      <c r="AA5104"/>
    </row>
    <row r="5105" spans="1:27" x14ac:dyDescent="0.25">
      <c r="A5105" s="12" t="s">
        <v>3020</v>
      </c>
      <c r="B5105" s="12" t="s">
        <v>5026</v>
      </c>
      <c r="C5105" s="12" t="s">
        <v>5028</v>
      </c>
      <c r="D5105" s="12" t="s">
        <v>5032</v>
      </c>
      <c r="E5105" s="12" t="s">
        <v>5035</v>
      </c>
      <c r="F5105" s="12" t="s">
        <v>5056</v>
      </c>
      <c r="G5105" s="12" t="s">
        <v>5048</v>
      </c>
      <c r="H5105" s="13">
        <v>54970</v>
      </c>
      <c r="I5105" s="14">
        <v>234691</v>
      </c>
      <c r="J5105" s="14">
        <v>45990</v>
      </c>
      <c r="K5105" s="14">
        <v>13304</v>
      </c>
      <c r="L5105" s="14">
        <v>12350</v>
      </c>
      <c r="M5105" s="15">
        <v>0.23422688596034941</v>
      </c>
      <c r="N5105" s="14">
        <v>287611</v>
      </c>
      <c r="O5105" s="14">
        <v>207007</v>
      </c>
      <c r="P5105" s="14">
        <v>0</v>
      </c>
      <c r="S5105" s="17">
        <v>45678.679861111108</v>
      </c>
      <c r="T5105" s="12" t="s">
        <v>5074</v>
      </c>
      <c r="U5105" s="18">
        <v>45678</v>
      </c>
      <c r="V5105" s="18" t="str">
        <f>TEXT(Posts[[#This Row],[Post_Date]],"YYYY")</f>
        <v>2025</v>
      </c>
      <c r="W5105" s="12" t="s">
        <v>5086</v>
      </c>
      <c r="X5105" s="12" t="s">
        <v>5079</v>
      </c>
      <c r="Y5105" s="19">
        <v>16</v>
      </c>
      <c r="Z5105" s="12" t="s">
        <v>5070</v>
      </c>
      <c r="AA5105"/>
    </row>
    <row r="5106" spans="1:27" x14ac:dyDescent="0.25">
      <c r="A5106" s="12" t="s">
        <v>3029</v>
      </c>
      <c r="B5106" s="12" t="s">
        <v>5026</v>
      </c>
      <c r="C5106" s="12" t="s">
        <v>5028</v>
      </c>
      <c r="D5106" s="12" t="s">
        <v>5032</v>
      </c>
      <c r="E5106" s="12" t="s">
        <v>5035</v>
      </c>
      <c r="F5106" s="12" t="s">
        <v>5056</v>
      </c>
      <c r="G5106" s="12" t="s">
        <v>5043</v>
      </c>
      <c r="H5106" s="13">
        <v>21062</v>
      </c>
      <c r="I5106" s="14">
        <v>136330</v>
      </c>
      <c r="J5106" s="14">
        <v>27620</v>
      </c>
      <c r="K5106" s="14">
        <v>10656</v>
      </c>
      <c r="L5106" s="14">
        <v>3899</v>
      </c>
      <c r="M5106" s="15">
        <v>0.1544949318574855</v>
      </c>
      <c r="N5106" s="14">
        <v>165005</v>
      </c>
      <c r="O5106" s="14">
        <v>123421</v>
      </c>
      <c r="P5106" s="14">
        <v>0</v>
      </c>
      <c r="S5106" s="17">
        <v>45582.522916666669</v>
      </c>
      <c r="T5106" s="12" t="s">
        <v>5075</v>
      </c>
      <c r="U5106" s="18">
        <v>45582</v>
      </c>
      <c r="V5106" s="18" t="str">
        <f>TEXT(Posts[[#This Row],[Post_Date]],"YYYY")</f>
        <v>2024</v>
      </c>
      <c r="W5106" s="12" t="s">
        <v>5091</v>
      </c>
      <c r="X5106" s="12" t="s">
        <v>5080</v>
      </c>
      <c r="Y5106" s="19">
        <v>12</v>
      </c>
      <c r="Z5106" s="12" t="s">
        <v>5069</v>
      </c>
      <c r="AA5106"/>
    </row>
    <row r="5107" spans="1:27" x14ac:dyDescent="0.25">
      <c r="A5107" s="12" t="s">
        <v>3030</v>
      </c>
      <c r="B5107" s="12" t="s">
        <v>5026</v>
      </c>
      <c r="C5107" s="12" t="s">
        <v>5028</v>
      </c>
      <c r="D5107" s="12" t="s">
        <v>5032</v>
      </c>
      <c r="E5107" s="12" t="s">
        <v>5035</v>
      </c>
      <c r="F5107" s="12" t="s">
        <v>5056</v>
      </c>
      <c r="G5107" s="12" t="s">
        <v>5046</v>
      </c>
      <c r="H5107" s="13">
        <v>42147</v>
      </c>
      <c r="I5107" s="14">
        <v>261083</v>
      </c>
      <c r="J5107" s="14">
        <v>39665</v>
      </c>
      <c r="K5107" s="14">
        <v>14697</v>
      </c>
      <c r="L5107" s="14">
        <v>7645</v>
      </c>
      <c r="M5107" s="15">
        <v>0.16143262488672169</v>
      </c>
      <c r="N5107" s="14">
        <v>289677</v>
      </c>
      <c r="O5107" s="14">
        <v>249143</v>
      </c>
      <c r="P5107" s="14">
        <v>0</v>
      </c>
      <c r="S5107" s="17">
        <v>45318.567361111112</v>
      </c>
      <c r="T5107" s="12" t="s">
        <v>5075</v>
      </c>
      <c r="U5107" s="18">
        <v>45318</v>
      </c>
      <c r="V5107" s="18" t="str">
        <f>TEXT(Posts[[#This Row],[Post_Date]],"YYYY")</f>
        <v>2024</v>
      </c>
      <c r="W5107" s="12" t="s">
        <v>5086</v>
      </c>
      <c r="X5107" s="12" t="s">
        <v>5083</v>
      </c>
      <c r="Y5107" s="19">
        <v>13</v>
      </c>
      <c r="Z5107" s="12" t="s">
        <v>5069</v>
      </c>
      <c r="AA5107"/>
    </row>
    <row r="5108" spans="1:27" x14ac:dyDescent="0.25">
      <c r="A5108" s="12" t="s">
        <v>3035</v>
      </c>
      <c r="B5108" s="12" t="s">
        <v>5026</v>
      </c>
      <c r="C5108" s="12" t="s">
        <v>5028</v>
      </c>
      <c r="D5108" s="12" t="s">
        <v>5032</v>
      </c>
      <c r="E5108" s="12" t="s">
        <v>5035</v>
      </c>
      <c r="F5108" s="12" t="s">
        <v>5056</v>
      </c>
      <c r="G5108" s="12" t="s">
        <v>5042</v>
      </c>
      <c r="H5108" s="13">
        <v>24223</v>
      </c>
      <c r="I5108" s="14">
        <v>144867</v>
      </c>
      <c r="J5108" s="14">
        <v>16140</v>
      </c>
      <c r="K5108" s="14">
        <v>6870</v>
      </c>
      <c r="L5108" s="14">
        <v>7664</v>
      </c>
      <c r="M5108" s="15">
        <v>0.16720859046031139</v>
      </c>
      <c r="N5108" s="14">
        <v>178140</v>
      </c>
      <c r="O5108" s="14">
        <v>129736</v>
      </c>
      <c r="P5108" s="14">
        <v>0</v>
      </c>
      <c r="S5108" s="17">
        <v>45310.42291666667</v>
      </c>
      <c r="T5108" s="12" t="s">
        <v>5077</v>
      </c>
      <c r="U5108" s="18">
        <v>45310</v>
      </c>
      <c r="V5108" s="18" t="str">
        <f>TEXT(Posts[[#This Row],[Post_Date]],"YYYY")</f>
        <v>2024</v>
      </c>
      <c r="W5108" s="12" t="s">
        <v>5086</v>
      </c>
      <c r="X5108" s="12" t="s">
        <v>5082</v>
      </c>
      <c r="Y5108" s="19">
        <v>10</v>
      </c>
      <c r="Z5108" s="12" t="s">
        <v>5069</v>
      </c>
      <c r="AA5108"/>
    </row>
    <row r="5109" spans="1:27" x14ac:dyDescent="0.25">
      <c r="A5109" s="12" t="s">
        <v>3036</v>
      </c>
      <c r="B5109" s="12" t="s">
        <v>5026</v>
      </c>
      <c r="C5109" s="12" t="s">
        <v>5028</v>
      </c>
      <c r="D5109" s="12" t="s">
        <v>5031</v>
      </c>
      <c r="E5109" s="12" t="s">
        <v>5035</v>
      </c>
      <c r="F5109" s="12" t="s">
        <v>5060</v>
      </c>
      <c r="G5109" s="12" t="s">
        <v>5042</v>
      </c>
      <c r="H5109" s="13">
        <v>246414</v>
      </c>
      <c r="I5109" s="14">
        <v>2591064</v>
      </c>
      <c r="J5109" s="14">
        <v>450829</v>
      </c>
      <c r="K5109" s="14">
        <v>142295</v>
      </c>
      <c r="L5109" s="14">
        <v>153037</v>
      </c>
      <c r="M5109" s="15">
        <v>9.5101514266646758E-2</v>
      </c>
      <c r="N5109" s="14">
        <v>3340978</v>
      </c>
      <c r="O5109" s="14">
        <v>2591064</v>
      </c>
      <c r="P5109" s="14">
        <v>0</v>
      </c>
      <c r="S5109" s="17">
        <v>45583.683333333327</v>
      </c>
      <c r="T5109" s="12" t="s">
        <v>5074</v>
      </c>
      <c r="U5109" s="18">
        <v>45583</v>
      </c>
      <c r="V5109" s="18" t="str">
        <f>TEXT(Posts[[#This Row],[Post_Date]],"YYYY")</f>
        <v>2024</v>
      </c>
      <c r="W5109" s="12" t="s">
        <v>5091</v>
      </c>
      <c r="X5109" s="12" t="s">
        <v>5082</v>
      </c>
      <c r="Y5109" s="19">
        <v>16</v>
      </c>
      <c r="Z5109" s="12" t="s">
        <v>5068</v>
      </c>
      <c r="AA5109"/>
    </row>
    <row r="5110" spans="1:27" x14ac:dyDescent="0.25">
      <c r="A5110" s="12" t="s">
        <v>3041</v>
      </c>
      <c r="B5110" s="12" t="s">
        <v>5026</v>
      </c>
      <c r="C5110" s="12" t="s">
        <v>5028</v>
      </c>
      <c r="D5110" s="12" t="s">
        <v>5030</v>
      </c>
      <c r="E5110" s="12" t="s">
        <v>5039</v>
      </c>
      <c r="F5110" s="12" t="s">
        <v>5051</v>
      </c>
      <c r="G5110" s="12" t="s">
        <v>5048</v>
      </c>
      <c r="H5110" s="13">
        <v>44953</v>
      </c>
      <c r="I5110" s="14">
        <v>340077</v>
      </c>
      <c r="J5110" s="14">
        <v>70652</v>
      </c>
      <c r="K5110" s="14">
        <v>16128</v>
      </c>
      <c r="L5110" s="14">
        <v>14791</v>
      </c>
      <c r="M5110" s="15">
        <v>0.13218614330580761</v>
      </c>
      <c r="N5110" s="14">
        <v>395221</v>
      </c>
      <c r="O5110" s="14">
        <v>0</v>
      </c>
      <c r="P5110" s="14">
        <v>1998724</v>
      </c>
      <c r="S5110" s="17">
        <v>45492.531944444447</v>
      </c>
      <c r="T5110" s="17" t="s">
        <v>5075</v>
      </c>
      <c r="U5110" s="18">
        <v>45492</v>
      </c>
      <c r="V5110" s="18" t="str">
        <f>TEXT(Posts[[#This Row],[Post_Date]],"YYYY")</f>
        <v>2024</v>
      </c>
      <c r="W5110" s="18" t="s">
        <v>5093</v>
      </c>
      <c r="X5110" s="18" t="s">
        <v>5082</v>
      </c>
      <c r="Y5110" s="19">
        <v>12</v>
      </c>
      <c r="Z5110" s="12" t="s">
        <v>5069</v>
      </c>
      <c r="AA5110"/>
    </row>
    <row r="5111" spans="1:27" x14ac:dyDescent="0.25">
      <c r="A5111" s="12" t="s">
        <v>3044</v>
      </c>
      <c r="B5111" s="12" t="s">
        <v>5026</v>
      </c>
      <c r="C5111" s="12" t="s">
        <v>5029</v>
      </c>
      <c r="D5111" s="12" t="s">
        <v>5030</v>
      </c>
      <c r="E5111" s="12" t="s">
        <v>5035</v>
      </c>
      <c r="F5111" s="12" t="s">
        <v>5051</v>
      </c>
      <c r="G5111" s="12" t="s">
        <v>5049</v>
      </c>
      <c r="H5111" s="13">
        <v>233828</v>
      </c>
      <c r="I5111" s="14">
        <v>1746873</v>
      </c>
      <c r="J5111" s="14">
        <v>238562</v>
      </c>
      <c r="K5111" s="14">
        <v>78355</v>
      </c>
      <c r="L5111" s="14">
        <v>75269</v>
      </c>
      <c r="M5111" s="15">
        <v>0.13385574049327501</v>
      </c>
      <c r="N5111" s="14">
        <v>2111860</v>
      </c>
      <c r="O5111" s="14">
        <v>1746873</v>
      </c>
      <c r="P5111" s="14">
        <v>0</v>
      </c>
      <c r="S5111" s="17">
        <v>45620.672222222223</v>
      </c>
      <c r="T5111" s="12" t="s">
        <v>5074</v>
      </c>
      <c r="U5111" s="18">
        <v>45620</v>
      </c>
      <c r="V5111" s="18" t="str">
        <f>TEXT(Posts[[#This Row],[Post_Date]],"YYYY")</f>
        <v>2024</v>
      </c>
      <c r="W5111" s="12" t="s">
        <v>5095</v>
      </c>
      <c r="X5111" s="12" t="s">
        <v>5084</v>
      </c>
      <c r="Y5111" s="19">
        <v>16</v>
      </c>
      <c r="Z5111" s="12" t="s">
        <v>5069</v>
      </c>
      <c r="AA5111"/>
    </row>
    <row r="5112" spans="1:27" x14ac:dyDescent="0.25">
      <c r="A5112" s="12" t="s">
        <v>3045</v>
      </c>
      <c r="B5112" s="12" t="s">
        <v>5026</v>
      </c>
      <c r="C5112" s="12" t="s">
        <v>5028</v>
      </c>
      <c r="D5112" s="12" t="s">
        <v>5030</v>
      </c>
      <c r="E5112" s="12" t="s">
        <v>5035</v>
      </c>
      <c r="F5112" s="12" t="s">
        <v>5051</v>
      </c>
      <c r="G5112" s="12" t="s">
        <v>5047</v>
      </c>
      <c r="H5112" s="13">
        <v>197597</v>
      </c>
      <c r="I5112" s="14">
        <v>2421642</v>
      </c>
      <c r="J5112" s="14">
        <v>420668</v>
      </c>
      <c r="K5112" s="14">
        <v>159530</v>
      </c>
      <c r="L5112" s="14">
        <v>79094</v>
      </c>
      <c r="M5112" s="15">
        <v>8.1596461570313819E-2</v>
      </c>
      <c r="N5112" s="14">
        <v>3042582</v>
      </c>
      <c r="O5112" s="14">
        <v>2421642</v>
      </c>
      <c r="P5112" s="14">
        <v>0</v>
      </c>
      <c r="S5112" s="17">
        <v>45407.511805555558</v>
      </c>
      <c r="T5112" s="12" t="s">
        <v>5075</v>
      </c>
      <c r="U5112" s="18">
        <v>45407</v>
      </c>
      <c r="V5112" s="18" t="str">
        <f>TEXT(Posts[[#This Row],[Post_Date]],"YYYY")</f>
        <v>2024</v>
      </c>
      <c r="W5112" s="12" t="s">
        <v>5090</v>
      </c>
      <c r="X5112" s="12" t="s">
        <v>5080</v>
      </c>
      <c r="Y5112" s="19">
        <v>12</v>
      </c>
      <c r="Z5112" s="12" t="s">
        <v>5068</v>
      </c>
      <c r="AA5112"/>
    </row>
    <row r="5113" spans="1:27" x14ac:dyDescent="0.25">
      <c r="A5113" s="12" t="s">
        <v>3058</v>
      </c>
      <c r="B5113" s="12" t="s">
        <v>5026</v>
      </c>
      <c r="C5113" s="12" t="s">
        <v>5028</v>
      </c>
      <c r="D5113" s="12" t="s">
        <v>5031</v>
      </c>
      <c r="E5113" s="12" t="s">
        <v>5035</v>
      </c>
      <c r="F5113" s="12" t="s">
        <v>5060</v>
      </c>
      <c r="G5113" s="12" t="s">
        <v>5042</v>
      </c>
      <c r="H5113" s="13">
        <v>51770</v>
      </c>
      <c r="I5113" s="14">
        <v>780110</v>
      </c>
      <c r="J5113" s="14">
        <v>103222</v>
      </c>
      <c r="K5113" s="14">
        <v>43973</v>
      </c>
      <c r="L5113" s="14">
        <v>23112</v>
      </c>
      <c r="M5113" s="15">
        <v>6.636244244944059E-2</v>
      </c>
      <c r="N5113" s="14">
        <v>976650</v>
      </c>
      <c r="O5113" s="14">
        <v>779118</v>
      </c>
      <c r="P5113" s="14">
        <v>0</v>
      </c>
      <c r="S5113" s="17">
        <v>45646.414583333331</v>
      </c>
      <c r="T5113" s="12" t="s">
        <v>5077</v>
      </c>
      <c r="U5113" s="18">
        <v>45646</v>
      </c>
      <c r="V5113" s="18" t="str">
        <f>TEXT(Posts[[#This Row],[Post_Date]],"YYYY")</f>
        <v>2024</v>
      </c>
      <c r="W5113" s="12" t="s">
        <v>5094</v>
      </c>
      <c r="X5113" s="12" t="s">
        <v>5082</v>
      </c>
      <c r="Y5113" s="19">
        <v>9</v>
      </c>
      <c r="Z5113" s="12" t="s">
        <v>5068</v>
      </c>
      <c r="AA5113"/>
    </row>
    <row r="5114" spans="1:27" x14ac:dyDescent="0.25">
      <c r="A5114" s="12" t="s">
        <v>3060</v>
      </c>
      <c r="B5114" s="12" t="s">
        <v>5026</v>
      </c>
      <c r="C5114" s="12" t="s">
        <v>5028</v>
      </c>
      <c r="D5114" s="12" t="s">
        <v>5031</v>
      </c>
      <c r="E5114" s="12" t="s">
        <v>5035</v>
      </c>
      <c r="F5114" s="12" t="s">
        <v>5060</v>
      </c>
      <c r="G5114" s="12" t="s">
        <v>5045</v>
      </c>
      <c r="H5114" s="13">
        <v>221585</v>
      </c>
      <c r="I5114" s="14">
        <v>2281452</v>
      </c>
      <c r="J5114" s="14">
        <v>359703</v>
      </c>
      <c r="K5114" s="14">
        <v>142376</v>
      </c>
      <c r="L5114" s="14">
        <v>128517</v>
      </c>
      <c r="M5114" s="15">
        <v>9.7124690542591444E-2</v>
      </c>
      <c r="N5114" s="14">
        <v>2699724</v>
      </c>
      <c r="O5114" s="14">
        <v>2281452</v>
      </c>
      <c r="P5114" s="14">
        <v>0</v>
      </c>
      <c r="S5114" s="17">
        <v>45357.720833333333</v>
      </c>
      <c r="T5114" s="12" t="s">
        <v>5076</v>
      </c>
      <c r="U5114" s="18">
        <v>45357</v>
      </c>
      <c r="V5114" s="18" t="str">
        <f>TEXT(Posts[[#This Row],[Post_Date]],"YYYY")</f>
        <v>2024</v>
      </c>
      <c r="W5114" s="12" t="s">
        <v>5088</v>
      </c>
      <c r="X5114" s="12" t="s">
        <v>5085</v>
      </c>
      <c r="Y5114" s="19">
        <v>17</v>
      </c>
      <c r="Z5114" s="12" t="s">
        <v>5068</v>
      </c>
      <c r="AA5114"/>
    </row>
    <row r="5115" spans="1:27" x14ac:dyDescent="0.25">
      <c r="A5115" s="12" t="s">
        <v>3061</v>
      </c>
      <c r="B5115" s="12" t="s">
        <v>5026</v>
      </c>
      <c r="C5115" s="12" t="s">
        <v>5028</v>
      </c>
      <c r="D5115" s="12" t="s">
        <v>5032</v>
      </c>
      <c r="E5115" s="12" t="s">
        <v>5035</v>
      </c>
      <c r="F5115" s="12" t="s">
        <v>5056</v>
      </c>
      <c r="G5115" s="12" t="s">
        <v>5042</v>
      </c>
      <c r="H5115" s="13">
        <v>80351</v>
      </c>
      <c r="I5115" s="14">
        <v>421845</v>
      </c>
      <c r="J5115" s="14">
        <v>62079</v>
      </c>
      <c r="K5115" s="14">
        <v>20848</v>
      </c>
      <c r="L5115" s="14">
        <v>15783</v>
      </c>
      <c r="M5115" s="15">
        <v>0.1904763142004515</v>
      </c>
      <c r="N5115" s="14">
        <v>470235</v>
      </c>
      <c r="O5115" s="14">
        <v>410188</v>
      </c>
      <c r="P5115" s="14">
        <v>0</v>
      </c>
      <c r="S5115" s="17">
        <v>45419.447916666657</v>
      </c>
      <c r="T5115" s="12" t="s">
        <v>5077</v>
      </c>
      <c r="U5115" s="18">
        <v>45419</v>
      </c>
      <c r="V5115" s="18" t="str">
        <f>TEXT(Posts[[#This Row],[Post_Date]],"YYYY")</f>
        <v>2024</v>
      </c>
      <c r="W5115" s="12" t="s">
        <v>5096</v>
      </c>
      <c r="X5115" s="12" t="s">
        <v>5079</v>
      </c>
      <c r="Y5115" s="19">
        <v>10</v>
      </c>
      <c r="Z5115" s="12" t="s">
        <v>5069</v>
      </c>
      <c r="AA5115"/>
    </row>
    <row r="5116" spans="1:27" x14ac:dyDescent="0.25">
      <c r="A5116" s="12" t="s">
        <v>3063</v>
      </c>
      <c r="B5116" s="12" t="s">
        <v>5026</v>
      </c>
      <c r="C5116" s="12" t="s">
        <v>5029</v>
      </c>
      <c r="D5116" s="12" t="s">
        <v>5030</v>
      </c>
      <c r="E5116" s="12" t="s">
        <v>5035</v>
      </c>
      <c r="F5116" s="12" t="s">
        <v>5051</v>
      </c>
      <c r="G5116" s="12" t="s">
        <v>5045</v>
      </c>
      <c r="H5116" s="13">
        <v>158426</v>
      </c>
      <c r="I5116" s="14">
        <v>1164582</v>
      </c>
      <c r="J5116" s="14">
        <v>283366</v>
      </c>
      <c r="K5116" s="14">
        <v>68920</v>
      </c>
      <c r="L5116" s="14">
        <v>25275</v>
      </c>
      <c r="M5116" s="15">
        <v>0.1360375960686539</v>
      </c>
      <c r="N5116" s="14">
        <v>1506791</v>
      </c>
      <c r="O5116" s="14">
        <v>1164582</v>
      </c>
      <c r="P5116" s="14">
        <v>0</v>
      </c>
      <c r="S5116" s="17">
        <v>45548.747916666667</v>
      </c>
      <c r="T5116" s="12" t="s">
        <v>5076</v>
      </c>
      <c r="U5116" s="18">
        <v>45548</v>
      </c>
      <c r="V5116" s="18" t="str">
        <f>TEXT(Posts[[#This Row],[Post_Date]],"YYYY")</f>
        <v>2024</v>
      </c>
      <c r="W5116" s="12" t="s">
        <v>5097</v>
      </c>
      <c r="X5116" s="12" t="s">
        <v>5082</v>
      </c>
      <c r="Y5116" s="19">
        <v>17</v>
      </c>
      <c r="Z5116" s="12" t="s">
        <v>5069</v>
      </c>
      <c r="AA5116"/>
    </row>
    <row r="5117" spans="1:27" x14ac:dyDescent="0.25">
      <c r="A5117" s="12" t="s">
        <v>3064</v>
      </c>
      <c r="B5117" s="12" t="s">
        <v>5026</v>
      </c>
      <c r="C5117" s="12" t="s">
        <v>5028</v>
      </c>
      <c r="D5117" s="12" t="s">
        <v>5030</v>
      </c>
      <c r="E5117" s="12" t="s">
        <v>5035</v>
      </c>
      <c r="F5117" s="12" t="s">
        <v>5051</v>
      </c>
      <c r="G5117" s="12" t="s">
        <v>5047</v>
      </c>
      <c r="H5117" s="13">
        <v>154930</v>
      </c>
      <c r="I5117" s="14">
        <v>1251248</v>
      </c>
      <c r="J5117" s="14">
        <v>152744</v>
      </c>
      <c r="K5117" s="14">
        <v>46510</v>
      </c>
      <c r="L5117" s="14">
        <v>33420</v>
      </c>
      <c r="M5117" s="15">
        <v>0.1238209176757392</v>
      </c>
      <c r="N5117" s="14">
        <v>1387777</v>
      </c>
      <c r="O5117" s="14">
        <v>1251248</v>
      </c>
      <c r="P5117" s="14">
        <v>0</v>
      </c>
      <c r="S5117" s="17">
        <v>45420.707638888889</v>
      </c>
      <c r="T5117" s="12" t="s">
        <v>5074</v>
      </c>
      <c r="U5117" s="18">
        <v>45420</v>
      </c>
      <c r="V5117" s="18" t="str">
        <f>TEXT(Posts[[#This Row],[Post_Date]],"YYYY")</f>
        <v>2024</v>
      </c>
      <c r="W5117" s="12" t="s">
        <v>5096</v>
      </c>
      <c r="X5117" s="12" t="s">
        <v>5085</v>
      </c>
      <c r="Y5117" s="19">
        <v>16</v>
      </c>
      <c r="Z5117" s="12" t="s">
        <v>5069</v>
      </c>
      <c r="AA5117"/>
    </row>
    <row r="5118" spans="1:27" x14ac:dyDescent="0.25">
      <c r="A5118" s="12" t="s">
        <v>3066</v>
      </c>
      <c r="B5118" s="12" t="s">
        <v>5026</v>
      </c>
      <c r="C5118" s="12" t="s">
        <v>5028</v>
      </c>
      <c r="D5118" s="12" t="s">
        <v>5032</v>
      </c>
      <c r="E5118" s="12" t="s">
        <v>5039</v>
      </c>
      <c r="F5118" s="12" t="s">
        <v>5056</v>
      </c>
      <c r="G5118" s="12" t="s">
        <v>5043</v>
      </c>
      <c r="H5118" s="13">
        <v>57500</v>
      </c>
      <c r="I5118" s="14">
        <v>311262</v>
      </c>
      <c r="J5118" s="14">
        <v>64896</v>
      </c>
      <c r="K5118" s="14">
        <v>10437</v>
      </c>
      <c r="L5118" s="14">
        <v>14713</v>
      </c>
      <c r="M5118" s="15">
        <v>0.1847338780344312</v>
      </c>
      <c r="N5118" s="14">
        <v>385137</v>
      </c>
      <c r="O5118" s="14">
        <v>0</v>
      </c>
      <c r="P5118" s="14">
        <v>1858790</v>
      </c>
      <c r="S5118" s="17">
        <v>45365.470138888893</v>
      </c>
      <c r="T5118" s="17" t="s">
        <v>5077</v>
      </c>
      <c r="U5118" s="18">
        <v>45365</v>
      </c>
      <c r="V5118" s="18" t="str">
        <f>TEXT(Posts[[#This Row],[Post_Date]],"YYYY")</f>
        <v>2024</v>
      </c>
      <c r="W5118" s="18" t="s">
        <v>5088</v>
      </c>
      <c r="X5118" s="18" t="s">
        <v>5080</v>
      </c>
      <c r="Y5118" s="19">
        <v>11</v>
      </c>
      <c r="Z5118" s="12" t="s">
        <v>5069</v>
      </c>
      <c r="AA5118"/>
    </row>
    <row r="5119" spans="1:27" x14ac:dyDescent="0.25">
      <c r="A5119" s="12" t="s">
        <v>3067</v>
      </c>
      <c r="B5119" s="12" t="s">
        <v>5026</v>
      </c>
      <c r="C5119" s="12" t="s">
        <v>5028</v>
      </c>
      <c r="D5119" s="12" t="s">
        <v>5032</v>
      </c>
      <c r="E5119" s="12" t="s">
        <v>5039</v>
      </c>
      <c r="F5119" s="12" t="s">
        <v>5056</v>
      </c>
      <c r="G5119" s="12" t="s">
        <v>5043</v>
      </c>
      <c r="H5119" s="13">
        <v>57000</v>
      </c>
      <c r="I5119" s="14">
        <v>241711</v>
      </c>
      <c r="J5119" s="14">
        <v>37692</v>
      </c>
      <c r="K5119" s="14">
        <v>14320</v>
      </c>
      <c r="L5119" s="14">
        <v>4952</v>
      </c>
      <c r="M5119" s="15">
        <v>0.2358212758451779</v>
      </c>
      <c r="N5119" s="14">
        <v>281935</v>
      </c>
      <c r="O5119" s="14">
        <v>0</v>
      </c>
      <c r="P5119" s="14">
        <v>593365</v>
      </c>
      <c r="S5119" s="17">
        <v>45400.469444444447</v>
      </c>
      <c r="T5119" s="17" t="s">
        <v>5077</v>
      </c>
      <c r="U5119" s="18">
        <v>45400</v>
      </c>
      <c r="V5119" s="18" t="str">
        <f>TEXT(Posts[[#This Row],[Post_Date]],"YYYY")</f>
        <v>2024</v>
      </c>
      <c r="W5119" s="18" t="s">
        <v>5090</v>
      </c>
      <c r="X5119" s="18" t="s">
        <v>5080</v>
      </c>
      <c r="Y5119" s="19">
        <v>11</v>
      </c>
      <c r="Z5119" s="12" t="s">
        <v>5070</v>
      </c>
      <c r="AA5119"/>
    </row>
    <row r="5120" spans="1:27" x14ac:dyDescent="0.25">
      <c r="A5120" s="12" t="s">
        <v>3070</v>
      </c>
      <c r="B5120" s="12" t="s">
        <v>5026</v>
      </c>
      <c r="C5120" s="12" t="s">
        <v>5029</v>
      </c>
      <c r="D5120" s="12" t="s">
        <v>5031</v>
      </c>
      <c r="E5120" s="12" t="s">
        <v>5035</v>
      </c>
      <c r="F5120" s="12" t="s">
        <v>5060</v>
      </c>
      <c r="G5120" s="12" t="s">
        <v>5043</v>
      </c>
      <c r="H5120" s="13">
        <v>73470</v>
      </c>
      <c r="I5120" s="14">
        <v>939496</v>
      </c>
      <c r="J5120" s="14">
        <v>98034</v>
      </c>
      <c r="K5120" s="14">
        <v>55119</v>
      </c>
      <c r="L5120" s="14">
        <v>50300</v>
      </c>
      <c r="M5120" s="15">
        <v>7.8202375934453311E-2</v>
      </c>
      <c r="N5120" s="14">
        <v>1169168</v>
      </c>
      <c r="O5120" s="14">
        <v>901272</v>
      </c>
      <c r="P5120" s="14">
        <v>0</v>
      </c>
      <c r="S5120" s="17">
        <v>45637.432638888888</v>
      </c>
      <c r="T5120" s="12" t="s">
        <v>5077</v>
      </c>
      <c r="U5120" s="18">
        <v>45637</v>
      </c>
      <c r="V5120" s="18" t="str">
        <f>TEXT(Posts[[#This Row],[Post_Date]],"YYYY")</f>
        <v>2024</v>
      </c>
      <c r="W5120" s="12" t="s">
        <v>5094</v>
      </c>
      <c r="X5120" s="12" t="s">
        <v>5085</v>
      </c>
      <c r="Y5120" s="19">
        <v>10</v>
      </c>
      <c r="Z5120" s="12" t="s">
        <v>5068</v>
      </c>
      <c r="AA5120"/>
    </row>
    <row r="5121" spans="1:27" x14ac:dyDescent="0.25">
      <c r="A5121" s="12" t="s">
        <v>3075</v>
      </c>
      <c r="B5121" s="12" t="s">
        <v>5026</v>
      </c>
      <c r="C5121" s="12" t="s">
        <v>5028</v>
      </c>
      <c r="D5121" s="12" t="s">
        <v>5030</v>
      </c>
      <c r="E5121" s="12" t="s">
        <v>5039</v>
      </c>
      <c r="F5121" s="12" t="s">
        <v>5051</v>
      </c>
      <c r="G5121" s="12" t="s">
        <v>5047</v>
      </c>
      <c r="H5121" s="13">
        <v>65837</v>
      </c>
      <c r="I5121" s="14">
        <v>513116</v>
      </c>
      <c r="J5121" s="14">
        <v>85643</v>
      </c>
      <c r="K5121" s="14">
        <v>23400</v>
      </c>
      <c r="L5121" s="14">
        <v>15774</v>
      </c>
      <c r="M5121" s="15">
        <v>0.128309049394563</v>
      </c>
      <c r="N5121" s="14">
        <v>608699</v>
      </c>
      <c r="O5121" s="14">
        <v>0</v>
      </c>
      <c r="P5121" s="14">
        <v>1068127</v>
      </c>
      <c r="S5121" s="17">
        <v>45498.529166666667</v>
      </c>
      <c r="T5121" s="17" t="s">
        <v>5075</v>
      </c>
      <c r="U5121" s="18">
        <v>45498</v>
      </c>
      <c r="V5121" s="18" t="str">
        <f>TEXT(Posts[[#This Row],[Post_Date]],"YYYY")</f>
        <v>2024</v>
      </c>
      <c r="W5121" s="18" t="s">
        <v>5093</v>
      </c>
      <c r="X5121" s="18" t="s">
        <v>5080</v>
      </c>
      <c r="Y5121" s="19">
        <v>12</v>
      </c>
      <c r="Z5121" s="12" t="s">
        <v>5069</v>
      </c>
      <c r="AA5121"/>
    </row>
    <row r="5122" spans="1:27" x14ac:dyDescent="0.25">
      <c r="A5122" s="12" t="s">
        <v>3079</v>
      </c>
      <c r="B5122" s="12" t="s">
        <v>5026</v>
      </c>
      <c r="C5122" s="12" t="s">
        <v>5029</v>
      </c>
      <c r="D5122" s="12" t="s">
        <v>5032</v>
      </c>
      <c r="E5122" s="12" t="s">
        <v>5035</v>
      </c>
      <c r="F5122" s="12" t="s">
        <v>5056</v>
      </c>
      <c r="G5122" s="12" t="s">
        <v>5042</v>
      </c>
      <c r="H5122" s="13">
        <v>54136</v>
      </c>
      <c r="I5122" s="14">
        <v>272735</v>
      </c>
      <c r="J5122" s="14">
        <v>60511</v>
      </c>
      <c r="K5122" s="14">
        <v>18324</v>
      </c>
      <c r="L5122" s="14">
        <v>11902</v>
      </c>
      <c r="M5122" s="15">
        <v>0.198495641545784</v>
      </c>
      <c r="N5122" s="14">
        <v>329432</v>
      </c>
      <c r="O5122" s="14">
        <v>250656</v>
      </c>
      <c r="P5122" s="14">
        <v>0</v>
      </c>
      <c r="S5122" s="17">
        <v>45462.488194444442</v>
      </c>
      <c r="T5122" s="12" t="s">
        <v>5077</v>
      </c>
      <c r="U5122" s="18">
        <v>45462</v>
      </c>
      <c r="V5122" s="18" t="str">
        <f>TEXT(Posts[[#This Row],[Post_Date]],"YYYY")</f>
        <v>2024</v>
      </c>
      <c r="W5122" s="12" t="s">
        <v>5089</v>
      </c>
      <c r="X5122" s="12" t="s">
        <v>5085</v>
      </c>
      <c r="Y5122" s="19">
        <v>11</v>
      </c>
      <c r="Z5122" s="12" t="s">
        <v>5069</v>
      </c>
      <c r="AA5122"/>
    </row>
    <row r="5123" spans="1:27" x14ac:dyDescent="0.25">
      <c r="A5123" s="12" t="s">
        <v>3083</v>
      </c>
      <c r="B5123" s="12" t="s">
        <v>5026</v>
      </c>
      <c r="C5123" s="12" t="s">
        <v>5028</v>
      </c>
      <c r="D5123" s="12" t="s">
        <v>5032</v>
      </c>
      <c r="E5123" s="12" t="s">
        <v>5035</v>
      </c>
      <c r="F5123" s="12" t="s">
        <v>5056</v>
      </c>
      <c r="G5123" s="12" t="s">
        <v>5044</v>
      </c>
      <c r="H5123" s="13">
        <v>33654</v>
      </c>
      <c r="I5123" s="14">
        <v>189979</v>
      </c>
      <c r="J5123" s="14">
        <v>31795</v>
      </c>
      <c r="K5123" s="14">
        <v>9079</v>
      </c>
      <c r="L5123" s="14">
        <v>8983</v>
      </c>
      <c r="M5123" s="15">
        <v>0.17714590737081279</v>
      </c>
      <c r="N5123" s="14">
        <v>245697</v>
      </c>
      <c r="O5123" s="14">
        <v>167520</v>
      </c>
      <c r="P5123" s="14">
        <v>0</v>
      </c>
      <c r="S5123" s="17">
        <v>45510.724999999999</v>
      </c>
      <c r="T5123" s="12" t="s">
        <v>5076</v>
      </c>
      <c r="U5123" s="18">
        <v>45510</v>
      </c>
      <c r="V5123" s="18" t="str">
        <f>TEXT(Posts[[#This Row],[Post_Date]],"YYYY")</f>
        <v>2024</v>
      </c>
      <c r="W5123" s="12" t="s">
        <v>5092</v>
      </c>
      <c r="X5123" s="12" t="s">
        <v>5079</v>
      </c>
      <c r="Y5123" s="19">
        <v>17</v>
      </c>
      <c r="Z5123" s="12" t="s">
        <v>5069</v>
      </c>
      <c r="AA5123"/>
    </row>
    <row r="5124" spans="1:27" x14ac:dyDescent="0.25">
      <c r="A5124" s="12" t="s">
        <v>3087</v>
      </c>
      <c r="B5124" s="12" t="s">
        <v>5026</v>
      </c>
      <c r="C5124" s="12" t="s">
        <v>5028</v>
      </c>
      <c r="D5124" s="12" t="s">
        <v>5032</v>
      </c>
      <c r="E5124" s="12" t="s">
        <v>5035</v>
      </c>
      <c r="F5124" s="12" t="s">
        <v>5056</v>
      </c>
      <c r="G5124" s="12" t="s">
        <v>5048</v>
      </c>
      <c r="H5124" s="13">
        <v>38892</v>
      </c>
      <c r="I5124" s="14">
        <v>192469</v>
      </c>
      <c r="J5124" s="14">
        <v>40236</v>
      </c>
      <c r="K5124" s="14">
        <v>9864</v>
      </c>
      <c r="L5124" s="14">
        <v>10969</v>
      </c>
      <c r="M5124" s="15">
        <v>0.20207341084311689</v>
      </c>
      <c r="N5124" s="14">
        <v>218143</v>
      </c>
      <c r="O5124" s="14">
        <v>170889</v>
      </c>
      <c r="P5124" s="14">
        <v>0</v>
      </c>
      <c r="S5124" s="17">
        <v>45566.808333333327</v>
      </c>
      <c r="T5124" s="12" t="s">
        <v>5076</v>
      </c>
      <c r="U5124" s="18">
        <v>45566</v>
      </c>
      <c r="V5124" s="18" t="str">
        <f>TEXT(Posts[[#This Row],[Post_Date]],"YYYY")</f>
        <v>2024</v>
      </c>
      <c r="W5124" s="12" t="s">
        <v>5091</v>
      </c>
      <c r="X5124" s="12" t="s">
        <v>5079</v>
      </c>
      <c r="Y5124" s="19">
        <v>19</v>
      </c>
      <c r="Z5124" s="12" t="s">
        <v>5070</v>
      </c>
      <c r="AA5124"/>
    </row>
    <row r="5125" spans="1:27" x14ac:dyDescent="0.25">
      <c r="A5125" s="12" t="s">
        <v>3091</v>
      </c>
      <c r="B5125" s="12" t="s">
        <v>5026</v>
      </c>
      <c r="C5125" s="12" t="s">
        <v>5028</v>
      </c>
      <c r="D5125" s="12" t="s">
        <v>5034</v>
      </c>
      <c r="E5125" s="12" t="s">
        <v>5039</v>
      </c>
      <c r="F5125" s="12" t="s">
        <v>5059</v>
      </c>
      <c r="G5125" s="12" t="s">
        <v>5047</v>
      </c>
      <c r="H5125" s="13">
        <v>41052</v>
      </c>
      <c r="I5125" s="14">
        <v>356746</v>
      </c>
      <c r="J5125" s="14">
        <v>42106</v>
      </c>
      <c r="K5125" s="14">
        <v>26226</v>
      </c>
      <c r="L5125" s="14">
        <v>20540</v>
      </c>
      <c r="M5125" s="15">
        <v>0.11507446731604801</v>
      </c>
      <c r="N5125" s="14">
        <v>398043</v>
      </c>
      <c r="O5125" s="14">
        <v>0</v>
      </c>
      <c r="P5125" s="14">
        <v>1023528</v>
      </c>
      <c r="S5125" s="17">
        <v>45330.777083333327</v>
      </c>
      <c r="T5125" s="17" t="s">
        <v>5076</v>
      </c>
      <c r="U5125" s="18">
        <v>45330</v>
      </c>
      <c r="V5125" s="18" t="str">
        <f>TEXT(Posts[[#This Row],[Post_Date]],"YYYY")</f>
        <v>2024</v>
      </c>
      <c r="W5125" s="18" t="s">
        <v>5087</v>
      </c>
      <c r="X5125" s="18" t="s">
        <v>5080</v>
      </c>
      <c r="Y5125" s="19">
        <v>18</v>
      </c>
      <c r="Z5125" s="12" t="s">
        <v>5069</v>
      </c>
      <c r="AA5125"/>
    </row>
    <row r="5126" spans="1:27" x14ac:dyDescent="0.25">
      <c r="A5126" s="12" t="s">
        <v>3092</v>
      </c>
      <c r="B5126" s="12" t="s">
        <v>5026</v>
      </c>
      <c r="C5126" s="12" t="s">
        <v>5028</v>
      </c>
      <c r="D5126" s="12" t="s">
        <v>5032</v>
      </c>
      <c r="E5126" s="12" t="s">
        <v>5035</v>
      </c>
      <c r="F5126" s="12" t="s">
        <v>5056</v>
      </c>
      <c r="G5126" s="12" t="s">
        <v>5048</v>
      </c>
      <c r="H5126" s="13">
        <v>377090</v>
      </c>
      <c r="I5126" s="14">
        <v>2163079</v>
      </c>
      <c r="J5126" s="14">
        <v>533704</v>
      </c>
      <c r="K5126" s="14">
        <v>115857</v>
      </c>
      <c r="L5126" s="14">
        <v>57343</v>
      </c>
      <c r="M5126" s="15">
        <v>0.17433062013139969</v>
      </c>
      <c r="N5126" s="14">
        <v>2466811</v>
      </c>
      <c r="O5126" s="14">
        <v>2163079</v>
      </c>
      <c r="P5126" s="14">
        <v>0</v>
      </c>
      <c r="S5126" s="17">
        <v>45471.553472222222</v>
      </c>
      <c r="T5126" s="12" t="s">
        <v>5075</v>
      </c>
      <c r="U5126" s="18">
        <v>45471</v>
      </c>
      <c r="V5126" s="18" t="str">
        <f>TEXT(Posts[[#This Row],[Post_Date]],"YYYY")</f>
        <v>2024</v>
      </c>
      <c r="W5126" s="12" t="s">
        <v>5089</v>
      </c>
      <c r="X5126" s="12" t="s">
        <v>5082</v>
      </c>
      <c r="Y5126" s="19">
        <v>13</v>
      </c>
      <c r="Z5126" s="12" t="s">
        <v>5069</v>
      </c>
      <c r="AA5126"/>
    </row>
    <row r="5127" spans="1:27" x14ac:dyDescent="0.25">
      <c r="A5127" s="12" t="s">
        <v>3099</v>
      </c>
      <c r="B5127" s="12" t="s">
        <v>5026</v>
      </c>
      <c r="C5127" s="12" t="s">
        <v>5028</v>
      </c>
      <c r="D5127" s="12" t="s">
        <v>5033</v>
      </c>
      <c r="E5127" s="12" t="s">
        <v>5035</v>
      </c>
      <c r="F5127" s="12" t="s">
        <v>5056</v>
      </c>
      <c r="G5127" s="12" t="s">
        <v>5044</v>
      </c>
      <c r="H5127" s="13">
        <v>27383</v>
      </c>
      <c r="I5127" s="14">
        <v>152224</v>
      </c>
      <c r="J5127" s="14">
        <v>27742</v>
      </c>
      <c r="K5127" s="14">
        <v>5273</v>
      </c>
      <c r="L5127" s="14">
        <v>5343</v>
      </c>
      <c r="M5127" s="15">
        <v>0.17988925927600369</v>
      </c>
      <c r="N5127" s="14">
        <v>177099</v>
      </c>
      <c r="O5127" s="14">
        <v>148990</v>
      </c>
      <c r="P5127" s="14">
        <v>0</v>
      </c>
      <c r="S5127" s="17">
        <v>45483.583333333343</v>
      </c>
      <c r="T5127" s="12" t="s">
        <v>5074</v>
      </c>
      <c r="U5127" s="18">
        <v>45483</v>
      </c>
      <c r="V5127" s="18" t="str">
        <f>TEXT(Posts[[#This Row],[Post_Date]],"YYYY")</f>
        <v>2024</v>
      </c>
      <c r="W5127" s="12" t="s">
        <v>5093</v>
      </c>
      <c r="X5127" s="12" t="s">
        <v>5085</v>
      </c>
      <c r="Y5127" s="19">
        <v>14</v>
      </c>
      <c r="Z5127" s="12" t="s">
        <v>5069</v>
      </c>
      <c r="AA5127"/>
    </row>
    <row r="5128" spans="1:27" x14ac:dyDescent="0.25">
      <c r="A5128" s="12" t="s">
        <v>3105</v>
      </c>
      <c r="B5128" s="12" t="s">
        <v>5026</v>
      </c>
      <c r="C5128" s="12" t="s">
        <v>5028</v>
      </c>
      <c r="D5128" s="12" t="s">
        <v>5030</v>
      </c>
      <c r="E5128" s="12" t="s">
        <v>5039</v>
      </c>
      <c r="F5128" s="12" t="s">
        <v>5051</v>
      </c>
      <c r="G5128" s="12" t="s">
        <v>5048</v>
      </c>
      <c r="H5128" s="13">
        <v>27888</v>
      </c>
      <c r="I5128" s="14">
        <v>222304</v>
      </c>
      <c r="J5128" s="14">
        <v>37865</v>
      </c>
      <c r="K5128" s="14">
        <v>6911</v>
      </c>
      <c r="L5128" s="14">
        <v>11464</v>
      </c>
      <c r="M5128" s="15">
        <v>0.1254533152283652</v>
      </c>
      <c r="N5128" s="14">
        <v>258632</v>
      </c>
      <c r="O5128" s="14">
        <v>0</v>
      </c>
      <c r="P5128" s="14">
        <v>1780644</v>
      </c>
      <c r="S5128" s="17">
        <v>45474.728472222218</v>
      </c>
      <c r="T5128" s="17" t="s">
        <v>5076</v>
      </c>
      <c r="U5128" s="18">
        <v>45474</v>
      </c>
      <c r="V5128" s="18" t="str">
        <f>TEXT(Posts[[#This Row],[Post_Date]],"YYYY")</f>
        <v>2024</v>
      </c>
      <c r="W5128" s="18" t="s">
        <v>5093</v>
      </c>
      <c r="X5128" s="18" t="s">
        <v>5081</v>
      </c>
      <c r="Y5128" s="19">
        <v>17</v>
      </c>
      <c r="Z5128" s="12" t="s">
        <v>5069</v>
      </c>
      <c r="AA5128"/>
    </row>
    <row r="5129" spans="1:27" x14ac:dyDescent="0.25">
      <c r="A5129" s="12" t="s">
        <v>3109</v>
      </c>
      <c r="B5129" s="12" t="s">
        <v>5026</v>
      </c>
      <c r="C5129" s="12" t="s">
        <v>5028</v>
      </c>
      <c r="D5129" s="12" t="s">
        <v>5031</v>
      </c>
      <c r="E5129" s="12" t="s">
        <v>5035</v>
      </c>
      <c r="F5129" s="12" t="s">
        <v>5060</v>
      </c>
      <c r="G5129" s="12" t="s">
        <v>5049</v>
      </c>
      <c r="H5129" s="13">
        <v>77996</v>
      </c>
      <c r="I5129" s="14">
        <v>1023454</v>
      </c>
      <c r="J5129" s="14">
        <v>189968</v>
      </c>
      <c r="K5129" s="14">
        <v>77485</v>
      </c>
      <c r="L5129" s="14">
        <v>42010</v>
      </c>
      <c r="M5129" s="15">
        <v>7.6209079223048454E-2</v>
      </c>
      <c r="N5129" s="14">
        <v>1153854</v>
      </c>
      <c r="O5129" s="14">
        <v>994438</v>
      </c>
      <c r="P5129" s="14">
        <v>0</v>
      </c>
      <c r="S5129" s="17">
        <v>45747.481944444437</v>
      </c>
      <c r="T5129" s="12" t="s">
        <v>5077</v>
      </c>
      <c r="U5129" s="18">
        <v>45747</v>
      </c>
      <c r="V5129" s="18" t="str">
        <f>TEXT(Posts[[#This Row],[Post_Date]],"YYYY")</f>
        <v>2025</v>
      </c>
      <c r="W5129" s="12" t="s">
        <v>5088</v>
      </c>
      <c r="X5129" s="12" t="s">
        <v>5081</v>
      </c>
      <c r="Y5129" s="19">
        <v>11</v>
      </c>
      <c r="Z5129" s="12" t="s">
        <v>5068</v>
      </c>
      <c r="AA5129"/>
    </row>
    <row r="5130" spans="1:27" x14ac:dyDescent="0.25">
      <c r="A5130" s="12" t="s">
        <v>3110</v>
      </c>
      <c r="B5130" s="12" t="s">
        <v>5026</v>
      </c>
      <c r="C5130" s="12" t="s">
        <v>5029</v>
      </c>
      <c r="D5130" s="12" t="s">
        <v>5033</v>
      </c>
      <c r="E5130" s="12" t="s">
        <v>5035</v>
      </c>
      <c r="F5130" s="12" t="s">
        <v>5056</v>
      </c>
      <c r="G5130" s="12" t="s">
        <v>5042</v>
      </c>
      <c r="H5130" s="13">
        <v>32642</v>
      </c>
      <c r="I5130" s="14">
        <v>165058</v>
      </c>
      <c r="J5130" s="14">
        <v>21551</v>
      </c>
      <c r="K5130" s="14">
        <v>5208</v>
      </c>
      <c r="L5130" s="14">
        <v>6690</v>
      </c>
      <c r="M5130" s="15">
        <v>0.19776321903773211</v>
      </c>
      <c r="N5130" s="14">
        <v>184354</v>
      </c>
      <c r="O5130" s="14">
        <v>149792</v>
      </c>
      <c r="P5130" s="14">
        <v>0</v>
      </c>
      <c r="S5130" s="17">
        <v>45545.521527777782</v>
      </c>
      <c r="T5130" s="12" t="s">
        <v>5075</v>
      </c>
      <c r="U5130" s="18">
        <v>45545</v>
      </c>
      <c r="V5130" s="18" t="str">
        <f>TEXT(Posts[[#This Row],[Post_Date]],"YYYY")</f>
        <v>2024</v>
      </c>
      <c r="W5130" s="12" t="s">
        <v>5097</v>
      </c>
      <c r="X5130" s="12" t="s">
        <v>5079</v>
      </c>
      <c r="Y5130" s="19">
        <v>12</v>
      </c>
      <c r="Z5130" s="12" t="s">
        <v>5069</v>
      </c>
      <c r="AA5130"/>
    </row>
    <row r="5131" spans="1:27" x14ac:dyDescent="0.25">
      <c r="A5131" s="12" t="s">
        <v>3117</v>
      </c>
      <c r="B5131" s="12" t="s">
        <v>5026</v>
      </c>
      <c r="C5131" s="12" t="s">
        <v>5028</v>
      </c>
      <c r="D5131" s="12" t="s">
        <v>5034</v>
      </c>
      <c r="E5131" s="12" t="s">
        <v>5039</v>
      </c>
      <c r="F5131" s="12" t="s">
        <v>5059</v>
      </c>
      <c r="G5131" s="12" t="s">
        <v>5048</v>
      </c>
      <c r="H5131" s="13">
        <v>43192</v>
      </c>
      <c r="I5131" s="14">
        <v>277908</v>
      </c>
      <c r="J5131" s="14">
        <v>38482</v>
      </c>
      <c r="K5131" s="14">
        <v>15690</v>
      </c>
      <c r="L5131" s="14">
        <v>16235</v>
      </c>
      <c r="M5131" s="15">
        <v>0.15541877021188991</v>
      </c>
      <c r="N5131" s="14">
        <v>310680</v>
      </c>
      <c r="O5131" s="14">
        <v>0</v>
      </c>
      <c r="P5131" s="14">
        <v>1524574</v>
      </c>
      <c r="S5131" s="17">
        <v>45690.661111111112</v>
      </c>
      <c r="T5131" s="17" t="s">
        <v>5074</v>
      </c>
      <c r="U5131" s="18">
        <v>45690</v>
      </c>
      <c r="V5131" s="18" t="str">
        <f>TEXT(Posts[[#This Row],[Post_Date]],"YYYY")</f>
        <v>2025</v>
      </c>
      <c r="W5131" s="18" t="s">
        <v>5087</v>
      </c>
      <c r="X5131" s="18" t="s">
        <v>5084</v>
      </c>
      <c r="Y5131" s="19">
        <v>15</v>
      </c>
      <c r="Z5131" s="12" t="s">
        <v>5069</v>
      </c>
      <c r="AA5131"/>
    </row>
    <row r="5132" spans="1:27" x14ac:dyDescent="0.25">
      <c r="A5132" s="12" t="s">
        <v>3124</v>
      </c>
      <c r="B5132" s="12" t="s">
        <v>5026</v>
      </c>
      <c r="C5132" s="12" t="s">
        <v>5028</v>
      </c>
      <c r="D5132" s="12" t="s">
        <v>5031</v>
      </c>
      <c r="E5132" s="12" t="s">
        <v>5035</v>
      </c>
      <c r="F5132" s="12" t="s">
        <v>5060</v>
      </c>
      <c r="G5132" s="12" t="s">
        <v>5048</v>
      </c>
      <c r="H5132" s="13">
        <v>204128</v>
      </c>
      <c r="I5132" s="14">
        <v>2440852</v>
      </c>
      <c r="J5132" s="14">
        <v>325723</v>
      </c>
      <c r="K5132" s="14">
        <v>148425</v>
      </c>
      <c r="L5132" s="14">
        <v>72586</v>
      </c>
      <c r="M5132" s="15">
        <v>8.3630188298446984E-2</v>
      </c>
      <c r="N5132" s="14">
        <v>3167370</v>
      </c>
      <c r="O5132" s="14">
        <v>2440852</v>
      </c>
      <c r="P5132" s="14">
        <v>0</v>
      </c>
      <c r="S5132" s="17">
        <v>45440.642361111109</v>
      </c>
      <c r="T5132" s="12" t="s">
        <v>5074</v>
      </c>
      <c r="U5132" s="18">
        <v>45440</v>
      </c>
      <c r="V5132" s="18" t="str">
        <f>TEXT(Posts[[#This Row],[Post_Date]],"YYYY")</f>
        <v>2024</v>
      </c>
      <c r="W5132" s="12" t="s">
        <v>5096</v>
      </c>
      <c r="X5132" s="12" t="s">
        <v>5079</v>
      </c>
      <c r="Y5132" s="19">
        <v>15</v>
      </c>
      <c r="Z5132" s="12" t="s">
        <v>5068</v>
      </c>
      <c r="AA5132"/>
    </row>
    <row r="5133" spans="1:27" x14ac:dyDescent="0.25">
      <c r="A5133" s="12" t="s">
        <v>3136</v>
      </c>
      <c r="B5133" s="12" t="s">
        <v>5026</v>
      </c>
      <c r="C5133" s="12" t="s">
        <v>5028</v>
      </c>
      <c r="D5133" s="12" t="s">
        <v>5033</v>
      </c>
      <c r="E5133" s="12" t="s">
        <v>5035</v>
      </c>
      <c r="F5133" s="12" t="s">
        <v>5056</v>
      </c>
      <c r="G5133" s="12" t="s">
        <v>5049</v>
      </c>
      <c r="H5133" s="13">
        <v>322071</v>
      </c>
      <c r="I5133" s="14">
        <v>1323312</v>
      </c>
      <c r="J5133" s="14">
        <v>223096</v>
      </c>
      <c r="K5133" s="14">
        <v>49533</v>
      </c>
      <c r="L5133" s="14">
        <v>47903</v>
      </c>
      <c r="M5133" s="15">
        <v>0.24338288775971731</v>
      </c>
      <c r="N5133" s="14">
        <v>1482956</v>
      </c>
      <c r="O5133" s="14">
        <v>1323312</v>
      </c>
      <c r="P5133" s="14">
        <v>0</v>
      </c>
      <c r="S5133" s="17">
        <v>45715.493055555547</v>
      </c>
      <c r="T5133" s="12" t="s">
        <v>5077</v>
      </c>
      <c r="U5133" s="18">
        <v>45715</v>
      </c>
      <c r="V5133" s="18" t="str">
        <f>TEXT(Posts[[#This Row],[Post_Date]],"YYYY")</f>
        <v>2025</v>
      </c>
      <c r="W5133" s="12" t="s">
        <v>5087</v>
      </c>
      <c r="X5133" s="12" t="s">
        <v>5080</v>
      </c>
      <c r="Y5133" s="19">
        <v>11</v>
      </c>
      <c r="Z5133" s="12" t="s">
        <v>5070</v>
      </c>
      <c r="AA5133"/>
    </row>
    <row r="5134" spans="1:27" x14ac:dyDescent="0.25">
      <c r="A5134" s="12" t="s">
        <v>3137</v>
      </c>
      <c r="B5134" s="12" t="s">
        <v>5026</v>
      </c>
      <c r="C5134" s="12" t="s">
        <v>5028</v>
      </c>
      <c r="D5134" s="12" t="s">
        <v>5033</v>
      </c>
      <c r="E5134" s="12" t="s">
        <v>5035</v>
      </c>
      <c r="F5134" s="12" t="s">
        <v>5056</v>
      </c>
      <c r="G5134" s="12" t="s">
        <v>5042</v>
      </c>
      <c r="H5134" s="13">
        <v>76880</v>
      </c>
      <c r="I5134" s="14">
        <v>382797</v>
      </c>
      <c r="J5134" s="14">
        <v>68886</v>
      </c>
      <c r="K5134" s="14">
        <v>13358</v>
      </c>
      <c r="L5134" s="14">
        <v>19760</v>
      </c>
      <c r="M5134" s="15">
        <v>0.2008398211878645</v>
      </c>
      <c r="N5134" s="14">
        <v>464455</v>
      </c>
      <c r="O5134" s="14">
        <v>358691</v>
      </c>
      <c r="P5134" s="14">
        <v>0</v>
      </c>
      <c r="S5134" s="17">
        <v>45747.447222222218</v>
      </c>
      <c r="T5134" s="12" t="s">
        <v>5077</v>
      </c>
      <c r="U5134" s="18">
        <v>45747</v>
      </c>
      <c r="V5134" s="18" t="str">
        <f>TEXT(Posts[[#This Row],[Post_Date]],"YYYY")</f>
        <v>2025</v>
      </c>
      <c r="W5134" s="12" t="s">
        <v>5088</v>
      </c>
      <c r="X5134" s="12" t="s">
        <v>5081</v>
      </c>
      <c r="Y5134" s="19">
        <v>10</v>
      </c>
      <c r="Z5134" s="12" t="s">
        <v>5070</v>
      </c>
      <c r="AA5134"/>
    </row>
    <row r="5135" spans="1:27" x14ac:dyDescent="0.25">
      <c r="A5135" s="12" t="s">
        <v>3140</v>
      </c>
      <c r="B5135" s="12" t="s">
        <v>5026</v>
      </c>
      <c r="C5135" s="12" t="s">
        <v>5028</v>
      </c>
      <c r="D5135" s="12" t="s">
        <v>5033</v>
      </c>
      <c r="E5135" s="12" t="s">
        <v>5035</v>
      </c>
      <c r="F5135" s="12" t="s">
        <v>5056</v>
      </c>
      <c r="G5135" s="12" t="s">
        <v>5045</v>
      </c>
      <c r="H5135" s="13">
        <v>47771</v>
      </c>
      <c r="I5135" s="14">
        <v>284542</v>
      </c>
      <c r="J5135" s="14">
        <v>31882</v>
      </c>
      <c r="K5135" s="14">
        <v>18418</v>
      </c>
      <c r="L5135" s="14">
        <v>10036</v>
      </c>
      <c r="M5135" s="15">
        <v>0.1678905286076299</v>
      </c>
      <c r="N5135" s="14">
        <v>320536</v>
      </c>
      <c r="O5135" s="14">
        <v>263204</v>
      </c>
      <c r="P5135" s="14">
        <v>0</v>
      </c>
      <c r="S5135" s="17">
        <v>45335.768750000003</v>
      </c>
      <c r="T5135" s="12" t="s">
        <v>5076</v>
      </c>
      <c r="U5135" s="18">
        <v>45335</v>
      </c>
      <c r="V5135" s="18" t="str">
        <f>TEXT(Posts[[#This Row],[Post_Date]],"YYYY")</f>
        <v>2024</v>
      </c>
      <c r="W5135" s="12" t="s">
        <v>5087</v>
      </c>
      <c r="X5135" s="12" t="s">
        <v>5079</v>
      </c>
      <c r="Y5135" s="19">
        <v>18</v>
      </c>
      <c r="Z5135" s="12" t="s">
        <v>5069</v>
      </c>
      <c r="AA5135"/>
    </row>
    <row r="5136" spans="1:27" x14ac:dyDescent="0.25">
      <c r="A5136" s="12" t="s">
        <v>3141</v>
      </c>
      <c r="B5136" s="12" t="s">
        <v>5026</v>
      </c>
      <c r="C5136" s="12" t="s">
        <v>5029</v>
      </c>
      <c r="D5136" s="12" t="s">
        <v>5033</v>
      </c>
      <c r="E5136" s="12" t="s">
        <v>5035</v>
      </c>
      <c r="F5136" s="12" t="s">
        <v>5056</v>
      </c>
      <c r="G5136" s="12" t="s">
        <v>5044</v>
      </c>
      <c r="H5136" s="13">
        <v>31823</v>
      </c>
      <c r="I5136" s="14">
        <v>149215</v>
      </c>
      <c r="J5136" s="14">
        <v>34216</v>
      </c>
      <c r="K5136" s="14">
        <v>9057</v>
      </c>
      <c r="L5136" s="14">
        <v>5101</v>
      </c>
      <c r="M5136" s="15">
        <v>0.21327067664248381</v>
      </c>
      <c r="N5136" s="14">
        <v>165053</v>
      </c>
      <c r="O5136" s="14">
        <v>140542</v>
      </c>
      <c r="P5136" s="14">
        <v>0</v>
      </c>
      <c r="S5136" s="17">
        <v>45456.53402777778</v>
      </c>
      <c r="T5136" s="12" t="s">
        <v>5075</v>
      </c>
      <c r="U5136" s="18">
        <v>45456</v>
      </c>
      <c r="V5136" s="18" t="str">
        <f>TEXT(Posts[[#This Row],[Post_Date]],"YYYY")</f>
        <v>2024</v>
      </c>
      <c r="W5136" s="12" t="s">
        <v>5089</v>
      </c>
      <c r="X5136" s="12" t="s">
        <v>5080</v>
      </c>
      <c r="Y5136" s="19">
        <v>12</v>
      </c>
      <c r="Z5136" s="12" t="s">
        <v>5070</v>
      </c>
      <c r="AA5136"/>
    </row>
    <row r="5137" spans="1:27" x14ac:dyDescent="0.25">
      <c r="A5137" s="12" t="s">
        <v>3142</v>
      </c>
      <c r="B5137" s="12" t="s">
        <v>5026</v>
      </c>
      <c r="C5137" s="12" t="s">
        <v>5028</v>
      </c>
      <c r="D5137" s="12" t="s">
        <v>5030</v>
      </c>
      <c r="E5137" s="12" t="s">
        <v>5035</v>
      </c>
      <c r="F5137" s="12" t="s">
        <v>5051</v>
      </c>
      <c r="G5137" s="12" t="s">
        <v>5044</v>
      </c>
      <c r="H5137" s="13">
        <v>92539</v>
      </c>
      <c r="I5137" s="14">
        <v>660785</v>
      </c>
      <c r="J5137" s="14">
        <v>125190</v>
      </c>
      <c r="K5137" s="14">
        <v>51926</v>
      </c>
      <c r="L5137" s="14">
        <v>16822</v>
      </c>
      <c r="M5137" s="15">
        <v>0.1400447425319476</v>
      </c>
      <c r="N5137" s="14">
        <v>801968</v>
      </c>
      <c r="O5137" s="14">
        <v>584633</v>
      </c>
      <c r="P5137" s="14">
        <v>0</v>
      </c>
      <c r="S5137" s="17">
        <v>45563.715277777781</v>
      </c>
      <c r="T5137" s="12" t="s">
        <v>5076</v>
      </c>
      <c r="U5137" s="18">
        <v>45563</v>
      </c>
      <c r="V5137" s="18" t="str">
        <f>TEXT(Posts[[#This Row],[Post_Date]],"YYYY")</f>
        <v>2024</v>
      </c>
      <c r="W5137" s="12" t="s">
        <v>5097</v>
      </c>
      <c r="X5137" s="12" t="s">
        <v>5083</v>
      </c>
      <c r="Y5137" s="19">
        <v>17</v>
      </c>
      <c r="Z5137" s="12" t="s">
        <v>5069</v>
      </c>
      <c r="AA5137"/>
    </row>
    <row r="5138" spans="1:27" x14ac:dyDescent="0.25">
      <c r="A5138" s="12" t="s">
        <v>3143</v>
      </c>
      <c r="B5138" s="12" t="s">
        <v>5026</v>
      </c>
      <c r="C5138" s="12" t="s">
        <v>5029</v>
      </c>
      <c r="D5138" s="12" t="s">
        <v>5033</v>
      </c>
      <c r="E5138" s="12" t="s">
        <v>5035</v>
      </c>
      <c r="F5138" s="12" t="s">
        <v>5056</v>
      </c>
      <c r="G5138" s="12" t="s">
        <v>5044</v>
      </c>
      <c r="H5138" s="13">
        <v>57813</v>
      </c>
      <c r="I5138" s="14">
        <v>257087</v>
      </c>
      <c r="J5138" s="14">
        <v>56486</v>
      </c>
      <c r="K5138" s="14">
        <v>14468</v>
      </c>
      <c r="L5138" s="14">
        <v>6078</v>
      </c>
      <c r="M5138" s="15">
        <v>0.22488002585183531</v>
      </c>
      <c r="N5138" s="14">
        <v>312766</v>
      </c>
      <c r="O5138" s="14">
        <v>241415</v>
      </c>
      <c r="P5138" s="14">
        <v>0</v>
      </c>
      <c r="S5138" s="17">
        <v>45525.645833333343</v>
      </c>
      <c r="T5138" s="12" t="s">
        <v>5074</v>
      </c>
      <c r="U5138" s="18">
        <v>45525</v>
      </c>
      <c r="V5138" s="18" t="str">
        <f>TEXT(Posts[[#This Row],[Post_Date]],"YYYY")</f>
        <v>2024</v>
      </c>
      <c r="W5138" s="12" t="s">
        <v>5092</v>
      </c>
      <c r="X5138" s="12" t="s">
        <v>5085</v>
      </c>
      <c r="Y5138" s="19">
        <v>15</v>
      </c>
      <c r="Z5138" s="12" t="s">
        <v>5070</v>
      </c>
      <c r="AA5138"/>
    </row>
    <row r="5139" spans="1:27" x14ac:dyDescent="0.25">
      <c r="A5139" s="12" t="s">
        <v>3145</v>
      </c>
      <c r="B5139" s="12" t="s">
        <v>5026</v>
      </c>
      <c r="C5139" s="12" t="s">
        <v>5028</v>
      </c>
      <c r="D5139" s="12" t="s">
        <v>5033</v>
      </c>
      <c r="E5139" s="12" t="s">
        <v>5035</v>
      </c>
      <c r="F5139" s="12" t="s">
        <v>5056</v>
      </c>
      <c r="G5139" s="12" t="s">
        <v>5049</v>
      </c>
      <c r="H5139" s="13">
        <v>99596</v>
      </c>
      <c r="I5139" s="14">
        <v>644274</v>
      </c>
      <c r="J5139" s="14">
        <v>103493</v>
      </c>
      <c r="K5139" s="14">
        <v>44330</v>
      </c>
      <c r="L5139" s="14">
        <v>37456</v>
      </c>
      <c r="M5139" s="15">
        <v>0.15458687625446349</v>
      </c>
      <c r="N5139" s="14">
        <v>718874</v>
      </c>
      <c r="O5139" s="14">
        <v>602369</v>
      </c>
      <c r="P5139" s="14">
        <v>0</v>
      </c>
      <c r="S5139" s="17">
        <v>45686.594444444447</v>
      </c>
      <c r="T5139" s="12" t="s">
        <v>5074</v>
      </c>
      <c r="U5139" s="18">
        <v>45686</v>
      </c>
      <c r="V5139" s="18" t="str">
        <f>TEXT(Posts[[#This Row],[Post_Date]],"YYYY")</f>
        <v>2025</v>
      </c>
      <c r="W5139" s="12" t="s">
        <v>5086</v>
      </c>
      <c r="X5139" s="12" t="s">
        <v>5085</v>
      </c>
      <c r="Y5139" s="19">
        <v>14</v>
      </c>
      <c r="Z5139" s="12" t="s">
        <v>5069</v>
      </c>
      <c r="AA5139"/>
    </row>
    <row r="5140" spans="1:27" x14ac:dyDescent="0.25">
      <c r="A5140" s="12" t="s">
        <v>3147</v>
      </c>
      <c r="B5140" s="12" t="s">
        <v>5026</v>
      </c>
      <c r="C5140" s="12" t="s">
        <v>5028</v>
      </c>
      <c r="D5140" s="12" t="s">
        <v>5033</v>
      </c>
      <c r="E5140" s="12" t="s">
        <v>5035</v>
      </c>
      <c r="F5140" s="12" t="s">
        <v>5056</v>
      </c>
      <c r="G5140" s="12" t="s">
        <v>5044</v>
      </c>
      <c r="H5140" s="13">
        <v>65352</v>
      </c>
      <c r="I5140" s="14">
        <v>286557</v>
      </c>
      <c r="J5140" s="14">
        <v>62191</v>
      </c>
      <c r="K5140" s="14">
        <v>20343</v>
      </c>
      <c r="L5140" s="14">
        <v>16798</v>
      </c>
      <c r="M5140" s="15">
        <v>0.2280619351002704</v>
      </c>
      <c r="N5140" s="14">
        <v>325565</v>
      </c>
      <c r="O5140" s="14">
        <v>260926</v>
      </c>
      <c r="P5140" s="14">
        <v>0</v>
      </c>
      <c r="S5140" s="17">
        <v>45729.392361111109</v>
      </c>
      <c r="T5140" s="12" t="s">
        <v>5077</v>
      </c>
      <c r="U5140" s="18">
        <v>45729</v>
      </c>
      <c r="V5140" s="18" t="str">
        <f>TEXT(Posts[[#This Row],[Post_Date]],"YYYY")</f>
        <v>2025</v>
      </c>
      <c r="W5140" s="12" t="s">
        <v>5088</v>
      </c>
      <c r="X5140" s="12" t="s">
        <v>5080</v>
      </c>
      <c r="Y5140" s="19">
        <v>9</v>
      </c>
      <c r="Z5140" s="12" t="s">
        <v>5070</v>
      </c>
      <c r="AA5140"/>
    </row>
    <row r="5141" spans="1:27" x14ac:dyDescent="0.25">
      <c r="A5141" s="12" t="s">
        <v>3150</v>
      </c>
      <c r="B5141" s="12" t="s">
        <v>5026</v>
      </c>
      <c r="C5141" s="12" t="s">
        <v>5029</v>
      </c>
      <c r="D5141" s="12" t="s">
        <v>5033</v>
      </c>
      <c r="E5141" s="12" t="s">
        <v>5035</v>
      </c>
      <c r="F5141" s="12" t="s">
        <v>5056</v>
      </c>
      <c r="G5141" s="12" t="s">
        <v>5042</v>
      </c>
      <c r="H5141" s="13">
        <v>32232</v>
      </c>
      <c r="I5141" s="14">
        <v>186719</v>
      </c>
      <c r="J5141" s="14">
        <v>43842</v>
      </c>
      <c r="K5141" s="14">
        <v>7256</v>
      </c>
      <c r="L5141" s="14">
        <v>5917</v>
      </c>
      <c r="M5141" s="15">
        <v>0.17262504824611929</v>
      </c>
      <c r="N5141" s="14">
        <v>225979</v>
      </c>
      <c r="O5141" s="14">
        <v>162449</v>
      </c>
      <c r="P5141" s="14">
        <v>0</v>
      </c>
      <c r="S5141" s="17">
        <v>45299.446527777778</v>
      </c>
      <c r="T5141" s="12" t="s">
        <v>5077</v>
      </c>
      <c r="U5141" s="18">
        <v>45299</v>
      </c>
      <c r="V5141" s="18" t="str">
        <f>TEXT(Posts[[#This Row],[Post_Date]],"YYYY")</f>
        <v>2024</v>
      </c>
      <c r="W5141" s="12" t="s">
        <v>5086</v>
      </c>
      <c r="X5141" s="12" t="s">
        <v>5081</v>
      </c>
      <c r="Y5141" s="19">
        <v>10</v>
      </c>
      <c r="Z5141" s="12" t="s">
        <v>5069</v>
      </c>
      <c r="AA5141"/>
    </row>
    <row r="5142" spans="1:27" x14ac:dyDescent="0.25">
      <c r="A5142" s="12" t="s">
        <v>3163</v>
      </c>
      <c r="B5142" s="12" t="s">
        <v>5026</v>
      </c>
      <c r="C5142" s="12" t="s">
        <v>5028</v>
      </c>
      <c r="D5142" s="12" t="s">
        <v>5033</v>
      </c>
      <c r="E5142" s="12" t="s">
        <v>5035</v>
      </c>
      <c r="F5142" s="12" t="s">
        <v>5056</v>
      </c>
      <c r="G5142" s="12" t="s">
        <v>5049</v>
      </c>
      <c r="H5142" s="13">
        <v>68327</v>
      </c>
      <c r="I5142" s="14">
        <v>397140</v>
      </c>
      <c r="J5142" s="14">
        <v>55409</v>
      </c>
      <c r="K5142" s="14">
        <v>15882</v>
      </c>
      <c r="L5142" s="14">
        <v>8165</v>
      </c>
      <c r="M5142" s="15">
        <v>0.17204949971350469</v>
      </c>
      <c r="N5142" s="14">
        <v>495024</v>
      </c>
      <c r="O5142" s="14">
        <v>358378</v>
      </c>
      <c r="P5142" s="14">
        <v>0</v>
      </c>
      <c r="S5142" s="17">
        <v>45773.716666666667</v>
      </c>
      <c r="T5142" s="12" t="s">
        <v>5076</v>
      </c>
      <c r="U5142" s="18">
        <v>45773</v>
      </c>
      <c r="V5142" s="18" t="str">
        <f>TEXT(Posts[[#This Row],[Post_Date]],"YYYY")</f>
        <v>2025</v>
      </c>
      <c r="W5142" s="12" t="s">
        <v>5090</v>
      </c>
      <c r="X5142" s="12" t="s">
        <v>5083</v>
      </c>
      <c r="Y5142" s="19">
        <v>17</v>
      </c>
      <c r="Z5142" s="12" t="s">
        <v>5069</v>
      </c>
      <c r="AA5142"/>
    </row>
    <row r="5143" spans="1:27" x14ac:dyDescent="0.25">
      <c r="A5143" s="12" t="s">
        <v>3165</v>
      </c>
      <c r="B5143" s="12" t="s">
        <v>5026</v>
      </c>
      <c r="C5143" s="12" t="s">
        <v>5029</v>
      </c>
      <c r="D5143" s="12" t="s">
        <v>5033</v>
      </c>
      <c r="E5143" s="12" t="s">
        <v>5035</v>
      </c>
      <c r="F5143" s="12" t="s">
        <v>5056</v>
      </c>
      <c r="G5143" s="12" t="s">
        <v>5048</v>
      </c>
      <c r="H5143" s="13">
        <v>56508</v>
      </c>
      <c r="I5143" s="14">
        <v>315763</v>
      </c>
      <c r="J5143" s="14">
        <v>64604</v>
      </c>
      <c r="K5143" s="14">
        <v>19482</v>
      </c>
      <c r="L5143" s="14">
        <v>7763</v>
      </c>
      <c r="M5143" s="15">
        <v>0.178957505551705</v>
      </c>
      <c r="N5143" s="14">
        <v>396664</v>
      </c>
      <c r="O5143" s="14">
        <v>308506</v>
      </c>
      <c r="P5143" s="14">
        <v>0</v>
      </c>
      <c r="S5143" s="17">
        <v>45386.636805555558</v>
      </c>
      <c r="T5143" s="12" t="s">
        <v>5074</v>
      </c>
      <c r="U5143" s="18">
        <v>45386</v>
      </c>
      <c r="V5143" s="18" t="str">
        <f>TEXT(Posts[[#This Row],[Post_Date]],"YYYY")</f>
        <v>2024</v>
      </c>
      <c r="W5143" s="12" t="s">
        <v>5090</v>
      </c>
      <c r="X5143" s="12" t="s">
        <v>5080</v>
      </c>
      <c r="Y5143" s="19">
        <v>15</v>
      </c>
      <c r="Z5143" s="12" t="s">
        <v>5069</v>
      </c>
      <c r="AA5143"/>
    </row>
    <row r="5144" spans="1:27" x14ac:dyDescent="0.25">
      <c r="A5144" s="12" t="s">
        <v>3174</v>
      </c>
      <c r="B5144" s="12" t="s">
        <v>5026</v>
      </c>
      <c r="C5144" s="12" t="s">
        <v>5028</v>
      </c>
      <c r="D5144" s="12" t="s">
        <v>5034</v>
      </c>
      <c r="E5144" s="12" t="s">
        <v>5039</v>
      </c>
      <c r="F5144" s="12" t="s">
        <v>5059</v>
      </c>
      <c r="G5144" s="12" t="s">
        <v>5046</v>
      </c>
      <c r="H5144" s="13">
        <v>29356</v>
      </c>
      <c r="I5144" s="14">
        <v>277194</v>
      </c>
      <c r="J5144" s="14">
        <v>43502</v>
      </c>
      <c r="K5144" s="14">
        <v>17166</v>
      </c>
      <c r="L5144" s="14">
        <v>7329</v>
      </c>
      <c r="M5144" s="15">
        <v>0.1059070382143503</v>
      </c>
      <c r="N5144" s="14">
        <v>359268</v>
      </c>
      <c r="O5144" s="14">
        <v>0</v>
      </c>
      <c r="P5144" s="14">
        <v>1555978</v>
      </c>
      <c r="S5144" s="17">
        <v>45491.682638888888</v>
      </c>
      <c r="T5144" s="17" t="s">
        <v>5074</v>
      </c>
      <c r="U5144" s="18">
        <v>45491</v>
      </c>
      <c r="V5144" s="18" t="str">
        <f>TEXT(Posts[[#This Row],[Post_Date]],"YYYY")</f>
        <v>2024</v>
      </c>
      <c r="W5144" s="18" t="s">
        <v>5093</v>
      </c>
      <c r="X5144" s="18" t="s">
        <v>5080</v>
      </c>
      <c r="Y5144" s="19">
        <v>16</v>
      </c>
      <c r="Z5144" s="12" t="s">
        <v>5069</v>
      </c>
      <c r="AA5144"/>
    </row>
    <row r="5145" spans="1:27" x14ac:dyDescent="0.25">
      <c r="A5145" s="12" t="s">
        <v>3180</v>
      </c>
      <c r="B5145" s="12" t="s">
        <v>5026</v>
      </c>
      <c r="C5145" s="12" t="s">
        <v>5028</v>
      </c>
      <c r="D5145" s="12" t="s">
        <v>5033</v>
      </c>
      <c r="E5145" s="12" t="s">
        <v>5035</v>
      </c>
      <c r="F5145" s="12" t="s">
        <v>5056</v>
      </c>
      <c r="G5145" s="12" t="s">
        <v>5044</v>
      </c>
      <c r="H5145" s="13">
        <v>62905</v>
      </c>
      <c r="I5145" s="14">
        <v>415802</v>
      </c>
      <c r="J5145" s="14">
        <v>46669</v>
      </c>
      <c r="K5145" s="14">
        <v>22486</v>
      </c>
      <c r="L5145" s="14">
        <v>15071</v>
      </c>
      <c r="M5145" s="15">
        <v>0.15128759521727209</v>
      </c>
      <c r="N5145" s="14">
        <v>507792</v>
      </c>
      <c r="O5145" s="14">
        <v>381940</v>
      </c>
      <c r="P5145" s="14">
        <v>0</v>
      </c>
      <c r="S5145" s="17">
        <v>45436.626388888893</v>
      </c>
      <c r="T5145" s="12" t="s">
        <v>5074</v>
      </c>
      <c r="U5145" s="18">
        <v>45436</v>
      </c>
      <c r="V5145" s="18" t="str">
        <f>TEXT(Posts[[#This Row],[Post_Date]],"YYYY")</f>
        <v>2024</v>
      </c>
      <c r="W5145" s="12" t="s">
        <v>5096</v>
      </c>
      <c r="X5145" s="12" t="s">
        <v>5082</v>
      </c>
      <c r="Y5145" s="19">
        <v>15</v>
      </c>
      <c r="Z5145" s="12" t="s">
        <v>5069</v>
      </c>
      <c r="AA5145"/>
    </row>
    <row r="5146" spans="1:27" x14ac:dyDescent="0.25">
      <c r="A5146" s="12" t="s">
        <v>3181</v>
      </c>
      <c r="B5146" s="12" t="s">
        <v>5026</v>
      </c>
      <c r="C5146" s="12" t="s">
        <v>5029</v>
      </c>
      <c r="D5146" s="12" t="s">
        <v>5030</v>
      </c>
      <c r="E5146" s="12" t="s">
        <v>5035</v>
      </c>
      <c r="F5146" s="12" t="s">
        <v>5051</v>
      </c>
      <c r="G5146" s="12" t="s">
        <v>5048</v>
      </c>
      <c r="H5146" s="13">
        <v>214566</v>
      </c>
      <c r="I5146" s="14">
        <v>2067531</v>
      </c>
      <c r="J5146" s="14">
        <v>342852</v>
      </c>
      <c r="K5146" s="14">
        <v>158587</v>
      </c>
      <c r="L5146" s="14">
        <v>85574</v>
      </c>
      <c r="M5146" s="15">
        <v>0.1037790235577966</v>
      </c>
      <c r="N5146" s="14">
        <v>2561144</v>
      </c>
      <c r="O5146" s="14">
        <v>2067531</v>
      </c>
      <c r="P5146" s="14">
        <v>0</v>
      </c>
      <c r="S5146" s="17">
        <v>45641.428472222222</v>
      </c>
      <c r="T5146" s="12" t="s">
        <v>5077</v>
      </c>
      <c r="U5146" s="18">
        <v>45641</v>
      </c>
      <c r="V5146" s="18" t="str">
        <f>TEXT(Posts[[#This Row],[Post_Date]],"YYYY")</f>
        <v>2024</v>
      </c>
      <c r="W5146" s="12" t="s">
        <v>5094</v>
      </c>
      <c r="X5146" s="12" t="s">
        <v>5084</v>
      </c>
      <c r="Y5146" s="19">
        <v>10</v>
      </c>
      <c r="Z5146" s="12" t="s">
        <v>5069</v>
      </c>
      <c r="AA5146"/>
    </row>
    <row r="5147" spans="1:27" x14ac:dyDescent="0.25">
      <c r="A5147" s="12" t="s">
        <v>3182</v>
      </c>
      <c r="B5147" s="12" t="s">
        <v>5026</v>
      </c>
      <c r="C5147" s="12" t="s">
        <v>5028</v>
      </c>
      <c r="D5147" s="12" t="s">
        <v>5031</v>
      </c>
      <c r="E5147" s="12" t="s">
        <v>5035</v>
      </c>
      <c r="F5147" s="12" t="s">
        <v>5060</v>
      </c>
      <c r="G5147" s="12" t="s">
        <v>5043</v>
      </c>
      <c r="H5147" s="13">
        <v>35543</v>
      </c>
      <c r="I5147" s="14">
        <v>428018</v>
      </c>
      <c r="J5147" s="14">
        <v>51766</v>
      </c>
      <c r="K5147" s="14">
        <v>23810</v>
      </c>
      <c r="L5147" s="14">
        <v>14059</v>
      </c>
      <c r="M5147" s="15">
        <v>8.3042026534656865E-2</v>
      </c>
      <c r="N5147" s="14">
        <v>507044</v>
      </c>
      <c r="O5147" s="14">
        <v>367755</v>
      </c>
      <c r="P5147" s="14">
        <v>0</v>
      </c>
      <c r="S5147" s="17">
        <v>45415.462500000001</v>
      </c>
      <c r="T5147" s="12" t="s">
        <v>5077</v>
      </c>
      <c r="U5147" s="18">
        <v>45415</v>
      </c>
      <c r="V5147" s="18" t="str">
        <f>TEXT(Posts[[#This Row],[Post_Date]],"YYYY")</f>
        <v>2024</v>
      </c>
      <c r="W5147" s="12" t="s">
        <v>5096</v>
      </c>
      <c r="X5147" s="12" t="s">
        <v>5082</v>
      </c>
      <c r="Y5147" s="19">
        <v>11</v>
      </c>
      <c r="Z5147" s="12" t="s">
        <v>5068</v>
      </c>
      <c r="AA5147"/>
    </row>
    <row r="5148" spans="1:27" x14ac:dyDescent="0.25">
      <c r="A5148" s="12" t="s">
        <v>3188</v>
      </c>
      <c r="B5148" s="12" t="s">
        <v>5026</v>
      </c>
      <c r="C5148" s="12" t="s">
        <v>5028</v>
      </c>
      <c r="D5148" s="12" t="s">
        <v>5030</v>
      </c>
      <c r="E5148" s="12" t="s">
        <v>5035</v>
      </c>
      <c r="F5148" s="12" t="s">
        <v>5051</v>
      </c>
      <c r="G5148" s="12" t="s">
        <v>5049</v>
      </c>
      <c r="H5148" s="13">
        <v>280645</v>
      </c>
      <c r="I5148" s="14">
        <v>2613735</v>
      </c>
      <c r="J5148" s="14">
        <v>532049</v>
      </c>
      <c r="K5148" s="14">
        <v>97416</v>
      </c>
      <c r="L5148" s="14">
        <v>114079</v>
      </c>
      <c r="M5148" s="15">
        <v>0.107373404688272</v>
      </c>
      <c r="N5148" s="14">
        <v>3341519</v>
      </c>
      <c r="O5148" s="14">
        <v>2613735</v>
      </c>
      <c r="P5148" s="14">
        <v>0</v>
      </c>
      <c r="S5148" s="17">
        <v>45336.431944444441</v>
      </c>
      <c r="T5148" s="12" t="s">
        <v>5077</v>
      </c>
      <c r="U5148" s="18">
        <v>45336</v>
      </c>
      <c r="V5148" s="18" t="str">
        <f>TEXT(Posts[[#This Row],[Post_Date]],"YYYY")</f>
        <v>2024</v>
      </c>
      <c r="W5148" s="12" t="s">
        <v>5087</v>
      </c>
      <c r="X5148" s="12" t="s">
        <v>5085</v>
      </c>
      <c r="Y5148" s="19">
        <v>10</v>
      </c>
      <c r="Z5148" s="12" t="s">
        <v>5069</v>
      </c>
      <c r="AA5148"/>
    </row>
    <row r="5149" spans="1:27" x14ac:dyDescent="0.25">
      <c r="A5149" s="12" t="s">
        <v>3190</v>
      </c>
      <c r="B5149" s="12" t="s">
        <v>5026</v>
      </c>
      <c r="C5149" s="12" t="s">
        <v>5028</v>
      </c>
      <c r="D5149" s="12" t="s">
        <v>5030</v>
      </c>
      <c r="E5149" s="12" t="s">
        <v>5035</v>
      </c>
      <c r="F5149" s="12" t="s">
        <v>5051</v>
      </c>
      <c r="G5149" s="12" t="s">
        <v>5042</v>
      </c>
      <c r="H5149" s="13">
        <v>366654</v>
      </c>
      <c r="I5149" s="14">
        <v>3112444</v>
      </c>
      <c r="J5149" s="14">
        <v>708317</v>
      </c>
      <c r="K5149" s="14">
        <v>238352</v>
      </c>
      <c r="L5149" s="14">
        <v>177988</v>
      </c>
      <c r="M5149" s="15">
        <v>0.1178026840803624</v>
      </c>
      <c r="N5149" s="14">
        <v>3428639</v>
      </c>
      <c r="O5149" s="14">
        <v>3112444</v>
      </c>
      <c r="P5149" s="14">
        <v>0</v>
      </c>
      <c r="S5149" s="17">
        <v>45355.457638888889</v>
      </c>
      <c r="T5149" s="12" t="s">
        <v>5077</v>
      </c>
      <c r="U5149" s="18">
        <v>45355</v>
      </c>
      <c r="V5149" s="18" t="str">
        <f>TEXT(Posts[[#This Row],[Post_Date]],"YYYY")</f>
        <v>2024</v>
      </c>
      <c r="W5149" s="12" t="s">
        <v>5088</v>
      </c>
      <c r="X5149" s="12" t="s">
        <v>5081</v>
      </c>
      <c r="Y5149" s="19">
        <v>10</v>
      </c>
      <c r="Z5149" s="12" t="s">
        <v>5069</v>
      </c>
      <c r="AA5149"/>
    </row>
    <row r="5150" spans="1:27" x14ac:dyDescent="0.25">
      <c r="A5150" s="12" t="s">
        <v>3192</v>
      </c>
      <c r="B5150" s="12" t="s">
        <v>5026</v>
      </c>
      <c r="C5150" s="12" t="s">
        <v>5028</v>
      </c>
      <c r="D5150" s="12" t="s">
        <v>5031</v>
      </c>
      <c r="E5150" s="12" t="s">
        <v>5035</v>
      </c>
      <c r="F5150" s="12" t="s">
        <v>5060</v>
      </c>
      <c r="G5150" s="12" t="s">
        <v>5045</v>
      </c>
      <c r="H5150" s="13">
        <v>264518</v>
      </c>
      <c r="I5150" s="14">
        <v>3829267</v>
      </c>
      <c r="J5150" s="14">
        <v>427005</v>
      </c>
      <c r="K5150" s="14">
        <v>231586</v>
      </c>
      <c r="L5150" s="14">
        <v>181007</v>
      </c>
      <c r="M5150" s="15">
        <v>6.907814767444212E-2</v>
      </c>
      <c r="N5150" s="14">
        <v>4599364</v>
      </c>
      <c r="O5150" s="14">
        <v>3829267</v>
      </c>
      <c r="P5150" s="14">
        <v>0</v>
      </c>
      <c r="S5150" s="17">
        <v>45715.740972222222</v>
      </c>
      <c r="T5150" s="12" t="s">
        <v>5076</v>
      </c>
      <c r="U5150" s="18">
        <v>45715</v>
      </c>
      <c r="V5150" s="18" t="str">
        <f>TEXT(Posts[[#This Row],[Post_Date]],"YYYY")</f>
        <v>2025</v>
      </c>
      <c r="W5150" s="12" t="s">
        <v>5087</v>
      </c>
      <c r="X5150" s="12" t="s">
        <v>5080</v>
      </c>
      <c r="Y5150" s="19">
        <v>17</v>
      </c>
      <c r="Z5150" s="12" t="s">
        <v>5068</v>
      </c>
      <c r="AA5150"/>
    </row>
    <row r="5151" spans="1:27" x14ac:dyDescent="0.25">
      <c r="A5151" s="12" t="s">
        <v>3195</v>
      </c>
      <c r="B5151" s="12" t="s">
        <v>5026</v>
      </c>
      <c r="C5151" s="12" t="s">
        <v>5028</v>
      </c>
      <c r="D5151" s="12" t="s">
        <v>5030</v>
      </c>
      <c r="E5151" s="12" t="s">
        <v>5039</v>
      </c>
      <c r="F5151" s="12" t="s">
        <v>5051</v>
      </c>
      <c r="G5151" s="12" t="s">
        <v>5047</v>
      </c>
      <c r="H5151" s="13">
        <v>36272</v>
      </c>
      <c r="I5151" s="14">
        <v>324567</v>
      </c>
      <c r="J5151" s="14">
        <v>55749</v>
      </c>
      <c r="K5151" s="14">
        <v>18844</v>
      </c>
      <c r="L5151" s="14">
        <v>14230</v>
      </c>
      <c r="M5151" s="15">
        <v>0.1117573903292476</v>
      </c>
      <c r="N5151" s="14">
        <v>383636</v>
      </c>
      <c r="O5151" s="14">
        <v>0</v>
      </c>
      <c r="P5151" s="14">
        <v>1757724</v>
      </c>
      <c r="S5151" s="17">
        <v>45559.732638888891</v>
      </c>
      <c r="T5151" s="17" t="s">
        <v>5076</v>
      </c>
      <c r="U5151" s="18">
        <v>45559</v>
      </c>
      <c r="V5151" s="18" t="str">
        <f>TEXT(Posts[[#This Row],[Post_Date]],"YYYY")</f>
        <v>2024</v>
      </c>
      <c r="W5151" s="18" t="s">
        <v>5097</v>
      </c>
      <c r="X5151" s="18" t="s">
        <v>5079</v>
      </c>
      <c r="Y5151" s="19">
        <v>17</v>
      </c>
      <c r="Z5151" s="12" t="s">
        <v>5069</v>
      </c>
      <c r="AA5151"/>
    </row>
    <row r="5152" spans="1:27" x14ac:dyDescent="0.25">
      <c r="A5152" s="12" t="s">
        <v>3197</v>
      </c>
      <c r="B5152" s="12" t="s">
        <v>5026</v>
      </c>
      <c r="C5152" s="12" t="s">
        <v>5029</v>
      </c>
      <c r="D5152" s="12" t="s">
        <v>5031</v>
      </c>
      <c r="E5152" s="12" t="s">
        <v>5035</v>
      </c>
      <c r="F5152" s="12" t="s">
        <v>5060</v>
      </c>
      <c r="G5152" s="12" t="s">
        <v>5049</v>
      </c>
      <c r="H5152" s="13">
        <v>101163</v>
      </c>
      <c r="I5152" s="14">
        <v>2017538</v>
      </c>
      <c r="J5152" s="14">
        <v>396394</v>
      </c>
      <c r="K5152" s="14">
        <v>100295</v>
      </c>
      <c r="L5152" s="14">
        <v>78133</v>
      </c>
      <c r="M5152" s="15">
        <v>5.0142231149979608E-2</v>
      </c>
      <c r="N5152" s="14">
        <v>2584976</v>
      </c>
      <c r="O5152" s="14">
        <v>2017538</v>
      </c>
      <c r="P5152" s="14">
        <v>0</v>
      </c>
      <c r="S5152" s="17">
        <v>45411.424305555563</v>
      </c>
      <c r="T5152" s="12" t="s">
        <v>5077</v>
      </c>
      <c r="U5152" s="18">
        <v>45411</v>
      </c>
      <c r="V5152" s="18" t="str">
        <f>TEXT(Posts[[#This Row],[Post_Date]],"YYYY")</f>
        <v>2024</v>
      </c>
      <c r="W5152" s="12" t="s">
        <v>5090</v>
      </c>
      <c r="X5152" s="12" t="s">
        <v>5081</v>
      </c>
      <c r="Y5152" s="19">
        <v>10</v>
      </c>
      <c r="Z5152" s="12" t="s">
        <v>5068</v>
      </c>
      <c r="AA5152"/>
    </row>
    <row r="5153" spans="1:27" x14ac:dyDescent="0.25">
      <c r="A5153" s="12" t="s">
        <v>3200</v>
      </c>
      <c r="B5153" s="12" t="s">
        <v>5026</v>
      </c>
      <c r="C5153" s="12" t="s">
        <v>5028</v>
      </c>
      <c r="D5153" s="12" t="s">
        <v>5033</v>
      </c>
      <c r="E5153" s="12" t="s">
        <v>5035</v>
      </c>
      <c r="F5153" s="12" t="s">
        <v>5056</v>
      </c>
      <c r="G5153" s="12" t="s">
        <v>5042</v>
      </c>
      <c r="H5153" s="13">
        <v>61937</v>
      </c>
      <c r="I5153" s="14">
        <v>298061</v>
      </c>
      <c r="J5153" s="14">
        <v>61725</v>
      </c>
      <c r="K5153" s="14">
        <v>20753</v>
      </c>
      <c r="L5153" s="14">
        <v>11852</v>
      </c>
      <c r="M5153" s="15">
        <v>0.2078008080636578</v>
      </c>
      <c r="N5153" s="14">
        <v>378953</v>
      </c>
      <c r="O5153" s="14">
        <v>287514</v>
      </c>
      <c r="P5153" s="14">
        <v>0</v>
      </c>
      <c r="S5153" s="17">
        <v>45592.357638888891</v>
      </c>
      <c r="T5153" s="12" t="s">
        <v>5078</v>
      </c>
      <c r="U5153" s="18">
        <v>45592</v>
      </c>
      <c r="V5153" s="18" t="str">
        <f>TEXT(Posts[[#This Row],[Post_Date]],"YYYY")</f>
        <v>2024</v>
      </c>
      <c r="W5153" s="12" t="s">
        <v>5091</v>
      </c>
      <c r="X5153" s="12" t="s">
        <v>5084</v>
      </c>
      <c r="Y5153" s="19">
        <v>8</v>
      </c>
      <c r="Z5153" s="12" t="s">
        <v>5070</v>
      </c>
      <c r="AA5153"/>
    </row>
    <row r="5154" spans="1:27" x14ac:dyDescent="0.25">
      <c r="A5154" s="12" t="s">
        <v>3201</v>
      </c>
      <c r="B5154" s="12" t="s">
        <v>5026</v>
      </c>
      <c r="C5154" s="12" t="s">
        <v>5028</v>
      </c>
      <c r="D5154" s="12" t="s">
        <v>5030</v>
      </c>
      <c r="E5154" s="12" t="s">
        <v>5035</v>
      </c>
      <c r="F5154" s="12" t="s">
        <v>5051</v>
      </c>
      <c r="G5154" s="12" t="s">
        <v>5042</v>
      </c>
      <c r="H5154" s="13">
        <v>235785</v>
      </c>
      <c r="I5154" s="14">
        <v>2882013</v>
      </c>
      <c r="J5154" s="14">
        <v>397002</v>
      </c>
      <c r="K5154" s="14">
        <v>137650</v>
      </c>
      <c r="L5154" s="14">
        <v>75388</v>
      </c>
      <c r="M5154" s="15">
        <v>8.1812637137403235E-2</v>
      </c>
      <c r="N5154" s="14">
        <v>3568348</v>
      </c>
      <c r="O5154" s="14">
        <v>2882013</v>
      </c>
      <c r="P5154" s="14">
        <v>0</v>
      </c>
      <c r="S5154" s="17">
        <v>45387.42083333333</v>
      </c>
      <c r="T5154" s="12" t="s">
        <v>5077</v>
      </c>
      <c r="U5154" s="18">
        <v>45387</v>
      </c>
      <c r="V5154" s="18" t="str">
        <f>TEXT(Posts[[#This Row],[Post_Date]],"YYYY")</f>
        <v>2024</v>
      </c>
      <c r="W5154" s="12" t="s">
        <v>5090</v>
      </c>
      <c r="X5154" s="12" t="s">
        <v>5082</v>
      </c>
      <c r="Y5154" s="19">
        <v>10</v>
      </c>
      <c r="Z5154" s="12" t="s">
        <v>5068</v>
      </c>
      <c r="AA5154"/>
    </row>
    <row r="5155" spans="1:27" x14ac:dyDescent="0.25">
      <c r="A5155" s="12" t="s">
        <v>3204</v>
      </c>
      <c r="B5155" s="12" t="s">
        <v>5026</v>
      </c>
      <c r="C5155" s="12" t="s">
        <v>5029</v>
      </c>
      <c r="D5155" s="12" t="s">
        <v>5033</v>
      </c>
      <c r="E5155" s="12" t="s">
        <v>5035</v>
      </c>
      <c r="F5155" s="12" t="s">
        <v>5056</v>
      </c>
      <c r="G5155" s="12" t="s">
        <v>5047</v>
      </c>
      <c r="H5155" s="13">
        <v>112467</v>
      </c>
      <c r="I5155" s="14">
        <v>505382</v>
      </c>
      <c r="J5155" s="14">
        <v>58792</v>
      </c>
      <c r="K5155" s="14">
        <v>26763</v>
      </c>
      <c r="L5155" s="14">
        <v>26029</v>
      </c>
      <c r="M5155" s="15">
        <v>0.22253874772331969</v>
      </c>
      <c r="N5155" s="14">
        <v>558722</v>
      </c>
      <c r="O5155" s="14">
        <v>493809</v>
      </c>
      <c r="P5155" s="14">
        <v>0</v>
      </c>
      <c r="S5155" s="17">
        <v>45601.445833333331</v>
      </c>
      <c r="T5155" s="12" t="s">
        <v>5077</v>
      </c>
      <c r="U5155" s="18">
        <v>45601</v>
      </c>
      <c r="V5155" s="18" t="str">
        <f>TEXT(Posts[[#This Row],[Post_Date]],"YYYY")</f>
        <v>2024</v>
      </c>
      <c r="W5155" s="12" t="s">
        <v>5095</v>
      </c>
      <c r="X5155" s="12" t="s">
        <v>5079</v>
      </c>
      <c r="Y5155" s="19">
        <v>10</v>
      </c>
      <c r="Z5155" s="12" t="s">
        <v>5070</v>
      </c>
      <c r="AA5155"/>
    </row>
    <row r="5156" spans="1:27" x14ac:dyDescent="0.25">
      <c r="A5156" s="12" t="s">
        <v>3206</v>
      </c>
      <c r="B5156" s="12" t="s">
        <v>5026</v>
      </c>
      <c r="C5156" s="12" t="s">
        <v>5029</v>
      </c>
      <c r="D5156" s="12" t="s">
        <v>5030</v>
      </c>
      <c r="E5156" s="12" t="s">
        <v>5035</v>
      </c>
      <c r="F5156" s="12" t="s">
        <v>5051</v>
      </c>
      <c r="G5156" s="12" t="s">
        <v>5044</v>
      </c>
      <c r="H5156" s="13">
        <v>202229</v>
      </c>
      <c r="I5156" s="14">
        <v>1387968</v>
      </c>
      <c r="J5156" s="14">
        <v>291245</v>
      </c>
      <c r="K5156" s="14">
        <v>63917</v>
      </c>
      <c r="L5156" s="14">
        <v>42489</v>
      </c>
      <c r="M5156" s="15">
        <v>0.14570164842806729</v>
      </c>
      <c r="N5156" s="14">
        <v>1707844</v>
      </c>
      <c r="O5156" s="14">
        <v>1387968</v>
      </c>
      <c r="P5156" s="14">
        <v>0</v>
      </c>
      <c r="S5156" s="17">
        <v>45323.56527777778</v>
      </c>
      <c r="T5156" s="12" t="s">
        <v>5075</v>
      </c>
      <c r="U5156" s="18">
        <v>45323</v>
      </c>
      <c r="V5156" s="18" t="str">
        <f>TEXT(Posts[[#This Row],[Post_Date]],"YYYY")</f>
        <v>2024</v>
      </c>
      <c r="W5156" s="12" t="s">
        <v>5087</v>
      </c>
      <c r="X5156" s="12" t="s">
        <v>5080</v>
      </c>
      <c r="Y5156" s="19">
        <v>13</v>
      </c>
      <c r="Z5156" s="12" t="s">
        <v>5069</v>
      </c>
      <c r="AA5156"/>
    </row>
    <row r="5157" spans="1:27" x14ac:dyDescent="0.25">
      <c r="A5157" s="12" t="s">
        <v>3208</v>
      </c>
      <c r="B5157" s="12" t="s">
        <v>5026</v>
      </c>
      <c r="C5157" s="12" t="s">
        <v>5028</v>
      </c>
      <c r="D5157" s="12" t="s">
        <v>5033</v>
      </c>
      <c r="E5157" s="12" t="s">
        <v>5035</v>
      </c>
      <c r="F5157" s="12" t="s">
        <v>5056</v>
      </c>
      <c r="G5157" s="12" t="s">
        <v>5049</v>
      </c>
      <c r="H5157" s="13">
        <v>77557</v>
      </c>
      <c r="I5157" s="14">
        <v>372385</v>
      </c>
      <c r="J5157" s="14">
        <v>46110</v>
      </c>
      <c r="K5157" s="14">
        <v>25739</v>
      </c>
      <c r="L5157" s="14">
        <v>17992</v>
      </c>
      <c r="M5157" s="15">
        <v>0.2082725066536717</v>
      </c>
      <c r="N5157" s="14">
        <v>423225</v>
      </c>
      <c r="O5157" s="14">
        <v>334146</v>
      </c>
      <c r="P5157" s="14">
        <v>0</v>
      </c>
      <c r="S5157" s="17">
        <v>45765.594444444447</v>
      </c>
      <c r="T5157" s="12" t="s">
        <v>5074</v>
      </c>
      <c r="U5157" s="18">
        <v>45765</v>
      </c>
      <c r="V5157" s="18" t="str">
        <f>TEXT(Posts[[#This Row],[Post_Date]],"YYYY")</f>
        <v>2025</v>
      </c>
      <c r="W5157" s="12" t="s">
        <v>5090</v>
      </c>
      <c r="X5157" s="12" t="s">
        <v>5082</v>
      </c>
      <c r="Y5157" s="19">
        <v>14</v>
      </c>
      <c r="Z5157" s="12" t="s">
        <v>5070</v>
      </c>
      <c r="AA5157"/>
    </row>
    <row r="5158" spans="1:27" x14ac:dyDescent="0.25">
      <c r="A5158" s="12" t="s">
        <v>3210</v>
      </c>
      <c r="B5158" s="12" t="s">
        <v>5026</v>
      </c>
      <c r="C5158" s="12" t="s">
        <v>5029</v>
      </c>
      <c r="D5158" s="12" t="s">
        <v>5030</v>
      </c>
      <c r="E5158" s="12" t="s">
        <v>5035</v>
      </c>
      <c r="F5158" s="12" t="s">
        <v>5051</v>
      </c>
      <c r="G5158" s="12" t="s">
        <v>5044</v>
      </c>
      <c r="H5158" s="13">
        <v>261667</v>
      </c>
      <c r="I5158" s="14">
        <v>2015020</v>
      </c>
      <c r="J5158" s="14">
        <v>207163</v>
      </c>
      <c r="K5158" s="14">
        <v>99904</v>
      </c>
      <c r="L5158" s="14">
        <v>46332</v>
      </c>
      <c r="M5158" s="15">
        <v>0.1298585482682709</v>
      </c>
      <c r="N5158" s="14">
        <v>2408008</v>
      </c>
      <c r="O5158" s="14">
        <v>2015020</v>
      </c>
      <c r="P5158" s="14">
        <v>0</v>
      </c>
      <c r="S5158" s="17">
        <v>45675.479861111111</v>
      </c>
      <c r="T5158" s="12" t="s">
        <v>5077</v>
      </c>
      <c r="U5158" s="18">
        <v>45675</v>
      </c>
      <c r="V5158" s="18" t="str">
        <f>TEXT(Posts[[#This Row],[Post_Date]],"YYYY")</f>
        <v>2025</v>
      </c>
      <c r="W5158" s="12" t="s">
        <v>5086</v>
      </c>
      <c r="X5158" s="12" t="s">
        <v>5083</v>
      </c>
      <c r="Y5158" s="19">
        <v>11</v>
      </c>
      <c r="Z5158" s="12" t="s">
        <v>5069</v>
      </c>
      <c r="AA5158"/>
    </row>
    <row r="5159" spans="1:27" x14ac:dyDescent="0.25">
      <c r="A5159" s="12" t="s">
        <v>3212</v>
      </c>
      <c r="B5159" s="12" t="s">
        <v>5026</v>
      </c>
      <c r="C5159" s="12" t="s">
        <v>5028</v>
      </c>
      <c r="D5159" s="12" t="s">
        <v>5031</v>
      </c>
      <c r="E5159" s="12" t="s">
        <v>5035</v>
      </c>
      <c r="F5159" s="12" t="s">
        <v>5060</v>
      </c>
      <c r="G5159" s="12" t="s">
        <v>5042</v>
      </c>
      <c r="H5159" s="13">
        <v>29660</v>
      </c>
      <c r="I5159" s="14">
        <v>364812</v>
      </c>
      <c r="J5159" s="14">
        <v>75616</v>
      </c>
      <c r="K5159" s="14">
        <v>17683</v>
      </c>
      <c r="L5159" s="14">
        <v>13472</v>
      </c>
      <c r="M5159" s="15">
        <v>8.1302990367413494E-2</v>
      </c>
      <c r="N5159" s="14">
        <v>442436</v>
      </c>
      <c r="O5159" s="14">
        <v>327747</v>
      </c>
      <c r="P5159" s="14">
        <v>0</v>
      </c>
      <c r="S5159" s="17">
        <v>45707.336805555547</v>
      </c>
      <c r="T5159" s="12" t="s">
        <v>5078</v>
      </c>
      <c r="U5159" s="18">
        <v>45707</v>
      </c>
      <c r="V5159" s="18" t="str">
        <f>TEXT(Posts[[#This Row],[Post_Date]],"YYYY")</f>
        <v>2025</v>
      </c>
      <c r="W5159" s="12" t="s">
        <v>5087</v>
      </c>
      <c r="X5159" s="12" t="s">
        <v>5085</v>
      </c>
      <c r="Y5159" s="19">
        <v>8</v>
      </c>
      <c r="Z5159" s="12" t="s">
        <v>5068</v>
      </c>
      <c r="AA5159"/>
    </row>
    <row r="5160" spans="1:27" x14ac:dyDescent="0.25">
      <c r="A5160" s="12" t="s">
        <v>3216</v>
      </c>
      <c r="B5160" s="12" t="s">
        <v>5026</v>
      </c>
      <c r="C5160" s="12" t="s">
        <v>5029</v>
      </c>
      <c r="D5160" s="12" t="s">
        <v>5031</v>
      </c>
      <c r="E5160" s="12" t="s">
        <v>5035</v>
      </c>
      <c r="F5160" s="12" t="s">
        <v>5060</v>
      </c>
      <c r="G5160" s="12" t="s">
        <v>5043</v>
      </c>
      <c r="H5160" s="13">
        <v>5033</v>
      </c>
      <c r="I5160" s="14">
        <v>100002</v>
      </c>
      <c r="J5160" s="14">
        <v>10244</v>
      </c>
      <c r="K5160" s="14">
        <v>3870</v>
      </c>
      <c r="L5160" s="14">
        <v>3954</v>
      </c>
      <c r="M5160" s="15">
        <v>5.033878026588514E-2</v>
      </c>
      <c r="N5160" s="14">
        <v>126455</v>
      </c>
      <c r="O5160" s="14">
        <v>88492</v>
      </c>
      <c r="P5160" s="14">
        <v>0</v>
      </c>
      <c r="S5160" s="17">
        <v>45407.539583333331</v>
      </c>
      <c r="T5160" s="12" t="s">
        <v>5075</v>
      </c>
      <c r="U5160" s="18">
        <v>45407</v>
      </c>
      <c r="V5160" s="18" t="str">
        <f>TEXT(Posts[[#This Row],[Post_Date]],"YYYY")</f>
        <v>2024</v>
      </c>
      <c r="W5160" s="12" t="s">
        <v>5090</v>
      </c>
      <c r="X5160" s="12" t="s">
        <v>5080</v>
      </c>
      <c r="Y5160" s="19">
        <v>12</v>
      </c>
      <c r="Z5160" s="12" t="s">
        <v>5068</v>
      </c>
      <c r="AA5160"/>
    </row>
    <row r="5161" spans="1:27" x14ac:dyDescent="0.25">
      <c r="A5161" s="12" t="s">
        <v>3222</v>
      </c>
      <c r="B5161" s="12" t="s">
        <v>5026</v>
      </c>
      <c r="C5161" s="12" t="s">
        <v>5029</v>
      </c>
      <c r="D5161" s="12" t="s">
        <v>5033</v>
      </c>
      <c r="E5161" s="12" t="s">
        <v>5035</v>
      </c>
      <c r="F5161" s="12" t="s">
        <v>5056</v>
      </c>
      <c r="G5161" s="12" t="s">
        <v>5042</v>
      </c>
      <c r="H5161" s="13">
        <v>41157</v>
      </c>
      <c r="I5161" s="14">
        <v>187011</v>
      </c>
      <c r="J5161" s="14">
        <v>34697</v>
      </c>
      <c r="K5161" s="14">
        <v>10924</v>
      </c>
      <c r="L5161" s="14">
        <v>8845</v>
      </c>
      <c r="M5161" s="15">
        <v>0.22008310811071</v>
      </c>
      <c r="N5161" s="14">
        <v>208906</v>
      </c>
      <c r="O5161" s="14">
        <v>160177</v>
      </c>
      <c r="P5161" s="14">
        <v>0</v>
      </c>
      <c r="S5161" s="17">
        <v>45573.526388888888</v>
      </c>
      <c r="T5161" s="12" t="s">
        <v>5075</v>
      </c>
      <c r="U5161" s="18">
        <v>45573</v>
      </c>
      <c r="V5161" s="18" t="str">
        <f>TEXT(Posts[[#This Row],[Post_Date]],"YYYY")</f>
        <v>2024</v>
      </c>
      <c r="W5161" s="12" t="s">
        <v>5091</v>
      </c>
      <c r="X5161" s="12" t="s">
        <v>5079</v>
      </c>
      <c r="Y5161" s="19">
        <v>12</v>
      </c>
      <c r="Z5161" s="12" t="s">
        <v>5070</v>
      </c>
      <c r="AA5161"/>
    </row>
    <row r="5162" spans="1:27" x14ac:dyDescent="0.25">
      <c r="A5162" s="12" t="s">
        <v>3229</v>
      </c>
      <c r="B5162" s="12" t="s">
        <v>5026</v>
      </c>
      <c r="C5162" s="12" t="s">
        <v>5029</v>
      </c>
      <c r="D5162" s="12" t="s">
        <v>5033</v>
      </c>
      <c r="E5162" s="12" t="s">
        <v>5035</v>
      </c>
      <c r="F5162" s="12" t="s">
        <v>5056</v>
      </c>
      <c r="G5162" s="12" t="s">
        <v>5043</v>
      </c>
      <c r="H5162" s="13">
        <v>84972</v>
      </c>
      <c r="I5162" s="14">
        <v>392807</v>
      </c>
      <c r="J5162" s="14">
        <v>45220</v>
      </c>
      <c r="K5162" s="14">
        <v>14544</v>
      </c>
      <c r="L5162" s="14">
        <v>19396</v>
      </c>
      <c r="M5162" s="15">
        <v>0.2163221578740083</v>
      </c>
      <c r="N5162" s="14">
        <v>500040</v>
      </c>
      <c r="O5162" s="14">
        <v>368668</v>
      </c>
      <c r="P5162" s="14">
        <v>0</v>
      </c>
      <c r="S5162" s="17">
        <v>45312.427777777782</v>
      </c>
      <c r="T5162" s="12" t="s">
        <v>5077</v>
      </c>
      <c r="U5162" s="18">
        <v>45312</v>
      </c>
      <c r="V5162" s="18" t="str">
        <f>TEXT(Posts[[#This Row],[Post_Date]],"YYYY")</f>
        <v>2024</v>
      </c>
      <c r="W5162" s="12" t="s">
        <v>5086</v>
      </c>
      <c r="X5162" s="12" t="s">
        <v>5084</v>
      </c>
      <c r="Y5162" s="19">
        <v>10</v>
      </c>
      <c r="Z5162" s="12" t="s">
        <v>5070</v>
      </c>
      <c r="AA5162"/>
    </row>
    <row r="5163" spans="1:27" x14ac:dyDescent="0.25">
      <c r="A5163" s="12" t="s">
        <v>3230</v>
      </c>
      <c r="B5163" s="12" t="s">
        <v>5026</v>
      </c>
      <c r="C5163" s="12" t="s">
        <v>5028</v>
      </c>
      <c r="D5163" s="12" t="s">
        <v>5031</v>
      </c>
      <c r="E5163" s="12" t="s">
        <v>5035</v>
      </c>
      <c r="F5163" s="12" t="s">
        <v>5060</v>
      </c>
      <c r="G5163" s="12" t="s">
        <v>5046</v>
      </c>
      <c r="H5163" s="13">
        <v>11518</v>
      </c>
      <c r="I5163" s="14">
        <v>136925</v>
      </c>
      <c r="J5163" s="14">
        <v>20908</v>
      </c>
      <c r="K5163" s="14">
        <v>6455</v>
      </c>
      <c r="L5163" s="14">
        <v>4527</v>
      </c>
      <c r="M5163" s="15">
        <v>8.4120445472061961E-2</v>
      </c>
      <c r="N5163" s="14">
        <v>157269</v>
      </c>
      <c r="O5163" s="14">
        <v>136725</v>
      </c>
      <c r="P5163" s="14">
        <v>0</v>
      </c>
      <c r="S5163" s="17">
        <v>45749.736111111109</v>
      </c>
      <c r="T5163" s="12" t="s">
        <v>5076</v>
      </c>
      <c r="U5163" s="18">
        <v>45749</v>
      </c>
      <c r="V5163" s="18" t="str">
        <f>TEXT(Posts[[#This Row],[Post_Date]],"YYYY")</f>
        <v>2025</v>
      </c>
      <c r="W5163" s="12" t="s">
        <v>5090</v>
      </c>
      <c r="X5163" s="12" t="s">
        <v>5085</v>
      </c>
      <c r="Y5163" s="19">
        <v>17</v>
      </c>
      <c r="Z5163" s="12" t="s">
        <v>5068</v>
      </c>
      <c r="AA5163"/>
    </row>
    <row r="5164" spans="1:27" x14ac:dyDescent="0.25">
      <c r="A5164" s="12" t="s">
        <v>3234</v>
      </c>
      <c r="B5164" s="12" t="s">
        <v>5026</v>
      </c>
      <c r="C5164" s="12" t="s">
        <v>5028</v>
      </c>
      <c r="D5164" s="12" t="s">
        <v>5033</v>
      </c>
      <c r="E5164" s="12" t="s">
        <v>5035</v>
      </c>
      <c r="F5164" s="12" t="s">
        <v>5056</v>
      </c>
      <c r="G5164" s="12" t="s">
        <v>5047</v>
      </c>
      <c r="H5164" s="13">
        <v>86532</v>
      </c>
      <c r="I5164" s="14">
        <v>462083</v>
      </c>
      <c r="J5164" s="14">
        <v>76200</v>
      </c>
      <c r="K5164" s="14">
        <v>29560</v>
      </c>
      <c r="L5164" s="14">
        <v>17581</v>
      </c>
      <c r="M5164" s="15">
        <v>0.18726684303840821</v>
      </c>
      <c r="N5164" s="14">
        <v>539121</v>
      </c>
      <c r="O5164" s="14">
        <v>404975</v>
      </c>
      <c r="P5164" s="14">
        <v>0</v>
      </c>
      <c r="S5164" s="17">
        <v>45687.70416666667</v>
      </c>
      <c r="T5164" s="12" t="s">
        <v>5074</v>
      </c>
      <c r="U5164" s="18">
        <v>45687</v>
      </c>
      <c r="V5164" s="18" t="str">
        <f>TEXT(Posts[[#This Row],[Post_Date]],"YYYY")</f>
        <v>2025</v>
      </c>
      <c r="W5164" s="12" t="s">
        <v>5086</v>
      </c>
      <c r="X5164" s="12" t="s">
        <v>5080</v>
      </c>
      <c r="Y5164" s="19">
        <v>16</v>
      </c>
      <c r="Z5164" s="12" t="s">
        <v>5069</v>
      </c>
      <c r="AA5164"/>
    </row>
    <row r="5165" spans="1:27" x14ac:dyDescent="0.25">
      <c r="A5165" s="12" t="s">
        <v>3235</v>
      </c>
      <c r="B5165" s="12" t="s">
        <v>5026</v>
      </c>
      <c r="C5165" s="12" t="s">
        <v>5029</v>
      </c>
      <c r="D5165" s="12" t="s">
        <v>5030</v>
      </c>
      <c r="E5165" s="12" t="s">
        <v>5035</v>
      </c>
      <c r="F5165" s="12" t="s">
        <v>5051</v>
      </c>
      <c r="G5165" s="12" t="s">
        <v>5045</v>
      </c>
      <c r="H5165" s="13">
        <v>184914</v>
      </c>
      <c r="I5165" s="14">
        <v>1794886</v>
      </c>
      <c r="J5165" s="14">
        <v>261229</v>
      </c>
      <c r="K5165" s="14">
        <v>90722</v>
      </c>
      <c r="L5165" s="14">
        <v>37555</v>
      </c>
      <c r="M5165" s="15">
        <v>0.1030231785962533</v>
      </c>
      <c r="N5165" s="14">
        <v>2214359</v>
      </c>
      <c r="O5165" s="14">
        <v>1794886</v>
      </c>
      <c r="P5165" s="14">
        <v>0</v>
      </c>
      <c r="S5165" s="17">
        <v>45364.482638888891</v>
      </c>
      <c r="T5165" s="12" t="s">
        <v>5077</v>
      </c>
      <c r="U5165" s="18">
        <v>45364</v>
      </c>
      <c r="V5165" s="18" t="str">
        <f>TEXT(Posts[[#This Row],[Post_Date]],"YYYY")</f>
        <v>2024</v>
      </c>
      <c r="W5165" s="12" t="s">
        <v>5088</v>
      </c>
      <c r="X5165" s="12" t="s">
        <v>5085</v>
      </c>
      <c r="Y5165" s="19">
        <v>11</v>
      </c>
      <c r="Z5165" s="12" t="s">
        <v>5069</v>
      </c>
      <c r="AA5165"/>
    </row>
    <row r="5166" spans="1:27" x14ac:dyDescent="0.25">
      <c r="A5166" s="12" t="s">
        <v>3238</v>
      </c>
      <c r="B5166" s="12" t="s">
        <v>5026</v>
      </c>
      <c r="C5166" s="12" t="s">
        <v>5029</v>
      </c>
      <c r="D5166" s="12" t="s">
        <v>5031</v>
      </c>
      <c r="E5166" s="12" t="s">
        <v>5035</v>
      </c>
      <c r="F5166" s="12" t="s">
        <v>5060</v>
      </c>
      <c r="G5166" s="12" t="s">
        <v>5047</v>
      </c>
      <c r="H5166" s="13">
        <v>28439</v>
      </c>
      <c r="I5166" s="14">
        <v>306771</v>
      </c>
      <c r="J5166" s="14">
        <v>45875</v>
      </c>
      <c r="K5166" s="14">
        <v>20321</v>
      </c>
      <c r="L5166" s="14">
        <v>13645</v>
      </c>
      <c r="M5166" s="15">
        <v>9.2704933562091946E-2</v>
      </c>
      <c r="N5166" s="14">
        <v>344797</v>
      </c>
      <c r="O5166" s="14">
        <v>280693</v>
      </c>
      <c r="P5166" s="14">
        <v>0</v>
      </c>
      <c r="S5166" s="17">
        <v>45446.72152777778</v>
      </c>
      <c r="T5166" s="12" t="s">
        <v>5076</v>
      </c>
      <c r="U5166" s="18">
        <v>45446</v>
      </c>
      <c r="V5166" s="18" t="str">
        <f>TEXT(Posts[[#This Row],[Post_Date]],"YYYY")</f>
        <v>2024</v>
      </c>
      <c r="W5166" s="12" t="s">
        <v>5089</v>
      </c>
      <c r="X5166" s="12" t="s">
        <v>5081</v>
      </c>
      <c r="Y5166" s="19">
        <v>17</v>
      </c>
      <c r="Z5166" s="12" t="s">
        <v>5068</v>
      </c>
      <c r="AA5166"/>
    </row>
    <row r="5167" spans="1:27" x14ac:dyDescent="0.25">
      <c r="A5167" s="12" t="s">
        <v>3240</v>
      </c>
      <c r="B5167" s="12" t="s">
        <v>5026</v>
      </c>
      <c r="C5167" s="12" t="s">
        <v>5028</v>
      </c>
      <c r="D5167" s="12" t="s">
        <v>5030</v>
      </c>
      <c r="E5167" s="12" t="s">
        <v>5035</v>
      </c>
      <c r="F5167" s="12" t="s">
        <v>5051</v>
      </c>
      <c r="G5167" s="12" t="s">
        <v>5043</v>
      </c>
      <c r="H5167" s="13">
        <v>54196</v>
      </c>
      <c r="I5167" s="14">
        <v>395633</v>
      </c>
      <c r="J5167" s="14">
        <v>40766</v>
      </c>
      <c r="K5167" s="14">
        <v>27066</v>
      </c>
      <c r="L5167" s="14">
        <v>14258</v>
      </c>
      <c r="M5167" s="15">
        <v>0.1369877333856111</v>
      </c>
      <c r="N5167" s="14">
        <v>499773</v>
      </c>
      <c r="O5167" s="14">
        <v>349118</v>
      </c>
      <c r="P5167" s="14">
        <v>0</v>
      </c>
      <c r="S5167" s="17">
        <v>45499.477777777778</v>
      </c>
      <c r="T5167" s="12" t="s">
        <v>5077</v>
      </c>
      <c r="U5167" s="18">
        <v>45499</v>
      </c>
      <c r="V5167" s="18" t="str">
        <f>TEXT(Posts[[#This Row],[Post_Date]],"YYYY")</f>
        <v>2024</v>
      </c>
      <c r="W5167" s="12" t="s">
        <v>5093</v>
      </c>
      <c r="X5167" s="12" t="s">
        <v>5082</v>
      </c>
      <c r="Y5167" s="19">
        <v>11</v>
      </c>
      <c r="Z5167" s="12" t="s">
        <v>5069</v>
      </c>
      <c r="AA5167"/>
    </row>
    <row r="5168" spans="1:27" x14ac:dyDescent="0.25">
      <c r="A5168" s="12" t="s">
        <v>3242</v>
      </c>
      <c r="B5168" s="12" t="s">
        <v>5026</v>
      </c>
      <c r="C5168" s="12" t="s">
        <v>5028</v>
      </c>
      <c r="D5168" s="12" t="s">
        <v>5030</v>
      </c>
      <c r="E5168" s="12" t="s">
        <v>5035</v>
      </c>
      <c r="F5168" s="12" t="s">
        <v>5051</v>
      </c>
      <c r="G5168" s="12" t="s">
        <v>5045</v>
      </c>
      <c r="H5168" s="13">
        <v>442832</v>
      </c>
      <c r="I5168" s="14">
        <v>2970363</v>
      </c>
      <c r="J5168" s="14">
        <v>331781</v>
      </c>
      <c r="K5168" s="14">
        <v>173371</v>
      </c>
      <c r="L5168" s="14">
        <v>110387</v>
      </c>
      <c r="M5168" s="15">
        <v>0.1490837438606768</v>
      </c>
      <c r="N5168" s="14">
        <v>3277864</v>
      </c>
      <c r="O5168" s="14">
        <v>2970363</v>
      </c>
      <c r="P5168" s="14">
        <v>0</v>
      </c>
      <c r="S5168" s="17">
        <v>45554.537499999999</v>
      </c>
      <c r="T5168" s="12" t="s">
        <v>5075</v>
      </c>
      <c r="U5168" s="18">
        <v>45554</v>
      </c>
      <c r="V5168" s="18" t="str">
        <f>TEXT(Posts[[#This Row],[Post_Date]],"YYYY")</f>
        <v>2024</v>
      </c>
      <c r="W5168" s="12" t="s">
        <v>5097</v>
      </c>
      <c r="X5168" s="12" t="s">
        <v>5080</v>
      </c>
      <c r="Y5168" s="19">
        <v>12</v>
      </c>
      <c r="Z5168" s="12" t="s">
        <v>5069</v>
      </c>
      <c r="AA5168"/>
    </row>
    <row r="5169" spans="1:27" x14ac:dyDescent="0.25">
      <c r="A5169" s="12" t="s">
        <v>3245</v>
      </c>
      <c r="B5169" s="12" t="s">
        <v>5026</v>
      </c>
      <c r="C5169" s="12" t="s">
        <v>5028</v>
      </c>
      <c r="D5169" s="12" t="s">
        <v>5033</v>
      </c>
      <c r="E5169" s="12" t="s">
        <v>5035</v>
      </c>
      <c r="F5169" s="12" t="s">
        <v>5056</v>
      </c>
      <c r="G5169" s="12" t="s">
        <v>5046</v>
      </c>
      <c r="H5169" s="13">
        <v>37723</v>
      </c>
      <c r="I5169" s="14">
        <v>156094</v>
      </c>
      <c r="J5169" s="14">
        <v>16195</v>
      </c>
      <c r="K5169" s="14">
        <v>8181</v>
      </c>
      <c r="L5169" s="14">
        <v>6935</v>
      </c>
      <c r="M5169" s="15">
        <v>0.24167465340586591</v>
      </c>
      <c r="N5169" s="14">
        <v>181648</v>
      </c>
      <c r="O5169" s="14">
        <v>151279</v>
      </c>
      <c r="P5169" s="14">
        <v>0</v>
      </c>
      <c r="S5169" s="17">
        <v>45525.600694444453</v>
      </c>
      <c r="T5169" s="12" t="s">
        <v>5074</v>
      </c>
      <c r="U5169" s="18">
        <v>45525</v>
      </c>
      <c r="V5169" s="18" t="str">
        <f>TEXT(Posts[[#This Row],[Post_Date]],"YYYY")</f>
        <v>2024</v>
      </c>
      <c r="W5169" s="12" t="s">
        <v>5092</v>
      </c>
      <c r="X5169" s="12" t="s">
        <v>5085</v>
      </c>
      <c r="Y5169" s="19">
        <v>14</v>
      </c>
      <c r="Z5169" s="12" t="s">
        <v>5070</v>
      </c>
      <c r="AA5169"/>
    </row>
    <row r="5170" spans="1:27" x14ac:dyDescent="0.25">
      <c r="A5170" s="12" t="s">
        <v>3246</v>
      </c>
      <c r="B5170" s="12" t="s">
        <v>5026</v>
      </c>
      <c r="C5170" s="12" t="s">
        <v>5028</v>
      </c>
      <c r="D5170" s="12" t="s">
        <v>5033</v>
      </c>
      <c r="E5170" s="12" t="s">
        <v>5035</v>
      </c>
      <c r="F5170" s="12" t="s">
        <v>5056</v>
      </c>
      <c r="G5170" s="12" t="s">
        <v>5049</v>
      </c>
      <c r="H5170" s="13">
        <v>20189</v>
      </c>
      <c r="I5170" s="14">
        <v>105987</v>
      </c>
      <c r="J5170" s="14">
        <v>21838</v>
      </c>
      <c r="K5170" s="14">
        <v>4686</v>
      </c>
      <c r="L5170" s="14">
        <v>3252</v>
      </c>
      <c r="M5170" s="15">
        <v>0.19049332488666479</v>
      </c>
      <c r="N5170" s="14">
        <v>135223</v>
      </c>
      <c r="O5170" s="14">
        <v>96778</v>
      </c>
      <c r="P5170" s="14">
        <v>0</v>
      </c>
      <c r="S5170" s="17">
        <v>45410.625694444447</v>
      </c>
      <c r="T5170" s="12" t="s">
        <v>5074</v>
      </c>
      <c r="U5170" s="18">
        <v>45410</v>
      </c>
      <c r="V5170" s="18" t="str">
        <f>TEXT(Posts[[#This Row],[Post_Date]],"YYYY")</f>
        <v>2024</v>
      </c>
      <c r="W5170" s="12" t="s">
        <v>5090</v>
      </c>
      <c r="X5170" s="12" t="s">
        <v>5084</v>
      </c>
      <c r="Y5170" s="19">
        <v>15</v>
      </c>
      <c r="Z5170" s="12" t="s">
        <v>5069</v>
      </c>
      <c r="AA5170"/>
    </row>
    <row r="5171" spans="1:27" x14ac:dyDescent="0.25">
      <c r="A5171" s="12" t="s">
        <v>3248</v>
      </c>
      <c r="B5171" s="12" t="s">
        <v>5026</v>
      </c>
      <c r="C5171" s="12" t="s">
        <v>5028</v>
      </c>
      <c r="D5171" s="12" t="s">
        <v>5033</v>
      </c>
      <c r="E5171" s="12" t="s">
        <v>5035</v>
      </c>
      <c r="F5171" s="12" t="s">
        <v>5056</v>
      </c>
      <c r="G5171" s="12" t="s">
        <v>5043</v>
      </c>
      <c r="H5171" s="13">
        <v>44715</v>
      </c>
      <c r="I5171" s="14">
        <v>242050</v>
      </c>
      <c r="J5171" s="14">
        <v>46982</v>
      </c>
      <c r="K5171" s="14">
        <v>17533</v>
      </c>
      <c r="L5171" s="14">
        <v>7066</v>
      </c>
      <c r="M5171" s="15">
        <v>0.18473639694583349</v>
      </c>
      <c r="N5171" s="14">
        <v>305822</v>
      </c>
      <c r="O5171" s="14">
        <v>209149</v>
      </c>
      <c r="P5171" s="14">
        <v>0</v>
      </c>
      <c r="S5171" s="17">
        <v>45560.436111111107</v>
      </c>
      <c r="T5171" s="12" t="s">
        <v>5077</v>
      </c>
      <c r="U5171" s="18">
        <v>45560</v>
      </c>
      <c r="V5171" s="18" t="str">
        <f>TEXT(Posts[[#This Row],[Post_Date]],"YYYY")</f>
        <v>2024</v>
      </c>
      <c r="W5171" s="12" t="s">
        <v>5097</v>
      </c>
      <c r="X5171" s="12" t="s">
        <v>5085</v>
      </c>
      <c r="Y5171" s="19">
        <v>10</v>
      </c>
      <c r="Z5171" s="12" t="s">
        <v>5069</v>
      </c>
      <c r="AA5171"/>
    </row>
    <row r="5172" spans="1:27" x14ac:dyDescent="0.25">
      <c r="A5172" s="12" t="s">
        <v>3249</v>
      </c>
      <c r="B5172" s="12" t="s">
        <v>5026</v>
      </c>
      <c r="C5172" s="12" t="s">
        <v>5028</v>
      </c>
      <c r="D5172" s="12" t="s">
        <v>5034</v>
      </c>
      <c r="E5172" s="12" t="s">
        <v>5039</v>
      </c>
      <c r="F5172" s="12" t="s">
        <v>5059</v>
      </c>
      <c r="G5172" s="12" t="s">
        <v>5046</v>
      </c>
      <c r="H5172" s="13">
        <v>21612</v>
      </c>
      <c r="I5172" s="14">
        <v>144513</v>
      </c>
      <c r="J5172" s="14">
        <v>19543</v>
      </c>
      <c r="K5172" s="14">
        <v>9225</v>
      </c>
      <c r="L5172" s="14">
        <v>5379</v>
      </c>
      <c r="M5172" s="15">
        <v>0.14955458903869301</v>
      </c>
      <c r="N5172" s="14">
        <v>162278</v>
      </c>
      <c r="O5172" s="14">
        <v>0</v>
      </c>
      <c r="P5172" s="14">
        <v>1571395</v>
      </c>
      <c r="S5172" s="17">
        <v>45424.574999999997</v>
      </c>
      <c r="T5172" s="17" t="s">
        <v>5075</v>
      </c>
      <c r="U5172" s="18">
        <v>45424</v>
      </c>
      <c r="V5172" s="18" t="str">
        <f>TEXT(Posts[[#This Row],[Post_Date]],"YYYY")</f>
        <v>2024</v>
      </c>
      <c r="W5172" s="18" t="s">
        <v>5096</v>
      </c>
      <c r="X5172" s="18" t="s">
        <v>5084</v>
      </c>
      <c r="Y5172" s="19">
        <v>13</v>
      </c>
      <c r="Z5172" s="12" t="s">
        <v>5069</v>
      </c>
      <c r="AA5172"/>
    </row>
    <row r="5173" spans="1:27" x14ac:dyDescent="0.25">
      <c r="A5173" s="12" t="s">
        <v>3255</v>
      </c>
      <c r="B5173" s="12" t="s">
        <v>5026</v>
      </c>
      <c r="C5173" s="12" t="s">
        <v>5028</v>
      </c>
      <c r="D5173" s="12" t="s">
        <v>5031</v>
      </c>
      <c r="E5173" s="12" t="s">
        <v>5035</v>
      </c>
      <c r="F5173" s="12" t="s">
        <v>5060</v>
      </c>
      <c r="G5173" s="12" t="s">
        <v>5048</v>
      </c>
      <c r="H5173" s="13">
        <v>22229</v>
      </c>
      <c r="I5173" s="14">
        <v>231456</v>
      </c>
      <c r="J5173" s="14">
        <v>39229</v>
      </c>
      <c r="K5173" s="14">
        <v>7986</v>
      </c>
      <c r="L5173" s="14">
        <v>13855</v>
      </c>
      <c r="M5173" s="15">
        <v>9.6040078072358939E-2</v>
      </c>
      <c r="N5173" s="14">
        <v>280132</v>
      </c>
      <c r="O5173" s="14">
        <v>212689</v>
      </c>
      <c r="P5173" s="14">
        <v>0</v>
      </c>
      <c r="S5173" s="17">
        <v>45371.631249999999</v>
      </c>
      <c r="T5173" s="12" t="s">
        <v>5074</v>
      </c>
      <c r="U5173" s="18">
        <v>45371</v>
      </c>
      <c r="V5173" s="18" t="str">
        <f>TEXT(Posts[[#This Row],[Post_Date]],"YYYY")</f>
        <v>2024</v>
      </c>
      <c r="W5173" s="12" t="s">
        <v>5088</v>
      </c>
      <c r="X5173" s="12" t="s">
        <v>5085</v>
      </c>
      <c r="Y5173" s="19">
        <v>15</v>
      </c>
      <c r="Z5173" s="12" t="s">
        <v>5068</v>
      </c>
      <c r="AA5173"/>
    </row>
    <row r="5174" spans="1:27" x14ac:dyDescent="0.25">
      <c r="A5174" s="12" t="s">
        <v>3259</v>
      </c>
      <c r="B5174" s="12" t="s">
        <v>5026</v>
      </c>
      <c r="C5174" s="12" t="s">
        <v>5029</v>
      </c>
      <c r="D5174" s="12" t="s">
        <v>5032</v>
      </c>
      <c r="E5174" s="12" t="s">
        <v>5035</v>
      </c>
      <c r="F5174" s="12" t="s">
        <v>5056</v>
      </c>
      <c r="G5174" s="12" t="s">
        <v>5047</v>
      </c>
      <c r="H5174" s="13">
        <v>69331</v>
      </c>
      <c r="I5174" s="14">
        <v>288602</v>
      </c>
      <c r="J5174" s="14">
        <v>53906</v>
      </c>
      <c r="K5174" s="14">
        <v>12084</v>
      </c>
      <c r="L5174" s="14">
        <v>8798</v>
      </c>
      <c r="M5174" s="15">
        <v>0.24023193557903599</v>
      </c>
      <c r="N5174" s="14">
        <v>345811</v>
      </c>
      <c r="O5174" s="14">
        <v>273351</v>
      </c>
      <c r="P5174" s="14">
        <v>0</v>
      </c>
      <c r="S5174" s="17">
        <v>45692.746527777781</v>
      </c>
      <c r="T5174" s="12" t="s">
        <v>5076</v>
      </c>
      <c r="U5174" s="18">
        <v>45692</v>
      </c>
      <c r="V5174" s="18" t="str">
        <f>TEXT(Posts[[#This Row],[Post_Date]],"YYYY")</f>
        <v>2025</v>
      </c>
      <c r="W5174" s="12" t="s">
        <v>5087</v>
      </c>
      <c r="X5174" s="12" t="s">
        <v>5079</v>
      </c>
      <c r="Y5174" s="19">
        <v>17</v>
      </c>
      <c r="Z5174" s="12" t="s">
        <v>5070</v>
      </c>
      <c r="AA5174"/>
    </row>
    <row r="5175" spans="1:27" x14ac:dyDescent="0.25">
      <c r="A5175" s="12" t="s">
        <v>3261</v>
      </c>
      <c r="B5175" s="12" t="s">
        <v>5026</v>
      </c>
      <c r="C5175" s="12" t="s">
        <v>5029</v>
      </c>
      <c r="D5175" s="12" t="s">
        <v>5030</v>
      </c>
      <c r="E5175" s="12" t="s">
        <v>5035</v>
      </c>
      <c r="F5175" s="12" t="s">
        <v>5051</v>
      </c>
      <c r="G5175" s="12" t="s">
        <v>5049</v>
      </c>
      <c r="H5175" s="13">
        <v>223937</v>
      </c>
      <c r="I5175" s="14">
        <v>1514843</v>
      </c>
      <c r="J5175" s="14">
        <v>272711</v>
      </c>
      <c r="K5175" s="14">
        <v>69529</v>
      </c>
      <c r="L5175" s="14">
        <v>62194</v>
      </c>
      <c r="M5175" s="15">
        <v>0.14782903786340071</v>
      </c>
      <c r="N5175" s="14">
        <v>1902893</v>
      </c>
      <c r="O5175" s="14">
        <v>1514843</v>
      </c>
      <c r="P5175" s="14">
        <v>0</v>
      </c>
      <c r="S5175" s="17">
        <v>45382.513194444437</v>
      </c>
      <c r="T5175" s="12" t="s">
        <v>5075</v>
      </c>
      <c r="U5175" s="18">
        <v>45382</v>
      </c>
      <c r="V5175" s="18" t="str">
        <f>TEXT(Posts[[#This Row],[Post_Date]],"YYYY")</f>
        <v>2024</v>
      </c>
      <c r="W5175" s="12" t="s">
        <v>5088</v>
      </c>
      <c r="X5175" s="12" t="s">
        <v>5084</v>
      </c>
      <c r="Y5175" s="19">
        <v>12</v>
      </c>
      <c r="Z5175" s="12" t="s">
        <v>5069</v>
      </c>
      <c r="AA5175"/>
    </row>
    <row r="5176" spans="1:27" x14ac:dyDescent="0.25">
      <c r="A5176" s="12" t="s">
        <v>3266</v>
      </c>
      <c r="B5176" s="12" t="s">
        <v>5026</v>
      </c>
      <c r="C5176" s="12" t="s">
        <v>5029</v>
      </c>
      <c r="D5176" s="12" t="s">
        <v>5032</v>
      </c>
      <c r="E5176" s="12" t="s">
        <v>5035</v>
      </c>
      <c r="F5176" s="12" t="s">
        <v>5056</v>
      </c>
      <c r="G5176" s="12" t="s">
        <v>5049</v>
      </c>
      <c r="H5176" s="13">
        <v>24413</v>
      </c>
      <c r="I5176" s="14">
        <v>123498</v>
      </c>
      <c r="J5176" s="14">
        <v>12693</v>
      </c>
      <c r="K5176" s="14">
        <v>7470</v>
      </c>
      <c r="L5176" s="14">
        <v>7018</v>
      </c>
      <c r="M5176" s="15">
        <v>0.19768282249051419</v>
      </c>
      <c r="N5176" s="14">
        <v>138474</v>
      </c>
      <c r="O5176" s="14">
        <v>107709</v>
      </c>
      <c r="P5176" s="14">
        <v>0</v>
      </c>
      <c r="S5176" s="17">
        <v>45746.523611111108</v>
      </c>
      <c r="T5176" s="12" t="s">
        <v>5075</v>
      </c>
      <c r="U5176" s="18">
        <v>45746</v>
      </c>
      <c r="V5176" s="18" t="str">
        <f>TEXT(Posts[[#This Row],[Post_Date]],"YYYY")</f>
        <v>2025</v>
      </c>
      <c r="W5176" s="12" t="s">
        <v>5088</v>
      </c>
      <c r="X5176" s="12" t="s">
        <v>5084</v>
      </c>
      <c r="Y5176" s="19">
        <v>12</v>
      </c>
      <c r="Z5176" s="12" t="s">
        <v>5069</v>
      </c>
      <c r="AA5176"/>
    </row>
    <row r="5177" spans="1:27" x14ac:dyDescent="0.25">
      <c r="A5177" s="12" t="s">
        <v>3286</v>
      </c>
      <c r="B5177" s="12" t="s">
        <v>5026</v>
      </c>
      <c r="C5177" s="12" t="s">
        <v>5028</v>
      </c>
      <c r="D5177" s="12" t="s">
        <v>5034</v>
      </c>
      <c r="E5177" s="12" t="s">
        <v>5039</v>
      </c>
      <c r="F5177" s="12" t="s">
        <v>5059</v>
      </c>
      <c r="G5177" s="12" t="s">
        <v>5044</v>
      </c>
      <c r="H5177" s="13">
        <v>48232</v>
      </c>
      <c r="I5177" s="14">
        <v>356015</v>
      </c>
      <c r="J5177" s="14">
        <v>50011</v>
      </c>
      <c r="K5177" s="14">
        <v>23412</v>
      </c>
      <c r="L5177" s="14">
        <v>20750</v>
      </c>
      <c r="M5177" s="15">
        <v>0.13547784552727171</v>
      </c>
      <c r="N5177" s="14">
        <v>440815</v>
      </c>
      <c r="O5177" s="14">
        <v>0</v>
      </c>
      <c r="P5177" s="14">
        <v>1830400</v>
      </c>
      <c r="S5177" s="17">
        <v>45701.709722222222</v>
      </c>
      <c r="T5177" s="17" t="s">
        <v>5076</v>
      </c>
      <c r="U5177" s="18">
        <v>45701</v>
      </c>
      <c r="V5177" s="18" t="str">
        <f>TEXT(Posts[[#This Row],[Post_Date]],"YYYY")</f>
        <v>2025</v>
      </c>
      <c r="W5177" s="18" t="s">
        <v>5087</v>
      </c>
      <c r="X5177" s="18" t="s">
        <v>5080</v>
      </c>
      <c r="Y5177" s="19">
        <v>17</v>
      </c>
      <c r="Z5177" s="12" t="s">
        <v>5069</v>
      </c>
      <c r="AA5177"/>
    </row>
    <row r="5178" spans="1:27" x14ac:dyDescent="0.25">
      <c r="A5178" s="12" t="s">
        <v>3288</v>
      </c>
      <c r="B5178" s="12" t="s">
        <v>5026</v>
      </c>
      <c r="C5178" s="12" t="s">
        <v>5028</v>
      </c>
      <c r="D5178" s="12" t="s">
        <v>5032</v>
      </c>
      <c r="E5178" s="12" t="s">
        <v>5035</v>
      </c>
      <c r="F5178" s="12" t="s">
        <v>5056</v>
      </c>
      <c r="G5178" s="12" t="s">
        <v>5045</v>
      </c>
      <c r="H5178" s="13">
        <v>50604</v>
      </c>
      <c r="I5178" s="14">
        <v>223702</v>
      </c>
      <c r="J5178" s="14">
        <v>45875</v>
      </c>
      <c r="K5178" s="14">
        <v>9541</v>
      </c>
      <c r="L5178" s="14">
        <v>11718</v>
      </c>
      <c r="M5178" s="15">
        <v>0.22621185859128001</v>
      </c>
      <c r="N5178" s="14">
        <v>288590</v>
      </c>
      <c r="O5178" s="14">
        <v>216761</v>
      </c>
      <c r="P5178" s="14">
        <v>0</v>
      </c>
      <c r="S5178" s="17">
        <v>45550.729166666657</v>
      </c>
      <c r="T5178" s="12" t="s">
        <v>5076</v>
      </c>
      <c r="U5178" s="18">
        <v>45550</v>
      </c>
      <c r="V5178" s="18" t="str">
        <f>TEXT(Posts[[#This Row],[Post_Date]],"YYYY")</f>
        <v>2024</v>
      </c>
      <c r="W5178" s="12" t="s">
        <v>5097</v>
      </c>
      <c r="X5178" s="12" t="s">
        <v>5084</v>
      </c>
      <c r="Y5178" s="19">
        <v>17</v>
      </c>
      <c r="Z5178" s="12" t="s">
        <v>5070</v>
      </c>
      <c r="AA5178"/>
    </row>
    <row r="5179" spans="1:27" x14ac:dyDescent="0.25">
      <c r="A5179" s="12" t="s">
        <v>3297</v>
      </c>
      <c r="B5179" s="12" t="s">
        <v>5026</v>
      </c>
      <c r="C5179" s="12" t="s">
        <v>5028</v>
      </c>
      <c r="D5179" s="12" t="s">
        <v>5034</v>
      </c>
      <c r="E5179" s="12" t="s">
        <v>5039</v>
      </c>
      <c r="F5179" s="12" t="s">
        <v>5059</v>
      </c>
      <c r="G5179" s="12" t="s">
        <v>5044</v>
      </c>
      <c r="H5179" s="13">
        <v>19331</v>
      </c>
      <c r="I5179" s="14">
        <v>184982</v>
      </c>
      <c r="J5179" s="14">
        <v>21579</v>
      </c>
      <c r="K5179" s="14">
        <v>14531</v>
      </c>
      <c r="L5179" s="14">
        <v>7946</v>
      </c>
      <c r="M5179" s="15">
        <v>0.1045058002152891</v>
      </c>
      <c r="N5179" s="14">
        <v>208208</v>
      </c>
      <c r="O5179" s="14">
        <v>0</v>
      </c>
      <c r="P5179" s="14">
        <v>1029209</v>
      </c>
      <c r="S5179" s="17">
        <v>45447.438888888893</v>
      </c>
      <c r="T5179" s="17" t="s">
        <v>5077</v>
      </c>
      <c r="U5179" s="18">
        <v>45447</v>
      </c>
      <c r="V5179" s="18" t="str">
        <f>TEXT(Posts[[#This Row],[Post_Date]],"YYYY")</f>
        <v>2024</v>
      </c>
      <c r="W5179" s="18" t="s">
        <v>5089</v>
      </c>
      <c r="X5179" s="18" t="s">
        <v>5079</v>
      </c>
      <c r="Y5179" s="19">
        <v>10</v>
      </c>
      <c r="Z5179" s="12" t="s">
        <v>5069</v>
      </c>
      <c r="AA5179"/>
    </row>
    <row r="5180" spans="1:27" x14ac:dyDescent="0.25">
      <c r="A5180" s="12" t="s">
        <v>3303</v>
      </c>
      <c r="B5180" s="12" t="s">
        <v>5026</v>
      </c>
      <c r="C5180" s="12" t="s">
        <v>5028</v>
      </c>
      <c r="D5180" s="12" t="s">
        <v>5032</v>
      </c>
      <c r="E5180" s="12" t="s">
        <v>5035</v>
      </c>
      <c r="F5180" s="12" t="s">
        <v>5056</v>
      </c>
      <c r="G5180" s="12" t="s">
        <v>5048</v>
      </c>
      <c r="H5180" s="13">
        <v>57892</v>
      </c>
      <c r="I5180" s="14">
        <v>305747</v>
      </c>
      <c r="J5180" s="14">
        <v>76205</v>
      </c>
      <c r="K5180" s="14">
        <v>16317</v>
      </c>
      <c r="L5180" s="14">
        <v>14965</v>
      </c>
      <c r="M5180" s="15">
        <v>0.1893478552199537</v>
      </c>
      <c r="N5180" s="14">
        <v>366596</v>
      </c>
      <c r="O5180" s="14">
        <v>263662</v>
      </c>
      <c r="P5180" s="14">
        <v>0</v>
      </c>
      <c r="S5180" s="17">
        <v>45424.67083333333</v>
      </c>
      <c r="T5180" s="12" t="s">
        <v>5074</v>
      </c>
      <c r="U5180" s="18">
        <v>45424</v>
      </c>
      <c r="V5180" s="18" t="str">
        <f>TEXT(Posts[[#This Row],[Post_Date]],"YYYY")</f>
        <v>2024</v>
      </c>
      <c r="W5180" s="12" t="s">
        <v>5096</v>
      </c>
      <c r="X5180" s="12" t="s">
        <v>5084</v>
      </c>
      <c r="Y5180" s="19">
        <v>16</v>
      </c>
      <c r="Z5180" s="12" t="s">
        <v>5069</v>
      </c>
      <c r="AA5180"/>
    </row>
    <row r="5181" spans="1:27" x14ac:dyDescent="0.25">
      <c r="A5181" s="12" t="s">
        <v>3305</v>
      </c>
      <c r="B5181" s="12" t="s">
        <v>5026</v>
      </c>
      <c r="C5181" s="12" t="s">
        <v>5028</v>
      </c>
      <c r="D5181" s="12" t="s">
        <v>5034</v>
      </c>
      <c r="E5181" s="12" t="s">
        <v>5039</v>
      </c>
      <c r="F5181" s="12" t="s">
        <v>5059</v>
      </c>
      <c r="G5181" s="12" t="s">
        <v>5047</v>
      </c>
      <c r="H5181" s="13">
        <v>42866</v>
      </c>
      <c r="I5181" s="14">
        <v>304401</v>
      </c>
      <c r="J5181" s="14">
        <v>70752</v>
      </c>
      <c r="K5181" s="14">
        <v>12597</v>
      </c>
      <c r="L5181" s="14">
        <v>16996</v>
      </c>
      <c r="M5181" s="15">
        <v>0.14082104426115369</v>
      </c>
      <c r="N5181" s="14">
        <v>355634</v>
      </c>
      <c r="O5181" s="14">
        <v>0</v>
      </c>
      <c r="P5181" s="14">
        <v>963961</v>
      </c>
      <c r="S5181" s="17">
        <v>45412.749305555553</v>
      </c>
      <c r="T5181" s="17" t="s">
        <v>5076</v>
      </c>
      <c r="U5181" s="18">
        <v>45412</v>
      </c>
      <c r="V5181" s="18" t="str">
        <f>TEXT(Posts[[#This Row],[Post_Date]],"YYYY")</f>
        <v>2024</v>
      </c>
      <c r="W5181" s="18" t="s">
        <v>5090</v>
      </c>
      <c r="X5181" s="18" t="s">
        <v>5079</v>
      </c>
      <c r="Y5181" s="19">
        <v>17</v>
      </c>
      <c r="Z5181" s="12" t="s">
        <v>5069</v>
      </c>
      <c r="AA5181"/>
    </row>
    <row r="5182" spans="1:27" x14ac:dyDescent="0.25">
      <c r="A5182" s="12" t="s">
        <v>3306</v>
      </c>
      <c r="B5182" s="12" t="s">
        <v>5026</v>
      </c>
      <c r="C5182" s="12" t="s">
        <v>5029</v>
      </c>
      <c r="D5182" s="12" t="s">
        <v>5032</v>
      </c>
      <c r="E5182" s="12" t="s">
        <v>5035</v>
      </c>
      <c r="F5182" s="12" t="s">
        <v>5056</v>
      </c>
      <c r="G5182" s="12" t="s">
        <v>5043</v>
      </c>
      <c r="H5182" s="13">
        <v>91824</v>
      </c>
      <c r="I5182" s="14">
        <v>572319</v>
      </c>
      <c r="J5182" s="14">
        <v>119622</v>
      </c>
      <c r="K5182" s="14">
        <v>25888</v>
      </c>
      <c r="L5182" s="14">
        <v>12658</v>
      </c>
      <c r="M5182" s="15">
        <v>0.16044282380077679</v>
      </c>
      <c r="N5182" s="14">
        <v>672316</v>
      </c>
      <c r="O5182" s="14">
        <v>544283</v>
      </c>
      <c r="P5182" s="14">
        <v>0</v>
      </c>
      <c r="S5182" s="17">
        <v>45509.422222222223</v>
      </c>
      <c r="T5182" s="12" t="s">
        <v>5077</v>
      </c>
      <c r="U5182" s="18">
        <v>45509</v>
      </c>
      <c r="V5182" s="18" t="str">
        <f>TEXT(Posts[[#This Row],[Post_Date]],"YYYY")</f>
        <v>2024</v>
      </c>
      <c r="W5182" s="12" t="s">
        <v>5092</v>
      </c>
      <c r="X5182" s="12" t="s">
        <v>5081</v>
      </c>
      <c r="Y5182" s="19">
        <v>10</v>
      </c>
      <c r="Z5182" s="12" t="s">
        <v>5069</v>
      </c>
      <c r="AA5182"/>
    </row>
    <row r="5183" spans="1:27" x14ac:dyDescent="0.25">
      <c r="A5183" s="12" t="s">
        <v>3308</v>
      </c>
      <c r="B5183" s="12" t="s">
        <v>5026</v>
      </c>
      <c r="C5183" s="12" t="s">
        <v>5029</v>
      </c>
      <c r="D5183" s="12" t="s">
        <v>5031</v>
      </c>
      <c r="E5183" s="12" t="s">
        <v>5035</v>
      </c>
      <c r="F5183" s="12" t="s">
        <v>5060</v>
      </c>
      <c r="G5183" s="12" t="s">
        <v>5043</v>
      </c>
      <c r="H5183" s="13">
        <v>148315</v>
      </c>
      <c r="I5183" s="14">
        <v>2897112</v>
      </c>
      <c r="J5183" s="14">
        <v>477689</v>
      </c>
      <c r="K5183" s="14">
        <v>111021</v>
      </c>
      <c r="L5183" s="14">
        <v>94900</v>
      </c>
      <c r="M5183" s="15">
        <v>5.1194303327120882E-2</v>
      </c>
      <c r="N5183" s="14">
        <v>3437230</v>
      </c>
      <c r="O5183" s="14">
        <v>2897112</v>
      </c>
      <c r="P5183" s="14">
        <v>0</v>
      </c>
      <c r="S5183" s="17">
        <v>45621.404861111107</v>
      </c>
      <c r="T5183" s="12" t="s">
        <v>5077</v>
      </c>
      <c r="U5183" s="18">
        <v>45621</v>
      </c>
      <c r="V5183" s="18" t="str">
        <f>TEXT(Posts[[#This Row],[Post_Date]],"YYYY")</f>
        <v>2024</v>
      </c>
      <c r="W5183" s="12" t="s">
        <v>5095</v>
      </c>
      <c r="X5183" s="12" t="s">
        <v>5081</v>
      </c>
      <c r="Y5183" s="19">
        <v>9</v>
      </c>
      <c r="Z5183" s="12" t="s">
        <v>5068</v>
      </c>
      <c r="AA5183"/>
    </row>
    <row r="5184" spans="1:27" x14ac:dyDescent="0.25">
      <c r="A5184" s="12" t="s">
        <v>3310</v>
      </c>
      <c r="B5184" s="12" t="s">
        <v>5026</v>
      </c>
      <c r="C5184" s="12" t="s">
        <v>5028</v>
      </c>
      <c r="D5184" s="12" t="s">
        <v>5032</v>
      </c>
      <c r="E5184" s="12" t="s">
        <v>5035</v>
      </c>
      <c r="F5184" s="12" t="s">
        <v>5056</v>
      </c>
      <c r="G5184" s="12" t="s">
        <v>5047</v>
      </c>
      <c r="H5184" s="13">
        <v>39567</v>
      </c>
      <c r="I5184" s="14">
        <v>180417</v>
      </c>
      <c r="J5184" s="14">
        <v>36503</v>
      </c>
      <c r="K5184" s="14">
        <v>9378</v>
      </c>
      <c r="L5184" s="14">
        <v>10706</v>
      </c>
      <c r="M5184" s="15">
        <v>0.2193111631079093</v>
      </c>
      <c r="N5184" s="14">
        <v>218992</v>
      </c>
      <c r="O5184" s="14">
        <v>157407</v>
      </c>
      <c r="P5184" s="14">
        <v>0</v>
      </c>
      <c r="S5184" s="17">
        <v>45477.757638888892</v>
      </c>
      <c r="T5184" s="12" t="s">
        <v>5076</v>
      </c>
      <c r="U5184" s="18">
        <v>45477</v>
      </c>
      <c r="V5184" s="18" t="str">
        <f>TEXT(Posts[[#This Row],[Post_Date]],"YYYY")</f>
        <v>2024</v>
      </c>
      <c r="W5184" s="12" t="s">
        <v>5093</v>
      </c>
      <c r="X5184" s="12" t="s">
        <v>5080</v>
      </c>
      <c r="Y5184" s="19">
        <v>18</v>
      </c>
      <c r="Z5184" s="12" t="s">
        <v>5070</v>
      </c>
      <c r="AA5184"/>
    </row>
    <row r="5185" spans="1:27" x14ac:dyDescent="0.25">
      <c r="A5185" s="12" t="s">
        <v>3313</v>
      </c>
      <c r="B5185" s="12" t="s">
        <v>5026</v>
      </c>
      <c r="C5185" s="12" t="s">
        <v>5028</v>
      </c>
      <c r="D5185" s="12" t="s">
        <v>5030</v>
      </c>
      <c r="E5185" s="12" t="s">
        <v>5039</v>
      </c>
      <c r="F5185" s="12" t="s">
        <v>5051</v>
      </c>
      <c r="G5185" s="12" t="s">
        <v>5044</v>
      </c>
      <c r="H5185" s="13">
        <v>17423</v>
      </c>
      <c r="I5185" s="14">
        <v>123007</v>
      </c>
      <c r="J5185" s="14">
        <v>28485</v>
      </c>
      <c r="K5185" s="14">
        <v>4351</v>
      </c>
      <c r="L5185" s="14">
        <v>2647</v>
      </c>
      <c r="M5185" s="15">
        <v>0.14164527474758881</v>
      </c>
      <c r="N5185" s="14">
        <v>140436</v>
      </c>
      <c r="O5185" s="14">
        <v>0</v>
      </c>
      <c r="P5185" s="14">
        <v>929131</v>
      </c>
      <c r="S5185" s="17">
        <v>45635.697916666657</v>
      </c>
      <c r="T5185" s="17" t="s">
        <v>5074</v>
      </c>
      <c r="U5185" s="18">
        <v>45635</v>
      </c>
      <c r="V5185" s="18" t="str">
        <f>TEXT(Posts[[#This Row],[Post_Date]],"YYYY")</f>
        <v>2024</v>
      </c>
      <c r="W5185" s="18" t="s">
        <v>5094</v>
      </c>
      <c r="X5185" s="18" t="s">
        <v>5081</v>
      </c>
      <c r="Y5185" s="19">
        <v>16</v>
      </c>
      <c r="Z5185" s="12" t="s">
        <v>5069</v>
      </c>
      <c r="AA5185"/>
    </row>
    <row r="5186" spans="1:27" x14ac:dyDescent="0.25">
      <c r="A5186" s="12" t="s">
        <v>3326</v>
      </c>
      <c r="B5186" s="12" t="s">
        <v>5026</v>
      </c>
      <c r="C5186" s="12" t="s">
        <v>5028</v>
      </c>
      <c r="D5186" s="12" t="s">
        <v>5030</v>
      </c>
      <c r="E5186" s="12" t="s">
        <v>5035</v>
      </c>
      <c r="F5186" s="12" t="s">
        <v>5051</v>
      </c>
      <c r="G5186" s="12" t="s">
        <v>5049</v>
      </c>
      <c r="H5186" s="13">
        <v>236463</v>
      </c>
      <c r="I5186" s="14">
        <v>2855009</v>
      </c>
      <c r="J5186" s="14">
        <v>525602</v>
      </c>
      <c r="K5186" s="14">
        <v>102764</v>
      </c>
      <c r="L5186" s="14">
        <v>81266</v>
      </c>
      <c r="M5186" s="15">
        <v>8.2824009821365216E-2</v>
      </c>
      <c r="N5186" s="14">
        <v>3238829</v>
      </c>
      <c r="O5186" s="14">
        <v>2855009</v>
      </c>
      <c r="P5186" s="14">
        <v>0</v>
      </c>
      <c r="S5186" s="17">
        <v>45325.71875</v>
      </c>
      <c r="T5186" s="12" t="s">
        <v>5076</v>
      </c>
      <c r="U5186" s="18">
        <v>45325</v>
      </c>
      <c r="V5186" s="18" t="str">
        <f>TEXT(Posts[[#This Row],[Post_Date]],"YYYY")</f>
        <v>2024</v>
      </c>
      <c r="W5186" s="12" t="s">
        <v>5087</v>
      </c>
      <c r="X5186" s="12" t="s">
        <v>5083</v>
      </c>
      <c r="Y5186" s="19">
        <v>17</v>
      </c>
      <c r="Z5186" s="12" t="s">
        <v>5068</v>
      </c>
      <c r="AA5186"/>
    </row>
    <row r="5187" spans="1:27" x14ac:dyDescent="0.25">
      <c r="A5187" s="12" t="s">
        <v>3334</v>
      </c>
      <c r="B5187" s="12" t="s">
        <v>5026</v>
      </c>
      <c r="C5187" s="12" t="s">
        <v>5028</v>
      </c>
      <c r="D5187" s="12" t="s">
        <v>5032</v>
      </c>
      <c r="E5187" s="12" t="s">
        <v>5035</v>
      </c>
      <c r="F5187" s="12" t="s">
        <v>5056</v>
      </c>
      <c r="G5187" s="12" t="s">
        <v>5047</v>
      </c>
      <c r="H5187" s="13">
        <v>157187</v>
      </c>
      <c r="I5187" s="14">
        <v>726419</v>
      </c>
      <c r="J5187" s="14">
        <v>173083</v>
      </c>
      <c r="K5187" s="14">
        <v>38161</v>
      </c>
      <c r="L5187" s="14">
        <v>25334</v>
      </c>
      <c r="M5187" s="15">
        <v>0.21638726009985981</v>
      </c>
      <c r="N5187" s="14">
        <v>866044</v>
      </c>
      <c r="O5187" s="14">
        <v>647553</v>
      </c>
      <c r="P5187" s="14">
        <v>0</v>
      </c>
      <c r="S5187" s="17">
        <v>45622.71875</v>
      </c>
      <c r="T5187" s="12" t="s">
        <v>5076</v>
      </c>
      <c r="U5187" s="18">
        <v>45622</v>
      </c>
      <c r="V5187" s="18" t="str">
        <f>TEXT(Posts[[#This Row],[Post_Date]],"YYYY")</f>
        <v>2024</v>
      </c>
      <c r="W5187" s="12" t="s">
        <v>5095</v>
      </c>
      <c r="X5187" s="12" t="s">
        <v>5079</v>
      </c>
      <c r="Y5187" s="19">
        <v>17</v>
      </c>
      <c r="Z5187" s="12" t="s">
        <v>5070</v>
      </c>
      <c r="AA5187"/>
    </row>
    <row r="5188" spans="1:27" x14ac:dyDescent="0.25">
      <c r="A5188" s="12" t="s">
        <v>3335</v>
      </c>
      <c r="B5188" s="12" t="s">
        <v>5026</v>
      </c>
      <c r="C5188" s="12" t="s">
        <v>5028</v>
      </c>
      <c r="D5188" s="12" t="s">
        <v>5032</v>
      </c>
      <c r="E5188" s="12" t="s">
        <v>5035</v>
      </c>
      <c r="F5188" s="12" t="s">
        <v>5056</v>
      </c>
      <c r="G5188" s="12" t="s">
        <v>5044</v>
      </c>
      <c r="H5188" s="13">
        <v>57185</v>
      </c>
      <c r="I5188" s="14">
        <v>297086</v>
      </c>
      <c r="J5188" s="14">
        <v>32348</v>
      </c>
      <c r="K5188" s="14">
        <v>23137</v>
      </c>
      <c r="L5188" s="14">
        <v>7697</v>
      </c>
      <c r="M5188" s="15">
        <v>0.19248931928304339</v>
      </c>
      <c r="N5188" s="14">
        <v>371094</v>
      </c>
      <c r="O5188" s="14">
        <v>276031</v>
      </c>
      <c r="P5188" s="14">
        <v>0</v>
      </c>
      <c r="S5188" s="17">
        <v>45618.74722222222</v>
      </c>
      <c r="T5188" s="12" t="s">
        <v>5076</v>
      </c>
      <c r="U5188" s="18">
        <v>45618</v>
      </c>
      <c r="V5188" s="18" t="str">
        <f>TEXT(Posts[[#This Row],[Post_Date]],"YYYY")</f>
        <v>2024</v>
      </c>
      <c r="W5188" s="12" t="s">
        <v>5095</v>
      </c>
      <c r="X5188" s="12" t="s">
        <v>5082</v>
      </c>
      <c r="Y5188" s="19">
        <v>17</v>
      </c>
      <c r="Z5188" s="12" t="s">
        <v>5069</v>
      </c>
      <c r="AA5188"/>
    </row>
    <row r="5189" spans="1:27" x14ac:dyDescent="0.25">
      <c r="A5189" s="12" t="s">
        <v>3341</v>
      </c>
      <c r="B5189" s="12" t="s">
        <v>5026</v>
      </c>
      <c r="C5189" s="12" t="s">
        <v>5028</v>
      </c>
      <c r="D5189" s="12" t="s">
        <v>5031</v>
      </c>
      <c r="E5189" s="12" t="s">
        <v>5035</v>
      </c>
      <c r="F5189" s="12" t="s">
        <v>5060</v>
      </c>
      <c r="G5189" s="12" t="s">
        <v>5043</v>
      </c>
      <c r="H5189" s="13">
        <v>181928</v>
      </c>
      <c r="I5189" s="14">
        <v>2809642</v>
      </c>
      <c r="J5189" s="14">
        <v>492079</v>
      </c>
      <c r="K5189" s="14">
        <v>135401</v>
      </c>
      <c r="L5189" s="14">
        <v>104748</v>
      </c>
      <c r="M5189" s="15">
        <v>6.475147442449615E-2</v>
      </c>
      <c r="N5189" s="14">
        <v>3308863</v>
      </c>
      <c r="O5189" s="14">
        <v>2809642</v>
      </c>
      <c r="P5189" s="14">
        <v>0</v>
      </c>
      <c r="S5189" s="17">
        <v>45690.743055555547</v>
      </c>
      <c r="T5189" s="12" t="s">
        <v>5076</v>
      </c>
      <c r="U5189" s="18">
        <v>45690</v>
      </c>
      <c r="V5189" s="18" t="str">
        <f>TEXT(Posts[[#This Row],[Post_Date]],"YYYY")</f>
        <v>2025</v>
      </c>
      <c r="W5189" s="12" t="s">
        <v>5087</v>
      </c>
      <c r="X5189" s="12" t="s">
        <v>5084</v>
      </c>
      <c r="Y5189" s="19">
        <v>17</v>
      </c>
      <c r="Z5189" s="12" t="s">
        <v>5068</v>
      </c>
      <c r="AA5189"/>
    </row>
    <row r="5190" spans="1:27" x14ac:dyDescent="0.25">
      <c r="A5190" s="12" t="s">
        <v>3342</v>
      </c>
      <c r="B5190" s="12" t="s">
        <v>5026</v>
      </c>
      <c r="C5190" s="12" t="s">
        <v>5028</v>
      </c>
      <c r="D5190" s="12" t="s">
        <v>5032</v>
      </c>
      <c r="E5190" s="12" t="s">
        <v>5035</v>
      </c>
      <c r="F5190" s="12" t="s">
        <v>5056</v>
      </c>
      <c r="G5190" s="12" t="s">
        <v>5042</v>
      </c>
      <c r="H5190" s="13">
        <v>49876</v>
      </c>
      <c r="I5190" s="14">
        <v>319182</v>
      </c>
      <c r="J5190" s="14">
        <v>77879</v>
      </c>
      <c r="K5190" s="14">
        <v>21833</v>
      </c>
      <c r="L5190" s="14">
        <v>9040</v>
      </c>
      <c r="M5190" s="15">
        <v>0.15626331467257859</v>
      </c>
      <c r="N5190" s="14">
        <v>375625</v>
      </c>
      <c r="O5190" s="14">
        <v>308649</v>
      </c>
      <c r="P5190" s="14">
        <v>0</v>
      </c>
      <c r="S5190" s="17">
        <v>45636.792361111111</v>
      </c>
      <c r="T5190" s="12" t="s">
        <v>5076</v>
      </c>
      <c r="U5190" s="18">
        <v>45636</v>
      </c>
      <c r="V5190" s="18" t="str">
        <f>TEXT(Posts[[#This Row],[Post_Date]],"YYYY")</f>
        <v>2024</v>
      </c>
      <c r="W5190" s="12" t="s">
        <v>5094</v>
      </c>
      <c r="X5190" s="12" t="s">
        <v>5079</v>
      </c>
      <c r="Y5190" s="19">
        <v>19</v>
      </c>
      <c r="Z5190" s="12" t="s">
        <v>5069</v>
      </c>
      <c r="AA5190"/>
    </row>
    <row r="5191" spans="1:27" x14ac:dyDescent="0.25">
      <c r="A5191" s="12" t="s">
        <v>3343</v>
      </c>
      <c r="B5191" s="12" t="s">
        <v>5026</v>
      </c>
      <c r="C5191" s="12" t="s">
        <v>5029</v>
      </c>
      <c r="D5191" s="12" t="s">
        <v>5032</v>
      </c>
      <c r="E5191" s="12" t="s">
        <v>5035</v>
      </c>
      <c r="F5191" s="12" t="s">
        <v>5056</v>
      </c>
      <c r="G5191" s="12" t="s">
        <v>5048</v>
      </c>
      <c r="H5191" s="13">
        <v>661946</v>
      </c>
      <c r="I5191" s="14">
        <v>3663620</v>
      </c>
      <c r="J5191" s="14">
        <v>623649</v>
      </c>
      <c r="K5191" s="14">
        <v>258308</v>
      </c>
      <c r="L5191" s="14">
        <v>185761</v>
      </c>
      <c r="M5191" s="15">
        <v>0.1806808610024247</v>
      </c>
      <c r="N5191" s="14">
        <v>4400123</v>
      </c>
      <c r="O5191" s="14">
        <v>3663620</v>
      </c>
      <c r="P5191" s="14">
        <v>0</v>
      </c>
      <c r="S5191" s="17">
        <v>45711.776388888888</v>
      </c>
      <c r="T5191" s="12" t="s">
        <v>5076</v>
      </c>
      <c r="U5191" s="18">
        <v>45711</v>
      </c>
      <c r="V5191" s="18" t="str">
        <f>TEXT(Posts[[#This Row],[Post_Date]],"YYYY")</f>
        <v>2025</v>
      </c>
      <c r="W5191" s="12" t="s">
        <v>5087</v>
      </c>
      <c r="X5191" s="12" t="s">
        <v>5084</v>
      </c>
      <c r="Y5191" s="19">
        <v>18</v>
      </c>
      <c r="Z5191" s="12" t="s">
        <v>5069</v>
      </c>
      <c r="AA5191"/>
    </row>
    <row r="5192" spans="1:27" x14ac:dyDescent="0.25">
      <c r="A5192" s="12" t="s">
        <v>3347</v>
      </c>
      <c r="B5192" s="12" t="s">
        <v>5026</v>
      </c>
      <c r="C5192" s="12" t="s">
        <v>5028</v>
      </c>
      <c r="D5192" s="12" t="s">
        <v>5032</v>
      </c>
      <c r="E5192" s="12" t="s">
        <v>5035</v>
      </c>
      <c r="F5192" s="12" t="s">
        <v>5056</v>
      </c>
      <c r="G5192" s="12" t="s">
        <v>5048</v>
      </c>
      <c r="H5192" s="13">
        <v>23354</v>
      </c>
      <c r="I5192" s="14">
        <v>106251</v>
      </c>
      <c r="J5192" s="14">
        <v>12301</v>
      </c>
      <c r="K5192" s="14">
        <v>4902</v>
      </c>
      <c r="L5192" s="14">
        <v>2843</v>
      </c>
      <c r="M5192" s="15">
        <v>0.2198046664109651</v>
      </c>
      <c r="N5192" s="14">
        <v>136887</v>
      </c>
      <c r="O5192" s="14">
        <v>91011</v>
      </c>
      <c r="P5192" s="14">
        <v>0</v>
      </c>
      <c r="S5192" s="17">
        <v>45621.65</v>
      </c>
      <c r="T5192" s="12" t="s">
        <v>5074</v>
      </c>
      <c r="U5192" s="18">
        <v>45621</v>
      </c>
      <c r="V5192" s="18" t="str">
        <f>TEXT(Posts[[#This Row],[Post_Date]],"YYYY")</f>
        <v>2024</v>
      </c>
      <c r="W5192" s="12" t="s">
        <v>5095</v>
      </c>
      <c r="X5192" s="12" t="s">
        <v>5081</v>
      </c>
      <c r="Y5192" s="19">
        <v>15</v>
      </c>
      <c r="Z5192" s="12" t="s">
        <v>5070</v>
      </c>
      <c r="AA5192"/>
    </row>
    <row r="5193" spans="1:27" x14ac:dyDescent="0.25">
      <c r="A5193" s="12" t="s">
        <v>3352</v>
      </c>
      <c r="B5193" s="12" t="s">
        <v>5026</v>
      </c>
      <c r="C5193" s="12" t="s">
        <v>5028</v>
      </c>
      <c r="D5193" s="12" t="s">
        <v>5032</v>
      </c>
      <c r="E5193" s="12" t="s">
        <v>5035</v>
      </c>
      <c r="F5193" s="12" t="s">
        <v>5056</v>
      </c>
      <c r="G5193" s="12" t="s">
        <v>5049</v>
      </c>
      <c r="H5193" s="13">
        <v>75221</v>
      </c>
      <c r="I5193" s="14">
        <v>313758</v>
      </c>
      <c r="J5193" s="14">
        <v>65836</v>
      </c>
      <c r="K5193" s="14">
        <v>12003</v>
      </c>
      <c r="L5193" s="14">
        <v>18281</v>
      </c>
      <c r="M5193" s="15">
        <v>0.23974421632745671</v>
      </c>
      <c r="N5193" s="14">
        <v>359184</v>
      </c>
      <c r="O5193" s="14">
        <v>311816</v>
      </c>
      <c r="P5193" s="14">
        <v>0</v>
      </c>
      <c r="S5193" s="17">
        <v>45551.651388888888</v>
      </c>
      <c r="T5193" s="12" t="s">
        <v>5074</v>
      </c>
      <c r="U5193" s="18">
        <v>45551</v>
      </c>
      <c r="V5193" s="18" t="str">
        <f>TEXT(Posts[[#This Row],[Post_Date]],"YYYY")</f>
        <v>2024</v>
      </c>
      <c r="W5193" s="12" t="s">
        <v>5097</v>
      </c>
      <c r="X5193" s="12" t="s">
        <v>5081</v>
      </c>
      <c r="Y5193" s="19">
        <v>15</v>
      </c>
      <c r="Z5193" s="12" t="s">
        <v>5070</v>
      </c>
      <c r="AA5193"/>
    </row>
    <row r="5194" spans="1:27" x14ac:dyDescent="0.25">
      <c r="A5194" s="12" t="s">
        <v>3354</v>
      </c>
      <c r="B5194" s="12" t="s">
        <v>5026</v>
      </c>
      <c r="C5194" s="12" t="s">
        <v>5028</v>
      </c>
      <c r="D5194" s="12" t="s">
        <v>5031</v>
      </c>
      <c r="E5194" s="12" t="s">
        <v>5035</v>
      </c>
      <c r="F5194" s="12" t="s">
        <v>5060</v>
      </c>
      <c r="G5194" s="12" t="s">
        <v>5044</v>
      </c>
      <c r="H5194" s="13">
        <v>28169</v>
      </c>
      <c r="I5194" s="14">
        <v>477993</v>
      </c>
      <c r="J5194" s="14">
        <v>48484</v>
      </c>
      <c r="K5194" s="14">
        <v>33410</v>
      </c>
      <c r="L5194" s="14">
        <v>20485</v>
      </c>
      <c r="M5194" s="15">
        <v>5.8932682329496361E-2</v>
      </c>
      <c r="N5194" s="14">
        <v>620061</v>
      </c>
      <c r="O5194" s="14">
        <v>444632</v>
      </c>
      <c r="P5194" s="14">
        <v>0</v>
      </c>
      <c r="S5194" s="17">
        <v>45683.560416666667</v>
      </c>
      <c r="T5194" s="12" t="s">
        <v>5075</v>
      </c>
      <c r="U5194" s="18">
        <v>45683</v>
      </c>
      <c r="V5194" s="18" t="str">
        <f>TEXT(Posts[[#This Row],[Post_Date]],"YYYY")</f>
        <v>2025</v>
      </c>
      <c r="W5194" s="12" t="s">
        <v>5086</v>
      </c>
      <c r="X5194" s="12" t="s">
        <v>5084</v>
      </c>
      <c r="Y5194" s="19">
        <v>13</v>
      </c>
      <c r="Z5194" s="12" t="s">
        <v>5068</v>
      </c>
      <c r="AA5194"/>
    </row>
    <row r="5195" spans="1:27" x14ac:dyDescent="0.25">
      <c r="A5195" s="12" t="s">
        <v>3357</v>
      </c>
      <c r="B5195" s="12" t="s">
        <v>5026</v>
      </c>
      <c r="C5195" s="12" t="s">
        <v>5029</v>
      </c>
      <c r="D5195" s="12" t="s">
        <v>5031</v>
      </c>
      <c r="E5195" s="12" t="s">
        <v>5035</v>
      </c>
      <c r="F5195" s="12" t="s">
        <v>5060</v>
      </c>
      <c r="G5195" s="12" t="s">
        <v>5045</v>
      </c>
      <c r="H5195" s="13">
        <v>46727</v>
      </c>
      <c r="I5195" s="14">
        <v>484430</v>
      </c>
      <c r="J5195" s="14">
        <v>108827</v>
      </c>
      <c r="K5195" s="14">
        <v>31702</v>
      </c>
      <c r="L5195" s="14">
        <v>28344</v>
      </c>
      <c r="M5195" s="15">
        <v>9.6459447203570192E-2</v>
      </c>
      <c r="N5195" s="14">
        <v>588220</v>
      </c>
      <c r="O5195" s="14">
        <v>456737</v>
      </c>
      <c r="P5195" s="14">
        <v>0</v>
      </c>
      <c r="S5195" s="17">
        <v>45440.717361111107</v>
      </c>
      <c r="T5195" s="12" t="s">
        <v>5076</v>
      </c>
      <c r="U5195" s="18">
        <v>45440</v>
      </c>
      <c r="V5195" s="18" t="str">
        <f>TEXT(Posts[[#This Row],[Post_Date]],"YYYY")</f>
        <v>2024</v>
      </c>
      <c r="W5195" s="12" t="s">
        <v>5096</v>
      </c>
      <c r="X5195" s="12" t="s">
        <v>5079</v>
      </c>
      <c r="Y5195" s="19">
        <v>17</v>
      </c>
      <c r="Z5195" s="12" t="s">
        <v>5068</v>
      </c>
      <c r="AA5195"/>
    </row>
    <row r="5196" spans="1:27" x14ac:dyDescent="0.25">
      <c r="A5196" s="12" t="s">
        <v>3363</v>
      </c>
      <c r="B5196" s="12" t="s">
        <v>5026</v>
      </c>
      <c r="C5196" s="12" t="s">
        <v>5028</v>
      </c>
      <c r="D5196" s="12" t="s">
        <v>5030</v>
      </c>
      <c r="E5196" s="12" t="s">
        <v>5039</v>
      </c>
      <c r="F5196" s="12" t="s">
        <v>5051</v>
      </c>
      <c r="G5196" s="12" t="s">
        <v>5047</v>
      </c>
      <c r="H5196" s="13">
        <v>27848</v>
      </c>
      <c r="I5196" s="14">
        <v>227943</v>
      </c>
      <c r="J5196" s="14">
        <v>28167</v>
      </c>
      <c r="K5196" s="14">
        <v>13209</v>
      </c>
      <c r="L5196" s="14">
        <v>10610</v>
      </c>
      <c r="M5196" s="15">
        <v>0.1221721700165056</v>
      </c>
      <c r="N5196" s="14">
        <v>253583</v>
      </c>
      <c r="O5196" s="14">
        <v>0</v>
      </c>
      <c r="P5196" s="14">
        <v>1806698</v>
      </c>
      <c r="S5196" s="17">
        <v>45584.736111111109</v>
      </c>
      <c r="T5196" s="17" t="s">
        <v>5076</v>
      </c>
      <c r="U5196" s="18">
        <v>45584</v>
      </c>
      <c r="V5196" s="18" t="str">
        <f>TEXT(Posts[[#This Row],[Post_Date]],"YYYY")</f>
        <v>2024</v>
      </c>
      <c r="W5196" s="18" t="s">
        <v>5091</v>
      </c>
      <c r="X5196" s="18" t="s">
        <v>5083</v>
      </c>
      <c r="Y5196" s="19">
        <v>17</v>
      </c>
      <c r="Z5196" s="12" t="s">
        <v>5069</v>
      </c>
      <c r="AA5196"/>
    </row>
    <row r="5197" spans="1:27" x14ac:dyDescent="0.25">
      <c r="A5197" s="12" t="s">
        <v>3371</v>
      </c>
      <c r="B5197" s="12" t="s">
        <v>5026</v>
      </c>
      <c r="C5197" s="12" t="s">
        <v>5028</v>
      </c>
      <c r="D5197" s="12" t="s">
        <v>5032</v>
      </c>
      <c r="E5197" s="12" t="s">
        <v>5035</v>
      </c>
      <c r="F5197" s="12" t="s">
        <v>5056</v>
      </c>
      <c r="G5197" s="12" t="s">
        <v>5043</v>
      </c>
      <c r="H5197" s="13">
        <v>138368</v>
      </c>
      <c r="I5197" s="14">
        <v>699616</v>
      </c>
      <c r="J5197" s="14">
        <v>173808</v>
      </c>
      <c r="K5197" s="14">
        <v>25040</v>
      </c>
      <c r="L5197" s="14">
        <v>17629</v>
      </c>
      <c r="M5197" s="15">
        <v>0.19777752277536351</v>
      </c>
      <c r="N5197" s="14">
        <v>787812</v>
      </c>
      <c r="O5197" s="14">
        <v>622527</v>
      </c>
      <c r="P5197" s="14">
        <v>0</v>
      </c>
      <c r="S5197" s="17">
        <v>45492.784722222219</v>
      </c>
      <c r="T5197" s="12" t="s">
        <v>5076</v>
      </c>
      <c r="U5197" s="18">
        <v>45492</v>
      </c>
      <c r="V5197" s="18" t="str">
        <f>TEXT(Posts[[#This Row],[Post_Date]],"YYYY")</f>
        <v>2024</v>
      </c>
      <c r="W5197" s="12" t="s">
        <v>5093</v>
      </c>
      <c r="X5197" s="12" t="s">
        <v>5082</v>
      </c>
      <c r="Y5197" s="19">
        <v>18</v>
      </c>
      <c r="Z5197" s="12" t="s">
        <v>5069</v>
      </c>
      <c r="AA5197"/>
    </row>
    <row r="5198" spans="1:27" x14ac:dyDescent="0.25">
      <c r="A5198" s="12" t="s">
        <v>3372</v>
      </c>
      <c r="B5198" s="12" t="s">
        <v>5026</v>
      </c>
      <c r="C5198" s="12" t="s">
        <v>5028</v>
      </c>
      <c r="D5198" s="12" t="s">
        <v>5030</v>
      </c>
      <c r="E5198" s="12" t="s">
        <v>5039</v>
      </c>
      <c r="F5198" s="12" t="s">
        <v>5051</v>
      </c>
      <c r="G5198" s="12" t="s">
        <v>5049</v>
      </c>
      <c r="H5198" s="13">
        <v>22276</v>
      </c>
      <c r="I5198" s="14">
        <v>254320</v>
      </c>
      <c r="J5198" s="14">
        <v>51417</v>
      </c>
      <c r="K5198" s="14">
        <v>12368</v>
      </c>
      <c r="L5198" s="14">
        <v>12546</v>
      </c>
      <c r="M5198" s="15">
        <v>8.7592746634473931E-2</v>
      </c>
      <c r="N5198" s="14">
        <v>300375</v>
      </c>
      <c r="O5198" s="14">
        <v>0</v>
      </c>
      <c r="P5198" s="14">
        <v>1441410</v>
      </c>
      <c r="S5198" s="17">
        <v>45679.425694444442</v>
      </c>
      <c r="T5198" s="17" t="s">
        <v>5077</v>
      </c>
      <c r="U5198" s="18">
        <v>45679</v>
      </c>
      <c r="V5198" s="18" t="str">
        <f>TEXT(Posts[[#This Row],[Post_Date]],"YYYY")</f>
        <v>2025</v>
      </c>
      <c r="W5198" s="18" t="s">
        <v>5086</v>
      </c>
      <c r="X5198" s="18" t="s">
        <v>5085</v>
      </c>
      <c r="Y5198" s="19">
        <v>10</v>
      </c>
      <c r="Z5198" s="12" t="s">
        <v>5068</v>
      </c>
      <c r="AA5198"/>
    </row>
    <row r="5199" spans="1:27" x14ac:dyDescent="0.25">
      <c r="A5199" s="12" t="s">
        <v>3375</v>
      </c>
      <c r="B5199" s="12" t="s">
        <v>5026</v>
      </c>
      <c r="C5199" s="12" t="s">
        <v>5028</v>
      </c>
      <c r="D5199" s="12" t="s">
        <v>5032</v>
      </c>
      <c r="E5199" s="12" t="s">
        <v>5039</v>
      </c>
      <c r="F5199" s="12" t="s">
        <v>5056</v>
      </c>
      <c r="G5199" s="12" t="s">
        <v>5048</v>
      </c>
      <c r="H5199" s="13">
        <v>31455</v>
      </c>
      <c r="I5199" s="14">
        <v>175874</v>
      </c>
      <c r="J5199" s="14">
        <v>23723</v>
      </c>
      <c r="K5199" s="14">
        <v>8291</v>
      </c>
      <c r="L5199" s="14">
        <v>4016</v>
      </c>
      <c r="M5199" s="15">
        <v>0.17885338340416229</v>
      </c>
      <c r="N5199" s="14">
        <v>205131</v>
      </c>
      <c r="O5199" s="14">
        <v>0</v>
      </c>
      <c r="P5199" s="14">
        <v>1191113</v>
      </c>
      <c r="S5199" s="17">
        <v>45646.539583333331</v>
      </c>
      <c r="T5199" s="17" t="s">
        <v>5075</v>
      </c>
      <c r="U5199" s="18">
        <v>45646</v>
      </c>
      <c r="V5199" s="18" t="str">
        <f>TEXT(Posts[[#This Row],[Post_Date]],"YYYY")</f>
        <v>2024</v>
      </c>
      <c r="W5199" s="18" t="s">
        <v>5094</v>
      </c>
      <c r="X5199" s="18" t="s">
        <v>5082</v>
      </c>
      <c r="Y5199" s="19">
        <v>12</v>
      </c>
      <c r="Z5199" s="12" t="s">
        <v>5069</v>
      </c>
      <c r="AA5199"/>
    </row>
    <row r="5200" spans="1:27" x14ac:dyDescent="0.25">
      <c r="A5200" s="12" t="s">
        <v>3376</v>
      </c>
      <c r="B5200" s="12" t="s">
        <v>5026</v>
      </c>
      <c r="C5200" s="12" t="s">
        <v>5029</v>
      </c>
      <c r="D5200" s="12" t="s">
        <v>5031</v>
      </c>
      <c r="E5200" s="12" t="s">
        <v>5035</v>
      </c>
      <c r="F5200" s="12" t="s">
        <v>5060</v>
      </c>
      <c r="G5200" s="12" t="s">
        <v>5048</v>
      </c>
      <c r="H5200" s="13">
        <v>43253</v>
      </c>
      <c r="I5200" s="14">
        <v>807653</v>
      </c>
      <c r="J5200" s="14">
        <v>196519</v>
      </c>
      <c r="K5200" s="14">
        <v>36885</v>
      </c>
      <c r="L5200" s="14">
        <v>45307</v>
      </c>
      <c r="M5200" s="15">
        <v>5.3554490759831493E-2</v>
      </c>
      <c r="N5200" s="14">
        <v>925385</v>
      </c>
      <c r="O5200" s="14">
        <v>760432</v>
      </c>
      <c r="P5200" s="14">
        <v>0</v>
      </c>
      <c r="S5200" s="17">
        <v>45776.351388888892</v>
      </c>
      <c r="T5200" s="12" t="s">
        <v>5078</v>
      </c>
      <c r="U5200" s="18">
        <v>45776</v>
      </c>
      <c r="V5200" s="18" t="str">
        <f>TEXT(Posts[[#This Row],[Post_Date]],"YYYY")</f>
        <v>2025</v>
      </c>
      <c r="W5200" s="12" t="s">
        <v>5090</v>
      </c>
      <c r="X5200" s="12" t="s">
        <v>5079</v>
      </c>
      <c r="Y5200" s="19">
        <v>8</v>
      </c>
      <c r="Z5200" s="12" t="s">
        <v>5068</v>
      </c>
      <c r="AA5200"/>
    </row>
    <row r="5201" spans="1:27" x14ac:dyDescent="0.25">
      <c r="A5201" s="12" t="s">
        <v>3381</v>
      </c>
      <c r="B5201" s="12" t="s">
        <v>5026</v>
      </c>
      <c r="C5201" s="12" t="s">
        <v>5028</v>
      </c>
      <c r="D5201" s="12" t="s">
        <v>5030</v>
      </c>
      <c r="E5201" s="12" t="s">
        <v>5035</v>
      </c>
      <c r="F5201" s="12" t="s">
        <v>5051</v>
      </c>
      <c r="G5201" s="12" t="s">
        <v>5049</v>
      </c>
      <c r="H5201" s="13">
        <v>82</v>
      </c>
      <c r="I5201" s="14">
        <v>1000</v>
      </c>
      <c r="J5201" s="14">
        <v>154</v>
      </c>
      <c r="K5201" s="14">
        <v>79</v>
      </c>
      <c r="L5201" s="14">
        <v>24</v>
      </c>
      <c r="M5201" s="15">
        <v>8.2357354960333501E-2</v>
      </c>
      <c r="N5201" s="14">
        <v>1218</v>
      </c>
      <c r="O5201" s="14">
        <v>1000</v>
      </c>
      <c r="P5201" s="14">
        <v>0</v>
      </c>
      <c r="S5201" s="17">
        <v>45650.676388888889</v>
      </c>
      <c r="T5201" s="12" t="s">
        <v>5074</v>
      </c>
      <c r="U5201" s="18">
        <v>45650</v>
      </c>
      <c r="V5201" s="18" t="str">
        <f>TEXT(Posts[[#This Row],[Post_Date]],"YYYY")</f>
        <v>2024</v>
      </c>
      <c r="W5201" s="12" t="s">
        <v>5094</v>
      </c>
      <c r="X5201" s="12" t="s">
        <v>5079</v>
      </c>
      <c r="Y5201" s="19">
        <v>16</v>
      </c>
      <c r="Z5201" s="12" t="s">
        <v>5068</v>
      </c>
      <c r="AA5201"/>
    </row>
    <row r="5202" spans="1:27" x14ac:dyDescent="0.25">
      <c r="A5202" s="12" t="s">
        <v>3391</v>
      </c>
      <c r="B5202" s="12" t="s">
        <v>5026</v>
      </c>
      <c r="C5202" s="12" t="s">
        <v>5029</v>
      </c>
      <c r="D5202" s="12" t="s">
        <v>5031</v>
      </c>
      <c r="E5202" s="12" t="s">
        <v>5035</v>
      </c>
      <c r="F5202" s="12" t="s">
        <v>5060</v>
      </c>
      <c r="G5202" s="12" t="s">
        <v>5046</v>
      </c>
      <c r="H5202" s="13">
        <v>21647</v>
      </c>
      <c r="I5202" s="14">
        <v>223604</v>
      </c>
      <c r="J5202" s="14">
        <v>43582</v>
      </c>
      <c r="K5202" s="14">
        <v>16032</v>
      </c>
      <c r="L5202" s="14">
        <v>6002</v>
      </c>
      <c r="M5202" s="15">
        <v>9.6813474937254521E-2</v>
      </c>
      <c r="N5202" s="14">
        <v>287593</v>
      </c>
      <c r="O5202" s="14">
        <v>204990</v>
      </c>
      <c r="P5202" s="14">
        <v>0</v>
      </c>
      <c r="S5202" s="17">
        <v>45428.402083333327</v>
      </c>
      <c r="T5202" s="12" t="s">
        <v>5077</v>
      </c>
      <c r="U5202" s="18">
        <v>45428</v>
      </c>
      <c r="V5202" s="18" t="str">
        <f>TEXT(Posts[[#This Row],[Post_Date]],"YYYY")</f>
        <v>2024</v>
      </c>
      <c r="W5202" s="12" t="s">
        <v>5096</v>
      </c>
      <c r="X5202" s="12" t="s">
        <v>5080</v>
      </c>
      <c r="Y5202" s="19">
        <v>9</v>
      </c>
      <c r="Z5202" s="12" t="s">
        <v>5068</v>
      </c>
      <c r="AA5202"/>
    </row>
    <row r="5203" spans="1:27" x14ac:dyDescent="0.25">
      <c r="A5203" s="12" t="s">
        <v>3400</v>
      </c>
      <c r="B5203" s="12" t="s">
        <v>5026</v>
      </c>
      <c r="C5203" s="12" t="s">
        <v>5028</v>
      </c>
      <c r="D5203" s="12" t="s">
        <v>5034</v>
      </c>
      <c r="E5203" s="12" t="s">
        <v>5039</v>
      </c>
      <c r="F5203" s="12" t="s">
        <v>5059</v>
      </c>
      <c r="G5203" s="12" t="s">
        <v>5047</v>
      </c>
      <c r="H5203" s="13">
        <v>36678</v>
      </c>
      <c r="I5203" s="14">
        <v>252367</v>
      </c>
      <c r="J5203" s="14">
        <v>54645</v>
      </c>
      <c r="K5203" s="14">
        <v>17502</v>
      </c>
      <c r="L5203" s="14">
        <v>11343</v>
      </c>
      <c r="M5203" s="15">
        <v>0.1453392645233483</v>
      </c>
      <c r="N5203" s="14">
        <v>319959</v>
      </c>
      <c r="O5203" s="14">
        <v>0</v>
      </c>
      <c r="P5203" s="14">
        <v>1638743</v>
      </c>
      <c r="S5203" s="17">
        <v>45418.438194444447</v>
      </c>
      <c r="T5203" s="17" t="s">
        <v>5077</v>
      </c>
      <c r="U5203" s="18">
        <v>45418</v>
      </c>
      <c r="V5203" s="18" t="str">
        <f>TEXT(Posts[[#This Row],[Post_Date]],"YYYY")</f>
        <v>2024</v>
      </c>
      <c r="W5203" s="18" t="s">
        <v>5096</v>
      </c>
      <c r="X5203" s="18" t="s">
        <v>5081</v>
      </c>
      <c r="Y5203" s="19">
        <v>10</v>
      </c>
      <c r="Z5203" s="12" t="s">
        <v>5069</v>
      </c>
      <c r="AA5203"/>
    </row>
    <row r="5204" spans="1:27" x14ac:dyDescent="0.25">
      <c r="A5204" s="12" t="s">
        <v>3401</v>
      </c>
      <c r="B5204" s="12" t="s">
        <v>5026</v>
      </c>
      <c r="C5204" s="12" t="s">
        <v>5028</v>
      </c>
      <c r="D5204" s="12" t="s">
        <v>5034</v>
      </c>
      <c r="E5204" s="12" t="s">
        <v>5039</v>
      </c>
      <c r="F5204" s="12" t="s">
        <v>5059</v>
      </c>
      <c r="G5204" s="12" t="s">
        <v>5043</v>
      </c>
      <c r="H5204" s="13">
        <v>38705</v>
      </c>
      <c r="I5204" s="14">
        <v>297304</v>
      </c>
      <c r="J5204" s="14">
        <v>38274</v>
      </c>
      <c r="K5204" s="14">
        <v>22942</v>
      </c>
      <c r="L5204" s="14">
        <v>10720</v>
      </c>
      <c r="M5204" s="15">
        <v>0.13018737803845629</v>
      </c>
      <c r="N5204" s="14">
        <v>358453</v>
      </c>
      <c r="O5204" s="14">
        <v>0</v>
      </c>
      <c r="P5204" s="14">
        <v>684108</v>
      </c>
      <c r="S5204" s="17">
        <v>45385.364583333343</v>
      </c>
      <c r="T5204" s="17" t="s">
        <v>5078</v>
      </c>
      <c r="U5204" s="18">
        <v>45385</v>
      </c>
      <c r="V5204" s="18" t="str">
        <f>TEXT(Posts[[#This Row],[Post_Date]],"YYYY")</f>
        <v>2024</v>
      </c>
      <c r="W5204" s="18" t="s">
        <v>5090</v>
      </c>
      <c r="X5204" s="18" t="s">
        <v>5085</v>
      </c>
      <c r="Y5204" s="19">
        <v>8</v>
      </c>
      <c r="Z5204" s="12" t="s">
        <v>5069</v>
      </c>
      <c r="AA5204"/>
    </row>
    <row r="5205" spans="1:27" x14ac:dyDescent="0.25">
      <c r="A5205" s="12" t="s">
        <v>3402</v>
      </c>
      <c r="B5205" s="12" t="s">
        <v>5026</v>
      </c>
      <c r="C5205" s="12" t="s">
        <v>5029</v>
      </c>
      <c r="D5205" s="12" t="s">
        <v>5032</v>
      </c>
      <c r="E5205" s="12" t="s">
        <v>5035</v>
      </c>
      <c r="F5205" s="12" t="s">
        <v>5056</v>
      </c>
      <c r="G5205" s="12" t="s">
        <v>5048</v>
      </c>
      <c r="H5205" s="13">
        <v>57671</v>
      </c>
      <c r="I5205" s="14">
        <v>260132</v>
      </c>
      <c r="J5205" s="14">
        <v>47088</v>
      </c>
      <c r="K5205" s="14">
        <v>15753</v>
      </c>
      <c r="L5205" s="14">
        <v>15584</v>
      </c>
      <c r="M5205" s="15">
        <v>0.22170098255939241</v>
      </c>
      <c r="N5205" s="14">
        <v>336880</v>
      </c>
      <c r="O5205" s="14">
        <v>254714</v>
      </c>
      <c r="P5205" s="14">
        <v>0</v>
      </c>
      <c r="S5205" s="17">
        <v>45476.468055555553</v>
      </c>
      <c r="T5205" s="12" t="s">
        <v>5077</v>
      </c>
      <c r="U5205" s="18">
        <v>45476</v>
      </c>
      <c r="V5205" s="18" t="str">
        <f>TEXT(Posts[[#This Row],[Post_Date]],"YYYY")</f>
        <v>2024</v>
      </c>
      <c r="W5205" s="12" t="s">
        <v>5093</v>
      </c>
      <c r="X5205" s="12" t="s">
        <v>5085</v>
      </c>
      <c r="Y5205" s="19">
        <v>11</v>
      </c>
      <c r="Z5205" s="12" t="s">
        <v>5070</v>
      </c>
      <c r="AA5205"/>
    </row>
    <row r="5206" spans="1:27" x14ac:dyDescent="0.25">
      <c r="A5206" s="12" t="s">
        <v>3403</v>
      </c>
      <c r="B5206" s="12" t="s">
        <v>5026</v>
      </c>
      <c r="C5206" s="12" t="s">
        <v>5029</v>
      </c>
      <c r="D5206" s="12" t="s">
        <v>5030</v>
      </c>
      <c r="E5206" s="12" t="s">
        <v>5035</v>
      </c>
      <c r="F5206" s="12" t="s">
        <v>5051</v>
      </c>
      <c r="G5206" s="12" t="s">
        <v>5045</v>
      </c>
      <c r="H5206" s="13">
        <v>213747</v>
      </c>
      <c r="I5206" s="14">
        <v>1935504</v>
      </c>
      <c r="J5206" s="14">
        <v>481340</v>
      </c>
      <c r="K5206" s="14">
        <v>102144</v>
      </c>
      <c r="L5206" s="14">
        <v>104659</v>
      </c>
      <c r="M5206" s="15">
        <v>0.1104351155372028</v>
      </c>
      <c r="N5206" s="14">
        <v>2212792</v>
      </c>
      <c r="O5206" s="14">
        <v>1935504</v>
      </c>
      <c r="P5206" s="14">
        <v>0</v>
      </c>
      <c r="S5206" s="17">
        <v>45494.706250000003</v>
      </c>
      <c r="T5206" s="12" t="s">
        <v>5074</v>
      </c>
      <c r="U5206" s="18">
        <v>45494</v>
      </c>
      <c r="V5206" s="18" t="str">
        <f>TEXT(Posts[[#This Row],[Post_Date]],"YYYY")</f>
        <v>2024</v>
      </c>
      <c r="W5206" s="12" t="s">
        <v>5093</v>
      </c>
      <c r="X5206" s="12" t="s">
        <v>5084</v>
      </c>
      <c r="Y5206" s="19">
        <v>16</v>
      </c>
      <c r="Z5206" s="12" t="s">
        <v>5069</v>
      </c>
      <c r="AA5206"/>
    </row>
    <row r="5207" spans="1:27" x14ac:dyDescent="0.25">
      <c r="A5207" s="12" t="s">
        <v>3407</v>
      </c>
      <c r="B5207" s="12" t="s">
        <v>5026</v>
      </c>
      <c r="C5207" s="12" t="s">
        <v>5028</v>
      </c>
      <c r="D5207" s="12" t="s">
        <v>5032</v>
      </c>
      <c r="E5207" s="12" t="s">
        <v>5035</v>
      </c>
      <c r="F5207" s="12" t="s">
        <v>5056</v>
      </c>
      <c r="G5207" s="12" t="s">
        <v>5049</v>
      </c>
      <c r="H5207" s="13">
        <v>85610</v>
      </c>
      <c r="I5207" s="14">
        <v>352465</v>
      </c>
      <c r="J5207" s="14">
        <v>62501</v>
      </c>
      <c r="K5207" s="14">
        <v>18757</v>
      </c>
      <c r="L5207" s="14">
        <v>12657</v>
      </c>
      <c r="M5207" s="15">
        <v>0.24288945963563111</v>
      </c>
      <c r="N5207" s="14">
        <v>448470</v>
      </c>
      <c r="O5207" s="14">
        <v>304772</v>
      </c>
      <c r="P5207" s="14">
        <v>0</v>
      </c>
      <c r="S5207" s="17">
        <v>45737.445138888892</v>
      </c>
      <c r="T5207" s="12" t="s">
        <v>5077</v>
      </c>
      <c r="U5207" s="18">
        <v>45737</v>
      </c>
      <c r="V5207" s="18" t="str">
        <f>TEXT(Posts[[#This Row],[Post_Date]],"YYYY")</f>
        <v>2025</v>
      </c>
      <c r="W5207" s="12" t="s">
        <v>5088</v>
      </c>
      <c r="X5207" s="12" t="s">
        <v>5082</v>
      </c>
      <c r="Y5207" s="19">
        <v>10</v>
      </c>
      <c r="Z5207" s="12" t="s">
        <v>5070</v>
      </c>
      <c r="AA5207"/>
    </row>
    <row r="5208" spans="1:27" x14ac:dyDescent="0.25">
      <c r="A5208" s="12" t="s">
        <v>3408</v>
      </c>
      <c r="B5208" s="12" t="s">
        <v>5026</v>
      </c>
      <c r="C5208" s="12" t="s">
        <v>5028</v>
      </c>
      <c r="D5208" s="12" t="s">
        <v>5032</v>
      </c>
      <c r="E5208" s="12" t="s">
        <v>5039</v>
      </c>
      <c r="F5208" s="12" t="s">
        <v>5056</v>
      </c>
      <c r="G5208" s="12" t="s">
        <v>5042</v>
      </c>
      <c r="H5208" s="13">
        <v>76408</v>
      </c>
      <c r="I5208" s="14">
        <v>364532</v>
      </c>
      <c r="J5208" s="14">
        <v>54544</v>
      </c>
      <c r="K5208" s="14">
        <v>15663</v>
      </c>
      <c r="L5208" s="14">
        <v>18129</v>
      </c>
      <c r="M5208" s="15">
        <v>0.2096078689538689</v>
      </c>
      <c r="N5208" s="14">
        <v>427214</v>
      </c>
      <c r="O5208" s="14">
        <v>0</v>
      </c>
      <c r="P5208" s="14">
        <v>1770497</v>
      </c>
      <c r="S5208" s="17">
        <v>45482.677083333343</v>
      </c>
      <c r="T5208" s="17" t="s">
        <v>5074</v>
      </c>
      <c r="U5208" s="18">
        <v>45482</v>
      </c>
      <c r="V5208" s="18" t="str">
        <f>TEXT(Posts[[#This Row],[Post_Date]],"YYYY")</f>
        <v>2024</v>
      </c>
      <c r="W5208" s="18" t="s">
        <v>5093</v>
      </c>
      <c r="X5208" s="18" t="s">
        <v>5079</v>
      </c>
      <c r="Y5208" s="19">
        <v>16</v>
      </c>
      <c r="Z5208" s="12" t="s">
        <v>5070</v>
      </c>
      <c r="AA5208"/>
    </row>
    <row r="5209" spans="1:27" x14ac:dyDescent="0.25">
      <c r="A5209" s="12" t="s">
        <v>3413</v>
      </c>
      <c r="B5209" s="12" t="s">
        <v>5026</v>
      </c>
      <c r="C5209" s="12" t="s">
        <v>5028</v>
      </c>
      <c r="D5209" s="12" t="s">
        <v>5034</v>
      </c>
      <c r="E5209" s="12" t="s">
        <v>5039</v>
      </c>
      <c r="F5209" s="12" t="s">
        <v>5059</v>
      </c>
      <c r="G5209" s="12" t="s">
        <v>5043</v>
      </c>
      <c r="H5209" s="13">
        <v>45328</v>
      </c>
      <c r="I5209" s="14">
        <v>251920</v>
      </c>
      <c r="J5209" s="14">
        <v>57218</v>
      </c>
      <c r="K5209" s="14">
        <v>18414</v>
      </c>
      <c r="L5209" s="14">
        <v>11247</v>
      </c>
      <c r="M5209" s="15">
        <v>0.17993263297313219</v>
      </c>
      <c r="N5209" s="14">
        <v>323877</v>
      </c>
      <c r="O5209" s="14">
        <v>0</v>
      </c>
      <c r="P5209" s="14">
        <v>1250093</v>
      </c>
      <c r="S5209" s="17">
        <v>45470.556250000001</v>
      </c>
      <c r="T5209" s="17" t="s">
        <v>5075</v>
      </c>
      <c r="U5209" s="18">
        <v>45470</v>
      </c>
      <c r="V5209" s="18" t="str">
        <f>TEXT(Posts[[#This Row],[Post_Date]],"YYYY")</f>
        <v>2024</v>
      </c>
      <c r="W5209" s="18" t="s">
        <v>5089</v>
      </c>
      <c r="X5209" s="18" t="s">
        <v>5080</v>
      </c>
      <c r="Y5209" s="19">
        <v>13</v>
      </c>
      <c r="Z5209" s="12" t="s">
        <v>5069</v>
      </c>
      <c r="AA5209"/>
    </row>
    <row r="5210" spans="1:27" x14ac:dyDescent="0.25">
      <c r="A5210" s="12" t="s">
        <v>3417</v>
      </c>
      <c r="B5210" s="12" t="s">
        <v>5026</v>
      </c>
      <c r="C5210" s="12" t="s">
        <v>5028</v>
      </c>
      <c r="D5210" s="12" t="s">
        <v>5032</v>
      </c>
      <c r="E5210" s="12" t="s">
        <v>5035</v>
      </c>
      <c r="F5210" s="12" t="s">
        <v>5056</v>
      </c>
      <c r="G5210" s="12" t="s">
        <v>5044</v>
      </c>
      <c r="H5210" s="13">
        <v>11695</v>
      </c>
      <c r="I5210" s="14">
        <v>70704</v>
      </c>
      <c r="J5210" s="14">
        <v>8488</v>
      </c>
      <c r="K5210" s="14">
        <v>4849</v>
      </c>
      <c r="L5210" s="14">
        <v>2028</v>
      </c>
      <c r="M5210" s="15">
        <v>0.16541919777226</v>
      </c>
      <c r="N5210" s="14">
        <v>80937</v>
      </c>
      <c r="O5210" s="14">
        <v>69218</v>
      </c>
      <c r="P5210" s="14">
        <v>0</v>
      </c>
      <c r="S5210" s="17">
        <v>45451.573611111111</v>
      </c>
      <c r="T5210" s="12" t="s">
        <v>5075</v>
      </c>
      <c r="U5210" s="18">
        <v>45451</v>
      </c>
      <c r="V5210" s="18" t="str">
        <f>TEXT(Posts[[#This Row],[Post_Date]],"YYYY")</f>
        <v>2024</v>
      </c>
      <c r="W5210" s="12" t="s">
        <v>5089</v>
      </c>
      <c r="X5210" s="12" t="s">
        <v>5083</v>
      </c>
      <c r="Y5210" s="19">
        <v>13</v>
      </c>
      <c r="Z5210" s="12" t="s">
        <v>5069</v>
      </c>
      <c r="AA5210"/>
    </row>
    <row r="5211" spans="1:27" x14ac:dyDescent="0.25">
      <c r="A5211" s="12" t="s">
        <v>3418</v>
      </c>
      <c r="B5211" s="12" t="s">
        <v>5026</v>
      </c>
      <c r="C5211" s="12" t="s">
        <v>5028</v>
      </c>
      <c r="D5211" s="12" t="s">
        <v>5030</v>
      </c>
      <c r="E5211" s="12" t="s">
        <v>5035</v>
      </c>
      <c r="F5211" s="12" t="s">
        <v>5051</v>
      </c>
      <c r="G5211" s="12" t="s">
        <v>5047</v>
      </c>
      <c r="H5211" s="13">
        <v>336682</v>
      </c>
      <c r="I5211" s="14">
        <v>2350712</v>
      </c>
      <c r="J5211" s="14">
        <v>332065</v>
      </c>
      <c r="K5211" s="14">
        <v>139487</v>
      </c>
      <c r="L5211" s="14">
        <v>109041</v>
      </c>
      <c r="M5211" s="15">
        <v>0.14322562434696609</v>
      </c>
      <c r="N5211" s="14">
        <v>2594058</v>
      </c>
      <c r="O5211" s="14">
        <v>2350712</v>
      </c>
      <c r="P5211" s="14">
        <v>0</v>
      </c>
      <c r="S5211" s="17">
        <v>45520.743750000001</v>
      </c>
      <c r="T5211" s="12" t="s">
        <v>5076</v>
      </c>
      <c r="U5211" s="18">
        <v>45520</v>
      </c>
      <c r="V5211" s="18" t="str">
        <f>TEXT(Posts[[#This Row],[Post_Date]],"YYYY")</f>
        <v>2024</v>
      </c>
      <c r="W5211" s="12" t="s">
        <v>5092</v>
      </c>
      <c r="X5211" s="12" t="s">
        <v>5082</v>
      </c>
      <c r="Y5211" s="19">
        <v>17</v>
      </c>
      <c r="Z5211" s="12" t="s">
        <v>5069</v>
      </c>
      <c r="AA5211"/>
    </row>
    <row r="5212" spans="1:27" x14ac:dyDescent="0.25">
      <c r="A5212" s="12" t="s">
        <v>3420</v>
      </c>
      <c r="B5212" s="12" t="s">
        <v>5026</v>
      </c>
      <c r="C5212" s="12" t="s">
        <v>5028</v>
      </c>
      <c r="D5212" s="12" t="s">
        <v>5031</v>
      </c>
      <c r="E5212" s="12" t="s">
        <v>5035</v>
      </c>
      <c r="F5212" s="12" t="s">
        <v>5060</v>
      </c>
      <c r="G5212" s="12" t="s">
        <v>5047</v>
      </c>
      <c r="H5212" s="13">
        <v>56997</v>
      </c>
      <c r="I5212" s="14">
        <v>852929</v>
      </c>
      <c r="J5212" s="14">
        <v>128541</v>
      </c>
      <c r="K5212" s="14">
        <v>55469</v>
      </c>
      <c r="L5212" s="14">
        <v>45841</v>
      </c>
      <c r="M5212" s="15">
        <v>6.6825220870105742E-2</v>
      </c>
      <c r="N5212" s="14">
        <v>1039691</v>
      </c>
      <c r="O5212" s="14">
        <v>852929</v>
      </c>
      <c r="P5212" s="14">
        <v>0</v>
      </c>
      <c r="S5212" s="17">
        <v>45430.397222222222</v>
      </c>
      <c r="T5212" s="12" t="s">
        <v>5077</v>
      </c>
      <c r="U5212" s="18">
        <v>45430</v>
      </c>
      <c r="V5212" s="18" t="str">
        <f>TEXT(Posts[[#This Row],[Post_Date]],"YYYY")</f>
        <v>2024</v>
      </c>
      <c r="W5212" s="12" t="s">
        <v>5096</v>
      </c>
      <c r="X5212" s="12" t="s">
        <v>5083</v>
      </c>
      <c r="Y5212" s="19">
        <v>9</v>
      </c>
      <c r="Z5212" s="12" t="s">
        <v>5068</v>
      </c>
      <c r="AA5212"/>
    </row>
    <row r="5213" spans="1:27" x14ac:dyDescent="0.25">
      <c r="A5213" s="12" t="s">
        <v>3421</v>
      </c>
      <c r="B5213" s="12" t="s">
        <v>5026</v>
      </c>
      <c r="C5213" s="12" t="s">
        <v>5028</v>
      </c>
      <c r="D5213" s="12" t="s">
        <v>5034</v>
      </c>
      <c r="E5213" s="12" t="s">
        <v>5039</v>
      </c>
      <c r="F5213" s="12" t="s">
        <v>5059</v>
      </c>
      <c r="G5213" s="12" t="s">
        <v>5043</v>
      </c>
      <c r="H5213" s="13">
        <v>49791</v>
      </c>
      <c r="I5213" s="14">
        <v>319647</v>
      </c>
      <c r="J5213" s="14">
        <v>59377</v>
      </c>
      <c r="K5213" s="14">
        <v>14578</v>
      </c>
      <c r="L5213" s="14">
        <v>15928</v>
      </c>
      <c r="M5213" s="15">
        <v>0.1557715994208736</v>
      </c>
      <c r="N5213" s="14">
        <v>364832</v>
      </c>
      <c r="O5213" s="14">
        <v>0</v>
      </c>
      <c r="P5213" s="14">
        <v>1669232</v>
      </c>
      <c r="S5213" s="17">
        <v>45481.445833333331</v>
      </c>
      <c r="T5213" s="17" t="s">
        <v>5077</v>
      </c>
      <c r="U5213" s="18">
        <v>45481</v>
      </c>
      <c r="V5213" s="18" t="str">
        <f>TEXT(Posts[[#This Row],[Post_Date]],"YYYY")</f>
        <v>2024</v>
      </c>
      <c r="W5213" s="18" t="s">
        <v>5093</v>
      </c>
      <c r="X5213" s="18" t="s">
        <v>5081</v>
      </c>
      <c r="Y5213" s="19">
        <v>10</v>
      </c>
      <c r="Z5213" s="12" t="s">
        <v>5069</v>
      </c>
      <c r="AA5213"/>
    </row>
    <row r="5214" spans="1:27" x14ac:dyDescent="0.25">
      <c r="A5214" s="12" t="s">
        <v>3427</v>
      </c>
      <c r="B5214" s="12" t="s">
        <v>5026</v>
      </c>
      <c r="C5214" s="12" t="s">
        <v>5028</v>
      </c>
      <c r="D5214" s="12" t="s">
        <v>5031</v>
      </c>
      <c r="E5214" s="12" t="s">
        <v>5035</v>
      </c>
      <c r="F5214" s="12" t="s">
        <v>5060</v>
      </c>
      <c r="G5214" s="12" t="s">
        <v>5047</v>
      </c>
      <c r="H5214" s="13">
        <v>183962</v>
      </c>
      <c r="I5214" s="14">
        <v>2551760</v>
      </c>
      <c r="J5214" s="14">
        <v>632510</v>
      </c>
      <c r="K5214" s="14">
        <v>109258</v>
      </c>
      <c r="L5214" s="14">
        <v>56764</v>
      </c>
      <c r="M5214" s="15">
        <v>7.2092368727280087E-2</v>
      </c>
      <c r="N5214" s="14">
        <v>3223149</v>
      </c>
      <c r="O5214" s="14">
        <v>2551760</v>
      </c>
      <c r="P5214" s="14">
        <v>0</v>
      </c>
      <c r="S5214" s="17">
        <v>45366.492361111108</v>
      </c>
      <c r="T5214" s="12" t="s">
        <v>5077</v>
      </c>
      <c r="U5214" s="18">
        <v>45366</v>
      </c>
      <c r="V5214" s="18" t="str">
        <f>TEXT(Posts[[#This Row],[Post_Date]],"YYYY")</f>
        <v>2024</v>
      </c>
      <c r="W5214" s="12" t="s">
        <v>5088</v>
      </c>
      <c r="X5214" s="12" t="s">
        <v>5082</v>
      </c>
      <c r="Y5214" s="19">
        <v>11</v>
      </c>
      <c r="Z5214" s="12" t="s">
        <v>5068</v>
      </c>
      <c r="AA5214"/>
    </row>
    <row r="5215" spans="1:27" x14ac:dyDescent="0.25">
      <c r="A5215" s="12" t="s">
        <v>3428</v>
      </c>
      <c r="B5215" s="12" t="s">
        <v>5026</v>
      </c>
      <c r="C5215" s="12" t="s">
        <v>5028</v>
      </c>
      <c r="D5215" s="12" t="s">
        <v>5032</v>
      </c>
      <c r="E5215" s="12" t="s">
        <v>5035</v>
      </c>
      <c r="F5215" s="12" t="s">
        <v>5056</v>
      </c>
      <c r="G5215" s="12" t="s">
        <v>5046</v>
      </c>
      <c r="H5215" s="13">
        <v>39860</v>
      </c>
      <c r="I5215" s="14">
        <v>192980</v>
      </c>
      <c r="J5215" s="14">
        <v>37251</v>
      </c>
      <c r="K5215" s="14">
        <v>15049</v>
      </c>
      <c r="L5215" s="14">
        <v>5806</v>
      </c>
      <c r="M5215" s="15">
        <v>0.20655172909688049</v>
      </c>
      <c r="N5215" s="14">
        <v>215019</v>
      </c>
      <c r="O5215" s="14">
        <v>166491</v>
      </c>
      <c r="P5215" s="14">
        <v>0</v>
      </c>
      <c r="S5215" s="17">
        <v>45689.828472222223</v>
      </c>
      <c r="T5215" s="12" t="s">
        <v>5076</v>
      </c>
      <c r="U5215" s="18">
        <v>45689</v>
      </c>
      <c r="V5215" s="18" t="str">
        <f>TEXT(Posts[[#This Row],[Post_Date]],"YYYY")</f>
        <v>2025</v>
      </c>
      <c r="W5215" s="12" t="s">
        <v>5087</v>
      </c>
      <c r="X5215" s="12" t="s">
        <v>5083</v>
      </c>
      <c r="Y5215" s="19">
        <v>19</v>
      </c>
      <c r="Z5215" s="12" t="s">
        <v>5070</v>
      </c>
      <c r="AA5215"/>
    </row>
    <row r="5216" spans="1:27" x14ac:dyDescent="0.25">
      <c r="A5216" s="12" t="s">
        <v>3429</v>
      </c>
      <c r="B5216" s="12" t="s">
        <v>5026</v>
      </c>
      <c r="C5216" s="12" t="s">
        <v>5028</v>
      </c>
      <c r="D5216" s="12" t="s">
        <v>5032</v>
      </c>
      <c r="E5216" s="12" t="s">
        <v>5035</v>
      </c>
      <c r="F5216" s="12" t="s">
        <v>5056</v>
      </c>
      <c r="G5216" s="12" t="s">
        <v>5044</v>
      </c>
      <c r="H5216" s="13">
        <v>34382</v>
      </c>
      <c r="I5216" s="14">
        <v>163461</v>
      </c>
      <c r="J5216" s="14">
        <v>22764</v>
      </c>
      <c r="K5216" s="14">
        <v>5933</v>
      </c>
      <c r="L5216" s="14">
        <v>4734</v>
      </c>
      <c r="M5216" s="15">
        <v>0.21033848000415239</v>
      </c>
      <c r="N5216" s="14">
        <v>183277</v>
      </c>
      <c r="O5216" s="14">
        <v>146348</v>
      </c>
      <c r="P5216" s="14">
        <v>0</v>
      </c>
      <c r="S5216" s="17">
        <v>45601.742361111108</v>
      </c>
      <c r="T5216" s="12" t="s">
        <v>5076</v>
      </c>
      <c r="U5216" s="18">
        <v>45601</v>
      </c>
      <c r="V5216" s="18" t="str">
        <f>TEXT(Posts[[#This Row],[Post_Date]],"YYYY")</f>
        <v>2024</v>
      </c>
      <c r="W5216" s="12" t="s">
        <v>5095</v>
      </c>
      <c r="X5216" s="12" t="s">
        <v>5079</v>
      </c>
      <c r="Y5216" s="19">
        <v>17</v>
      </c>
      <c r="Z5216" s="12" t="s">
        <v>5070</v>
      </c>
      <c r="AA5216"/>
    </row>
    <row r="5217" spans="1:27" x14ac:dyDescent="0.25">
      <c r="A5217" s="12" t="s">
        <v>3441</v>
      </c>
      <c r="B5217" s="12" t="s">
        <v>5026</v>
      </c>
      <c r="C5217" s="12" t="s">
        <v>5028</v>
      </c>
      <c r="D5217" s="12" t="s">
        <v>5032</v>
      </c>
      <c r="E5217" s="12" t="s">
        <v>5035</v>
      </c>
      <c r="F5217" s="12" t="s">
        <v>5056</v>
      </c>
      <c r="G5217" s="12" t="s">
        <v>5045</v>
      </c>
      <c r="H5217" s="13">
        <v>25582</v>
      </c>
      <c r="I5217" s="14">
        <v>103529</v>
      </c>
      <c r="J5217" s="14">
        <v>23346</v>
      </c>
      <c r="K5217" s="14">
        <v>6815</v>
      </c>
      <c r="L5217" s="14">
        <v>3520</v>
      </c>
      <c r="M5217" s="15">
        <v>0.24710897720576411</v>
      </c>
      <c r="N5217" s="14">
        <v>129086</v>
      </c>
      <c r="O5217" s="14">
        <v>99676</v>
      </c>
      <c r="P5217" s="14">
        <v>0</v>
      </c>
      <c r="S5217" s="17">
        <v>45461.474999999999</v>
      </c>
      <c r="T5217" s="12" t="s">
        <v>5077</v>
      </c>
      <c r="U5217" s="18">
        <v>45461</v>
      </c>
      <c r="V5217" s="18" t="str">
        <f>TEXT(Posts[[#This Row],[Post_Date]],"YYYY")</f>
        <v>2024</v>
      </c>
      <c r="W5217" s="12" t="s">
        <v>5089</v>
      </c>
      <c r="X5217" s="12" t="s">
        <v>5079</v>
      </c>
      <c r="Y5217" s="19">
        <v>11</v>
      </c>
      <c r="Z5217" s="12" t="s">
        <v>5070</v>
      </c>
      <c r="AA5217"/>
    </row>
    <row r="5218" spans="1:27" x14ac:dyDescent="0.25">
      <c r="A5218" s="12" t="s">
        <v>3442</v>
      </c>
      <c r="B5218" s="12" t="s">
        <v>5026</v>
      </c>
      <c r="C5218" s="12" t="s">
        <v>5029</v>
      </c>
      <c r="D5218" s="12" t="s">
        <v>5033</v>
      </c>
      <c r="E5218" s="12" t="s">
        <v>5035</v>
      </c>
      <c r="F5218" s="12" t="s">
        <v>5056</v>
      </c>
      <c r="G5218" s="12" t="s">
        <v>5047</v>
      </c>
      <c r="H5218" s="13">
        <v>56147</v>
      </c>
      <c r="I5218" s="14">
        <v>363295</v>
      </c>
      <c r="J5218" s="14">
        <v>87580</v>
      </c>
      <c r="K5218" s="14">
        <v>12589</v>
      </c>
      <c r="L5218" s="14">
        <v>11714</v>
      </c>
      <c r="M5218" s="15">
        <v>0.15454960953522939</v>
      </c>
      <c r="N5218" s="14">
        <v>433289</v>
      </c>
      <c r="O5218" s="14">
        <v>360932</v>
      </c>
      <c r="P5218" s="14">
        <v>0</v>
      </c>
      <c r="S5218" s="17">
        <v>45551.736805555563</v>
      </c>
      <c r="T5218" s="12" t="s">
        <v>5076</v>
      </c>
      <c r="U5218" s="18">
        <v>45551</v>
      </c>
      <c r="V5218" s="18" t="str">
        <f>TEXT(Posts[[#This Row],[Post_Date]],"YYYY")</f>
        <v>2024</v>
      </c>
      <c r="W5218" s="12" t="s">
        <v>5097</v>
      </c>
      <c r="X5218" s="12" t="s">
        <v>5081</v>
      </c>
      <c r="Y5218" s="19">
        <v>17</v>
      </c>
      <c r="Z5218" s="12" t="s">
        <v>5069</v>
      </c>
      <c r="AA5218"/>
    </row>
    <row r="5219" spans="1:27" x14ac:dyDescent="0.25">
      <c r="A5219" s="12" t="s">
        <v>3444</v>
      </c>
      <c r="B5219" s="12" t="s">
        <v>5026</v>
      </c>
      <c r="C5219" s="12" t="s">
        <v>5028</v>
      </c>
      <c r="D5219" s="12" t="s">
        <v>5031</v>
      </c>
      <c r="E5219" s="12" t="s">
        <v>5035</v>
      </c>
      <c r="F5219" s="12" t="s">
        <v>5060</v>
      </c>
      <c r="G5219" s="12" t="s">
        <v>5044</v>
      </c>
      <c r="H5219" s="13">
        <v>41309</v>
      </c>
      <c r="I5219" s="14">
        <v>470082</v>
      </c>
      <c r="J5219" s="14">
        <v>55029</v>
      </c>
      <c r="K5219" s="14">
        <v>25313</v>
      </c>
      <c r="L5219" s="14">
        <v>16099</v>
      </c>
      <c r="M5219" s="15">
        <v>8.7877021336122296E-2</v>
      </c>
      <c r="N5219" s="14">
        <v>563255</v>
      </c>
      <c r="O5219" s="14">
        <v>468963</v>
      </c>
      <c r="P5219" s="14">
        <v>0</v>
      </c>
      <c r="S5219" s="17">
        <v>45309.686805555553</v>
      </c>
      <c r="T5219" s="12" t="s">
        <v>5074</v>
      </c>
      <c r="U5219" s="18">
        <v>45309</v>
      </c>
      <c r="V5219" s="18" t="str">
        <f>TEXT(Posts[[#This Row],[Post_Date]],"YYYY")</f>
        <v>2024</v>
      </c>
      <c r="W5219" s="12" t="s">
        <v>5086</v>
      </c>
      <c r="X5219" s="12" t="s">
        <v>5080</v>
      </c>
      <c r="Y5219" s="19">
        <v>16</v>
      </c>
      <c r="Z5219" s="12" t="s">
        <v>5068</v>
      </c>
      <c r="AA5219"/>
    </row>
    <row r="5220" spans="1:27" x14ac:dyDescent="0.25">
      <c r="A5220" s="12" t="s">
        <v>3445</v>
      </c>
      <c r="B5220" s="12" t="s">
        <v>5026</v>
      </c>
      <c r="C5220" s="12" t="s">
        <v>5028</v>
      </c>
      <c r="D5220" s="12" t="s">
        <v>5033</v>
      </c>
      <c r="E5220" s="12" t="s">
        <v>5035</v>
      </c>
      <c r="F5220" s="12" t="s">
        <v>5056</v>
      </c>
      <c r="G5220" s="12" t="s">
        <v>5048</v>
      </c>
      <c r="H5220" s="13">
        <v>59181</v>
      </c>
      <c r="I5220" s="14">
        <v>246211</v>
      </c>
      <c r="J5220" s="14">
        <v>25137</v>
      </c>
      <c r="K5220" s="14">
        <v>12788</v>
      </c>
      <c r="L5220" s="14">
        <v>13006</v>
      </c>
      <c r="M5220" s="15">
        <v>0.24036947552222901</v>
      </c>
      <c r="N5220" s="14">
        <v>309244</v>
      </c>
      <c r="O5220" s="14">
        <v>221379</v>
      </c>
      <c r="P5220" s="14">
        <v>0</v>
      </c>
      <c r="S5220" s="17">
        <v>45523.428472222222</v>
      </c>
      <c r="T5220" s="12" t="s">
        <v>5077</v>
      </c>
      <c r="U5220" s="18">
        <v>45523</v>
      </c>
      <c r="V5220" s="18" t="str">
        <f>TEXT(Posts[[#This Row],[Post_Date]],"YYYY")</f>
        <v>2024</v>
      </c>
      <c r="W5220" s="12" t="s">
        <v>5092</v>
      </c>
      <c r="X5220" s="12" t="s">
        <v>5081</v>
      </c>
      <c r="Y5220" s="19">
        <v>10</v>
      </c>
      <c r="Z5220" s="12" t="s">
        <v>5070</v>
      </c>
      <c r="AA5220"/>
    </row>
    <row r="5221" spans="1:27" x14ac:dyDescent="0.25">
      <c r="A5221" s="12" t="s">
        <v>3452</v>
      </c>
      <c r="B5221" s="12" t="s">
        <v>5026</v>
      </c>
      <c r="C5221" s="12" t="s">
        <v>5028</v>
      </c>
      <c r="D5221" s="12" t="s">
        <v>5033</v>
      </c>
      <c r="E5221" s="12" t="s">
        <v>5035</v>
      </c>
      <c r="F5221" s="12" t="s">
        <v>5056</v>
      </c>
      <c r="G5221" s="12" t="s">
        <v>5049</v>
      </c>
      <c r="H5221" s="13">
        <v>64165</v>
      </c>
      <c r="I5221" s="14">
        <v>344086</v>
      </c>
      <c r="J5221" s="14">
        <v>39320</v>
      </c>
      <c r="K5221" s="14">
        <v>17386</v>
      </c>
      <c r="L5221" s="14">
        <v>19848</v>
      </c>
      <c r="M5221" s="15">
        <v>0.18648177870071739</v>
      </c>
      <c r="N5221" s="14">
        <v>408494</v>
      </c>
      <c r="O5221" s="14">
        <v>332422</v>
      </c>
      <c r="P5221" s="14">
        <v>0</v>
      </c>
      <c r="S5221" s="17">
        <v>45771.67083333333</v>
      </c>
      <c r="T5221" s="12" t="s">
        <v>5074</v>
      </c>
      <c r="U5221" s="18">
        <v>45771</v>
      </c>
      <c r="V5221" s="18" t="str">
        <f>TEXT(Posts[[#This Row],[Post_Date]],"YYYY")</f>
        <v>2025</v>
      </c>
      <c r="W5221" s="12" t="s">
        <v>5090</v>
      </c>
      <c r="X5221" s="12" t="s">
        <v>5080</v>
      </c>
      <c r="Y5221" s="19">
        <v>16</v>
      </c>
      <c r="Z5221" s="12" t="s">
        <v>5069</v>
      </c>
      <c r="AA5221"/>
    </row>
    <row r="5222" spans="1:27" x14ac:dyDescent="0.25">
      <c r="A5222" s="12" t="s">
        <v>3456</v>
      </c>
      <c r="B5222" s="12" t="s">
        <v>5026</v>
      </c>
      <c r="C5222" s="12" t="s">
        <v>5029</v>
      </c>
      <c r="D5222" s="12" t="s">
        <v>5033</v>
      </c>
      <c r="E5222" s="12" t="s">
        <v>5035</v>
      </c>
      <c r="F5222" s="12" t="s">
        <v>5056</v>
      </c>
      <c r="G5222" s="12" t="s">
        <v>5048</v>
      </c>
      <c r="H5222" s="13">
        <v>89005</v>
      </c>
      <c r="I5222" s="14">
        <v>370070</v>
      </c>
      <c r="J5222" s="14">
        <v>59873</v>
      </c>
      <c r="K5222" s="14">
        <v>14253</v>
      </c>
      <c r="L5222" s="14">
        <v>7727</v>
      </c>
      <c r="M5222" s="15">
        <v>0.24051067018486391</v>
      </c>
      <c r="N5222" s="14">
        <v>422759</v>
      </c>
      <c r="O5222" s="14">
        <v>346565</v>
      </c>
      <c r="P5222" s="14">
        <v>0</v>
      </c>
      <c r="S5222" s="17">
        <v>45371.72152777778</v>
      </c>
      <c r="T5222" s="12" t="s">
        <v>5076</v>
      </c>
      <c r="U5222" s="18">
        <v>45371</v>
      </c>
      <c r="V5222" s="18" t="str">
        <f>TEXT(Posts[[#This Row],[Post_Date]],"YYYY")</f>
        <v>2024</v>
      </c>
      <c r="W5222" s="12" t="s">
        <v>5088</v>
      </c>
      <c r="X5222" s="12" t="s">
        <v>5085</v>
      </c>
      <c r="Y5222" s="19">
        <v>17</v>
      </c>
      <c r="Z5222" s="12" t="s">
        <v>5070</v>
      </c>
      <c r="AA5222"/>
    </row>
    <row r="5223" spans="1:27" x14ac:dyDescent="0.25">
      <c r="A5223" s="12" t="s">
        <v>3458</v>
      </c>
      <c r="B5223" s="12" t="s">
        <v>5026</v>
      </c>
      <c r="C5223" s="12" t="s">
        <v>5028</v>
      </c>
      <c r="D5223" s="12" t="s">
        <v>5031</v>
      </c>
      <c r="E5223" s="12" t="s">
        <v>5035</v>
      </c>
      <c r="F5223" s="12" t="s">
        <v>5060</v>
      </c>
      <c r="G5223" s="12" t="s">
        <v>5045</v>
      </c>
      <c r="H5223" s="13">
        <v>363366</v>
      </c>
      <c r="I5223" s="14">
        <v>4118125</v>
      </c>
      <c r="J5223" s="14">
        <v>632935</v>
      </c>
      <c r="K5223" s="14">
        <v>304982</v>
      </c>
      <c r="L5223" s="14">
        <v>188449</v>
      </c>
      <c r="M5223" s="15">
        <v>8.8235998186820278E-2</v>
      </c>
      <c r="N5223" s="14">
        <v>5117214</v>
      </c>
      <c r="O5223" s="14">
        <v>4118125</v>
      </c>
      <c r="P5223" s="14">
        <v>0</v>
      </c>
      <c r="S5223" s="17">
        <v>45523.676388888889</v>
      </c>
      <c r="T5223" s="12" t="s">
        <v>5074</v>
      </c>
      <c r="U5223" s="18">
        <v>45523</v>
      </c>
      <c r="V5223" s="18" t="str">
        <f>TEXT(Posts[[#This Row],[Post_Date]],"YYYY")</f>
        <v>2024</v>
      </c>
      <c r="W5223" s="12" t="s">
        <v>5092</v>
      </c>
      <c r="X5223" s="12" t="s">
        <v>5081</v>
      </c>
      <c r="Y5223" s="19">
        <v>16</v>
      </c>
      <c r="Z5223" s="12" t="s">
        <v>5068</v>
      </c>
      <c r="AA5223"/>
    </row>
    <row r="5224" spans="1:27" x14ac:dyDescent="0.25">
      <c r="A5224" s="12" t="s">
        <v>3459</v>
      </c>
      <c r="B5224" s="12" t="s">
        <v>5026</v>
      </c>
      <c r="C5224" s="12" t="s">
        <v>5028</v>
      </c>
      <c r="D5224" s="12" t="s">
        <v>5034</v>
      </c>
      <c r="E5224" s="12" t="s">
        <v>5039</v>
      </c>
      <c r="F5224" s="12" t="s">
        <v>5059</v>
      </c>
      <c r="G5224" s="12" t="s">
        <v>5049</v>
      </c>
      <c r="H5224" s="13">
        <v>36821</v>
      </c>
      <c r="I5224" s="14">
        <v>271229</v>
      </c>
      <c r="J5224" s="14">
        <v>32134</v>
      </c>
      <c r="K5224" s="14">
        <v>13210</v>
      </c>
      <c r="L5224" s="14">
        <v>12599</v>
      </c>
      <c r="M5224" s="15">
        <v>0.13575707554313199</v>
      </c>
      <c r="N5224" s="14">
        <v>333726</v>
      </c>
      <c r="O5224" s="14">
        <v>0</v>
      </c>
      <c r="P5224" s="14">
        <v>1790525</v>
      </c>
      <c r="S5224" s="17">
        <v>45310.501388888893</v>
      </c>
      <c r="T5224" s="17" t="s">
        <v>5075</v>
      </c>
      <c r="U5224" s="18">
        <v>45310</v>
      </c>
      <c r="V5224" s="18" t="str">
        <f>TEXT(Posts[[#This Row],[Post_Date]],"YYYY")</f>
        <v>2024</v>
      </c>
      <c r="W5224" s="18" t="s">
        <v>5086</v>
      </c>
      <c r="X5224" s="18" t="s">
        <v>5082</v>
      </c>
      <c r="Y5224" s="19">
        <v>12</v>
      </c>
      <c r="Z5224" s="12" t="s">
        <v>5069</v>
      </c>
      <c r="AA5224"/>
    </row>
    <row r="5225" spans="1:27" x14ac:dyDescent="0.25">
      <c r="A5225" s="12" t="s">
        <v>3460</v>
      </c>
      <c r="B5225" s="12" t="s">
        <v>5026</v>
      </c>
      <c r="C5225" s="12" t="s">
        <v>5028</v>
      </c>
      <c r="D5225" s="12" t="s">
        <v>5031</v>
      </c>
      <c r="E5225" s="12" t="s">
        <v>5035</v>
      </c>
      <c r="F5225" s="12" t="s">
        <v>5060</v>
      </c>
      <c r="G5225" s="12" t="s">
        <v>5047</v>
      </c>
      <c r="H5225" s="13">
        <v>208560</v>
      </c>
      <c r="I5225" s="14">
        <v>2180435</v>
      </c>
      <c r="J5225" s="14">
        <v>263920</v>
      </c>
      <c r="K5225" s="14">
        <v>112285</v>
      </c>
      <c r="L5225" s="14">
        <v>52088</v>
      </c>
      <c r="M5225" s="15">
        <v>9.5650703930389949E-2</v>
      </c>
      <c r="N5225" s="14">
        <v>2568375</v>
      </c>
      <c r="O5225" s="14">
        <v>2180435</v>
      </c>
      <c r="P5225" s="14">
        <v>0</v>
      </c>
      <c r="S5225" s="17">
        <v>45519.481249999997</v>
      </c>
      <c r="T5225" s="12" t="s">
        <v>5077</v>
      </c>
      <c r="U5225" s="18">
        <v>45519</v>
      </c>
      <c r="V5225" s="18" t="str">
        <f>TEXT(Posts[[#This Row],[Post_Date]],"YYYY")</f>
        <v>2024</v>
      </c>
      <c r="W5225" s="12" t="s">
        <v>5092</v>
      </c>
      <c r="X5225" s="12" t="s">
        <v>5080</v>
      </c>
      <c r="Y5225" s="19">
        <v>11</v>
      </c>
      <c r="Z5225" s="12" t="s">
        <v>5068</v>
      </c>
      <c r="AA5225"/>
    </row>
    <row r="5226" spans="1:27" x14ac:dyDescent="0.25">
      <c r="A5226" s="12" t="s">
        <v>3461</v>
      </c>
      <c r="B5226" s="12" t="s">
        <v>5026</v>
      </c>
      <c r="C5226" s="12" t="s">
        <v>5029</v>
      </c>
      <c r="D5226" s="12" t="s">
        <v>5033</v>
      </c>
      <c r="E5226" s="12" t="s">
        <v>5035</v>
      </c>
      <c r="F5226" s="12" t="s">
        <v>5056</v>
      </c>
      <c r="G5226" s="12" t="s">
        <v>5043</v>
      </c>
      <c r="H5226" s="13">
        <v>88796</v>
      </c>
      <c r="I5226" s="14">
        <v>368685</v>
      </c>
      <c r="J5226" s="14">
        <v>40181</v>
      </c>
      <c r="K5226" s="14">
        <v>15253</v>
      </c>
      <c r="L5226" s="14">
        <v>11198</v>
      </c>
      <c r="M5226" s="15">
        <v>0.24084592295351359</v>
      </c>
      <c r="N5226" s="14">
        <v>434066</v>
      </c>
      <c r="O5226" s="14">
        <v>356843</v>
      </c>
      <c r="P5226" s="14">
        <v>0</v>
      </c>
      <c r="S5226" s="17">
        <v>45467.49722222222</v>
      </c>
      <c r="T5226" s="12" t="s">
        <v>5077</v>
      </c>
      <c r="U5226" s="18">
        <v>45467</v>
      </c>
      <c r="V5226" s="18" t="str">
        <f>TEXT(Posts[[#This Row],[Post_Date]],"YYYY")</f>
        <v>2024</v>
      </c>
      <c r="W5226" s="12" t="s">
        <v>5089</v>
      </c>
      <c r="X5226" s="12" t="s">
        <v>5081</v>
      </c>
      <c r="Y5226" s="19">
        <v>11</v>
      </c>
      <c r="Z5226" s="12" t="s">
        <v>5070</v>
      </c>
      <c r="AA5226"/>
    </row>
    <row r="5227" spans="1:27" x14ac:dyDescent="0.25">
      <c r="A5227" s="12" t="s">
        <v>3463</v>
      </c>
      <c r="B5227" s="12" t="s">
        <v>5026</v>
      </c>
      <c r="C5227" s="12" t="s">
        <v>5028</v>
      </c>
      <c r="D5227" s="12" t="s">
        <v>5033</v>
      </c>
      <c r="E5227" s="12" t="s">
        <v>5035</v>
      </c>
      <c r="F5227" s="12" t="s">
        <v>5056</v>
      </c>
      <c r="G5227" s="12" t="s">
        <v>5044</v>
      </c>
      <c r="H5227" s="13">
        <v>52892</v>
      </c>
      <c r="I5227" s="14">
        <v>261143</v>
      </c>
      <c r="J5227" s="14">
        <v>43537</v>
      </c>
      <c r="K5227" s="14">
        <v>17316</v>
      </c>
      <c r="L5227" s="14">
        <v>12349</v>
      </c>
      <c r="M5227" s="15">
        <v>0.20254133601304761</v>
      </c>
      <c r="N5227" s="14">
        <v>294327</v>
      </c>
      <c r="O5227" s="14">
        <v>223849</v>
      </c>
      <c r="P5227" s="14">
        <v>0</v>
      </c>
      <c r="S5227" s="17">
        <v>45711.404861111107</v>
      </c>
      <c r="T5227" s="12" t="s">
        <v>5077</v>
      </c>
      <c r="U5227" s="18">
        <v>45711</v>
      </c>
      <c r="V5227" s="18" t="str">
        <f>TEXT(Posts[[#This Row],[Post_Date]],"YYYY")</f>
        <v>2025</v>
      </c>
      <c r="W5227" s="12" t="s">
        <v>5087</v>
      </c>
      <c r="X5227" s="12" t="s">
        <v>5084</v>
      </c>
      <c r="Y5227" s="19">
        <v>9</v>
      </c>
      <c r="Z5227" s="12" t="s">
        <v>5070</v>
      </c>
      <c r="AA5227"/>
    </row>
    <row r="5228" spans="1:27" x14ac:dyDescent="0.25">
      <c r="A5228" s="12" t="s">
        <v>3472</v>
      </c>
      <c r="B5228" s="12" t="s">
        <v>5026</v>
      </c>
      <c r="C5228" s="12" t="s">
        <v>5029</v>
      </c>
      <c r="D5228" s="12" t="s">
        <v>5031</v>
      </c>
      <c r="E5228" s="12" t="s">
        <v>5035</v>
      </c>
      <c r="F5228" s="12" t="s">
        <v>5060</v>
      </c>
      <c r="G5228" s="12" t="s">
        <v>5046</v>
      </c>
      <c r="H5228" s="13">
        <v>204545</v>
      </c>
      <c r="I5228" s="14">
        <v>2517600</v>
      </c>
      <c r="J5228" s="14">
        <v>597720</v>
      </c>
      <c r="K5228" s="14">
        <v>154838</v>
      </c>
      <c r="L5228" s="14">
        <v>135263</v>
      </c>
      <c r="M5228" s="15">
        <v>8.1246154250066371E-2</v>
      </c>
      <c r="N5228" s="14">
        <v>3221656</v>
      </c>
      <c r="O5228" s="14">
        <v>2517600</v>
      </c>
      <c r="P5228" s="14">
        <v>0</v>
      </c>
      <c r="S5228" s="17">
        <v>45623.428472222222</v>
      </c>
      <c r="T5228" s="12" t="s">
        <v>5077</v>
      </c>
      <c r="U5228" s="18">
        <v>45623</v>
      </c>
      <c r="V5228" s="18" t="str">
        <f>TEXT(Posts[[#This Row],[Post_Date]],"YYYY")</f>
        <v>2024</v>
      </c>
      <c r="W5228" s="12" t="s">
        <v>5095</v>
      </c>
      <c r="X5228" s="12" t="s">
        <v>5085</v>
      </c>
      <c r="Y5228" s="19">
        <v>10</v>
      </c>
      <c r="Z5228" s="12" t="s">
        <v>5068</v>
      </c>
      <c r="AA5228"/>
    </row>
    <row r="5229" spans="1:27" x14ac:dyDescent="0.25">
      <c r="A5229" s="12" t="s">
        <v>3479</v>
      </c>
      <c r="B5229" s="12" t="s">
        <v>5026</v>
      </c>
      <c r="C5229" s="12" t="s">
        <v>5028</v>
      </c>
      <c r="D5229" s="12" t="s">
        <v>5033</v>
      </c>
      <c r="E5229" s="12" t="s">
        <v>5035</v>
      </c>
      <c r="F5229" s="12" t="s">
        <v>5056</v>
      </c>
      <c r="G5229" s="12" t="s">
        <v>5043</v>
      </c>
      <c r="H5229" s="13">
        <v>58355</v>
      </c>
      <c r="I5229" s="14">
        <v>334849</v>
      </c>
      <c r="J5229" s="14">
        <v>64026</v>
      </c>
      <c r="K5229" s="14">
        <v>11856</v>
      </c>
      <c r="L5229" s="14">
        <v>15483</v>
      </c>
      <c r="M5229" s="15">
        <v>0.17427536619930559</v>
      </c>
      <c r="N5229" s="14">
        <v>430210</v>
      </c>
      <c r="O5229" s="14">
        <v>330716</v>
      </c>
      <c r="P5229" s="14">
        <v>0</v>
      </c>
      <c r="S5229" s="17">
        <v>45418.727777777778</v>
      </c>
      <c r="T5229" s="12" t="s">
        <v>5076</v>
      </c>
      <c r="U5229" s="18">
        <v>45418</v>
      </c>
      <c r="V5229" s="18" t="str">
        <f>TEXT(Posts[[#This Row],[Post_Date]],"YYYY")</f>
        <v>2024</v>
      </c>
      <c r="W5229" s="12" t="s">
        <v>5096</v>
      </c>
      <c r="X5229" s="12" t="s">
        <v>5081</v>
      </c>
      <c r="Y5229" s="19">
        <v>17</v>
      </c>
      <c r="Z5229" s="12" t="s">
        <v>5069</v>
      </c>
      <c r="AA5229"/>
    </row>
    <row r="5230" spans="1:27" x14ac:dyDescent="0.25">
      <c r="A5230" s="12" t="s">
        <v>3482</v>
      </c>
      <c r="B5230" s="12" t="s">
        <v>5026</v>
      </c>
      <c r="C5230" s="12" t="s">
        <v>5028</v>
      </c>
      <c r="D5230" s="12" t="s">
        <v>5033</v>
      </c>
      <c r="E5230" s="12" t="s">
        <v>5035</v>
      </c>
      <c r="F5230" s="12" t="s">
        <v>5056</v>
      </c>
      <c r="G5230" s="12" t="s">
        <v>5048</v>
      </c>
      <c r="H5230" s="13">
        <v>18959</v>
      </c>
      <c r="I5230" s="14">
        <v>115838</v>
      </c>
      <c r="J5230" s="14">
        <v>18251</v>
      </c>
      <c r="K5230" s="14">
        <v>6599</v>
      </c>
      <c r="L5230" s="14">
        <v>4077</v>
      </c>
      <c r="M5230" s="15">
        <v>0.16367469608145641</v>
      </c>
      <c r="N5230" s="14">
        <v>135760</v>
      </c>
      <c r="O5230" s="14">
        <v>100414</v>
      </c>
      <c r="P5230" s="14">
        <v>0</v>
      </c>
      <c r="S5230" s="17">
        <v>45400.70208333333</v>
      </c>
      <c r="T5230" s="12" t="s">
        <v>5074</v>
      </c>
      <c r="U5230" s="18">
        <v>45400</v>
      </c>
      <c r="V5230" s="18" t="str">
        <f>TEXT(Posts[[#This Row],[Post_Date]],"YYYY")</f>
        <v>2024</v>
      </c>
      <c r="W5230" s="12" t="s">
        <v>5090</v>
      </c>
      <c r="X5230" s="12" t="s">
        <v>5080</v>
      </c>
      <c r="Y5230" s="19">
        <v>16</v>
      </c>
      <c r="Z5230" s="12" t="s">
        <v>5069</v>
      </c>
      <c r="AA5230"/>
    </row>
    <row r="5231" spans="1:27" x14ac:dyDescent="0.25">
      <c r="A5231" s="12" t="s">
        <v>3497</v>
      </c>
      <c r="B5231" s="12" t="s">
        <v>5026</v>
      </c>
      <c r="C5231" s="12" t="s">
        <v>5028</v>
      </c>
      <c r="D5231" s="12" t="s">
        <v>5033</v>
      </c>
      <c r="E5231" s="12" t="s">
        <v>5035</v>
      </c>
      <c r="F5231" s="12" t="s">
        <v>5056</v>
      </c>
      <c r="G5231" s="12" t="s">
        <v>5045</v>
      </c>
      <c r="H5231" s="13">
        <v>22917</v>
      </c>
      <c r="I5231" s="14">
        <v>119339</v>
      </c>
      <c r="J5231" s="14">
        <v>24053</v>
      </c>
      <c r="K5231" s="14">
        <v>7833</v>
      </c>
      <c r="L5231" s="14">
        <v>7090</v>
      </c>
      <c r="M5231" s="15">
        <v>0.1920353166065196</v>
      </c>
      <c r="N5231" s="14">
        <v>144192</v>
      </c>
      <c r="O5231" s="14">
        <v>109362</v>
      </c>
      <c r="P5231" s="14">
        <v>0</v>
      </c>
      <c r="S5231" s="17">
        <v>45489.661805555559</v>
      </c>
      <c r="T5231" s="12" t="s">
        <v>5074</v>
      </c>
      <c r="U5231" s="18">
        <v>45489</v>
      </c>
      <c r="V5231" s="18" t="str">
        <f>TEXT(Posts[[#This Row],[Post_Date]],"YYYY")</f>
        <v>2024</v>
      </c>
      <c r="W5231" s="12" t="s">
        <v>5093</v>
      </c>
      <c r="X5231" s="12" t="s">
        <v>5079</v>
      </c>
      <c r="Y5231" s="19">
        <v>15</v>
      </c>
      <c r="Z5231" s="12" t="s">
        <v>5069</v>
      </c>
      <c r="AA5231"/>
    </row>
    <row r="5232" spans="1:27" x14ac:dyDescent="0.25">
      <c r="A5232" s="12" t="s">
        <v>3499</v>
      </c>
      <c r="B5232" s="12" t="s">
        <v>5026</v>
      </c>
      <c r="C5232" s="12" t="s">
        <v>5029</v>
      </c>
      <c r="D5232" s="12" t="s">
        <v>5031</v>
      </c>
      <c r="E5232" s="12" t="s">
        <v>5035</v>
      </c>
      <c r="F5232" s="12" t="s">
        <v>5060</v>
      </c>
      <c r="G5232" s="12" t="s">
        <v>5044</v>
      </c>
      <c r="H5232" s="13">
        <v>44097</v>
      </c>
      <c r="I5232" s="14">
        <v>594876</v>
      </c>
      <c r="J5232" s="14">
        <v>74676</v>
      </c>
      <c r="K5232" s="14">
        <v>18507</v>
      </c>
      <c r="L5232" s="14">
        <v>19916</v>
      </c>
      <c r="M5232" s="15">
        <v>7.4129022872782321E-2</v>
      </c>
      <c r="N5232" s="14">
        <v>757321</v>
      </c>
      <c r="O5232" s="14">
        <v>571246</v>
      </c>
      <c r="P5232" s="14">
        <v>0</v>
      </c>
      <c r="S5232" s="17">
        <v>45497.513194444437</v>
      </c>
      <c r="T5232" s="12" t="s">
        <v>5075</v>
      </c>
      <c r="U5232" s="18">
        <v>45497</v>
      </c>
      <c r="V5232" s="18" t="str">
        <f>TEXT(Posts[[#This Row],[Post_Date]],"YYYY")</f>
        <v>2024</v>
      </c>
      <c r="W5232" s="12" t="s">
        <v>5093</v>
      </c>
      <c r="X5232" s="12" t="s">
        <v>5085</v>
      </c>
      <c r="Y5232" s="19">
        <v>12</v>
      </c>
      <c r="Z5232" s="12" t="s">
        <v>5068</v>
      </c>
      <c r="AA5232"/>
    </row>
    <row r="5233" spans="1:27" x14ac:dyDescent="0.25">
      <c r="A5233" s="12" t="s">
        <v>3501</v>
      </c>
      <c r="B5233" s="12" t="s">
        <v>5026</v>
      </c>
      <c r="C5233" s="12" t="s">
        <v>5028</v>
      </c>
      <c r="D5233" s="12" t="s">
        <v>5034</v>
      </c>
      <c r="E5233" s="12" t="s">
        <v>5039</v>
      </c>
      <c r="F5233" s="12" t="s">
        <v>5059</v>
      </c>
      <c r="G5233" s="12" t="s">
        <v>5044</v>
      </c>
      <c r="H5233" s="13">
        <v>34225</v>
      </c>
      <c r="I5233" s="14">
        <v>309027</v>
      </c>
      <c r="J5233" s="14">
        <v>32544</v>
      </c>
      <c r="K5233" s="14">
        <v>20796</v>
      </c>
      <c r="L5233" s="14">
        <v>14125</v>
      </c>
      <c r="M5233" s="15">
        <v>0.1107520845685695</v>
      </c>
      <c r="N5233" s="14">
        <v>355351</v>
      </c>
      <c r="O5233" s="14">
        <v>0</v>
      </c>
      <c r="P5233" s="14">
        <v>1260977</v>
      </c>
      <c r="S5233" s="17">
        <v>45757.707638888889</v>
      </c>
      <c r="T5233" s="17" t="s">
        <v>5074</v>
      </c>
      <c r="U5233" s="18">
        <v>45757</v>
      </c>
      <c r="V5233" s="18" t="str">
        <f>TEXT(Posts[[#This Row],[Post_Date]],"YYYY")</f>
        <v>2025</v>
      </c>
      <c r="W5233" s="18" t="s">
        <v>5090</v>
      </c>
      <c r="X5233" s="18" t="s">
        <v>5080</v>
      </c>
      <c r="Y5233" s="19">
        <v>16</v>
      </c>
      <c r="Z5233" s="12" t="s">
        <v>5069</v>
      </c>
      <c r="AA5233"/>
    </row>
    <row r="5234" spans="1:27" x14ac:dyDescent="0.25">
      <c r="A5234" s="12" t="s">
        <v>3506</v>
      </c>
      <c r="B5234" s="12" t="s">
        <v>5026</v>
      </c>
      <c r="C5234" s="12" t="s">
        <v>5028</v>
      </c>
      <c r="D5234" s="12" t="s">
        <v>5033</v>
      </c>
      <c r="E5234" s="12" t="s">
        <v>5035</v>
      </c>
      <c r="F5234" s="12" t="s">
        <v>5056</v>
      </c>
      <c r="G5234" s="12" t="s">
        <v>5044</v>
      </c>
      <c r="H5234" s="13">
        <v>31228</v>
      </c>
      <c r="I5234" s="14">
        <v>200435</v>
      </c>
      <c r="J5234" s="14">
        <v>35845</v>
      </c>
      <c r="K5234" s="14">
        <v>7405</v>
      </c>
      <c r="L5234" s="14">
        <v>11342</v>
      </c>
      <c r="M5234" s="15">
        <v>0.15580129670131329</v>
      </c>
      <c r="N5234" s="14">
        <v>257708</v>
      </c>
      <c r="O5234" s="14">
        <v>187121</v>
      </c>
      <c r="P5234" s="14">
        <v>0</v>
      </c>
      <c r="S5234" s="17">
        <v>45330.691666666673</v>
      </c>
      <c r="T5234" s="12" t="s">
        <v>5074</v>
      </c>
      <c r="U5234" s="18">
        <v>45330</v>
      </c>
      <c r="V5234" s="18" t="str">
        <f>TEXT(Posts[[#This Row],[Post_Date]],"YYYY")</f>
        <v>2024</v>
      </c>
      <c r="W5234" s="12" t="s">
        <v>5087</v>
      </c>
      <c r="X5234" s="12" t="s">
        <v>5080</v>
      </c>
      <c r="Y5234" s="19">
        <v>16</v>
      </c>
      <c r="Z5234" s="12" t="s">
        <v>5069</v>
      </c>
      <c r="AA5234"/>
    </row>
    <row r="5235" spans="1:27" x14ac:dyDescent="0.25">
      <c r="A5235" s="12" t="s">
        <v>3528</v>
      </c>
      <c r="B5235" s="12" t="s">
        <v>5026</v>
      </c>
      <c r="C5235" s="12" t="s">
        <v>5028</v>
      </c>
      <c r="D5235" s="12" t="s">
        <v>5034</v>
      </c>
      <c r="E5235" s="12" t="s">
        <v>5039</v>
      </c>
      <c r="F5235" s="12" t="s">
        <v>5059</v>
      </c>
      <c r="G5235" s="12" t="s">
        <v>5047</v>
      </c>
      <c r="H5235" s="13">
        <v>19667</v>
      </c>
      <c r="I5235" s="14">
        <v>177438</v>
      </c>
      <c r="J5235" s="14">
        <v>26336</v>
      </c>
      <c r="K5235" s="14">
        <v>6105</v>
      </c>
      <c r="L5235" s="14">
        <v>3961</v>
      </c>
      <c r="M5235" s="15">
        <v>0.1108394042875317</v>
      </c>
      <c r="N5235" s="14">
        <v>225421</v>
      </c>
      <c r="O5235" s="14">
        <v>0</v>
      </c>
      <c r="P5235" s="14">
        <v>1595654</v>
      </c>
      <c r="S5235" s="17">
        <v>45556.372916666667</v>
      </c>
      <c r="T5235" s="17" t="s">
        <v>5078</v>
      </c>
      <c r="U5235" s="18">
        <v>45556</v>
      </c>
      <c r="V5235" s="18" t="str">
        <f>TEXT(Posts[[#This Row],[Post_Date]],"YYYY")</f>
        <v>2024</v>
      </c>
      <c r="W5235" s="18" t="s">
        <v>5097</v>
      </c>
      <c r="X5235" s="18" t="s">
        <v>5083</v>
      </c>
      <c r="Y5235" s="19">
        <v>8</v>
      </c>
      <c r="Z5235" s="12" t="s">
        <v>5069</v>
      </c>
      <c r="AA5235"/>
    </row>
    <row r="5236" spans="1:27" x14ac:dyDescent="0.25">
      <c r="A5236" s="12" t="s">
        <v>3533</v>
      </c>
      <c r="B5236" s="12" t="s">
        <v>5026</v>
      </c>
      <c r="C5236" s="12" t="s">
        <v>5029</v>
      </c>
      <c r="D5236" s="12" t="s">
        <v>5033</v>
      </c>
      <c r="E5236" s="12" t="s">
        <v>5035</v>
      </c>
      <c r="F5236" s="12" t="s">
        <v>5056</v>
      </c>
      <c r="G5236" s="12" t="s">
        <v>5043</v>
      </c>
      <c r="H5236" s="13">
        <v>391295</v>
      </c>
      <c r="I5236" s="14">
        <v>2306513</v>
      </c>
      <c r="J5236" s="14">
        <v>374492</v>
      </c>
      <c r="K5236" s="14">
        <v>121026</v>
      </c>
      <c r="L5236" s="14">
        <v>128717</v>
      </c>
      <c r="M5236" s="15">
        <v>0.1696482212772164</v>
      </c>
      <c r="N5236" s="14">
        <v>2900737</v>
      </c>
      <c r="O5236" s="14">
        <v>2306513</v>
      </c>
      <c r="P5236" s="14">
        <v>0</v>
      </c>
      <c r="S5236" s="17">
        <v>45646.452777777777</v>
      </c>
      <c r="T5236" s="12" t="s">
        <v>5077</v>
      </c>
      <c r="U5236" s="18">
        <v>45646</v>
      </c>
      <c r="V5236" s="18" t="str">
        <f>TEXT(Posts[[#This Row],[Post_Date]],"YYYY")</f>
        <v>2024</v>
      </c>
      <c r="W5236" s="12" t="s">
        <v>5094</v>
      </c>
      <c r="X5236" s="12" t="s">
        <v>5082</v>
      </c>
      <c r="Y5236" s="19">
        <v>10</v>
      </c>
      <c r="Z5236" s="12" t="s">
        <v>5069</v>
      </c>
      <c r="AA5236"/>
    </row>
    <row r="5237" spans="1:27" x14ac:dyDescent="0.25">
      <c r="A5237" s="12" t="s">
        <v>3535</v>
      </c>
      <c r="B5237" s="12" t="s">
        <v>5026</v>
      </c>
      <c r="C5237" s="12" t="s">
        <v>5028</v>
      </c>
      <c r="D5237" s="12" t="s">
        <v>5033</v>
      </c>
      <c r="E5237" s="12" t="s">
        <v>5035</v>
      </c>
      <c r="F5237" s="12" t="s">
        <v>5056</v>
      </c>
      <c r="G5237" s="12" t="s">
        <v>5042</v>
      </c>
      <c r="H5237" s="13">
        <v>33097</v>
      </c>
      <c r="I5237" s="14">
        <v>182297</v>
      </c>
      <c r="J5237" s="14">
        <v>28397</v>
      </c>
      <c r="K5237" s="14">
        <v>12068</v>
      </c>
      <c r="L5237" s="14">
        <v>7291</v>
      </c>
      <c r="M5237" s="15">
        <v>0.18155562145895651</v>
      </c>
      <c r="N5237" s="14">
        <v>221329</v>
      </c>
      <c r="O5237" s="14">
        <v>167517</v>
      </c>
      <c r="P5237" s="14">
        <v>0</v>
      </c>
      <c r="S5237" s="17">
        <v>45535.345138888893</v>
      </c>
      <c r="T5237" s="12" t="s">
        <v>5078</v>
      </c>
      <c r="U5237" s="18">
        <v>45535</v>
      </c>
      <c r="V5237" s="18" t="str">
        <f>TEXT(Posts[[#This Row],[Post_Date]],"YYYY")</f>
        <v>2024</v>
      </c>
      <c r="W5237" s="12" t="s">
        <v>5092</v>
      </c>
      <c r="X5237" s="12" t="s">
        <v>5083</v>
      </c>
      <c r="Y5237" s="19">
        <v>8</v>
      </c>
      <c r="Z5237" s="12" t="s">
        <v>5069</v>
      </c>
      <c r="AA5237"/>
    </row>
    <row r="5238" spans="1:27" x14ac:dyDescent="0.25">
      <c r="A5238" s="12" t="s">
        <v>3546</v>
      </c>
      <c r="B5238" s="12" t="s">
        <v>5026</v>
      </c>
      <c r="C5238" s="12" t="s">
        <v>5029</v>
      </c>
      <c r="D5238" s="12" t="s">
        <v>5033</v>
      </c>
      <c r="E5238" s="12" t="s">
        <v>5035</v>
      </c>
      <c r="F5238" s="12" t="s">
        <v>5056</v>
      </c>
      <c r="G5238" s="12" t="s">
        <v>5042</v>
      </c>
      <c r="H5238" s="13">
        <v>23365</v>
      </c>
      <c r="I5238" s="14">
        <v>105566</v>
      </c>
      <c r="J5238" s="14">
        <v>14386</v>
      </c>
      <c r="K5238" s="14">
        <v>3583</v>
      </c>
      <c r="L5238" s="14">
        <v>2214</v>
      </c>
      <c r="M5238" s="15">
        <v>0.22133300128263261</v>
      </c>
      <c r="N5238" s="14">
        <v>121427</v>
      </c>
      <c r="O5238" s="14">
        <v>97078</v>
      </c>
      <c r="P5238" s="14">
        <v>0</v>
      </c>
      <c r="S5238" s="17">
        <v>45694.579861111109</v>
      </c>
      <c r="T5238" s="12" t="s">
        <v>5075</v>
      </c>
      <c r="U5238" s="18">
        <v>45694</v>
      </c>
      <c r="V5238" s="18" t="str">
        <f>TEXT(Posts[[#This Row],[Post_Date]],"YYYY")</f>
        <v>2025</v>
      </c>
      <c r="W5238" s="12" t="s">
        <v>5087</v>
      </c>
      <c r="X5238" s="12" t="s">
        <v>5080</v>
      </c>
      <c r="Y5238" s="19">
        <v>13</v>
      </c>
      <c r="Z5238" s="12" t="s">
        <v>5070</v>
      </c>
      <c r="AA5238"/>
    </row>
    <row r="5239" spans="1:27" x14ac:dyDescent="0.25">
      <c r="A5239" s="12" t="s">
        <v>3556</v>
      </c>
      <c r="B5239" s="12" t="s">
        <v>5026</v>
      </c>
      <c r="C5239" s="12" t="s">
        <v>5029</v>
      </c>
      <c r="D5239" s="12" t="s">
        <v>5033</v>
      </c>
      <c r="E5239" s="12" t="s">
        <v>5035</v>
      </c>
      <c r="F5239" s="12" t="s">
        <v>5056</v>
      </c>
      <c r="G5239" s="12" t="s">
        <v>5045</v>
      </c>
      <c r="H5239" s="13">
        <v>57492</v>
      </c>
      <c r="I5239" s="14">
        <v>285874</v>
      </c>
      <c r="J5239" s="14">
        <v>64832</v>
      </c>
      <c r="K5239" s="14">
        <v>8714</v>
      </c>
      <c r="L5239" s="14">
        <v>8235</v>
      </c>
      <c r="M5239" s="15">
        <v>0.2011108686817259</v>
      </c>
      <c r="N5239" s="14">
        <v>352513</v>
      </c>
      <c r="O5239" s="14">
        <v>276519</v>
      </c>
      <c r="P5239" s="14">
        <v>0</v>
      </c>
      <c r="S5239" s="17">
        <v>45540.587500000001</v>
      </c>
      <c r="T5239" s="12" t="s">
        <v>5074</v>
      </c>
      <c r="U5239" s="18">
        <v>45540</v>
      </c>
      <c r="V5239" s="18" t="str">
        <f>TEXT(Posts[[#This Row],[Post_Date]],"YYYY")</f>
        <v>2024</v>
      </c>
      <c r="W5239" s="12" t="s">
        <v>5097</v>
      </c>
      <c r="X5239" s="12" t="s">
        <v>5080</v>
      </c>
      <c r="Y5239" s="19">
        <v>14</v>
      </c>
      <c r="Z5239" s="12" t="s">
        <v>5070</v>
      </c>
      <c r="AA5239"/>
    </row>
    <row r="5240" spans="1:27" x14ac:dyDescent="0.25">
      <c r="A5240" s="12" t="s">
        <v>3559</v>
      </c>
      <c r="B5240" s="12" t="s">
        <v>5026</v>
      </c>
      <c r="C5240" s="12" t="s">
        <v>5028</v>
      </c>
      <c r="D5240" s="12" t="s">
        <v>5033</v>
      </c>
      <c r="E5240" s="12" t="s">
        <v>5035</v>
      </c>
      <c r="F5240" s="12" t="s">
        <v>5056</v>
      </c>
      <c r="G5240" s="12" t="s">
        <v>5042</v>
      </c>
      <c r="H5240" s="13">
        <v>301223</v>
      </c>
      <c r="I5240" s="14">
        <v>1524109</v>
      </c>
      <c r="J5240" s="14">
        <v>231064</v>
      </c>
      <c r="K5240" s="14">
        <v>112370</v>
      </c>
      <c r="L5240" s="14">
        <v>33536</v>
      </c>
      <c r="M5240" s="15">
        <v>0.19763898019098641</v>
      </c>
      <c r="N5240" s="14">
        <v>1832684</v>
      </c>
      <c r="O5240" s="14">
        <v>1524109</v>
      </c>
      <c r="P5240" s="14">
        <v>0</v>
      </c>
      <c r="S5240" s="17">
        <v>45406.395138888889</v>
      </c>
      <c r="T5240" s="12" t="s">
        <v>5077</v>
      </c>
      <c r="U5240" s="18">
        <v>45406</v>
      </c>
      <c r="V5240" s="18" t="str">
        <f>TEXT(Posts[[#This Row],[Post_Date]],"YYYY")</f>
        <v>2024</v>
      </c>
      <c r="W5240" s="12" t="s">
        <v>5090</v>
      </c>
      <c r="X5240" s="12" t="s">
        <v>5085</v>
      </c>
      <c r="Y5240" s="19">
        <v>9</v>
      </c>
      <c r="Z5240" s="12" t="s">
        <v>5069</v>
      </c>
      <c r="AA5240"/>
    </row>
    <row r="5241" spans="1:27" x14ac:dyDescent="0.25">
      <c r="A5241" s="12" t="s">
        <v>3560</v>
      </c>
      <c r="B5241" s="12" t="s">
        <v>5026</v>
      </c>
      <c r="C5241" s="12" t="s">
        <v>5028</v>
      </c>
      <c r="D5241" s="12" t="s">
        <v>5031</v>
      </c>
      <c r="E5241" s="12" t="s">
        <v>5035</v>
      </c>
      <c r="F5241" s="12" t="s">
        <v>5060</v>
      </c>
      <c r="G5241" s="12" t="s">
        <v>5047</v>
      </c>
      <c r="H5241" s="13">
        <v>163560</v>
      </c>
      <c r="I5241" s="14">
        <v>2483887</v>
      </c>
      <c r="J5241" s="14">
        <v>427863</v>
      </c>
      <c r="K5241" s="14">
        <v>167815</v>
      </c>
      <c r="L5241" s="14">
        <v>77685</v>
      </c>
      <c r="M5241" s="15">
        <v>6.5848663583763248E-2</v>
      </c>
      <c r="N5241" s="14">
        <v>2841103</v>
      </c>
      <c r="O5241" s="14">
        <v>2483887</v>
      </c>
      <c r="P5241" s="14">
        <v>0</v>
      </c>
      <c r="S5241" s="17">
        <v>45336.702777777777</v>
      </c>
      <c r="T5241" s="12" t="s">
        <v>5074</v>
      </c>
      <c r="U5241" s="18">
        <v>45336</v>
      </c>
      <c r="V5241" s="18" t="str">
        <f>TEXT(Posts[[#This Row],[Post_Date]],"YYYY")</f>
        <v>2024</v>
      </c>
      <c r="W5241" s="12" t="s">
        <v>5087</v>
      </c>
      <c r="X5241" s="12" t="s">
        <v>5085</v>
      </c>
      <c r="Y5241" s="19">
        <v>16</v>
      </c>
      <c r="Z5241" s="12" t="s">
        <v>5068</v>
      </c>
      <c r="AA5241"/>
    </row>
    <row r="5242" spans="1:27" x14ac:dyDescent="0.25">
      <c r="A5242" s="12" t="s">
        <v>3565</v>
      </c>
      <c r="B5242" s="12" t="s">
        <v>5026</v>
      </c>
      <c r="C5242" s="12" t="s">
        <v>5028</v>
      </c>
      <c r="D5242" s="12" t="s">
        <v>5033</v>
      </c>
      <c r="E5242" s="12" t="s">
        <v>5035</v>
      </c>
      <c r="F5242" s="12" t="s">
        <v>5056</v>
      </c>
      <c r="G5242" s="12" t="s">
        <v>5044</v>
      </c>
      <c r="H5242" s="13">
        <v>191123</v>
      </c>
      <c r="I5242" s="14">
        <v>1239700</v>
      </c>
      <c r="J5242" s="14">
        <v>233887</v>
      </c>
      <c r="K5242" s="14">
        <v>67061</v>
      </c>
      <c r="L5242" s="14">
        <v>73288</v>
      </c>
      <c r="M5242" s="15">
        <v>0.15416925499058259</v>
      </c>
      <c r="N5242" s="14">
        <v>1573478</v>
      </c>
      <c r="O5242" s="14">
        <v>1239700</v>
      </c>
      <c r="P5242" s="14">
        <v>0</v>
      </c>
      <c r="S5242" s="17">
        <v>45678.637499999997</v>
      </c>
      <c r="T5242" s="12" t="s">
        <v>5074</v>
      </c>
      <c r="U5242" s="18">
        <v>45678</v>
      </c>
      <c r="V5242" s="18" t="str">
        <f>TEXT(Posts[[#This Row],[Post_Date]],"YYYY")</f>
        <v>2025</v>
      </c>
      <c r="W5242" s="12" t="s">
        <v>5086</v>
      </c>
      <c r="X5242" s="12" t="s">
        <v>5079</v>
      </c>
      <c r="Y5242" s="19">
        <v>15</v>
      </c>
      <c r="Z5242" s="12" t="s">
        <v>5069</v>
      </c>
      <c r="AA5242"/>
    </row>
    <row r="5243" spans="1:27" x14ac:dyDescent="0.25">
      <c r="A5243" s="12" t="s">
        <v>3579</v>
      </c>
      <c r="B5243" s="12" t="s">
        <v>5026</v>
      </c>
      <c r="C5243" s="12" t="s">
        <v>5028</v>
      </c>
      <c r="D5243" s="12" t="s">
        <v>5033</v>
      </c>
      <c r="E5243" s="12" t="s">
        <v>5035</v>
      </c>
      <c r="F5243" s="12" t="s">
        <v>5056</v>
      </c>
      <c r="G5243" s="12" t="s">
        <v>5049</v>
      </c>
      <c r="H5243" s="13">
        <v>44889</v>
      </c>
      <c r="I5243" s="14">
        <v>223398</v>
      </c>
      <c r="J5243" s="14">
        <v>38540</v>
      </c>
      <c r="K5243" s="14">
        <v>14403</v>
      </c>
      <c r="L5243" s="14">
        <v>12970</v>
      </c>
      <c r="M5243" s="15">
        <v>0.20093753416482299</v>
      </c>
      <c r="N5243" s="14">
        <v>250750</v>
      </c>
      <c r="O5243" s="14">
        <v>210232</v>
      </c>
      <c r="P5243" s="14">
        <v>0</v>
      </c>
      <c r="S5243" s="17">
        <v>45597.420138888891</v>
      </c>
      <c r="T5243" s="12" t="s">
        <v>5077</v>
      </c>
      <c r="U5243" s="18">
        <v>45597</v>
      </c>
      <c r="V5243" s="18" t="str">
        <f>TEXT(Posts[[#This Row],[Post_Date]],"YYYY")</f>
        <v>2024</v>
      </c>
      <c r="W5243" s="12" t="s">
        <v>5095</v>
      </c>
      <c r="X5243" s="12" t="s">
        <v>5082</v>
      </c>
      <c r="Y5243" s="19">
        <v>10</v>
      </c>
      <c r="Z5243" s="12" t="s">
        <v>5070</v>
      </c>
      <c r="AA5243"/>
    </row>
    <row r="5244" spans="1:27" x14ac:dyDescent="0.25">
      <c r="A5244" s="12" t="s">
        <v>3581</v>
      </c>
      <c r="B5244" s="12" t="s">
        <v>5026</v>
      </c>
      <c r="C5244" s="12" t="s">
        <v>5028</v>
      </c>
      <c r="D5244" s="12" t="s">
        <v>5030</v>
      </c>
      <c r="E5244" s="12" t="s">
        <v>5035</v>
      </c>
      <c r="F5244" s="12" t="s">
        <v>5051</v>
      </c>
      <c r="G5244" s="12" t="s">
        <v>5043</v>
      </c>
      <c r="H5244" s="13">
        <v>65233</v>
      </c>
      <c r="I5244" s="14">
        <v>737243</v>
      </c>
      <c r="J5244" s="14">
        <v>100553</v>
      </c>
      <c r="K5244" s="14">
        <v>41834</v>
      </c>
      <c r="L5244" s="14">
        <v>34935</v>
      </c>
      <c r="M5244" s="15">
        <v>8.8483683188415874E-2</v>
      </c>
      <c r="N5244" s="14">
        <v>877133</v>
      </c>
      <c r="O5244" s="14">
        <v>647639</v>
      </c>
      <c r="P5244" s="14">
        <v>0</v>
      </c>
      <c r="S5244" s="17">
        <v>45608.343055555553</v>
      </c>
      <c r="T5244" s="12" t="s">
        <v>5078</v>
      </c>
      <c r="U5244" s="18">
        <v>45608</v>
      </c>
      <c r="V5244" s="18" t="str">
        <f>TEXT(Posts[[#This Row],[Post_Date]],"YYYY")</f>
        <v>2024</v>
      </c>
      <c r="W5244" s="12" t="s">
        <v>5095</v>
      </c>
      <c r="X5244" s="12" t="s">
        <v>5079</v>
      </c>
      <c r="Y5244" s="19">
        <v>8</v>
      </c>
      <c r="Z5244" s="12" t="s">
        <v>5068</v>
      </c>
      <c r="AA5244"/>
    </row>
    <row r="5245" spans="1:27" x14ac:dyDescent="0.25">
      <c r="A5245" s="12" t="s">
        <v>3584</v>
      </c>
      <c r="B5245" s="12" t="s">
        <v>5026</v>
      </c>
      <c r="C5245" s="12" t="s">
        <v>5028</v>
      </c>
      <c r="D5245" s="12" t="s">
        <v>5030</v>
      </c>
      <c r="E5245" s="12" t="s">
        <v>5035</v>
      </c>
      <c r="F5245" s="12" t="s">
        <v>5051</v>
      </c>
      <c r="G5245" s="12" t="s">
        <v>5043</v>
      </c>
      <c r="H5245" s="13">
        <v>417124</v>
      </c>
      <c r="I5245" s="14">
        <v>2884359</v>
      </c>
      <c r="J5245" s="14">
        <v>547025</v>
      </c>
      <c r="K5245" s="14">
        <v>115796</v>
      </c>
      <c r="L5245" s="14">
        <v>107096</v>
      </c>
      <c r="M5245" s="15">
        <v>0.14461602800262269</v>
      </c>
      <c r="N5245" s="14">
        <v>3574236</v>
      </c>
      <c r="O5245" s="14">
        <v>2884359</v>
      </c>
      <c r="P5245" s="14">
        <v>0</v>
      </c>
      <c r="S5245" s="17">
        <v>45730.460416666669</v>
      </c>
      <c r="T5245" s="12" t="s">
        <v>5077</v>
      </c>
      <c r="U5245" s="18">
        <v>45730</v>
      </c>
      <c r="V5245" s="18" t="str">
        <f>TEXT(Posts[[#This Row],[Post_Date]],"YYYY")</f>
        <v>2025</v>
      </c>
      <c r="W5245" s="12" t="s">
        <v>5088</v>
      </c>
      <c r="X5245" s="12" t="s">
        <v>5082</v>
      </c>
      <c r="Y5245" s="19">
        <v>11</v>
      </c>
      <c r="Z5245" s="12" t="s">
        <v>5069</v>
      </c>
      <c r="AA5245"/>
    </row>
    <row r="5246" spans="1:27" x14ac:dyDescent="0.25">
      <c r="A5246" s="12" t="s">
        <v>3592</v>
      </c>
      <c r="B5246" s="12" t="s">
        <v>5026</v>
      </c>
      <c r="C5246" s="12" t="s">
        <v>5028</v>
      </c>
      <c r="D5246" s="12" t="s">
        <v>5034</v>
      </c>
      <c r="E5246" s="12" t="s">
        <v>5039</v>
      </c>
      <c r="F5246" s="12" t="s">
        <v>5059</v>
      </c>
      <c r="G5246" s="12" t="s">
        <v>5044</v>
      </c>
      <c r="H5246" s="13">
        <v>28406</v>
      </c>
      <c r="I5246" s="14">
        <v>161601</v>
      </c>
      <c r="J5246" s="14">
        <v>16748</v>
      </c>
      <c r="K5246" s="14">
        <v>11509</v>
      </c>
      <c r="L5246" s="14">
        <v>9154</v>
      </c>
      <c r="M5246" s="15">
        <v>0.17578476252869871</v>
      </c>
      <c r="N5246" s="14">
        <v>184473</v>
      </c>
      <c r="O5246" s="14">
        <v>0</v>
      </c>
      <c r="P5246" s="14">
        <v>1308947</v>
      </c>
      <c r="S5246" s="17">
        <v>45374.692361111112</v>
      </c>
      <c r="T5246" s="17" t="s">
        <v>5074</v>
      </c>
      <c r="U5246" s="18">
        <v>45374</v>
      </c>
      <c r="V5246" s="18" t="str">
        <f>TEXT(Posts[[#This Row],[Post_Date]],"YYYY")</f>
        <v>2024</v>
      </c>
      <c r="W5246" s="18" t="s">
        <v>5088</v>
      </c>
      <c r="X5246" s="18" t="s">
        <v>5083</v>
      </c>
      <c r="Y5246" s="19">
        <v>16</v>
      </c>
      <c r="Z5246" s="12" t="s">
        <v>5069</v>
      </c>
      <c r="AA5246"/>
    </row>
    <row r="5247" spans="1:27" x14ac:dyDescent="0.25">
      <c r="A5247" s="12" t="s">
        <v>3597</v>
      </c>
      <c r="B5247" s="12" t="s">
        <v>5026</v>
      </c>
      <c r="C5247" s="12" t="s">
        <v>5028</v>
      </c>
      <c r="D5247" s="12" t="s">
        <v>5031</v>
      </c>
      <c r="E5247" s="12" t="s">
        <v>5035</v>
      </c>
      <c r="F5247" s="12" t="s">
        <v>5060</v>
      </c>
      <c r="G5247" s="12" t="s">
        <v>5047</v>
      </c>
      <c r="H5247" s="13">
        <v>27135</v>
      </c>
      <c r="I5247" s="14">
        <v>492655</v>
      </c>
      <c r="J5247" s="14">
        <v>76881</v>
      </c>
      <c r="K5247" s="14">
        <v>27996</v>
      </c>
      <c r="L5247" s="14">
        <v>18786</v>
      </c>
      <c r="M5247" s="15">
        <v>5.5080572511993733E-2</v>
      </c>
      <c r="N5247" s="14">
        <v>629573</v>
      </c>
      <c r="O5247" s="14">
        <v>437539</v>
      </c>
      <c r="P5247" s="14">
        <v>0</v>
      </c>
      <c r="S5247" s="17">
        <v>45457.59375</v>
      </c>
      <c r="T5247" s="12" t="s">
        <v>5074</v>
      </c>
      <c r="U5247" s="18">
        <v>45457</v>
      </c>
      <c r="V5247" s="18" t="str">
        <f>TEXT(Posts[[#This Row],[Post_Date]],"YYYY")</f>
        <v>2024</v>
      </c>
      <c r="W5247" s="12" t="s">
        <v>5089</v>
      </c>
      <c r="X5247" s="12" t="s">
        <v>5082</v>
      </c>
      <c r="Y5247" s="19">
        <v>14</v>
      </c>
      <c r="Z5247" s="12" t="s">
        <v>5068</v>
      </c>
      <c r="AA5247"/>
    </row>
    <row r="5248" spans="1:27" x14ac:dyDescent="0.25">
      <c r="A5248" s="12" t="s">
        <v>3598</v>
      </c>
      <c r="B5248" s="12" t="s">
        <v>5026</v>
      </c>
      <c r="C5248" s="12" t="s">
        <v>5028</v>
      </c>
      <c r="D5248" s="12" t="s">
        <v>5030</v>
      </c>
      <c r="E5248" s="12" t="s">
        <v>5035</v>
      </c>
      <c r="F5248" s="12" t="s">
        <v>5051</v>
      </c>
      <c r="G5248" s="12" t="s">
        <v>5045</v>
      </c>
      <c r="H5248" s="13">
        <v>368975</v>
      </c>
      <c r="I5248" s="14">
        <v>2462040</v>
      </c>
      <c r="J5248" s="14">
        <v>508092</v>
      </c>
      <c r="K5248" s="14">
        <v>193392</v>
      </c>
      <c r="L5248" s="14">
        <v>111849</v>
      </c>
      <c r="M5248" s="15">
        <v>0.14986586251811529</v>
      </c>
      <c r="N5248" s="14">
        <v>3182703</v>
      </c>
      <c r="O5248" s="14">
        <v>2462040</v>
      </c>
      <c r="P5248" s="14">
        <v>0</v>
      </c>
      <c r="S5248" s="17">
        <v>45346.647916666669</v>
      </c>
      <c r="T5248" s="12" t="s">
        <v>5074</v>
      </c>
      <c r="U5248" s="18">
        <v>45346</v>
      </c>
      <c r="V5248" s="18" t="str">
        <f>TEXT(Posts[[#This Row],[Post_Date]],"YYYY")</f>
        <v>2024</v>
      </c>
      <c r="W5248" s="12" t="s">
        <v>5087</v>
      </c>
      <c r="X5248" s="12" t="s">
        <v>5083</v>
      </c>
      <c r="Y5248" s="19">
        <v>15</v>
      </c>
      <c r="Z5248" s="12" t="s">
        <v>5069</v>
      </c>
      <c r="AA5248"/>
    </row>
    <row r="5249" spans="1:27" x14ac:dyDescent="0.25">
      <c r="A5249" s="12" t="s">
        <v>3603</v>
      </c>
      <c r="B5249" s="12" t="s">
        <v>5026</v>
      </c>
      <c r="C5249" s="12" t="s">
        <v>5029</v>
      </c>
      <c r="D5249" s="12" t="s">
        <v>5033</v>
      </c>
      <c r="E5249" s="12" t="s">
        <v>5035</v>
      </c>
      <c r="F5249" s="12" t="s">
        <v>5056</v>
      </c>
      <c r="G5249" s="12" t="s">
        <v>5047</v>
      </c>
      <c r="H5249" s="13">
        <v>18652</v>
      </c>
      <c r="I5249" s="14">
        <v>87760</v>
      </c>
      <c r="J5249" s="14">
        <v>20978</v>
      </c>
      <c r="K5249" s="14">
        <v>2740</v>
      </c>
      <c r="L5249" s="14">
        <v>5225</v>
      </c>
      <c r="M5249" s="15">
        <v>0.21254438419123561</v>
      </c>
      <c r="N5249" s="14">
        <v>108998</v>
      </c>
      <c r="O5249" s="14">
        <v>82781</v>
      </c>
      <c r="P5249" s="14">
        <v>0</v>
      </c>
      <c r="S5249" s="17">
        <v>45761.655555555553</v>
      </c>
      <c r="T5249" s="12" t="s">
        <v>5074</v>
      </c>
      <c r="U5249" s="18">
        <v>45761</v>
      </c>
      <c r="V5249" s="18" t="str">
        <f>TEXT(Posts[[#This Row],[Post_Date]],"YYYY")</f>
        <v>2025</v>
      </c>
      <c r="W5249" s="12" t="s">
        <v>5090</v>
      </c>
      <c r="X5249" s="12" t="s">
        <v>5081</v>
      </c>
      <c r="Y5249" s="19">
        <v>15</v>
      </c>
      <c r="Z5249" s="12" t="s">
        <v>5070</v>
      </c>
      <c r="AA5249"/>
    </row>
    <row r="5250" spans="1:27" x14ac:dyDescent="0.25">
      <c r="A5250" s="12" t="s">
        <v>3608</v>
      </c>
      <c r="B5250" s="12" t="s">
        <v>5026</v>
      </c>
      <c r="C5250" s="12" t="s">
        <v>5028</v>
      </c>
      <c r="D5250" s="12" t="s">
        <v>5033</v>
      </c>
      <c r="E5250" s="12" t="s">
        <v>5035</v>
      </c>
      <c r="F5250" s="12" t="s">
        <v>5056</v>
      </c>
      <c r="G5250" s="12" t="s">
        <v>5042</v>
      </c>
      <c r="H5250" s="13">
        <v>57789</v>
      </c>
      <c r="I5250" s="14">
        <v>310575</v>
      </c>
      <c r="J5250" s="14">
        <v>40513</v>
      </c>
      <c r="K5250" s="14">
        <v>22707</v>
      </c>
      <c r="L5250" s="14">
        <v>10466</v>
      </c>
      <c r="M5250" s="15">
        <v>0.1860739024252594</v>
      </c>
      <c r="N5250" s="14">
        <v>400424</v>
      </c>
      <c r="O5250" s="14">
        <v>307243</v>
      </c>
      <c r="P5250" s="14">
        <v>0</v>
      </c>
      <c r="S5250" s="17">
        <v>45400.477083333331</v>
      </c>
      <c r="T5250" s="12" t="s">
        <v>5077</v>
      </c>
      <c r="U5250" s="18">
        <v>45400</v>
      </c>
      <c r="V5250" s="18" t="str">
        <f>TEXT(Posts[[#This Row],[Post_Date]],"YYYY")</f>
        <v>2024</v>
      </c>
      <c r="W5250" s="12" t="s">
        <v>5090</v>
      </c>
      <c r="X5250" s="12" t="s">
        <v>5080</v>
      </c>
      <c r="Y5250" s="19">
        <v>11</v>
      </c>
      <c r="Z5250" s="12" t="s">
        <v>5069</v>
      </c>
      <c r="AA5250"/>
    </row>
    <row r="5251" spans="1:27" x14ac:dyDescent="0.25">
      <c r="A5251" s="12" t="s">
        <v>3613</v>
      </c>
      <c r="B5251" s="12" t="s">
        <v>5026</v>
      </c>
      <c r="C5251" s="12" t="s">
        <v>5028</v>
      </c>
      <c r="D5251" s="12" t="s">
        <v>5034</v>
      </c>
      <c r="E5251" s="12" t="s">
        <v>5039</v>
      </c>
      <c r="F5251" s="12" t="s">
        <v>5059</v>
      </c>
      <c r="G5251" s="12" t="s">
        <v>5042</v>
      </c>
      <c r="H5251" s="13">
        <v>20115</v>
      </c>
      <c r="I5251" s="14">
        <v>197240</v>
      </c>
      <c r="J5251" s="14">
        <v>33552</v>
      </c>
      <c r="K5251" s="14">
        <v>12548</v>
      </c>
      <c r="L5251" s="14">
        <v>6005</v>
      </c>
      <c r="M5251" s="15">
        <v>0.10198649979492221</v>
      </c>
      <c r="N5251" s="14">
        <v>229776</v>
      </c>
      <c r="O5251" s="14">
        <v>0</v>
      </c>
      <c r="P5251" s="14">
        <v>1898068</v>
      </c>
      <c r="S5251" s="17">
        <v>45345.390972222223</v>
      </c>
      <c r="T5251" s="17" t="s">
        <v>5077</v>
      </c>
      <c r="U5251" s="18">
        <v>45345</v>
      </c>
      <c r="V5251" s="18" t="str">
        <f>TEXT(Posts[[#This Row],[Post_Date]],"YYYY")</f>
        <v>2024</v>
      </c>
      <c r="W5251" s="18" t="s">
        <v>5087</v>
      </c>
      <c r="X5251" s="18" t="s">
        <v>5082</v>
      </c>
      <c r="Y5251" s="19">
        <v>9</v>
      </c>
      <c r="Z5251" s="12" t="s">
        <v>5069</v>
      </c>
      <c r="AA5251"/>
    </row>
    <row r="5252" spans="1:27" x14ac:dyDescent="0.25">
      <c r="A5252" s="12" t="s">
        <v>3614</v>
      </c>
      <c r="B5252" s="12" t="s">
        <v>5026</v>
      </c>
      <c r="C5252" s="12" t="s">
        <v>5028</v>
      </c>
      <c r="D5252" s="12" t="s">
        <v>5030</v>
      </c>
      <c r="E5252" s="12" t="s">
        <v>5035</v>
      </c>
      <c r="F5252" s="12" t="s">
        <v>5051</v>
      </c>
      <c r="G5252" s="12" t="s">
        <v>5046</v>
      </c>
      <c r="H5252" s="13">
        <v>343633</v>
      </c>
      <c r="I5252" s="14">
        <v>2714968</v>
      </c>
      <c r="J5252" s="14">
        <v>381905</v>
      </c>
      <c r="K5252" s="14">
        <v>155267</v>
      </c>
      <c r="L5252" s="14">
        <v>159791</v>
      </c>
      <c r="M5252" s="15">
        <v>0.12657006050956049</v>
      </c>
      <c r="N5252" s="14">
        <v>3159518</v>
      </c>
      <c r="O5252" s="14">
        <v>2714968</v>
      </c>
      <c r="P5252" s="14">
        <v>0</v>
      </c>
      <c r="S5252" s="17">
        <v>45706.506249999999</v>
      </c>
      <c r="T5252" s="12" t="s">
        <v>5075</v>
      </c>
      <c r="U5252" s="18">
        <v>45706</v>
      </c>
      <c r="V5252" s="18" t="str">
        <f>TEXT(Posts[[#This Row],[Post_Date]],"YYYY")</f>
        <v>2025</v>
      </c>
      <c r="W5252" s="12" t="s">
        <v>5087</v>
      </c>
      <c r="X5252" s="12" t="s">
        <v>5079</v>
      </c>
      <c r="Y5252" s="19">
        <v>12</v>
      </c>
      <c r="Z5252" s="12" t="s">
        <v>5069</v>
      </c>
      <c r="AA5252"/>
    </row>
    <row r="5253" spans="1:27" x14ac:dyDescent="0.25">
      <c r="A5253" s="12" t="s">
        <v>3617</v>
      </c>
      <c r="B5253" s="12" t="s">
        <v>5026</v>
      </c>
      <c r="C5253" s="12" t="s">
        <v>5028</v>
      </c>
      <c r="D5253" s="12" t="s">
        <v>5033</v>
      </c>
      <c r="E5253" s="12" t="s">
        <v>5035</v>
      </c>
      <c r="F5253" s="12" t="s">
        <v>5056</v>
      </c>
      <c r="G5253" s="12" t="s">
        <v>5048</v>
      </c>
      <c r="H5253" s="13">
        <v>47780</v>
      </c>
      <c r="I5253" s="14">
        <v>268847</v>
      </c>
      <c r="J5253" s="14">
        <v>33241</v>
      </c>
      <c r="K5253" s="14">
        <v>9019</v>
      </c>
      <c r="L5253" s="14">
        <v>5483</v>
      </c>
      <c r="M5253" s="15">
        <v>0.17772487804009049</v>
      </c>
      <c r="N5253" s="14">
        <v>312184</v>
      </c>
      <c r="O5253" s="14">
        <v>233378</v>
      </c>
      <c r="P5253" s="14">
        <v>0</v>
      </c>
      <c r="S5253" s="17">
        <v>45514.412499999999</v>
      </c>
      <c r="T5253" s="12" t="s">
        <v>5077</v>
      </c>
      <c r="U5253" s="18">
        <v>45514</v>
      </c>
      <c r="V5253" s="18" t="str">
        <f>TEXT(Posts[[#This Row],[Post_Date]],"YYYY")</f>
        <v>2024</v>
      </c>
      <c r="W5253" s="12" t="s">
        <v>5092</v>
      </c>
      <c r="X5253" s="12" t="s">
        <v>5083</v>
      </c>
      <c r="Y5253" s="19">
        <v>9</v>
      </c>
      <c r="Z5253" s="12" t="s">
        <v>5069</v>
      </c>
      <c r="AA5253"/>
    </row>
    <row r="5254" spans="1:27" x14ac:dyDescent="0.25">
      <c r="A5254" s="12" t="s">
        <v>3620</v>
      </c>
      <c r="B5254" s="12" t="s">
        <v>5026</v>
      </c>
      <c r="C5254" s="12" t="s">
        <v>5028</v>
      </c>
      <c r="D5254" s="12" t="s">
        <v>5030</v>
      </c>
      <c r="E5254" s="12" t="s">
        <v>5039</v>
      </c>
      <c r="F5254" s="12" t="s">
        <v>5051</v>
      </c>
      <c r="G5254" s="12" t="s">
        <v>5042</v>
      </c>
      <c r="H5254" s="13">
        <v>286369</v>
      </c>
      <c r="I5254" s="14">
        <v>2087424</v>
      </c>
      <c r="J5254" s="14">
        <v>379632</v>
      </c>
      <c r="K5254" s="14">
        <v>130872</v>
      </c>
      <c r="L5254" s="14">
        <v>93545</v>
      </c>
      <c r="M5254" s="15">
        <v>0.13718790546158091</v>
      </c>
      <c r="N5254" s="14">
        <v>2590486</v>
      </c>
      <c r="O5254" s="14">
        <v>0</v>
      </c>
      <c r="P5254" s="14">
        <v>623572</v>
      </c>
      <c r="S5254" s="17">
        <v>45332.695833333331</v>
      </c>
      <c r="T5254" s="17" t="s">
        <v>5074</v>
      </c>
      <c r="U5254" s="18">
        <v>45332</v>
      </c>
      <c r="V5254" s="18" t="str">
        <f>TEXT(Posts[[#This Row],[Post_Date]],"YYYY")</f>
        <v>2024</v>
      </c>
      <c r="W5254" s="18" t="s">
        <v>5087</v>
      </c>
      <c r="X5254" s="18" t="s">
        <v>5083</v>
      </c>
      <c r="Y5254" s="19">
        <v>16</v>
      </c>
      <c r="Z5254" s="12" t="s">
        <v>5069</v>
      </c>
      <c r="AA5254"/>
    </row>
    <row r="5255" spans="1:27" x14ac:dyDescent="0.25">
      <c r="A5255" s="12" t="s">
        <v>3623</v>
      </c>
      <c r="B5255" s="12" t="s">
        <v>5026</v>
      </c>
      <c r="C5255" s="12" t="s">
        <v>5028</v>
      </c>
      <c r="D5255" s="12" t="s">
        <v>5030</v>
      </c>
      <c r="E5255" s="12" t="s">
        <v>5039</v>
      </c>
      <c r="F5255" s="12" t="s">
        <v>5051</v>
      </c>
      <c r="G5255" s="12" t="s">
        <v>5047</v>
      </c>
      <c r="H5255" s="13">
        <v>15730</v>
      </c>
      <c r="I5255" s="14">
        <v>172977</v>
      </c>
      <c r="J5255" s="14">
        <v>32964</v>
      </c>
      <c r="K5255" s="14">
        <v>9770</v>
      </c>
      <c r="L5255" s="14">
        <v>10257</v>
      </c>
      <c r="M5255" s="15">
        <v>9.0937112994171149E-2</v>
      </c>
      <c r="N5255" s="14">
        <v>216140</v>
      </c>
      <c r="O5255" s="14">
        <v>0</v>
      </c>
      <c r="P5255" s="14">
        <v>1363642</v>
      </c>
      <c r="S5255" s="17">
        <v>45418.665277777778</v>
      </c>
      <c r="T5255" s="17" t="s">
        <v>5074</v>
      </c>
      <c r="U5255" s="18">
        <v>45418</v>
      </c>
      <c r="V5255" s="18" t="str">
        <f>TEXT(Posts[[#This Row],[Post_Date]],"YYYY")</f>
        <v>2024</v>
      </c>
      <c r="W5255" s="18" t="s">
        <v>5096</v>
      </c>
      <c r="X5255" s="18" t="s">
        <v>5081</v>
      </c>
      <c r="Y5255" s="19">
        <v>15</v>
      </c>
      <c r="Z5255" s="12" t="s">
        <v>5068</v>
      </c>
      <c r="AA5255"/>
    </row>
    <row r="5256" spans="1:27" x14ac:dyDescent="0.25">
      <c r="A5256" s="12" t="s">
        <v>3624</v>
      </c>
      <c r="B5256" s="12" t="s">
        <v>5026</v>
      </c>
      <c r="C5256" s="12" t="s">
        <v>5028</v>
      </c>
      <c r="D5256" s="12" t="s">
        <v>5033</v>
      </c>
      <c r="E5256" s="12" t="s">
        <v>5035</v>
      </c>
      <c r="F5256" s="12" t="s">
        <v>5056</v>
      </c>
      <c r="G5256" s="12" t="s">
        <v>5048</v>
      </c>
      <c r="H5256" s="13">
        <v>59276</v>
      </c>
      <c r="I5256" s="14">
        <v>304352</v>
      </c>
      <c r="J5256" s="14">
        <v>69277</v>
      </c>
      <c r="K5256" s="14">
        <v>11490</v>
      </c>
      <c r="L5256" s="14">
        <v>6272</v>
      </c>
      <c r="M5256" s="15">
        <v>0.19476359083644451</v>
      </c>
      <c r="N5256" s="14">
        <v>376801</v>
      </c>
      <c r="O5256" s="14">
        <v>270884</v>
      </c>
      <c r="P5256" s="14">
        <v>0</v>
      </c>
      <c r="S5256" s="17">
        <v>45593.481944444437</v>
      </c>
      <c r="T5256" s="12" t="s">
        <v>5077</v>
      </c>
      <c r="U5256" s="18">
        <v>45593</v>
      </c>
      <c r="V5256" s="18" t="str">
        <f>TEXT(Posts[[#This Row],[Post_Date]],"YYYY")</f>
        <v>2024</v>
      </c>
      <c r="W5256" s="12" t="s">
        <v>5091</v>
      </c>
      <c r="X5256" s="12" t="s">
        <v>5081</v>
      </c>
      <c r="Y5256" s="19">
        <v>11</v>
      </c>
      <c r="Z5256" s="12" t="s">
        <v>5069</v>
      </c>
      <c r="AA5256"/>
    </row>
    <row r="5257" spans="1:27" x14ac:dyDescent="0.25">
      <c r="A5257" s="12" t="s">
        <v>3632</v>
      </c>
      <c r="B5257" s="12" t="s">
        <v>5026</v>
      </c>
      <c r="C5257" s="12" t="s">
        <v>5028</v>
      </c>
      <c r="D5257" s="12" t="s">
        <v>5031</v>
      </c>
      <c r="E5257" s="12" t="s">
        <v>5035</v>
      </c>
      <c r="F5257" s="12" t="s">
        <v>5060</v>
      </c>
      <c r="G5257" s="12" t="s">
        <v>5047</v>
      </c>
      <c r="H5257" s="13">
        <v>121659</v>
      </c>
      <c r="I5257" s="14">
        <v>1381833</v>
      </c>
      <c r="J5257" s="14">
        <v>306512</v>
      </c>
      <c r="K5257" s="14">
        <v>66229</v>
      </c>
      <c r="L5257" s="14">
        <v>36906</v>
      </c>
      <c r="M5257" s="15">
        <v>8.8042168124526782E-2</v>
      </c>
      <c r="N5257" s="14">
        <v>1545432</v>
      </c>
      <c r="O5257" s="14">
        <v>1381833</v>
      </c>
      <c r="P5257" s="14">
        <v>0</v>
      </c>
      <c r="S5257" s="17">
        <v>45308.365972222222</v>
      </c>
      <c r="T5257" s="12" t="s">
        <v>5078</v>
      </c>
      <c r="U5257" s="18">
        <v>45308</v>
      </c>
      <c r="V5257" s="18" t="str">
        <f>TEXT(Posts[[#This Row],[Post_Date]],"YYYY")</f>
        <v>2024</v>
      </c>
      <c r="W5257" s="12" t="s">
        <v>5086</v>
      </c>
      <c r="X5257" s="12" t="s">
        <v>5085</v>
      </c>
      <c r="Y5257" s="19">
        <v>8</v>
      </c>
      <c r="Z5257" s="12" t="s">
        <v>5068</v>
      </c>
      <c r="AA5257"/>
    </row>
    <row r="5258" spans="1:27" x14ac:dyDescent="0.25">
      <c r="A5258" s="12" t="s">
        <v>3633</v>
      </c>
      <c r="B5258" s="12" t="s">
        <v>5026</v>
      </c>
      <c r="C5258" s="12" t="s">
        <v>5028</v>
      </c>
      <c r="D5258" s="12" t="s">
        <v>5033</v>
      </c>
      <c r="E5258" s="12" t="s">
        <v>5035</v>
      </c>
      <c r="F5258" s="12" t="s">
        <v>5056</v>
      </c>
      <c r="G5258" s="12" t="s">
        <v>5049</v>
      </c>
      <c r="H5258" s="13">
        <v>56981</v>
      </c>
      <c r="I5258" s="14">
        <v>285623</v>
      </c>
      <c r="J5258" s="14">
        <v>63820</v>
      </c>
      <c r="K5258" s="14">
        <v>14792</v>
      </c>
      <c r="L5258" s="14">
        <v>11843</v>
      </c>
      <c r="M5258" s="15">
        <v>0.1994985163477648</v>
      </c>
      <c r="N5258" s="14">
        <v>330153</v>
      </c>
      <c r="O5258" s="14">
        <v>254173</v>
      </c>
      <c r="P5258" s="14">
        <v>0</v>
      </c>
      <c r="S5258" s="17">
        <v>45662.51666666667</v>
      </c>
      <c r="T5258" s="12" t="s">
        <v>5075</v>
      </c>
      <c r="U5258" s="18">
        <v>45662</v>
      </c>
      <c r="V5258" s="18" t="str">
        <f>TEXT(Posts[[#This Row],[Post_Date]],"YYYY")</f>
        <v>2025</v>
      </c>
      <c r="W5258" s="12" t="s">
        <v>5086</v>
      </c>
      <c r="X5258" s="12" t="s">
        <v>5084</v>
      </c>
      <c r="Y5258" s="19">
        <v>12</v>
      </c>
      <c r="Z5258" s="12" t="s">
        <v>5069</v>
      </c>
      <c r="AA5258"/>
    </row>
    <row r="5259" spans="1:27" x14ac:dyDescent="0.25">
      <c r="A5259" s="12" t="s">
        <v>3636</v>
      </c>
      <c r="B5259" s="12" t="s">
        <v>5026</v>
      </c>
      <c r="C5259" s="12" t="s">
        <v>5029</v>
      </c>
      <c r="D5259" s="12" t="s">
        <v>5033</v>
      </c>
      <c r="E5259" s="12" t="s">
        <v>5035</v>
      </c>
      <c r="F5259" s="12" t="s">
        <v>5056</v>
      </c>
      <c r="G5259" s="12" t="s">
        <v>5049</v>
      </c>
      <c r="H5259" s="13">
        <v>73599</v>
      </c>
      <c r="I5259" s="14">
        <v>302846</v>
      </c>
      <c r="J5259" s="14">
        <v>70133</v>
      </c>
      <c r="K5259" s="14">
        <v>15358</v>
      </c>
      <c r="L5259" s="14">
        <v>12139</v>
      </c>
      <c r="M5259" s="15">
        <v>0.2430277775777826</v>
      </c>
      <c r="N5259" s="14">
        <v>364752</v>
      </c>
      <c r="O5259" s="14">
        <v>297735</v>
      </c>
      <c r="P5259" s="14">
        <v>0</v>
      </c>
      <c r="S5259" s="17">
        <v>45368.804861111108</v>
      </c>
      <c r="T5259" s="12" t="s">
        <v>5076</v>
      </c>
      <c r="U5259" s="18">
        <v>45368</v>
      </c>
      <c r="V5259" s="18" t="str">
        <f>TEXT(Posts[[#This Row],[Post_Date]],"YYYY")</f>
        <v>2024</v>
      </c>
      <c r="W5259" s="12" t="s">
        <v>5088</v>
      </c>
      <c r="X5259" s="12" t="s">
        <v>5084</v>
      </c>
      <c r="Y5259" s="19">
        <v>19</v>
      </c>
      <c r="Z5259" s="12" t="s">
        <v>5070</v>
      </c>
      <c r="AA5259"/>
    </row>
    <row r="5260" spans="1:27" x14ac:dyDescent="0.25">
      <c r="A5260" s="12" t="s">
        <v>3639</v>
      </c>
      <c r="B5260" s="12" t="s">
        <v>5026</v>
      </c>
      <c r="C5260" s="12" t="s">
        <v>5029</v>
      </c>
      <c r="D5260" s="12" t="s">
        <v>5033</v>
      </c>
      <c r="E5260" s="12" t="s">
        <v>5035</v>
      </c>
      <c r="F5260" s="12" t="s">
        <v>5056</v>
      </c>
      <c r="G5260" s="12" t="s">
        <v>5044</v>
      </c>
      <c r="H5260" s="13">
        <v>80376</v>
      </c>
      <c r="I5260" s="14">
        <v>357593</v>
      </c>
      <c r="J5260" s="14">
        <v>76701</v>
      </c>
      <c r="K5260" s="14">
        <v>26257</v>
      </c>
      <c r="L5260" s="14">
        <v>7440</v>
      </c>
      <c r="M5260" s="15">
        <v>0.22477138949821321</v>
      </c>
      <c r="N5260" s="14">
        <v>410767</v>
      </c>
      <c r="O5260" s="14">
        <v>319962</v>
      </c>
      <c r="P5260" s="14">
        <v>0</v>
      </c>
      <c r="S5260" s="17">
        <v>45435.765972222223</v>
      </c>
      <c r="T5260" s="12" t="s">
        <v>5076</v>
      </c>
      <c r="U5260" s="18">
        <v>45435</v>
      </c>
      <c r="V5260" s="18" t="str">
        <f>TEXT(Posts[[#This Row],[Post_Date]],"YYYY")</f>
        <v>2024</v>
      </c>
      <c r="W5260" s="12" t="s">
        <v>5096</v>
      </c>
      <c r="X5260" s="12" t="s">
        <v>5080</v>
      </c>
      <c r="Y5260" s="19">
        <v>18</v>
      </c>
      <c r="Z5260" s="12" t="s">
        <v>5070</v>
      </c>
      <c r="AA5260"/>
    </row>
    <row r="5261" spans="1:27" x14ac:dyDescent="0.25">
      <c r="A5261" s="12" t="s">
        <v>3641</v>
      </c>
      <c r="B5261" s="12" t="s">
        <v>5026</v>
      </c>
      <c r="C5261" s="12" t="s">
        <v>5028</v>
      </c>
      <c r="D5261" s="12" t="s">
        <v>5031</v>
      </c>
      <c r="E5261" s="12" t="s">
        <v>5035</v>
      </c>
      <c r="F5261" s="12" t="s">
        <v>5060</v>
      </c>
      <c r="G5261" s="12" t="s">
        <v>5042</v>
      </c>
      <c r="H5261" s="13">
        <v>16721</v>
      </c>
      <c r="I5261" s="14">
        <v>264072</v>
      </c>
      <c r="J5261" s="14">
        <v>61881</v>
      </c>
      <c r="K5261" s="14">
        <v>13544</v>
      </c>
      <c r="L5261" s="14">
        <v>13623</v>
      </c>
      <c r="M5261" s="15">
        <v>6.3321191974032368E-2</v>
      </c>
      <c r="N5261" s="14">
        <v>302977</v>
      </c>
      <c r="O5261" s="14">
        <v>241648</v>
      </c>
      <c r="P5261" s="14">
        <v>0</v>
      </c>
      <c r="S5261" s="17">
        <v>45702.677083333343</v>
      </c>
      <c r="T5261" s="12" t="s">
        <v>5074</v>
      </c>
      <c r="U5261" s="18">
        <v>45702</v>
      </c>
      <c r="V5261" s="18" t="str">
        <f>TEXT(Posts[[#This Row],[Post_Date]],"YYYY")</f>
        <v>2025</v>
      </c>
      <c r="W5261" s="12" t="s">
        <v>5087</v>
      </c>
      <c r="X5261" s="12" t="s">
        <v>5082</v>
      </c>
      <c r="Y5261" s="19">
        <v>16</v>
      </c>
      <c r="Z5261" s="12" t="s">
        <v>5068</v>
      </c>
      <c r="AA5261"/>
    </row>
    <row r="5262" spans="1:27" x14ac:dyDescent="0.25">
      <c r="A5262" s="12" t="s">
        <v>3642</v>
      </c>
      <c r="B5262" s="12" t="s">
        <v>5026</v>
      </c>
      <c r="C5262" s="12" t="s">
        <v>5028</v>
      </c>
      <c r="D5262" s="12" t="s">
        <v>5030</v>
      </c>
      <c r="E5262" s="12" t="s">
        <v>5035</v>
      </c>
      <c r="F5262" s="12" t="s">
        <v>5051</v>
      </c>
      <c r="G5262" s="12" t="s">
        <v>5048</v>
      </c>
      <c r="H5262" s="13">
        <v>140251</v>
      </c>
      <c r="I5262" s="14">
        <v>1046932</v>
      </c>
      <c r="J5262" s="14">
        <v>253692</v>
      </c>
      <c r="K5262" s="14">
        <v>61485</v>
      </c>
      <c r="L5262" s="14">
        <v>52737</v>
      </c>
      <c r="M5262" s="15">
        <v>0.13396381981135269</v>
      </c>
      <c r="N5262" s="14">
        <v>1170368</v>
      </c>
      <c r="O5262" s="14">
        <v>1046932</v>
      </c>
      <c r="P5262" s="14">
        <v>0</v>
      </c>
      <c r="S5262" s="17">
        <v>45456.371527777781</v>
      </c>
      <c r="T5262" s="12" t="s">
        <v>5078</v>
      </c>
      <c r="U5262" s="18">
        <v>45456</v>
      </c>
      <c r="V5262" s="18" t="str">
        <f>TEXT(Posts[[#This Row],[Post_Date]],"YYYY")</f>
        <v>2024</v>
      </c>
      <c r="W5262" s="12" t="s">
        <v>5089</v>
      </c>
      <c r="X5262" s="12" t="s">
        <v>5080</v>
      </c>
      <c r="Y5262" s="19">
        <v>8</v>
      </c>
      <c r="Z5262" s="12" t="s">
        <v>5069</v>
      </c>
      <c r="AA5262"/>
    </row>
    <row r="5263" spans="1:27" x14ac:dyDescent="0.25">
      <c r="A5263" s="12" t="s">
        <v>3651</v>
      </c>
      <c r="B5263" s="12" t="s">
        <v>5026</v>
      </c>
      <c r="C5263" s="12" t="s">
        <v>5028</v>
      </c>
      <c r="D5263" s="12" t="s">
        <v>5034</v>
      </c>
      <c r="E5263" s="12" t="s">
        <v>5039</v>
      </c>
      <c r="F5263" s="12" t="s">
        <v>5059</v>
      </c>
      <c r="G5263" s="12" t="s">
        <v>5042</v>
      </c>
      <c r="H5263" s="13">
        <v>310384</v>
      </c>
      <c r="I5263" s="14">
        <v>2623095</v>
      </c>
      <c r="J5263" s="14">
        <v>376127</v>
      </c>
      <c r="K5263" s="14">
        <v>86827</v>
      </c>
      <c r="L5263" s="14">
        <v>142494</v>
      </c>
      <c r="M5263" s="15">
        <v>0.1183275586606129</v>
      </c>
      <c r="N5263" s="14">
        <v>3049976</v>
      </c>
      <c r="O5263" s="14">
        <v>0</v>
      </c>
      <c r="P5263" s="14">
        <v>793570</v>
      </c>
      <c r="S5263" s="17">
        <v>45699.629861111112</v>
      </c>
      <c r="T5263" s="17" t="s">
        <v>5074</v>
      </c>
      <c r="U5263" s="18">
        <v>45699</v>
      </c>
      <c r="V5263" s="18" t="str">
        <f>TEXT(Posts[[#This Row],[Post_Date]],"YYYY")</f>
        <v>2025</v>
      </c>
      <c r="W5263" s="18" t="s">
        <v>5087</v>
      </c>
      <c r="X5263" s="18" t="s">
        <v>5079</v>
      </c>
      <c r="Y5263" s="19">
        <v>15</v>
      </c>
      <c r="Z5263" s="12" t="s">
        <v>5069</v>
      </c>
      <c r="AA5263"/>
    </row>
    <row r="5264" spans="1:27" x14ac:dyDescent="0.25">
      <c r="A5264" s="12" t="s">
        <v>3654</v>
      </c>
      <c r="B5264" s="12" t="s">
        <v>5026</v>
      </c>
      <c r="C5264" s="12" t="s">
        <v>5028</v>
      </c>
      <c r="D5264" s="12" t="s">
        <v>5030</v>
      </c>
      <c r="E5264" s="12" t="s">
        <v>5039</v>
      </c>
      <c r="F5264" s="12" t="s">
        <v>5051</v>
      </c>
      <c r="G5264" s="12" t="s">
        <v>5046</v>
      </c>
      <c r="H5264" s="13">
        <v>117655</v>
      </c>
      <c r="I5264" s="14">
        <v>849411</v>
      </c>
      <c r="J5264" s="14">
        <v>201252</v>
      </c>
      <c r="K5264" s="14">
        <v>53893</v>
      </c>
      <c r="L5264" s="14">
        <v>31869</v>
      </c>
      <c r="M5264" s="15">
        <v>0.13851442422687979</v>
      </c>
      <c r="N5264" s="14">
        <v>1031738</v>
      </c>
      <c r="O5264" s="14">
        <v>0</v>
      </c>
      <c r="P5264" s="14">
        <v>1618420</v>
      </c>
      <c r="S5264" s="17">
        <v>45717.529166666667</v>
      </c>
      <c r="T5264" s="17" t="s">
        <v>5075</v>
      </c>
      <c r="U5264" s="18">
        <v>45717</v>
      </c>
      <c r="V5264" s="18" t="str">
        <f>TEXT(Posts[[#This Row],[Post_Date]],"YYYY")</f>
        <v>2025</v>
      </c>
      <c r="W5264" s="18" t="s">
        <v>5088</v>
      </c>
      <c r="X5264" s="18" t="s">
        <v>5083</v>
      </c>
      <c r="Y5264" s="19">
        <v>12</v>
      </c>
      <c r="Z5264" s="12" t="s">
        <v>5069</v>
      </c>
      <c r="AA5264"/>
    </row>
    <row r="5265" spans="1:27" x14ac:dyDescent="0.25">
      <c r="A5265" s="12" t="s">
        <v>3660</v>
      </c>
      <c r="B5265" s="12" t="s">
        <v>5026</v>
      </c>
      <c r="C5265" s="12" t="s">
        <v>5028</v>
      </c>
      <c r="D5265" s="12" t="s">
        <v>5033</v>
      </c>
      <c r="E5265" s="12" t="s">
        <v>5035</v>
      </c>
      <c r="F5265" s="12" t="s">
        <v>5056</v>
      </c>
      <c r="G5265" s="12" t="s">
        <v>5049</v>
      </c>
      <c r="H5265" s="13">
        <v>64514</v>
      </c>
      <c r="I5265" s="14">
        <v>262488</v>
      </c>
      <c r="J5265" s="14">
        <v>55572</v>
      </c>
      <c r="K5265" s="14">
        <v>17426</v>
      </c>
      <c r="L5265" s="14">
        <v>9549</v>
      </c>
      <c r="M5265" s="15">
        <v>0.24578104292321071</v>
      </c>
      <c r="N5265" s="14">
        <v>321898</v>
      </c>
      <c r="O5265" s="14">
        <v>251113</v>
      </c>
      <c r="P5265" s="14">
        <v>0</v>
      </c>
      <c r="S5265" s="17">
        <v>45584.73333333333</v>
      </c>
      <c r="T5265" s="12" t="s">
        <v>5076</v>
      </c>
      <c r="U5265" s="18">
        <v>45584</v>
      </c>
      <c r="V5265" s="18" t="str">
        <f>TEXT(Posts[[#This Row],[Post_Date]],"YYYY")</f>
        <v>2024</v>
      </c>
      <c r="W5265" s="12" t="s">
        <v>5091</v>
      </c>
      <c r="X5265" s="12" t="s">
        <v>5083</v>
      </c>
      <c r="Y5265" s="19">
        <v>17</v>
      </c>
      <c r="Z5265" s="12" t="s">
        <v>5070</v>
      </c>
      <c r="AA5265"/>
    </row>
    <row r="5266" spans="1:27" x14ac:dyDescent="0.25">
      <c r="A5266" s="12" t="s">
        <v>3662</v>
      </c>
      <c r="B5266" s="12" t="s">
        <v>5026</v>
      </c>
      <c r="C5266" s="12" t="s">
        <v>5028</v>
      </c>
      <c r="D5266" s="12" t="s">
        <v>5030</v>
      </c>
      <c r="E5266" s="12" t="s">
        <v>5035</v>
      </c>
      <c r="F5266" s="12" t="s">
        <v>5051</v>
      </c>
      <c r="G5266" s="12" t="s">
        <v>5047</v>
      </c>
      <c r="H5266" s="13">
        <v>429496</v>
      </c>
      <c r="I5266" s="14">
        <v>3293015</v>
      </c>
      <c r="J5266" s="14">
        <v>355705</v>
      </c>
      <c r="K5266" s="14">
        <v>149566</v>
      </c>
      <c r="L5266" s="14">
        <v>103814</v>
      </c>
      <c r="M5266" s="15">
        <v>0.13042640057312521</v>
      </c>
      <c r="N5266" s="14">
        <v>4034842</v>
      </c>
      <c r="O5266" s="14">
        <v>3293015</v>
      </c>
      <c r="P5266" s="14">
        <v>0</v>
      </c>
      <c r="S5266" s="17">
        <v>45652.650694444441</v>
      </c>
      <c r="T5266" s="12" t="s">
        <v>5074</v>
      </c>
      <c r="U5266" s="18">
        <v>45652</v>
      </c>
      <c r="V5266" s="18" t="str">
        <f>TEXT(Posts[[#This Row],[Post_Date]],"YYYY")</f>
        <v>2024</v>
      </c>
      <c r="W5266" s="12" t="s">
        <v>5094</v>
      </c>
      <c r="X5266" s="12" t="s">
        <v>5080</v>
      </c>
      <c r="Y5266" s="19">
        <v>15</v>
      </c>
      <c r="Z5266" s="12" t="s">
        <v>5069</v>
      </c>
      <c r="AA5266"/>
    </row>
    <row r="5267" spans="1:27" x14ac:dyDescent="0.25">
      <c r="A5267" s="12" t="s">
        <v>3669</v>
      </c>
      <c r="B5267" s="12" t="s">
        <v>5026</v>
      </c>
      <c r="C5267" s="12" t="s">
        <v>5028</v>
      </c>
      <c r="D5267" s="12" t="s">
        <v>5033</v>
      </c>
      <c r="E5267" s="12" t="s">
        <v>5039</v>
      </c>
      <c r="F5267" s="12" t="s">
        <v>5056</v>
      </c>
      <c r="G5267" s="12" t="s">
        <v>5042</v>
      </c>
      <c r="H5267" s="13">
        <v>34766</v>
      </c>
      <c r="I5267" s="14">
        <v>179008</v>
      </c>
      <c r="J5267" s="14">
        <v>39507</v>
      </c>
      <c r="K5267" s="14">
        <v>6926</v>
      </c>
      <c r="L5267" s="14">
        <v>7109</v>
      </c>
      <c r="M5267" s="15">
        <v>0.1942180715883387</v>
      </c>
      <c r="N5267" s="14">
        <v>221541</v>
      </c>
      <c r="O5267" s="14">
        <v>0</v>
      </c>
      <c r="P5267" s="14">
        <v>1477986</v>
      </c>
      <c r="S5267" s="17">
        <v>45413.626388888893</v>
      </c>
      <c r="T5267" s="17" t="s">
        <v>5074</v>
      </c>
      <c r="U5267" s="18">
        <v>45413</v>
      </c>
      <c r="V5267" s="18" t="str">
        <f>TEXT(Posts[[#This Row],[Post_Date]],"YYYY")</f>
        <v>2024</v>
      </c>
      <c r="W5267" s="18" t="s">
        <v>5096</v>
      </c>
      <c r="X5267" s="18" t="s">
        <v>5085</v>
      </c>
      <c r="Y5267" s="19">
        <v>15</v>
      </c>
      <c r="Z5267" s="12" t="s">
        <v>5069</v>
      </c>
      <c r="AA5267"/>
    </row>
    <row r="5268" spans="1:27" x14ac:dyDescent="0.25">
      <c r="A5268" s="12" t="s">
        <v>3675</v>
      </c>
      <c r="B5268" s="12" t="s">
        <v>5026</v>
      </c>
      <c r="C5268" s="12" t="s">
        <v>5028</v>
      </c>
      <c r="D5268" s="12" t="s">
        <v>5032</v>
      </c>
      <c r="E5268" s="12" t="s">
        <v>5035</v>
      </c>
      <c r="F5268" s="12" t="s">
        <v>5056</v>
      </c>
      <c r="G5268" s="12" t="s">
        <v>5047</v>
      </c>
      <c r="H5268" s="13">
        <v>57643</v>
      </c>
      <c r="I5268" s="14">
        <v>312820</v>
      </c>
      <c r="J5268" s="14">
        <v>76906</v>
      </c>
      <c r="K5268" s="14">
        <v>17159</v>
      </c>
      <c r="L5268" s="14">
        <v>9188</v>
      </c>
      <c r="M5268" s="15">
        <v>0.18426913336110831</v>
      </c>
      <c r="N5268" s="14">
        <v>356222</v>
      </c>
      <c r="O5268" s="14">
        <v>296982</v>
      </c>
      <c r="P5268" s="14">
        <v>0</v>
      </c>
      <c r="S5268" s="17">
        <v>45447.467361111107</v>
      </c>
      <c r="T5268" s="12" t="s">
        <v>5077</v>
      </c>
      <c r="U5268" s="18">
        <v>45447</v>
      </c>
      <c r="V5268" s="18" t="str">
        <f>TEXT(Posts[[#This Row],[Post_Date]],"YYYY")</f>
        <v>2024</v>
      </c>
      <c r="W5268" s="12" t="s">
        <v>5089</v>
      </c>
      <c r="X5268" s="12" t="s">
        <v>5079</v>
      </c>
      <c r="Y5268" s="19">
        <v>11</v>
      </c>
      <c r="Z5268" s="12" t="s">
        <v>5069</v>
      </c>
      <c r="AA5268"/>
    </row>
    <row r="5269" spans="1:27" x14ac:dyDescent="0.25">
      <c r="A5269" s="12" t="s">
        <v>3676</v>
      </c>
      <c r="B5269" s="12" t="s">
        <v>5026</v>
      </c>
      <c r="C5269" s="12" t="s">
        <v>5028</v>
      </c>
      <c r="D5269" s="12" t="s">
        <v>5031</v>
      </c>
      <c r="E5269" s="12" t="s">
        <v>5035</v>
      </c>
      <c r="F5269" s="12" t="s">
        <v>5060</v>
      </c>
      <c r="G5269" s="12" t="s">
        <v>5045</v>
      </c>
      <c r="H5269" s="13">
        <v>48388</v>
      </c>
      <c r="I5269" s="14">
        <v>551680</v>
      </c>
      <c r="J5269" s="14">
        <v>73614</v>
      </c>
      <c r="K5269" s="14">
        <v>36096</v>
      </c>
      <c r="L5269" s="14">
        <v>11926</v>
      </c>
      <c r="M5269" s="15">
        <v>8.7710845033959164E-2</v>
      </c>
      <c r="N5269" s="14">
        <v>612514</v>
      </c>
      <c r="O5269" s="14">
        <v>503139</v>
      </c>
      <c r="P5269" s="14">
        <v>0</v>
      </c>
      <c r="S5269" s="17">
        <v>45506.436111111107</v>
      </c>
      <c r="T5269" s="12" t="s">
        <v>5077</v>
      </c>
      <c r="U5269" s="18">
        <v>45506</v>
      </c>
      <c r="V5269" s="18" t="str">
        <f>TEXT(Posts[[#This Row],[Post_Date]],"YYYY")</f>
        <v>2024</v>
      </c>
      <c r="W5269" s="12" t="s">
        <v>5092</v>
      </c>
      <c r="X5269" s="12" t="s">
        <v>5082</v>
      </c>
      <c r="Y5269" s="19">
        <v>10</v>
      </c>
      <c r="Z5269" s="12" t="s">
        <v>5068</v>
      </c>
      <c r="AA5269"/>
    </row>
    <row r="5270" spans="1:27" x14ac:dyDescent="0.25">
      <c r="A5270" s="12" t="s">
        <v>3679</v>
      </c>
      <c r="B5270" s="12" t="s">
        <v>5026</v>
      </c>
      <c r="C5270" s="12" t="s">
        <v>5028</v>
      </c>
      <c r="D5270" s="12" t="s">
        <v>5032</v>
      </c>
      <c r="E5270" s="12" t="s">
        <v>5035</v>
      </c>
      <c r="F5270" s="12" t="s">
        <v>5056</v>
      </c>
      <c r="G5270" s="12" t="s">
        <v>5044</v>
      </c>
      <c r="H5270" s="13">
        <v>30601</v>
      </c>
      <c r="I5270" s="14">
        <v>132426</v>
      </c>
      <c r="J5270" s="14">
        <v>30478</v>
      </c>
      <c r="K5270" s="14">
        <v>5854</v>
      </c>
      <c r="L5270" s="14">
        <v>6796</v>
      </c>
      <c r="M5270" s="15">
        <v>0.23108575318997221</v>
      </c>
      <c r="N5270" s="14">
        <v>163440</v>
      </c>
      <c r="O5270" s="14">
        <v>121823</v>
      </c>
      <c r="P5270" s="14">
        <v>0</v>
      </c>
      <c r="S5270" s="17">
        <v>45522.417361111111</v>
      </c>
      <c r="T5270" s="12" t="s">
        <v>5077</v>
      </c>
      <c r="U5270" s="18">
        <v>45522</v>
      </c>
      <c r="V5270" s="18" t="str">
        <f>TEXT(Posts[[#This Row],[Post_Date]],"YYYY")</f>
        <v>2024</v>
      </c>
      <c r="W5270" s="12" t="s">
        <v>5092</v>
      </c>
      <c r="X5270" s="12" t="s">
        <v>5084</v>
      </c>
      <c r="Y5270" s="19">
        <v>10</v>
      </c>
      <c r="Z5270" s="12" t="s">
        <v>5070</v>
      </c>
      <c r="AA5270"/>
    </row>
    <row r="5271" spans="1:27" x14ac:dyDescent="0.25">
      <c r="A5271" s="12" t="s">
        <v>3683</v>
      </c>
      <c r="B5271" s="12" t="s">
        <v>5026</v>
      </c>
      <c r="C5271" s="12" t="s">
        <v>5028</v>
      </c>
      <c r="D5271" s="12" t="s">
        <v>5032</v>
      </c>
      <c r="E5271" s="12" t="s">
        <v>5035</v>
      </c>
      <c r="F5271" s="12" t="s">
        <v>5056</v>
      </c>
      <c r="G5271" s="12" t="s">
        <v>5045</v>
      </c>
      <c r="H5271" s="13">
        <v>55494</v>
      </c>
      <c r="I5271" s="14">
        <v>366004</v>
      </c>
      <c r="J5271" s="14">
        <v>72372</v>
      </c>
      <c r="K5271" s="14">
        <v>18738</v>
      </c>
      <c r="L5271" s="14">
        <v>10659</v>
      </c>
      <c r="M5271" s="15">
        <v>0.15162397570319461</v>
      </c>
      <c r="N5271" s="14">
        <v>407731</v>
      </c>
      <c r="O5271" s="14">
        <v>319327</v>
      </c>
      <c r="P5271" s="14">
        <v>0</v>
      </c>
      <c r="S5271" s="17">
        <v>45431.704861111109</v>
      </c>
      <c r="T5271" s="12" t="s">
        <v>5074</v>
      </c>
      <c r="U5271" s="18">
        <v>45431</v>
      </c>
      <c r="V5271" s="18" t="str">
        <f>TEXT(Posts[[#This Row],[Post_Date]],"YYYY")</f>
        <v>2024</v>
      </c>
      <c r="W5271" s="12" t="s">
        <v>5096</v>
      </c>
      <c r="X5271" s="12" t="s">
        <v>5084</v>
      </c>
      <c r="Y5271" s="19">
        <v>16</v>
      </c>
      <c r="Z5271" s="12" t="s">
        <v>5069</v>
      </c>
      <c r="AA5271"/>
    </row>
    <row r="5272" spans="1:27" x14ac:dyDescent="0.25">
      <c r="A5272" s="12" t="s">
        <v>3684</v>
      </c>
      <c r="B5272" s="12" t="s">
        <v>5026</v>
      </c>
      <c r="C5272" s="12" t="s">
        <v>5028</v>
      </c>
      <c r="D5272" s="12" t="s">
        <v>5032</v>
      </c>
      <c r="E5272" s="12" t="s">
        <v>5035</v>
      </c>
      <c r="F5272" s="12" t="s">
        <v>5056</v>
      </c>
      <c r="G5272" s="12" t="s">
        <v>5044</v>
      </c>
      <c r="H5272" s="13">
        <v>58759</v>
      </c>
      <c r="I5272" s="14">
        <v>294539</v>
      </c>
      <c r="J5272" s="14">
        <v>53113</v>
      </c>
      <c r="K5272" s="14">
        <v>23420</v>
      </c>
      <c r="L5272" s="14">
        <v>14586</v>
      </c>
      <c r="M5272" s="15">
        <v>0.19949524627685999</v>
      </c>
      <c r="N5272" s="14">
        <v>343276</v>
      </c>
      <c r="O5272" s="14">
        <v>279632</v>
      </c>
      <c r="P5272" s="14">
        <v>0</v>
      </c>
      <c r="S5272" s="17">
        <v>45306.502083333333</v>
      </c>
      <c r="T5272" s="12" t="s">
        <v>5075</v>
      </c>
      <c r="U5272" s="18">
        <v>45306</v>
      </c>
      <c r="V5272" s="18" t="str">
        <f>TEXT(Posts[[#This Row],[Post_Date]],"YYYY")</f>
        <v>2024</v>
      </c>
      <c r="W5272" s="12" t="s">
        <v>5086</v>
      </c>
      <c r="X5272" s="12" t="s">
        <v>5081</v>
      </c>
      <c r="Y5272" s="19">
        <v>12</v>
      </c>
      <c r="Z5272" s="12" t="s">
        <v>5069</v>
      </c>
      <c r="AA5272"/>
    </row>
    <row r="5273" spans="1:27" x14ac:dyDescent="0.25">
      <c r="A5273" s="12" t="s">
        <v>3692</v>
      </c>
      <c r="B5273" s="12" t="s">
        <v>5026</v>
      </c>
      <c r="C5273" s="12" t="s">
        <v>5029</v>
      </c>
      <c r="D5273" s="12" t="s">
        <v>5032</v>
      </c>
      <c r="E5273" s="12" t="s">
        <v>5035</v>
      </c>
      <c r="F5273" s="12" t="s">
        <v>5056</v>
      </c>
      <c r="G5273" s="12" t="s">
        <v>5043</v>
      </c>
      <c r="H5273" s="13">
        <v>23814</v>
      </c>
      <c r="I5273" s="14">
        <v>157684</v>
      </c>
      <c r="J5273" s="14">
        <v>35226</v>
      </c>
      <c r="K5273" s="14">
        <v>9409</v>
      </c>
      <c r="L5273" s="14">
        <v>9444</v>
      </c>
      <c r="M5273" s="15">
        <v>0.15102534797623141</v>
      </c>
      <c r="N5273" s="14">
        <v>198268</v>
      </c>
      <c r="O5273" s="14">
        <v>136985</v>
      </c>
      <c r="P5273" s="14">
        <v>0</v>
      </c>
      <c r="S5273" s="17">
        <v>45331.540277777778</v>
      </c>
      <c r="T5273" s="12" t="s">
        <v>5075</v>
      </c>
      <c r="U5273" s="18">
        <v>45331</v>
      </c>
      <c r="V5273" s="18" t="str">
        <f>TEXT(Posts[[#This Row],[Post_Date]],"YYYY")</f>
        <v>2024</v>
      </c>
      <c r="W5273" s="12" t="s">
        <v>5087</v>
      </c>
      <c r="X5273" s="12" t="s">
        <v>5082</v>
      </c>
      <c r="Y5273" s="19">
        <v>12</v>
      </c>
      <c r="Z5273" s="12" t="s">
        <v>5069</v>
      </c>
      <c r="AA5273"/>
    </row>
    <row r="5274" spans="1:27" x14ac:dyDescent="0.25">
      <c r="A5274" s="12" t="s">
        <v>3695</v>
      </c>
      <c r="B5274" s="12" t="s">
        <v>5026</v>
      </c>
      <c r="C5274" s="12" t="s">
        <v>5029</v>
      </c>
      <c r="D5274" s="12" t="s">
        <v>5032</v>
      </c>
      <c r="E5274" s="12" t="s">
        <v>5035</v>
      </c>
      <c r="F5274" s="12" t="s">
        <v>5056</v>
      </c>
      <c r="G5274" s="12" t="s">
        <v>5044</v>
      </c>
      <c r="H5274" s="13">
        <v>352162</v>
      </c>
      <c r="I5274" s="14">
        <v>1781500</v>
      </c>
      <c r="J5274" s="14">
        <v>290520</v>
      </c>
      <c r="K5274" s="14">
        <v>127786</v>
      </c>
      <c r="L5274" s="14">
        <v>90571</v>
      </c>
      <c r="M5274" s="15">
        <v>0.19767744289272449</v>
      </c>
      <c r="N5274" s="14">
        <v>2249648</v>
      </c>
      <c r="O5274" s="14">
        <v>1781500</v>
      </c>
      <c r="P5274" s="14">
        <v>0</v>
      </c>
      <c r="S5274" s="17">
        <v>45651.443749999999</v>
      </c>
      <c r="T5274" s="12" t="s">
        <v>5077</v>
      </c>
      <c r="U5274" s="18">
        <v>45651</v>
      </c>
      <c r="V5274" s="18" t="str">
        <f>TEXT(Posts[[#This Row],[Post_Date]],"YYYY")</f>
        <v>2024</v>
      </c>
      <c r="W5274" s="12" t="s">
        <v>5094</v>
      </c>
      <c r="X5274" s="12" t="s">
        <v>5085</v>
      </c>
      <c r="Y5274" s="19">
        <v>10</v>
      </c>
      <c r="Z5274" s="12" t="s">
        <v>5069</v>
      </c>
      <c r="AA5274"/>
    </row>
    <row r="5275" spans="1:27" x14ac:dyDescent="0.25">
      <c r="A5275" s="12" t="s">
        <v>3696</v>
      </c>
      <c r="B5275" s="12" t="s">
        <v>5026</v>
      </c>
      <c r="C5275" s="12" t="s">
        <v>5028</v>
      </c>
      <c r="D5275" s="12" t="s">
        <v>5032</v>
      </c>
      <c r="E5275" s="12" t="s">
        <v>5035</v>
      </c>
      <c r="F5275" s="12" t="s">
        <v>5056</v>
      </c>
      <c r="G5275" s="12" t="s">
        <v>5048</v>
      </c>
      <c r="H5275" s="13">
        <v>148352</v>
      </c>
      <c r="I5275" s="14">
        <v>594078</v>
      </c>
      <c r="J5275" s="14">
        <v>105603</v>
      </c>
      <c r="K5275" s="14">
        <v>44898</v>
      </c>
      <c r="L5275" s="14">
        <v>19627</v>
      </c>
      <c r="M5275" s="15">
        <v>0.24971855675451171</v>
      </c>
      <c r="N5275" s="14">
        <v>672100</v>
      </c>
      <c r="O5275" s="14">
        <v>522676</v>
      </c>
      <c r="P5275" s="14">
        <v>0</v>
      </c>
      <c r="S5275" s="17">
        <v>45714.499305555553</v>
      </c>
      <c r="T5275" s="12" t="s">
        <v>5077</v>
      </c>
      <c r="U5275" s="18">
        <v>45714</v>
      </c>
      <c r="V5275" s="18" t="str">
        <f>TEXT(Posts[[#This Row],[Post_Date]],"YYYY")</f>
        <v>2025</v>
      </c>
      <c r="W5275" s="12" t="s">
        <v>5087</v>
      </c>
      <c r="X5275" s="12" t="s">
        <v>5085</v>
      </c>
      <c r="Y5275" s="19">
        <v>11</v>
      </c>
      <c r="Z5275" s="12" t="s">
        <v>5070</v>
      </c>
      <c r="AA5275"/>
    </row>
    <row r="5276" spans="1:27" x14ac:dyDescent="0.25">
      <c r="A5276" s="12" t="s">
        <v>3700</v>
      </c>
      <c r="B5276" s="12" t="s">
        <v>5026</v>
      </c>
      <c r="C5276" s="12" t="s">
        <v>5028</v>
      </c>
      <c r="D5276" s="12" t="s">
        <v>5032</v>
      </c>
      <c r="E5276" s="12" t="s">
        <v>5035</v>
      </c>
      <c r="F5276" s="12" t="s">
        <v>5056</v>
      </c>
      <c r="G5276" s="12" t="s">
        <v>5044</v>
      </c>
      <c r="H5276" s="13">
        <v>17369</v>
      </c>
      <c r="I5276" s="14">
        <v>102303</v>
      </c>
      <c r="J5276" s="14">
        <v>24795</v>
      </c>
      <c r="K5276" s="14">
        <v>4906</v>
      </c>
      <c r="L5276" s="14">
        <v>2060</v>
      </c>
      <c r="M5276" s="15">
        <v>0.16978706741108099</v>
      </c>
      <c r="N5276" s="14">
        <v>128526</v>
      </c>
      <c r="O5276" s="14">
        <v>98957</v>
      </c>
      <c r="P5276" s="14">
        <v>0</v>
      </c>
      <c r="S5276" s="17">
        <v>45495.743055555547</v>
      </c>
      <c r="T5276" s="12" t="s">
        <v>5076</v>
      </c>
      <c r="U5276" s="18">
        <v>45495</v>
      </c>
      <c r="V5276" s="18" t="str">
        <f>TEXT(Posts[[#This Row],[Post_Date]],"YYYY")</f>
        <v>2024</v>
      </c>
      <c r="W5276" s="12" t="s">
        <v>5093</v>
      </c>
      <c r="X5276" s="12" t="s">
        <v>5081</v>
      </c>
      <c r="Y5276" s="19">
        <v>17</v>
      </c>
      <c r="Z5276" s="12" t="s">
        <v>5069</v>
      </c>
      <c r="AA5276"/>
    </row>
    <row r="5277" spans="1:27" x14ac:dyDescent="0.25">
      <c r="A5277" s="12" t="s">
        <v>3704</v>
      </c>
      <c r="B5277" s="12" t="s">
        <v>5026</v>
      </c>
      <c r="C5277" s="12" t="s">
        <v>5028</v>
      </c>
      <c r="D5277" s="12" t="s">
        <v>5034</v>
      </c>
      <c r="E5277" s="12" t="s">
        <v>5039</v>
      </c>
      <c r="F5277" s="12" t="s">
        <v>5059</v>
      </c>
      <c r="G5277" s="12" t="s">
        <v>5042</v>
      </c>
      <c r="H5277" s="13">
        <v>40916</v>
      </c>
      <c r="I5277" s="14">
        <v>394571</v>
      </c>
      <c r="J5277" s="14">
        <v>60638</v>
      </c>
      <c r="K5277" s="14">
        <v>27646</v>
      </c>
      <c r="L5277" s="14">
        <v>13396</v>
      </c>
      <c r="M5277" s="15">
        <v>0.1036996562664286</v>
      </c>
      <c r="N5277" s="14">
        <v>493855</v>
      </c>
      <c r="O5277" s="14">
        <v>0</v>
      </c>
      <c r="P5277" s="14">
        <v>550595</v>
      </c>
      <c r="S5277" s="17">
        <v>45497.425000000003</v>
      </c>
      <c r="T5277" s="17" t="s">
        <v>5077</v>
      </c>
      <c r="U5277" s="18">
        <v>45497</v>
      </c>
      <c r="V5277" s="18" t="str">
        <f>TEXT(Posts[[#This Row],[Post_Date]],"YYYY")</f>
        <v>2024</v>
      </c>
      <c r="W5277" s="18" t="s">
        <v>5093</v>
      </c>
      <c r="X5277" s="18" t="s">
        <v>5085</v>
      </c>
      <c r="Y5277" s="19">
        <v>10</v>
      </c>
      <c r="Z5277" s="12" t="s">
        <v>5069</v>
      </c>
      <c r="AA5277"/>
    </row>
    <row r="5278" spans="1:27" x14ac:dyDescent="0.25">
      <c r="A5278" s="12" t="s">
        <v>3705</v>
      </c>
      <c r="B5278" s="12" t="s">
        <v>5026</v>
      </c>
      <c r="C5278" s="12" t="s">
        <v>5029</v>
      </c>
      <c r="D5278" s="12" t="s">
        <v>5032</v>
      </c>
      <c r="E5278" s="12" t="s">
        <v>5035</v>
      </c>
      <c r="F5278" s="12" t="s">
        <v>5056</v>
      </c>
      <c r="G5278" s="12" t="s">
        <v>5049</v>
      </c>
      <c r="H5278" s="13">
        <v>58774</v>
      </c>
      <c r="I5278" s="14">
        <v>297460</v>
      </c>
      <c r="J5278" s="14">
        <v>73528</v>
      </c>
      <c r="K5278" s="14">
        <v>13114</v>
      </c>
      <c r="L5278" s="14">
        <v>11201</v>
      </c>
      <c r="M5278" s="15">
        <v>0.1975894995879133</v>
      </c>
      <c r="N5278" s="14">
        <v>330952</v>
      </c>
      <c r="O5278" s="14">
        <v>268148</v>
      </c>
      <c r="P5278" s="14">
        <v>0</v>
      </c>
      <c r="S5278" s="17">
        <v>45309.51458333333</v>
      </c>
      <c r="T5278" s="12" t="s">
        <v>5075</v>
      </c>
      <c r="U5278" s="18">
        <v>45309</v>
      </c>
      <c r="V5278" s="18" t="str">
        <f>TEXT(Posts[[#This Row],[Post_Date]],"YYYY")</f>
        <v>2024</v>
      </c>
      <c r="W5278" s="12" t="s">
        <v>5086</v>
      </c>
      <c r="X5278" s="12" t="s">
        <v>5080</v>
      </c>
      <c r="Y5278" s="19">
        <v>12</v>
      </c>
      <c r="Z5278" s="12" t="s">
        <v>5069</v>
      </c>
      <c r="AA5278"/>
    </row>
    <row r="5279" spans="1:27" x14ac:dyDescent="0.25">
      <c r="A5279" s="12" t="s">
        <v>3706</v>
      </c>
      <c r="B5279" s="12" t="s">
        <v>5026</v>
      </c>
      <c r="C5279" s="12" t="s">
        <v>5029</v>
      </c>
      <c r="D5279" s="12" t="s">
        <v>5030</v>
      </c>
      <c r="E5279" s="12" t="s">
        <v>5035</v>
      </c>
      <c r="F5279" s="12" t="s">
        <v>5051</v>
      </c>
      <c r="G5279" s="12" t="s">
        <v>5047</v>
      </c>
      <c r="H5279" s="13">
        <v>227124</v>
      </c>
      <c r="I5279" s="14">
        <v>2038788</v>
      </c>
      <c r="J5279" s="14">
        <v>470962</v>
      </c>
      <c r="K5279" s="14">
        <v>119123</v>
      </c>
      <c r="L5279" s="14">
        <v>72181</v>
      </c>
      <c r="M5279" s="15">
        <v>0.1114016437850557</v>
      </c>
      <c r="N5279" s="14">
        <v>2288649</v>
      </c>
      <c r="O5279" s="14">
        <v>2038788</v>
      </c>
      <c r="P5279" s="14">
        <v>0</v>
      </c>
      <c r="S5279" s="17">
        <v>45304.606944444437</v>
      </c>
      <c r="T5279" s="12" t="s">
        <v>5074</v>
      </c>
      <c r="U5279" s="18">
        <v>45304</v>
      </c>
      <c r="V5279" s="18" t="str">
        <f>TEXT(Posts[[#This Row],[Post_Date]],"YYYY")</f>
        <v>2024</v>
      </c>
      <c r="W5279" s="12" t="s">
        <v>5086</v>
      </c>
      <c r="X5279" s="12" t="s">
        <v>5083</v>
      </c>
      <c r="Y5279" s="19">
        <v>14</v>
      </c>
      <c r="Z5279" s="12" t="s">
        <v>5069</v>
      </c>
      <c r="AA5279"/>
    </row>
    <row r="5280" spans="1:27" x14ac:dyDescent="0.25">
      <c r="A5280" s="12" t="s">
        <v>3707</v>
      </c>
      <c r="B5280" s="12" t="s">
        <v>5026</v>
      </c>
      <c r="C5280" s="12" t="s">
        <v>5029</v>
      </c>
      <c r="D5280" s="12" t="s">
        <v>5032</v>
      </c>
      <c r="E5280" s="12" t="s">
        <v>5035</v>
      </c>
      <c r="F5280" s="12" t="s">
        <v>5056</v>
      </c>
      <c r="G5280" s="12" t="s">
        <v>5043</v>
      </c>
      <c r="H5280" s="13">
        <v>418007</v>
      </c>
      <c r="I5280" s="14">
        <v>2033617</v>
      </c>
      <c r="J5280" s="14">
        <v>289666</v>
      </c>
      <c r="K5280" s="14">
        <v>96618</v>
      </c>
      <c r="L5280" s="14">
        <v>62692</v>
      </c>
      <c r="M5280" s="15">
        <v>0.20554895950014571</v>
      </c>
      <c r="N5280" s="14">
        <v>2481748</v>
      </c>
      <c r="O5280" s="14">
        <v>2033617</v>
      </c>
      <c r="P5280" s="14">
        <v>0</v>
      </c>
      <c r="S5280" s="17">
        <v>45604.672222222223</v>
      </c>
      <c r="T5280" s="12" t="s">
        <v>5074</v>
      </c>
      <c r="U5280" s="18">
        <v>45604</v>
      </c>
      <c r="V5280" s="18" t="str">
        <f>TEXT(Posts[[#This Row],[Post_Date]],"YYYY")</f>
        <v>2024</v>
      </c>
      <c r="W5280" s="12" t="s">
        <v>5095</v>
      </c>
      <c r="X5280" s="12" t="s">
        <v>5082</v>
      </c>
      <c r="Y5280" s="19">
        <v>16</v>
      </c>
      <c r="Z5280" s="12" t="s">
        <v>5070</v>
      </c>
      <c r="AA5280"/>
    </row>
    <row r="5281" spans="1:27" x14ac:dyDescent="0.25">
      <c r="A5281" s="12" t="s">
        <v>3714</v>
      </c>
      <c r="B5281" s="12" t="s">
        <v>5026</v>
      </c>
      <c r="C5281" s="12" t="s">
        <v>5028</v>
      </c>
      <c r="D5281" s="12" t="s">
        <v>5032</v>
      </c>
      <c r="E5281" s="12" t="s">
        <v>5035</v>
      </c>
      <c r="F5281" s="12" t="s">
        <v>5056</v>
      </c>
      <c r="G5281" s="12" t="s">
        <v>5046</v>
      </c>
      <c r="H5281" s="13">
        <v>59144</v>
      </c>
      <c r="I5281" s="14">
        <v>308448</v>
      </c>
      <c r="J5281" s="14">
        <v>73426</v>
      </c>
      <c r="K5281" s="14">
        <v>18119</v>
      </c>
      <c r="L5281" s="14">
        <v>17520</v>
      </c>
      <c r="M5281" s="15">
        <v>0.19174851706319099</v>
      </c>
      <c r="N5281" s="14">
        <v>342155</v>
      </c>
      <c r="O5281" s="14">
        <v>279708</v>
      </c>
      <c r="P5281" s="14">
        <v>0</v>
      </c>
      <c r="S5281" s="17">
        <v>45592.366666666669</v>
      </c>
      <c r="T5281" s="12" t="s">
        <v>5078</v>
      </c>
      <c r="U5281" s="18">
        <v>45592</v>
      </c>
      <c r="V5281" s="18" t="str">
        <f>TEXT(Posts[[#This Row],[Post_Date]],"YYYY")</f>
        <v>2024</v>
      </c>
      <c r="W5281" s="12" t="s">
        <v>5091</v>
      </c>
      <c r="X5281" s="12" t="s">
        <v>5084</v>
      </c>
      <c r="Y5281" s="19">
        <v>8</v>
      </c>
      <c r="Z5281" s="12" t="s">
        <v>5069</v>
      </c>
      <c r="AA5281"/>
    </row>
    <row r="5282" spans="1:27" x14ac:dyDescent="0.25">
      <c r="A5282" s="12" t="s">
        <v>3716</v>
      </c>
      <c r="B5282" s="12" t="s">
        <v>5026</v>
      </c>
      <c r="C5282" s="12" t="s">
        <v>5029</v>
      </c>
      <c r="D5282" s="12" t="s">
        <v>5032</v>
      </c>
      <c r="E5282" s="12" t="s">
        <v>5035</v>
      </c>
      <c r="F5282" s="12" t="s">
        <v>5056</v>
      </c>
      <c r="G5282" s="12" t="s">
        <v>5048</v>
      </c>
      <c r="H5282" s="13">
        <v>36589</v>
      </c>
      <c r="I5282" s="14">
        <v>207906</v>
      </c>
      <c r="J5282" s="14">
        <v>46950</v>
      </c>
      <c r="K5282" s="14">
        <v>12714</v>
      </c>
      <c r="L5282" s="14">
        <v>10285</v>
      </c>
      <c r="M5282" s="15">
        <v>0.1759915976247767</v>
      </c>
      <c r="N5282" s="14">
        <v>243212</v>
      </c>
      <c r="O5282" s="14">
        <v>206256</v>
      </c>
      <c r="P5282" s="14">
        <v>0</v>
      </c>
      <c r="S5282" s="17">
        <v>45545.52847222222</v>
      </c>
      <c r="T5282" s="12" t="s">
        <v>5075</v>
      </c>
      <c r="U5282" s="18">
        <v>45545</v>
      </c>
      <c r="V5282" s="18" t="str">
        <f>TEXT(Posts[[#This Row],[Post_Date]],"YYYY")</f>
        <v>2024</v>
      </c>
      <c r="W5282" s="12" t="s">
        <v>5097</v>
      </c>
      <c r="X5282" s="12" t="s">
        <v>5079</v>
      </c>
      <c r="Y5282" s="19">
        <v>12</v>
      </c>
      <c r="Z5282" s="12" t="s">
        <v>5069</v>
      </c>
      <c r="AA5282"/>
    </row>
    <row r="5283" spans="1:27" x14ac:dyDescent="0.25">
      <c r="A5283" s="12" t="s">
        <v>3719</v>
      </c>
      <c r="B5283" s="12" t="s">
        <v>5026</v>
      </c>
      <c r="C5283" s="12" t="s">
        <v>5028</v>
      </c>
      <c r="D5283" s="12" t="s">
        <v>5032</v>
      </c>
      <c r="E5283" s="12" t="s">
        <v>5039</v>
      </c>
      <c r="F5283" s="12" t="s">
        <v>5056</v>
      </c>
      <c r="G5283" s="12" t="s">
        <v>5042</v>
      </c>
      <c r="H5283" s="13">
        <v>74313</v>
      </c>
      <c r="I5283" s="14">
        <v>486130</v>
      </c>
      <c r="J5283" s="14">
        <v>63801</v>
      </c>
      <c r="K5283" s="14">
        <v>33881</v>
      </c>
      <c r="L5283" s="14">
        <v>28159</v>
      </c>
      <c r="M5283" s="15">
        <v>0.15286680071374931</v>
      </c>
      <c r="N5283" s="14">
        <v>621381</v>
      </c>
      <c r="O5283" s="14">
        <v>0</v>
      </c>
      <c r="P5283" s="14">
        <v>982153</v>
      </c>
      <c r="S5283" s="17">
        <v>45368.777777777781</v>
      </c>
      <c r="T5283" s="17" t="s">
        <v>5076</v>
      </c>
      <c r="U5283" s="18">
        <v>45368</v>
      </c>
      <c r="V5283" s="18" t="str">
        <f>TEXT(Posts[[#This Row],[Post_Date]],"YYYY")</f>
        <v>2024</v>
      </c>
      <c r="W5283" s="18" t="s">
        <v>5088</v>
      </c>
      <c r="X5283" s="18" t="s">
        <v>5084</v>
      </c>
      <c r="Y5283" s="19">
        <v>18</v>
      </c>
      <c r="Z5283" s="12" t="s">
        <v>5069</v>
      </c>
      <c r="AA5283"/>
    </row>
    <row r="5284" spans="1:27" x14ac:dyDescent="0.25">
      <c r="A5284" s="12" t="s">
        <v>3726</v>
      </c>
      <c r="B5284" s="12" t="s">
        <v>5026</v>
      </c>
      <c r="C5284" s="12" t="s">
        <v>5028</v>
      </c>
      <c r="D5284" s="12" t="s">
        <v>5034</v>
      </c>
      <c r="E5284" s="12" t="s">
        <v>5039</v>
      </c>
      <c r="F5284" s="12" t="s">
        <v>5059</v>
      </c>
      <c r="G5284" s="12" t="s">
        <v>5042</v>
      </c>
      <c r="H5284" s="13">
        <v>15299</v>
      </c>
      <c r="I5284" s="14">
        <v>141889</v>
      </c>
      <c r="J5284" s="14">
        <v>32483</v>
      </c>
      <c r="K5284" s="14">
        <v>11129</v>
      </c>
      <c r="L5284" s="14">
        <v>6529</v>
      </c>
      <c r="M5284" s="15">
        <v>0.1078280306556083</v>
      </c>
      <c r="N5284" s="14">
        <v>175256</v>
      </c>
      <c r="O5284" s="14">
        <v>0</v>
      </c>
      <c r="P5284" s="14">
        <v>1437534</v>
      </c>
      <c r="S5284" s="17">
        <v>45413.734722222223</v>
      </c>
      <c r="T5284" s="17" t="s">
        <v>5076</v>
      </c>
      <c r="U5284" s="18">
        <v>45413</v>
      </c>
      <c r="V5284" s="18" t="str">
        <f>TEXT(Posts[[#This Row],[Post_Date]],"YYYY")</f>
        <v>2024</v>
      </c>
      <c r="W5284" s="18" t="s">
        <v>5096</v>
      </c>
      <c r="X5284" s="18" t="s">
        <v>5085</v>
      </c>
      <c r="Y5284" s="19">
        <v>17</v>
      </c>
      <c r="Z5284" s="12" t="s">
        <v>5069</v>
      </c>
      <c r="AA5284"/>
    </row>
    <row r="5285" spans="1:27" x14ac:dyDescent="0.25">
      <c r="A5285" s="12" t="s">
        <v>3731</v>
      </c>
      <c r="B5285" s="12" t="s">
        <v>5026</v>
      </c>
      <c r="C5285" s="12" t="s">
        <v>5028</v>
      </c>
      <c r="D5285" s="12" t="s">
        <v>5032</v>
      </c>
      <c r="E5285" s="12" t="s">
        <v>5035</v>
      </c>
      <c r="F5285" s="12" t="s">
        <v>5056</v>
      </c>
      <c r="G5285" s="12" t="s">
        <v>5047</v>
      </c>
      <c r="H5285" s="13">
        <v>69943</v>
      </c>
      <c r="I5285" s="14">
        <v>427095</v>
      </c>
      <c r="J5285" s="14">
        <v>55559</v>
      </c>
      <c r="K5285" s="14">
        <v>20156</v>
      </c>
      <c r="L5285" s="14">
        <v>22981</v>
      </c>
      <c r="M5285" s="15">
        <v>0.16376539519879449</v>
      </c>
      <c r="N5285" s="14">
        <v>477309</v>
      </c>
      <c r="O5285" s="14">
        <v>425307</v>
      </c>
      <c r="P5285" s="14">
        <v>0</v>
      </c>
      <c r="S5285" s="17">
        <v>45583.428472222222</v>
      </c>
      <c r="T5285" s="12" t="s">
        <v>5077</v>
      </c>
      <c r="U5285" s="18">
        <v>45583</v>
      </c>
      <c r="V5285" s="18" t="str">
        <f>TEXT(Posts[[#This Row],[Post_Date]],"YYYY")</f>
        <v>2024</v>
      </c>
      <c r="W5285" s="12" t="s">
        <v>5091</v>
      </c>
      <c r="X5285" s="12" t="s">
        <v>5082</v>
      </c>
      <c r="Y5285" s="19">
        <v>10</v>
      </c>
      <c r="Z5285" s="12" t="s">
        <v>5069</v>
      </c>
      <c r="AA5285"/>
    </row>
    <row r="5286" spans="1:27" x14ac:dyDescent="0.25">
      <c r="A5286" s="12" t="s">
        <v>3736</v>
      </c>
      <c r="B5286" s="12" t="s">
        <v>5026</v>
      </c>
      <c r="C5286" s="12" t="s">
        <v>5028</v>
      </c>
      <c r="D5286" s="12" t="s">
        <v>5030</v>
      </c>
      <c r="E5286" s="12" t="s">
        <v>5035</v>
      </c>
      <c r="F5286" s="12" t="s">
        <v>5051</v>
      </c>
      <c r="G5286" s="12" t="s">
        <v>5044</v>
      </c>
      <c r="H5286" s="13">
        <v>195260</v>
      </c>
      <c r="I5286" s="14">
        <v>1947110</v>
      </c>
      <c r="J5286" s="14">
        <v>336649</v>
      </c>
      <c r="K5286" s="14">
        <v>99917</v>
      </c>
      <c r="L5286" s="14">
        <v>94438</v>
      </c>
      <c r="M5286" s="15">
        <v>0.1002822681660918</v>
      </c>
      <c r="N5286" s="14">
        <v>2393257</v>
      </c>
      <c r="O5286" s="14">
        <v>1947110</v>
      </c>
      <c r="P5286" s="14">
        <v>0</v>
      </c>
      <c r="S5286" s="17">
        <v>45577.71597222222</v>
      </c>
      <c r="T5286" s="12" t="s">
        <v>5076</v>
      </c>
      <c r="U5286" s="18">
        <v>45577</v>
      </c>
      <c r="V5286" s="18" t="str">
        <f>TEXT(Posts[[#This Row],[Post_Date]],"YYYY")</f>
        <v>2024</v>
      </c>
      <c r="W5286" s="12" t="s">
        <v>5091</v>
      </c>
      <c r="X5286" s="12" t="s">
        <v>5083</v>
      </c>
      <c r="Y5286" s="19">
        <v>17</v>
      </c>
      <c r="Z5286" s="12" t="s">
        <v>5069</v>
      </c>
      <c r="AA5286"/>
    </row>
    <row r="5287" spans="1:27" x14ac:dyDescent="0.25">
      <c r="A5287" s="12" t="s">
        <v>3742</v>
      </c>
      <c r="B5287" s="12" t="s">
        <v>5026</v>
      </c>
      <c r="C5287" s="12" t="s">
        <v>5029</v>
      </c>
      <c r="D5287" s="12" t="s">
        <v>5032</v>
      </c>
      <c r="E5287" s="12" t="s">
        <v>5035</v>
      </c>
      <c r="F5287" s="12" t="s">
        <v>5056</v>
      </c>
      <c r="G5287" s="12" t="s">
        <v>5042</v>
      </c>
      <c r="H5287" s="13">
        <v>43243</v>
      </c>
      <c r="I5287" s="14">
        <v>247429</v>
      </c>
      <c r="J5287" s="14">
        <v>27374</v>
      </c>
      <c r="K5287" s="14">
        <v>11547</v>
      </c>
      <c r="L5287" s="14">
        <v>5124</v>
      </c>
      <c r="M5287" s="15">
        <v>0.17477184511392671</v>
      </c>
      <c r="N5287" s="14">
        <v>309261</v>
      </c>
      <c r="O5287" s="14">
        <v>239562</v>
      </c>
      <c r="P5287" s="14">
        <v>0</v>
      </c>
      <c r="S5287" s="17">
        <v>45557.429861111108</v>
      </c>
      <c r="T5287" s="12" t="s">
        <v>5077</v>
      </c>
      <c r="U5287" s="18">
        <v>45557</v>
      </c>
      <c r="V5287" s="18" t="str">
        <f>TEXT(Posts[[#This Row],[Post_Date]],"YYYY")</f>
        <v>2024</v>
      </c>
      <c r="W5287" s="12" t="s">
        <v>5097</v>
      </c>
      <c r="X5287" s="12" t="s">
        <v>5084</v>
      </c>
      <c r="Y5287" s="19">
        <v>10</v>
      </c>
      <c r="Z5287" s="12" t="s">
        <v>5069</v>
      </c>
      <c r="AA5287"/>
    </row>
    <row r="5288" spans="1:27" x14ac:dyDescent="0.25">
      <c r="A5288" s="12" t="s">
        <v>3753</v>
      </c>
      <c r="B5288" s="12" t="s">
        <v>5026</v>
      </c>
      <c r="C5288" s="12" t="s">
        <v>5028</v>
      </c>
      <c r="D5288" s="12" t="s">
        <v>5032</v>
      </c>
      <c r="E5288" s="12" t="s">
        <v>5035</v>
      </c>
      <c r="F5288" s="12" t="s">
        <v>5056</v>
      </c>
      <c r="G5288" s="12" t="s">
        <v>5047</v>
      </c>
      <c r="H5288" s="13">
        <v>295669</v>
      </c>
      <c r="I5288" s="14">
        <v>1896074</v>
      </c>
      <c r="J5288" s="14">
        <v>464272</v>
      </c>
      <c r="K5288" s="14">
        <v>148903</v>
      </c>
      <c r="L5288" s="14">
        <v>102478</v>
      </c>
      <c r="M5288" s="15">
        <v>0.15593753112716849</v>
      </c>
      <c r="N5288" s="14">
        <v>2205361</v>
      </c>
      <c r="O5288" s="14">
        <v>1896074</v>
      </c>
      <c r="P5288" s="14">
        <v>0</v>
      </c>
      <c r="S5288" s="17">
        <v>45749.727777777778</v>
      </c>
      <c r="T5288" s="12" t="s">
        <v>5076</v>
      </c>
      <c r="U5288" s="18">
        <v>45749</v>
      </c>
      <c r="V5288" s="18" t="str">
        <f>TEXT(Posts[[#This Row],[Post_Date]],"YYYY")</f>
        <v>2025</v>
      </c>
      <c r="W5288" s="12" t="s">
        <v>5090</v>
      </c>
      <c r="X5288" s="12" t="s">
        <v>5085</v>
      </c>
      <c r="Y5288" s="19">
        <v>17</v>
      </c>
      <c r="Z5288" s="12" t="s">
        <v>5069</v>
      </c>
      <c r="AA5288"/>
    </row>
    <row r="5289" spans="1:27" x14ac:dyDescent="0.25">
      <c r="A5289" s="12" t="s">
        <v>3755</v>
      </c>
      <c r="B5289" s="12" t="s">
        <v>5026</v>
      </c>
      <c r="C5289" s="12" t="s">
        <v>5028</v>
      </c>
      <c r="D5289" s="12" t="s">
        <v>5032</v>
      </c>
      <c r="E5289" s="12" t="s">
        <v>5035</v>
      </c>
      <c r="F5289" s="12" t="s">
        <v>5056</v>
      </c>
      <c r="G5289" s="12" t="s">
        <v>5045</v>
      </c>
      <c r="H5289" s="13">
        <v>554767</v>
      </c>
      <c r="I5289" s="14">
        <v>2346689</v>
      </c>
      <c r="J5289" s="14">
        <v>362866</v>
      </c>
      <c r="K5289" s="14">
        <v>129146</v>
      </c>
      <c r="L5289" s="14">
        <v>131897</v>
      </c>
      <c r="M5289" s="15">
        <v>0.23640429697605711</v>
      </c>
      <c r="N5289" s="14">
        <v>2877781</v>
      </c>
      <c r="O5289" s="14">
        <v>2346689</v>
      </c>
      <c r="P5289" s="14">
        <v>0</v>
      </c>
      <c r="S5289" s="17">
        <v>45295.709722222222</v>
      </c>
      <c r="T5289" s="12" t="s">
        <v>5076</v>
      </c>
      <c r="U5289" s="18">
        <v>45295</v>
      </c>
      <c r="V5289" s="18" t="str">
        <f>TEXT(Posts[[#This Row],[Post_Date]],"YYYY")</f>
        <v>2024</v>
      </c>
      <c r="W5289" s="12" t="s">
        <v>5086</v>
      </c>
      <c r="X5289" s="12" t="s">
        <v>5080</v>
      </c>
      <c r="Y5289" s="19">
        <v>17</v>
      </c>
      <c r="Z5289" s="12" t="s">
        <v>5070</v>
      </c>
      <c r="AA5289"/>
    </row>
    <row r="5290" spans="1:27" x14ac:dyDescent="0.25">
      <c r="A5290" s="12" t="s">
        <v>3756</v>
      </c>
      <c r="B5290" s="12" t="s">
        <v>5026</v>
      </c>
      <c r="C5290" s="12" t="s">
        <v>5028</v>
      </c>
      <c r="D5290" s="12" t="s">
        <v>5030</v>
      </c>
      <c r="E5290" s="12" t="s">
        <v>5039</v>
      </c>
      <c r="F5290" s="12" t="s">
        <v>5051</v>
      </c>
      <c r="G5290" s="12" t="s">
        <v>5043</v>
      </c>
      <c r="H5290" s="13">
        <v>31030</v>
      </c>
      <c r="I5290" s="14">
        <v>354687</v>
      </c>
      <c r="J5290" s="14">
        <v>56651</v>
      </c>
      <c r="K5290" s="14">
        <v>12774</v>
      </c>
      <c r="L5290" s="14">
        <v>11261</v>
      </c>
      <c r="M5290" s="15">
        <v>8.7487272237152941E-2</v>
      </c>
      <c r="N5290" s="14">
        <v>459556</v>
      </c>
      <c r="O5290" s="14">
        <v>0</v>
      </c>
      <c r="P5290" s="14">
        <v>1156044</v>
      </c>
      <c r="S5290" s="17">
        <v>45653.73333333333</v>
      </c>
      <c r="T5290" s="17" t="s">
        <v>5076</v>
      </c>
      <c r="U5290" s="18">
        <v>45653</v>
      </c>
      <c r="V5290" s="18" t="str">
        <f>TEXT(Posts[[#This Row],[Post_Date]],"YYYY")</f>
        <v>2024</v>
      </c>
      <c r="W5290" s="18" t="s">
        <v>5094</v>
      </c>
      <c r="X5290" s="18" t="s">
        <v>5082</v>
      </c>
      <c r="Y5290" s="19">
        <v>17</v>
      </c>
      <c r="Z5290" s="12" t="s">
        <v>5068</v>
      </c>
      <c r="AA5290"/>
    </row>
    <row r="5291" spans="1:27" x14ac:dyDescent="0.25">
      <c r="A5291" s="12" t="s">
        <v>3757</v>
      </c>
      <c r="B5291" s="12" t="s">
        <v>5026</v>
      </c>
      <c r="C5291" s="12" t="s">
        <v>5028</v>
      </c>
      <c r="D5291" s="12" t="s">
        <v>5032</v>
      </c>
      <c r="E5291" s="12" t="s">
        <v>5035</v>
      </c>
      <c r="F5291" s="12" t="s">
        <v>5056</v>
      </c>
      <c r="G5291" s="12" t="s">
        <v>5043</v>
      </c>
      <c r="H5291" s="13">
        <v>53512</v>
      </c>
      <c r="I5291" s="14">
        <v>233136</v>
      </c>
      <c r="J5291" s="14">
        <v>54231</v>
      </c>
      <c r="K5291" s="14">
        <v>14033</v>
      </c>
      <c r="L5291" s="14">
        <v>11131</v>
      </c>
      <c r="M5291" s="15">
        <v>0.22953214872299929</v>
      </c>
      <c r="N5291" s="14">
        <v>274606</v>
      </c>
      <c r="O5291" s="14">
        <v>218337</v>
      </c>
      <c r="P5291" s="14">
        <v>0</v>
      </c>
      <c r="S5291" s="17">
        <v>45470.67083333333</v>
      </c>
      <c r="T5291" s="12" t="s">
        <v>5074</v>
      </c>
      <c r="U5291" s="18">
        <v>45470</v>
      </c>
      <c r="V5291" s="18" t="str">
        <f>TEXT(Posts[[#This Row],[Post_Date]],"YYYY")</f>
        <v>2024</v>
      </c>
      <c r="W5291" s="12" t="s">
        <v>5089</v>
      </c>
      <c r="X5291" s="12" t="s">
        <v>5080</v>
      </c>
      <c r="Y5291" s="19">
        <v>16</v>
      </c>
      <c r="Z5291" s="12" t="s">
        <v>5070</v>
      </c>
      <c r="AA5291"/>
    </row>
    <row r="5292" spans="1:27" x14ac:dyDescent="0.25">
      <c r="A5292" s="12" t="s">
        <v>3782</v>
      </c>
      <c r="B5292" s="12" t="s">
        <v>5026</v>
      </c>
      <c r="C5292" s="12" t="s">
        <v>5028</v>
      </c>
      <c r="D5292" s="12" t="s">
        <v>5030</v>
      </c>
      <c r="E5292" s="12" t="s">
        <v>5035</v>
      </c>
      <c r="F5292" s="12" t="s">
        <v>5051</v>
      </c>
      <c r="G5292" s="12" t="s">
        <v>5044</v>
      </c>
      <c r="H5292" s="13">
        <v>255259</v>
      </c>
      <c r="I5292" s="14">
        <v>1946772</v>
      </c>
      <c r="J5292" s="14">
        <v>242022</v>
      </c>
      <c r="K5292" s="14">
        <v>114549</v>
      </c>
      <c r="L5292" s="14">
        <v>109906</v>
      </c>
      <c r="M5292" s="15">
        <v>0.13111916095405041</v>
      </c>
      <c r="N5292" s="14">
        <v>2469528</v>
      </c>
      <c r="O5292" s="14">
        <v>1946772</v>
      </c>
      <c r="P5292" s="14">
        <v>0</v>
      </c>
      <c r="S5292" s="17">
        <v>45547.661111111112</v>
      </c>
      <c r="T5292" s="12" t="s">
        <v>5074</v>
      </c>
      <c r="U5292" s="18">
        <v>45547</v>
      </c>
      <c r="V5292" s="18" t="str">
        <f>TEXT(Posts[[#This Row],[Post_Date]],"YYYY")</f>
        <v>2024</v>
      </c>
      <c r="W5292" s="12" t="s">
        <v>5097</v>
      </c>
      <c r="X5292" s="12" t="s">
        <v>5080</v>
      </c>
      <c r="Y5292" s="19">
        <v>15</v>
      </c>
      <c r="Z5292" s="12" t="s">
        <v>5069</v>
      </c>
      <c r="AA5292"/>
    </row>
    <row r="5293" spans="1:27" x14ac:dyDescent="0.25">
      <c r="A5293" s="12" t="s">
        <v>3783</v>
      </c>
      <c r="B5293" s="12" t="s">
        <v>5026</v>
      </c>
      <c r="C5293" s="12" t="s">
        <v>5028</v>
      </c>
      <c r="D5293" s="12" t="s">
        <v>5030</v>
      </c>
      <c r="E5293" s="12" t="s">
        <v>5035</v>
      </c>
      <c r="F5293" s="12" t="s">
        <v>5051</v>
      </c>
      <c r="G5293" s="12" t="s">
        <v>5046</v>
      </c>
      <c r="H5293" s="13">
        <v>14447</v>
      </c>
      <c r="I5293" s="14">
        <v>141969</v>
      </c>
      <c r="J5293" s="14">
        <v>16049</v>
      </c>
      <c r="K5293" s="14">
        <v>7592</v>
      </c>
      <c r="L5293" s="14">
        <v>7110</v>
      </c>
      <c r="M5293" s="15">
        <v>0.1017647826643036</v>
      </c>
      <c r="N5293" s="14">
        <v>166395</v>
      </c>
      <c r="O5293" s="14">
        <v>139087</v>
      </c>
      <c r="P5293" s="14">
        <v>0</v>
      </c>
      <c r="S5293" s="17">
        <v>45726.736805555563</v>
      </c>
      <c r="T5293" s="12" t="s">
        <v>5076</v>
      </c>
      <c r="U5293" s="18">
        <v>45726</v>
      </c>
      <c r="V5293" s="18" t="str">
        <f>TEXT(Posts[[#This Row],[Post_Date]],"YYYY")</f>
        <v>2025</v>
      </c>
      <c r="W5293" s="12" t="s">
        <v>5088</v>
      </c>
      <c r="X5293" s="12" t="s">
        <v>5081</v>
      </c>
      <c r="Y5293" s="19">
        <v>17</v>
      </c>
      <c r="Z5293" s="12" t="s">
        <v>5069</v>
      </c>
      <c r="AA5293"/>
    </row>
    <row r="5294" spans="1:27" x14ac:dyDescent="0.25">
      <c r="A5294" s="12" t="s">
        <v>3792</v>
      </c>
      <c r="B5294" s="12" t="s">
        <v>5026</v>
      </c>
      <c r="C5294" s="12" t="s">
        <v>5028</v>
      </c>
      <c r="D5294" s="12" t="s">
        <v>5030</v>
      </c>
      <c r="E5294" s="12" t="s">
        <v>5039</v>
      </c>
      <c r="F5294" s="12" t="s">
        <v>5051</v>
      </c>
      <c r="G5294" s="12" t="s">
        <v>5047</v>
      </c>
      <c r="H5294" s="13">
        <v>6294</v>
      </c>
      <c r="I5294" s="14">
        <v>72121</v>
      </c>
      <c r="J5294" s="14">
        <v>16025</v>
      </c>
      <c r="K5294" s="14">
        <v>3789</v>
      </c>
      <c r="L5294" s="14">
        <v>3054</v>
      </c>
      <c r="M5294" s="15">
        <v>8.7275340430117976E-2</v>
      </c>
      <c r="N5294" s="14">
        <v>79372</v>
      </c>
      <c r="O5294" s="14">
        <v>0</v>
      </c>
      <c r="P5294" s="14">
        <v>1048550</v>
      </c>
      <c r="S5294" s="17">
        <v>45560.654166666667</v>
      </c>
      <c r="T5294" s="17" t="s">
        <v>5074</v>
      </c>
      <c r="U5294" s="18">
        <v>45560</v>
      </c>
      <c r="V5294" s="18" t="str">
        <f>TEXT(Posts[[#This Row],[Post_Date]],"YYYY")</f>
        <v>2024</v>
      </c>
      <c r="W5294" s="18" t="s">
        <v>5097</v>
      </c>
      <c r="X5294" s="18" t="s">
        <v>5085</v>
      </c>
      <c r="Y5294" s="19">
        <v>15</v>
      </c>
      <c r="Z5294" s="12" t="s">
        <v>5068</v>
      </c>
      <c r="AA5294"/>
    </row>
    <row r="5295" spans="1:27" x14ac:dyDescent="0.25">
      <c r="A5295" s="12" t="s">
        <v>3796</v>
      </c>
      <c r="B5295" s="12" t="s">
        <v>5026</v>
      </c>
      <c r="C5295" s="12" t="s">
        <v>5028</v>
      </c>
      <c r="D5295" s="12" t="s">
        <v>5032</v>
      </c>
      <c r="E5295" s="12" t="s">
        <v>5035</v>
      </c>
      <c r="F5295" s="12" t="s">
        <v>5056</v>
      </c>
      <c r="G5295" s="12" t="s">
        <v>5043</v>
      </c>
      <c r="H5295" s="13">
        <v>56462</v>
      </c>
      <c r="I5295" s="14">
        <v>340844</v>
      </c>
      <c r="J5295" s="14">
        <v>79131</v>
      </c>
      <c r="K5295" s="14">
        <v>19365</v>
      </c>
      <c r="L5295" s="14">
        <v>20319</v>
      </c>
      <c r="M5295" s="15">
        <v>0.16565542474854111</v>
      </c>
      <c r="N5295" s="14">
        <v>422739</v>
      </c>
      <c r="O5295" s="14">
        <v>294164</v>
      </c>
      <c r="P5295" s="14">
        <v>0</v>
      </c>
      <c r="S5295" s="17">
        <v>45527.779166666667</v>
      </c>
      <c r="T5295" s="12" t="s">
        <v>5076</v>
      </c>
      <c r="U5295" s="18">
        <v>45527</v>
      </c>
      <c r="V5295" s="18" t="str">
        <f>TEXT(Posts[[#This Row],[Post_Date]],"YYYY")</f>
        <v>2024</v>
      </c>
      <c r="W5295" s="12" t="s">
        <v>5092</v>
      </c>
      <c r="X5295" s="12" t="s">
        <v>5082</v>
      </c>
      <c r="Y5295" s="19">
        <v>18</v>
      </c>
      <c r="Z5295" s="12" t="s">
        <v>5069</v>
      </c>
      <c r="AA5295"/>
    </row>
    <row r="5296" spans="1:27" x14ac:dyDescent="0.25">
      <c r="A5296" s="12" t="s">
        <v>3797</v>
      </c>
      <c r="B5296" s="12" t="s">
        <v>5026</v>
      </c>
      <c r="C5296" s="12" t="s">
        <v>5028</v>
      </c>
      <c r="D5296" s="12" t="s">
        <v>5032</v>
      </c>
      <c r="E5296" s="12" t="s">
        <v>5035</v>
      </c>
      <c r="F5296" s="12" t="s">
        <v>5056</v>
      </c>
      <c r="G5296" s="12" t="s">
        <v>5042</v>
      </c>
      <c r="H5296" s="13">
        <v>36094</v>
      </c>
      <c r="I5296" s="14">
        <v>206824</v>
      </c>
      <c r="J5296" s="14">
        <v>31059</v>
      </c>
      <c r="K5296" s="14">
        <v>9762</v>
      </c>
      <c r="L5296" s="14">
        <v>10427</v>
      </c>
      <c r="M5296" s="15">
        <v>0.1745195481796448</v>
      </c>
      <c r="N5296" s="14">
        <v>251674</v>
      </c>
      <c r="O5296" s="14">
        <v>191777</v>
      </c>
      <c r="P5296" s="14">
        <v>0</v>
      </c>
      <c r="S5296" s="17">
        <v>45541.494444444441</v>
      </c>
      <c r="T5296" s="12" t="s">
        <v>5077</v>
      </c>
      <c r="U5296" s="18">
        <v>45541</v>
      </c>
      <c r="V5296" s="18" t="str">
        <f>TEXT(Posts[[#This Row],[Post_Date]],"YYYY")</f>
        <v>2024</v>
      </c>
      <c r="W5296" s="12" t="s">
        <v>5097</v>
      </c>
      <c r="X5296" s="12" t="s">
        <v>5082</v>
      </c>
      <c r="Y5296" s="19">
        <v>11</v>
      </c>
      <c r="Z5296" s="12" t="s">
        <v>5069</v>
      </c>
      <c r="AA5296"/>
    </row>
    <row r="5297" spans="1:27" x14ac:dyDescent="0.25">
      <c r="A5297" s="12" t="s">
        <v>3803</v>
      </c>
      <c r="B5297" s="12" t="s">
        <v>5026</v>
      </c>
      <c r="C5297" s="12" t="s">
        <v>5028</v>
      </c>
      <c r="D5297" s="12" t="s">
        <v>5030</v>
      </c>
      <c r="E5297" s="12" t="s">
        <v>5035</v>
      </c>
      <c r="F5297" s="12" t="s">
        <v>5051</v>
      </c>
      <c r="G5297" s="12" t="s">
        <v>5042</v>
      </c>
      <c r="H5297" s="13">
        <v>277156</v>
      </c>
      <c r="I5297" s="14">
        <v>2024086</v>
      </c>
      <c r="J5297" s="14">
        <v>402715</v>
      </c>
      <c r="K5297" s="14">
        <v>117737</v>
      </c>
      <c r="L5297" s="14">
        <v>46104</v>
      </c>
      <c r="M5297" s="15">
        <v>0.13692909857584509</v>
      </c>
      <c r="N5297" s="14">
        <v>2467698</v>
      </c>
      <c r="O5297" s="14">
        <v>2024086</v>
      </c>
      <c r="P5297" s="14">
        <v>0</v>
      </c>
      <c r="S5297" s="17">
        <v>45451.364583333343</v>
      </c>
      <c r="T5297" s="12" t="s">
        <v>5078</v>
      </c>
      <c r="U5297" s="18">
        <v>45451</v>
      </c>
      <c r="V5297" s="18" t="str">
        <f>TEXT(Posts[[#This Row],[Post_Date]],"YYYY")</f>
        <v>2024</v>
      </c>
      <c r="W5297" s="12" t="s">
        <v>5089</v>
      </c>
      <c r="X5297" s="12" t="s">
        <v>5083</v>
      </c>
      <c r="Y5297" s="19">
        <v>8</v>
      </c>
      <c r="Z5297" s="12" t="s">
        <v>5069</v>
      </c>
      <c r="AA5297"/>
    </row>
    <row r="5298" spans="1:27" x14ac:dyDescent="0.25">
      <c r="A5298" s="12" t="s">
        <v>3806</v>
      </c>
      <c r="B5298" s="12" t="s">
        <v>5026</v>
      </c>
      <c r="C5298" s="12" t="s">
        <v>5029</v>
      </c>
      <c r="D5298" s="12" t="s">
        <v>5032</v>
      </c>
      <c r="E5298" s="12" t="s">
        <v>5035</v>
      </c>
      <c r="F5298" s="12" t="s">
        <v>5056</v>
      </c>
      <c r="G5298" s="12" t="s">
        <v>5046</v>
      </c>
      <c r="H5298" s="13">
        <v>22780</v>
      </c>
      <c r="I5298" s="14">
        <v>139393</v>
      </c>
      <c r="J5298" s="14">
        <v>14780</v>
      </c>
      <c r="K5298" s="14">
        <v>10609</v>
      </c>
      <c r="L5298" s="14">
        <v>3882</v>
      </c>
      <c r="M5298" s="15">
        <v>0.1634286503013955</v>
      </c>
      <c r="N5298" s="14">
        <v>177983</v>
      </c>
      <c r="O5298" s="14">
        <v>137967</v>
      </c>
      <c r="P5298" s="14">
        <v>0</v>
      </c>
      <c r="S5298" s="17">
        <v>45412.367361111108</v>
      </c>
      <c r="T5298" s="12" t="s">
        <v>5078</v>
      </c>
      <c r="U5298" s="18">
        <v>45412</v>
      </c>
      <c r="V5298" s="18" t="str">
        <f>TEXT(Posts[[#This Row],[Post_Date]],"YYYY")</f>
        <v>2024</v>
      </c>
      <c r="W5298" s="12" t="s">
        <v>5090</v>
      </c>
      <c r="X5298" s="12" t="s">
        <v>5079</v>
      </c>
      <c r="Y5298" s="19">
        <v>8</v>
      </c>
      <c r="Z5298" s="12" t="s">
        <v>5069</v>
      </c>
      <c r="AA5298"/>
    </row>
    <row r="5299" spans="1:27" x14ac:dyDescent="0.25">
      <c r="A5299" s="12" t="s">
        <v>3812</v>
      </c>
      <c r="B5299" s="12" t="s">
        <v>5026</v>
      </c>
      <c r="C5299" s="12" t="s">
        <v>5029</v>
      </c>
      <c r="D5299" s="12" t="s">
        <v>5032</v>
      </c>
      <c r="E5299" s="12" t="s">
        <v>5035</v>
      </c>
      <c r="F5299" s="12" t="s">
        <v>5056</v>
      </c>
      <c r="G5299" s="12" t="s">
        <v>5045</v>
      </c>
      <c r="H5299" s="13">
        <v>51512</v>
      </c>
      <c r="I5299" s="14">
        <v>242087</v>
      </c>
      <c r="J5299" s="14">
        <v>58422</v>
      </c>
      <c r="K5299" s="14">
        <v>15695</v>
      </c>
      <c r="L5299" s="14">
        <v>7135</v>
      </c>
      <c r="M5299" s="15">
        <v>0.21278351222998881</v>
      </c>
      <c r="N5299" s="14">
        <v>281901</v>
      </c>
      <c r="O5299" s="14">
        <v>230882</v>
      </c>
      <c r="P5299" s="14">
        <v>0</v>
      </c>
      <c r="S5299" s="17">
        <v>45554.694444444453</v>
      </c>
      <c r="T5299" s="12" t="s">
        <v>5074</v>
      </c>
      <c r="U5299" s="18">
        <v>45554</v>
      </c>
      <c r="V5299" s="18" t="str">
        <f>TEXT(Posts[[#This Row],[Post_Date]],"YYYY")</f>
        <v>2024</v>
      </c>
      <c r="W5299" s="12" t="s">
        <v>5097</v>
      </c>
      <c r="X5299" s="12" t="s">
        <v>5080</v>
      </c>
      <c r="Y5299" s="19">
        <v>16</v>
      </c>
      <c r="Z5299" s="12" t="s">
        <v>5070</v>
      </c>
      <c r="AA5299"/>
    </row>
    <row r="5300" spans="1:27" x14ac:dyDescent="0.25">
      <c r="A5300" s="12" t="s">
        <v>3816</v>
      </c>
      <c r="B5300" s="12" t="s">
        <v>5026</v>
      </c>
      <c r="C5300" s="12" t="s">
        <v>5028</v>
      </c>
      <c r="D5300" s="12" t="s">
        <v>5032</v>
      </c>
      <c r="E5300" s="12" t="s">
        <v>5035</v>
      </c>
      <c r="F5300" s="12" t="s">
        <v>5056</v>
      </c>
      <c r="G5300" s="12" t="s">
        <v>5049</v>
      </c>
      <c r="H5300" s="13">
        <v>223586</v>
      </c>
      <c r="I5300" s="14">
        <v>1478265</v>
      </c>
      <c r="J5300" s="14">
        <v>364096</v>
      </c>
      <c r="K5300" s="14">
        <v>117395</v>
      </c>
      <c r="L5300" s="14">
        <v>76567</v>
      </c>
      <c r="M5300" s="15">
        <v>0.15124951790247279</v>
      </c>
      <c r="N5300" s="14">
        <v>1812074</v>
      </c>
      <c r="O5300" s="14">
        <v>1478265</v>
      </c>
      <c r="P5300" s="14">
        <v>0</v>
      </c>
      <c r="S5300" s="17">
        <v>45339.481249999997</v>
      </c>
      <c r="T5300" s="12" t="s">
        <v>5077</v>
      </c>
      <c r="U5300" s="18">
        <v>45339</v>
      </c>
      <c r="V5300" s="18" t="str">
        <f>TEXT(Posts[[#This Row],[Post_Date]],"YYYY")</f>
        <v>2024</v>
      </c>
      <c r="W5300" s="12" t="s">
        <v>5087</v>
      </c>
      <c r="X5300" s="12" t="s">
        <v>5083</v>
      </c>
      <c r="Y5300" s="19">
        <v>11</v>
      </c>
      <c r="Z5300" s="12" t="s">
        <v>5069</v>
      </c>
      <c r="AA5300"/>
    </row>
    <row r="5301" spans="1:27" x14ac:dyDescent="0.25">
      <c r="A5301" s="12" t="s">
        <v>3836</v>
      </c>
      <c r="B5301" s="12" t="s">
        <v>5026</v>
      </c>
      <c r="C5301" s="12" t="s">
        <v>5028</v>
      </c>
      <c r="D5301" s="12" t="s">
        <v>5030</v>
      </c>
      <c r="E5301" s="12" t="s">
        <v>5035</v>
      </c>
      <c r="F5301" s="12" t="s">
        <v>5051</v>
      </c>
      <c r="G5301" s="12" t="s">
        <v>5042</v>
      </c>
      <c r="H5301" s="13">
        <v>94199</v>
      </c>
      <c r="I5301" s="14">
        <v>791099</v>
      </c>
      <c r="J5301" s="14">
        <v>193040</v>
      </c>
      <c r="K5301" s="14">
        <v>45574</v>
      </c>
      <c r="L5301" s="14">
        <v>42600</v>
      </c>
      <c r="M5301" s="15">
        <v>0.11907437680177339</v>
      </c>
      <c r="N5301" s="14">
        <v>920810</v>
      </c>
      <c r="O5301" s="14">
        <v>735251</v>
      </c>
      <c r="P5301" s="14">
        <v>0</v>
      </c>
      <c r="S5301" s="17">
        <v>45703.43472222222</v>
      </c>
      <c r="T5301" s="12" t="s">
        <v>5077</v>
      </c>
      <c r="U5301" s="18">
        <v>45703</v>
      </c>
      <c r="V5301" s="18" t="str">
        <f>TEXT(Posts[[#This Row],[Post_Date]],"YYYY")</f>
        <v>2025</v>
      </c>
      <c r="W5301" s="12" t="s">
        <v>5087</v>
      </c>
      <c r="X5301" s="12" t="s">
        <v>5083</v>
      </c>
      <c r="Y5301" s="19">
        <v>10</v>
      </c>
      <c r="Z5301" s="12" t="s">
        <v>5069</v>
      </c>
      <c r="AA5301"/>
    </row>
    <row r="5302" spans="1:27" x14ac:dyDescent="0.25">
      <c r="A5302" s="12" t="s">
        <v>3841</v>
      </c>
      <c r="B5302" s="12" t="s">
        <v>5026</v>
      </c>
      <c r="C5302" s="12" t="s">
        <v>5028</v>
      </c>
      <c r="D5302" s="12" t="s">
        <v>5032</v>
      </c>
      <c r="E5302" s="12" t="s">
        <v>5039</v>
      </c>
      <c r="F5302" s="12" t="s">
        <v>5056</v>
      </c>
      <c r="G5302" s="12" t="s">
        <v>5047</v>
      </c>
      <c r="H5302" s="13">
        <v>20422</v>
      </c>
      <c r="I5302" s="14">
        <v>127122</v>
      </c>
      <c r="J5302" s="14">
        <v>18536</v>
      </c>
      <c r="K5302" s="14">
        <v>9691</v>
      </c>
      <c r="L5302" s="14">
        <v>4218</v>
      </c>
      <c r="M5302" s="15">
        <v>0.16065594480217571</v>
      </c>
      <c r="N5302" s="14">
        <v>141677</v>
      </c>
      <c r="O5302" s="14">
        <v>0</v>
      </c>
      <c r="P5302" s="14">
        <v>1991083</v>
      </c>
      <c r="S5302" s="17">
        <v>45298.458333333343</v>
      </c>
      <c r="T5302" s="17" t="s">
        <v>5077</v>
      </c>
      <c r="U5302" s="18">
        <v>45298</v>
      </c>
      <c r="V5302" s="18" t="str">
        <f>TEXT(Posts[[#This Row],[Post_Date]],"YYYY")</f>
        <v>2024</v>
      </c>
      <c r="W5302" s="18" t="s">
        <v>5086</v>
      </c>
      <c r="X5302" s="18" t="s">
        <v>5084</v>
      </c>
      <c r="Y5302" s="19">
        <v>11</v>
      </c>
      <c r="Z5302" s="12" t="s">
        <v>5069</v>
      </c>
      <c r="AA5302"/>
    </row>
    <row r="5303" spans="1:27" x14ac:dyDescent="0.25">
      <c r="A5303" s="12" t="s">
        <v>3845</v>
      </c>
      <c r="B5303" s="12" t="s">
        <v>5026</v>
      </c>
      <c r="C5303" s="12" t="s">
        <v>5029</v>
      </c>
      <c r="D5303" s="12" t="s">
        <v>5032</v>
      </c>
      <c r="E5303" s="12" t="s">
        <v>5035</v>
      </c>
      <c r="F5303" s="12" t="s">
        <v>5056</v>
      </c>
      <c r="G5303" s="12" t="s">
        <v>5044</v>
      </c>
      <c r="H5303" s="13">
        <v>270557</v>
      </c>
      <c r="I5303" s="14">
        <v>1478815</v>
      </c>
      <c r="J5303" s="14">
        <v>277389</v>
      </c>
      <c r="K5303" s="14">
        <v>49247</v>
      </c>
      <c r="L5303" s="14">
        <v>37567</v>
      </c>
      <c r="M5303" s="15">
        <v>0.18295572147881839</v>
      </c>
      <c r="N5303" s="14">
        <v>1822979</v>
      </c>
      <c r="O5303" s="14">
        <v>1478815</v>
      </c>
      <c r="P5303" s="14">
        <v>0</v>
      </c>
      <c r="S5303" s="17">
        <v>45674.552083333343</v>
      </c>
      <c r="T5303" s="12" t="s">
        <v>5075</v>
      </c>
      <c r="U5303" s="18">
        <v>45674</v>
      </c>
      <c r="V5303" s="18" t="str">
        <f>TEXT(Posts[[#This Row],[Post_Date]],"YYYY")</f>
        <v>2025</v>
      </c>
      <c r="W5303" s="12" t="s">
        <v>5086</v>
      </c>
      <c r="X5303" s="12" t="s">
        <v>5082</v>
      </c>
      <c r="Y5303" s="19">
        <v>13</v>
      </c>
      <c r="Z5303" s="12" t="s">
        <v>5069</v>
      </c>
      <c r="AA5303"/>
    </row>
    <row r="5304" spans="1:27" x14ac:dyDescent="0.25">
      <c r="A5304" s="12" t="s">
        <v>3850</v>
      </c>
      <c r="B5304" s="12" t="s">
        <v>5026</v>
      </c>
      <c r="C5304" s="12" t="s">
        <v>5028</v>
      </c>
      <c r="D5304" s="12" t="s">
        <v>5030</v>
      </c>
      <c r="E5304" s="12" t="s">
        <v>5039</v>
      </c>
      <c r="F5304" s="12" t="s">
        <v>5051</v>
      </c>
      <c r="G5304" s="12" t="s">
        <v>5042</v>
      </c>
      <c r="H5304" s="13">
        <v>20398</v>
      </c>
      <c r="I5304" s="14">
        <v>188014</v>
      </c>
      <c r="J5304" s="14">
        <v>39626</v>
      </c>
      <c r="K5304" s="14">
        <v>14555</v>
      </c>
      <c r="L5304" s="14">
        <v>3863</v>
      </c>
      <c r="M5304" s="15">
        <v>0.1084925387921367</v>
      </c>
      <c r="N5304" s="14">
        <v>223374</v>
      </c>
      <c r="O5304" s="14">
        <v>0</v>
      </c>
      <c r="P5304" s="14">
        <v>1471656</v>
      </c>
      <c r="S5304" s="17">
        <v>45650.370833333327</v>
      </c>
      <c r="T5304" s="17" t="s">
        <v>5078</v>
      </c>
      <c r="U5304" s="18">
        <v>45650</v>
      </c>
      <c r="V5304" s="18" t="str">
        <f>TEXT(Posts[[#This Row],[Post_Date]],"YYYY")</f>
        <v>2024</v>
      </c>
      <c r="W5304" s="18" t="s">
        <v>5094</v>
      </c>
      <c r="X5304" s="18" t="s">
        <v>5079</v>
      </c>
      <c r="Y5304" s="19">
        <v>8</v>
      </c>
      <c r="Z5304" s="12" t="s">
        <v>5069</v>
      </c>
      <c r="AA5304"/>
    </row>
    <row r="5305" spans="1:27" x14ac:dyDescent="0.25">
      <c r="A5305" s="12" t="s">
        <v>3858</v>
      </c>
      <c r="B5305" s="12" t="s">
        <v>5026</v>
      </c>
      <c r="C5305" s="12" t="s">
        <v>5028</v>
      </c>
      <c r="D5305" s="12" t="s">
        <v>5034</v>
      </c>
      <c r="E5305" s="12" t="s">
        <v>5039</v>
      </c>
      <c r="F5305" s="12" t="s">
        <v>5059</v>
      </c>
      <c r="G5305" s="12" t="s">
        <v>5042</v>
      </c>
      <c r="H5305" s="13">
        <v>19699</v>
      </c>
      <c r="I5305" s="14">
        <v>178652</v>
      </c>
      <c r="J5305" s="14">
        <v>26097</v>
      </c>
      <c r="K5305" s="14">
        <v>6735</v>
      </c>
      <c r="L5305" s="14">
        <v>9575</v>
      </c>
      <c r="M5305" s="15">
        <v>0.11026955073202099</v>
      </c>
      <c r="N5305" s="14">
        <v>198798</v>
      </c>
      <c r="O5305" s="14">
        <v>0</v>
      </c>
      <c r="P5305" s="14">
        <v>934753</v>
      </c>
      <c r="S5305" s="17">
        <v>45418.461111111108</v>
      </c>
      <c r="T5305" s="17" t="s">
        <v>5077</v>
      </c>
      <c r="U5305" s="18">
        <v>45418</v>
      </c>
      <c r="V5305" s="18" t="str">
        <f>TEXT(Posts[[#This Row],[Post_Date]],"YYYY")</f>
        <v>2024</v>
      </c>
      <c r="W5305" s="18" t="s">
        <v>5096</v>
      </c>
      <c r="X5305" s="18" t="s">
        <v>5081</v>
      </c>
      <c r="Y5305" s="19">
        <v>11</v>
      </c>
      <c r="Z5305" s="12" t="s">
        <v>5069</v>
      </c>
      <c r="AA5305"/>
    </row>
    <row r="5306" spans="1:27" x14ac:dyDescent="0.25">
      <c r="A5306" s="12" t="s">
        <v>3864</v>
      </c>
      <c r="B5306" s="12" t="s">
        <v>5026</v>
      </c>
      <c r="C5306" s="12" t="s">
        <v>5028</v>
      </c>
      <c r="D5306" s="12" t="s">
        <v>5034</v>
      </c>
      <c r="E5306" s="12" t="s">
        <v>5039</v>
      </c>
      <c r="F5306" s="12" t="s">
        <v>5059</v>
      </c>
      <c r="G5306" s="12" t="s">
        <v>5047</v>
      </c>
      <c r="H5306" s="13">
        <v>52687</v>
      </c>
      <c r="I5306" s="14">
        <v>408393</v>
      </c>
      <c r="J5306" s="14">
        <v>84088</v>
      </c>
      <c r="K5306" s="14">
        <v>28790</v>
      </c>
      <c r="L5306" s="14">
        <v>18141</v>
      </c>
      <c r="M5306" s="15">
        <v>0.12901236178440589</v>
      </c>
      <c r="N5306" s="14">
        <v>458288</v>
      </c>
      <c r="O5306" s="14">
        <v>0</v>
      </c>
      <c r="P5306" s="14">
        <v>1523872</v>
      </c>
      <c r="S5306" s="17">
        <v>45322.505555555559</v>
      </c>
      <c r="T5306" s="17" t="s">
        <v>5075</v>
      </c>
      <c r="U5306" s="18">
        <v>45322</v>
      </c>
      <c r="V5306" s="18" t="str">
        <f>TEXT(Posts[[#This Row],[Post_Date]],"YYYY")</f>
        <v>2024</v>
      </c>
      <c r="W5306" s="18" t="s">
        <v>5086</v>
      </c>
      <c r="X5306" s="18" t="s">
        <v>5085</v>
      </c>
      <c r="Y5306" s="19">
        <v>12</v>
      </c>
      <c r="Z5306" s="12" t="s">
        <v>5069</v>
      </c>
      <c r="AA5306"/>
    </row>
    <row r="5307" spans="1:27" x14ac:dyDescent="0.25">
      <c r="A5307" s="12" t="s">
        <v>3871</v>
      </c>
      <c r="B5307" s="12" t="s">
        <v>5026</v>
      </c>
      <c r="C5307" s="12" t="s">
        <v>5028</v>
      </c>
      <c r="D5307" s="12" t="s">
        <v>5032</v>
      </c>
      <c r="E5307" s="12" t="s">
        <v>5035</v>
      </c>
      <c r="F5307" s="12" t="s">
        <v>5056</v>
      </c>
      <c r="G5307" s="12" t="s">
        <v>5045</v>
      </c>
      <c r="H5307" s="13">
        <v>47118</v>
      </c>
      <c r="I5307" s="14">
        <v>249842</v>
      </c>
      <c r="J5307" s="14">
        <v>54550</v>
      </c>
      <c r="K5307" s="14">
        <v>7570</v>
      </c>
      <c r="L5307" s="14">
        <v>6267</v>
      </c>
      <c r="M5307" s="15">
        <v>0.1885941177334432</v>
      </c>
      <c r="N5307" s="14">
        <v>301707</v>
      </c>
      <c r="O5307" s="14">
        <v>221300</v>
      </c>
      <c r="P5307" s="14">
        <v>0</v>
      </c>
      <c r="S5307" s="17">
        <v>45306.418749999997</v>
      </c>
      <c r="T5307" s="12" t="s">
        <v>5077</v>
      </c>
      <c r="U5307" s="18">
        <v>45306</v>
      </c>
      <c r="V5307" s="18" t="str">
        <f>TEXT(Posts[[#This Row],[Post_Date]],"YYYY")</f>
        <v>2024</v>
      </c>
      <c r="W5307" s="12" t="s">
        <v>5086</v>
      </c>
      <c r="X5307" s="12" t="s">
        <v>5081</v>
      </c>
      <c r="Y5307" s="19">
        <v>10</v>
      </c>
      <c r="Z5307" s="12" t="s">
        <v>5069</v>
      </c>
      <c r="AA5307"/>
    </row>
    <row r="5308" spans="1:27" x14ac:dyDescent="0.25">
      <c r="A5308" s="12" t="s">
        <v>3873</v>
      </c>
      <c r="B5308" s="12" t="s">
        <v>5026</v>
      </c>
      <c r="C5308" s="12" t="s">
        <v>5028</v>
      </c>
      <c r="D5308" s="12" t="s">
        <v>5030</v>
      </c>
      <c r="E5308" s="12" t="s">
        <v>5035</v>
      </c>
      <c r="F5308" s="12" t="s">
        <v>5051</v>
      </c>
      <c r="G5308" s="12" t="s">
        <v>5043</v>
      </c>
      <c r="H5308" s="13">
        <v>261486</v>
      </c>
      <c r="I5308" s="14">
        <v>1838322</v>
      </c>
      <c r="J5308" s="14">
        <v>218108</v>
      </c>
      <c r="K5308" s="14">
        <v>89409</v>
      </c>
      <c r="L5308" s="14">
        <v>105297</v>
      </c>
      <c r="M5308" s="15">
        <v>0.1422419341896928</v>
      </c>
      <c r="N5308" s="14">
        <v>2344549</v>
      </c>
      <c r="O5308" s="14">
        <v>1838322</v>
      </c>
      <c r="P5308" s="14">
        <v>0</v>
      </c>
      <c r="S5308" s="17">
        <v>45710.740277777782</v>
      </c>
      <c r="T5308" s="12" t="s">
        <v>5076</v>
      </c>
      <c r="U5308" s="18">
        <v>45710</v>
      </c>
      <c r="V5308" s="18" t="str">
        <f>TEXT(Posts[[#This Row],[Post_Date]],"YYYY")</f>
        <v>2025</v>
      </c>
      <c r="W5308" s="12" t="s">
        <v>5087</v>
      </c>
      <c r="X5308" s="12" t="s">
        <v>5083</v>
      </c>
      <c r="Y5308" s="19">
        <v>17</v>
      </c>
      <c r="Z5308" s="12" t="s">
        <v>5069</v>
      </c>
      <c r="AA5308"/>
    </row>
    <row r="5309" spans="1:27" x14ac:dyDescent="0.25">
      <c r="A5309" s="12" t="s">
        <v>3877</v>
      </c>
      <c r="B5309" s="12" t="s">
        <v>5026</v>
      </c>
      <c r="C5309" s="12" t="s">
        <v>5028</v>
      </c>
      <c r="D5309" s="12" t="s">
        <v>5032</v>
      </c>
      <c r="E5309" s="12" t="s">
        <v>5035</v>
      </c>
      <c r="F5309" s="12" t="s">
        <v>5056</v>
      </c>
      <c r="G5309" s="12" t="s">
        <v>5043</v>
      </c>
      <c r="H5309" s="13">
        <v>53032</v>
      </c>
      <c r="I5309" s="14">
        <v>254168</v>
      </c>
      <c r="J5309" s="14">
        <v>35947</v>
      </c>
      <c r="K5309" s="14">
        <v>16669</v>
      </c>
      <c r="L5309" s="14">
        <v>11247</v>
      </c>
      <c r="M5309" s="15">
        <v>0.20865015422025121</v>
      </c>
      <c r="N5309" s="14">
        <v>322577</v>
      </c>
      <c r="O5309" s="14">
        <v>216197</v>
      </c>
      <c r="P5309" s="14">
        <v>0</v>
      </c>
      <c r="S5309" s="17">
        <v>45458.71875</v>
      </c>
      <c r="T5309" s="12" t="s">
        <v>5076</v>
      </c>
      <c r="U5309" s="18">
        <v>45458</v>
      </c>
      <c r="V5309" s="18" t="str">
        <f>TEXT(Posts[[#This Row],[Post_Date]],"YYYY")</f>
        <v>2024</v>
      </c>
      <c r="W5309" s="12" t="s">
        <v>5089</v>
      </c>
      <c r="X5309" s="12" t="s">
        <v>5083</v>
      </c>
      <c r="Y5309" s="19">
        <v>17</v>
      </c>
      <c r="Z5309" s="12" t="s">
        <v>5070</v>
      </c>
      <c r="AA5309"/>
    </row>
    <row r="5310" spans="1:27" x14ac:dyDescent="0.25">
      <c r="A5310" s="12" t="s">
        <v>3881</v>
      </c>
      <c r="B5310" s="12" t="s">
        <v>5026</v>
      </c>
      <c r="C5310" s="12" t="s">
        <v>5028</v>
      </c>
      <c r="D5310" s="12" t="s">
        <v>5031</v>
      </c>
      <c r="E5310" s="12" t="s">
        <v>5035</v>
      </c>
      <c r="F5310" s="12" t="s">
        <v>5060</v>
      </c>
      <c r="G5310" s="12" t="s">
        <v>5049</v>
      </c>
      <c r="H5310" s="13">
        <v>66468</v>
      </c>
      <c r="I5310" s="14">
        <v>669056</v>
      </c>
      <c r="J5310" s="14">
        <v>148648</v>
      </c>
      <c r="K5310" s="14">
        <v>47479</v>
      </c>
      <c r="L5310" s="14">
        <v>34745</v>
      </c>
      <c r="M5310" s="15">
        <v>9.9346510824475209E-2</v>
      </c>
      <c r="N5310" s="14">
        <v>749493</v>
      </c>
      <c r="O5310" s="14">
        <v>640270</v>
      </c>
      <c r="P5310" s="14">
        <v>0</v>
      </c>
      <c r="S5310" s="17">
        <v>45626.447916666657</v>
      </c>
      <c r="T5310" s="12" t="s">
        <v>5077</v>
      </c>
      <c r="U5310" s="18">
        <v>45626</v>
      </c>
      <c r="V5310" s="18" t="str">
        <f>TEXT(Posts[[#This Row],[Post_Date]],"YYYY")</f>
        <v>2024</v>
      </c>
      <c r="W5310" s="12" t="s">
        <v>5095</v>
      </c>
      <c r="X5310" s="12" t="s">
        <v>5083</v>
      </c>
      <c r="Y5310" s="19">
        <v>10</v>
      </c>
      <c r="Z5310" s="12" t="s">
        <v>5068</v>
      </c>
      <c r="AA5310"/>
    </row>
    <row r="5311" spans="1:27" x14ac:dyDescent="0.25">
      <c r="A5311" s="12" t="s">
        <v>3885</v>
      </c>
      <c r="B5311" s="12" t="s">
        <v>5026</v>
      </c>
      <c r="C5311" s="12" t="s">
        <v>5028</v>
      </c>
      <c r="D5311" s="12" t="s">
        <v>5030</v>
      </c>
      <c r="E5311" s="12" t="s">
        <v>5035</v>
      </c>
      <c r="F5311" s="12" t="s">
        <v>5051</v>
      </c>
      <c r="G5311" s="12" t="s">
        <v>5042</v>
      </c>
      <c r="H5311" s="13">
        <v>43538</v>
      </c>
      <c r="I5311" s="14">
        <v>400573</v>
      </c>
      <c r="J5311" s="14">
        <v>61606</v>
      </c>
      <c r="K5311" s="14">
        <v>31349</v>
      </c>
      <c r="L5311" s="14">
        <v>19194</v>
      </c>
      <c r="M5311" s="15">
        <v>0.1086898184717794</v>
      </c>
      <c r="N5311" s="14">
        <v>483159</v>
      </c>
      <c r="O5311" s="14">
        <v>370743</v>
      </c>
      <c r="P5311" s="14">
        <v>0</v>
      </c>
      <c r="S5311" s="17">
        <v>45485.647916666669</v>
      </c>
      <c r="T5311" s="12" t="s">
        <v>5074</v>
      </c>
      <c r="U5311" s="18">
        <v>45485</v>
      </c>
      <c r="V5311" s="18" t="str">
        <f>TEXT(Posts[[#This Row],[Post_Date]],"YYYY")</f>
        <v>2024</v>
      </c>
      <c r="W5311" s="12" t="s">
        <v>5093</v>
      </c>
      <c r="X5311" s="12" t="s">
        <v>5082</v>
      </c>
      <c r="Y5311" s="19">
        <v>15</v>
      </c>
      <c r="Z5311" s="12" t="s">
        <v>5069</v>
      </c>
      <c r="AA5311"/>
    </row>
    <row r="5312" spans="1:27" x14ac:dyDescent="0.25">
      <c r="A5312" s="12" t="s">
        <v>3891</v>
      </c>
      <c r="B5312" s="12" t="s">
        <v>5026</v>
      </c>
      <c r="C5312" s="12" t="s">
        <v>5029</v>
      </c>
      <c r="D5312" s="12" t="s">
        <v>5032</v>
      </c>
      <c r="E5312" s="12" t="s">
        <v>5035</v>
      </c>
      <c r="F5312" s="12" t="s">
        <v>5056</v>
      </c>
      <c r="G5312" s="12" t="s">
        <v>5049</v>
      </c>
      <c r="H5312" s="13">
        <v>54290</v>
      </c>
      <c r="I5312" s="14">
        <v>275325</v>
      </c>
      <c r="J5312" s="14">
        <v>57958</v>
      </c>
      <c r="K5312" s="14">
        <v>13856</v>
      </c>
      <c r="L5312" s="14">
        <v>6196</v>
      </c>
      <c r="M5312" s="15">
        <v>0.19718768110059559</v>
      </c>
      <c r="N5312" s="14">
        <v>351036</v>
      </c>
      <c r="O5312" s="14">
        <v>263248</v>
      </c>
      <c r="P5312" s="14">
        <v>0</v>
      </c>
      <c r="S5312" s="17">
        <v>45475.642361111109</v>
      </c>
      <c r="T5312" s="12" t="s">
        <v>5074</v>
      </c>
      <c r="U5312" s="18">
        <v>45475</v>
      </c>
      <c r="V5312" s="18" t="str">
        <f>TEXT(Posts[[#This Row],[Post_Date]],"YYYY")</f>
        <v>2024</v>
      </c>
      <c r="W5312" s="12" t="s">
        <v>5093</v>
      </c>
      <c r="X5312" s="12" t="s">
        <v>5079</v>
      </c>
      <c r="Y5312" s="19">
        <v>15</v>
      </c>
      <c r="Z5312" s="12" t="s">
        <v>5069</v>
      </c>
      <c r="AA5312"/>
    </row>
    <row r="5313" spans="1:27" x14ac:dyDescent="0.25">
      <c r="A5313" s="12" t="s">
        <v>3894</v>
      </c>
      <c r="B5313" s="12" t="s">
        <v>5026</v>
      </c>
      <c r="C5313" s="12" t="s">
        <v>5028</v>
      </c>
      <c r="D5313" s="12" t="s">
        <v>5030</v>
      </c>
      <c r="E5313" s="12" t="s">
        <v>5039</v>
      </c>
      <c r="F5313" s="12" t="s">
        <v>5051</v>
      </c>
      <c r="G5313" s="12" t="s">
        <v>5048</v>
      </c>
      <c r="H5313" s="13">
        <v>42701</v>
      </c>
      <c r="I5313" s="14">
        <v>521224</v>
      </c>
      <c r="J5313" s="14">
        <v>102090</v>
      </c>
      <c r="K5313" s="14">
        <v>21146</v>
      </c>
      <c r="L5313" s="14">
        <v>25961</v>
      </c>
      <c r="M5313" s="15">
        <v>8.192628684170393E-2</v>
      </c>
      <c r="N5313" s="14">
        <v>640715</v>
      </c>
      <c r="O5313" s="14">
        <v>0</v>
      </c>
      <c r="P5313" s="14">
        <v>1884933</v>
      </c>
      <c r="S5313" s="17">
        <v>45391.73541666667</v>
      </c>
      <c r="T5313" s="17" t="s">
        <v>5076</v>
      </c>
      <c r="U5313" s="18">
        <v>45391</v>
      </c>
      <c r="V5313" s="18" t="str">
        <f>TEXT(Posts[[#This Row],[Post_Date]],"YYYY")</f>
        <v>2024</v>
      </c>
      <c r="W5313" s="18" t="s">
        <v>5090</v>
      </c>
      <c r="X5313" s="18" t="s">
        <v>5079</v>
      </c>
      <c r="Y5313" s="19">
        <v>17</v>
      </c>
      <c r="Z5313" s="12" t="s">
        <v>5068</v>
      </c>
      <c r="AA5313"/>
    </row>
    <row r="5314" spans="1:27" x14ac:dyDescent="0.25">
      <c r="A5314" s="12" t="s">
        <v>3905</v>
      </c>
      <c r="B5314" s="12" t="s">
        <v>5026</v>
      </c>
      <c r="C5314" s="12" t="s">
        <v>5028</v>
      </c>
      <c r="D5314" s="12" t="s">
        <v>5030</v>
      </c>
      <c r="E5314" s="12" t="s">
        <v>5035</v>
      </c>
      <c r="F5314" s="12" t="s">
        <v>5051</v>
      </c>
      <c r="G5314" s="12" t="s">
        <v>5044</v>
      </c>
      <c r="H5314" s="13">
        <v>274361</v>
      </c>
      <c r="I5314" s="14">
        <v>1878191</v>
      </c>
      <c r="J5314" s="14">
        <v>341233</v>
      </c>
      <c r="K5314" s="14">
        <v>131940</v>
      </c>
      <c r="L5314" s="14">
        <v>60910</v>
      </c>
      <c r="M5314" s="15">
        <v>0.1460775254341232</v>
      </c>
      <c r="N5314" s="14">
        <v>2137416</v>
      </c>
      <c r="O5314" s="14">
        <v>1878191</v>
      </c>
      <c r="P5314" s="14">
        <v>0</v>
      </c>
      <c r="S5314" s="17">
        <v>45747.803472222222</v>
      </c>
      <c r="T5314" s="12" t="s">
        <v>5076</v>
      </c>
      <c r="U5314" s="18">
        <v>45747</v>
      </c>
      <c r="V5314" s="18" t="str">
        <f>TEXT(Posts[[#This Row],[Post_Date]],"YYYY")</f>
        <v>2025</v>
      </c>
      <c r="W5314" s="12" t="s">
        <v>5088</v>
      </c>
      <c r="X5314" s="12" t="s">
        <v>5081</v>
      </c>
      <c r="Y5314" s="19">
        <v>19</v>
      </c>
      <c r="Z5314" s="12" t="s">
        <v>5069</v>
      </c>
      <c r="AA5314"/>
    </row>
    <row r="5315" spans="1:27" x14ac:dyDescent="0.25">
      <c r="A5315" s="12" t="s">
        <v>3907</v>
      </c>
      <c r="B5315" s="12" t="s">
        <v>5026</v>
      </c>
      <c r="C5315" s="12" t="s">
        <v>5028</v>
      </c>
      <c r="D5315" s="12" t="s">
        <v>5032</v>
      </c>
      <c r="E5315" s="12" t="s">
        <v>5039</v>
      </c>
      <c r="F5315" s="12" t="s">
        <v>5056</v>
      </c>
      <c r="G5315" s="12" t="s">
        <v>5042</v>
      </c>
      <c r="H5315" s="13">
        <v>311803</v>
      </c>
      <c r="I5315" s="14">
        <v>1967340</v>
      </c>
      <c r="J5315" s="14">
        <v>463704</v>
      </c>
      <c r="K5315" s="14">
        <v>67921</v>
      </c>
      <c r="L5315" s="14">
        <v>107796</v>
      </c>
      <c r="M5315" s="15">
        <v>0.15848989428915641</v>
      </c>
      <c r="N5315" s="14">
        <v>2312295</v>
      </c>
      <c r="O5315" s="14">
        <v>0</v>
      </c>
      <c r="P5315" s="14">
        <v>1820935</v>
      </c>
      <c r="S5315" s="17">
        <v>45566.502083333333</v>
      </c>
      <c r="T5315" s="17" t="s">
        <v>5075</v>
      </c>
      <c r="U5315" s="18">
        <v>45566</v>
      </c>
      <c r="V5315" s="18" t="str">
        <f>TEXT(Posts[[#This Row],[Post_Date]],"YYYY")</f>
        <v>2024</v>
      </c>
      <c r="W5315" s="18" t="s">
        <v>5091</v>
      </c>
      <c r="X5315" s="18" t="s">
        <v>5079</v>
      </c>
      <c r="Y5315" s="19">
        <v>12</v>
      </c>
      <c r="Z5315" s="12" t="s">
        <v>5069</v>
      </c>
      <c r="AA5315"/>
    </row>
    <row r="5316" spans="1:27" x14ac:dyDescent="0.25">
      <c r="A5316" s="12" t="s">
        <v>3916</v>
      </c>
      <c r="B5316" s="12" t="s">
        <v>5026</v>
      </c>
      <c r="C5316" s="12" t="s">
        <v>5028</v>
      </c>
      <c r="D5316" s="12" t="s">
        <v>5031</v>
      </c>
      <c r="E5316" s="12" t="s">
        <v>5035</v>
      </c>
      <c r="F5316" s="12" t="s">
        <v>5060</v>
      </c>
      <c r="G5316" s="12" t="s">
        <v>5043</v>
      </c>
      <c r="H5316" s="13">
        <v>35123</v>
      </c>
      <c r="I5316" s="14">
        <v>676202</v>
      </c>
      <c r="J5316" s="14">
        <v>94168</v>
      </c>
      <c r="K5316" s="14">
        <v>51552</v>
      </c>
      <c r="L5316" s="14">
        <v>18380</v>
      </c>
      <c r="M5316" s="15">
        <v>5.1941671752745458E-2</v>
      </c>
      <c r="N5316" s="14">
        <v>866200</v>
      </c>
      <c r="O5316" s="14">
        <v>629411</v>
      </c>
      <c r="P5316" s="14">
        <v>0</v>
      </c>
      <c r="S5316" s="17">
        <v>45473.656944444447</v>
      </c>
      <c r="T5316" s="12" t="s">
        <v>5074</v>
      </c>
      <c r="U5316" s="18">
        <v>45473</v>
      </c>
      <c r="V5316" s="18" t="str">
        <f>TEXT(Posts[[#This Row],[Post_Date]],"YYYY")</f>
        <v>2024</v>
      </c>
      <c r="W5316" s="12" t="s">
        <v>5089</v>
      </c>
      <c r="X5316" s="12" t="s">
        <v>5084</v>
      </c>
      <c r="Y5316" s="19">
        <v>15</v>
      </c>
      <c r="Z5316" s="12" t="s">
        <v>5068</v>
      </c>
      <c r="AA5316"/>
    </row>
    <row r="5317" spans="1:27" x14ac:dyDescent="0.25">
      <c r="A5317" s="12" t="s">
        <v>3918</v>
      </c>
      <c r="B5317" s="12" t="s">
        <v>5026</v>
      </c>
      <c r="C5317" s="12" t="s">
        <v>5028</v>
      </c>
      <c r="D5317" s="12" t="s">
        <v>5030</v>
      </c>
      <c r="E5317" s="12" t="s">
        <v>5039</v>
      </c>
      <c r="F5317" s="12" t="s">
        <v>5051</v>
      </c>
      <c r="G5317" s="12" t="s">
        <v>5043</v>
      </c>
      <c r="H5317" s="13">
        <v>45536</v>
      </c>
      <c r="I5317" s="14">
        <v>303921</v>
      </c>
      <c r="J5317" s="14">
        <v>61915</v>
      </c>
      <c r="K5317" s="14">
        <v>19240</v>
      </c>
      <c r="L5317" s="14">
        <v>10519</v>
      </c>
      <c r="M5317" s="15">
        <v>0.1498295826051512</v>
      </c>
      <c r="N5317" s="14">
        <v>337923</v>
      </c>
      <c r="O5317" s="14">
        <v>0</v>
      </c>
      <c r="P5317" s="14">
        <v>1745109</v>
      </c>
      <c r="S5317" s="17">
        <v>45504.503472222219</v>
      </c>
      <c r="T5317" s="17" t="s">
        <v>5075</v>
      </c>
      <c r="U5317" s="18">
        <v>45504</v>
      </c>
      <c r="V5317" s="18" t="str">
        <f>TEXT(Posts[[#This Row],[Post_Date]],"YYYY")</f>
        <v>2024</v>
      </c>
      <c r="W5317" s="18" t="s">
        <v>5093</v>
      </c>
      <c r="X5317" s="18" t="s">
        <v>5085</v>
      </c>
      <c r="Y5317" s="19">
        <v>12</v>
      </c>
      <c r="Z5317" s="12" t="s">
        <v>5069</v>
      </c>
      <c r="AA5317"/>
    </row>
    <row r="5318" spans="1:27" x14ac:dyDescent="0.25">
      <c r="A5318" s="12" t="s">
        <v>3920</v>
      </c>
      <c r="B5318" s="12" t="s">
        <v>5026</v>
      </c>
      <c r="C5318" s="12" t="s">
        <v>5028</v>
      </c>
      <c r="D5318" s="12" t="s">
        <v>5030</v>
      </c>
      <c r="E5318" s="12" t="s">
        <v>5035</v>
      </c>
      <c r="F5318" s="12" t="s">
        <v>5051</v>
      </c>
      <c r="G5318" s="12" t="s">
        <v>5047</v>
      </c>
      <c r="H5318" s="13">
        <v>216873</v>
      </c>
      <c r="I5318" s="14">
        <v>1709212</v>
      </c>
      <c r="J5318" s="14">
        <v>202519</v>
      </c>
      <c r="K5318" s="14">
        <v>125029</v>
      </c>
      <c r="L5318" s="14">
        <v>36341</v>
      </c>
      <c r="M5318" s="15">
        <v>0.1268848073874328</v>
      </c>
      <c r="N5318" s="14">
        <v>2214118</v>
      </c>
      <c r="O5318" s="14">
        <v>1709212</v>
      </c>
      <c r="P5318" s="14">
        <v>0</v>
      </c>
      <c r="S5318" s="17">
        <v>45623.476388888892</v>
      </c>
      <c r="T5318" s="12" t="s">
        <v>5077</v>
      </c>
      <c r="U5318" s="18">
        <v>45623</v>
      </c>
      <c r="V5318" s="18" t="str">
        <f>TEXT(Posts[[#This Row],[Post_Date]],"YYYY")</f>
        <v>2024</v>
      </c>
      <c r="W5318" s="12" t="s">
        <v>5095</v>
      </c>
      <c r="X5318" s="12" t="s">
        <v>5085</v>
      </c>
      <c r="Y5318" s="19">
        <v>11</v>
      </c>
      <c r="Z5318" s="12" t="s">
        <v>5069</v>
      </c>
      <c r="AA5318"/>
    </row>
    <row r="5319" spans="1:27" x14ac:dyDescent="0.25">
      <c r="A5319" s="12" t="s">
        <v>3921</v>
      </c>
      <c r="B5319" s="12" t="s">
        <v>5026</v>
      </c>
      <c r="C5319" s="12" t="s">
        <v>5028</v>
      </c>
      <c r="D5319" s="12" t="s">
        <v>5030</v>
      </c>
      <c r="E5319" s="12" t="s">
        <v>5035</v>
      </c>
      <c r="F5319" s="12" t="s">
        <v>5051</v>
      </c>
      <c r="G5319" s="12" t="s">
        <v>5049</v>
      </c>
      <c r="H5319" s="13">
        <v>154380</v>
      </c>
      <c r="I5319" s="14">
        <v>1756177</v>
      </c>
      <c r="J5319" s="14">
        <v>227915</v>
      </c>
      <c r="K5319" s="14">
        <v>62372</v>
      </c>
      <c r="L5319" s="14">
        <v>75654</v>
      </c>
      <c r="M5319" s="15">
        <v>8.7907046206224179E-2</v>
      </c>
      <c r="N5319" s="14">
        <v>1959888</v>
      </c>
      <c r="O5319" s="14">
        <v>1756177</v>
      </c>
      <c r="P5319" s="14">
        <v>0</v>
      </c>
      <c r="S5319" s="17">
        <v>45507.535416666673</v>
      </c>
      <c r="T5319" s="12" t="s">
        <v>5075</v>
      </c>
      <c r="U5319" s="18">
        <v>45507</v>
      </c>
      <c r="V5319" s="18" t="str">
        <f>TEXT(Posts[[#This Row],[Post_Date]],"YYYY")</f>
        <v>2024</v>
      </c>
      <c r="W5319" s="12" t="s">
        <v>5092</v>
      </c>
      <c r="X5319" s="12" t="s">
        <v>5083</v>
      </c>
      <c r="Y5319" s="19">
        <v>12</v>
      </c>
      <c r="Z5319" s="12" t="s">
        <v>5068</v>
      </c>
      <c r="AA5319"/>
    </row>
    <row r="5320" spans="1:27" x14ac:dyDescent="0.25">
      <c r="A5320" s="12" t="s">
        <v>3926</v>
      </c>
      <c r="B5320" s="12" t="s">
        <v>5026</v>
      </c>
      <c r="C5320" s="12" t="s">
        <v>5029</v>
      </c>
      <c r="D5320" s="12" t="s">
        <v>5030</v>
      </c>
      <c r="E5320" s="12" t="s">
        <v>5035</v>
      </c>
      <c r="F5320" s="12" t="s">
        <v>5051</v>
      </c>
      <c r="G5320" s="12" t="s">
        <v>5044</v>
      </c>
      <c r="H5320" s="13">
        <v>98674</v>
      </c>
      <c r="I5320" s="14">
        <v>891626</v>
      </c>
      <c r="J5320" s="14">
        <v>164139</v>
      </c>
      <c r="K5320" s="14">
        <v>42594</v>
      </c>
      <c r="L5320" s="14">
        <v>38120</v>
      </c>
      <c r="M5320" s="15">
        <v>0.11066775906544039</v>
      </c>
      <c r="N5320" s="14">
        <v>1026701</v>
      </c>
      <c r="O5320" s="14">
        <v>863292</v>
      </c>
      <c r="P5320" s="14">
        <v>0</v>
      </c>
      <c r="S5320" s="17">
        <v>45738.65</v>
      </c>
      <c r="T5320" s="12" t="s">
        <v>5074</v>
      </c>
      <c r="U5320" s="18">
        <v>45738</v>
      </c>
      <c r="V5320" s="18" t="str">
        <f>TEXT(Posts[[#This Row],[Post_Date]],"YYYY")</f>
        <v>2025</v>
      </c>
      <c r="W5320" s="12" t="s">
        <v>5088</v>
      </c>
      <c r="X5320" s="12" t="s">
        <v>5083</v>
      </c>
      <c r="Y5320" s="19">
        <v>15</v>
      </c>
      <c r="Z5320" s="12" t="s">
        <v>5069</v>
      </c>
      <c r="AA5320"/>
    </row>
    <row r="5321" spans="1:27" x14ac:dyDescent="0.25">
      <c r="A5321" s="12" t="s">
        <v>3929</v>
      </c>
      <c r="B5321" s="12" t="s">
        <v>5026</v>
      </c>
      <c r="C5321" s="12" t="s">
        <v>5028</v>
      </c>
      <c r="D5321" s="12" t="s">
        <v>5030</v>
      </c>
      <c r="E5321" s="12" t="s">
        <v>5039</v>
      </c>
      <c r="F5321" s="12" t="s">
        <v>5051</v>
      </c>
      <c r="G5321" s="12" t="s">
        <v>5049</v>
      </c>
      <c r="H5321" s="13">
        <v>17502</v>
      </c>
      <c r="I5321" s="14">
        <v>183146</v>
      </c>
      <c r="J5321" s="14">
        <v>35276</v>
      </c>
      <c r="K5321" s="14">
        <v>11057</v>
      </c>
      <c r="L5321" s="14">
        <v>5226</v>
      </c>
      <c r="M5321" s="15">
        <v>9.5566765349848717E-2</v>
      </c>
      <c r="N5321" s="14">
        <v>218838</v>
      </c>
      <c r="O5321" s="14">
        <v>0</v>
      </c>
      <c r="P5321" s="14">
        <v>1794959</v>
      </c>
      <c r="S5321" s="17">
        <v>45462.444444444453</v>
      </c>
      <c r="T5321" s="17" t="s">
        <v>5077</v>
      </c>
      <c r="U5321" s="18">
        <v>45462</v>
      </c>
      <c r="V5321" s="18" t="str">
        <f>TEXT(Posts[[#This Row],[Post_Date]],"YYYY")</f>
        <v>2024</v>
      </c>
      <c r="W5321" s="18" t="s">
        <v>5089</v>
      </c>
      <c r="X5321" s="18" t="s">
        <v>5085</v>
      </c>
      <c r="Y5321" s="19">
        <v>10</v>
      </c>
      <c r="Z5321" s="12" t="s">
        <v>5068</v>
      </c>
      <c r="AA5321"/>
    </row>
    <row r="5322" spans="1:27" x14ac:dyDescent="0.25">
      <c r="A5322" s="12" t="s">
        <v>3931</v>
      </c>
      <c r="B5322" s="12" t="s">
        <v>5026</v>
      </c>
      <c r="C5322" s="12" t="s">
        <v>5028</v>
      </c>
      <c r="D5322" s="12" t="s">
        <v>5032</v>
      </c>
      <c r="E5322" s="12" t="s">
        <v>5039</v>
      </c>
      <c r="F5322" s="12" t="s">
        <v>5056</v>
      </c>
      <c r="G5322" s="12" t="s">
        <v>5045</v>
      </c>
      <c r="H5322" s="13">
        <v>57276</v>
      </c>
      <c r="I5322" s="14">
        <v>265567</v>
      </c>
      <c r="J5322" s="14">
        <v>30166</v>
      </c>
      <c r="K5322" s="14">
        <v>20316</v>
      </c>
      <c r="L5322" s="14">
        <v>11957</v>
      </c>
      <c r="M5322" s="15">
        <v>0.21567770382471041</v>
      </c>
      <c r="N5322" s="14">
        <v>301895</v>
      </c>
      <c r="O5322" s="14">
        <v>0</v>
      </c>
      <c r="P5322" s="14">
        <v>1343871</v>
      </c>
      <c r="S5322" s="17">
        <v>45372.447916666657</v>
      </c>
      <c r="T5322" s="17" t="s">
        <v>5077</v>
      </c>
      <c r="U5322" s="18">
        <v>45372</v>
      </c>
      <c r="V5322" s="18" t="str">
        <f>TEXT(Posts[[#This Row],[Post_Date]],"YYYY")</f>
        <v>2024</v>
      </c>
      <c r="W5322" s="18" t="s">
        <v>5088</v>
      </c>
      <c r="X5322" s="18" t="s">
        <v>5080</v>
      </c>
      <c r="Y5322" s="19">
        <v>10</v>
      </c>
      <c r="Z5322" s="12" t="s">
        <v>5070</v>
      </c>
      <c r="AA5322"/>
    </row>
    <row r="5323" spans="1:27" x14ac:dyDescent="0.25">
      <c r="A5323" s="12" t="s">
        <v>3932</v>
      </c>
      <c r="B5323" s="12" t="s">
        <v>5026</v>
      </c>
      <c r="C5323" s="12" t="s">
        <v>5028</v>
      </c>
      <c r="D5323" s="12" t="s">
        <v>5034</v>
      </c>
      <c r="E5323" s="12" t="s">
        <v>5039</v>
      </c>
      <c r="F5323" s="12" t="s">
        <v>5059</v>
      </c>
      <c r="G5323" s="12" t="s">
        <v>5042</v>
      </c>
      <c r="H5323" s="13">
        <v>59832</v>
      </c>
      <c r="I5323" s="14">
        <v>394700</v>
      </c>
      <c r="J5323" s="14">
        <v>74027</v>
      </c>
      <c r="K5323" s="14">
        <v>15462</v>
      </c>
      <c r="L5323" s="14">
        <v>17420</v>
      </c>
      <c r="M5323" s="15">
        <v>0.15158909218806971</v>
      </c>
      <c r="N5323" s="14">
        <v>438630</v>
      </c>
      <c r="O5323" s="14">
        <v>0</v>
      </c>
      <c r="P5323" s="14">
        <v>1413857</v>
      </c>
      <c r="S5323" s="17">
        <v>45469.729861111111</v>
      </c>
      <c r="T5323" s="17" t="s">
        <v>5076</v>
      </c>
      <c r="U5323" s="18">
        <v>45469</v>
      </c>
      <c r="V5323" s="18" t="str">
        <f>TEXT(Posts[[#This Row],[Post_Date]],"YYYY")</f>
        <v>2024</v>
      </c>
      <c r="W5323" s="18" t="s">
        <v>5089</v>
      </c>
      <c r="X5323" s="18" t="s">
        <v>5085</v>
      </c>
      <c r="Y5323" s="19">
        <v>17</v>
      </c>
      <c r="Z5323" s="12" t="s">
        <v>5069</v>
      </c>
      <c r="AA5323"/>
    </row>
    <row r="5324" spans="1:27" x14ac:dyDescent="0.25">
      <c r="A5324" s="12" t="s">
        <v>3937</v>
      </c>
      <c r="B5324" s="12" t="s">
        <v>5026</v>
      </c>
      <c r="C5324" s="12" t="s">
        <v>5028</v>
      </c>
      <c r="D5324" s="12" t="s">
        <v>5030</v>
      </c>
      <c r="E5324" s="12" t="s">
        <v>5035</v>
      </c>
      <c r="F5324" s="12" t="s">
        <v>5051</v>
      </c>
      <c r="G5324" s="12" t="s">
        <v>5042</v>
      </c>
      <c r="H5324" s="13">
        <v>258962</v>
      </c>
      <c r="I5324" s="14">
        <v>2769510</v>
      </c>
      <c r="J5324" s="14">
        <v>316640</v>
      </c>
      <c r="K5324" s="14">
        <v>109949</v>
      </c>
      <c r="L5324" s="14">
        <v>149195</v>
      </c>
      <c r="M5324" s="15">
        <v>9.3504931191024029E-2</v>
      </c>
      <c r="N5324" s="14">
        <v>3362754</v>
      </c>
      <c r="O5324" s="14">
        <v>2769510</v>
      </c>
      <c r="P5324" s="14">
        <v>0</v>
      </c>
      <c r="S5324" s="17">
        <v>45750.43472222222</v>
      </c>
      <c r="T5324" s="12" t="s">
        <v>5077</v>
      </c>
      <c r="U5324" s="18">
        <v>45750</v>
      </c>
      <c r="V5324" s="18" t="str">
        <f>TEXT(Posts[[#This Row],[Post_Date]],"YYYY")</f>
        <v>2025</v>
      </c>
      <c r="W5324" s="12" t="s">
        <v>5090</v>
      </c>
      <c r="X5324" s="12" t="s">
        <v>5080</v>
      </c>
      <c r="Y5324" s="19">
        <v>10</v>
      </c>
      <c r="Z5324" s="12" t="s">
        <v>5068</v>
      </c>
      <c r="AA5324"/>
    </row>
    <row r="5325" spans="1:27" x14ac:dyDescent="0.25">
      <c r="A5325" s="12" t="s">
        <v>3938</v>
      </c>
      <c r="B5325" s="12" t="s">
        <v>5026</v>
      </c>
      <c r="C5325" s="12" t="s">
        <v>5028</v>
      </c>
      <c r="D5325" s="12" t="s">
        <v>5031</v>
      </c>
      <c r="E5325" s="12" t="s">
        <v>5035</v>
      </c>
      <c r="F5325" s="12" t="s">
        <v>5060</v>
      </c>
      <c r="G5325" s="12" t="s">
        <v>5042</v>
      </c>
      <c r="H5325" s="13">
        <v>63827</v>
      </c>
      <c r="I5325" s="14">
        <v>1143138</v>
      </c>
      <c r="J5325" s="14">
        <v>256405</v>
      </c>
      <c r="K5325" s="14">
        <v>83905</v>
      </c>
      <c r="L5325" s="14">
        <v>46792</v>
      </c>
      <c r="M5325" s="15">
        <v>5.5834967434313487E-2</v>
      </c>
      <c r="N5325" s="14">
        <v>1466087</v>
      </c>
      <c r="O5325" s="14">
        <v>1143138</v>
      </c>
      <c r="P5325" s="14">
        <v>0</v>
      </c>
      <c r="S5325" s="17">
        <v>45470.48333333333</v>
      </c>
      <c r="T5325" s="12" t="s">
        <v>5077</v>
      </c>
      <c r="U5325" s="18">
        <v>45470</v>
      </c>
      <c r="V5325" s="18" t="str">
        <f>TEXT(Posts[[#This Row],[Post_Date]],"YYYY")</f>
        <v>2024</v>
      </c>
      <c r="W5325" s="12" t="s">
        <v>5089</v>
      </c>
      <c r="X5325" s="12" t="s">
        <v>5080</v>
      </c>
      <c r="Y5325" s="19">
        <v>11</v>
      </c>
      <c r="Z5325" s="12" t="s">
        <v>5068</v>
      </c>
      <c r="AA5325"/>
    </row>
    <row r="5326" spans="1:27" x14ac:dyDescent="0.25">
      <c r="A5326" s="12" t="s">
        <v>3943</v>
      </c>
      <c r="B5326" s="12" t="s">
        <v>5026</v>
      </c>
      <c r="C5326" s="12" t="s">
        <v>5028</v>
      </c>
      <c r="D5326" s="12" t="s">
        <v>5030</v>
      </c>
      <c r="E5326" s="12" t="s">
        <v>5035</v>
      </c>
      <c r="F5326" s="12" t="s">
        <v>5051</v>
      </c>
      <c r="G5326" s="12" t="s">
        <v>5048</v>
      </c>
      <c r="H5326" s="13">
        <v>293798</v>
      </c>
      <c r="I5326" s="14">
        <v>2166848</v>
      </c>
      <c r="J5326" s="14">
        <v>244983</v>
      </c>
      <c r="K5326" s="14">
        <v>118033</v>
      </c>
      <c r="L5326" s="14">
        <v>44197</v>
      </c>
      <c r="M5326" s="15">
        <v>0.13558783524159171</v>
      </c>
      <c r="N5326" s="14">
        <v>2803354</v>
      </c>
      <c r="O5326" s="14">
        <v>2166848</v>
      </c>
      <c r="P5326" s="14">
        <v>0</v>
      </c>
      <c r="S5326" s="17">
        <v>45462.708333333343</v>
      </c>
      <c r="T5326" s="12" t="s">
        <v>5076</v>
      </c>
      <c r="U5326" s="18">
        <v>45462</v>
      </c>
      <c r="V5326" s="18" t="str">
        <f>TEXT(Posts[[#This Row],[Post_Date]],"YYYY")</f>
        <v>2024</v>
      </c>
      <c r="W5326" s="12" t="s">
        <v>5089</v>
      </c>
      <c r="X5326" s="12" t="s">
        <v>5085</v>
      </c>
      <c r="Y5326" s="19">
        <v>17</v>
      </c>
      <c r="Z5326" s="12" t="s">
        <v>5069</v>
      </c>
      <c r="AA5326"/>
    </row>
    <row r="5327" spans="1:27" x14ac:dyDescent="0.25">
      <c r="A5327" s="12" t="s">
        <v>3948</v>
      </c>
      <c r="B5327" s="12" t="s">
        <v>5026</v>
      </c>
      <c r="C5327" s="12" t="s">
        <v>5028</v>
      </c>
      <c r="D5327" s="12" t="s">
        <v>5034</v>
      </c>
      <c r="E5327" s="12" t="s">
        <v>5039</v>
      </c>
      <c r="F5327" s="12" t="s">
        <v>5059</v>
      </c>
      <c r="G5327" s="12" t="s">
        <v>5043</v>
      </c>
      <c r="H5327" s="13">
        <v>43405</v>
      </c>
      <c r="I5327" s="14">
        <v>301973</v>
      </c>
      <c r="J5327" s="14">
        <v>30783</v>
      </c>
      <c r="K5327" s="14">
        <v>11779</v>
      </c>
      <c r="L5327" s="14">
        <v>10171</v>
      </c>
      <c r="M5327" s="15">
        <v>0.14373815415028909</v>
      </c>
      <c r="N5327" s="14">
        <v>346283</v>
      </c>
      <c r="O5327" s="14">
        <v>0</v>
      </c>
      <c r="P5327" s="14">
        <v>1943978</v>
      </c>
      <c r="S5327" s="17">
        <v>45355.647222222222</v>
      </c>
      <c r="T5327" s="17" t="s">
        <v>5074</v>
      </c>
      <c r="U5327" s="18">
        <v>45355</v>
      </c>
      <c r="V5327" s="18" t="str">
        <f>TEXT(Posts[[#This Row],[Post_Date]],"YYYY")</f>
        <v>2024</v>
      </c>
      <c r="W5327" s="18" t="s">
        <v>5088</v>
      </c>
      <c r="X5327" s="18" t="s">
        <v>5081</v>
      </c>
      <c r="Y5327" s="19">
        <v>15</v>
      </c>
      <c r="Z5327" s="12" t="s">
        <v>5069</v>
      </c>
      <c r="AA5327"/>
    </row>
    <row r="5328" spans="1:27" x14ac:dyDescent="0.25">
      <c r="A5328" s="12" t="s">
        <v>3950</v>
      </c>
      <c r="B5328" s="12" t="s">
        <v>5026</v>
      </c>
      <c r="C5328" s="12" t="s">
        <v>5028</v>
      </c>
      <c r="D5328" s="12" t="s">
        <v>5032</v>
      </c>
      <c r="E5328" s="12" t="s">
        <v>5035</v>
      </c>
      <c r="F5328" s="12" t="s">
        <v>5056</v>
      </c>
      <c r="G5328" s="12" t="s">
        <v>5048</v>
      </c>
      <c r="H5328" s="13">
        <v>20913</v>
      </c>
      <c r="I5328" s="14">
        <v>127835</v>
      </c>
      <c r="J5328" s="14">
        <v>31404</v>
      </c>
      <c r="K5328" s="14">
        <v>7141</v>
      </c>
      <c r="L5328" s="14">
        <v>7138</v>
      </c>
      <c r="M5328" s="15">
        <v>0.16360129841867771</v>
      </c>
      <c r="N5328" s="14">
        <v>149477</v>
      </c>
      <c r="O5328" s="14">
        <v>112617</v>
      </c>
      <c r="P5328" s="14">
        <v>0</v>
      </c>
      <c r="S5328" s="17">
        <v>45670.48333333333</v>
      </c>
      <c r="T5328" s="12" t="s">
        <v>5077</v>
      </c>
      <c r="U5328" s="18">
        <v>45670</v>
      </c>
      <c r="V5328" s="18" t="str">
        <f>TEXT(Posts[[#This Row],[Post_Date]],"YYYY")</f>
        <v>2025</v>
      </c>
      <c r="W5328" s="12" t="s">
        <v>5086</v>
      </c>
      <c r="X5328" s="12" t="s">
        <v>5081</v>
      </c>
      <c r="Y5328" s="19">
        <v>11</v>
      </c>
      <c r="Z5328" s="12" t="s">
        <v>5069</v>
      </c>
      <c r="AA5328"/>
    </row>
    <row r="5329" spans="1:27" x14ac:dyDescent="0.25">
      <c r="A5329" s="12" t="s">
        <v>3953</v>
      </c>
      <c r="B5329" s="12" t="s">
        <v>5026</v>
      </c>
      <c r="C5329" s="12" t="s">
        <v>5028</v>
      </c>
      <c r="D5329" s="12" t="s">
        <v>5032</v>
      </c>
      <c r="E5329" s="12" t="s">
        <v>5039</v>
      </c>
      <c r="F5329" s="12" t="s">
        <v>5056</v>
      </c>
      <c r="G5329" s="12" t="s">
        <v>5044</v>
      </c>
      <c r="H5329" s="13">
        <v>43400</v>
      </c>
      <c r="I5329" s="14">
        <v>187717</v>
      </c>
      <c r="J5329" s="14">
        <v>43127</v>
      </c>
      <c r="K5329" s="14">
        <v>12939</v>
      </c>
      <c r="L5329" s="14">
        <v>6708</v>
      </c>
      <c r="M5329" s="15">
        <v>0.2311999059476319</v>
      </c>
      <c r="N5329" s="14">
        <v>238240</v>
      </c>
      <c r="O5329" s="14">
        <v>0</v>
      </c>
      <c r="P5329" s="14">
        <v>570431</v>
      </c>
      <c r="S5329" s="17">
        <v>45703.681944444441</v>
      </c>
      <c r="T5329" s="17" t="s">
        <v>5074</v>
      </c>
      <c r="U5329" s="18">
        <v>45703</v>
      </c>
      <c r="V5329" s="18" t="str">
        <f>TEXT(Posts[[#This Row],[Post_Date]],"YYYY")</f>
        <v>2025</v>
      </c>
      <c r="W5329" s="18" t="s">
        <v>5087</v>
      </c>
      <c r="X5329" s="18" t="s">
        <v>5083</v>
      </c>
      <c r="Y5329" s="19">
        <v>16</v>
      </c>
      <c r="Z5329" s="12" t="s">
        <v>5070</v>
      </c>
      <c r="AA5329"/>
    </row>
    <row r="5330" spans="1:27" x14ac:dyDescent="0.25">
      <c r="A5330" s="12" t="s">
        <v>3960</v>
      </c>
      <c r="B5330" s="12" t="s">
        <v>5026</v>
      </c>
      <c r="C5330" s="12" t="s">
        <v>5028</v>
      </c>
      <c r="D5330" s="12" t="s">
        <v>5031</v>
      </c>
      <c r="E5330" s="12" t="s">
        <v>5035</v>
      </c>
      <c r="F5330" s="12" t="s">
        <v>5060</v>
      </c>
      <c r="G5330" s="12" t="s">
        <v>5048</v>
      </c>
      <c r="H5330" s="13">
        <v>24843</v>
      </c>
      <c r="I5330" s="14">
        <v>400198</v>
      </c>
      <c r="J5330" s="14">
        <v>46219</v>
      </c>
      <c r="K5330" s="14">
        <v>17221</v>
      </c>
      <c r="L5330" s="14">
        <v>8777</v>
      </c>
      <c r="M5330" s="15">
        <v>6.2079059158742511E-2</v>
      </c>
      <c r="N5330" s="14">
        <v>485000</v>
      </c>
      <c r="O5330" s="14">
        <v>394500</v>
      </c>
      <c r="P5330" s="14">
        <v>0</v>
      </c>
      <c r="S5330" s="17">
        <v>45292.429166666669</v>
      </c>
      <c r="T5330" s="12" t="s">
        <v>5077</v>
      </c>
      <c r="U5330" s="18">
        <v>45292</v>
      </c>
      <c r="V5330" s="18" t="str">
        <f>TEXT(Posts[[#This Row],[Post_Date]],"YYYY")</f>
        <v>2024</v>
      </c>
      <c r="W5330" s="12" t="s">
        <v>5086</v>
      </c>
      <c r="X5330" s="12" t="s">
        <v>5081</v>
      </c>
      <c r="Y5330" s="19">
        <v>10</v>
      </c>
      <c r="Z5330" s="12" t="s">
        <v>5068</v>
      </c>
      <c r="AA5330"/>
    </row>
    <row r="5331" spans="1:27" x14ac:dyDescent="0.25">
      <c r="A5331" s="12" t="s">
        <v>3966</v>
      </c>
      <c r="B5331" s="12" t="s">
        <v>5026</v>
      </c>
      <c r="C5331" s="12" t="s">
        <v>5028</v>
      </c>
      <c r="D5331" s="12" t="s">
        <v>5030</v>
      </c>
      <c r="E5331" s="12" t="s">
        <v>5035</v>
      </c>
      <c r="F5331" s="12" t="s">
        <v>5051</v>
      </c>
      <c r="G5331" s="12" t="s">
        <v>5045</v>
      </c>
      <c r="H5331" s="13">
        <v>283005</v>
      </c>
      <c r="I5331" s="14">
        <v>1986270</v>
      </c>
      <c r="J5331" s="14">
        <v>472204</v>
      </c>
      <c r="K5331" s="14">
        <v>158559</v>
      </c>
      <c r="L5331" s="14">
        <v>114835</v>
      </c>
      <c r="M5331" s="15">
        <v>0.1424807480012959</v>
      </c>
      <c r="N5331" s="14">
        <v>2474662</v>
      </c>
      <c r="O5331" s="14">
        <v>1986270</v>
      </c>
      <c r="P5331" s="14">
        <v>0</v>
      </c>
      <c r="S5331" s="17">
        <v>45549.647222222222</v>
      </c>
      <c r="T5331" s="12" t="s">
        <v>5074</v>
      </c>
      <c r="U5331" s="18">
        <v>45549</v>
      </c>
      <c r="V5331" s="18" t="str">
        <f>TEXT(Posts[[#This Row],[Post_Date]],"YYYY")</f>
        <v>2024</v>
      </c>
      <c r="W5331" s="12" t="s">
        <v>5097</v>
      </c>
      <c r="X5331" s="12" t="s">
        <v>5083</v>
      </c>
      <c r="Y5331" s="19">
        <v>15</v>
      </c>
      <c r="Z5331" s="12" t="s">
        <v>5069</v>
      </c>
      <c r="AA5331"/>
    </row>
    <row r="5332" spans="1:27" x14ac:dyDescent="0.25">
      <c r="A5332" s="12" t="s">
        <v>3967</v>
      </c>
      <c r="B5332" s="12" t="s">
        <v>5026</v>
      </c>
      <c r="C5332" s="12" t="s">
        <v>5028</v>
      </c>
      <c r="D5332" s="12" t="s">
        <v>5034</v>
      </c>
      <c r="E5332" s="12" t="s">
        <v>5039</v>
      </c>
      <c r="F5332" s="12" t="s">
        <v>5059</v>
      </c>
      <c r="G5332" s="12" t="s">
        <v>5044</v>
      </c>
      <c r="H5332" s="13">
        <v>39402</v>
      </c>
      <c r="I5332" s="14">
        <v>243978</v>
      </c>
      <c r="J5332" s="14">
        <v>44823</v>
      </c>
      <c r="K5332" s="14">
        <v>14525</v>
      </c>
      <c r="L5332" s="14">
        <v>10139</v>
      </c>
      <c r="M5332" s="15">
        <v>0.16149880668582969</v>
      </c>
      <c r="N5332" s="14">
        <v>302876</v>
      </c>
      <c r="O5332" s="14">
        <v>0</v>
      </c>
      <c r="P5332" s="14">
        <v>1128309</v>
      </c>
      <c r="S5332" s="17">
        <v>45638.427777777782</v>
      </c>
      <c r="T5332" s="17" t="s">
        <v>5077</v>
      </c>
      <c r="U5332" s="18">
        <v>45638</v>
      </c>
      <c r="V5332" s="18" t="str">
        <f>TEXT(Posts[[#This Row],[Post_Date]],"YYYY")</f>
        <v>2024</v>
      </c>
      <c r="W5332" s="18" t="s">
        <v>5094</v>
      </c>
      <c r="X5332" s="18" t="s">
        <v>5080</v>
      </c>
      <c r="Y5332" s="19">
        <v>10</v>
      </c>
      <c r="Z5332" s="12" t="s">
        <v>5069</v>
      </c>
      <c r="AA5332"/>
    </row>
    <row r="5333" spans="1:27" x14ac:dyDescent="0.25">
      <c r="A5333" s="12" t="s">
        <v>3968</v>
      </c>
      <c r="B5333" s="12" t="s">
        <v>5026</v>
      </c>
      <c r="C5333" s="12" t="s">
        <v>5028</v>
      </c>
      <c r="D5333" s="12" t="s">
        <v>5031</v>
      </c>
      <c r="E5333" s="12" t="s">
        <v>5035</v>
      </c>
      <c r="F5333" s="12" t="s">
        <v>5060</v>
      </c>
      <c r="G5333" s="12" t="s">
        <v>5046</v>
      </c>
      <c r="H5333" s="13">
        <v>20510</v>
      </c>
      <c r="I5333" s="14">
        <v>341865</v>
      </c>
      <c r="J5333" s="14">
        <v>47811</v>
      </c>
      <c r="K5333" s="14">
        <v>24545</v>
      </c>
      <c r="L5333" s="14">
        <v>19195</v>
      </c>
      <c r="M5333" s="15">
        <v>5.9997162237276622E-2</v>
      </c>
      <c r="N5333" s="14">
        <v>412905</v>
      </c>
      <c r="O5333" s="14">
        <v>326320</v>
      </c>
      <c r="P5333" s="14">
        <v>0</v>
      </c>
      <c r="S5333" s="17">
        <v>45489.49722222222</v>
      </c>
      <c r="T5333" s="12" t="s">
        <v>5077</v>
      </c>
      <c r="U5333" s="18">
        <v>45489</v>
      </c>
      <c r="V5333" s="18" t="str">
        <f>TEXT(Posts[[#This Row],[Post_Date]],"YYYY")</f>
        <v>2024</v>
      </c>
      <c r="W5333" s="12" t="s">
        <v>5093</v>
      </c>
      <c r="X5333" s="12" t="s">
        <v>5079</v>
      </c>
      <c r="Y5333" s="19">
        <v>11</v>
      </c>
      <c r="Z5333" s="12" t="s">
        <v>5068</v>
      </c>
      <c r="AA5333"/>
    </row>
    <row r="5334" spans="1:27" x14ac:dyDescent="0.25">
      <c r="A5334" s="12" t="s">
        <v>3969</v>
      </c>
      <c r="B5334" s="12" t="s">
        <v>5026</v>
      </c>
      <c r="C5334" s="12" t="s">
        <v>5029</v>
      </c>
      <c r="D5334" s="12" t="s">
        <v>5032</v>
      </c>
      <c r="E5334" s="12" t="s">
        <v>5035</v>
      </c>
      <c r="F5334" s="12" t="s">
        <v>5056</v>
      </c>
      <c r="G5334" s="12" t="s">
        <v>5046</v>
      </c>
      <c r="H5334" s="13">
        <v>59889</v>
      </c>
      <c r="I5334" s="14">
        <v>285356</v>
      </c>
      <c r="J5334" s="14">
        <v>29889</v>
      </c>
      <c r="K5334" s="14">
        <v>21786</v>
      </c>
      <c r="L5334" s="14">
        <v>13720</v>
      </c>
      <c r="M5334" s="15">
        <v>0.20987713933214591</v>
      </c>
      <c r="N5334" s="14">
        <v>337520</v>
      </c>
      <c r="O5334" s="14">
        <v>254555</v>
      </c>
      <c r="P5334" s="14">
        <v>0</v>
      </c>
      <c r="S5334" s="17">
        <v>45314.509722222218</v>
      </c>
      <c r="T5334" s="12" t="s">
        <v>5075</v>
      </c>
      <c r="U5334" s="18">
        <v>45314</v>
      </c>
      <c r="V5334" s="18" t="str">
        <f>TEXT(Posts[[#This Row],[Post_Date]],"YYYY")</f>
        <v>2024</v>
      </c>
      <c r="W5334" s="12" t="s">
        <v>5086</v>
      </c>
      <c r="X5334" s="12" t="s">
        <v>5079</v>
      </c>
      <c r="Y5334" s="19">
        <v>12</v>
      </c>
      <c r="Z5334" s="12" t="s">
        <v>5070</v>
      </c>
      <c r="AA5334"/>
    </row>
    <row r="5335" spans="1:27" x14ac:dyDescent="0.25">
      <c r="A5335" s="12" t="s">
        <v>3972</v>
      </c>
      <c r="B5335" s="12" t="s">
        <v>5026</v>
      </c>
      <c r="C5335" s="12" t="s">
        <v>5028</v>
      </c>
      <c r="D5335" s="12" t="s">
        <v>5030</v>
      </c>
      <c r="E5335" s="12" t="s">
        <v>5035</v>
      </c>
      <c r="F5335" s="12" t="s">
        <v>5051</v>
      </c>
      <c r="G5335" s="12" t="s">
        <v>5046</v>
      </c>
      <c r="H5335" s="13">
        <v>179947</v>
      </c>
      <c r="I5335" s="14">
        <v>1898153</v>
      </c>
      <c r="J5335" s="14">
        <v>362899</v>
      </c>
      <c r="K5335" s="14">
        <v>110928</v>
      </c>
      <c r="L5335" s="14">
        <v>45330</v>
      </c>
      <c r="M5335" s="15">
        <v>9.4801440931985143E-2</v>
      </c>
      <c r="N5335" s="14">
        <v>2313852</v>
      </c>
      <c r="O5335" s="14">
        <v>1898153</v>
      </c>
      <c r="P5335" s="14">
        <v>0</v>
      </c>
      <c r="S5335" s="17">
        <v>45615.681944444441</v>
      </c>
      <c r="T5335" s="12" t="s">
        <v>5074</v>
      </c>
      <c r="U5335" s="18">
        <v>45615</v>
      </c>
      <c r="V5335" s="18" t="str">
        <f>TEXT(Posts[[#This Row],[Post_Date]],"YYYY")</f>
        <v>2024</v>
      </c>
      <c r="W5335" s="12" t="s">
        <v>5095</v>
      </c>
      <c r="X5335" s="12" t="s">
        <v>5079</v>
      </c>
      <c r="Y5335" s="19">
        <v>16</v>
      </c>
      <c r="Z5335" s="12" t="s">
        <v>5068</v>
      </c>
      <c r="AA5335"/>
    </row>
    <row r="5336" spans="1:27" x14ac:dyDescent="0.25">
      <c r="A5336" s="12" t="s">
        <v>3978</v>
      </c>
      <c r="B5336" s="12" t="s">
        <v>5026</v>
      </c>
      <c r="C5336" s="12" t="s">
        <v>5028</v>
      </c>
      <c r="D5336" s="12" t="s">
        <v>5030</v>
      </c>
      <c r="E5336" s="12" t="s">
        <v>5035</v>
      </c>
      <c r="F5336" s="12" t="s">
        <v>5051</v>
      </c>
      <c r="G5336" s="12" t="s">
        <v>5049</v>
      </c>
      <c r="H5336" s="13">
        <v>244959</v>
      </c>
      <c r="I5336" s="14">
        <v>1663623</v>
      </c>
      <c r="J5336" s="14">
        <v>298486</v>
      </c>
      <c r="K5336" s="14">
        <v>53650</v>
      </c>
      <c r="L5336" s="14">
        <v>35214</v>
      </c>
      <c r="M5336" s="15">
        <v>0.1472445842358838</v>
      </c>
      <c r="N5336" s="14">
        <v>2033920</v>
      </c>
      <c r="O5336" s="14">
        <v>1663623</v>
      </c>
      <c r="P5336" s="14">
        <v>0</v>
      </c>
      <c r="S5336" s="17">
        <v>45669.679861111108</v>
      </c>
      <c r="T5336" s="12" t="s">
        <v>5074</v>
      </c>
      <c r="U5336" s="18">
        <v>45669</v>
      </c>
      <c r="V5336" s="18" t="str">
        <f>TEXT(Posts[[#This Row],[Post_Date]],"YYYY")</f>
        <v>2025</v>
      </c>
      <c r="W5336" s="12" t="s">
        <v>5086</v>
      </c>
      <c r="X5336" s="12" t="s">
        <v>5084</v>
      </c>
      <c r="Y5336" s="19">
        <v>16</v>
      </c>
      <c r="Z5336" s="12" t="s">
        <v>5069</v>
      </c>
      <c r="AA5336"/>
    </row>
    <row r="5337" spans="1:27" x14ac:dyDescent="0.25">
      <c r="A5337" s="12" t="s">
        <v>3980</v>
      </c>
      <c r="B5337" s="12" t="s">
        <v>5026</v>
      </c>
      <c r="C5337" s="12" t="s">
        <v>5028</v>
      </c>
      <c r="D5337" s="12" t="s">
        <v>5030</v>
      </c>
      <c r="E5337" s="12" t="s">
        <v>5035</v>
      </c>
      <c r="F5337" s="12" t="s">
        <v>5051</v>
      </c>
      <c r="G5337" s="12" t="s">
        <v>5045</v>
      </c>
      <c r="H5337" s="13">
        <v>193374</v>
      </c>
      <c r="I5337" s="14">
        <v>2086504</v>
      </c>
      <c r="J5337" s="14">
        <v>243740</v>
      </c>
      <c r="K5337" s="14">
        <v>130572</v>
      </c>
      <c r="L5337" s="14">
        <v>92596</v>
      </c>
      <c r="M5337" s="15">
        <v>9.2678673911071444E-2</v>
      </c>
      <c r="N5337" s="14">
        <v>2510332</v>
      </c>
      <c r="O5337" s="14">
        <v>2086504</v>
      </c>
      <c r="P5337" s="14">
        <v>0</v>
      </c>
      <c r="S5337" s="17">
        <v>45471.495138888888</v>
      </c>
      <c r="T5337" s="12" t="s">
        <v>5077</v>
      </c>
      <c r="U5337" s="18">
        <v>45471</v>
      </c>
      <c r="V5337" s="18" t="str">
        <f>TEXT(Posts[[#This Row],[Post_Date]],"YYYY")</f>
        <v>2024</v>
      </c>
      <c r="W5337" s="12" t="s">
        <v>5089</v>
      </c>
      <c r="X5337" s="12" t="s">
        <v>5082</v>
      </c>
      <c r="Y5337" s="19">
        <v>11</v>
      </c>
      <c r="Z5337" s="12" t="s">
        <v>5068</v>
      </c>
      <c r="AA5337"/>
    </row>
    <row r="5338" spans="1:27" x14ac:dyDescent="0.25">
      <c r="A5338" s="12" t="s">
        <v>3981</v>
      </c>
      <c r="B5338" s="12" t="s">
        <v>5026</v>
      </c>
      <c r="C5338" s="12" t="s">
        <v>5028</v>
      </c>
      <c r="D5338" s="12" t="s">
        <v>5032</v>
      </c>
      <c r="E5338" s="12" t="s">
        <v>5035</v>
      </c>
      <c r="F5338" s="12" t="s">
        <v>5056</v>
      </c>
      <c r="G5338" s="12" t="s">
        <v>5048</v>
      </c>
      <c r="H5338" s="13">
        <v>77192</v>
      </c>
      <c r="I5338" s="14">
        <v>428350</v>
      </c>
      <c r="J5338" s="14">
        <v>102363</v>
      </c>
      <c r="K5338" s="14">
        <v>24010</v>
      </c>
      <c r="L5338" s="14">
        <v>25538</v>
      </c>
      <c r="M5338" s="15">
        <v>0.18020892435507119</v>
      </c>
      <c r="N5338" s="14">
        <v>514810</v>
      </c>
      <c r="O5338" s="14">
        <v>400525</v>
      </c>
      <c r="P5338" s="14">
        <v>0</v>
      </c>
      <c r="S5338" s="17">
        <v>45517.37222222222</v>
      </c>
      <c r="T5338" s="12" t="s">
        <v>5078</v>
      </c>
      <c r="U5338" s="18">
        <v>45517</v>
      </c>
      <c r="V5338" s="18" t="str">
        <f>TEXT(Posts[[#This Row],[Post_Date]],"YYYY")</f>
        <v>2024</v>
      </c>
      <c r="W5338" s="12" t="s">
        <v>5092</v>
      </c>
      <c r="X5338" s="12" t="s">
        <v>5079</v>
      </c>
      <c r="Y5338" s="19">
        <v>8</v>
      </c>
      <c r="Z5338" s="12" t="s">
        <v>5069</v>
      </c>
      <c r="AA5338"/>
    </row>
    <row r="5339" spans="1:27" x14ac:dyDescent="0.25">
      <c r="A5339" s="12" t="s">
        <v>3984</v>
      </c>
      <c r="B5339" s="12" t="s">
        <v>5026</v>
      </c>
      <c r="C5339" s="12" t="s">
        <v>5028</v>
      </c>
      <c r="D5339" s="12" t="s">
        <v>5032</v>
      </c>
      <c r="E5339" s="12" t="s">
        <v>5035</v>
      </c>
      <c r="F5339" s="12" t="s">
        <v>5056</v>
      </c>
      <c r="G5339" s="12" t="s">
        <v>5043</v>
      </c>
      <c r="H5339" s="13">
        <v>89892</v>
      </c>
      <c r="I5339" s="14">
        <v>498414</v>
      </c>
      <c r="J5339" s="14">
        <v>118807</v>
      </c>
      <c r="K5339" s="14">
        <v>30584</v>
      </c>
      <c r="L5339" s="14">
        <v>12869</v>
      </c>
      <c r="M5339" s="15">
        <v>0.18035771981924709</v>
      </c>
      <c r="N5339" s="14">
        <v>591752</v>
      </c>
      <c r="O5339" s="14">
        <v>477169</v>
      </c>
      <c r="P5339" s="14">
        <v>0</v>
      </c>
      <c r="S5339" s="17">
        <v>45441.451388888891</v>
      </c>
      <c r="T5339" s="12" t="s">
        <v>5077</v>
      </c>
      <c r="U5339" s="18">
        <v>45441</v>
      </c>
      <c r="V5339" s="18" t="str">
        <f>TEXT(Posts[[#This Row],[Post_Date]],"YYYY")</f>
        <v>2024</v>
      </c>
      <c r="W5339" s="12" t="s">
        <v>5096</v>
      </c>
      <c r="X5339" s="12" t="s">
        <v>5085</v>
      </c>
      <c r="Y5339" s="19">
        <v>10</v>
      </c>
      <c r="Z5339" s="12" t="s">
        <v>5069</v>
      </c>
      <c r="AA5339"/>
    </row>
    <row r="5340" spans="1:27" x14ac:dyDescent="0.25">
      <c r="A5340" s="12" t="s">
        <v>3987</v>
      </c>
      <c r="B5340" s="12" t="s">
        <v>5026</v>
      </c>
      <c r="C5340" s="12" t="s">
        <v>5028</v>
      </c>
      <c r="D5340" s="12" t="s">
        <v>5031</v>
      </c>
      <c r="E5340" s="12" t="s">
        <v>5035</v>
      </c>
      <c r="F5340" s="12" t="s">
        <v>5060</v>
      </c>
      <c r="G5340" s="12" t="s">
        <v>5042</v>
      </c>
      <c r="H5340" s="13">
        <v>167658</v>
      </c>
      <c r="I5340" s="14">
        <v>2634763</v>
      </c>
      <c r="J5340" s="14">
        <v>479809</v>
      </c>
      <c r="K5340" s="14">
        <v>107425</v>
      </c>
      <c r="L5340" s="14">
        <v>143352</v>
      </c>
      <c r="M5340" s="15">
        <v>6.3633095296815073E-2</v>
      </c>
      <c r="N5340" s="14">
        <v>3133127</v>
      </c>
      <c r="O5340" s="14">
        <v>2634763</v>
      </c>
      <c r="P5340" s="14">
        <v>0</v>
      </c>
      <c r="S5340" s="17">
        <v>45488.629861111112</v>
      </c>
      <c r="T5340" s="12" t="s">
        <v>5074</v>
      </c>
      <c r="U5340" s="18">
        <v>45488</v>
      </c>
      <c r="V5340" s="18" t="str">
        <f>TEXT(Posts[[#This Row],[Post_Date]],"YYYY")</f>
        <v>2024</v>
      </c>
      <c r="W5340" s="12" t="s">
        <v>5093</v>
      </c>
      <c r="X5340" s="12" t="s">
        <v>5081</v>
      </c>
      <c r="Y5340" s="19">
        <v>15</v>
      </c>
      <c r="Z5340" s="12" t="s">
        <v>5068</v>
      </c>
      <c r="AA5340"/>
    </row>
    <row r="5341" spans="1:27" x14ac:dyDescent="0.25">
      <c r="A5341" s="12" t="s">
        <v>3990</v>
      </c>
      <c r="B5341" s="12" t="s">
        <v>5026</v>
      </c>
      <c r="C5341" s="12" t="s">
        <v>5028</v>
      </c>
      <c r="D5341" s="12" t="s">
        <v>5031</v>
      </c>
      <c r="E5341" s="12" t="s">
        <v>5035</v>
      </c>
      <c r="F5341" s="12" t="s">
        <v>5060</v>
      </c>
      <c r="G5341" s="12" t="s">
        <v>5048</v>
      </c>
      <c r="H5341" s="13">
        <v>29385</v>
      </c>
      <c r="I5341" s="14">
        <v>390556</v>
      </c>
      <c r="J5341" s="14">
        <v>81897</v>
      </c>
      <c r="K5341" s="14">
        <v>29827</v>
      </c>
      <c r="L5341" s="14">
        <v>19528</v>
      </c>
      <c r="M5341" s="15">
        <v>7.5239260758427476E-2</v>
      </c>
      <c r="N5341" s="14">
        <v>464134</v>
      </c>
      <c r="O5341" s="14">
        <v>373215</v>
      </c>
      <c r="P5341" s="14">
        <v>0</v>
      </c>
      <c r="S5341" s="17">
        <v>45436.347916666673</v>
      </c>
      <c r="T5341" s="12" t="s">
        <v>5078</v>
      </c>
      <c r="U5341" s="18">
        <v>45436</v>
      </c>
      <c r="V5341" s="18" t="str">
        <f>TEXT(Posts[[#This Row],[Post_Date]],"YYYY")</f>
        <v>2024</v>
      </c>
      <c r="W5341" s="12" t="s">
        <v>5096</v>
      </c>
      <c r="X5341" s="12" t="s">
        <v>5082</v>
      </c>
      <c r="Y5341" s="19">
        <v>8</v>
      </c>
      <c r="Z5341" s="12" t="s">
        <v>5068</v>
      </c>
      <c r="AA5341"/>
    </row>
    <row r="5342" spans="1:27" x14ac:dyDescent="0.25">
      <c r="A5342" s="12" t="s">
        <v>3993</v>
      </c>
      <c r="B5342" s="12" t="s">
        <v>5026</v>
      </c>
      <c r="C5342" s="12" t="s">
        <v>5028</v>
      </c>
      <c r="D5342" s="12" t="s">
        <v>5031</v>
      </c>
      <c r="E5342" s="12" t="s">
        <v>5035</v>
      </c>
      <c r="F5342" s="12" t="s">
        <v>5060</v>
      </c>
      <c r="G5342" s="12" t="s">
        <v>5044</v>
      </c>
      <c r="H5342" s="13">
        <v>240539</v>
      </c>
      <c r="I5342" s="14">
        <v>2771658</v>
      </c>
      <c r="J5342" s="14">
        <v>645478</v>
      </c>
      <c r="K5342" s="14">
        <v>83192</v>
      </c>
      <c r="L5342" s="14">
        <v>131692</v>
      </c>
      <c r="M5342" s="15">
        <v>8.6785420264710297E-2</v>
      </c>
      <c r="N5342" s="14">
        <v>3474002</v>
      </c>
      <c r="O5342" s="14">
        <v>2771658</v>
      </c>
      <c r="P5342" s="14">
        <v>0</v>
      </c>
      <c r="S5342" s="17">
        <v>45470.659722222219</v>
      </c>
      <c r="T5342" s="12" t="s">
        <v>5074</v>
      </c>
      <c r="U5342" s="18">
        <v>45470</v>
      </c>
      <c r="V5342" s="18" t="str">
        <f>TEXT(Posts[[#This Row],[Post_Date]],"YYYY")</f>
        <v>2024</v>
      </c>
      <c r="W5342" s="12" t="s">
        <v>5089</v>
      </c>
      <c r="X5342" s="12" t="s">
        <v>5080</v>
      </c>
      <c r="Y5342" s="19">
        <v>15</v>
      </c>
      <c r="Z5342" s="12" t="s">
        <v>5068</v>
      </c>
      <c r="AA5342"/>
    </row>
    <row r="5343" spans="1:27" x14ac:dyDescent="0.25">
      <c r="A5343" s="12" t="s">
        <v>3994</v>
      </c>
      <c r="B5343" s="12" t="s">
        <v>5026</v>
      </c>
      <c r="C5343" s="12" t="s">
        <v>5028</v>
      </c>
      <c r="D5343" s="12" t="s">
        <v>5030</v>
      </c>
      <c r="E5343" s="12" t="s">
        <v>5035</v>
      </c>
      <c r="F5343" s="12" t="s">
        <v>5051</v>
      </c>
      <c r="G5343" s="12" t="s">
        <v>5044</v>
      </c>
      <c r="H5343" s="13">
        <v>224734</v>
      </c>
      <c r="I5343" s="14">
        <v>1960456</v>
      </c>
      <c r="J5343" s="14">
        <v>222301</v>
      </c>
      <c r="K5343" s="14">
        <v>132012</v>
      </c>
      <c r="L5343" s="14">
        <v>105665</v>
      </c>
      <c r="M5343" s="15">
        <v>0.11463368512464631</v>
      </c>
      <c r="N5343" s="14">
        <v>2198920</v>
      </c>
      <c r="O5343" s="14">
        <v>1960456</v>
      </c>
      <c r="P5343" s="14">
        <v>0</v>
      </c>
      <c r="S5343" s="17">
        <v>45463.492361111108</v>
      </c>
      <c r="T5343" s="12" t="s">
        <v>5077</v>
      </c>
      <c r="U5343" s="18">
        <v>45463</v>
      </c>
      <c r="V5343" s="18" t="str">
        <f>TEXT(Posts[[#This Row],[Post_Date]],"YYYY")</f>
        <v>2024</v>
      </c>
      <c r="W5343" s="12" t="s">
        <v>5089</v>
      </c>
      <c r="X5343" s="12" t="s">
        <v>5080</v>
      </c>
      <c r="Y5343" s="19">
        <v>11</v>
      </c>
      <c r="Z5343" s="12" t="s">
        <v>5069</v>
      </c>
      <c r="AA5343"/>
    </row>
    <row r="5344" spans="1:27" x14ac:dyDescent="0.25">
      <c r="A5344" s="12" t="s">
        <v>3997</v>
      </c>
      <c r="B5344" s="12" t="s">
        <v>5026</v>
      </c>
      <c r="C5344" s="12" t="s">
        <v>5028</v>
      </c>
      <c r="D5344" s="12" t="s">
        <v>5032</v>
      </c>
      <c r="E5344" s="12" t="s">
        <v>5035</v>
      </c>
      <c r="F5344" s="12" t="s">
        <v>5056</v>
      </c>
      <c r="G5344" s="12" t="s">
        <v>5043</v>
      </c>
      <c r="H5344" s="13">
        <v>123506</v>
      </c>
      <c r="I5344" s="14">
        <v>679057</v>
      </c>
      <c r="J5344" s="14">
        <v>160368</v>
      </c>
      <c r="K5344" s="14">
        <v>40143</v>
      </c>
      <c r="L5344" s="14">
        <v>18229</v>
      </c>
      <c r="M5344" s="15">
        <v>0.1818796357461463</v>
      </c>
      <c r="N5344" s="14">
        <v>871034</v>
      </c>
      <c r="O5344" s="14">
        <v>609171</v>
      </c>
      <c r="P5344" s="14">
        <v>0</v>
      </c>
      <c r="S5344" s="17">
        <v>45356.422222222223</v>
      </c>
      <c r="T5344" s="12" t="s">
        <v>5077</v>
      </c>
      <c r="U5344" s="18">
        <v>45356</v>
      </c>
      <c r="V5344" s="18" t="str">
        <f>TEXT(Posts[[#This Row],[Post_Date]],"YYYY")</f>
        <v>2024</v>
      </c>
      <c r="W5344" s="12" t="s">
        <v>5088</v>
      </c>
      <c r="X5344" s="12" t="s">
        <v>5079</v>
      </c>
      <c r="Y5344" s="19">
        <v>10</v>
      </c>
      <c r="Z5344" s="12" t="s">
        <v>5069</v>
      </c>
      <c r="AA5344"/>
    </row>
    <row r="5345" spans="1:27" x14ac:dyDescent="0.25">
      <c r="A5345" s="12" t="s">
        <v>4000</v>
      </c>
      <c r="B5345" s="12" t="s">
        <v>5026</v>
      </c>
      <c r="C5345" s="12" t="s">
        <v>5028</v>
      </c>
      <c r="D5345" s="12" t="s">
        <v>5032</v>
      </c>
      <c r="E5345" s="12" t="s">
        <v>5035</v>
      </c>
      <c r="F5345" s="12" t="s">
        <v>5056</v>
      </c>
      <c r="G5345" s="12" t="s">
        <v>5048</v>
      </c>
      <c r="H5345" s="13">
        <v>22785</v>
      </c>
      <c r="I5345" s="14">
        <v>139630</v>
      </c>
      <c r="J5345" s="14">
        <v>26694</v>
      </c>
      <c r="K5345" s="14">
        <v>10960</v>
      </c>
      <c r="L5345" s="14">
        <v>8308</v>
      </c>
      <c r="M5345" s="15">
        <v>0.16318646106454679</v>
      </c>
      <c r="N5345" s="14">
        <v>171531</v>
      </c>
      <c r="O5345" s="14">
        <v>133824</v>
      </c>
      <c r="P5345" s="14">
        <v>0</v>
      </c>
      <c r="S5345" s="17">
        <v>45660.443055555559</v>
      </c>
      <c r="T5345" s="12" t="s">
        <v>5077</v>
      </c>
      <c r="U5345" s="18">
        <v>45660</v>
      </c>
      <c r="V5345" s="18" t="str">
        <f>TEXT(Posts[[#This Row],[Post_Date]],"YYYY")</f>
        <v>2025</v>
      </c>
      <c r="W5345" s="12" t="s">
        <v>5086</v>
      </c>
      <c r="X5345" s="12" t="s">
        <v>5082</v>
      </c>
      <c r="Y5345" s="19">
        <v>10</v>
      </c>
      <c r="Z5345" s="12" t="s">
        <v>5069</v>
      </c>
      <c r="AA5345"/>
    </row>
    <row r="5346" spans="1:27" x14ac:dyDescent="0.25">
      <c r="A5346" s="12" t="s">
        <v>4006</v>
      </c>
      <c r="B5346" s="12" t="s">
        <v>5026</v>
      </c>
      <c r="C5346" s="12" t="s">
        <v>5028</v>
      </c>
      <c r="D5346" s="12" t="s">
        <v>5030</v>
      </c>
      <c r="E5346" s="12" t="s">
        <v>5039</v>
      </c>
      <c r="F5346" s="12" t="s">
        <v>5051</v>
      </c>
      <c r="G5346" s="12" t="s">
        <v>5048</v>
      </c>
      <c r="H5346" s="13">
        <v>44623</v>
      </c>
      <c r="I5346" s="14">
        <v>394929</v>
      </c>
      <c r="J5346" s="14">
        <v>76816</v>
      </c>
      <c r="K5346" s="14">
        <v>21208</v>
      </c>
      <c r="L5346" s="14">
        <v>18082</v>
      </c>
      <c r="M5346" s="15">
        <v>0.11299038891736771</v>
      </c>
      <c r="N5346" s="14">
        <v>506057</v>
      </c>
      <c r="O5346" s="14">
        <v>0</v>
      </c>
      <c r="P5346" s="14">
        <v>1349572</v>
      </c>
      <c r="S5346" s="17">
        <v>45435.427083333343</v>
      </c>
      <c r="T5346" s="17" t="s">
        <v>5077</v>
      </c>
      <c r="U5346" s="18">
        <v>45435</v>
      </c>
      <c r="V5346" s="18" t="str">
        <f>TEXT(Posts[[#This Row],[Post_Date]],"YYYY")</f>
        <v>2024</v>
      </c>
      <c r="W5346" s="18" t="s">
        <v>5096</v>
      </c>
      <c r="X5346" s="18" t="s">
        <v>5080</v>
      </c>
      <c r="Y5346" s="19">
        <v>10</v>
      </c>
      <c r="Z5346" s="12" t="s">
        <v>5069</v>
      </c>
      <c r="AA5346"/>
    </row>
    <row r="5347" spans="1:27" x14ac:dyDescent="0.25">
      <c r="A5347" s="12" t="s">
        <v>4007</v>
      </c>
      <c r="B5347" s="12" t="s">
        <v>5026</v>
      </c>
      <c r="C5347" s="12" t="s">
        <v>5029</v>
      </c>
      <c r="D5347" s="12" t="s">
        <v>5032</v>
      </c>
      <c r="E5347" s="12" t="s">
        <v>5035</v>
      </c>
      <c r="F5347" s="12" t="s">
        <v>5056</v>
      </c>
      <c r="G5347" s="12" t="s">
        <v>5047</v>
      </c>
      <c r="H5347" s="13">
        <v>36113</v>
      </c>
      <c r="I5347" s="14">
        <v>238682</v>
      </c>
      <c r="J5347" s="14">
        <v>52502</v>
      </c>
      <c r="K5347" s="14">
        <v>18864</v>
      </c>
      <c r="L5347" s="14">
        <v>11509</v>
      </c>
      <c r="M5347" s="15">
        <v>0.15130380882659419</v>
      </c>
      <c r="N5347" s="14">
        <v>289918</v>
      </c>
      <c r="O5347" s="14">
        <v>217486</v>
      </c>
      <c r="P5347" s="14">
        <v>0</v>
      </c>
      <c r="S5347" s="17">
        <v>45722.540972222218</v>
      </c>
      <c r="T5347" s="12" t="s">
        <v>5075</v>
      </c>
      <c r="U5347" s="18">
        <v>45722</v>
      </c>
      <c r="V5347" s="18" t="str">
        <f>TEXT(Posts[[#This Row],[Post_Date]],"YYYY")</f>
        <v>2025</v>
      </c>
      <c r="W5347" s="12" t="s">
        <v>5088</v>
      </c>
      <c r="X5347" s="12" t="s">
        <v>5080</v>
      </c>
      <c r="Y5347" s="19">
        <v>12</v>
      </c>
      <c r="Z5347" s="12" t="s">
        <v>5069</v>
      </c>
      <c r="AA5347"/>
    </row>
    <row r="5348" spans="1:27" x14ac:dyDescent="0.25">
      <c r="A5348" s="12" t="s">
        <v>4008</v>
      </c>
      <c r="B5348" s="12" t="s">
        <v>5026</v>
      </c>
      <c r="C5348" s="12" t="s">
        <v>5028</v>
      </c>
      <c r="D5348" s="12" t="s">
        <v>5032</v>
      </c>
      <c r="E5348" s="12" t="s">
        <v>5035</v>
      </c>
      <c r="F5348" s="12" t="s">
        <v>5056</v>
      </c>
      <c r="G5348" s="12" t="s">
        <v>5042</v>
      </c>
      <c r="H5348" s="13">
        <v>450724</v>
      </c>
      <c r="I5348" s="14">
        <v>1919104</v>
      </c>
      <c r="J5348" s="14">
        <v>354681</v>
      </c>
      <c r="K5348" s="14">
        <v>134069</v>
      </c>
      <c r="L5348" s="14">
        <v>72012</v>
      </c>
      <c r="M5348" s="15">
        <v>0.23486188478864589</v>
      </c>
      <c r="N5348" s="14">
        <v>2479504</v>
      </c>
      <c r="O5348" s="14">
        <v>1919104</v>
      </c>
      <c r="P5348" s="14">
        <v>0</v>
      </c>
      <c r="S5348" s="17">
        <v>45615.67083333333</v>
      </c>
      <c r="T5348" s="12" t="s">
        <v>5074</v>
      </c>
      <c r="U5348" s="18">
        <v>45615</v>
      </c>
      <c r="V5348" s="18" t="str">
        <f>TEXT(Posts[[#This Row],[Post_Date]],"YYYY")</f>
        <v>2024</v>
      </c>
      <c r="W5348" s="12" t="s">
        <v>5095</v>
      </c>
      <c r="X5348" s="12" t="s">
        <v>5079</v>
      </c>
      <c r="Y5348" s="19">
        <v>16</v>
      </c>
      <c r="Z5348" s="12" t="s">
        <v>5070</v>
      </c>
      <c r="AA5348"/>
    </row>
    <row r="5349" spans="1:27" x14ac:dyDescent="0.25">
      <c r="A5349" s="12" t="s">
        <v>4009</v>
      </c>
      <c r="B5349" s="12" t="s">
        <v>5026</v>
      </c>
      <c r="C5349" s="12" t="s">
        <v>5029</v>
      </c>
      <c r="D5349" s="12" t="s">
        <v>5032</v>
      </c>
      <c r="E5349" s="12" t="s">
        <v>5035</v>
      </c>
      <c r="F5349" s="12" t="s">
        <v>5056</v>
      </c>
      <c r="G5349" s="12" t="s">
        <v>5049</v>
      </c>
      <c r="H5349" s="13">
        <v>324954</v>
      </c>
      <c r="I5349" s="14">
        <v>1701921</v>
      </c>
      <c r="J5349" s="14">
        <v>239577</v>
      </c>
      <c r="K5349" s="14">
        <v>114417</v>
      </c>
      <c r="L5349" s="14">
        <v>62564</v>
      </c>
      <c r="M5349" s="15">
        <v>0.19093381178725741</v>
      </c>
      <c r="N5349" s="14">
        <v>2037535</v>
      </c>
      <c r="O5349" s="14">
        <v>1701921</v>
      </c>
      <c r="P5349" s="14">
        <v>0</v>
      </c>
      <c r="S5349" s="17">
        <v>45679.713194444441</v>
      </c>
      <c r="T5349" s="12" t="s">
        <v>5076</v>
      </c>
      <c r="U5349" s="18">
        <v>45679</v>
      </c>
      <c r="V5349" s="18" t="str">
        <f>TEXT(Posts[[#This Row],[Post_Date]],"YYYY")</f>
        <v>2025</v>
      </c>
      <c r="W5349" s="12" t="s">
        <v>5086</v>
      </c>
      <c r="X5349" s="12" t="s">
        <v>5085</v>
      </c>
      <c r="Y5349" s="19">
        <v>17</v>
      </c>
      <c r="Z5349" s="12" t="s">
        <v>5069</v>
      </c>
      <c r="AA5349"/>
    </row>
    <row r="5350" spans="1:27" x14ac:dyDescent="0.25">
      <c r="A5350" s="12" t="s">
        <v>4014</v>
      </c>
      <c r="B5350" s="12" t="s">
        <v>5026</v>
      </c>
      <c r="C5350" s="12" t="s">
        <v>5029</v>
      </c>
      <c r="D5350" s="12" t="s">
        <v>5030</v>
      </c>
      <c r="E5350" s="12" t="s">
        <v>5035</v>
      </c>
      <c r="F5350" s="12" t="s">
        <v>5051</v>
      </c>
      <c r="G5350" s="12" t="s">
        <v>5042</v>
      </c>
      <c r="H5350" s="13">
        <v>248287</v>
      </c>
      <c r="I5350" s="14">
        <v>1858524</v>
      </c>
      <c r="J5350" s="14">
        <v>231246</v>
      </c>
      <c r="K5350" s="14">
        <v>138540</v>
      </c>
      <c r="L5350" s="14">
        <v>42822</v>
      </c>
      <c r="M5350" s="15">
        <v>0.1335940638110866</v>
      </c>
      <c r="N5350" s="14">
        <v>2342300</v>
      </c>
      <c r="O5350" s="14">
        <v>1858524</v>
      </c>
      <c r="P5350" s="14">
        <v>0</v>
      </c>
      <c r="S5350" s="17">
        <v>45686.468055555553</v>
      </c>
      <c r="T5350" s="12" t="s">
        <v>5077</v>
      </c>
      <c r="U5350" s="18">
        <v>45686</v>
      </c>
      <c r="V5350" s="18" t="str">
        <f>TEXT(Posts[[#This Row],[Post_Date]],"YYYY")</f>
        <v>2025</v>
      </c>
      <c r="W5350" s="12" t="s">
        <v>5086</v>
      </c>
      <c r="X5350" s="12" t="s">
        <v>5085</v>
      </c>
      <c r="Y5350" s="19">
        <v>11</v>
      </c>
      <c r="Z5350" s="12" t="s">
        <v>5069</v>
      </c>
      <c r="AA5350"/>
    </row>
    <row r="5351" spans="1:27" x14ac:dyDescent="0.25">
      <c r="A5351" s="12" t="s">
        <v>4021</v>
      </c>
      <c r="B5351" s="12" t="s">
        <v>5026</v>
      </c>
      <c r="C5351" s="12" t="s">
        <v>5028</v>
      </c>
      <c r="D5351" s="12" t="s">
        <v>5030</v>
      </c>
      <c r="E5351" s="12" t="s">
        <v>5039</v>
      </c>
      <c r="F5351" s="12" t="s">
        <v>5051</v>
      </c>
      <c r="G5351" s="12" t="s">
        <v>5045</v>
      </c>
      <c r="H5351" s="13">
        <v>8606</v>
      </c>
      <c r="I5351" s="14">
        <v>75181</v>
      </c>
      <c r="J5351" s="14">
        <v>14475</v>
      </c>
      <c r="K5351" s="14">
        <v>4237</v>
      </c>
      <c r="L5351" s="14">
        <v>2482</v>
      </c>
      <c r="M5351" s="15">
        <v>0.1144764559845417</v>
      </c>
      <c r="N5351" s="14">
        <v>86363</v>
      </c>
      <c r="O5351" s="14">
        <v>0</v>
      </c>
      <c r="P5351" s="14">
        <v>1436087</v>
      </c>
      <c r="S5351" s="17">
        <v>45479.441666666673</v>
      </c>
      <c r="T5351" s="17" t="s">
        <v>5077</v>
      </c>
      <c r="U5351" s="18">
        <v>45479</v>
      </c>
      <c r="V5351" s="18" t="str">
        <f>TEXT(Posts[[#This Row],[Post_Date]],"YYYY")</f>
        <v>2024</v>
      </c>
      <c r="W5351" s="18" t="s">
        <v>5093</v>
      </c>
      <c r="X5351" s="18" t="s">
        <v>5083</v>
      </c>
      <c r="Y5351" s="19">
        <v>10</v>
      </c>
      <c r="Z5351" s="12" t="s">
        <v>5069</v>
      </c>
      <c r="AA5351"/>
    </row>
    <row r="5352" spans="1:27" x14ac:dyDescent="0.25">
      <c r="A5352" s="12" t="s">
        <v>4025</v>
      </c>
      <c r="B5352" s="12" t="s">
        <v>5026</v>
      </c>
      <c r="C5352" s="12" t="s">
        <v>5028</v>
      </c>
      <c r="D5352" s="12" t="s">
        <v>5032</v>
      </c>
      <c r="E5352" s="12" t="s">
        <v>5035</v>
      </c>
      <c r="F5352" s="12" t="s">
        <v>5056</v>
      </c>
      <c r="G5352" s="12" t="s">
        <v>5046</v>
      </c>
      <c r="H5352" s="13">
        <v>78038</v>
      </c>
      <c r="I5352" s="14">
        <v>392189</v>
      </c>
      <c r="J5352" s="14">
        <v>46802</v>
      </c>
      <c r="K5352" s="14">
        <v>25920</v>
      </c>
      <c r="L5352" s="14">
        <v>9135</v>
      </c>
      <c r="M5352" s="15">
        <v>0.198981304324342</v>
      </c>
      <c r="N5352" s="14">
        <v>460846</v>
      </c>
      <c r="O5352" s="14">
        <v>385833</v>
      </c>
      <c r="P5352" s="14">
        <v>0</v>
      </c>
      <c r="S5352" s="17">
        <v>45694.424305555563</v>
      </c>
      <c r="T5352" s="12" t="s">
        <v>5077</v>
      </c>
      <c r="U5352" s="18">
        <v>45694</v>
      </c>
      <c r="V5352" s="18" t="str">
        <f>TEXT(Posts[[#This Row],[Post_Date]],"YYYY")</f>
        <v>2025</v>
      </c>
      <c r="W5352" s="12" t="s">
        <v>5087</v>
      </c>
      <c r="X5352" s="12" t="s">
        <v>5080</v>
      </c>
      <c r="Y5352" s="19">
        <v>10</v>
      </c>
      <c r="Z5352" s="12" t="s">
        <v>5069</v>
      </c>
      <c r="AA5352"/>
    </row>
    <row r="5353" spans="1:27" x14ac:dyDescent="0.25">
      <c r="A5353" s="12" t="s">
        <v>4028</v>
      </c>
      <c r="B5353" s="12" t="s">
        <v>5026</v>
      </c>
      <c r="C5353" s="12" t="s">
        <v>5028</v>
      </c>
      <c r="D5353" s="12" t="s">
        <v>5034</v>
      </c>
      <c r="E5353" s="12" t="s">
        <v>5039</v>
      </c>
      <c r="F5353" s="12" t="s">
        <v>5059</v>
      </c>
      <c r="G5353" s="12" t="s">
        <v>5046</v>
      </c>
      <c r="H5353" s="13">
        <v>41933</v>
      </c>
      <c r="I5353" s="14">
        <v>263670</v>
      </c>
      <c r="J5353" s="14">
        <v>58497</v>
      </c>
      <c r="K5353" s="14">
        <v>18947</v>
      </c>
      <c r="L5353" s="14">
        <v>5433</v>
      </c>
      <c r="M5353" s="15">
        <v>0.1590396541053761</v>
      </c>
      <c r="N5353" s="14">
        <v>340357</v>
      </c>
      <c r="O5353" s="14">
        <v>0</v>
      </c>
      <c r="P5353" s="14">
        <v>1667135</v>
      </c>
      <c r="S5353" s="17">
        <v>45480.456250000003</v>
      </c>
      <c r="T5353" s="17" t="s">
        <v>5077</v>
      </c>
      <c r="U5353" s="18">
        <v>45480</v>
      </c>
      <c r="V5353" s="18" t="str">
        <f>TEXT(Posts[[#This Row],[Post_Date]],"YYYY")</f>
        <v>2024</v>
      </c>
      <c r="W5353" s="18" t="s">
        <v>5093</v>
      </c>
      <c r="X5353" s="18" t="s">
        <v>5084</v>
      </c>
      <c r="Y5353" s="19">
        <v>10</v>
      </c>
      <c r="Z5353" s="12" t="s">
        <v>5069</v>
      </c>
      <c r="AA5353"/>
    </row>
    <row r="5354" spans="1:27" x14ac:dyDescent="0.25">
      <c r="A5354" s="12" t="s">
        <v>4031</v>
      </c>
      <c r="B5354" s="12" t="s">
        <v>5026</v>
      </c>
      <c r="C5354" s="12" t="s">
        <v>5028</v>
      </c>
      <c r="D5354" s="12" t="s">
        <v>5032</v>
      </c>
      <c r="E5354" s="12" t="s">
        <v>5035</v>
      </c>
      <c r="F5354" s="12" t="s">
        <v>5056</v>
      </c>
      <c r="G5354" s="12" t="s">
        <v>5048</v>
      </c>
      <c r="H5354" s="13">
        <v>41810</v>
      </c>
      <c r="I5354" s="14">
        <v>251670</v>
      </c>
      <c r="J5354" s="14">
        <v>36782</v>
      </c>
      <c r="K5354" s="14">
        <v>10193</v>
      </c>
      <c r="L5354" s="14">
        <v>6774</v>
      </c>
      <c r="M5354" s="15">
        <v>0.16613402627413071</v>
      </c>
      <c r="N5354" s="14">
        <v>309071</v>
      </c>
      <c r="O5354" s="14">
        <v>251653</v>
      </c>
      <c r="P5354" s="14">
        <v>0</v>
      </c>
      <c r="S5354" s="17">
        <v>45659.390277777777</v>
      </c>
      <c r="T5354" s="12" t="s">
        <v>5077</v>
      </c>
      <c r="U5354" s="18">
        <v>45659</v>
      </c>
      <c r="V5354" s="18" t="str">
        <f>TEXT(Posts[[#This Row],[Post_Date]],"YYYY")</f>
        <v>2025</v>
      </c>
      <c r="W5354" s="12" t="s">
        <v>5086</v>
      </c>
      <c r="X5354" s="12" t="s">
        <v>5080</v>
      </c>
      <c r="Y5354" s="19">
        <v>9</v>
      </c>
      <c r="Z5354" s="12" t="s">
        <v>5069</v>
      </c>
      <c r="AA5354"/>
    </row>
    <row r="5355" spans="1:27" x14ac:dyDescent="0.25">
      <c r="A5355" s="12" t="s">
        <v>4032</v>
      </c>
      <c r="B5355" s="12" t="s">
        <v>5026</v>
      </c>
      <c r="C5355" s="12" t="s">
        <v>5028</v>
      </c>
      <c r="D5355" s="12" t="s">
        <v>5032</v>
      </c>
      <c r="E5355" s="12" t="s">
        <v>5035</v>
      </c>
      <c r="F5355" s="12" t="s">
        <v>5056</v>
      </c>
      <c r="G5355" s="12" t="s">
        <v>5048</v>
      </c>
      <c r="H5355" s="13">
        <v>53362</v>
      </c>
      <c r="I5355" s="14">
        <v>251768</v>
      </c>
      <c r="J5355" s="14">
        <v>36429</v>
      </c>
      <c r="K5355" s="14">
        <v>9556</v>
      </c>
      <c r="L5355" s="14">
        <v>13395</v>
      </c>
      <c r="M5355" s="15">
        <v>0.2119527993311342</v>
      </c>
      <c r="N5355" s="14">
        <v>325862</v>
      </c>
      <c r="O5355" s="14">
        <v>235918</v>
      </c>
      <c r="P5355" s="14">
        <v>0</v>
      </c>
      <c r="S5355" s="17">
        <v>45663.333333333343</v>
      </c>
      <c r="T5355" s="12" t="s">
        <v>5078</v>
      </c>
      <c r="U5355" s="18">
        <v>45663</v>
      </c>
      <c r="V5355" s="18" t="str">
        <f>TEXT(Posts[[#This Row],[Post_Date]],"YYYY")</f>
        <v>2025</v>
      </c>
      <c r="W5355" s="12" t="s">
        <v>5086</v>
      </c>
      <c r="X5355" s="12" t="s">
        <v>5081</v>
      </c>
      <c r="Y5355" s="19">
        <v>8</v>
      </c>
      <c r="Z5355" s="12" t="s">
        <v>5070</v>
      </c>
      <c r="AA5355"/>
    </row>
    <row r="5356" spans="1:27" x14ac:dyDescent="0.25">
      <c r="A5356" s="12" t="s">
        <v>4037</v>
      </c>
      <c r="B5356" s="12" t="s">
        <v>5026</v>
      </c>
      <c r="C5356" s="12" t="s">
        <v>5028</v>
      </c>
      <c r="D5356" s="12" t="s">
        <v>5032</v>
      </c>
      <c r="E5356" s="12" t="s">
        <v>5039</v>
      </c>
      <c r="F5356" s="12" t="s">
        <v>5056</v>
      </c>
      <c r="G5356" s="12" t="s">
        <v>5049</v>
      </c>
      <c r="H5356" s="13">
        <v>29152</v>
      </c>
      <c r="I5356" s="14">
        <v>142306</v>
      </c>
      <c r="J5356" s="14">
        <v>22965</v>
      </c>
      <c r="K5356" s="14">
        <v>5371</v>
      </c>
      <c r="L5356" s="14">
        <v>5896</v>
      </c>
      <c r="M5356" s="15">
        <v>0.20485942282602779</v>
      </c>
      <c r="N5356" s="14">
        <v>165292</v>
      </c>
      <c r="O5356" s="14">
        <v>0</v>
      </c>
      <c r="P5356" s="14">
        <v>1233908</v>
      </c>
      <c r="S5356" s="17">
        <v>45605.629861111112</v>
      </c>
      <c r="T5356" s="17" t="s">
        <v>5074</v>
      </c>
      <c r="U5356" s="18">
        <v>45605</v>
      </c>
      <c r="V5356" s="18" t="str">
        <f>TEXT(Posts[[#This Row],[Post_Date]],"YYYY")</f>
        <v>2024</v>
      </c>
      <c r="W5356" s="18" t="s">
        <v>5095</v>
      </c>
      <c r="X5356" s="18" t="s">
        <v>5083</v>
      </c>
      <c r="Y5356" s="19">
        <v>15</v>
      </c>
      <c r="Z5356" s="12" t="s">
        <v>5070</v>
      </c>
      <c r="AA5356"/>
    </row>
    <row r="5357" spans="1:27" x14ac:dyDescent="0.25">
      <c r="A5357" s="12" t="s">
        <v>4038</v>
      </c>
      <c r="B5357" s="12" t="s">
        <v>5026</v>
      </c>
      <c r="C5357" s="12" t="s">
        <v>5028</v>
      </c>
      <c r="D5357" s="12" t="s">
        <v>5032</v>
      </c>
      <c r="E5357" s="12" t="s">
        <v>5039</v>
      </c>
      <c r="F5357" s="12" t="s">
        <v>5056</v>
      </c>
      <c r="G5357" s="12" t="s">
        <v>5042</v>
      </c>
      <c r="H5357" s="13">
        <v>77803</v>
      </c>
      <c r="I5357" s="14">
        <v>311762</v>
      </c>
      <c r="J5357" s="14">
        <v>47110</v>
      </c>
      <c r="K5357" s="14">
        <v>10093</v>
      </c>
      <c r="L5357" s="14">
        <v>17029</v>
      </c>
      <c r="M5357" s="15">
        <v>0.24956001536525649</v>
      </c>
      <c r="N5357" s="14">
        <v>353525</v>
      </c>
      <c r="O5357" s="14">
        <v>0</v>
      </c>
      <c r="P5357" s="14">
        <v>1896113</v>
      </c>
      <c r="S5357" s="17">
        <v>45537.65902777778</v>
      </c>
      <c r="T5357" s="17" t="s">
        <v>5074</v>
      </c>
      <c r="U5357" s="18">
        <v>45537</v>
      </c>
      <c r="V5357" s="18" t="str">
        <f>TEXT(Posts[[#This Row],[Post_Date]],"YYYY")</f>
        <v>2024</v>
      </c>
      <c r="W5357" s="18" t="s">
        <v>5097</v>
      </c>
      <c r="X5357" s="18" t="s">
        <v>5081</v>
      </c>
      <c r="Y5357" s="19">
        <v>15</v>
      </c>
      <c r="Z5357" s="12" t="s">
        <v>5070</v>
      </c>
      <c r="AA5357"/>
    </row>
    <row r="5358" spans="1:27" x14ac:dyDescent="0.25">
      <c r="A5358" s="12" t="s">
        <v>4039</v>
      </c>
      <c r="B5358" s="12" t="s">
        <v>5026</v>
      </c>
      <c r="C5358" s="12" t="s">
        <v>5028</v>
      </c>
      <c r="D5358" s="12" t="s">
        <v>5032</v>
      </c>
      <c r="E5358" s="12" t="s">
        <v>5039</v>
      </c>
      <c r="F5358" s="12" t="s">
        <v>5056</v>
      </c>
      <c r="G5358" s="12" t="s">
        <v>5045</v>
      </c>
      <c r="H5358" s="13">
        <v>63659</v>
      </c>
      <c r="I5358" s="14">
        <v>372234</v>
      </c>
      <c r="J5358" s="14">
        <v>63945</v>
      </c>
      <c r="K5358" s="14">
        <v>17502</v>
      </c>
      <c r="L5358" s="14">
        <v>18489</v>
      </c>
      <c r="M5358" s="15">
        <v>0.17102123721401771</v>
      </c>
      <c r="N5358" s="14">
        <v>474735</v>
      </c>
      <c r="O5358" s="14">
        <v>0</v>
      </c>
      <c r="P5358" s="14">
        <v>1056070</v>
      </c>
      <c r="S5358" s="17">
        <v>45338.626388888893</v>
      </c>
      <c r="T5358" s="17" t="s">
        <v>5074</v>
      </c>
      <c r="U5358" s="18">
        <v>45338</v>
      </c>
      <c r="V5358" s="18" t="str">
        <f>TEXT(Posts[[#This Row],[Post_Date]],"YYYY")</f>
        <v>2024</v>
      </c>
      <c r="W5358" s="18" t="s">
        <v>5087</v>
      </c>
      <c r="X5358" s="18" t="s">
        <v>5082</v>
      </c>
      <c r="Y5358" s="19">
        <v>15</v>
      </c>
      <c r="Z5358" s="12" t="s">
        <v>5069</v>
      </c>
      <c r="AA5358"/>
    </row>
    <row r="5359" spans="1:27" x14ac:dyDescent="0.25">
      <c r="A5359" s="12" t="s">
        <v>4040</v>
      </c>
      <c r="B5359" s="12" t="s">
        <v>5026</v>
      </c>
      <c r="C5359" s="12" t="s">
        <v>5029</v>
      </c>
      <c r="D5359" s="12" t="s">
        <v>5030</v>
      </c>
      <c r="E5359" s="12" t="s">
        <v>5035</v>
      </c>
      <c r="F5359" s="12" t="s">
        <v>5051</v>
      </c>
      <c r="G5359" s="12" t="s">
        <v>5044</v>
      </c>
      <c r="H5359" s="13">
        <v>129198</v>
      </c>
      <c r="I5359" s="14">
        <v>933748</v>
      </c>
      <c r="J5359" s="14">
        <v>222557</v>
      </c>
      <c r="K5359" s="14">
        <v>60346</v>
      </c>
      <c r="L5359" s="14">
        <v>27924</v>
      </c>
      <c r="M5359" s="15">
        <v>0.1383655307823593</v>
      </c>
      <c r="N5359" s="14">
        <v>1061671</v>
      </c>
      <c r="O5359" s="14">
        <v>933748</v>
      </c>
      <c r="P5359" s="14">
        <v>0</v>
      </c>
      <c r="S5359" s="17">
        <v>45485.34652777778</v>
      </c>
      <c r="T5359" s="12" t="s">
        <v>5078</v>
      </c>
      <c r="U5359" s="18">
        <v>45485</v>
      </c>
      <c r="V5359" s="18" t="str">
        <f>TEXT(Posts[[#This Row],[Post_Date]],"YYYY")</f>
        <v>2024</v>
      </c>
      <c r="W5359" s="12" t="s">
        <v>5093</v>
      </c>
      <c r="X5359" s="12" t="s">
        <v>5082</v>
      </c>
      <c r="Y5359" s="19">
        <v>8</v>
      </c>
      <c r="Z5359" s="12" t="s">
        <v>5069</v>
      </c>
      <c r="AA5359"/>
    </row>
    <row r="5360" spans="1:27" x14ac:dyDescent="0.25">
      <c r="A5360" s="12" t="s">
        <v>4042</v>
      </c>
      <c r="B5360" s="12" t="s">
        <v>5026</v>
      </c>
      <c r="C5360" s="12" t="s">
        <v>5028</v>
      </c>
      <c r="D5360" s="12" t="s">
        <v>5032</v>
      </c>
      <c r="E5360" s="12" t="s">
        <v>5035</v>
      </c>
      <c r="F5360" s="12" t="s">
        <v>5056</v>
      </c>
      <c r="G5360" s="12" t="s">
        <v>5042</v>
      </c>
      <c r="H5360" s="13">
        <v>48297</v>
      </c>
      <c r="I5360" s="14">
        <v>223447</v>
      </c>
      <c r="J5360" s="14">
        <v>43294</v>
      </c>
      <c r="K5360" s="14">
        <v>9952</v>
      </c>
      <c r="L5360" s="14">
        <v>5052</v>
      </c>
      <c r="M5360" s="15">
        <v>0.21614948247402649</v>
      </c>
      <c r="N5360" s="14">
        <v>249448</v>
      </c>
      <c r="O5360" s="14">
        <v>206195</v>
      </c>
      <c r="P5360" s="14">
        <v>0</v>
      </c>
      <c r="S5360" s="17">
        <v>45553.749305555553</v>
      </c>
      <c r="T5360" s="12" t="s">
        <v>5076</v>
      </c>
      <c r="U5360" s="18">
        <v>45553</v>
      </c>
      <c r="V5360" s="18" t="str">
        <f>TEXT(Posts[[#This Row],[Post_Date]],"YYYY")</f>
        <v>2024</v>
      </c>
      <c r="W5360" s="12" t="s">
        <v>5097</v>
      </c>
      <c r="X5360" s="12" t="s">
        <v>5085</v>
      </c>
      <c r="Y5360" s="19">
        <v>17</v>
      </c>
      <c r="Z5360" s="12" t="s">
        <v>5070</v>
      </c>
      <c r="AA5360"/>
    </row>
    <row r="5361" spans="1:27" x14ac:dyDescent="0.25">
      <c r="A5361" s="12" t="s">
        <v>4046</v>
      </c>
      <c r="B5361" s="12" t="s">
        <v>5026</v>
      </c>
      <c r="C5361" s="12" t="s">
        <v>5028</v>
      </c>
      <c r="D5361" s="12" t="s">
        <v>5032</v>
      </c>
      <c r="E5361" s="12" t="s">
        <v>5035</v>
      </c>
      <c r="F5361" s="12" t="s">
        <v>5056</v>
      </c>
      <c r="G5361" s="12" t="s">
        <v>5042</v>
      </c>
      <c r="H5361" s="13">
        <v>79215</v>
      </c>
      <c r="I5361" s="14">
        <v>334952</v>
      </c>
      <c r="J5361" s="14">
        <v>36239</v>
      </c>
      <c r="K5361" s="14">
        <v>20620</v>
      </c>
      <c r="L5361" s="14">
        <v>11399</v>
      </c>
      <c r="M5361" s="15">
        <v>0.23649805911165489</v>
      </c>
      <c r="N5361" s="14">
        <v>419956</v>
      </c>
      <c r="O5361" s="14">
        <v>292094</v>
      </c>
      <c r="P5361" s="14">
        <v>0</v>
      </c>
      <c r="S5361" s="17">
        <v>45356.504166666673</v>
      </c>
      <c r="T5361" s="12" t="s">
        <v>5075</v>
      </c>
      <c r="U5361" s="18">
        <v>45356</v>
      </c>
      <c r="V5361" s="18" t="str">
        <f>TEXT(Posts[[#This Row],[Post_Date]],"YYYY")</f>
        <v>2024</v>
      </c>
      <c r="W5361" s="12" t="s">
        <v>5088</v>
      </c>
      <c r="X5361" s="12" t="s">
        <v>5079</v>
      </c>
      <c r="Y5361" s="19">
        <v>12</v>
      </c>
      <c r="Z5361" s="12" t="s">
        <v>5070</v>
      </c>
      <c r="AA5361"/>
    </row>
    <row r="5362" spans="1:27" x14ac:dyDescent="0.25">
      <c r="A5362" s="12" t="s">
        <v>4047</v>
      </c>
      <c r="B5362" s="12" t="s">
        <v>5026</v>
      </c>
      <c r="C5362" s="12" t="s">
        <v>5028</v>
      </c>
      <c r="D5362" s="12" t="s">
        <v>5034</v>
      </c>
      <c r="E5362" s="12" t="s">
        <v>5039</v>
      </c>
      <c r="F5362" s="12" t="s">
        <v>5059</v>
      </c>
      <c r="G5362" s="12" t="s">
        <v>5045</v>
      </c>
      <c r="H5362" s="13">
        <v>7973</v>
      </c>
      <c r="I5362" s="14">
        <v>67746</v>
      </c>
      <c r="J5362" s="14">
        <v>8635</v>
      </c>
      <c r="K5362" s="14">
        <v>5062</v>
      </c>
      <c r="L5362" s="14">
        <v>1756</v>
      </c>
      <c r="M5362" s="15">
        <v>0.11769893618402059</v>
      </c>
      <c r="N5362" s="14">
        <v>83134</v>
      </c>
      <c r="O5362" s="14">
        <v>0</v>
      </c>
      <c r="P5362" s="14">
        <v>1835213</v>
      </c>
      <c r="S5362" s="17">
        <v>45442.469444444447</v>
      </c>
      <c r="T5362" s="17" t="s">
        <v>5077</v>
      </c>
      <c r="U5362" s="18">
        <v>45442</v>
      </c>
      <c r="V5362" s="18" t="str">
        <f>TEXT(Posts[[#This Row],[Post_Date]],"YYYY")</f>
        <v>2024</v>
      </c>
      <c r="W5362" s="18" t="s">
        <v>5096</v>
      </c>
      <c r="X5362" s="18" t="s">
        <v>5080</v>
      </c>
      <c r="Y5362" s="19">
        <v>11</v>
      </c>
      <c r="Z5362" s="12" t="s">
        <v>5069</v>
      </c>
      <c r="AA5362"/>
    </row>
    <row r="5363" spans="1:27" x14ac:dyDescent="0.25">
      <c r="A5363" s="12" t="s">
        <v>4051</v>
      </c>
      <c r="B5363" s="12" t="s">
        <v>5026</v>
      </c>
      <c r="C5363" s="12" t="s">
        <v>5028</v>
      </c>
      <c r="D5363" s="12" t="s">
        <v>5032</v>
      </c>
      <c r="E5363" s="12" t="s">
        <v>5035</v>
      </c>
      <c r="F5363" s="12" t="s">
        <v>5056</v>
      </c>
      <c r="G5363" s="12" t="s">
        <v>5046</v>
      </c>
      <c r="H5363" s="13">
        <v>615583</v>
      </c>
      <c r="I5363" s="14">
        <v>3154135</v>
      </c>
      <c r="J5363" s="14">
        <v>366200</v>
      </c>
      <c r="K5363" s="14">
        <v>102195</v>
      </c>
      <c r="L5363" s="14">
        <v>162111</v>
      </c>
      <c r="M5363" s="15">
        <v>0.19516708594936069</v>
      </c>
      <c r="N5363" s="14">
        <v>3712209</v>
      </c>
      <c r="O5363" s="14">
        <v>3154135</v>
      </c>
      <c r="P5363" s="14">
        <v>0</v>
      </c>
      <c r="S5363" s="17">
        <v>45298.809027777781</v>
      </c>
      <c r="T5363" s="12" t="s">
        <v>5076</v>
      </c>
      <c r="U5363" s="18">
        <v>45298</v>
      </c>
      <c r="V5363" s="18" t="str">
        <f>TEXT(Posts[[#This Row],[Post_Date]],"YYYY")</f>
        <v>2024</v>
      </c>
      <c r="W5363" s="12" t="s">
        <v>5086</v>
      </c>
      <c r="X5363" s="12" t="s">
        <v>5084</v>
      </c>
      <c r="Y5363" s="19">
        <v>19</v>
      </c>
      <c r="Z5363" s="12" t="s">
        <v>5069</v>
      </c>
      <c r="AA5363"/>
    </row>
    <row r="5364" spans="1:27" x14ac:dyDescent="0.25">
      <c r="A5364" s="12" t="s">
        <v>4054</v>
      </c>
      <c r="B5364" s="12" t="s">
        <v>5026</v>
      </c>
      <c r="C5364" s="12" t="s">
        <v>5028</v>
      </c>
      <c r="D5364" s="12" t="s">
        <v>5031</v>
      </c>
      <c r="E5364" s="12" t="s">
        <v>5035</v>
      </c>
      <c r="F5364" s="12" t="s">
        <v>5060</v>
      </c>
      <c r="G5364" s="12" t="s">
        <v>5049</v>
      </c>
      <c r="H5364" s="13">
        <v>295997</v>
      </c>
      <c r="I5364" s="14">
        <v>3366794</v>
      </c>
      <c r="J5364" s="14">
        <v>811388</v>
      </c>
      <c r="K5364" s="14">
        <v>192793</v>
      </c>
      <c r="L5364" s="14">
        <v>150198</v>
      </c>
      <c r="M5364" s="15">
        <v>8.7916812724705515E-2</v>
      </c>
      <c r="N5364" s="14">
        <v>4331994</v>
      </c>
      <c r="O5364" s="14">
        <v>3366794</v>
      </c>
      <c r="P5364" s="14">
        <v>0</v>
      </c>
      <c r="S5364" s="17">
        <v>45403.708333333343</v>
      </c>
      <c r="T5364" s="12" t="s">
        <v>5076</v>
      </c>
      <c r="U5364" s="18">
        <v>45403</v>
      </c>
      <c r="V5364" s="18" t="str">
        <f>TEXT(Posts[[#This Row],[Post_Date]],"YYYY")</f>
        <v>2024</v>
      </c>
      <c r="W5364" s="12" t="s">
        <v>5090</v>
      </c>
      <c r="X5364" s="12" t="s">
        <v>5084</v>
      </c>
      <c r="Y5364" s="19">
        <v>17</v>
      </c>
      <c r="Z5364" s="12" t="s">
        <v>5068</v>
      </c>
      <c r="AA5364"/>
    </row>
    <row r="5365" spans="1:27" x14ac:dyDescent="0.25">
      <c r="A5365" s="12" t="s">
        <v>4057</v>
      </c>
      <c r="B5365" s="12" t="s">
        <v>5026</v>
      </c>
      <c r="C5365" s="12" t="s">
        <v>5028</v>
      </c>
      <c r="D5365" s="12" t="s">
        <v>5034</v>
      </c>
      <c r="E5365" s="12" t="s">
        <v>5039</v>
      </c>
      <c r="F5365" s="12" t="s">
        <v>5059</v>
      </c>
      <c r="G5365" s="12" t="s">
        <v>5043</v>
      </c>
      <c r="H5365" s="13">
        <v>46152</v>
      </c>
      <c r="I5365" s="14">
        <v>286384</v>
      </c>
      <c r="J5365" s="14">
        <v>64049</v>
      </c>
      <c r="K5365" s="14">
        <v>18932</v>
      </c>
      <c r="L5365" s="14">
        <v>15520</v>
      </c>
      <c r="M5365" s="15">
        <v>0.16115572174351669</v>
      </c>
      <c r="N5365" s="14">
        <v>337201</v>
      </c>
      <c r="O5365" s="14">
        <v>0</v>
      </c>
      <c r="P5365" s="14">
        <v>671994</v>
      </c>
      <c r="S5365" s="17">
        <v>45355.67083333333</v>
      </c>
      <c r="T5365" s="17" t="s">
        <v>5074</v>
      </c>
      <c r="U5365" s="18">
        <v>45355</v>
      </c>
      <c r="V5365" s="18" t="str">
        <f>TEXT(Posts[[#This Row],[Post_Date]],"YYYY")</f>
        <v>2024</v>
      </c>
      <c r="W5365" s="18" t="s">
        <v>5088</v>
      </c>
      <c r="X5365" s="18" t="s">
        <v>5081</v>
      </c>
      <c r="Y5365" s="19">
        <v>16</v>
      </c>
      <c r="Z5365" s="12" t="s">
        <v>5069</v>
      </c>
      <c r="AA5365"/>
    </row>
    <row r="5366" spans="1:27" x14ac:dyDescent="0.25">
      <c r="A5366" s="12" t="s">
        <v>4060</v>
      </c>
      <c r="B5366" s="12" t="s">
        <v>5026</v>
      </c>
      <c r="C5366" s="12" t="s">
        <v>5028</v>
      </c>
      <c r="D5366" s="12" t="s">
        <v>5034</v>
      </c>
      <c r="E5366" s="12" t="s">
        <v>5039</v>
      </c>
      <c r="F5366" s="12" t="s">
        <v>5059</v>
      </c>
      <c r="G5366" s="12" t="s">
        <v>5048</v>
      </c>
      <c r="H5366" s="13">
        <v>22340</v>
      </c>
      <c r="I5366" s="14">
        <v>184240</v>
      </c>
      <c r="J5366" s="14">
        <v>31932</v>
      </c>
      <c r="K5366" s="14">
        <v>12266</v>
      </c>
      <c r="L5366" s="14">
        <v>6495</v>
      </c>
      <c r="M5366" s="15">
        <v>0.1212588228066569</v>
      </c>
      <c r="N5366" s="14">
        <v>215455</v>
      </c>
      <c r="O5366" s="14">
        <v>0</v>
      </c>
      <c r="P5366" s="14">
        <v>1762039</v>
      </c>
      <c r="S5366" s="17">
        <v>45607.677777777782</v>
      </c>
      <c r="T5366" s="17" t="s">
        <v>5074</v>
      </c>
      <c r="U5366" s="18">
        <v>45607</v>
      </c>
      <c r="V5366" s="18" t="str">
        <f>TEXT(Posts[[#This Row],[Post_Date]],"YYYY")</f>
        <v>2024</v>
      </c>
      <c r="W5366" s="18" t="s">
        <v>5095</v>
      </c>
      <c r="X5366" s="18" t="s">
        <v>5081</v>
      </c>
      <c r="Y5366" s="19">
        <v>16</v>
      </c>
      <c r="Z5366" s="12" t="s">
        <v>5069</v>
      </c>
      <c r="AA5366"/>
    </row>
    <row r="5367" spans="1:27" x14ac:dyDescent="0.25">
      <c r="A5367" s="12" t="s">
        <v>4073</v>
      </c>
      <c r="B5367" s="12" t="s">
        <v>5026</v>
      </c>
      <c r="C5367" s="12" t="s">
        <v>5029</v>
      </c>
      <c r="D5367" s="12" t="s">
        <v>5032</v>
      </c>
      <c r="E5367" s="12" t="s">
        <v>5035</v>
      </c>
      <c r="F5367" s="12" t="s">
        <v>5056</v>
      </c>
      <c r="G5367" s="12" t="s">
        <v>5043</v>
      </c>
      <c r="H5367" s="13">
        <v>67299</v>
      </c>
      <c r="I5367" s="14">
        <v>295893</v>
      </c>
      <c r="J5367" s="14">
        <v>37362</v>
      </c>
      <c r="K5367" s="14">
        <v>23204</v>
      </c>
      <c r="L5367" s="14">
        <v>8440</v>
      </c>
      <c r="M5367" s="15">
        <v>0.22744678330637949</v>
      </c>
      <c r="N5367" s="14">
        <v>336781</v>
      </c>
      <c r="O5367" s="14">
        <v>295893</v>
      </c>
      <c r="P5367" s="14">
        <v>0</v>
      </c>
      <c r="S5367" s="17">
        <v>45362.761805555558</v>
      </c>
      <c r="T5367" s="12" t="s">
        <v>5076</v>
      </c>
      <c r="U5367" s="18">
        <v>45362</v>
      </c>
      <c r="V5367" s="18" t="str">
        <f>TEXT(Posts[[#This Row],[Post_Date]],"YYYY")</f>
        <v>2024</v>
      </c>
      <c r="W5367" s="12" t="s">
        <v>5088</v>
      </c>
      <c r="X5367" s="12" t="s">
        <v>5081</v>
      </c>
      <c r="Y5367" s="19">
        <v>18</v>
      </c>
      <c r="Z5367" s="12" t="s">
        <v>5070</v>
      </c>
      <c r="AA5367"/>
    </row>
    <row r="5368" spans="1:27" x14ac:dyDescent="0.25">
      <c r="A5368" s="12" t="s">
        <v>4074</v>
      </c>
      <c r="B5368" s="12" t="s">
        <v>5026</v>
      </c>
      <c r="C5368" s="12" t="s">
        <v>5028</v>
      </c>
      <c r="D5368" s="12" t="s">
        <v>5032</v>
      </c>
      <c r="E5368" s="12" t="s">
        <v>5035</v>
      </c>
      <c r="F5368" s="12" t="s">
        <v>5056</v>
      </c>
      <c r="G5368" s="12" t="s">
        <v>5043</v>
      </c>
      <c r="H5368" s="13">
        <v>38468</v>
      </c>
      <c r="I5368" s="14">
        <v>182202</v>
      </c>
      <c r="J5368" s="14">
        <v>36278</v>
      </c>
      <c r="K5368" s="14">
        <v>7678</v>
      </c>
      <c r="L5368" s="14">
        <v>10485</v>
      </c>
      <c r="M5368" s="15">
        <v>0.21113223230722539</v>
      </c>
      <c r="N5368" s="14">
        <v>200819</v>
      </c>
      <c r="O5368" s="14">
        <v>171190</v>
      </c>
      <c r="P5368" s="14">
        <v>0</v>
      </c>
      <c r="S5368" s="17">
        <v>45700.509722222218</v>
      </c>
      <c r="T5368" s="12" t="s">
        <v>5075</v>
      </c>
      <c r="U5368" s="18">
        <v>45700</v>
      </c>
      <c r="V5368" s="18" t="str">
        <f>TEXT(Posts[[#This Row],[Post_Date]],"YYYY")</f>
        <v>2025</v>
      </c>
      <c r="W5368" s="12" t="s">
        <v>5087</v>
      </c>
      <c r="X5368" s="12" t="s">
        <v>5085</v>
      </c>
      <c r="Y5368" s="19">
        <v>12</v>
      </c>
      <c r="Z5368" s="12" t="s">
        <v>5070</v>
      </c>
      <c r="AA5368"/>
    </row>
    <row r="5369" spans="1:27" x14ac:dyDescent="0.25">
      <c r="A5369" s="12" t="s">
        <v>4081</v>
      </c>
      <c r="B5369" s="12" t="s">
        <v>5026</v>
      </c>
      <c r="C5369" s="12" t="s">
        <v>5028</v>
      </c>
      <c r="D5369" s="12" t="s">
        <v>5032</v>
      </c>
      <c r="E5369" s="12" t="s">
        <v>5035</v>
      </c>
      <c r="F5369" s="12" t="s">
        <v>5056</v>
      </c>
      <c r="G5369" s="12" t="s">
        <v>5043</v>
      </c>
      <c r="H5369" s="13">
        <v>60002</v>
      </c>
      <c r="I5369" s="14">
        <v>263241</v>
      </c>
      <c r="J5369" s="14">
        <v>50569</v>
      </c>
      <c r="K5369" s="14">
        <v>14473</v>
      </c>
      <c r="L5369" s="14">
        <v>8494</v>
      </c>
      <c r="M5369" s="15">
        <v>0.22793826264543129</v>
      </c>
      <c r="N5369" s="14">
        <v>317560</v>
      </c>
      <c r="O5369" s="14">
        <v>241472</v>
      </c>
      <c r="P5369" s="14">
        <v>0</v>
      </c>
      <c r="S5369" s="17">
        <v>45608.693749999999</v>
      </c>
      <c r="T5369" s="12" t="s">
        <v>5074</v>
      </c>
      <c r="U5369" s="18">
        <v>45608</v>
      </c>
      <c r="V5369" s="18" t="str">
        <f>TEXT(Posts[[#This Row],[Post_Date]],"YYYY")</f>
        <v>2024</v>
      </c>
      <c r="W5369" s="12" t="s">
        <v>5095</v>
      </c>
      <c r="X5369" s="12" t="s">
        <v>5079</v>
      </c>
      <c r="Y5369" s="19">
        <v>16</v>
      </c>
      <c r="Z5369" s="12" t="s">
        <v>5070</v>
      </c>
      <c r="AA5369"/>
    </row>
    <row r="5370" spans="1:27" x14ac:dyDescent="0.25">
      <c r="A5370" s="12" t="s">
        <v>4082</v>
      </c>
      <c r="B5370" s="12" t="s">
        <v>5026</v>
      </c>
      <c r="C5370" s="12" t="s">
        <v>5028</v>
      </c>
      <c r="D5370" s="12" t="s">
        <v>5034</v>
      </c>
      <c r="E5370" s="12" t="s">
        <v>5039</v>
      </c>
      <c r="F5370" s="12" t="s">
        <v>5059</v>
      </c>
      <c r="G5370" s="12" t="s">
        <v>5046</v>
      </c>
      <c r="H5370" s="13">
        <v>24983</v>
      </c>
      <c r="I5370" s="14">
        <v>195625</v>
      </c>
      <c r="J5370" s="14">
        <v>34712</v>
      </c>
      <c r="K5370" s="14">
        <v>6058</v>
      </c>
      <c r="L5370" s="14">
        <v>6122</v>
      </c>
      <c r="M5370" s="15">
        <v>0.1277111427444261</v>
      </c>
      <c r="N5370" s="14">
        <v>217268</v>
      </c>
      <c r="O5370" s="14">
        <v>0</v>
      </c>
      <c r="P5370" s="14">
        <v>1850232</v>
      </c>
      <c r="S5370" s="17">
        <v>45598.555555555547</v>
      </c>
      <c r="T5370" s="17" t="s">
        <v>5075</v>
      </c>
      <c r="U5370" s="18">
        <v>45598</v>
      </c>
      <c r="V5370" s="18" t="str">
        <f>TEXT(Posts[[#This Row],[Post_Date]],"YYYY")</f>
        <v>2024</v>
      </c>
      <c r="W5370" s="18" t="s">
        <v>5095</v>
      </c>
      <c r="X5370" s="18" t="s">
        <v>5083</v>
      </c>
      <c r="Y5370" s="19">
        <v>13</v>
      </c>
      <c r="Z5370" s="12" t="s">
        <v>5069</v>
      </c>
      <c r="AA5370"/>
    </row>
    <row r="5371" spans="1:27" x14ac:dyDescent="0.25">
      <c r="A5371" s="12" t="s">
        <v>4083</v>
      </c>
      <c r="B5371" s="12" t="s">
        <v>5026</v>
      </c>
      <c r="C5371" s="12" t="s">
        <v>5028</v>
      </c>
      <c r="D5371" s="12" t="s">
        <v>5032</v>
      </c>
      <c r="E5371" s="12" t="s">
        <v>5035</v>
      </c>
      <c r="F5371" s="12" t="s">
        <v>5056</v>
      </c>
      <c r="G5371" s="12" t="s">
        <v>5044</v>
      </c>
      <c r="H5371" s="13">
        <v>72733</v>
      </c>
      <c r="I5371" s="14">
        <v>320379</v>
      </c>
      <c r="J5371" s="14">
        <v>61018</v>
      </c>
      <c r="K5371" s="14">
        <v>16869</v>
      </c>
      <c r="L5371" s="14">
        <v>9259</v>
      </c>
      <c r="M5371" s="15">
        <v>0.227024585218734</v>
      </c>
      <c r="N5371" s="14">
        <v>399729</v>
      </c>
      <c r="O5371" s="14">
        <v>297854</v>
      </c>
      <c r="P5371" s="14">
        <v>0</v>
      </c>
      <c r="S5371" s="17">
        <v>45428.705555555563</v>
      </c>
      <c r="T5371" s="12" t="s">
        <v>5074</v>
      </c>
      <c r="U5371" s="18">
        <v>45428</v>
      </c>
      <c r="V5371" s="18" t="str">
        <f>TEXT(Posts[[#This Row],[Post_Date]],"YYYY")</f>
        <v>2024</v>
      </c>
      <c r="W5371" s="12" t="s">
        <v>5096</v>
      </c>
      <c r="X5371" s="12" t="s">
        <v>5080</v>
      </c>
      <c r="Y5371" s="19">
        <v>16</v>
      </c>
      <c r="Z5371" s="12" t="s">
        <v>5070</v>
      </c>
      <c r="AA5371"/>
    </row>
    <row r="5372" spans="1:27" x14ac:dyDescent="0.25">
      <c r="A5372" s="12" t="s">
        <v>4086</v>
      </c>
      <c r="B5372" s="12" t="s">
        <v>5026</v>
      </c>
      <c r="C5372" s="12" t="s">
        <v>5029</v>
      </c>
      <c r="D5372" s="12" t="s">
        <v>5030</v>
      </c>
      <c r="E5372" s="12" t="s">
        <v>5035</v>
      </c>
      <c r="F5372" s="12" t="s">
        <v>5051</v>
      </c>
      <c r="G5372" s="12" t="s">
        <v>5048</v>
      </c>
      <c r="H5372" s="13">
        <v>72980</v>
      </c>
      <c r="I5372" s="14">
        <v>760299</v>
      </c>
      <c r="J5372" s="14">
        <v>183002</v>
      </c>
      <c r="K5372" s="14">
        <v>47644</v>
      </c>
      <c r="L5372" s="14">
        <v>44720</v>
      </c>
      <c r="M5372" s="15">
        <v>9.5989845119221651E-2</v>
      </c>
      <c r="N5372" s="14">
        <v>924541</v>
      </c>
      <c r="O5372" s="14">
        <v>760299</v>
      </c>
      <c r="P5372" s="14">
        <v>0</v>
      </c>
      <c r="S5372" s="17">
        <v>45377.497916666667</v>
      </c>
      <c r="T5372" s="12" t="s">
        <v>5077</v>
      </c>
      <c r="U5372" s="18">
        <v>45377</v>
      </c>
      <c r="V5372" s="18" t="str">
        <f>TEXT(Posts[[#This Row],[Post_Date]],"YYYY")</f>
        <v>2024</v>
      </c>
      <c r="W5372" s="12" t="s">
        <v>5088</v>
      </c>
      <c r="X5372" s="12" t="s">
        <v>5079</v>
      </c>
      <c r="Y5372" s="19">
        <v>11</v>
      </c>
      <c r="Z5372" s="12" t="s">
        <v>5068</v>
      </c>
      <c r="AA5372"/>
    </row>
    <row r="5373" spans="1:27" x14ac:dyDescent="0.25">
      <c r="A5373" s="12" t="s">
        <v>4089</v>
      </c>
      <c r="B5373" s="12" t="s">
        <v>5026</v>
      </c>
      <c r="C5373" s="12" t="s">
        <v>5029</v>
      </c>
      <c r="D5373" s="12" t="s">
        <v>5032</v>
      </c>
      <c r="E5373" s="12" t="s">
        <v>5035</v>
      </c>
      <c r="F5373" s="12" t="s">
        <v>5056</v>
      </c>
      <c r="G5373" s="12" t="s">
        <v>5043</v>
      </c>
      <c r="H5373" s="13">
        <v>42315</v>
      </c>
      <c r="I5373" s="14">
        <v>278326</v>
      </c>
      <c r="J5373" s="14">
        <v>61895</v>
      </c>
      <c r="K5373" s="14">
        <v>12695</v>
      </c>
      <c r="L5373" s="14">
        <v>8111</v>
      </c>
      <c r="M5373" s="15">
        <v>0.15203460624583059</v>
      </c>
      <c r="N5373" s="14">
        <v>330131</v>
      </c>
      <c r="O5373" s="14">
        <v>245872</v>
      </c>
      <c r="P5373" s="14">
        <v>0</v>
      </c>
      <c r="S5373" s="17">
        <v>45415.611111111109</v>
      </c>
      <c r="T5373" s="12" t="s">
        <v>5074</v>
      </c>
      <c r="U5373" s="18">
        <v>45415</v>
      </c>
      <c r="V5373" s="18" t="str">
        <f>TEXT(Posts[[#This Row],[Post_Date]],"YYYY")</f>
        <v>2024</v>
      </c>
      <c r="W5373" s="12" t="s">
        <v>5096</v>
      </c>
      <c r="X5373" s="12" t="s">
        <v>5082</v>
      </c>
      <c r="Y5373" s="19">
        <v>14</v>
      </c>
      <c r="Z5373" s="12" t="s">
        <v>5069</v>
      </c>
      <c r="AA5373"/>
    </row>
    <row r="5374" spans="1:27" x14ac:dyDescent="0.25">
      <c r="A5374" s="12" t="s">
        <v>4091</v>
      </c>
      <c r="B5374" s="12" t="s">
        <v>5026</v>
      </c>
      <c r="C5374" s="12" t="s">
        <v>5028</v>
      </c>
      <c r="D5374" s="12" t="s">
        <v>5032</v>
      </c>
      <c r="E5374" s="12" t="s">
        <v>5035</v>
      </c>
      <c r="F5374" s="12" t="s">
        <v>5056</v>
      </c>
      <c r="G5374" s="12" t="s">
        <v>5045</v>
      </c>
      <c r="H5374" s="13">
        <v>156947</v>
      </c>
      <c r="I5374" s="14">
        <v>737856</v>
      </c>
      <c r="J5374" s="14">
        <v>177926</v>
      </c>
      <c r="K5374" s="14">
        <v>48453</v>
      </c>
      <c r="L5374" s="14">
        <v>38259</v>
      </c>
      <c r="M5374" s="15">
        <v>0.21270787257996551</v>
      </c>
      <c r="N5374" s="14">
        <v>945133</v>
      </c>
      <c r="O5374" s="14">
        <v>713677</v>
      </c>
      <c r="P5374" s="14">
        <v>0</v>
      </c>
      <c r="S5374" s="17">
        <v>45609.71875</v>
      </c>
      <c r="T5374" s="12" t="s">
        <v>5076</v>
      </c>
      <c r="U5374" s="18">
        <v>45609</v>
      </c>
      <c r="V5374" s="18" t="str">
        <f>TEXT(Posts[[#This Row],[Post_Date]],"YYYY")</f>
        <v>2024</v>
      </c>
      <c r="W5374" s="12" t="s">
        <v>5095</v>
      </c>
      <c r="X5374" s="12" t="s">
        <v>5085</v>
      </c>
      <c r="Y5374" s="19">
        <v>17</v>
      </c>
      <c r="Z5374" s="12" t="s">
        <v>5070</v>
      </c>
      <c r="AA5374"/>
    </row>
    <row r="5375" spans="1:27" x14ac:dyDescent="0.25">
      <c r="A5375" s="12" t="s">
        <v>4092</v>
      </c>
      <c r="B5375" s="12" t="s">
        <v>5026</v>
      </c>
      <c r="C5375" s="12" t="s">
        <v>5028</v>
      </c>
      <c r="D5375" s="12" t="s">
        <v>5031</v>
      </c>
      <c r="E5375" s="12" t="s">
        <v>5035</v>
      </c>
      <c r="F5375" s="12" t="s">
        <v>5060</v>
      </c>
      <c r="G5375" s="12" t="s">
        <v>5049</v>
      </c>
      <c r="H5375" s="13">
        <v>232922</v>
      </c>
      <c r="I5375" s="14">
        <v>3000079</v>
      </c>
      <c r="J5375" s="14">
        <v>603789</v>
      </c>
      <c r="K5375" s="14">
        <v>133526</v>
      </c>
      <c r="L5375" s="14">
        <v>164377</v>
      </c>
      <c r="M5375" s="15">
        <v>7.7638664434901666E-2</v>
      </c>
      <c r="N5375" s="14">
        <v>3748645</v>
      </c>
      <c r="O5375" s="14">
        <v>3000079</v>
      </c>
      <c r="P5375" s="14">
        <v>0</v>
      </c>
      <c r="S5375" s="17">
        <v>45444.719444444447</v>
      </c>
      <c r="T5375" s="12" t="s">
        <v>5076</v>
      </c>
      <c r="U5375" s="18">
        <v>45444</v>
      </c>
      <c r="V5375" s="18" t="str">
        <f>TEXT(Posts[[#This Row],[Post_Date]],"YYYY")</f>
        <v>2024</v>
      </c>
      <c r="W5375" s="12" t="s">
        <v>5089</v>
      </c>
      <c r="X5375" s="12" t="s">
        <v>5083</v>
      </c>
      <c r="Y5375" s="19">
        <v>17</v>
      </c>
      <c r="Z5375" s="12" t="s">
        <v>5068</v>
      </c>
      <c r="AA5375"/>
    </row>
    <row r="5376" spans="1:27" x14ac:dyDescent="0.25">
      <c r="A5376" s="12" t="s">
        <v>4094</v>
      </c>
      <c r="B5376" s="12" t="s">
        <v>5026</v>
      </c>
      <c r="C5376" s="12" t="s">
        <v>5028</v>
      </c>
      <c r="D5376" s="12" t="s">
        <v>5034</v>
      </c>
      <c r="E5376" s="12" t="s">
        <v>5039</v>
      </c>
      <c r="F5376" s="12" t="s">
        <v>5059</v>
      </c>
      <c r="G5376" s="12" t="s">
        <v>5046</v>
      </c>
      <c r="H5376" s="13">
        <v>47117</v>
      </c>
      <c r="I5376" s="14">
        <v>402740</v>
      </c>
      <c r="J5376" s="14">
        <v>87505</v>
      </c>
      <c r="K5376" s="14">
        <v>15763</v>
      </c>
      <c r="L5376" s="14">
        <v>12965</v>
      </c>
      <c r="M5376" s="15">
        <v>0.1169926205826072</v>
      </c>
      <c r="N5376" s="14">
        <v>479126</v>
      </c>
      <c r="O5376" s="14">
        <v>0</v>
      </c>
      <c r="P5376" s="14">
        <v>1047261</v>
      </c>
      <c r="S5376" s="17">
        <v>45438.453472222223</v>
      </c>
      <c r="T5376" s="17" t="s">
        <v>5077</v>
      </c>
      <c r="U5376" s="18">
        <v>45438</v>
      </c>
      <c r="V5376" s="18" t="str">
        <f>TEXT(Posts[[#This Row],[Post_Date]],"YYYY")</f>
        <v>2024</v>
      </c>
      <c r="W5376" s="18" t="s">
        <v>5096</v>
      </c>
      <c r="X5376" s="18" t="s">
        <v>5084</v>
      </c>
      <c r="Y5376" s="19">
        <v>10</v>
      </c>
      <c r="Z5376" s="12" t="s">
        <v>5069</v>
      </c>
      <c r="AA5376"/>
    </row>
    <row r="5377" spans="1:27" x14ac:dyDescent="0.25">
      <c r="A5377" s="12" t="s">
        <v>4098</v>
      </c>
      <c r="B5377" s="12" t="s">
        <v>5026</v>
      </c>
      <c r="C5377" s="12" t="s">
        <v>5028</v>
      </c>
      <c r="D5377" s="12" t="s">
        <v>5030</v>
      </c>
      <c r="E5377" s="12" t="s">
        <v>5035</v>
      </c>
      <c r="F5377" s="12" t="s">
        <v>5051</v>
      </c>
      <c r="G5377" s="12" t="s">
        <v>5046</v>
      </c>
      <c r="H5377" s="13">
        <v>364598</v>
      </c>
      <c r="I5377" s="14">
        <v>2951268</v>
      </c>
      <c r="J5377" s="14">
        <v>584611</v>
      </c>
      <c r="K5377" s="14">
        <v>200785</v>
      </c>
      <c r="L5377" s="14">
        <v>80058</v>
      </c>
      <c r="M5377" s="15">
        <v>0.1235395409940734</v>
      </c>
      <c r="N5377" s="14">
        <v>3592934</v>
      </c>
      <c r="O5377" s="14">
        <v>2951268</v>
      </c>
      <c r="P5377" s="14">
        <v>0</v>
      </c>
      <c r="S5377" s="17">
        <v>45569.640277777777</v>
      </c>
      <c r="T5377" s="12" t="s">
        <v>5074</v>
      </c>
      <c r="U5377" s="18">
        <v>45569</v>
      </c>
      <c r="V5377" s="18" t="str">
        <f>TEXT(Posts[[#This Row],[Post_Date]],"YYYY")</f>
        <v>2024</v>
      </c>
      <c r="W5377" s="12" t="s">
        <v>5091</v>
      </c>
      <c r="X5377" s="12" t="s">
        <v>5082</v>
      </c>
      <c r="Y5377" s="19">
        <v>15</v>
      </c>
      <c r="Z5377" s="12" t="s">
        <v>5069</v>
      </c>
      <c r="AA5377"/>
    </row>
    <row r="5378" spans="1:27" x14ac:dyDescent="0.25">
      <c r="A5378" s="12" t="s">
        <v>4099</v>
      </c>
      <c r="B5378" s="12" t="s">
        <v>5026</v>
      </c>
      <c r="C5378" s="12" t="s">
        <v>5028</v>
      </c>
      <c r="D5378" s="12" t="s">
        <v>5030</v>
      </c>
      <c r="E5378" s="12" t="s">
        <v>5035</v>
      </c>
      <c r="F5378" s="12" t="s">
        <v>5051</v>
      </c>
      <c r="G5378" s="12" t="s">
        <v>5042</v>
      </c>
      <c r="H5378" s="13">
        <v>233025</v>
      </c>
      <c r="I5378" s="14">
        <v>2702604</v>
      </c>
      <c r="J5378" s="14">
        <v>651791</v>
      </c>
      <c r="K5378" s="14">
        <v>163613</v>
      </c>
      <c r="L5378" s="14">
        <v>120140</v>
      </c>
      <c r="M5378" s="15">
        <v>8.6222624646886722E-2</v>
      </c>
      <c r="N5378" s="14">
        <v>3370925</v>
      </c>
      <c r="O5378" s="14">
        <v>2702604</v>
      </c>
      <c r="P5378" s="14">
        <v>0</v>
      </c>
      <c r="S5378" s="17">
        <v>45476.490277777782</v>
      </c>
      <c r="T5378" s="12" t="s">
        <v>5077</v>
      </c>
      <c r="U5378" s="18">
        <v>45476</v>
      </c>
      <c r="V5378" s="18" t="str">
        <f>TEXT(Posts[[#This Row],[Post_Date]],"YYYY")</f>
        <v>2024</v>
      </c>
      <c r="W5378" s="12" t="s">
        <v>5093</v>
      </c>
      <c r="X5378" s="12" t="s">
        <v>5085</v>
      </c>
      <c r="Y5378" s="19">
        <v>11</v>
      </c>
      <c r="Z5378" s="12" t="s">
        <v>5068</v>
      </c>
      <c r="AA5378"/>
    </row>
    <row r="5379" spans="1:27" x14ac:dyDescent="0.25">
      <c r="A5379" s="12" t="s">
        <v>4101</v>
      </c>
      <c r="B5379" s="12" t="s">
        <v>5026</v>
      </c>
      <c r="C5379" s="12" t="s">
        <v>5028</v>
      </c>
      <c r="D5379" s="12" t="s">
        <v>5030</v>
      </c>
      <c r="E5379" s="12" t="s">
        <v>5035</v>
      </c>
      <c r="F5379" s="12" t="s">
        <v>5051</v>
      </c>
      <c r="G5379" s="12" t="s">
        <v>5049</v>
      </c>
      <c r="H5379" s="13">
        <v>177119</v>
      </c>
      <c r="I5379" s="14">
        <v>1226001</v>
      </c>
      <c r="J5379" s="14">
        <v>206444</v>
      </c>
      <c r="K5379" s="14">
        <v>89028</v>
      </c>
      <c r="L5379" s="14">
        <v>64924</v>
      </c>
      <c r="M5379" s="15">
        <v>0.14446933978452489</v>
      </c>
      <c r="N5379" s="14">
        <v>1567301</v>
      </c>
      <c r="O5379" s="14">
        <v>1226001</v>
      </c>
      <c r="P5379" s="14">
        <v>0</v>
      </c>
      <c r="S5379" s="17">
        <v>45641.683333333327</v>
      </c>
      <c r="T5379" s="12" t="s">
        <v>5074</v>
      </c>
      <c r="U5379" s="18">
        <v>45641</v>
      </c>
      <c r="V5379" s="18" t="str">
        <f>TEXT(Posts[[#This Row],[Post_Date]],"YYYY")</f>
        <v>2024</v>
      </c>
      <c r="W5379" s="12" t="s">
        <v>5094</v>
      </c>
      <c r="X5379" s="12" t="s">
        <v>5084</v>
      </c>
      <c r="Y5379" s="19">
        <v>16</v>
      </c>
      <c r="Z5379" s="12" t="s">
        <v>5069</v>
      </c>
      <c r="AA5379"/>
    </row>
    <row r="5380" spans="1:27" x14ac:dyDescent="0.25">
      <c r="A5380" s="12" t="s">
        <v>4103</v>
      </c>
      <c r="B5380" s="12" t="s">
        <v>5026</v>
      </c>
      <c r="C5380" s="12" t="s">
        <v>5028</v>
      </c>
      <c r="D5380" s="12" t="s">
        <v>5031</v>
      </c>
      <c r="E5380" s="12" t="s">
        <v>5035</v>
      </c>
      <c r="F5380" s="12" t="s">
        <v>5060</v>
      </c>
      <c r="G5380" s="12" t="s">
        <v>5043</v>
      </c>
      <c r="H5380" s="13">
        <v>54469</v>
      </c>
      <c r="I5380" s="14">
        <v>637428</v>
      </c>
      <c r="J5380" s="14">
        <v>134791</v>
      </c>
      <c r="K5380" s="14">
        <v>35104</v>
      </c>
      <c r="L5380" s="14">
        <v>33504</v>
      </c>
      <c r="M5380" s="15">
        <v>8.5452411711014364E-2</v>
      </c>
      <c r="N5380" s="14">
        <v>796175</v>
      </c>
      <c r="O5380" s="14">
        <v>558523</v>
      </c>
      <c r="P5380" s="14">
        <v>0</v>
      </c>
      <c r="S5380" s="17">
        <v>45436.63958333333</v>
      </c>
      <c r="T5380" s="12" t="s">
        <v>5074</v>
      </c>
      <c r="U5380" s="18">
        <v>45436</v>
      </c>
      <c r="V5380" s="18" t="str">
        <f>TEXT(Posts[[#This Row],[Post_Date]],"YYYY")</f>
        <v>2024</v>
      </c>
      <c r="W5380" s="12" t="s">
        <v>5096</v>
      </c>
      <c r="X5380" s="12" t="s">
        <v>5082</v>
      </c>
      <c r="Y5380" s="19">
        <v>15</v>
      </c>
      <c r="Z5380" s="12" t="s">
        <v>5068</v>
      </c>
      <c r="AA5380"/>
    </row>
    <row r="5381" spans="1:27" x14ac:dyDescent="0.25">
      <c r="A5381" s="12" t="s">
        <v>4106</v>
      </c>
      <c r="B5381" s="12" t="s">
        <v>5026</v>
      </c>
      <c r="C5381" s="12" t="s">
        <v>5028</v>
      </c>
      <c r="D5381" s="12" t="s">
        <v>5032</v>
      </c>
      <c r="E5381" s="12" t="s">
        <v>5035</v>
      </c>
      <c r="F5381" s="12" t="s">
        <v>5056</v>
      </c>
      <c r="G5381" s="12" t="s">
        <v>5046</v>
      </c>
      <c r="H5381" s="13">
        <v>35721</v>
      </c>
      <c r="I5381" s="14">
        <v>237734</v>
      </c>
      <c r="J5381" s="14">
        <v>32169</v>
      </c>
      <c r="K5381" s="14">
        <v>18831</v>
      </c>
      <c r="L5381" s="14">
        <v>9911</v>
      </c>
      <c r="M5381" s="15">
        <v>0.1502562559659904</v>
      </c>
      <c r="N5381" s="14">
        <v>293003</v>
      </c>
      <c r="O5381" s="14">
        <v>223551</v>
      </c>
      <c r="P5381" s="14">
        <v>0</v>
      </c>
      <c r="S5381" s="17">
        <v>45725.667361111111</v>
      </c>
      <c r="T5381" s="12" t="s">
        <v>5074</v>
      </c>
      <c r="U5381" s="18">
        <v>45725</v>
      </c>
      <c r="V5381" s="18" t="str">
        <f>TEXT(Posts[[#This Row],[Post_Date]],"YYYY")</f>
        <v>2025</v>
      </c>
      <c r="W5381" s="12" t="s">
        <v>5088</v>
      </c>
      <c r="X5381" s="12" t="s">
        <v>5084</v>
      </c>
      <c r="Y5381" s="19">
        <v>16</v>
      </c>
      <c r="Z5381" s="12" t="s">
        <v>5069</v>
      </c>
      <c r="AA5381"/>
    </row>
    <row r="5382" spans="1:27" x14ac:dyDescent="0.25">
      <c r="A5382" s="12" t="s">
        <v>4107</v>
      </c>
      <c r="B5382" s="12" t="s">
        <v>5026</v>
      </c>
      <c r="C5382" s="12" t="s">
        <v>5028</v>
      </c>
      <c r="D5382" s="12" t="s">
        <v>5031</v>
      </c>
      <c r="E5382" s="12" t="s">
        <v>5035</v>
      </c>
      <c r="F5382" s="12" t="s">
        <v>5060</v>
      </c>
      <c r="G5382" s="12" t="s">
        <v>5047</v>
      </c>
      <c r="H5382" s="13">
        <v>69811</v>
      </c>
      <c r="I5382" s="14">
        <v>1386106</v>
      </c>
      <c r="J5382" s="14">
        <v>196581</v>
      </c>
      <c r="K5382" s="14">
        <v>63885</v>
      </c>
      <c r="L5382" s="14">
        <v>46321</v>
      </c>
      <c r="M5382" s="15">
        <v>5.0365197449820938E-2</v>
      </c>
      <c r="N5382" s="14">
        <v>1718420</v>
      </c>
      <c r="O5382" s="14">
        <v>1386106</v>
      </c>
      <c r="P5382" s="14">
        <v>0</v>
      </c>
      <c r="S5382" s="17">
        <v>45432.477777777778</v>
      </c>
      <c r="T5382" s="12" t="s">
        <v>5077</v>
      </c>
      <c r="U5382" s="18">
        <v>45432</v>
      </c>
      <c r="V5382" s="18" t="str">
        <f>TEXT(Posts[[#This Row],[Post_Date]],"YYYY")</f>
        <v>2024</v>
      </c>
      <c r="W5382" s="12" t="s">
        <v>5096</v>
      </c>
      <c r="X5382" s="12" t="s">
        <v>5081</v>
      </c>
      <c r="Y5382" s="19">
        <v>11</v>
      </c>
      <c r="Z5382" s="12" t="s">
        <v>5068</v>
      </c>
      <c r="AA5382"/>
    </row>
    <row r="5383" spans="1:27" x14ac:dyDescent="0.25">
      <c r="A5383" s="12" t="s">
        <v>4108</v>
      </c>
      <c r="B5383" s="12" t="s">
        <v>5026</v>
      </c>
      <c r="C5383" s="12" t="s">
        <v>5028</v>
      </c>
      <c r="D5383" s="12" t="s">
        <v>5031</v>
      </c>
      <c r="E5383" s="12" t="s">
        <v>5035</v>
      </c>
      <c r="F5383" s="12" t="s">
        <v>5060</v>
      </c>
      <c r="G5383" s="12" t="s">
        <v>5045</v>
      </c>
      <c r="H5383" s="13">
        <v>214128</v>
      </c>
      <c r="I5383" s="14">
        <v>3390375</v>
      </c>
      <c r="J5383" s="14">
        <v>640104</v>
      </c>
      <c r="K5383" s="14">
        <v>232039</v>
      </c>
      <c r="L5383" s="14">
        <v>80062</v>
      </c>
      <c r="M5383" s="15">
        <v>6.315789116746473E-2</v>
      </c>
      <c r="N5383" s="14">
        <v>4256191</v>
      </c>
      <c r="O5383" s="14">
        <v>3390375</v>
      </c>
      <c r="P5383" s="14">
        <v>0</v>
      </c>
      <c r="S5383" s="17">
        <v>45356.73333333333</v>
      </c>
      <c r="T5383" s="12" t="s">
        <v>5076</v>
      </c>
      <c r="U5383" s="18">
        <v>45356</v>
      </c>
      <c r="V5383" s="18" t="str">
        <f>TEXT(Posts[[#This Row],[Post_Date]],"YYYY")</f>
        <v>2024</v>
      </c>
      <c r="W5383" s="12" t="s">
        <v>5088</v>
      </c>
      <c r="X5383" s="12" t="s">
        <v>5079</v>
      </c>
      <c r="Y5383" s="19">
        <v>17</v>
      </c>
      <c r="Z5383" s="12" t="s">
        <v>5068</v>
      </c>
      <c r="AA5383"/>
    </row>
    <row r="5384" spans="1:27" x14ac:dyDescent="0.25">
      <c r="A5384" s="12" t="s">
        <v>4112</v>
      </c>
      <c r="B5384" s="12" t="s">
        <v>5026</v>
      </c>
      <c r="C5384" s="12" t="s">
        <v>5028</v>
      </c>
      <c r="D5384" s="12" t="s">
        <v>5032</v>
      </c>
      <c r="E5384" s="12" t="s">
        <v>5035</v>
      </c>
      <c r="F5384" s="12" t="s">
        <v>5056</v>
      </c>
      <c r="G5384" s="12" t="s">
        <v>5049</v>
      </c>
      <c r="H5384" s="13">
        <v>73605</v>
      </c>
      <c r="I5384" s="14">
        <v>384265</v>
      </c>
      <c r="J5384" s="14">
        <v>95877</v>
      </c>
      <c r="K5384" s="14">
        <v>16869</v>
      </c>
      <c r="L5384" s="14">
        <v>19669</v>
      </c>
      <c r="M5384" s="15">
        <v>0.19154844665028761</v>
      </c>
      <c r="N5384" s="14">
        <v>467374</v>
      </c>
      <c r="O5384" s="14">
        <v>382983</v>
      </c>
      <c r="P5384" s="14">
        <v>0</v>
      </c>
      <c r="S5384" s="17">
        <v>45546.760416666657</v>
      </c>
      <c r="T5384" s="12" t="s">
        <v>5076</v>
      </c>
      <c r="U5384" s="18">
        <v>45546</v>
      </c>
      <c r="V5384" s="18" t="str">
        <f>TEXT(Posts[[#This Row],[Post_Date]],"YYYY")</f>
        <v>2024</v>
      </c>
      <c r="W5384" s="12" t="s">
        <v>5097</v>
      </c>
      <c r="X5384" s="12" t="s">
        <v>5085</v>
      </c>
      <c r="Y5384" s="19">
        <v>18</v>
      </c>
      <c r="Z5384" s="12" t="s">
        <v>5069</v>
      </c>
      <c r="AA5384"/>
    </row>
    <row r="5385" spans="1:27" x14ac:dyDescent="0.25">
      <c r="A5385" s="12" t="s">
        <v>4116</v>
      </c>
      <c r="B5385" s="12" t="s">
        <v>5026</v>
      </c>
      <c r="C5385" s="12" t="s">
        <v>5028</v>
      </c>
      <c r="D5385" s="12" t="s">
        <v>5032</v>
      </c>
      <c r="E5385" s="12" t="s">
        <v>5035</v>
      </c>
      <c r="F5385" s="12" t="s">
        <v>5056</v>
      </c>
      <c r="G5385" s="12" t="s">
        <v>5045</v>
      </c>
      <c r="H5385" s="13">
        <v>66426</v>
      </c>
      <c r="I5385" s="14">
        <v>302486</v>
      </c>
      <c r="J5385" s="14">
        <v>41158</v>
      </c>
      <c r="K5385" s="14">
        <v>10511</v>
      </c>
      <c r="L5385" s="14">
        <v>6888</v>
      </c>
      <c r="M5385" s="15">
        <v>0.21960349682089861</v>
      </c>
      <c r="N5385" s="14">
        <v>363262</v>
      </c>
      <c r="O5385" s="14">
        <v>259573</v>
      </c>
      <c r="P5385" s="14">
        <v>0</v>
      </c>
      <c r="S5385" s="17">
        <v>45533.432638888888</v>
      </c>
      <c r="T5385" s="12" t="s">
        <v>5077</v>
      </c>
      <c r="U5385" s="18">
        <v>45533</v>
      </c>
      <c r="V5385" s="18" t="str">
        <f>TEXT(Posts[[#This Row],[Post_Date]],"YYYY")</f>
        <v>2024</v>
      </c>
      <c r="W5385" s="12" t="s">
        <v>5092</v>
      </c>
      <c r="X5385" s="12" t="s">
        <v>5080</v>
      </c>
      <c r="Y5385" s="19">
        <v>10</v>
      </c>
      <c r="Z5385" s="12" t="s">
        <v>5070</v>
      </c>
      <c r="AA5385"/>
    </row>
    <row r="5386" spans="1:27" x14ac:dyDescent="0.25">
      <c r="A5386" s="12" t="s">
        <v>4119</v>
      </c>
      <c r="B5386" s="12" t="s">
        <v>5026</v>
      </c>
      <c r="C5386" s="12" t="s">
        <v>5028</v>
      </c>
      <c r="D5386" s="12" t="s">
        <v>5031</v>
      </c>
      <c r="E5386" s="12" t="s">
        <v>5035</v>
      </c>
      <c r="F5386" s="12" t="s">
        <v>5060</v>
      </c>
      <c r="G5386" s="12" t="s">
        <v>5045</v>
      </c>
      <c r="H5386" s="13">
        <v>72604</v>
      </c>
      <c r="I5386" s="14">
        <v>925459</v>
      </c>
      <c r="J5386" s="14">
        <v>121858</v>
      </c>
      <c r="K5386" s="14">
        <v>28996</v>
      </c>
      <c r="L5386" s="14">
        <v>45138</v>
      </c>
      <c r="M5386" s="15">
        <v>7.845245135528664E-2</v>
      </c>
      <c r="N5386" s="14">
        <v>1021707</v>
      </c>
      <c r="O5386" s="14">
        <v>884922</v>
      </c>
      <c r="P5386" s="14">
        <v>0</v>
      </c>
      <c r="S5386" s="17">
        <v>45697.752083333333</v>
      </c>
      <c r="T5386" s="12" t="s">
        <v>5076</v>
      </c>
      <c r="U5386" s="18">
        <v>45697</v>
      </c>
      <c r="V5386" s="18" t="str">
        <f>TEXT(Posts[[#This Row],[Post_Date]],"YYYY")</f>
        <v>2025</v>
      </c>
      <c r="W5386" s="12" t="s">
        <v>5087</v>
      </c>
      <c r="X5386" s="12" t="s">
        <v>5084</v>
      </c>
      <c r="Y5386" s="19">
        <v>18</v>
      </c>
      <c r="Z5386" s="12" t="s">
        <v>5068</v>
      </c>
      <c r="AA5386"/>
    </row>
    <row r="5387" spans="1:27" x14ac:dyDescent="0.25">
      <c r="A5387" s="12" t="s">
        <v>4121</v>
      </c>
      <c r="B5387" s="12" t="s">
        <v>5026</v>
      </c>
      <c r="C5387" s="12" t="s">
        <v>5028</v>
      </c>
      <c r="D5387" s="12" t="s">
        <v>5031</v>
      </c>
      <c r="E5387" s="12" t="s">
        <v>5035</v>
      </c>
      <c r="F5387" s="12" t="s">
        <v>5060</v>
      </c>
      <c r="G5387" s="12" t="s">
        <v>5049</v>
      </c>
      <c r="H5387" s="13">
        <v>185441</v>
      </c>
      <c r="I5387" s="14">
        <v>1966550</v>
      </c>
      <c r="J5387" s="14">
        <v>349090</v>
      </c>
      <c r="K5387" s="14">
        <v>143035</v>
      </c>
      <c r="L5387" s="14">
        <v>96939</v>
      </c>
      <c r="M5387" s="15">
        <v>9.4297757413539407E-2</v>
      </c>
      <c r="N5387" s="14">
        <v>2194395</v>
      </c>
      <c r="O5387" s="14">
        <v>1966550</v>
      </c>
      <c r="P5387" s="14">
        <v>0</v>
      </c>
      <c r="S5387" s="17">
        <v>45723.486805555563</v>
      </c>
      <c r="T5387" s="12" t="s">
        <v>5077</v>
      </c>
      <c r="U5387" s="18">
        <v>45723</v>
      </c>
      <c r="V5387" s="18" t="str">
        <f>TEXT(Posts[[#This Row],[Post_Date]],"YYYY")</f>
        <v>2025</v>
      </c>
      <c r="W5387" s="12" t="s">
        <v>5088</v>
      </c>
      <c r="X5387" s="12" t="s">
        <v>5082</v>
      </c>
      <c r="Y5387" s="19">
        <v>11</v>
      </c>
      <c r="Z5387" s="12" t="s">
        <v>5068</v>
      </c>
      <c r="AA5387"/>
    </row>
    <row r="5388" spans="1:27" x14ac:dyDescent="0.25">
      <c r="A5388" s="12" t="s">
        <v>4128</v>
      </c>
      <c r="B5388" s="12" t="s">
        <v>5026</v>
      </c>
      <c r="C5388" s="12" t="s">
        <v>5028</v>
      </c>
      <c r="D5388" s="12" t="s">
        <v>5031</v>
      </c>
      <c r="E5388" s="12" t="s">
        <v>5035</v>
      </c>
      <c r="F5388" s="12" t="s">
        <v>5060</v>
      </c>
      <c r="G5388" s="12" t="s">
        <v>5044</v>
      </c>
      <c r="H5388" s="13">
        <v>64028</v>
      </c>
      <c r="I5388" s="14">
        <v>822406</v>
      </c>
      <c r="J5388" s="14">
        <v>140588</v>
      </c>
      <c r="K5388" s="14">
        <v>56033</v>
      </c>
      <c r="L5388" s="14">
        <v>49252</v>
      </c>
      <c r="M5388" s="15">
        <v>7.7854635389526874E-2</v>
      </c>
      <c r="N5388" s="14">
        <v>1034160</v>
      </c>
      <c r="O5388" s="14">
        <v>822406</v>
      </c>
      <c r="P5388" s="14">
        <v>0</v>
      </c>
      <c r="S5388" s="17">
        <v>45642.713194444441</v>
      </c>
      <c r="T5388" s="12" t="s">
        <v>5076</v>
      </c>
      <c r="U5388" s="18">
        <v>45642</v>
      </c>
      <c r="V5388" s="18" t="str">
        <f>TEXT(Posts[[#This Row],[Post_Date]],"YYYY")</f>
        <v>2024</v>
      </c>
      <c r="W5388" s="12" t="s">
        <v>5094</v>
      </c>
      <c r="X5388" s="12" t="s">
        <v>5081</v>
      </c>
      <c r="Y5388" s="19">
        <v>17</v>
      </c>
      <c r="Z5388" s="12" t="s">
        <v>5068</v>
      </c>
      <c r="AA5388"/>
    </row>
    <row r="5389" spans="1:27" x14ac:dyDescent="0.25">
      <c r="A5389" s="12" t="s">
        <v>4130</v>
      </c>
      <c r="B5389" s="12" t="s">
        <v>5026</v>
      </c>
      <c r="C5389" s="12" t="s">
        <v>5028</v>
      </c>
      <c r="D5389" s="12" t="s">
        <v>5030</v>
      </c>
      <c r="E5389" s="12" t="s">
        <v>5039</v>
      </c>
      <c r="F5389" s="12" t="s">
        <v>5051</v>
      </c>
      <c r="G5389" s="12" t="s">
        <v>5044</v>
      </c>
      <c r="H5389" s="13">
        <v>312195</v>
      </c>
      <c r="I5389" s="14">
        <v>2401789</v>
      </c>
      <c r="J5389" s="14">
        <v>267463</v>
      </c>
      <c r="K5389" s="14">
        <v>157946</v>
      </c>
      <c r="L5389" s="14">
        <v>118714</v>
      </c>
      <c r="M5389" s="15">
        <v>0.1299846134838144</v>
      </c>
      <c r="N5389" s="14">
        <v>3120841</v>
      </c>
      <c r="O5389" s="14">
        <v>0</v>
      </c>
      <c r="P5389" s="14">
        <v>1653282</v>
      </c>
      <c r="S5389" s="17">
        <v>45308.831250000003</v>
      </c>
      <c r="T5389" s="17" t="s">
        <v>5076</v>
      </c>
      <c r="U5389" s="18">
        <v>45308</v>
      </c>
      <c r="V5389" s="18" t="str">
        <f>TEXT(Posts[[#This Row],[Post_Date]],"YYYY")</f>
        <v>2024</v>
      </c>
      <c r="W5389" s="18" t="s">
        <v>5086</v>
      </c>
      <c r="X5389" s="18" t="s">
        <v>5085</v>
      </c>
      <c r="Y5389" s="19">
        <v>19</v>
      </c>
      <c r="Z5389" s="12" t="s">
        <v>5069</v>
      </c>
      <c r="AA5389"/>
    </row>
    <row r="5390" spans="1:27" x14ac:dyDescent="0.25">
      <c r="A5390" s="12" t="s">
        <v>4132</v>
      </c>
      <c r="B5390" s="12" t="s">
        <v>5026</v>
      </c>
      <c r="C5390" s="12" t="s">
        <v>5029</v>
      </c>
      <c r="D5390" s="12" t="s">
        <v>5032</v>
      </c>
      <c r="E5390" s="12" t="s">
        <v>5035</v>
      </c>
      <c r="F5390" s="12" t="s">
        <v>5056</v>
      </c>
      <c r="G5390" s="12" t="s">
        <v>5044</v>
      </c>
      <c r="H5390" s="13">
        <v>9000</v>
      </c>
      <c r="I5390" s="14">
        <v>41728</v>
      </c>
      <c r="J5390" s="14">
        <v>7607</v>
      </c>
      <c r="K5390" s="14">
        <v>3142</v>
      </c>
      <c r="L5390" s="14">
        <v>2358</v>
      </c>
      <c r="M5390" s="15">
        <v>0.2157019951250691</v>
      </c>
      <c r="N5390" s="14">
        <v>46357</v>
      </c>
      <c r="O5390" s="14">
        <v>41152</v>
      </c>
      <c r="P5390" s="14">
        <v>0</v>
      </c>
      <c r="S5390" s="17">
        <v>45344.668055555558</v>
      </c>
      <c r="T5390" s="12" t="s">
        <v>5074</v>
      </c>
      <c r="U5390" s="18">
        <v>45344</v>
      </c>
      <c r="V5390" s="18" t="str">
        <f>TEXT(Posts[[#This Row],[Post_Date]],"YYYY")</f>
        <v>2024</v>
      </c>
      <c r="W5390" s="12" t="s">
        <v>5087</v>
      </c>
      <c r="X5390" s="12" t="s">
        <v>5080</v>
      </c>
      <c r="Y5390" s="19">
        <v>16</v>
      </c>
      <c r="Z5390" s="12" t="s">
        <v>5070</v>
      </c>
      <c r="AA5390"/>
    </row>
    <row r="5391" spans="1:27" x14ac:dyDescent="0.25">
      <c r="A5391" s="12" t="s">
        <v>4134</v>
      </c>
      <c r="B5391" s="12" t="s">
        <v>5026</v>
      </c>
      <c r="C5391" s="12" t="s">
        <v>5028</v>
      </c>
      <c r="D5391" s="12" t="s">
        <v>5032</v>
      </c>
      <c r="E5391" s="12" t="s">
        <v>5039</v>
      </c>
      <c r="F5391" s="12" t="s">
        <v>5056</v>
      </c>
      <c r="G5391" s="12" t="s">
        <v>5048</v>
      </c>
      <c r="H5391" s="13">
        <v>47995</v>
      </c>
      <c r="I5391" s="14">
        <v>227443</v>
      </c>
      <c r="J5391" s="14">
        <v>42469</v>
      </c>
      <c r="K5391" s="14">
        <v>13003</v>
      </c>
      <c r="L5391" s="14">
        <v>7630</v>
      </c>
      <c r="M5391" s="15">
        <v>0.2110209715856724</v>
      </c>
      <c r="N5391" s="14">
        <v>282322</v>
      </c>
      <c r="O5391" s="14">
        <v>0</v>
      </c>
      <c r="P5391" s="14">
        <v>1739725</v>
      </c>
      <c r="S5391" s="17">
        <v>45377.47152777778</v>
      </c>
      <c r="T5391" s="17" t="s">
        <v>5077</v>
      </c>
      <c r="U5391" s="18">
        <v>45377</v>
      </c>
      <c r="V5391" s="18" t="str">
        <f>TEXT(Posts[[#This Row],[Post_Date]],"YYYY")</f>
        <v>2024</v>
      </c>
      <c r="W5391" s="18" t="s">
        <v>5088</v>
      </c>
      <c r="X5391" s="18" t="s">
        <v>5079</v>
      </c>
      <c r="Y5391" s="19">
        <v>11</v>
      </c>
      <c r="Z5391" s="12" t="s">
        <v>5070</v>
      </c>
      <c r="AA5391"/>
    </row>
    <row r="5392" spans="1:27" x14ac:dyDescent="0.25">
      <c r="A5392" s="12" t="s">
        <v>4135</v>
      </c>
      <c r="B5392" s="12" t="s">
        <v>5026</v>
      </c>
      <c r="C5392" s="12" t="s">
        <v>5028</v>
      </c>
      <c r="D5392" s="12" t="s">
        <v>5032</v>
      </c>
      <c r="E5392" s="12" t="s">
        <v>5035</v>
      </c>
      <c r="F5392" s="12" t="s">
        <v>5056</v>
      </c>
      <c r="G5392" s="12" t="s">
        <v>5046</v>
      </c>
      <c r="H5392" s="13">
        <v>45855</v>
      </c>
      <c r="I5392" s="14">
        <v>184188</v>
      </c>
      <c r="J5392" s="14">
        <v>26605</v>
      </c>
      <c r="K5392" s="14">
        <v>6790</v>
      </c>
      <c r="L5392" s="14">
        <v>7127</v>
      </c>
      <c r="M5392" s="15">
        <v>0.24896019808745951</v>
      </c>
      <c r="N5392" s="14">
        <v>208351</v>
      </c>
      <c r="O5392" s="14">
        <v>169313</v>
      </c>
      <c r="P5392" s="14">
        <v>0</v>
      </c>
      <c r="S5392" s="17">
        <v>45392.576388888891</v>
      </c>
      <c r="T5392" s="12" t="s">
        <v>5075</v>
      </c>
      <c r="U5392" s="18">
        <v>45392</v>
      </c>
      <c r="V5392" s="18" t="str">
        <f>TEXT(Posts[[#This Row],[Post_Date]],"YYYY")</f>
        <v>2024</v>
      </c>
      <c r="W5392" s="12" t="s">
        <v>5090</v>
      </c>
      <c r="X5392" s="12" t="s">
        <v>5085</v>
      </c>
      <c r="Y5392" s="19">
        <v>13</v>
      </c>
      <c r="Z5392" s="12" t="s">
        <v>5070</v>
      </c>
      <c r="AA5392"/>
    </row>
    <row r="5393" spans="1:27" x14ac:dyDescent="0.25">
      <c r="A5393" s="12" t="s">
        <v>4137</v>
      </c>
      <c r="B5393" s="12" t="s">
        <v>5026</v>
      </c>
      <c r="C5393" s="12" t="s">
        <v>5029</v>
      </c>
      <c r="D5393" s="12" t="s">
        <v>5030</v>
      </c>
      <c r="E5393" s="12" t="s">
        <v>5035</v>
      </c>
      <c r="F5393" s="12" t="s">
        <v>5051</v>
      </c>
      <c r="G5393" s="12" t="s">
        <v>5048</v>
      </c>
      <c r="H5393" s="13">
        <v>145363</v>
      </c>
      <c r="I5393" s="14">
        <v>1063563</v>
      </c>
      <c r="J5393" s="14">
        <v>106514</v>
      </c>
      <c r="K5393" s="14">
        <v>78129</v>
      </c>
      <c r="L5393" s="14">
        <v>49839</v>
      </c>
      <c r="M5393" s="15">
        <v>0.13667617636188911</v>
      </c>
      <c r="N5393" s="14">
        <v>1190965</v>
      </c>
      <c r="O5393" s="14">
        <v>1063563</v>
      </c>
      <c r="P5393" s="14">
        <v>0</v>
      </c>
      <c r="S5393" s="17">
        <v>45552.445833333331</v>
      </c>
      <c r="T5393" s="12" t="s">
        <v>5077</v>
      </c>
      <c r="U5393" s="18">
        <v>45552</v>
      </c>
      <c r="V5393" s="18" t="str">
        <f>TEXT(Posts[[#This Row],[Post_Date]],"YYYY")</f>
        <v>2024</v>
      </c>
      <c r="W5393" s="12" t="s">
        <v>5097</v>
      </c>
      <c r="X5393" s="12" t="s">
        <v>5079</v>
      </c>
      <c r="Y5393" s="19">
        <v>10</v>
      </c>
      <c r="Z5393" s="12" t="s">
        <v>5069</v>
      </c>
      <c r="AA5393"/>
    </row>
    <row r="5394" spans="1:27" x14ac:dyDescent="0.25">
      <c r="A5394" s="12" t="s">
        <v>4141</v>
      </c>
      <c r="B5394" s="12" t="s">
        <v>5026</v>
      </c>
      <c r="C5394" s="12" t="s">
        <v>5028</v>
      </c>
      <c r="D5394" s="12" t="s">
        <v>5030</v>
      </c>
      <c r="E5394" s="12" t="s">
        <v>5039</v>
      </c>
      <c r="F5394" s="12" t="s">
        <v>5051</v>
      </c>
      <c r="G5394" s="12" t="s">
        <v>5048</v>
      </c>
      <c r="H5394" s="13">
        <v>37883</v>
      </c>
      <c r="I5394" s="14">
        <v>283859</v>
      </c>
      <c r="J5394" s="14">
        <v>66018</v>
      </c>
      <c r="K5394" s="14">
        <v>20465</v>
      </c>
      <c r="L5394" s="14">
        <v>16416</v>
      </c>
      <c r="M5394" s="15">
        <v>0.13345730137076689</v>
      </c>
      <c r="N5394" s="14">
        <v>342752</v>
      </c>
      <c r="O5394" s="14">
        <v>0</v>
      </c>
      <c r="P5394" s="14">
        <v>510380</v>
      </c>
      <c r="S5394" s="17">
        <v>45722.52847222222</v>
      </c>
      <c r="T5394" s="17" t="s">
        <v>5075</v>
      </c>
      <c r="U5394" s="18">
        <v>45722</v>
      </c>
      <c r="V5394" s="18" t="str">
        <f>TEXT(Posts[[#This Row],[Post_Date]],"YYYY")</f>
        <v>2025</v>
      </c>
      <c r="W5394" s="18" t="s">
        <v>5088</v>
      </c>
      <c r="X5394" s="18" t="s">
        <v>5080</v>
      </c>
      <c r="Y5394" s="19">
        <v>12</v>
      </c>
      <c r="Z5394" s="12" t="s">
        <v>5069</v>
      </c>
      <c r="AA5394"/>
    </row>
    <row r="5395" spans="1:27" x14ac:dyDescent="0.25">
      <c r="A5395" s="12" t="s">
        <v>4145</v>
      </c>
      <c r="B5395" s="12" t="s">
        <v>5026</v>
      </c>
      <c r="C5395" s="12" t="s">
        <v>5028</v>
      </c>
      <c r="D5395" s="12" t="s">
        <v>5030</v>
      </c>
      <c r="E5395" s="12" t="s">
        <v>5035</v>
      </c>
      <c r="F5395" s="12" t="s">
        <v>5051</v>
      </c>
      <c r="G5395" s="12" t="s">
        <v>5042</v>
      </c>
      <c r="H5395" s="13">
        <v>173800</v>
      </c>
      <c r="I5395" s="14">
        <v>1784685</v>
      </c>
      <c r="J5395" s="14">
        <v>213545</v>
      </c>
      <c r="K5395" s="14">
        <v>79840</v>
      </c>
      <c r="L5395" s="14">
        <v>54384</v>
      </c>
      <c r="M5395" s="15">
        <v>9.7384343368186924E-2</v>
      </c>
      <c r="N5395" s="14">
        <v>2190776</v>
      </c>
      <c r="O5395" s="14">
        <v>1784685</v>
      </c>
      <c r="P5395" s="14">
        <v>0</v>
      </c>
      <c r="S5395" s="17">
        <v>45658.706944444442</v>
      </c>
      <c r="T5395" s="12" t="s">
        <v>5074</v>
      </c>
      <c r="U5395" s="18">
        <v>45658</v>
      </c>
      <c r="V5395" s="18" t="str">
        <f>TEXT(Posts[[#This Row],[Post_Date]],"YYYY")</f>
        <v>2025</v>
      </c>
      <c r="W5395" s="12" t="s">
        <v>5086</v>
      </c>
      <c r="X5395" s="12" t="s">
        <v>5085</v>
      </c>
      <c r="Y5395" s="19">
        <v>16</v>
      </c>
      <c r="Z5395" s="12" t="s">
        <v>5068</v>
      </c>
      <c r="AA5395"/>
    </row>
    <row r="5396" spans="1:27" x14ac:dyDescent="0.25">
      <c r="A5396" s="12" t="s">
        <v>4150</v>
      </c>
      <c r="B5396" s="12" t="s">
        <v>5026</v>
      </c>
      <c r="C5396" s="12" t="s">
        <v>5028</v>
      </c>
      <c r="D5396" s="12" t="s">
        <v>5032</v>
      </c>
      <c r="E5396" s="12" t="s">
        <v>5035</v>
      </c>
      <c r="F5396" s="12" t="s">
        <v>5056</v>
      </c>
      <c r="G5396" s="12" t="s">
        <v>5048</v>
      </c>
      <c r="H5396" s="13">
        <v>46459</v>
      </c>
      <c r="I5396" s="14">
        <v>268616</v>
      </c>
      <c r="J5396" s="14">
        <v>58956</v>
      </c>
      <c r="K5396" s="14">
        <v>14089</v>
      </c>
      <c r="L5396" s="14">
        <v>7129</v>
      </c>
      <c r="M5396" s="15">
        <v>0.17295760134998031</v>
      </c>
      <c r="N5396" s="14">
        <v>300555</v>
      </c>
      <c r="O5396" s="14">
        <v>236417</v>
      </c>
      <c r="P5396" s="14">
        <v>0</v>
      </c>
      <c r="S5396" s="17">
        <v>45397.722222222219</v>
      </c>
      <c r="T5396" s="12" t="s">
        <v>5076</v>
      </c>
      <c r="U5396" s="18">
        <v>45397</v>
      </c>
      <c r="V5396" s="18" t="str">
        <f>TEXT(Posts[[#This Row],[Post_Date]],"YYYY")</f>
        <v>2024</v>
      </c>
      <c r="W5396" s="12" t="s">
        <v>5090</v>
      </c>
      <c r="X5396" s="12" t="s">
        <v>5081</v>
      </c>
      <c r="Y5396" s="19">
        <v>17</v>
      </c>
      <c r="Z5396" s="12" t="s">
        <v>5069</v>
      </c>
      <c r="AA5396"/>
    </row>
    <row r="5397" spans="1:27" x14ac:dyDescent="0.25">
      <c r="A5397" s="12" t="s">
        <v>4151</v>
      </c>
      <c r="B5397" s="12" t="s">
        <v>5026</v>
      </c>
      <c r="C5397" s="12" t="s">
        <v>5028</v>
      </c>
      <c r="D5397" s="12" t="s">
        <v>5031</v>
      </c>
      <c r="E5397" s="12" t="s">
        <v>5035</v>
      </c>
      <c r="F5397" s="12" t="s">
        <v>5060</v>
      </c>
      <c r="G5397" s="12" t="s">
        <v>5047</v>
      </c>
      <c r="H5397" s="13">
        <v>570</v>
      </c>
      <c r="I5397" s="14">
        <v>7222</v>
      </c>
      <c r="J5397" s="14">
        <v>1430</v>
      </c>
      <c r="K5397" s="14">
        <v>386</v>
      </c>
      <c r="L5397" s="14">
        <v>185</v>
      </c>
      <c r="M5397" s="15">
        <v>7.9032277193243211E-2</v>
      </c>
      <c r="N5397" s="14">
        <v>8677</v>
      </c>
      <c r="O5397" s="14">
        <v>7147</v>
      </c>
      <c r="P5397" s="14">
        <v>0</v>
      </c>
      <c r="S5397" s="17">
        <v>45702.449305555558</v>
      </c>
      <c r="T5397" s="12" t="s">
        <v>5077</v>
      </c>
      <c r="U5397" s="18">
        <v>45702</v>
      </c>
      <c r="V5397" s="18" t="str">
        <f>TEXT(Posts[[#This Row],[Post_Date]],"YYYY")</f>
        <v>2025</v>
      </c>
      <c r="W5397" s="12" t="s">
        <v>5087</v>
      </c>
      <c r="X5397" s="12" t="s">
        <v>5082</v>
      </c>
      <c r="Y5397" s="19">
        <v>10</v>
      </c>
      <c r="Z5397" s="12" t="s">
        <v>5068</v>
      </c>
      <c r="AA5397"/>
    </row>
    <row r="5398" spans="1:27" x14ac:dyDescent="0.25">
      <c r="A5398" s="12" t="s">
        <v>4156</v>
      </c>
      <c r="B5398" s="12" t="s">
        <v>5026</v>
      </c>
      <c r="C5398" s="12" t="s">
        <v>5028</v>
      </c>
      <c r="D5398" s="12" t="s">
        <v>5032</v>
      </c>
      <c r="E5398" s="12" t="s">
        <v>5035</v>
      </c>
      <c r="F5398" s="12" t="s">
        <v>5056</v>
      </c>
      <c r="G5398" s="12" t="s">
        <v>5044</v>
      </c>
      <c r="H5398" s="13">
        <v>92712</v>
      </c>
      <c r="I5398" s="14">
        <v>553497</v>
      </c>
      <c r="J5398" s="14">
        <v>63512</v>
      </c>
      <c r="K5398" s="14">
        <v>43500</v>
      </c>
      <c r="L5398" s="14">
        <v>30296</v>
      </c>
      <c r="M5398" s="15">
        <v>0.16750233150648611</v>
      </c>
      <c r="N5398" s="14">
        <v>678177</v>
      </c>
      <c r="O5398" s="14">
        <v>528787</v>
      </c>
      <c r="P5398" s="14">
        <v>0</v>
      </c>
      <c r="S5398" s="17">
        <v>45433.677777777782</v>
      </c>
      <c r="T5398" s="12" t="s">
        <v>5074</v>
      </c>
      <c r="U5398" s="18">
        <v>45433</v>
      </c>
      <c r="V5398" s="18" t="str">
        <f>TEXT(Posts[[#This Row],[Post_Date]],"YYYY")</f>
        <v>2024</v>
      </c>
      <c r="W5398" s="12" t="s">
        <v>5096</v>
      </c>
      <c r="X5398" s="12" t="s">
        <v>5079</v>
      </c>
      <c r="Y5398" s="19">
        <v>16</v>
      </c>
      <c r="Z5398" s="12" t="s">
        <v>5069</v>
      </c>
      <c r="AA5398"/>
    </row>
    <row r="5399" spans="1:27" x14ac:dyDescent="0.25">
      <c r="A5399" s="12" t="s">
        <v>4159</v>
      </c>
      <c r="B5399" s="12" t="s">
        <v>5026</v>
      </c>
      <c r="C5399" s="12" t="s">
        <v>5029</v>
      </c>
      <c r="D5399" s="12" t="s">
        <v>5031</v>
      </c>
      <c r="E5399" s="12" t="s">
        <v>5035</v>
      </c>
      <c r="F5399" s="12" t="s">
        <v>5060</v>
      </c>
      <c r="G5399" s="12" t="s">
        <v>5048</v>
      </c>
      <c r="H5399" s="13">
        <v>48824</v>
      </c>
      <c r="I5399" s="14">
        <v>631709</v>
      </c>
      <c r="J5399" s="14">
        <v>85381</v>
      </c>
      <c r="K5399" s="14">
        <v>23560</v>
      </c>
      <c r="L5399" s="14">
        <v>28529</v>
      </c>
      <c r="M5399" s="15">
        <v>7.7289578827902217E-2</v>
      </c>
      <c r="N5399" s="14">
        <v>751792</v>
      </c>
      <c r="O5399" s="14">
        <v>604690</v>
      </c>
      <c r="P5399" s="14">
        <v>0</v>
      </c>
      <c r="S5399" s="17">
        <v>45364.454861111109</v>
      </c>
      <c r="T5399" s="12" t="s">
        <v>5077</v>
      </c>
      <c r="U5399" s="18">
        <v>45364</v>
      </c>
      <c r="V5399" s="18" t="str">
        <f>TEXT(Posts[[#This Row],[Post_Date]],"YYYY")</f>
        <v>2024</v>
      </c>
      <c r="W5399" s="12" t="s">
        <v>5088</v>
      </c>
      <c r="X5399" s="12" t="s">
        <v>5085</v>
      </c>
      <c r="Y5399" s="19">
        <v>10</v>
      </c>
      <c r="Z5399" s="12" t="s">
        <v>5068</v>
      </c>
      <c r="AA5399"/>
    </row>
    <row r="5400" spans="1:27" x14ac:dyDescent="0.25">
      <c r="A5400" s="12" t="s">
        <v>4168</v>
      </c>
      <c r="B5400" s="12" t="s">
        <v>5026</v>
      </c>
      <c r="C5400" s="12" t="s">
        <v>5028</v>
      </c>
      <c r="D5400" s="12" t="s">
        <v>5030</v>
      </c>
      <c r="E5400" s="12" t="s">
        <v>5039</v>
      </c>
      <c r="F5400" s="12" t="s">
        <v>5051</v>
      </c>
      <c r="G5400" s="12" t="s">
        <v>5048</v>
      </c>
      <c r="H5400" s="13">
        <v>25178</v>
      </c>
      <c r="I5400" s="14">
        <v>171864</v>
      </c>
      <c r="J5400" s="14">
        <v>26300</v>
      </c>
      <c r="K5400" s="14">
        <v>12893</v>
      </c>
      <c r="L5400" s="14">
        <v>8850</v>
      </c>
      <c r="M5400" s="15">
        <v>0.14650385974807059</v>
      </c>
      <c r="N5400" s="14">
        <v>191591</v>
      </c>
      <c r="O5400" s="14">
        <v>0</v>
      </c>
      <c r="P5400" s="14">
        <v>1110705</v>
      </c>
      <c r="S5400" s="17">
        <v>45396.466666666667</v>
      </c>
      <c r="T5400" s="17" t="s">
        <v>5077</v>
      </c>
      <c r="U5400" s="18">
        <v>45396</v>
      </c>
      <c r="V5400" s="18" t="str">
        <f>TEXT(Posts[[#This Row],[Post_Date]],"YYYY")</f>
        <v>2024</v>
      </c>
      <c r="W5400" s="18" t="s">
        <v>5090</v>
      </c>
      <c r="X5400" s="18" t="s">
        <v>5084</v>
      </c>
      <c r="Y5400" s="19">
        <v>11</v>
      </c>
      <c r="Z5400" s="12" t="s">
        <v>5069</v>
      </c>
      <c r="AA5400"/>
    </row>
    <row r="5401" spans="1:27" x14ac:dyDescent="0.25">
      <c r="A5401" s="12" t="s">
        <v>4172</v>
      </c>
      <c r="B5401" s="12" t="s">
        <v>5026</v>
      </c>
      <c r="C5401" s="12" t="s">
        <v>5028</v>
      </c>
      <c r="D5401" s="12" t="s">
        <v>5030</v>
      </c>
      <c r="E5401" s="12" t="s">
        <v>5035</v>
      </c>
      <c r="F5401" s="12" t="s">
        <v>5051</v>
      </c>
      <c r="G5401" s="12" t="s">
        <v>5049</v>
      </c>
      <c r="H5401" s="13">
        <v>133115</v>
      </c>
      <c r="I5401" s="14">
        <v>1121521</v>
      </c>
      <c r="J5401" s="14">
        <v>195822</v>
      </c>
      <c r="K5401" s="14">
        <v>70980</v>
      </c>
      <c r="L5401" s="14">
        <v>25411</v>
      </c>
      <c r="M5401" s="15">
        <v>0.11869176818395689</v>
      </c>
      <c r="N5401" s="14">
        <v>1430160</v>
      </c>
      <c r="O5401" s="14">
        <v>1121521</v>
      </c>
      <c r="P5401" s="14">
        <v>0</v>
      </c>
      <c r="S5401" s="17">
        <v>45426.489583333343</v>
      </c>
      <c r="T5401" s="12" t="s">
        <v>5077</v>
      </c>
      <c r="U5401" s="18">
        <v>45426</v>
      </c>
      <c r="V5401" s="18" t="str">
        <f>TEXT(Posts[[#This Row],[Post_Date]],"YYYY")</f>
        <v>2024</v>
      </c>
      <c r="W5401" s="12" t="s">
        <v>5096</v>
      </c>
      <c r="X5401" s="12" t="s">
        <v>5079</v>
      </c>
      <c r="Y5401" s="19">
        <v>11</v>
      </c>
      <c r="Z5401" s="12" t="s">
        <v>5069</v>
      </c>
      <c r="AA5401"/>
    </row>
    <row r="5402" spans="1:27" x14ac:dyDescent="0.25">
      <c r="A5402" s="12" t="s">
        <v>4180</v>
      </c>
      <c r="B5402" s="12" t="s">
        <v>5026</v>
      </c>
      <c r="C5402" s="12" t="s">
        <v>5028</v>
      </c>
      <c r="D5402" s="12" t="s">
        <v>5034</v>
      </c>
      <c r="E5402" s="12" t="s">
        <v>5039</v>
      </c>
      <c r="F5402" s="12" t="s">
        <v>5059</v>
      </c>
      <c r="G5402" s="12" t="s">
        <v>5043</v>
      </c>
      <c r="H5402" s="13">
        <v>59924</v>
      </c>
      <c r="I5402" s="14">
        <v>366515</v>
      </c>
      <c r="J5402" s="14">
        <v>39972</v>
      </c>
      <c r="K5402" s="14">
        <v>21930</v>
      </c>
      <c r="L5402" s="14">
        <v>17842</v>
      </c>
      <c r="M5402" s="15">
        <v>0.16349828397965929</v>
      </c>
      <c r="N5402" s="14">
        <v>474848</v>
      </c>
      <c r="O5402" s="14">
        <v>0</v>
      </c>
      <c r="P5402" s="14">
        <v>1710740</v>
      </c>
      <c r="S5402" s="17">
        <v>45356.390277777777</v>
      </c>
      <c r="T5402" s="17" t="s">
        <v>5077</v>
      </c>
      <c r="U5402" s="18">
        <v>45356</v>
      </c>
      <c r="V5402" s="18" t="str">
        <f>TEXT(Posts[[#This Row],[Post_Date]],"YYYY")</f>
        <v>2024</v>
      </c>
      <c r="W5402" s="18" t="s">
        <v>5088</v>
      </c>
      <c r="X5402" s="18" t="s">
        <v>5079</v>
      </c>
      <c r="Y5402" s="19">
        <v>9</v>
      </c>
      <c r="Z5402" s="12" t="s">
        <v>5069</v>
      </c>
      <c r="AA5402"/>
    </row>
    <row r="5403" spans="1:27" x14ac:dyDescent="0.25">
      <c r="A5403" s="12" t="s">
        <v>4182</v>
      </c>
      <c r="B5403" s="12" t="s">
        <v>5026</v>
      </c>
      <c r="C5403" s="12" t="s">
        <v>5028</v>
      </c>
      <c r="D5403" s="12" t="s">
        <v>5030</v>
      </c>
      <c r="E5403" s="12" t="s">
        <v>5035</v>
      </c>
      <c r="F5403" s="12" t="s">
        <v>5051</v>
      </c>
      <c r="G5403" s="12" t="s">
        <v>5048</v>
      </c>
      <c r="H5403" s="13">
        <v>163559</v>
      </c>
      <c r="I5403" s="14">
        <v>1234338</v>
      </c>
      <c r="J5403" s="14">
        <v>141658</v>
      </c>
      <c r="K5403" s="14">
        <v>43495</v>
      </c>
      <c r="L5403" s="14">
        <v>64007</v>
      </c>
      <c r="M5403" s="15">
        <v>0.13250760137159159</v>
      </c>
      <c r="N5403" s="14">
        <v>1420074</v>
      </c>
      <c r="O5403" s="14">
        <v>1234338</v>
      </c>
      <c r="P5403" s="14">
        <v>0</v>
      </c>
      <c r="S5403" s="17">
        <v>45320.522222222222</v>
      </c>
      <c r="T5403" s="12" t="s">
        <v>5075</v>
      </c>
      <c r="U5403" s="18">
        <v>45320</v>
      </c>
      <c r="V5403" s="18" t="str">
        <f>TEXT(Posts[[#This Row],[Post_Date]],"YYYY")</f>
        <v>2024</v>
      </c>
      <c r="W5403" s="12" t="s">
        <v>5086</v>
      </c>
      <c r="X5403" s="12" t="s">
        <v>5081</v>
      </c>
      <c r="Y5403" s="19">
        <v>12</v>
      </c>
      <c r="Z5403" s="12" t="s">
        <v>5069</v>
      </c>
      <c r="AA5403"/>
    </row>
    <row r="5404" spans="1:27" x14ac:dyDescent="0.25">
      <c r="A5404" s="12" t="s">
        <v>4200</v>
      </c>
      <c r="B5404" s="12" t="s">
        <v>5026</v>
      </c>
      <c r="C5404" s="12" t="s">
        <v>5028</v>
      </c>
      <c r="D5404" s="12" t="s">
        <v>5030</v>
      </c>
      <c r="E5404" s="12" t="s">
        <v>5039</v>
      </c>
      <c r="F5404" s="12" t="s">
        <v>5051</v>
      </c>
      <c r="G5404" s="12" t="s">
        <v>5048</v>
      </c>
      <c r="H5404" s="13">
        <v>31992</v>
      </c>
      <c r="I5404" s="14">
        <v>249574</v>
      </c>
      <c r="J5404" s="14">
        <v>48003</v>
      </c>
      <c r="K5404" s="14">
        <v>17335</v>
      </c>
      <c r="L5404" s="14">
        <v>14466</v>
      </c>
      <c r="M5404" s="15">
        <v>0.12818936354915161</v>
      </c>
      <c r="N5404" s="14">
        <v>293335</v>
      </c>
      <c r="O5404" s="14">
        <v>0</v>
      </c>
      <c r="P5404" s="14">
        <v>1365675</v>
      </c>
      <c r="S5404" s="17">
        <v>45472.804861111108</v>
      </c>
      <c r="T5404" s="17" t="s">
        <v>5076</v>
      </c>
      <c r="U5404" s="18">
        <v>45472</v>
      </c>
      <c r="V5404" s="18" t="str">
        <f>TEXT(Posts[[#This Row],[Post_Date]],"YYYY")</f>
        <v>2024</v>
      </c>
      <c r="W5404" s="18" t="s">
        <v>5089</v>
      </c>
      <c r="X5404" s="18" t="s">
        <v>5083</v>
      </c>
      <c r="Y5404" s="19">
        <v>19</v>
      </c>
      <c r="Z5404" s="12" t="s">
        <v>5069</v>
      </c>
      <c r="AA5404"/>
    </row>
    <row r="5405" spans="1:27" x14ac:dyDescent="0.25">
      <c r="A5405" s="12" t="s">
        <v>4208</v>
      </c>
      <c r="B5405" s="12" t="s">
        <v>5026</v>
      </c>
      <c r="C5405" s="12" t="s">
        <v>5028</v>
      </c>
      <c r="D5405" s="12" t="s">
        <v>5032</v>
      </c>
      <c r="E5405" s="12" t="s">
        <v>5035</v>
      </c>
      <c r="F5405" s="12" t="s">
        <v>5056</v>
      </c>
      <c r="G5405" s="12" t="s">
        <v>5049</v>
      </c>
      <c r="H5405" s="13">
        <v>72284</v>
      </c>
      <c r="I5405" s="14">
        <v>302276</v>
      </c>
      <c r="J5405" s="14">
        <v>38363</v>
      </c>
      <c r="K5405" s="14">
        <v>12160</v>
      </c>
      <c r="L5405" s="14">
        <v>6190</v>
      </c>
      <c r="M5405" s="15">
        <v>0.2391357255138532</v>
      </c>
      <c r="N5405" s="14">
        <v>353682</v>
      </c>
      <c r="O5405" s="14">
        <v>261977</v>
      </c>
      <c r="P5405" s="14">
        <v>0</v>
      </c>
      <c r="S5405" s="17">
        <v>45697.52847222222</v>
      </c>
      <c r="T5405" s="12" t="s">
        <v>5075</v>
      </c>
      <c r="U5405" s="18">
        <v>45697</v>
      </c>
      <c r="V5405" s="18" t="str">
        <f>TEXT(Posts[[#This Row],[Post_Date]],"YYYY")</f>
        <v>2025</v>
      </c>
      <c r="W5405" s="12" t="s">
        <v>5087</v>
      </c>
      <c r="X5405" s="12" t="s">
        <v>5084</v>
      </c>
      <c r="Y5405" s="19">
        <v>12</v>
      </c>
      <c r="Z5405" s="12" t="s">
        <v>5070</v>
      </c>
      <c r="AA5405"/>
    </row>
    <row r="5406" spans="1:27" x14ac:dyDescent="0.25">
      <c r="A5406" s="12" t="s">
        <v>4214</v>
      </c>
      <c r="B5406" s="12" t="s">
        <v>5026</v>
      </c>
      <c r="C5406" s="12" t="s">
        <v>5029</v>
      </c>
      <c r="D5406" s="12" t="s">
        <v>5030</v>
      </c>
      <c r="E5406" s="12" t="s">
        <v>5035</v>
      </c>
      <c r="F5406" s="12" t="s">
        <v>5051</v>
      </c>
      <c r="G5406" s="12" t="s">
        <v>5042</v>
      </c>
      <c r="H5406" s="13">
        <v>232556</v>
      </c>
      <c r="I5406" s="14">
        <v>1948497</v>
      </c>
      <c r="J5406" s="14">
        <v>400295</v>
      </c>
      <c r="K5406" s="14">
        <v>141409</v>
      </c>
      <c r="L5406" s="14">
        <v>78513</v>
      </c>
      <c r="M5406" s="15">
        <v>0.11935179554820841</v>
      </c>
      <c r="N5406" s="14">
        <v>2330740</v>
      </c>
      <c r="O5406" s="14">
        <v>1948497</v>
      </c>
      <c r="P5406" s="14">
        <v>0</v>
      </c>
      <c r="S5406" s="17">
        <v>45408.665972222218</v>
      </c>
      <c r="T5406" s="12" t="s">
        <v>5074</v>
      </c>
      <c r="U5406" s="18">
        <v>45408</v>
      </c>
      <c r="V5406" s="18" t="str">
        <f>TEXT(Posts[[#This Row],[Post_Date]],"YYYY")</f>
        <v>2024</v>
      </c>
      <c r="W5406" s="12" t="s">
        <v>5090</v>
      </c>
      <c r="X5406" s="12" t="s">
        <v>5082</v>
      </c>
      <c r="Y5406" s="19">
        <v>15</v>
      </c>
      <c r="Z5406" s="12" t="s">
        <v>5069</v>
      </c>
      <c r="AA5406"/>
    </row>
    <row r="5407" spans="1:27" x14ac:dyDescent="0.25">
      <c r="A5407" s="12" t="s">
        <v>4219</v>
      </c>
      <c r="B5407" s="12" t="s">
        <v>5026</v>
      </c>
      <c r="C5407" s="12" t="s">
        <v>5028</v>
      </c>
      <c r="D5407" s="12" t="s">
        <v>5032</v>
      </c>
      <c r="E5407" s="12" t="s">
        <v>5035</v>
      </c>
      <c r="F5407" s="12" t="s">
        <v>5056</v>
      </c>
      <c r="G5407" s="12" t="s">
        <v>5048</v>
      </c>
      <c r="H5407" s="13">
        <v>333165</v>
      </c>
      <c r="I5407" s="14">
        <v>1804346</v>
      </c>
      <c r="J5407" s="14">
        <v>342161</v>
      </c>
      <c r="K5407" s="14">
        <v>91646</v>
      </c>
      <c r="L5407" s="14">
        <v>47777</v>
      </c>
      <c r="M5407" s="15">
        <v>0.1846460419555209</v>
      </c>
      <c r="N5407" s="14">
        <v>2049025</v>
      </c>
      <c r="O5407" s="14">
        <v>1804346</v>
      </c>
      <c r="P5407" s="14">
        <v>0</v>
      </c>
      <c r="S5407" s="17">
        <v>45381.675000000003</v>
      </c>
      <c r="T5407" s="12" t="s">
        <v>5074</v>
      </c>
      <c r="U5407" s="18">
        <v>45381</v>
      </c>
      <c r="V5407" s="18" t="str">
        <f>TEXT(Posts[[#This Row],[Post_Date]],"YYYY")</f>
        <v>2024</v>
      </c>
      <c r="W5407" s="12" t="s">
        <v>5088</v>
      </c>
      <c r="X5407" s="12" t="s">
        <v>5083</v>
      </c>
      <c r="Y5407" s="19">
        <v>16</v>
      </c>
      <c r="Z5407" s="12" t="s">
        <v>5069</v>
      </c>
      <c r="AA5407"/>
    </row>
    <row r="5408" spans="1:27" x14ac:dyDescent="0.25">
      <c r="A5408" s="12" t="s">
        <v>4225</v>
      </c>
      <c r="B5408" s="12" t="s">
        <v>5026</v>
      </c>
      <c r="C5408" s="12" t="s">
        <v>5028</v>
      </c>
      <c r="D5408" s="12" t="s">
        <v>5034</v>
      </c>
      <c r="E5408" s="12" t="s">
        <v>5039</v>
      </c>
      <c r="F5408" s="12" t="s">
        <v>5059</v>
      </c>
      <c r="G5408" s="12" t="s">
        <v>5043</v>
      </c>
      <c r="H5408" s="13">
        <v>24993</v>
      </c>
      <c r="I5408" s="14">
        <v>164147</v>
      </c>
      <c r="J5408" s="14">
        <v>22762</v>
      </c>
      <c r="K5408" s="14">
        <v>9734</v>
      </c>
      <c r="L5408" s="14">
        <v>5377</v>
      </c>
      <c r="M5408" s="15">
        <v>0.15226328528056901</v>
      </c>
      <c r="N5408" s="14">
        <v>196966</v>
      </c>
      <c r="O5408" s="14">
        <v>0</v>
      </c>
      <c r="P5408" s="14">
        <v>1061007</v>
      </c>
      <c r="S5408" s="17">
        <v>45502.51666666667</v>
      </c>
      <c r="T5408" s="17" t="s">
        <v>5075</v>
      </c>
      <c r="U5408" s="18">
        <v>45502</v>
      </c>
      <c r="V5408" s="18" t="str">
        <f>TEXT(Posts[[#This Row],[Post_Date]],"YYYY")</f>
        <v>2024</v>
      </c>
      <c r="W5408" s="18" t="s">
        <v>5093</v>
      </c>
      <c r="X5408" s="18" t="s">
        <v>5081</v>
      </c>
      <c r="Y5408" s="19">
        <v>12</v>
      </c>
      <c r="Z5408" s="12" t="s">
        <v>5069</v>
      </c>
      <c r="AA5408"/>
    </row>
    <row r="5409" spans="1:27" x14ac:dyDescent="0.25">
      <c r="A5409" s="12" t="s">
        <v>4228</v>
      </c>
      <c r="B5409" s="12" t="s">
        <v>5026</v>
      </c>
      <c r="C5409" s="12" t="s">
        <v>5028</v>
      </c>
      <c r="D5409" s="12" t="s">
        <v>5032</v>
      </c>
      <c r="E5409" s="12" t="s">
        <v>5035</v>
      </c>
      <c r="F5409" s="12" t="s">
        <v>5056</v>
      </c>
      <c r="G5409" s="12" t="s">
        <v>5046</v>
      </c>
      <c r="H5409" s="13">
        <v>243277</v>
      </c>
      <c r="I5409" s="14">
        <v>1324172</v>
      </c>
      <c r="J5409" s="14">
        <v>218325</v>
      </c>
      <c r="K5409" s="14">
        <v>42510</v>
      </c>
      <c r="L5409" s="14">
        <v>33836</v>
      </c>
      <c r="M5409" s="15">
        <v>0.18372079090559851</v>
      </c>
      <c r="N5409" s="14">
        <v>1477519</v>
      </c>
      <c r="O5409" s="14">
        <v>1324172</v>
      </c>
      <c r="P5409" s="14">
        <v>0</v>
      </c>
      <c r="S5409" s="17">
        <v>45315.632638888892</v>
      </c>
      <c r="T5409" s="12" t="s">
        <v>5074</v>
      </c>
      <c r="U5409" s="18">
        <v>45315</v>
      </c>
      <c r="V5409" s="18" t="str">
        <f>TEXT(Posts[[#This Row],[Post_Date]],"YYYY")</f>
        <v>2024</v>
      </c>
      <c r="W5409" s="12" t="s">
        <v>5086</v>
      </c>
      <c r="X5409" s="12" t="s">
        <v>5085</v>
      </c>
      <c r="Y5409" s="19">
        <v>15</v>
      </c>
      <c r="Z5409" s="12" t="s">
        <v>5069</v>
      </c>
      <c r="AA5409"/>
    </row>
    <row r="5410" spans="1:27" x14ac:dyDescent="0.25">
      <c r="A5410" s="12" t="s">
        <v>4229</v>
      </c>
      <c r="B5410" s="12" t="s">
        <v>5026</v>
      </c>
      <c r="C5410" s="12" t="s">
        <v>5028</v>
      </c>
      <c r="D5410" s="12" t="s">
        <v>5031</v>
      </c>
      <c r="E5410" s="12" t="s">
        <v>5035</v>
      </c>
      <c r="F5410" s="12" t="s">
        <v>5060</v>
      </c>
      <c r="G5410" s="12" t="s">
        <v>5046</v>
      </c>
      <c r="H5410" s="13">
        <v>21165</v>
      </c>
      <c r="I5410" s="14">
        <v>248087</v>
      </c>
      <c r="J5410" s="14">
        <v>43361</v>
      </c>
      <c r="K5410" s="14">
        <v>12032</v>
      </c>
      <c r="L5410" s="14">
        <v>12938</v>
      </c>
      <c r="M5410" s="15">
        <v>8.5315707026926368E-2</v>
      </c>
      <c r="N5410" s="14">
        <v>288797</v>
      </c>
      <c r="O5410" s="14">
        <v>232502</v>
      </c>
      <c r="P5410" s="14">
        <v>0</v>
      </c>
      <c r="S5410" s="17">
        <v>45764.644444444442</v>
      </c>
      <c r="T5410" s="12" t="s">
        <v>5074</v>
      </c>
      <c r="U5410" s="18">
        <v>45764</v>
      </c>
      <c r="V5410" s="18" t="str">
        <f>TEXT(Posts[[#This Row],[Post_Date]],"YYYY")</f>
        <v>2025</v>
      </c>
      <c r="W5410" s="12" t="s">
        <v>5090</v>
      </c>
      <c r="X5410" s="12" t="s">
        <v>5080</v>
      </c>
      <c r="Y5410" s="19">
        <v>15</v>
      </c>
      <c r="Z5410" s="12" t="s">
        <v>5068</v>
      </c>
      <c r="AA5410"/>
    </row>
    <row r="5411" spans="1:27" x14ac:dyDescent="0.25">
      <c r="A5411" s="12" t="s">
        <v>4231</v>
      </c>
      <c r="B5411" s="12" t="s">
        <v>5026</v>
      </c>
      <c r="C5411" s="12" t="s">
        <v>5028</v>
      </c>
      <c r="D5411" s="12" t="s">
        <v>5032</v>
      </c>
      <c r="E5411" s="12" t="s">
        <v>5035</v>
      </c>
      <c r="F5411" s="12" t="s">
        <v>5056</v>
      </c>
      <c r="G5411" s="12" t="s">
        <v>5047</v>
      </c>
      <c r="H5411" s="13">
        <v>45741</v>
      </c>
      <c r="I5411" s="14">
        <v>261661</v>
      </c>
      <c r="J5411" s="14">
        <v>64128</v>
      </c>
      <c r="K5411" s="14">
        <v>16505</v>
      </c>
      <c r="L5411" s="14">
        <v>14705</v>
      </c>
      <c r="M5411" s="15">
        <v>0.17481138557608719</v>
      </c>
      <c r="N5411" s="14">
        <v>297181</v>
      </c>
      <c r="O5411" s="14">
        <v>250019</v>
      </c>
      <c r="P5411" s="14">
        <v>0</v>
      </c>
      <c r="S5411" s="17">
        <v>45478.570833333331</v>
      </c>
      <c r="T5411" s="12" t="s">
        <v>5075</v>
      </c>
      <c r="U5411" s="18">
        <v>45478</v>
      </c>
      <c r="V5411" s="18" t="str">
        <f>TEXT(Posts[[#This Row],[Post_Date]],"YYYY")</f>
        <v>2024</v>
      </c>
      <c r="W5411" s="12" t="s">
        <v>5093</v>
      </c>
      <c r="X5411" s="12" t="s">
        <v>5082</v>
      </c>
      <c r="Y5411" s="19">
        <v>13</v>
      </c>
      <c r="Z5411" s="12" t="s">
        <v>5069</v>
      </c>
      <c r="AA5411"/>
    </row>
    <row r="5412" spans="1:27" x14ac:dyDescent="0.25">
      <c r="A5412" s="12" t="s">
        <v>4241</v>
      </c>
      <c r="B5412" s="12" t="s">
        <v>5026</v>
      </c>
      <c r="C5412" s="12" t="s">
        <v>5028</v>
      </c>
      <c r="D5412" s="12" t="s">
        <v>5034</v>
      </c>
      <c r="E5412" s="12" t="s">
        <v>5039</v>
      </c>
      <c r="F5412" s="12" t="s">
        <v>5059</v>
      </c>
      <c r="G5412" s="12" t="s">
        <v>5047</v>
      </c>
      <c r="H5412" s="13">
        <v>57377</v>
      </c>
      <c r="I5412" s="14">
        <v>474243</v>
      </c>
      <c r="J5412" s="14">
        <v>47636</v>
      </c>
      <c r="K5412" s="14">
        <v>20231</v>
      </c>
      <c r="L5412" s="14">
        <v>14771</v>
      </c>
      <c r="M5412" s="15">
        <v>0.12098718188307279</v>
      </c>
      <c r="N5412" s="14">
        <v>530534</v>
      </c>
      <c r="O5412" s="14">
        <v>0</v>
      </c>
      <c r="P5412" s="14">
        <v>919542</v>
      </c>
      <c r="S5412" s="17">
        <v>45649.531944444447</v>
      </c>
      <c r="T5412" s="17" t="s">
        <v>5075</v>
      </c>
      <c r="U5412" s="18">
        <v>45649</v>
      </c>
      <c r="V5412" s="18" t="str">
        <f>TEXT(Posts[[#This Row],[Post_Date]],"YYYY")</f>
        <v>2024</v>
      </c>
      <c r="W5412" s="18" t="s">
        <v>5094</v>
      </c>
      <c r="X5412" s="18" t="s">
        <v>5081</v>
      </c>
      <c r="Y5412" s="19">
        <v>12</v>
      </c>
      <c r="Z5412" s="12" t="s">
        <v>5069</v>
      </c>
      <c r="AA5412"/>
    </row>
    <row r="5413" spans="1:27" x14ac:dyDescent="0.25">
      <c r="A5413" s="12" t="s">
        <v>4249</v>
      </c>
      <c r="B5413" s="12" t="s">
        <v>5026</v>
      </c>
      <c r="C5413" s="12" t="s">
        <v>5028</v>
      </c>
      <c r="D5413" s="12" t="s">
        <v>5032</v>
      </c>
      <c r="E5413" s="12" t="s">
        <v>5035</v>
      </c>
      <c r="F5413" s="12" t="s">
        <v>5056</v>
      </c>
      <c r="G5413" s="12" t="s">
        <v>5042</v>
      </c>
      <c r="H5413" s="13">
        <v>35383</v>
      </c>
      <c r="I5413" s="14">
        <v>186735</v>
      </c>
      <c r="J5413" s="14">
        <v>28713</v>
      </c>
      <c r="K5413" s="14">
        <v>7779</v>
      </c>
      <c r="L5413" s="14">
        <v>6094</v>
      </c>
      <c r="M5413" s="15">
        <v>0.1894836742697725</v>
      </c>
      <c r="N5413" s="14">
        <v>227052</v>
      </c>
      <c r="O5413" s="14">
        <v>162641</v>
      </c>
      <c r="P5413" s="14">
        <v>0</v>
      </c>
      <c r="S5413" s="17">
        <v>45735.524305555547</v>
      </c>
      <c r="T5413" s="12" t="s">
        <v>5075</v>
      </c>
      <c r="U5413" s="18">
        <v>45735</v>
      </c>
      <c r="V5413" s="18" t="str">
        <f>TEXT(Posts[[#This Row],[Post_Date]],"YYYY")</f>
        <v>2025</v>
      </c>
      <c r="W5413" s="12" t="s">
        <v>5088</v>
      </c>
      <c r="X5413" s="12" t="s">
        <v>5085</v>
      </c>
      <c r="Y5413" s="19">
        <v>12</v>
      </c>
      <c r="Z5413" s="12" t="s">
        <v>5069</v>
      </c>
      <c r="AA5413"/>
    </row>
    <row r="5414" spans="1:27" x14ac:dyDescent="0.25">
      <c r="A5414" s="12" t="s">
        <v>4250</v>
      </c>
      <c r="B5414" s="12" t="s">
        <v>5026</v>
      </c>
      <c r="C5414" s="12" t="s">
        <v>5028</v>
      </c>
      <c r="D5414" s="12" t="s">
        <v>5032</v>
      </c>
      <c r="E5414" s="12" t="s">
        <v>5039</v>
      </c>
      <c r="F5414" s="12" t="s">
        <v>5056</v>
      </c>
      <c r="G5414" s="12" t="s">
        <v>5042</v>
      </c>
      <c r="H5414" s="13">
        <v>70086</v>
      </c>
      <c r="I5414" s="14">
        <v>340316</v>
      </c>
      <c r="J5414" s="14">
        <v>56415</v>
      </c>
      <c r="K5414" s="14">
        <v>15086</v>
      </c>
      <c r="L5414" s="14">
        <v>8105</v>
      </c>
      <c r="M5414" s="15">
        <v>0.205946484193611</v>
      </c>
      <c r="N5414" s="14">
        <v>435048</v>
      </c>
      <c r="O5414" s="14">
        <v>0</v>
      </c>
      <c r="P5414" s="14">
        <v>517060</v>
      </c>
      <c r="S5414" s="17">
        <v>45733.515277777777</v>
      </c>
      <c r="T5414" s="17" t="s">
        <v>5075</v>
      </c>
      <c r="U5414" s="18">
        <v>45733</v>
      </c>
      <c r="V5414" s="18" t="str">
        <f>TEXT(Posts[[#This Row],[Post_Date]],"YYYY")</f>
        <v>2025</v>
      </c>
      <c r="W5414" s="18" t="s">
        <v>5088</v>
      </c>
      <c r="X5414" s="18" t="s">
        <v>5081</v>
      </c>
      <c r="Y5414" s="19">
        <v>12</v>
      </c>
      <c r="Z5414" s="12" t="s">
        <v>5070</v>
      </c>
      <c r="AA5414"/>
    </row>
    <row r="5415" spans="1:27" x14ac:dyDescent="0.25">
      <c r="A5415" s="12" t="s">
        <v>4255</v>
      </c>
      <c r="B5415" s="12" t="s">
        <v>5026</v>
      </c>
      <c r="C5415" s="12" t="s">
        <v>5028</v>
      </c>
      <c r="D5415" s="12" t="s">
        <v>5032</v>
      </c>
      <c r="E5415" s="12" t="s">
        <v>5035</v>
      </c>
      <c r="F5415" s="12" t="s">
        <v>5056</v>
      </c>
      <c r="G5415" s="12" t="s">
        <v>5046</v>
      </c>
      <c r="H5415" s="13">
        <v>40488</v>
      </c>
      <c r="I5415" s="14">
        <v>237016</v>
      </c>
      <c r="J5415" s="14">
        <v>56466</v>
      </c>
      <c r="K5415" s="14">
        <v>17973</v>
      </c>
      <c r="L5415" s="14">
        <v>13467</v>
      </c>
      <c r="M5415" s="15">
        <v>0.17082557402576659</v>
      </c>
      <c r="N5415" s="14">
        <v>264404</v>
      </c>
      <c r="O5415" s="14">
        <v>230181</v>
      </c>
      <c r="P5415" s="14">
        <v>0</v>
      </c>
      <c r="S5415" s="17">
        <v>45671.519444444442</v>
      </c>
      <c r="T5415" s="12" t="s">
        <v>5075</v>
      </c>
      <c r="U5415" s="18">
        <v>45671</v>
      </c>
      <c r="V5415" s="18" t="str">
        <f>TEXT(Posts[[#This Row],[Post_Date]],"YYYY")</f>
        <v>2025</v>
      </c>
      <c r="W5415" s="12" t="s">
        <v>5086</v>
      </c>
      <c r="X5415" s="12" t="s">
        <v>5079</v>
      </c>
      <c r="Y5415" s="19">
        <v>12</v>
      </c>
      <c r="Z5415" s="12" t="s">
        <v>5069</v>
      </c>
      <c r="AA5415"/>
    </row>
    <row r="5416" spans="1:27" x14ac:dyDescent="0.25">
      <c r="A5416" s="12" t="s">
        <v>4257</v>
      </c>
      <c r="B5416" s="12" t="s">
        <v>5026</v>
      </c>
      <c r="C5416" s="12" t="s">
        <v>5028</v>
      </c>
      <c r="D5416" s="12" t="s">
        <v>5031</v>
      </c>
      <c r="E5416" s="12" t="s">
        <v>5035</v>
      </c>
      <c r="F5416" s="12" t="s">
        <v>5060</v>
      </c>
      <c r="G5416" s="12" t="s">
        <v>5045</v>
      </c>
      <c r="H5416" s="13">
        <v>34732</v>
      </c>
      <c r="I5416" s="14">
        <v>484790</v>
      </c>
      <c r="J5416" s="14">
        <v>105509</v>
      </c>
      <c r="K5416" s="14">
        <v>21186</v>
      </c>
      <c r="L5416" s="14">
        <v>17483</v>
      </c>
      <c r="M5416" s="15">
        <v>7.1643859888949696E-2</v>
      </c>
      <c r="N5416" s="14">
        <v>573336</v>
      </c>
      <c r="O5416" s="14">
        <v>419284</v>
      </c>
      <c r="P5416" s="14">
        <v>0</v>
      </c>
      <c r="S5416" s="17">
        <v>45655.654861111107</v>
      </c>
      <c r="T5416" s="12" t="s">
        <v>5074</v>
      </c>
      <c r="U5416" s="18">
        <v>45655</v>
      </c>
      <c r="V5416" s="18" t="str">
        <f>TEXT(Posts[[#This Row],[Post_Date]],"YYYY")</f>
        <v>2024</v>
      </c>
      <c r="W5416" s="12" t="s">
        <v>5094</v>
      </c>
      <c r="X5416" s="12" t="s">
        <v>5084</v>
      </c>
      <c r="Y5416" s="19">
        <v>15</v>
      </c>
      <c r="Z5416" s="12" t="s">
        <v>5068</v>
      </c>
      <c r="AA5416"/>
    </row>
    <row r="5417" spans="1:27" x14ac:dyDescent="0.25">
      <c r="A5417" s="12" t="s">
        <v>4262</v>
      </c>
      <c r="B5417" s="12" t="s">
        <v>5026</v>
      </c>
      <c r="C5417" s="12" t="s">
        <v>5028</v>
      </c>
      <c r="D5417" s="12" t="s">
        <v>5034</v>
      </c>
      <c r="E5417" s="12" t="s">
        <v>5039</v>
      </c>
      <c r="F5417" s="12" t="s">
        <v>5059</v>
      </c>
      <c r="G5417" s="12" t="s">
        <v>5047</v>
      </c>
      <c r="H5417" s="13">
        <v>71178</v>
      </c>
      <c r="I5417" s="14">
        <v>534700</v>
      </c>
      <c r="J5417" s="14">
        <v>86806</v>
      </c>
      <c r="K5417" s="14">
        <v>17965</v>
      </c>
      <c r="L5417" s="14">
        <v>19736</v>
      </c>
      <c r="M5417" s="15">
        <v>0.13311812557315669</v>
      </c>
      <c r="N5417" s="14">
        <v>672719</v>
      </c>
      <c r="O5417" s="14">
        <v>0</v>
      </c>
      <c r="P5417" s="14">
        <v>1707328</v>
      </c>
      <c r="S5417" s="17">
        <v>45509.467361111107</v>
      </c>
      <c r="T5417" s="17" t="s">
        <v>5077</v>
      </c>
      <c r="U5417" s="18">
        <v>45509</v>
      </c>
      <c r="V5417" s="18" t="str">
        <f>TEXT(Posts[[#This Row],[Post_Date]],"YYYY")</f>
        <v>2024</v>
      </c>
      <c r="W5417" s="18" t="s">
        <v>5092</v>
      </c>
      <c r="X5417" s="18" t="s">
        <v>5081</v>
      </c>
      <c r="Y5417" s="19">
        <v>11</v>
      </c>
      <c r="Z5417" s="12" t="s">
        <v>5069</v>
      </c>
      <c r="AA5417"/>
    </row>
    <row r="5418" spans="1:27" x14ac:dyDescent="0.25">
      <c r="A5418" s="12" t="s">
        <v>4267</v>
      </c>
      <c r="B5418" s="12" t="s">
        <v>5026</v>
      </c>
      <c r="C5418" s="12" t="s">
        <v>5028</v>
      </c>
      <c r="D5418" s="12" t="s">
        <v>5032</v>
      </c>
      <c r="E5418" s="12" t="s">
        <v>5035</v>
      </c>
      <c r="F5418" s="12" t="s">
        <v>5056</v>
      </c>
      <c r="G5418" s="12" t="s">
        <v>5042</v>
      </c>
      <c r="H5418" s="13">
        <v>97447</v>
      </c>
      <c r="I5418" s="14">
        <v>512737</v>
      </c>
      <c r="J5418" s="14">
        <v>95664</v>
      </c>
      <c r="K5418" s="14">
        <v>28668</v>
      </c>
      <c r="L5418" s="14">
        <v>18586</v>
      </c>
      <c r="M5418" s="15">
        <v>0.19005435003785709</v>
      </c>
      <c r="N5418" s="14">
        <v>647904</v>
      </c>
      <c r="O5418" s="14">
        <v>510690</v>
      </c>
      <c r="P5418" s="14">
        <v>0</v>
      </c>
      <c r="S5418" s="17">
        <v>45663.628472222219</v>
      </c>
      <c r="T5418" s="12" t="s">
        <v>5074</v>
      </c>
      <c r="U5418" s="18">
        <v>45663</v>
      </c>
      <c r="V5418" s="18" t="str">
        <f>TEXT(Posts[[#This Row],[Post_Date]],"YYYY")</f>
        <v>2025</v>
      </c>
      <c r="W5418" s="12" t="s">
        <v>5086</v>
      </c>
      <c r="X5418" s="12" t="s">
        <v>5081</v>
      </c>
      <c r="Y5418" s="19">
        <v>15</v>
      </c>
      <c r="Z5418" s="12" t="s">
        <v>5069</v>
      </c>
      <c r="AA5418"/>
    </row>
    <row r="5419" spans="1:27" x14ac:dyDescent="0.25">
      <c r="A5419" s="12" t="s">
        <v>4268</v>
      </c>
      <c r="B5419" s="12" t="s">
        <v>5026</v>
      </c>
      <c r="C5419" s="12" t="s">
        <v>5028</v>
      </c>
      <c r="D5419" s="12" t="s">
        <v>5032</v>
      </c>
      <c r="E5419" s="12" t="s">
        <v>5035</v>
      </c>
      <c r="F5419" s="12" t="s">
        <v>5056</v>
      </c>
      <c r="G5419" s="12" t="s">
        <v>5046</v>
      </c>
      <c r="H5419" s="13">
        <v>528051</v>
      </c>
      <c r="I5419" s="14">
        <v>2911630</v>
      </c>
      <c r="J5419" s="14">
        <v>648365</v>
      </c>
      <c r="K5419" s="14">
        <v>123069</v>
      </c>
      <c r="L5419" s="14">
        <v>148015</v>
      </c>
      <c r="M5419" s="15">
        <v>0.18135937191928589</v>
      </c>
      <c r="N5419" s="14">
        <v>3671198</v>
      </c>
      <c r="O5419" s="14">
        <v>2911630</v>
      </c>
      <c r="P5419" s="14">
        <v>0</v>
      </c>
      <c r="S5419" s="17">
        <v>45506.428472222222</v>
      </c>
      <c r="T5419" s="12" t="s">
        <v>5077</v>
      </c>
      <c r="U5419" s="18">
        <v>45506</v>
      </c>
      <c r="V5419" s="18" t="str">
        <f>TEXT(Posts[[#This Row],[Post_Date]],"YYYY")</f>
        <v>2024</v>
      </c>
      <c r="W5419" s="12" t="s">
        <v>5092</v>
      </c>
      <c r="X5419" s="12" t="s">
        <v>5082</v>
      </c>
      <c r="Y5419" s="19">
        <v>10</v>
      </c>
      <c r="Z5419" s="12" t="s">
        <v>5069</v>
      </c>
      <c r="AA5419"/>
    </row>
    <row r="5420" spans="1:27" x14ac:dyDescent="0.25">
      <c r="A5420" s="12" t="s">
        <v>4271</v>
      </c>
      <c r="B5420" s="12" t="s">
        <v>5026</v>
      </c>
      <c r="C5420" s="12" t="s">
        <v>5029</v>
      </c>
      <c r="D5420" s="12" t="s">
        <v>5032</v>
      </c>
      <c r="E5420" s="12" t="s">
        <v>5035</v>
      </c>
      <c r="F5420" s="12" t="s">
        <v>5056</v>
      </c>
      <c r="G5420" s="12" t="s">
        <v>5046</v>
      </c>
      <c r="H5420" s="13">
        <v>37337</v>
      </c>
      <c r="I5420" s="14">
        <v>224771</v>
      </c>
      <c r="J5420" s="14">
        <v>44021</v>
      </c>
      <c r="K5420" s="14">
        <v>16604</v>
      </c>
      <c r="L5420" s="14">
        <v>9212</v>
      </c>
      <c r="M5420" s="15">
        <v>0.16611458479967009</v>
      </c>
      <c r="N5420" s="14">
        <v>264039</v>
      </c>
      <c r="O5420" s="14">
        <v>210331</v>
      </c>
      <c r="P5420" s="14">
        <v>0</v>
      </c>
      <c r="S5420" s="17">
        <v>45689.807638888888</v>
      </c>
      <c r="T5420" s="12" t="s">
        <v>5076</v>
      </c>
      <c r="U5420" s="18">
        <v>45689</v>
      </c>
      <c r="V5420" s="18" t="str">
        <f>TEXT(Posts[[#This Row],[Post_Date]],"YYYY")</f>
        <v>2025</v>
      </c>
      <c r="W5420" s="12" t="s">
        <v>5087</v>
      </c>
      <c r="X5420" s="12" t="s">
        <v>5083</v>
      </c>
      <c r="Y5420" s="19">
        <v>19</v>
      </c>
      <c r="Z5420" s="12" t="s">
        <v>5069</v>
      </c>
      <c r="AA5420"/>
    </row>
    <row r="5421" spans="1:27" x14ac:dyDescent="0.25">
      <c r="A5421" s="12" t="s">
        <v>4272</v>
      </c>
      <c r="B5421" s="12" t="s">
        <v>5026</v>
      </c>
      <c r="C5421" s="12" t="s">
        <v>5028</v>
      </c>
      <c r="D5421" s="12" t="s">
        <v>5032</v>
      </c>
      <c r="E5421" s="12" t="s">
        <v>5035</v>
      </c>
      <c r="F5421" s="12" t="s">
        <v>5056</v>
      </c>
      <c r="G5421" s="12" t="s">
        <v>5042</v>
      </c>
      <c r="H5421" s="13">
        <v>32298</v>
      </c>
      <c r="I5421" s="14">
        <v>209882</v>
      </c>
      <c r="J5421" s="14">
        <v>23488</v>
      </c>
      <c r="K5421" s="14">
        <v>10966</v>
      </c>
      <c r="L5421" s="14">
        <v>10788</v>
      </c>
      <c r="M5421" s="15">
        <v>0.15389006472149891</v>
      </c>
      <c r="N5421" s="14">
        <v>232162</v>
      </c>
      <c r="O5421" s="14">
        <v>199237</v>
      </c>
      <c r="P5421" s="14">
        <v>0</v>
      </c>
      <c r="S5421" s="17">
        <v>45313.7</v>
      </c>
      <c r="T5421" s="12" t="s">
        <v>5074</v>
      </c>
      <c r="U5421" s="18">
        <v>45313</v>
      </c>
      <c r="V5421" s="18" t="str">
        <f>TEXT(Posts[[#This Row],[Post_Date]],"YYYY")</f>
        <v>2024</v>
      </c>
      <c r="W5421" s="12" t="s">
        <v>5086</v>
      </c>
      <c r="X5421" s="12" t="s">
        <v>5081</v>
      </c>
      <c r="Y5421" s="19">
        <v>16</v>
      </c>
      <c r="Z5421" s="12" t="s">
        <v>5069</v>
      </c>
      <c r="AA5421"/>
    </row>
    <row r="5422" spans="1:27" x14ac:dyDescent="0.25">
      <c r="A5422" s="12" t="s">
        <v>4273</v>
      </c>
      <c r="B5422" s="12" t="s">
        <v>5026</v>
      </c>
      <c r="C5422" s="12" t="s">
        <v>5028</v>
      </c>
      <c r="D5422" s="12" t="s">
        <v>5032</v>
      </c>
      <c r="E5422" s="12" t="s">
        <v>5035</v>
      </c>
      <c r="F5422" s="12" t="s">
        <v>5056</v>
      </c>
      <c r="G5422" s="12" t="s">
        <v>5044</v>
      </c>
      <c r="H5422" s="13">
        <v>637223</v>
      </c>
      <c r="I5422" s="14">
        <v>2581957</v>
      </c>
      <c r="J5422" s="14">
        <v>485104</v>
      </c>
      <c r="K5422" s="14">
        <v>154202</v>
      </c>
      <c r="L5422" s="14">
        <v>147537</v>
      </c>
      <c r="M5422" s="15">
        <v>0.24679879889398609</v>
      </c>
      <c r="N5422" s="14">
        <v>2988080</v>
      </c>
      <c r="O5422" s="14">
        <v>2581957</v>
      </c>
      <c r="P5422" s="14">
        <v>0</v>
      </c>
      <c r="S5422" s="17">
        <v>45693.37222222222</v>
      </c>
      <c r="T5422" s="12" t="s">
        <v>5078</v>
      </c>
      <c r="U5422" s="18">
        <v>45693</v>
      </c>
      <c r="V5422" s="18" t="str">
        <f>TEXT(Posts[[#This Row],[Post_Date]],"YYYY")</f>
        <v>2025</v>
      </c>
      <c r="W5422" s="12" t="s">
        <v>5087</v>
      </c>
      <c r="X5422" s="12" t="s">
        <v>5085</v>
      </c>
      <c r="Y5422" s="19">
        <v>8</v>
      </c>
      <c r="Z5422" s="12" t="s">
        <v>5070</v>
      </c>
      <c r="AA5422"/>
    </row>
    <row r="5423" spans="1:27" x14ac:dyDescent="0.25">
      <c r="A5423" s="12" t="s">
        <v>4274</v>
      </c>
      <c r="B5423" s="12" t="s">
        <v>5026</v>
      </c>
      <c r="C5423" s="12" t="s">
        <v>5028</v>
      </c>
      <c r="D5423" s="12" t="s">
        <v>5030</v>
      </c>
      <c r="E5423" s="12" t="s">
        <v>5035</v>
      </c>
      <c r="F5423" s="12" t="s">
        <v>5051</v>
      </c>
      <c r="G5423" s="12" t="s">
        <v>5049</v>
      </c>
      <c r="H5423" s="13">
        <v>196850</v>
      </c>
      <c r="I5423" s="14">
        <v>1655580</v>
      </c>
      <c r="J5423" s="14">
        <v>254193</v>
      </c>
      <c r="K5423" s="14">
        <v>110621</v>
      </c>
      <c r="L5423" s="14">
        <v>75610</v>
      </c>
      <c r="M5423" s="15">
        <v>0.11890131278575081</v>
      </c>
      <c r="N5423" s="14">
        <v>2072428</v>
      </c>
      <c r="O5423" s="14">
        <v>1655580</v>
      </c>
      <c r="P5423" s="14">
        <v>0</v>
      </c>
      <c r="S5423" s="17">
        <v>45374.674305555563</v>
      </c>
      <c r="T5423" s="12" t="s">
        <v>5074</v>
      </c>
      <c r="U5423" s="18">
        <v>45374</v>
      </c>
      <c r="V5423" s="18" t="str">
        <f>TEXT(Posts[[#This Row],[Post_Date]],"YYYY")</f>
        <v>2024</v>
      </c>
      <c r="W5423" s="12" t="s">
        <v>5088</v>
      </c>
      <c r="X5423" s="12" t="s">
        <v>5083</v>
      </c>
      <c r="Y5423" s="19">
        <v>16</v>
      </c>
      <c r="Z5423" s="12" t="s">
        <v>5069</v>
      </c>
      <c r="AA5423"/>
    </row>
    <row r="5424" spans="1:27" x14ac:dyDescent="0.25">
      <c r="A5424" s="12" t="s">
        <v>4277</v>
      </c>
      <c r="B5424" s="12" t="s">
        <v>5026</v>
      </c>
      <c r="C5424" s="12" t="s">
        <v>5028</v>
      </c>
      <c r="D5424" s="12" t="s">
        <v>5030</v>
      </c>
      <c r="E5424" s="12" t="s">
        <v>5039</v>
      </c>
      <c r="F5424" s="12" t="s">
        <v>5051</v>
      </c>
      <c r="G5424" s="12" t="s">
        <v>5044</v>
      </c>
      <c r="H5424" s="13">
        <v>21950</v>
      </c>
      <c r="I5424" s="14">
        <v>156959</v>
      </c>
      <c r="J5424" s="14">
        <v>37595</v>
      </c>
      <c r="K5424" s="14">
        <v>10455</v>
      </c>
      <c r="L5424" s="14">
        <v>8011</v>
      </c>
      <c r="M5424" s="15">
        <v>0.13985009453407099</v>
      </c>
      <c r="N5424" s="14">
        <v>174763</v>
      </c>
      <c r="O5424" s="14">
        <v>0</v>
      </c>
      <c r="P5424" s="14">
        <v>807436</v>
      </c>
      <c r="S5424" s="17">
        <v>45392.713194444441</v>
      </c>
      <c r="T5424" s="17" t="s">
        <v>5076</v>
      </c>
      <c r="U5424" s="18">
        <v>45392</v>
      </c>
      <c r="V5424" s="18" t="str">
        <f>TEXT(Posts[[#This Row],[Post_Date]],"YYYY")</f>
        <v>2024</v>
      </c>
      <c r="W5424" s="18" t="s">
        <v>5090</v>
      </c>
      <c r="X5424" s="18" t="s">
        <v>5085</v>
      </c>
      <c r="Y5424" s="19">
        <v>17</v>
      </c>
      <c r="Z5424" s="12" t="s">
        <v>5069</v>
      </c>
      <c r="AA5424"/>
    </row>
    <row r="5425" spans="1:27" x14ac:dyDescent="0.25">
      <c r="A5425" s="12" t="s">
        <v>4278</v>
      </c>
      <c r="B5425" s="12" t="s">
        <v>5026</v>
      </c>
      <c r="C5425" s="12" t="s">
        <v>5028</v>
      </c>
      <c r="D5425" s="12" t="s">
        <v>5031</v>
      </c>
      <c r="E5425" s="12" t="s">
        <v>5035</v>
      </c>
      <c r="F5425" s="12" t="s">
        <v>5060</v>
      </c>
      <c r="G5425" s="12" t="s">
        <v>5047</v>
      </c>
      <c r="H5425" s="13">
        <v>5658</v>
      </c>
      <c r="I5425" s="14">
        <v>97701</v>
      </c>
      <c r="J5425" s="14">
        <v>10420</v>
      </c>
      <c r="K5425" s="14">
        <v>4734</v>
      </c>
      <c r="L5425" s="14">
        <v>3903</v>
      </c>
      <c r="M5425" s="15">
        <v>5.7921577174470863E-2</v>
      </c>
      <c r="N5425" s="14">
        <v>111603</v>
      </c>
      <c r="O5425" s="14">
        <v>94173</v>
      </c>
      <c r="P5425" s="14">
        <v>0</v>
      </c>
      <c r="S5425" s="17">
        <v>45706.441666666673</v>
      </c>
      <c r="T5425" s="12" t="s">
        <v>5077</v>
      </c>
      <c r="U5425" s="18">
        <v>45706</v>
      </c>
      <c r="V5425" s="18" t="str">
        <f>TEXT(Posts[[#This Row],[Post_Date]],"YYYY")</f>
        <v>2025</v>
      </c>
      <c r="W5425" s="12" t="s">
        <v>5087</v>
      </c>
      <c r="X5425" s="12" t="s">
        <v>5079</v>
      </c>
      <c r="Y5425" s="19">
        <v>10</v>
      </c>
      <c r="Z5425" s="12" t="s">
        <v>5068</v>
      </c>
      <c r="AA5425"/>
    </row>
    <row r="5426" spans="1:27" x14ac:dyDescent="0.25">
      <c r="A5426" s="12" t="s">
        <v>4280</v>
      </c>
      <c r="B5426" s="12" t="s">
        <v>5026</v>
      </c>
      <c r="C5426" s="12" t="s">
        <v>5028</v>
      </c>
      <c r="D5426" s="12" t="s">
        <v>5032</v>
      </c>
      <c r="E5426" s="12" t="s">
        <v>5035</v>
      </c>
      <c r="F5426" s="12" t="s">
        <v>5056</v>
      </c>
      <c r="G5426" s="12" t="s">
        <v>5049</v>
      </c>
      <c r="H5426" s="13">
        <v>65722</v>
      </c>
      <c r="I5426" s="14">
        <v>337170</v>
      </c>
      <c r="J5426" s="14">
        <v>57647</v>
      </c>
      <c r="K5426" s="14">
        <v>24569</v>
      </c>
      <c r="L5426" s="14">
        <v>19249</v>
      </c>
      <c r="M5426" s="15">
        <v>0.19492400078801511</v>
      </c>
      <c r="N5426" s="14">
        <v>377117</v>
      </c>
      <c r="O5426" s="14">
        <v>309665</v>
      </c>
      <c r="P5426" s="14">
        <v>0</v>
      </c>
      <c r="S5426" s="17">
        <v>45443.540277777778</v>
      </c>
      <c r="T5426" s="12" t="s">
        <v>5075</v>
      </c>
      <c r="U5426" s="18">
        <v>45443</v>
      </c>
      <c r="V5426" s="18" t="str">
        <f>TEXT(Posts[[#This Row],[Post_Date]],"YYYY")</f>
        <v>2024</v>
      </c>
      <c r="W5426" s="12" t="s">
        <v>5096</v>
      </c>
      <c r="X5426" s="12" t="s">
        <v>5082</v>
      </c>
      <c r="Y5426" s="19">
        <v>12</v>
      </c>
      <c r="Z5426" s="12" t="s">
        <v>5069</v>
      </c>
      <c r="AA5426"/>
    </row>
    <row r="5427" spans="1:27" x14ac:dyDescent="0.25">
      <c r="A5427" s="12" t="s">
        <v>4282</v>
      </c>
      <c r="B5427" s="12" t="s">
        <v>5026</v>
      </c>
      <c r="C5427" s="12" t="s">
        <v>5028</v>
      </c>
      <c r="D5427" s="12" t="s">
        <v>5031</v>
      </c>
      <c r="E5427" s="12" t="s">
        <v>5035</v>
      </c>
      <c r="F5427" s="12" t="s">
        <v>5060</v>
      </c>
      <c r="G5427" s="12" t="s">
        <v>5047</v>
      </c>
      <c r="H5427" s="13">
        <v>205606</v>
      </c>
      <c r="I5427" s="14">
        <v>2848474</v>
      </c>
      <c r="J5427" s="14">
        <v>285736</v>
      </c>
      <c r="K5427" s="14">
        <v>223330</v>
      </c>
      <c r="L5427" s="14">
        <v>83412</v>
      </c>
      <c r="M5427" s="15">
        <v>7.2181136845298297E-2</v>
      </c>
      <c r="N5427" s="14">
        <v>3655787</v>
      </c>
      <c r="O5427" s="14">
        <v>2848474</v>
      </c>
      <c r="P5427" s="14">
        <v>0</v>
      </c>
      <c r="S5427" s="17">
        <v>45722.57916666667</v>
      </c>
      <c r="T5427" s="12" t="s">
        <v>5075</v>
      </c>
      <c r="U5427" s="18">
        <v>45722</v>
      </c>
      <c r="V5427" s="18" t="str">
        <f>TEXT(Posts[[#This Row],[Post_Date]],"YYYY")</f>
        <v>2025</v>
      </c>
      <c r="W5427" s="12" t="s">
        <v>5088</v>
      </c>
      <c r="X5427" s="12" t="s">
        <v>5080</v>
      </c>
      <c r="Y5427" s="19">
        <v>13</v>
      </c>
      <c r="Z5427" s="12" t="s">
        <v>5068</v>
      </c>
      <c r="AA5427"/>
    </row>
    <row r="5428" spans="1:27" x14ac:dyDescent="0.25">
      <c r="A5428" s="12" t="s">
        <v>4284</v>
      </c>
      <c r="B5428" s="12" t="s">
        <v>5026</v>
      </c>
      <c r="C5428" s="12" t="s">
        <v>5028</v>
      </c>
      <c r="D5428" s="12" t="s">
        <v>5032</v>
      </c>
      <c r="E5428" s="12" t="s">
        <v>5035</v>
      </c>
      <c r="F5428" s="12" t="s">
        <v>5056</v>
      </c>
      <c r="G5428" s="12" t="s">
        <v>5046</v>
      </c>
      <c r="H5428" s="13">
        <v>69133</v>
      </c>
      <c r="I5428" s="14">
        <v>340750</v>
      </c>
      <c r="J5428" s="14">
        <v>68436</v>
      </c>
      <c r="K5428" s="14">
        <v>16402</v>
      </c>
      <c r="L5428" s="14">
        <v>19876</v>
      </c>
      <c r="M5428" s="15">
        <v>0.2028853159288502</v>
      </c>
      <c r="N5428" s="14">
        <v>435718</v>
      </c>
      <c r="O5428" s="14">
        <v>323138</v>
      </c>
      <c r="P5428" s="14">
        <v>0</v>
      </c>
      <c r="S5428" s="17">
        <v>45355.643750000003</v>
      </c>
      <c r="T5428" s="12" t="s">
        <v>5074</v>
      </c>
      <c r="U5428" s="18">
        <v>45355</v>
      </c>
      <c r="V5428" s="18" t="str">
        <f>TEXT(Posts[[#This Row],[Post_Date]],"YYYY")</f>
        <v>2024</v>
      </c>
      <c r="W5428" s="12" t="s">
        <v>5088</v>
      </c>
      <c r="X5428" s="12" t="s">
        <v>5081</v>
      </c>
      <c r="Y5428" s="19">
        <v>15</v>
      </c>
      <c r="Z5428" s="12" t="s">
        <v>5070</v>
      </c>
      <c r="AA5428"/>
    </row>
    <row r="5429" spans="1:27" x14ac:dyDescent="0.25">
      <c r="A5429" s="12" t="s">
        <v>4287</v>
      </c>
      <c r="B5429" s="12" t="s">
        <v>5026</v>
      </c>
      <c r="C5429" s="12" t="s">
        <v>5029</v>
      </c>
      <c r="D5429" s="12" t="s">
        <v>5033</v>
      </c>
      <c r="E5429" s="12" t="s">
        <v>5035</v>
      </c>
      <c r="F5429" s="12" t="s">
        <v>5056</v>
      </c>
      <c r="G5429" s="12" t="s">
        <v>5047</v>
      </c>
      <c r="H5429" s="13">
        <v>550083</v>
      </c>
      <c r="I5429" s="14">
        <v>2616154</v>
      </c>
      <c r="J5429" s="14">
        <v>462057</v>
      </c>
      <c r="K5429" s="14">
        <v>108718</v>
      </c>
      <c r="L5429" s="14">
        <v>94486</v>
      </c>
      <c r="M5429" s="15">
        <v>0.21026423991374071</v>
      </c>
      <c r="N5429" s="14">
        <v>3073030</v>
      </c>
      <c r="O5429" s="14">
        <v>2616154</v>
      </c>
      <c r="P5429" s="14">
        <v>0</v>
      </c>
      <c r="S5429" s="17">
        <v>45593.771527777782</v>
      </c>
      <c r="T5429" s="12" t="s">
        <v>5076</v>
      </c>
      <c r="U5429" s="18">
        <v>45593</v>
      </c>
      <c r="V5429" s="18" t="str">
        <f>TEXT(Posts[[#This Row],[Post_Date]],"YYYY")</f>
        <v>2024</v>
      </c>
      <c r="W5429" s="12" t="s">
        <v>5091</v>
      </c>
      <c r="X5429" s="12" t="s">
        <v>5081</v>
      </c>
      <c r="Y5429" s="19">
        <v>18</v>
      </c>
      <c r="Z5429" s="12" t="s">
        <v>5070</v>
      </c>
      <c r="AA5429"/>
    </row>
    <row r="5430" spans="1:27" x14ac:dyDescent="0.25">
      <c r="A5430" s="12" t="s">
        <v>4290</v>
      </c>
      <c r="B5430" s="12" t="s">
        <v>5026</v>
      </c>
      <c r="C5430" s="12" t="s">
        <v>5029</v>
      </c>
      <c r="D5430" s="12" t="s">
        <v>5033</v>
      </c>
      <c r="E5430" s="12" t="s">
        <v>5035</v>
      </c>
      <c r="F5430" s="12" t="s">
        <v>5056</v>
      </c>
      <c r="G5430" s="12" t="s">
        <v>5044</v>
      </c>
      <c r="H5430" s="13">
        <v>54066</v>
      </c>
      <c r="I5430" s="14">
        <v>246225</v>
      </c>
      <c r="J5430" s="14">
        <v>59252</v>
      </c>
      <c r="K5430" s="14">
        <v>18643</v>
      </c>
      <c r="L5430" s="14">
        <v>7423</v>
      </c>
      <c r="M5430" s="15">
        <v>0.2195824360977211</v>
      </c>
      <c r="N5430" s="14">
        <v>290635</v>
      </c>
      <c r="O5430" s="14">
        <v>242994</v>
      </c>
      <c r="P5430" s="14">
        <v>0</v>
      </c>
      <c r="S5430" s="17">
        <v>45766.472916666673</v>
      </c>
      <c r="T5430" s="12" t="s">
        <v>5077</v>
      </c>
      <c r="U5430" s="18">
        <v>45766</v>
      </c>
      <c r="V5430" s="18" t="str">
        <f>TEXT(Posts[[#This Row],[Post_Date]],"YYYY")</f>
        <v>2025</v>
      </c>
      <c r="W5430" s="12" t="s">
        <v>5090</v>
      </c>
      <c r="X5430" s="12" t="s">
        <v>5083</v>
      </c>
      <c r="Y5430" s="19">
        <v>11</v>
      </c>
      <c r="Z5430" s="12" t="s">
        <v>5070</v>
      </c>
      <c r="AA5430"/>
    </row>
    <row r="5431" spans="1:27" x14ac:dyDescent="0.25">
      <c r="A5431" s="12" t="s">
        <v>4298</v>
      </c>
      <c r="B5431" s="12" t="s">
        <v>5026</v>
      </c>
      <c r="C5431" s="12" t="s">
        <v>5028</v>
      </c>
      <c r="D5431" s="12" t="s">
        <v>5033</v>
      </c>
      <c r="E5431" s="12" t="s">
        <v>5035</v>
      </c>
      <c r="F5431" s="12" t="s">
        <v>5056</v>
      </c>
      <c r="G5431" s="12" t="s">
        <v>5043</v>
      </c>
      <c r="H5431" s="13">
        <v>8433</v>
      </c>
      <c r="I5431" s="14">
        <v>39889</v>
      </c>
      <c r="J5431" s="14">
        <v>4419</v>
      </c>
      <c r="K5431" s="14">
        <v>1893</v>
      </c>
      <c r="L5431" s="14">
        <v>1882</v>
      </c>
      <c r="M5431" s="15">
        <v>0.21142018564067591</v>
      </c>
      <c r="N5431" s="14">
        <v>49484</v>
      </c>
      <c r="O5431" s="14">
        <v>37659</v>
      </c>
      <c r="P5431" s="14">
        <v>0</v>
      </c>
      <c r="S5431" s="17">
        <v>45554.648611111108</v>
      </c>
      <c r="T5431" s="12" t="s">
        <v>5074</v>
      </c>
      <c r="U5431" s="18">
        <v>45554</v>
      </c>
      <c r="V5431" s="18" t="str">
        <f>TEXT(Posts[[#This Row],[Post_Date]],"YYYY")</f>
        <v>2024</v>
      </c>
      <c r="W5431" s="12" t="s">
        <v>5097</v>
      </c>
      <c r="X5431" s="12" t="s">
        <v>5080</v>
      </c>
      <c r="Y5431" s="19">
        <v>15</v>
      </c>
      <c r="Z5431" s="12" t="s">
        <v>5070</v>
      </c>
      <c r="AA5431"/>
    </row>
    <row r="5432" spans="1:27" x14ac:dyDescent="0.25">
      <c r="A5432" s="12" t="s">
        <v>4300</v>
      </c>
      <c r="B5432" s="12" t="s">
        <v>5026</v>
      </c>
      <c r="C5432" s="12" t="s">
        <v>5028</v>
      </c>
      <c r="D5432" s="12" t="s">
        <v>5030</v>
      </c>
      <c r="E5432" s="12" t="s">
        <v>5035</v>
      </c>
      <c r="F5432" s="12" t="s">
        <v>5051</v>
      </c>
      <c r="G5432" s="12" t="s">
        <v>5043</v>
      </c>
      <c r="H5432" s="13">
        <v>70589</v>
      </c>
      <c r="I5432" s="14">
        <v>603506</v>
      </c>
      <c r="J5432" s="14">
        <v>109672</v>
      </c>
      <c r="K5432" s="14">
        <v>46794</v>
      </c>
      <c r="L5432" s="14">
        <v>20918</v>
      </c>
      <c r="M5432" s="15">
        <v>0.1169650248077526</v>
      </c>
      <c r="N5432" s="14">
        <v>782155</v>
      </c>
      <c r="O5432" s="14">
        <v>565323</v>
      </c>
      <c r="P5432" s="14">
        <v>0</v>
      </c>
      <c r="S5432" s="17">
        <v>45483.481944444437</v>
      </c>
      <c r="T5432" s="12" t="s">
        <v>5077</v>
      </c>
      <c r="U5432" s="18">
        <v>45483</v>
      </c>
      <c r="V5432" s="18" t="str">
        <f>TEXT(Posts[[#This Row],[Post_Date]],"YYYY")</f>
        <v>2024</v>
      </c>
      <c r="W5432" s="12" t="s">
        <v>5093</v>
      </c>
      <c r="X5432" s="12" t="s">
        <v>5085</v>
      </c>
      <c r="Y5432" s="19">
        <v>11</v>
      </c>
      <c r="Z5432" s="12" t="s">
        <v>5069</v>
      </c>
      <c r="AA5432"/>
    </row>
    <row r="5433" spans="1:27" x14ac:dyDescent="0.25">
      <c r="A5433" s="12" t="s">
        <v>4303</v>
      </c>
      <c r="B5433" s="12" t="s">
        <v>5026</v>
      </c>
      <c r="C5433" s="12" t="s">
        <v>5028</v>
      </c>
      <c r="D5433" s="12" t="s">
        <v>5030</v>
      </c>
      <c r="E5433" s="12" t="s">
        <v>5039</v>
      </c>
      <c r="F5433" s="12" t="s">
        <v>5051</v>
      </c>
      <c r="G5433" s="12" t="s">
        <v>5042</v>
      </c>
      <c r="H5433" s="13">
        <v>20444</v>
      </c>
      <c r="I5433" s="14">
        <v>242689</v>
      </c>
      <c r="J5433" s="14">
        <v>34688</v>
      </c>
      <c r="K5433" s="14">
        <v>18130</v>
      </c>
      <c r="L5433" s="14">
        <v>6613</v>
      </c>
      <c r="M5433" s="15">
        <v>8.424251922432209E-2</v>
      </c>
      <c r="N5433" s="14">
        <v>289223</v>
      </c>
      <c r="O5433" s="14">
        <v>0</v>
      </c>
      <c r="P5433" s="14">
        <v>1382071</v>
      </c>
      <c r="S5433" s="17">
        <v>45384.685416666667</v>
      </c>
      <c r="T5433" s="17" t="s">
        <v>5074</v>
      </c>
      <c r="U5433" s="18">
        <v>45384</v>
      </c>
      <c r="V5433" s="18" t="str">
        <f>TEXT(Posts[[#This Row],[Post_Date]],"YYYY")</f>
        <v>2024</v>
      </c>
      <c r="W5433" s="18" t="s">
        <v>5090</v>
      </c>
      <c r="X5433" s="18" t="s">
        <v>5079</v>
      </c>
      <c r="Y5433" s="19">
        <v>16</v>
      </c>
      <c r="Z5433" s="12" t="s">
        <v>5068</v>
      </c>
      <c r="AA5433"/>
    </row>
    <row r="5434" spans="1:27" x14ac:dyDescent="0.25">
      <c r="A5434" s="12" t="s">
        <v>4307</v>
      </c>
      <c r="B5434" s="12" t="s">
        <v>5026</v>
      </c>
      <c r="C5434" s="12" t="s">
        <v>5029</v>
      </c>
      <c r="D5434" s="12" t="s">
        <v>5031</v>
      </c>
      <c r="E5434" s="12" t="s">
        <v>5035</v>
      </c>
      <c r="F5434" s="12" t="s">
        <v>5060</v>
      </c>
      <c r="G5434" s="12" t="s">
        <v>5047</v>
      </c>
      <c r="H5434" s="13">
        <v>293010</v>
      </c>
      <c r="I5434" s="14">
        <v>3134176</v>
      </c>
      <c r="J5434" s="14">
        <v>640006</v>
      </c>
      <c r="K5434" s="14">
        <v>248846</v>
      </c>
      <c r="L5434" s="14">
        <v>126659</v>
      </c>
      <c r="M5434" s="15">
        <v>9.348881384346501E-2</v>
      </c>
      <c r="N5434" s="14">
        <v>3715361</v>
      </c>
      <c r="O5434" s="14">
        <v>3134176</v>
      </c>
      <c r="P5434" s="14">
        <v>0</v>
      </c>
      <c r="S5434" s="17">
        <v>45469.793055555558</v>
      </c>
      <c r="T5434" s="12" t="s">
        <v>5076</v>
      </c>
      <c r="U5434" s="18">
        <v>45469</v>
      </c>
      <c r="V5434" s="18" t="str">
        <f>TEXT(Posts[[#This Row],[Post_Date]],"YYYY")</f>
        <v>2024</v>
      </c>
      <c r="W5434" s="12" t="s">
        <v>5089</v>
      </c>
      <c r="X5434" s="12" t="s">
        <v>5085</v>
      </c>
      <c r="Y5434" s="19">
        <v>19</v>
      </c>
      <c r="Z5434" s="12" t="s">
        <v>5068</v>
      </c>
      <c r="AA5434"/>
    </row>
    <row r="5435" spans="1:27" x14ac:dyDescent="0.25">
      <c r="A5435" s="12" t="s">
        <v>4308</v>
      </c>
      <c r="B5435" s="12" t="s">
        <v>5026</v>
      </c>
      <c r="C5435" s="12" t="s">
        <v>5028</v>
      </c>
      <c r="D5435" s="12" t="s">
        <v>5033</v>
      </c>
      <c r="E5435" s="12" t="s">
        <v>5035</v>
      </c>
      <c r="F5435" s="12" t="s">
        <v>5056</v>
      </c>
      <c r="G5435" s="12" t="s">
        <v>5043</v>
      </c>
      <c r="H5435" s="13">
        <v>51856</v>
      </c>
      <c r="I5435" s="14">
        <v>246305</v>
      </c>
      <c r="J5435" s="14">
        <v>35224</v>
      </c>
      <c r="K5435" s="14">
        <v>13261</v>
      </c>
      <c r="L5435" s="14">
        <v>13525</v>
      </c>
      <c r="M5435" s="15">
        <v>0.21053822842184791</v>
      </c>
      <c r="N5435" s="14">
        <v>273026</v>
      </c>
      <c r="O5435" s="14">
        <v>230629</v>
      </c>
      <c r="P5435" s="14">
        <v>0</v>
      </c>
      <c r="S5435" s="17">
        <v>45751.711111111108</v>
      </c>
      <c r="T5435" s="12" t="s">
        <v>5076</v>
      </c>
      <c r="U5435" s="18">
        <v>45751</v>
      </c>
      <c r="V5435" s="18" t="str">
        <f>TEXT(Posts[[#This Row],[Post_Date]],"YYYY")</f>
        <v>2025</v>
      </c>
      <c r="W5435" s="12" t="s">
        <v>5090</v>
      </c>
      <c r="X5435" s="12" t="s">
        <v>5082</v>
      </c>
      <c r="Y5435" s="19">
        <v>17</v>
      </c>
      <c r="Z5435" s="12" t="s">
        <v>5070</v>
      </c>
      <c r="AA5435"/>
    </row>
    <row r="5436" spans="1:27" x14ac:dyDescent="0.25">
      <c r="A5436" s="12" t="s">
        <v>4309</v>
      </c>
      <c r="B5436" s="12" t="s">
        <v>5026</v>
      </c>
      <c r="C5436" s="12" t="s">
        <v>5028</v>
      </c>
      <c r="D5436" s="12" t="s">
        <v>5033</v>
      </c>
      <c r="E5436" s="12" t="s">
        <v>5035</v>
      </c>
      <c r="F5436" s="12" t="s">
        <v>5056</v>
      </c>
      <c r="G5436" s="12" t="s">
        <v>5049</v>
      </c>
      <c r="H5436" s="13">
        <v>17192</v>
      </c>
      <c r="I5436" s="14">
        <v>82079</v>
      </c>
      <c r="J5436" s="14">
        <v>10954</v>
      </c>
      <c r="K5436" s="14">
        <v>3597</v>
      </c>
      <c r="L5436" s="14">
        <v>1806</v>
      </c>
      <c r="M5436" s="15">
        <v>0.2094573140030076</v>
      </c>
      <c r="N5436" s="14">
        <v>98086</v>
      </c>
      <c r="O5436" s="14">
        <v>78471</v>
      </c>
      <c r="P5436" s="14">
        <v>0</v>
      </c>
      <c r="S5436" s="17">
        <v>45444.576388888891</v>
      </c>
      <c r="T5436" s="12" t="s">
        <v>5075</v>
      </c>
      <c r="U5436" s="18">
        <v>45444</v>
      </c>
      <c r="V5436" s="18" t="str">
        <f>TEXT(Posts[[#This Row],[Post_Date]],"YYYY")</f>
        <v>2024</v>
      </c>
      <c r="W5436" s="12" t="s">
        <v>5089</v>
      </c>
      <c r="X5436" s="12" t="s">
        <v>5083</v>
      </c>
      <c r="Y5436" s="19">
        <v>13</v>
      </c>
      <c r="Z5436" s="12" t="s">
        <v>5070</v>
      </c>
      <c r="AA5436"/>
    </row>
    <row r="5437" spans="1:27" x14ac:dyDescent="0.25">
      <c r="A5437" s="12" t="s">
        <v>4311</v>
      </c>
      <c r="B5437" s="12" t="s">
        <v>5026</v>
      </c>
      <c r="C5437" s="12" t="s">
        <v>5028</v>
      </c>
      <c r="D5437" s="12" t="s">
        <v>5033</v>
      </c>
      <c r="E5437" s="12" t="s">
        <v>5035</v>
      </c>
      <c r="F5437" s="12" t="s">
        <v>5056</v>
      </c>
      <c r="G5437" s="12" t="s">
        <v>5048</v>
      </c>
      <c r="H5437" s="13">
        <v>116080</v>
      </c>
      <c r="I5437" s="14">
        <v>588550</v>
      </c>
      <c r="J5437" s="14">
        <v>120222</v>
      </c>
      <c r="K5437" s="14">
        <v>32127</v>
      </c>
      <c r="L5437" s="14">
        <v>30061</v>
      </c>
      <c r="M5437" s="15">
        <v>0.19723070340962379</v>
      </c>
      <c r="N5437" s="14">
        <v>734213</v>
      </c>
      <c r="O5437" s="14">
        <v>578492</v>
      </c>
      <c r="P5437" s="14">
        <v>0</v>
      </c>
      <c r="S5437" s="17">
        <v>45582.738194444442</v>
      </c>
      <c r="T5437" s="12" t="s">
        <v>5076</v>
      </c>
      <c r="U5437" s="18">
        <v>45582</v>
      </c>
      <c r="V5437" s="18" t="str">
        <f>TEXT(Posts[[#This Row],[Post_Date]],"YYYY")</f>
        <v>2024</v>
      </c>
      <c r="W5437" s="12" t="s">
        <v>5091</v>
      </c>
      <c r="X5437" s="12" t="s">
        <v>5080</v>
      </c>
      <c r="Y5437" s="19">
        <v>17</v>
      </c>
      <c r="Z5437" s="12" t="s">
        <v>5069</v>
      </c>
      <c r="AA5437"/>
    </row>
    <row r="5438" spans="1:27" x14ac:dyDescent="0.25">
      <c r="A5438" s="12" t="s">
        <v>4315</v>
      </c>
      <c r="B5438" s="12" t="s">
        <v>5026</v>
      </c>
      <c r="C5438" s="12" t="s">
        <v>5028</v>
      </c>
      <c r="D5438" s="12" t="s">
        <v>5033</v>
      </c>
      <c r="E5438" s="12" t="s">
        <v>5035</v>
      </c>
      <c r="F5438" s="12" t="s">
        <v>5056</v>
      </c>
      <c r="G5438" s="12" t="s">
        <v>5044</v>
      </c>
      <c r="H5438" s="13">
        <v>108886</v>
      </c>
      <c r="I5438" s="14">
        <v>543818</v>
      </c>
      <c r="J5438" s="14">
        <v>111027</v>
      </c>
      <c r="K5438" s="14">
        <v>42643</v>
      </c>
      <c r="L5438" s="14">
        <v>27916</v>
      </c>
      <c r="M5438" s="15">
        <v>0.20022517742854579</v>
      </c>
      <c r="N5438" s="14">
        <v>622579</v>
      </c>
      <c r="O5438" s="14">
        <v>530722</v>
      </c>
      <c r="P5438" s="14">
        <v>0</v>
      </c>
      <c r="S5438" s="17">
        <v>45417.456250000003</v>
      </c>
      <c r="T5438" s="12" t="s">
        <v>5077</v>
      </c>
      <c r="U5438" s="18">
        <v>45417</v>
      </c>
      <c r="V5438" s="18" t="str">
        <f>TEXT(Posts[[#This Row],[Post_Date]],"YYYY")</f>
        <v>2024</v>
      </c>
      <c r="W5438" s="12" t="s">
        <v>5096</v>
      </c>
      <c r="X5438" s="12" t="s">
        <v>5084</v>
      </c>
      <c r="Y5438" s="19">
        <v>10</v>
      </c>
      <c r="Z5438" s="12" t="s">
        <v>5070</v>
      </c>
      <c r="AA5438"/>
    </row>
    <row r="5439" spans="1:27" x14ac:dyDescent="0.25">
      <c r="A5439" s="12" t="s">
        <v>4323</v>
      </c>
      <c r="B5439" s="12" t="s">
        <v>5026</v>
      </c>
      <c r="C5439" s="12" t="s">
        <v>5029</v>
      </c>
      <c r="D5439" s="12" t="s">
        <v>5030</v>
      </c>
      <c r="E5439" s="12" t="s">
        <v>5035</v>
      </c>
      <c r="F5439" s="12" t="s">
        <v>5051</v>
      </c>
      <c r="G5439" s="12" t="s">
        <v>5048</v>
      </c>
      <c r="H5439" s="13">
        <v>179075</v>
      </c>
      <c r="I5439" s="14">
        <v>1858556</v>
      </c>
      <c r="J5439" s="14">
        <v>272081</v>
      </c>
      <c r="K5439" s="14">
        <v>61325</v>
      </c>
      <c r="L5439" s="14">
        <v>54717</v>
      </c>
      <c r="M5439" s="15">
        <v>9.6352081712943891E-2</v>
      </c>
      <c r="N5439" s="14">
        <v>2143164</v>
      </c>
      <c r="O5439" s="14">
        <v>1858556</v>
      </c>
      <c r="P5439" s="14">
        <v>0</v>
      </c>
      <c r="S5439" s="17">
        <v>45423.680555555547</v>
      </c>
      <c r="T5439" s="12" t="s">
        <v>5074</v>
      </c>
      <c r="U5439" s="18">
        <v>45423</v>
      </c>
      <c r="V5439" s="18" t="str">
        <f>TEXT(Posts[[#This Row],[Post_Date]],"YYYY")</f>
        <v>2024</v>
      </c>
      <c r="W5439" s="12" t="s">
        <v>5096</v>
      </c>
      <c r="X5439" s="12" t="s">
        <v>5083</v>
      </c>
      <c r="Y5439" s="19">
        <v>16</v>
      </c>
      <c r="Z5439" s="12" t="s">
        <v>5068</v>
      </c>
      <c r="AA5439"/>
    </row>
    <row r="5440" spans="1:27" x14ac:dyDescent="0.25">
      <c r="A5440" s="12" t="s">
        <v>4324</v>
      </c>
      <c r="B5440" s="12" t="s">
        <v>5026</v>
      </c>
      <c r="C5440" s="12" t="s">
        <v>5028</v>
      </c>
      <c r="D5440" s="12" t="s">
        <v>5033</v>
      </c>
      <c r="E5440" s="12" t="s">
        <v>5035</v>
      </c>
      <c r="F5440" s="12" t="s">
        <v>5056</v>
      </c>
      <c r="G5440" s="12" t="s">
        <v>5043</v>
      </c>
      <c r="H5440" s="13">
        <v>49147</v>
      </c>
      <c r="I5440" s="14">
        <v>242107</v>
      </c>
      <c r="J5440" s="14">
        <v>60322</v>
      </c>
      <c r="K5440" s="14">
        <v>10114</v>
      </c>
      <c r="L5440" s="14">
        <v>7158</v>
      </c>
      <c r="M5440" s="15">
        <v>0.2029991962812259</v>
      </c>
      <c r="N5440" s="14">
        <v>299572</v>
      </c>
      <c r="O5440" s="14">
        <v>214237</v>
      </c>
      <c r="P5440" s="14">
        <v>0</v>
      </c>
      <c r="S5440" s="17">
        <v>45624.654861111107</v>
      </c>
      <c r="T5440" s="12" t="s">
        <v>5074</v>
      </c>
      <c r="U5440" s="18">
        <v>45624</v>
      </c>
      <c r="V5440" s="18" t="str">
        <f>TEXT(Posts[[#This Row],[Post_Date]],"YYYY")</f>
        <v>2024</v>
      </c>
      <c r="W5440" s="12" t="s">
        <v>5095</v>
      </c>
      <c r="X5440" s="12" t="s">
        <v>5080</v>
      </c>
      <c r="Y5440" s="19">
        <v>15</v>
      </c>
      <c r="Z5440" s="12" t="s">
        <v>5070</v>
      </c>
      <c r="AA5440"/>
    </row>
    <row r="5441" spans="1:27" x14ac:dyDescent="0.25">
      <c r="A5441" s="12" t="s">
        <v>4328</v>
      </c>
      <c r="B5441" s="12" t="s">
        <v>5026</v>
      </c>
      <c r="C5441" s="12" t="s">
        <v>5028</v>
      </c>
      <c r="D5441" s="12" t="s">
        <v>5031</v>
      </c>
      <c r="E5441" s="12" t="s">
        <v>5035</v>
      </c>
      <c r="F5441" s="12" t="s">
        <v>5060</v>
      </c>
      <c r="G5441" s="12" t="s">
        <v>5049</v>
      </c>
      <c r="H5441" s="13">
        <v>73334</v>
      </c>
      <c r="I5441" s="14">
        <v>763476</v>
      </c>
      <c r="J5441" s="14">
        <v>172081</v>
      </c>
      <c r="K5441" s="14">
        <v>50459</v>
      </c>
      <c r="L5441" s="14">
        <v>22418</v>
      </c>
      <c r="M5441" s="15">
        <v>9.6053702367029245E-2</v>
      </c>
      <c r="N5441" s="14">
        <v>988697</v>
      </c>
      <c r="O5441" s="14">
        <v>667947</v>
      </c>
      <c r="P5441" s="14">
        <v>0</v>
      </c>
      <c r="S5441" s="17">
        <v>45724.697916666657</v>
      </c>
      <c r="T5441" s="12" t="s">
        <v>5074</v>
      </c>
      <c r="U5441" s="18">
        <v>45724</v>
      </c>
      <c r="V5441" s="18" t="str">
        <f>TEXT(Posts[[#This Row],[Post_Date]],"YYYY")</f>
        <v>2025</v>
      </c>
      <c r="W5441" s="12" t="s">
        <v>5088</v>
      </c>
      <c r="X5441" s="12" t="s">
        <v>5083</v>
      </c>
      <c r="Y5441" s="19">
        <v>16</v>
      </c>
      <c r="Z5441" s="12" t="s">
        <v>5068</v>
      </c>
      <c r="AA5441"/>
    </row>
    <row r="5442" spans="1:27" x14ac:dyDescent="0.25">
      <c r="A5442" s="12" t="s">
        <v>4334</v>
      </c>
      <c r="B5442" s="12" t="s">
        <v>5026</v>
      </c>
      <c r="C5442" s="12" t="s">
        <v>5029</v>
      </c>
      <c r="D5442" s="12" t="s">
        <v>5030</v>
      </c>
      <c r="E5442" s="12" t="s">
        <v>5035</v>
      </c>
      <c r="F5442" s="12" t="s">
        <v>5051</v>
      </c>
      <c r="G5442" s="12" t="s">
        <v>5044</v>
      </c>
      <c r="H5442" s="13">
        <v>202630</v>
      </c>
      <c r="I5442" s="14">
        <v>1382018</v>
      </c>
      <c r="J5442" s="14">
        <v>294616</v>
      </c>
      <c r="K5442" s="14">
        <v>54532</v>
      </c>
      <c r="L5442" s="14">
        <v>79962</v>
      </c>
      <c r="M5442" s="15">
        <v>0.14661904391028421</v>
      </c>
      <c r="N5442" s="14">
        <v>1614983</v>
      </c>
      <c r="O5442" s="14">
        <v>1382018</v>
      </c>
      <c r="P5442" s="14">
        <v>0</v>
      </c>
      <c r="S5442" s="17">
        <v>45444.435416666667</v>
      </c>
      <c r="T5442" s="12" t="s">
        <v>5077</v>
      </c>
      <c r="U5442" s="18">
        <v>45444</v>
      </c>
      <c r="V5442" s="18" t="str">
        <f>TEXT(Posts[[#This Row],[Post_Date]],"YYYY")</f>
        <v>2024</v>
      </c>
      <c r="W5442" s="12" t="s">
        <v>5089</v>
      </c>
      <c r="X5442" s="12" t="s">
        <v>5083</v>
      </c>
      <c r="Y5442" s="19">
        <v>10</v>
      </c>
      <c r="Z5442" s="12" t="s">
        <v>5069</v>
      </c>
      <c r="AA5442"/>
    </row>
    <row r="5443" spans="1:27" x14ac:dyDescent="0.25">
      <c r="A5443" s="12" t="s">
        <v>4335</v>
      </c>
      <c r="B5443" s="12" t="s">
        <v>5026</v>
      </c>
      <c r="C5443" s="12" t="s">
        <v>5028</v>
      </c>
      <c r="D5443" s="12" t="s">
        <v>5034</v>
      </c>
      <c r="E5443" s="12" t="s">
        <v>5039</v>
      </c>
      <c r="F5443" s="12" t="s">
        <v>5059</v>
      </c>
      <c r="G5443" s="12" t="s">
        <v>5045</v>
      </c>
      <c r="H5443" s="13">
        <v>55631</v>
      </c>
      <c r="I5443" s="14">
        <v>355969</v>
      </c>
      <c r="J5443" s="14">
        <v>78607</v>
      </c>
      <c r="K5443" s="14">
        <v>17415</v>
      </c>
      <c r="L5443" s="14">
        <v>17753</v>
      </c>
      <c r="M5443" s="15">
        <v>0.15628255830950649</v>
      </c>
      <c r="N5443" s="14">
        <v>454482</v>
      </c>
      <c r="O5443" s="14">
        <v>0</v>
      </c>
      <c r="P5443" s="14">
        <v>1650205</v>
      </c>
      <c r="S5443" s="17">
        <v>45731.438888888893</v>
      </c>
      <c r="T5443" s="17" t="s">
        <v>5077</v>
      </c>
      <c r="U5443" s="18">
        <v>45731</v>
      </c>
      <c r="V5443" s="18" t="str">
        <f>TEXT(Posts[[#This Row],[Post_Date]],"YYYY")</f>
        <v>2025</v>
      </c>
      <c r="W5443" s="18" t="s">
        <v>5088</v>
      </c>
      <c r="X5443" s="18" t="s">
        <v>5083</v>
      </c>
      <c r="Y5443" s="19">
        <v>10</v>
      </c>
      <c r="Z5443" s="12" t="s">
        <v>5069</v>
      </c>
      <c r="AA5443"/>
    </row>
    <row r="5444" spans="1:27" x14ac:dyDescent="0.25">
      <c r="A5444" s="12" t="s">
        <v>4344</v>
      </c>
      <c r="B5444" s="12" t="s">
        <v>5026</v>
      </c>
      <c r="C5444" s="12" t="s">
        <v>5028</v>
      </c>
      <c r="D5444" s="12" t="s">
        <v>5033</v>
      </c>
      <c r="E5444" s="12" t="s">
        <v>5035</v>
      </c>
      <c r="F5444" s="12" t="s">
        <v>5056</v>
      </c>
      <c r="G5444" s="12" t="s">
        <v>5046</v>
      </c>
      <c r="H5444" s="13">
        <v>285446</v>
      </c>
      <c r="I5444" s="14">
        <v>1753973</v>
      </c>
      <c r="J5444" s="14">
        <v>208292</v>
      </c>
      <c r="K5444" s="14">
        <v>105240</v>
      </c>
      <c r="L5444" s="14">
        <v>61458</v>
      </c>
      <c r="M5444" s="15">
        <v>0.16274288232949091</v>
      </c>
      <c r="N5444" s="14">
        <v>2215443</v>
      </c>
      <c r="O5444" s="14">
        <v>1753973</v>
      </c>
      <c r="P5444" s="14">
        <v>0</v>
      </c>
      <c r="S5444" s="17">
        <v>45602.57708333333</v>
      </c>
      <c r="T5444" s="12" t="s">
        <v>5075</v>
      </c>
      <c r="U5444" s="18">
        <v>45602</v>
      </c>
      <c r="V5444" s="18" t="str">
        <f>TEXT(Posts[[#This Row],[Post_Date]],"YYYY")</f>
        <v>2024</v>
      </c>
      <c r="W5444" s="12" t="s">
        <v>5095</v>
      </c>
      <c r="X5444" s="12" t="s">
        <v>5085</v>
      </c>
      <c r="Y5444" s="19">
        <v>13</v>
      </c>
      <c r="Z5444" s="12" t="s">
        <v>5069</v>
      </c>
      <c r="AA5444"/>
    </row>
    <row r="5445" spans="1:27" x14ac:dyDescent="0.25">
      <c r="A5445" s="12" t="s">
        <v>4348</v>
      </c>
      <c r="B5445" s="12" t="s">
        <v>5026</v>
      </c>
      <c r="C5445" s="12" t="s">
        <v>5028</v>
      </c>
      <c r="D5445" s="12" t="s">
        <v>5030</v>
      </c>
      <c r="E5445" s="12" t="s">
        <v>5039</v>
      </c>
      <c r="F5445" s="12" t="s">
        <v>5051</v>
      </c>
      <c r="G5445" s="12" t="s">
        <v>5045</v>
      </c>
      <c r="H5445" s="13">
        <v>58692</v>
      </c>
      <c r="I5445" s="14">
        <v>446071</v>
      </c>
      <c r="J5445" s="14">
        <v>83083</v>
      </c>
      <c r="K5445" s="14">
        <v>30003</v>
      </c>
      <c r="L5445" s="14">
        <v>26252</v>
      </c>
      <c r="M5445" s="15">
        <v>0.1315769592737247</v>
      </c>
      <c r="N5445" s="14">
        <v>569031</v>
      </c>
      <c r="O5445" s="14">
        <v>0</v>
      </c>
      <c r="P5445" s="14">
        <v>677550</v>
      </c>
      <c r="S5445" s="17">
        <v>45414.338888888888</v>
      </c>
      <c r="T5445" s="17" t="s">
        <v>5078</v>
      </c>
      <c r="U5445" s="18">
        <v>45414</v>
      </c>
      <c r="V5445" s="18" t="str">
        <f>TEXT(Posts[[#This Row],[Post_Date]],"YYYY")</f>
        <v>2024</v>
      </c>
      <c r="W5445" s="18" t="s">
        <v>5096</v>
      </c>
      <c r="X5445" s="18" t="s">
        <v>5080</v>
      </c>
      <c r="Y5445" s="19">
        <v>8</v>
      </c>
      <c r="Z5445" s="12" t="s">
        <v>5069</v>
      </c>
      <c r="AA5445"/>
    </row>
    <row r="5446" spans="1:27" x14ac:dyDescent="0.25">
      <c r="A5446" s="12" t="s">
        <v>4350</v>
      </c>
      <c r="B5446" s="12" t="s">
        <v>5026</v>
      </c>
      <c r="C5446" s="12" t="s">
        <v>5028</v>
      </c>
      <c r="D5446" s="12" t="s">
        <v>5030</v>
      </c>
      <c r="E5446" s="12" t="s">
        <v>5039</v>
      </c>
      <c r="F5446" s="12" t="s">
        <v>5051</v>
      </c>
      <c r="G5446" s="12" t="s">
        <v>5044</v>
      </c>
      <c r="H5446" s="13">
        <v>10517</v>
      </c>
      <c r="I5446" s="14">
        <v>99567</v>
      </c>
      <c r="J5446" s="14">
        <v>20588</v>
      </c>
      <c r="K5446" s="14">
        <v>6635</v>
      </c>
      <c r="L5446" s="14">
        <v>2074</v>
      </c>
      <c r="M5446" s="15">
        <v>0.1056326600207608</v>
      </c>
      <c r="N5446" s="14">
        <v>117404</v>
      </c>
      <c r="O5446" s="14">
        <v>0</v>
      </c>
      <c r="P5446" s="14">
        <v>1835210</v>
      </c>
      <c r="S5446" s="17">
        <v>45728.436111111107</v>
      </c>
      <c r="T5446" s="17" t="s">
        <v>5077</v>
      </c>
      <c r="U5446" s="18">
        <v>45728</v>
      </c>
      <c r="V5446" s="18" t="str">
        <f>TEXT(Posts[[#This Row],[Post_Date]],"YYYY")</f>
        <v>2025</v>
      </c>
      <c r="W5446" s="18" t="s">
        <v>5088</v>
      </c>
      <c r="X5446" s="18" t="s">
        <v>5085</v>
      </c>
      <c r="Y5446" s="19">
        <v>10</v>
      </c>
      <c r="Z5446" s="12" t="s">
        <v>5069</v>
      </c>
      <c r="AA5446"/>
    </row>
    <row r="5447" spans="1:27" x14ac:dyDescent="0.25">
      <c r="A5447" s="12" t="s">
        <v>4351</v>
      </c>
      <c r="B5447" s="12" t="s">
        <v>5026</v>
      </c>
      <c r="C5447" s="12" t="s">
        <v>5029</v>
      </c>
      <c r="D5447" s="12" t="s">
        <v>5033</v>
      </c>
      <c r="E5447" s="12" t="s">
        <v>5035</v>
      </c>
      <c r="F5447" s="12" t="s">
        <v>5056</v>
      </c>
      <c r="G5447" s="12" t="s">
        <v>5042</v>
      </c>
      <c r="H5447" s="13">
        <v>62061</v>
      </c>
      <c r="I5447" s="14">
        <v>279376</v>
      </c>
      <c r="J5447" s="14">
        <v>49742</v>
      </c>
      <c r="K5447" s="14">
        <v>13237</v>
      </c>
      <c r="L5447" s="14">
        <v>8422</v>
      </c>
      <c r="M5447" s="15">
        <v>0.222143891409536</v>
      </c>
      <c r="N5447" s="14">
        <v>320911</v>
      </c>
      <c r="O5447" s="14">
        <v>239351</v>
      </c>
      <c r="P5447" s="14">
        <v>0</v>
      </c>
      <c r="S5447" s="17">
        <v>45485.517361111109</v>
      </c>
      <c r="T5447" s="12" t="s">
        <v>5075</v>
      </c>
      <c r="U5447" s="18">
        <v>45485</v>
      </c>
      <c r="V5447" s="18" t="str">
        <f>TEXT(Posts[[#This Row],[Post_Date]],"YYYY")</f>
        <v>2024</v>
      </c>
      <c r="W5447" s="12" t="s">
        <v>5093</v>
      </c>
      <c r="X5447" s="12" t="s">
        <v>5082</v>
      </c>
      <c r="Y5447" s="19">
        <v>12</v>
      </c>
      <c r="Z5447" s="12" t="s">
        <v>5070</v>
      </c>
      <c r="AA5447"/>
    </row>
    <row r="5448" spans="1:27" x14ac:dyDescent="0.25">
      <c r="A5448" s="12" t="s">
        <v>4357</v>
      </c>
      <c r="B5448" s="12" t="s">
        <v>5026</v>
      </c>
      <c r="C5448" s="12" t="s">
        <v>5028</v>
      </c>
      <c r="D5448" s="12" t="s">
        <v>5033</v>
      </c>
      <c r="E5448" s="12" t="s">
        <v>5035</v>
      </c>
      <c r="F5448" s="12" t="s">
        <v>5056</v>
      </c>
      <c r="G5448" s="12" t="s">
        <v>5042</v>
      </c>
      <c r="H5448" s="13">
        <v>42130</v>
      </c>
      <c r="I5448" s="14">
        <v>225008</v>
      </c>
      <c r="J5448" s="14">
        <v>37911</v>
      </c>
      <c r="K5448" s="14">
        <v>13727</v>
      </c>
      <c r="L5448" s="14">
        <v>6656</v>
      </c>
      <c r="M5448" s="15">
        <v>0.18723963573635721</v>
      </c>
      <c r="N5448" s="14">
        <v>267057</v>
      </c>
      <c r="O5448" s="14">
        <v>215136</v>
      </c>
      <c r="P5448" s="14">
        <v>0</v>
      </c>
      <c r="S5448" s="17">
        <v>45301.814583333333</v>
      </c>
      <c r="T5448" s="12" t="s">
        <v>5076</v>
      </c>
      <c r="U5448" s="18">
        <v>45301</v>
      </c>
      <c r="V5448" s="18" t="str">
        <f>TEXT(Posts[[#This Row],[Post_Date]],"YYYY")</f>
        <v>2024</v>
      </c>
      <c r="W5448" s="12" t="s">
        <v>5086</v>
      </c>
      <c r="X5448" s="12" t="s">
        <v>5085</v>
      </c>
      <c r="Y5448" s="19">
        <v>19</v>
      </c>
      <c r="Z5448" s="12" t="s">
        <v>5069</v>
      </c>
      <c r="AA5448"/>
    </row>
    <row r="5449" spans="1:27" x14ac:dyDescent="0.25">
      <c r="A5449" s="12" t="s">
        <v>4361</v>
      </c>
      <c r="B5449" s="12" t="s">
        <v>5026</v>
      </c>
      <c r="C5449" s="12" t="s">
        <v>5028</v>
      </c>
      <c r="D5449" s="12" t="s">
        <v>5031</v>
      </c>
      <c r="E5449" s="12" t="s">
        <v>5035</v>
      </c>
      <c r="F5449" s="12" t="s">
        <v>5060</v>
      </c>
      <c r="G5449" s="12" t="s">
        <v>5049</v>
      </c>
      <c r="H5449" s="13">
        <v>206306</v>
      </c>
      <c r="I5449" s="14">
        <v>2666912</v>
      </c>
      <c r="J5449" s="14">
        <v>604486</v>
      </c>
      <c r="K5449" s="14">
        <v>89716</v>
      </c>
      <c r="L5449" s="14">
        <v>90493</v>
      </c>
      <c r="M5449" s="15">
        <v>7.7357890313175068E-2</v>
      </c>
      <c r="N5449" s="14">
        <v>3326965</v>
      </c>
      <c r="O5449" s="14">
        <v>2666912</v>
      </c>
      <c r="P5449" s="14">
        <v>0</v>
      </c>
      <c r="S5449" s="17">
        <v>45744.423611111109</v>
      </c>
      <c r="T5449" s="12" t="s">
        <v>5077</v>
      </c>
      <c r="U5449" s="18">
        <v>45744</v>
      </c>
      <c r="V5449" s="18" t="str">
        <f>TEXT(Posts[[#This Row],[Post_Date]],"YYYY")</f>
        <v>2025</v>
      </c>
      <c r="W5449" s="12" t="s">
        <v>5088</v>
      </c>
      <c r="X5449" s="12" t="s">
        <v>5082</v>
      </c>
      <c r="Y5449" s="19">
        <v>10</v>
      </c>
      <c r="Z5449" s="12" t="s">
        <v>5068</v>
      </c>
      <c r="AA5449"/>
    </row>
    <row r="5450" spans="1:27" x14ac:dyDescent="0.25">
      <c r="A5450" s="12" t="s">
        <v>4368</v>
      </c>
      <c r="B5450" s="12" t="s">
        <v>5026</v>
      </c>
      <c r="C5450" s="12" t="s">
        <v>5028</v>
      </c>
      <c r="D5450" s="12" t="s">
        <v>5033</v>
      </c>
      <c r="E5450" s="12" t="s">
        <v>5035</v>
      </c>
      <c r="F5450" s="12" t="s">
        <v>5056</v>
      </c>
      <c r="G5450" s="12" t="s">
        <v>5045</v>
      </c>
      <c r="H5450" s="13">
        <v>31585</v>
      </c>
      <c r="I5450" s="14">
        <v>175365</v>
      </c>
      <c r="J5450" s="14">
        <v>22586</v>
      </c>
      <c r="K5450" s="14">
        <v>8575</v>
      </c>
      <c r="L5450" s="14">
        <v>6260</v>
      </c>
      <c r="M5450" s="15">
        <v>0.18011525226078409</v>
      </c>
      <c r="N5450" s="14">
        <v>223558</v>
      </c>
      <c r="O5450" s="14">
        <v>164773</v>
      </c>
      <c r="P5450" s="14">
        <v>0</v>
      </c>
      <c r="S5450" s="17">
        <v>45655.77847222222</v>
      </c>
      <c r="T5450" s="12" t="s">
        <v>5076</v>
      </c>
      <c r="U5450" s="18">
        <v>45655</v>
      </c>
      <c r="V5450" s="18" t="str">
        <f>TEXT(Posts[[#This Row],[Post_Date]],"YYYY")</f>
        <v>2024</v>
      </c>
      <c r="W5450" s="12" t="s">
        <v>5094</v>
      </c>
      <c r="X5450" s="12" t="s">
        <v>5084</v>
      </c>
      <c r="Y5450" s="19">
        <v>18</v>
      </c>
      <c r="Z5450" s="12" t="s">
        <v>5069</v>
      </c>
      <c r="AA5450"/>
    </row>
    <row r="5451" spans="1:27" x14ac:dyDescent="0.25">
      <c r="A5451" s="12" t="s">
        <v>4369</v>
      </c>
      <c r="B5451" s="12" t="s">
        <v>5026</v>
      </c>
      <c r="C5451" s="12" t="s">
        <v>5028</v>
      </c>
      <c r="D5451" s="12" t="s">
        <v>5033</v>
      </c>
      <c r="E5451" s="12" t="s">
        <v>5039</v>
      </c>
      <c r="F5451" s="12" t="s">
        <v>5056</v>
      </c>
      <c r="G5451" s="12" t="s">
        <v>5044</v>
      </c>
      <c r="H5451" s="13">
        <v>527824</v>
      </c>
      <c r="I5451" s="14">
        <v>2622300</v>
      </c>
      <c r="J5451" s="14">
        <v>505491</v>
      </c>
      <c r="K5451" s="14">
        <v>131896</v>
      </c>
      <c r="L5451" s="14">
        <v>108499</v>
      </c>
      <c r="M5451" s="15">
        <v>0.2012830486513506</v>
      </c>
      <c r="N5451" s="14">
        <v>3384846</v>
      </c>
      <c r="O5451" s="14">
        <v>0</v>
      </c>
      <c r="P5451" s="14">
        <v>669822</v>
      </c>
      <c r="S5451" s="17">
        <v>45686.423611111109</v>
      </c>
      <c r="T5451" s="17" t="s">
        <v>5077</v>
      </c>
      <c r="U5451" s="18">
        <v>45686</v>
      </c>
      <c r="V5451" s="18" t="str">
        <f>TEXT(Posts[[#This Row],[Post_Date]],"YYYY")</f>
        <v>2025</v>
      </c>
      <c r="W5451" s="18" t="s">
        <v>5086</v>
      </c>
      <c r="X5451" s="18" t="s">
        <v>5085</v>
      </c>
      <c r="Y5451" s="19">
        <v>10</v>
      </c>
      <c r="Z5451" s="12" t="s">
        <v>5070</v>
      </c>
      <c r="AA5451"/>
    </row>
    <row r="5452" spans="1:27" x14ac:dyDescent="0.25">
      <c r="A5452" s="12" t="s">
        <v>4371</v>
      </c>
      <c r="B5452" s="12" t="s">
        <v>5026</v>
      </c>
      <c r="C5452" s="12" t="s">
        <v>5028</v>
      </c>
      <c r="D5452" s="12" t="s">
        <v>5033</v>
      </c>
      <c r="E5452" s="12" t="s">
        <v>5035</v>
      </c>
      <c r="F5452" s="12" t="s">
        <v>5056</v>
      </c>
      <c r="G5452" s="12" t="s">
        <v>5045</v>
      </c>
      <c r="H5452" s="13">
        <v>202117</v>
      </c>
      <c r="I5452" s="14">
        <v>1173431</v>
      </c>
      <c r="J5452" s="14">
        <v>202743</v>
      </c>
      <c r="K5452" s="14">
        <v>91397</v>
      </c>
      <c r="L5452" s="14">
        <v>43501</v>
      </c>
      <c r="M5452" s="15">
        <v>0.17224475281731169</v>
      </c>
      <c r="N5452" s="14">
        <v>1374435</v>
      </c>
      <c r="O5452" s="14">
        <v>1173431</v>
      </c>
      <c r="P5452" s="14">
        <v>0</v>
      </c>
      <c r="S5452" s="17">
        <v>45338.756944444453</v>
      </c>
      <c r="T5452" s="12" t="s">
        <v>5076</v>
      </c>
      <c r="U5452" s="18">
        <v>45338</v>
      </c>
      <c r="V5452" s="18" t="str">
        <f>TEXT(Posts[[#This Row],[Post_Date]],"YYYY")</f>
        <v>2024</v>
      </c>
      <c r="W5452" s="12" t="s">
        <v>5087</v>
      </c>
      <c r="X5452" s="12" t="s">
        <v>5082</v>
      </c>
      <c r="Y5452" s="19">
        <v>18</v>
      </c>
      <c r="Z5452" s="12" t="s">
        <v>5069</v>
      </c>
      <c r="AA5452"/>
    </row>
    <row r="5453" spans="1:27" x14ac:dyDescent="0.25">
      <c r="A5453" s="12" t="s">
        <v>4375</v>
      </c>
      <c r="B5453" s="12" t="s">
        <v>5026</v>
      </c>
      <c r="C5453" s="12" t="s">
        <v>5028</v>
      </c>
      <c r="D5453" s="12" t="s">
        <v>5033</v>
      </c>
      <c r="E5453" s="12" t="s">
        <v>5039</v>
      </c>
      <c r="F5453" s="12" t="s">
        <v>5056</v>
      </c>
      <c r="G5453" s="12" t="s">
        <v>5042</v>
      </c>
      <c r="H5453" s="13">
        <v>57294</v>
      </c>
      <c r="I5453" s="14">
        <v>251383</v>
      </c>
      <c r="J5453" s="14">
        <v>51272</v>
      </c>
      <c r="K5453" s="14">
        <v>8318</v>
      </c>
      <c r="L5453" s="14">
        <v>12457</v>
      </c>
      <c r="M5453" s="15">
        <v>0.22791569125677921</v>
      </c>
      <c r="N5453" s="14">
        <v>314226</v>
      </c>
      <c r="O5453" s="14">
        <v>0</v>
      </c>
      <c r="P5453" s="14">
        <v>1476618</v>
      </c>
      <c r="S5453" s="17">
        <v>45619.708333333343</v>
      </c>
      <c r="T5453" s="17" t="s">
        <v>5076</v>
      </c>
      <c r="U5453" s="18">
        <v>45619</v>
      </c>
      <c r="V5453" s="18" t="str">
        <f>TEXT(Posts[[#This Row],[Post_Date]],"YYYY")</f>
        <v>2024</v>
      </c>
      <c r="W5453" s="18" t="s">
        <v>5095</v>
      </c>
      <c r="X5453" s="18" t="s">
        <v>5083</v>
      </c>
      <c r="Y5453" s="19">
        <v>17</v>
      </c>
      <c r="Z5453" s="12" t="s">
        <v>5070</v>
      </c>
      <c r="AA5453"/>
    </row>
    <row r="5454" spans="1:27" x14ac:dyDescent="0.25">
      <c r="A5454" s="12" t="s">
        <v>4385</v>
      </c>
      <c r="B5454" s="12" t="s">
        <v>5026</v>
      </c>
      <c r="C5454" s="12" t="s">
        <v>5028</v>
      </c>
      <c r="D5454" s="12" t="s">
        <v>5033</v>
      </c>
      <c r="E5454" s="12" t="s">
        <v>5035</v>
      </c>
      <c r="F5454" s="12" t="s">
        <v>5056</v>
      </c>
      <c r="G5454" s="12" t="s">
        <v>5049</v>
      </c>
      <c r="H5454" s="13">
        <v>82120</v>
      </c>
      <c r="I5454" s="14">
        <v>385195</v>
      </c>
      <c r="J5454" s="14">
        <v>65366</v>
      </c>
      <c r="K5454" s="14">
        <v>30155</v>
      </c>
      <c r="L5454" s="14">
        <v>12297</v>
      </c>
      <c r="M5454" s="15">
        <v>0.2131915582859942</v>
      </c>
      <c r="N5454" s="14">
        <v>440906</v>
      </c>
      <c r="O5454" s="14">
        <v>374392</v>
      </c>
      <c r="P5454" s="14">
        <v>0</v>
      </c>
      <c r="S5454" s="17">
        <v>45657.690972222219</v>
      </c>
      <c r="T5454" s="12" t="s">
        <v>5074</v>
      </c>
      <c r="U5454" s="18">
        <v>45657</v>
      </c>
      <c r="V5454" s="18" t="str">
        <f>TEXT(Posts[[#This Row],[Post_Date]],"YYYY")</f>
        <v>2024</v>
      </c>
      <c r="W5454" s="12" t="s">
        <v>5094</v>
      </c>
      <c r="X5454" s="12" t="s">
        <v>5079</v>
      </c>
      <c r="Y5454" s="19">
        <v>16</v>
      </c>
      <c r="Z5454" s="12" t="s">
        <v>5070</v>
      </c>
      <c r="AA5454"/>
    </row>
    <row r="5455" spans="1:27" x14ac:dyDescent="0.25">
      <c r="A5455" s="12" t="s">
        <v>4387</v>
      </c>
      <c r="B5455" s="12" t="s">
        <v>5026</v>
      </c>
      <c r="C5455" s="12" t="s">
        <v>5028</v>
      </c>
      <c r="D5455" s="12" t="s">
        <v>5034</v>
      </c>
      <c r="E5455" s="12" t="s">
        <v>5039</v>
      </c>
      <c r="F5455" s="12" t="s">
        <v>5059</v>
      </c>
      <c r="G5455" s="12" t="s">
        <v>5049</v>
      </c>
      <c r="H5455" s="13">
        <v>11950</v>
      </c>
      <c r="I5455" s="14">
        <v>107666</v>
      </c>
      <c r="J5455" s="14">
        <v>20857</v>
      </c>
      <c r="K5455" s="14">
        <v>6443</v>
      </c>
      <c r="L5455" s="14">
        <v>2839</v>
      </c>
      <c r="M5455" s="15">
        <v>0.1109943329146571</v>
      </c>
      <c r="N5455" s="14">
        <v>132096</v>
      </c>
      <c r="O5455" s="14">
        <v>0</v>
      </c>
      <c r="P5455" s="14">
        <v>1145246</v>
      </c>
      <c r="S5455" s="17">
        <v>45392.683333333327</v>
      </c>
      <c r="T5455" s="17" t="s">
        <v>5074</v>
      </c>
      <c r="U5455" s="18">
        <v>45392</v>
      </c>
      <c r="V5455" s="18" t="str">
        <f>TEXT(Posts[[#This Row],[Post_Date]],"YYYY")</f>
        <v>2024</v>
      </c>
      <c r="W5455" s="18" t="s">
        <v>5090</v>
      </c>
      <c r="X5455" s="18" t="s">
        <v>5085</v>
      </c>
      <c r="Y5455" s="19">
        <v>16</v>
      </c>
      <c r="Z5455" s="12" t="s">
        <v>5069</v>
      </c>
      <c r="AA5455"/>
    </row>
    <row r="5456" spans="1:27" x14ac:dyDescent="0.25">
      <c r="A5456" s="12" t="s">
        <v>4392</v>
      </c>
      <c r="B5456" s="12" t="s">
        <v>5026</v>
      </c>
      <c r="C5456" s="12" t="s">
        <v>5028</v>
      </c>
      <c r="D5456" s="12" t="s">
        <v>5034</v>
      </c>
      <c r="E5456" s="12" t="s">
        <v>5039</v>
      </c>
      <c r="F5456" s="12" t="s">
        <v>5059</v>
      </c>
      <c r="G5456" s="12" t="s">
        <v>5042</v>
      </c>
      <c r="H5456" s="13">
        <v>35355</v>
      </c>
      <c r="I5456" s="14">
        <v>269646</v>
      </c>
      <c r="J5456" s="14">
        <v>36787</v>
      </c>
      <c r="K5456" s="14">
        <v>10330</v>
      </c>
      <c r="L5456" s="14">
        <v>11786</v>
      </c>
      <c r="M5456" s="15">
        <v>0.13111643627670999</v>
      </c>
      <c r="N5456" s="14">
        <v>337667</v>
      </c>
      <c r="O5456" s="14">
        <v>0</v>
      </c>
      <c r="P5456" s="14">
        <v>998232</v>
      </c>
      <c r="S5456" s="17">
        <v>45546.447916666657</v>
      </c>
      <c r="T5456" s="17" t="s">
        <v>5077</v>
      </c>
      <c r="U5456" s="18">
        <v>45546</v>
      </c>
      <c r="V5456" s="18" t="str">
        <f>TEXT(Posts[[#This Row],[Post_Date]],"YYYY")</f>
        <v>2024</v>
      </c>
      <c r="W5456" s="18" t="s">
        <v>5097</v>
      </c>
      <c r="X5456" s="18" t="s">
        <v>5085</v>
      </c>
      <c r="Y5456" s="19">
        <v>10</v>
      </c>
      <c r="Z5456" s="12" t="s">
        <v>5069</v>
      </c>
      <c r="AA5456"/>
    </row>
    <row r="5457" spans="1:27" x14ac:dyDescent="0.25">
      <c r="A5457" s="12" t="s">
        <v>4398</v>
      </c>
      <c r="B5457" s="12" t="s">
        <v>5026</v>
      </c>
      <c r="C5457" s="12" t="s">
        <v>5029</v>
      </c>
      <c r="D5457" s="12" t="s">
        <v>5033</v>
      </c>
      <c r="E5457" s="12" t="s">
        <v>5035</v>
      </c>
      <c r="F5457" s="12" t="s">
        <v>5056</v>
      </c>
      <c r="G5457" s="12" t="s">
        <v>5045</v>
      </c>
      <c r="H5457" s="13">
        <v>46665</v>
      </c>
      <c r="I5457" s="14">
        <v>229262</v>
      </c>
      <c r="J5457" s="14">
        <v>57111</v>
      </c>
      <c r="K5457" s="14">
        <v>7433</v>
      </c>
      <c r="L5457" s="14">
        <v>10974</v>
      </c>
      <c r="M5457" s="15">
        <v>0.20354567307753221</v>
      </c>
      <c r="N5457" s="14">
        <v>290758</v>
      </c>
      <c r="O5457" s="14">
        <v>219184</v>
      </c>
      <c r="P5457" s="14">
        <v>0</v>
      </c>
      <c r="S5457" s="17">
        <v>45620.381249999999</v>
      </c>
      <c r="T5457" s="12" t="s">
        <v>5077</v>
      </c>
      <c r="U5457" s="18">
        <v>45620</v>
      </c>
      <c r="V5457" s="18" t="str">
        <f>TEXT(Posts[[#This Row],[Post_Date]],"YYYY")</f>
        <v>2024</v>
      </c>
      <c r="W5457" s="12" t="s">
        <v>5095</v>
      </c>
      <c r="X5457" s="12" t="s">
        <v>5084</v>
      </c>
      <c r="Y5457" s="19">
        <v>9</v>
      </c>
      <c r="Z5457" s="12" t="s">
        <v>5070</v>
      </c>
      <c r="AA5457"/>
    </row>
    <row r="5458" spans="1:27" x14ac:dyDescent="0.25">
      <c r="A5458" s="12" t="s">
        <v>4401</v>
      </c>
      <c r="B5458" s="12" t="s">
        <v>5026</v>
      </c>
      <c r="C5458" s="12" t="s">
        <v>5029</v>
      </c>
      <c r="D5458" s="12" t="s">
        <v>5030</v>
      </c>
      <c r="E5458" s="12" t="s">
        <v>5035</v>
      </c>
      <c r="F5458" s="12" t="s">
        <v>5051</v>
      </c>
      <c r="G5458" s="12" t="s">
        <v>5042</v>
      </c>
      <c r="H5458" s="13">
        <v>167274</v>
      </c>
      <c r="I5458" s="14">
        <v>1423624</v>
      </c>
      <c r="J5458" s="14">
        <v>174201</v>
      </c>
      <c r="K5458" s="14">
        <v>112583</v>
      </c>
      <c r="L5458" s="14">
        <v>70435</v>
      </c>
      <c r="M5458" s="15">
        <v>0.11749908270876699</v>
      </c>
      <c r="N5458" s="14">
        <v>1700468</v>
      </c>
      <c r="O5458" s="14">
        <v>1423624</v>
      </c>
      <c r="P5458" s="14">
        <v>0</v>
      </c>
      <c r="S5458" s="17">
        <v>45385.424305555563</v>
      </c>
      <c r="T5458" s="12" t="s">
        <v>5077</v>
      </c>
      <c r="U5458" s="18">
        <v>45385</v>
      </c>
      <c r="V5458" s="18" t="str">
        <f>TEXT(Posts[[#This Row],[Post_Date]],"YYYY")</f>
        <v>2024</v>
      </c>
      <c r="W5458" s="12" t="s">
        <v>5090</v>
      </c>
      <c r="X5458" s="12" t="s">
        <v>5085</v>
      </c>
      <c r="Y5458" s="19">
        <v>10</v>
      </c>
      <c r="Z5458" s="12" t="s">
        <v>5069</v>
      </c>
      <c r="AA5458"/>
    </row>
    <row r="5459" spans="1:27" x14ac:dyDescent="0.25">
      <c r="A5459" s="12" t="s">
        <v>4402</v>
      </c>
      <c r="B5459" s="12" t="s">
        <v>5026</v>
      </c>
      <c r="C5459" s="12" t="s">
        <v>5028</v>
      </c>
      <c r="D5459" s="12" t="s">
        <v>5033</v>
      </c>
      <c r="E5459" s="12" t="s">
        <v>5035</v>
      </c>
      <c r="F5459" s="12" t="s">
        <v>5056</v>
      </c>
      <c r="G5459" s="12" t="s">
        <v>5047</v>
      </c>
      <c r="H5459" s="13">
        <v>24857</v>
      </c>
      <c r="I5459" s="14">
        <v>163607</v>
      </c>
      <c r="J5459" s="14">
        <v>30113</v>
      </c>
      <c r="K5459" s="14">
        <v>5510</v>
      </c>
      <c r="L5459" s="14">
        <v>6837</v>
      </c>
      <c r="M5459" s="15">
        <v>0.15193474642188051</v>
      </c>
      <c r="N5459" s="14">
        <v>198052</v>
      </c>
      <c r="O5459" s="14">
        <v>149295</v>
      </c>
      <c r="P5459" s="14">
        <v>0</v>
      </c>
      <c r="S5459" s="17">
        <v>45534.701388888891</v>
      </c>
      <c r="T5459" s="12" t="s">
        <v>5074</v>
      </c>
      <c r="U5459" s="18">
        <v>45534</v>
      </c>
      <c r="V5459" s="18" t="str">
        <f>TEXT(Posts[[#This Row],[Post_Date]],"YYYY")</f>
        <v>2024</v>
      </c>
      <c r="W5459" s="12" t="s">
        <v>5092</v>
      </c>
      <c r="X5459" s="12" t="s">
        <v>5082</v>
      </c>
      <c r="Y5459" s="19">
        <v>16</v>
      </c>
      <c r="Z5459" s="12" t="s">
        <v>5069</v>
      </c>
      <c r="AA5459"/>
    </row>
    <row r="5460" spans="1:27" x14ac:dyDescent="0.25">
      <c r="A5460" s="12" t="s">
        <v>4406</v>
      </c>
      <c r="B5460" s="12" t="s">
        <v>5026</v>
      </c>
      <c r="C5460" s="12" t="s">
        <v>5029</v>
      </c>
      <c r="D5460" s="12" t="s">
        <v>5033</v>
      </c>
      <c r="E5460" s="12" t="s">
        <v>5035</v>
      </c>
      <c r="F5460" s="12" t="s">
        <v>5056</v>
      </c>
      <c r="G5460" s="12" t="s">
        <v>5042</v>
      </c>
      <c r="H5460" s="13">
        <v>538514</v>
      </c>
      <c r="I5460" s="14">
        <v>2921086</v>
      </c>
      <c r="J5460" s="14">
        <v>417828</v>
      </c>
      <c r="K5460" s="14">
        <v>91648</v>
      </c>
      <c r="L5460" s="14">
        <v>81772</v>
      </c>
      <c r="M5460" s="15">
        <v>0.18435424240319639</v>
      </c>
      <c r="N5460" s="14">
        <v>3446751</v>
      </c>
      <c r="O5460" s="14">
        <v>2921086</v>
      </c>
      <c r="P5460" s="14">
        <v>0</v>
      </c>
      <c r="S5460" s="17">
        <v>45647.45</v>
      </c>
      <c r="T5460" s="12" t="s">
        <v>5077</v>
      </c>
      <c r="U5460" s="18">
        <v>45647</v>
      </c>
      <c r="V5460" s="18" t="str">
        <f>TEXT(Posts[[#This Row],[Post_Date]],"YYYY")</f>
        <v>2024</v>
      </c>
      <c r="W5460" s="12" t="s">
        <v>5094</v>
      </c>
      <c r="X5460" s="12" t="s">
        <v>5083</v>
      </c>
      <c r="Y5460" s="19">
        <v>10</v>
      </c>
      <c r="Z5460" s="12" t="s">
        <v>5069</v>
      </c>
      <c r="AA5460"/>
    </row>
    <row r="5461" spans="1:27" x14ac:dyDescent="0.25">
      <c r="A5461" s="12" t="s">
        <v>4408</v>
      </c>
      <c r="B5461" s="12" t="s">
        <v>5026</v>
      </c>
      <c r="C5461" s="12" t="s">
        <v>5029</v>
      </c>
      <c r="D5461" s="12" t="s">
        <v>5031</v>
      </c>
      <c r="E5461" s="12" t="s">
        <v>5035</v>
      </c>
      <c r="F5461" s="12" t="s">
        <v>5060</v>
      </c>
      <c r="G5461" s="12" t="s">
        <v>5049</v>
      </c>
      <c r="H5461" s="13">
        <v>26836</v>
      </c>
      <c r="I5461" s="14">
        <v>349347</v>
      </c>
      <c r="J5461" s="14">
        <v>84800</v>
      </c>
      <c r="K5461" s="14">
        <v>21758</v>
      </c>
      <c r="L5461" s="14">
        <v>13351</v>
      </c>
      <c r="M5461" s="15">
        <v>7.681989958164552E-2</v>
      </c>
      <c r="N5461" s="14">
        <v>417001</v>
      </c>
      <c r="O5461" s="14">
        <v>329117</v>
      </c>
      <c r="P5461" s="14">
        <v>0</v>
      </c>
      <c r="S5461" s="17">
        <v>45734.441666666673</v>
      </c>
      <c r="T5461" s="12" t="s">
        <v>5077</v>
      </c>
      <c r="U5461" s="18">
        <v>45734</v>
      </c>
      <c r="V5461" s="18" t="str">
        <f>TEXT(Posts[[#This Row],[Post_Date]],"YYYY")</f>
        <v>2025</v>
      </c>
      <c r="W5461" s="12" t="s">
        <v>5088</v>
      </c>
      <c r="X5461" s="12" t="s">
        <v>5079</v>
      </c>
      <c r="Y5461" s="19">
        <v>10</v>
      </c>
      <c r="Z5461" s="12" t="s">
        <v>5068</v>
      </c>
      <c r="AA5461"/>
    </row>
    <row r="5462" spans="1:27" x14ac:dyDescent="0.25">
      <c r="A5462" s="12" t="s">
        <v>4417</v>
      </c>
      <c r="B5462" s="12" t="s">
        <v>5026</v>
      </c>
      <c r="C5462" s="12" t="s">
        <v>5028</v>
      </c>
      <c r="D5462" s="12" t="s">
        <v>5033</v>
      </c>
      <c r="E5462" s="12" t="s">
        <v>5039</v>
      </c>
      <c r="F5462" s="12" t="s">
        <v>5056</v>
      </c>
      <c r="G5462" s="12" t="s">
        <v>5045</v>
      </c>
      <c r="H5462" s="13">
        <v>38580</v>
      </c>
      <c r="I5462" s="14">
        <v>178971</v>
      </c>
      <c r="J5462" s="14">
        <v>26858</v>
      </c>
      <c r="K5462" s="14">
        <v>10360</v>
      </c>
      <c r="L5462" s="14">
        <v>6056</v>
      </c>
      <c r="M5462" s="15">
        <v>0.21556933841812831</v>
      </c>
      <c r="N5462" s="14">
        <v>211773</v>
      </c>
      <c r="O5462" s="14">
        <v>0</v>
      </c>
      <c r="P5462" s="14">
        <v>1696285</v>
      </c>
      <c r="S5462" s="17">
        <v>45586.650694444441</v>
      </c>
      <c r="T5462" s="17" t="s">
        <v>5074</v>
      </c>
      <c r="U5462" s="18">
        <v>45586</v>
      </c>
      <c r="V5462" s="18" t="str">
        <f>TEXT(Posts[[#This Row],[Post_Date]],"YYYY")</f>
        <v>2024</v>
      </c>
      <c r="W5462" s="18" t="s">
        <v>5091</v>
      </c>
      <c r="X5462" s="18" t="s">
        <v>5081</v>
      </c>
      <c r="Y5462" s="19">
        <v>15</v>
      </c>
      <c r="Z5462" s="12" t="s">
        <v>5070</v>
      </c>
      <c r="AA5462"/>
    </row>
    <row r="5463" spans="1:27" x14ac:dyDescent="0.25">
      <c r="A5463" s="12" t="s">
        <v>4423</v>
      </c>
      <c r="B5463" s="12" t="s">
        <v>5026</v>
      </c>
      <c r="C5463" s="12" t="s">
        <v>5029</v>
      </c>
      <c r="D5463" s="12" t="s">
        <v>5030</v>
      </c>
      <c r="E5463" s="12" t="s">
        <v>5035</v>
      </c>
      <c r="F5463" s="12" t="s">
        <v>5051</v>
      </c>
      <c r="G5463" s="12" t="s">
        <v>5042</v>
      </c>
      <c r="H5463" s="13">
        <v>147267</v>
      </c>
      <c r="I5463" s="14">
        <v>1652829</v>
      </c>
      <c r="J5463" s="14">
        <v>194046</v>
      </c>
      <c r="K5463" s="14">
        <v>57240</v>
      </c>
      <c r="L5463" s="14">
        <v>76692</v>
      </c>
      <c r="M5463" s="15">
        <v>8.9100064837945692E-2</v>
      </c>
      <c r="N5463" s="14">
        <v>1998699</v>
      </c>
      <c r="O5463" s="14">
        <v>1652829</v>
      </c>
      <c r="P5463" s="14">
        <v>0</v>
      </c>
      <c r="S5463" s="17">
        <v>45390.761111111111</v>
      </c>
      <c r="T5463" s="12" t="s">
        <v>5076</v>
      </c>
      <c r="U5463" s="18">
        <v>45390</v>
      </c>
      <c r="V5463" s="18" t="str">
        <f>TEXT(Posts[[#This Row],[Post_Date]],"YYYY")</f>
        <v>2024</v>
      </c>
      <c r="W5463" s="12" t="s">
        <v>5090</v>
      </c>
      <c r="X5463" s="12" t="s">
        <v>5081</v>
      </c>
      <c r="Y5463" s="19">
        <v>18</v>
      </c>
      <c r="Z5463" s="12" t="s">
        <v>5068</v>
      </c>
      <c r="AA5463"/>
    </row>
    <row r="5464" spans="1:27" x14ac:dyDescent="0.25">
      <c r="A5464" s="12" t="s">
        <v>4426</v>
      </c>
      <c r="B5464" s="12" t="s">
        <v>5026</v>
      </c>
      <c r="C5464" s="12" t="s">
        <v>5028</v>
      </c>
      <c r="D5464" s="12" t="s">
        <v>5033</v>
      </c>
      <c r="E5464" s="12" t="s">
        <v>5035</v>
      </c>
      <c r="F5464" s="12" t="s">
        <v>5056</v>
      </c>
      <c r="G5464" s="12" t="s">
        <v>5049</v>
      </c>
      <c r="H5464" s="13">
        <v>576810</v>
      </c>
      <c r="I5464" s="14">
        <v>2447385</v>
      </c>
      <c r="J5464" s="14">
        <v>482845</v>
      </c>
      <c r="K5464" s="14">
        <v>148291</v>
      </c>
      <c r="L5464" s="14">
        <v>114339</v>
      </c>
      <c r="M5464" s="15">
        <v>0.2356844650033435</v>
      </c>
      <c r="N5464" s="14">
        <v>2808018</v>
      </c>
      <c r="O5464" s="14">
        <v>2447385</v>
      </c>
      <c r="P5464" s="14">
        <v>0</v>
      </c>
      <c r="S5464" s="17">
        <v>45504.510416666657</v>
      </c>
      <c r="T5464" s="12" t="s">
        <v>5075</v>
      </c>
      <c r="U5464" s="18">
        <v>45504</v>
      </c>
      <c r="V5464" s="18" t="str">
        <f>TEXT(Posts[[#This Row],[Post_Date]],"YYYY")</f>
        <v>2024</v>
      </c>
      <c r="W5464" s="12" t="s">
        <v>5093</v>
      </c>
      <c r="X5464" s="12" t="s">
        <v>5085</v>
      </c>
      <c r="Y5464" s="19">
        <v>12</v>
      </c>
      <c r="Z5464" s="12" t="s">
        <v>5070</v>
      </c>
      <c r="AA5464"/>
    </row>
    <row r="5465" spans="1:27" x14ac:dyDescent="0.25">
      <c r="A5465" s="12" t="s">
        <v>4436</v>
      </c>
      <c r="B5465" s="12" t="s">
        <v>5026</v>
      </c>
      <c r="C5465" s="12" t="s">
        <v>5029</v>
      </c>
      <c r="D5465" s="12" t="s">
        <v>5033</v>
      </c>
      <c r="E5465" s="12" t="s">
        <v>5035</v>
      </c>
      <c r="F5465" s="12" t="s">
        <v>5056</v>
      </c>
      <c r="G5465" s="12" t="s">
        <v>5042</v>
      </c>
      <c r="H5465" s="13">
        <v>83885</v>
      </c>
      <c r="I5465" s="14">
        <v>412564</v>
      </c>
      <c r="J5465" s="14">
        <v>89491</v>
      </c>
      <c r="K5465" s="14">
        <v>25633</v>
      </c>
      <c r="L5465" s="14">
        <v>23737</v>
      </c>
      <c r="M5465" s="15">
        <v>0.20332672159278381</v>
      </c>
      <c r="N5465" s="14">
        <v>534872</v>
      </c>
      <c r="O5465" s="14">
        <v>398034</v>
      </c>
      <c r="P5465" s="14">
        <v>0</v>
      </c>
      <c r="S5465" s="17">
        <v>45581.585416666669</v>
      </c>
      <c r="T5465" s="12" t="s">
        <v>5074</v>
      </c>
      <c r="U5465" s="18">
        <v>45581</v>
      </c>
      <c r="V5465" s="18" t="str">
        <f>TEXT(Posts[[#This Row],[Post_Date]],"YYYY")</f>
        <v>2024</v>
      </c>
      <c r="W5465" s="12" t="s">
        <v>5091</v>
      </c>
      <c r="X5465" s="12" t="s">
        <v>5085</v>
      </c>
      <c r="Y5465" s="19">
        <v>14</v>
      </c>
      <c r="Z5465" s="12" t="s">
        <v>5070</v>
      </c>
      <c r="AA5465"/>
    </row>
    <row r="5466" spans="1:27" x14ac:dyDescent="0.25">
      <c r="A5466" s="12" t="s">
        <v>4437</v>
      </c>
      <c r="B5466" s="12" t="s">
        <v>5026</v>
      </c>
      <c r="C5466" s="12" t="s">
        <v>5029</v>
      </c>
      <c r="D5466" s="12" t="s">
        <v>5030</v>
      </c>
      <c r="E5466" s="12" t="s">
        <v>5035</v>
      </c>
      <c r="F5466" s="12" t="s">
        <v>5051</v>
      </c>
      <c r="G5466" s="12" t="s">
        <v>5047</v>
      </c>
      <c r="H5466" s="13">
        <v>68294</v>
      </c>
      <c r="I5466" s="14">
        <v>539224</v>
      </c>
      <c r="J5466" s="14">
        <v>130509</v>
      </c>
      <c r="K5466" s="14">
        <v>38397</v>
      </c>
      <c r="L5466" s="14">
        <v>26004</v>
      </c>
      <c r="M5466" s="15">
        <v>0.1266542052551084</v>
      </c>
      <c r="N5466" s="14">
        <v>664682</v>
      </c>
      <c r="O5466" s="14">
        <v>477719</v>
      </c>
      <c r="P5466" s="14">
        <v>0</v>
      </c>
      <c r="S5466" s="17">
        <v>45607.402083333327</v>
      </c>
      <c r="T5466" s="12" t="s">
        <v>5077</v>
      </c>
      <c r="U5466" s="18">
        <v>45607</v>
      </c>
      <c r="V5466" s="18" t="str">
        <f>TEXT(Posts[[#This Row],[Post_Date]],"YYYY")</f>
        <v>2024</v>
      </c>
      <c r="W5466" s="12" t="s">
        <v>5095</v>
      </c>
      <c r="X5466" s="12" t="s">
        <v>5081</v>
      </c>
      <c r="Y5466" s="19">
        <v>9</v>
      </c>
      <c r="Z5466" s="12" t="s">
        <v>5069</v>
      </c>
      <c r="AA5466"/>
    </row>
    <row r="5467" spans="1:27" x14ac:dyDescent="0.25">
      <c r="A5467" s="12" t="s">
        <v>4438</v>
      </c>
      <c r="B5467" s="12" t="s">
        <v>5026</v>
      </c>
      <c r="C5467" s="12" t="s">
        <v>5028</v>
      </c>
      <c r="D5467" s="12" t="s">
        <v>5030</v>
      </c>
      <c r="E5467" s="12" t="s">
        <v>5035</v>
      </c>
      <c r="F5467" s="12" t="s">
        <v>5051</v>
      </c>
      <c r="G5467" s="12" t="s">
        <v>5045</v>
      </c>
      <c r="H5467" s="13">
        <v>207751</v>
      </c>
      <c r="I5467" s="14">
        <v>1776436</v>
      </c>
      <c r="J5467" s="14">
        <v>179159</v>
      </c>
      <c r="K5467" s="14">
        <v>65498</v>
      </c>
      <c r="L5467" s="14">
        <v>66739</v>
      </c>
      <c r="M5467" s="15">
        <v>0.11694821526011159</v>
      </c>
      <c r="N5467" s="14">
        <v>2006142</v>
      </c>
      <c r="O5467" s="14">
        <v>1776436</v>
      </c>
      <c r="P5467" s="14">
        <v>0</v>
      </c>
      <c r="S5467" s="17">
        <v>45741.455555555563</v>
      </c>
      <c r="T5467" s="12" t="s">
        <v>5077</v>
      </c>
      <c r="U5467" s="18">
        <v>45741</v>
      </c>
      <c r="V5467" s="18" t="str">
        <f>TEXT(Posts[[#This Row],[Post_Date]],"YYYY")</f>
        <v>2025</v>
      </c>
      <c r="W5467" s="12" t="s">
        <v>5088</v>
      </c>
      <c r="X5467" s="12" t="s">
        <v>5079</v>
      </c>
      <c r="Y5467" s="19">
        <v>10</v>
      </c>
      <c r="Z5467" s="12" t="s">
        <v>5069</v>
      </c>
      <c r="AA5467"/>
    </row>
    <row r="5468" spans="1:27" x14ac:dyDescent="0.25">
      <c r="A5468" s="12" t="s">
        <v>4446</v>
      </c>
      <c r="B5468" s="12" t="s">
        <v>5026</v>
      </c>
      <c r="C5468" s="12" t="s">
        <v>5028</v>
      </c>
      <c r="D5468" s="12" t="s">
        <v>5033</v>
      </c>
      <c r="E5468" s="12" t="s">
        <v>5035</v>
      </c>
      <c r="F5468" s="12" t="s">
        <v>5056</v>
      </c>
      <c r="G5468" s="12" t="s">
        <v>5044</v>
      </c>
      <c r="H5468" s="13">
        <v>36725</v>
      </c>
      <c r="I5468" s="14">
        <v>242516</v>
      </c>
      <c r="J5468" s="14">
        <v>45718</v>
      </c>
      <c r="K5468" s="14">
        <v>7844</v>
      </c>
      <c r="L5468" s="14">
        <v>8750</v>
      </c>
      <c r="M5468" s="15">
        <v>0.15143471263615649</v>
      </c>
      <c r="N5468" s="14">
        <v>279265</v>
      </c>
      <c r="O5468" s="14">
        <v>225491</v>
      </c>
      <c r="P5468" s="14">
        <v>0</v>
      </c>
      <c r="S5468" s="17">
        <v>45629.4375</v>
      </c>
      <c r="T5468" s="12" t="s">
        <v>5077</v>
      </c>
      <c r="U5468" s="18">
        <v>45629</v>
      </c>
      <c r="V5468" s="18" t="str">
        <f>TEXT(Posts[[#This Row],[Post_Date]],"YYYY")</f>
        <v>2024</v>
      </c>
      <c r="W5468" s="12" t="s">
        <v>5094</v>
      </c>
      <c r="X5468" s="12" t="s">
        <v>5079</v>
      </c>
      <c r="Y5468" s="19">
        <v>10</v>
      </c>
      <c r="Z5468" s="12" t="s">
        <v>5069</v>
      </c>
      <c r="AA5468"/>
    </row>
    <row r="5469" spans="1:27" x14ac:dyDescent="0.25">
      <c r="A5469" s="12" t="s">
        <v>4451</v>
      </c>
      <c r="B5469" s="12" t="s">
        <v>5026</v>
      </c>
      <c r="C5469" s="12" t="s">
        <v>5028</v>
      </c>
      <c r="D5469" s="12" t="s">
        <v>5031</v>
      </c>
      <c r="E5469" s="12" t="s">
        <v>5035</v>
      </c>
      <c r="F5469" s="12" t="s">
        <v>5060</v>
      </c>
      <c r="G5469" s="12" t="s">
        <v>5048</v>
      </c>
      <c r="H5469" s="13">
        <v>116288</v>
      </c>
      <c r="I5469" s="14">
        <v>1768959</v>
      </c>
      <c r="J5469" s="14">
        <v>343754</v>
      </c>
      <c r="K5469" s="14">
        <v>83311</v>
      </c>
      <c r="L5469" s="14">
        <v>72853</v>
      </c>
      <c r="M5469" s="15">
        <v>6.5738531410982556E-2</v>
      </c>
      <c r="N5469" s="14">
        <v>2082828</v>
      </c>
      <c r="O5469" s="14">
        <v>1768959</v>
      </c>
      <c r="P5469" s="14">
        <v>0</v>
      </c>
      <c r="S5469" s="17">
        <v>45354.729166666657</v>
      </c>
      <c r="T5469" s="12" t="s">
        <v>5076</v>
      </c>
      <c r="U5469" s="18">
        <v>45354</v>
      </c>
      <c r="V5469" s="18" t="str">
        <f>TEXT(Posts[[#This Row],[Post_Date]],"YYYY")</f>
        <v>2024</v>
      </c>
      <c r="W5469" s="12" t="s">
        <v>5088</v>
      </c>
      <c r="X5469" s="12" t="s">
        <v>5084</v>
      </c>
      <c r="Y5469" s="19">
        <v>17</v>
      </c>
      <c r="Z5469" s="12" t="s">
        <v>5068</v>
      </c>
      <c r="AA5469"/>
    </row>
    <row r="5470" spans="1:27" x14ac:dyDescent="0.25">
      <c r="A5470" s="12" t="s">
        <v>4452</v>
      </c>
      <c r="B5470" s="12" t="s">
        <v>5026</v>
      </c>
      <c r="C5470" s="12" t="s">
        <v>5028</v>
      </c>
      <c r="D5470" s="12" t="s">
        <v>5033</v>
      </c>
      <c r="E5470" s="12" t="s">
        <v>5035</v>
      </c>
      <c r="F5470" s="12" t="s">
        <v>5056</v>
      </c>
      <c r="G5470" s="12" t="s">
        <v>5042</v>
      </c>
      <c r="H5470" s="13">
        <v>56789</v>
      </c>
      <c r="I5470" s="14">
        <v>320205</v>
      </c>
      <c r="J5470" s="14">
        <v>35949</v>
      </c>
      <c r="K5470" s="14">
        <v>19902</v>
      </c>
      <c r="L5470" s="14">
        <v>15206</v>
      </c>
      <c r="M5470" s="15">
        <v>0.17735209925293879</v>
      </c>
      <c r="N5470" s="14">
        <v>375965</v>
      </c>
      <c r="O5470" s="14">
        <v>285536</v>
      </c>
      <c r="P5470" s="14">
        <v>0</v>
      </c>
      <c r="S5470" s="17">
        <v>45312.664583333331</v>
      </c>
      <c r="T5470" s="12" t="s">
        <v>5074</v>
      </c>
      <c r="U5470" s="18">
        <v>45312</v>
      </c>
      <c r="V5470" s="18" t="str">
        <f>TEXT(Posts[[#This Row],[Post_Date]],"YYYY")</f>
        <v>2024</v>
      </c>
      <c r="W5470" s="12" t="s">
        <v>5086</v>
      </c>
      <c r="X5470" s="12" t="s">
        <v>5084</v>
      </c>
      <c r="Y5470" s="19">
        <v>15</v>
      </c>
      <c r="Z5470" s="12" t="s">
        <v>5069</v>
      </c>
      <c r="AA5470"/>
    </row>
    <row r="5471" spans="1:27" x14ac:dyDescent="0.25">
      <c r="A5471" s="12" t="s">
        <v>4457</v>
      </c>
      <c r="B5471" s="12" t="s">
        <v>5026</v>
      </c>
      <c r="C5471" s="12" t="s">
        <v>5028</v>
      </c>
      <c r="D5471" s="12" t="s">
        <v>5034</v>
      </c>
      <c r="E5471" s="12" t="s">
        <v>5039</v>
      </c>
      <c r="F5471" s="12" t="s">
        <v>5059</v>
      </c>
      <c r="G5471" s="12" t="s">
        <v>5049</v>
      </c>
      <c r="H5471" s="13">
        <v>40815</v>
      </c>
      <c r="I5471" s="14">
        <v>311190</v>
      </c>
      <c r="J5471" s="14">
        <v>38003</v>
      </c>
      <c r="K5471" s="14">
        <v>12254</v>
      </c>
      <c r="L5471" s="14">
        <v>15778</v>
      </c>
      <c r="M5471" s="15">
        <v>0.13116007431175469</v>
      </c>
      <c r="N5471" s="14">
        <v>356173</v>
      </c>
      <c r="O5471" s="14">
        <v>0</v>
      </c>
      <c r="P5471" s="14">
        <v>1953712</v>
      </c>
      <c r="S5471" s="17">
        <v>45640.739583333343</v>
      </c>
      <c r="T5471" s="17" t="s">
        <v>5076</v>
      </c>
      <c r="U5471" s="18">
        <v>45640</v>
      </c>
      <c r="V5471" s="18" t="str">
        <f>TEXT(Posts[[#This Row],[Post_Date]],"YYYY")</f>
        <v>2024</v>
      </c>
      <c r="W5471" s="18" t="s">
        <v>5094</v>
      </c>
      <c r="X5471" s="18" t="s">
        <v>5083</v>
      </c>
      <c r="Y5471" s="19">
        <v>17</v>
      </c>
      <c r="Z5471" s="12" t="s">
        <v>5069</v>
      </c>
      <c r="AA5471"/>
    </row>
    <row r="5472" spans="1:27" x14ac:dyDescent="0.25">
      <c r="A5472" s="12" t="s">
        <v>4465</v>
      </c>
      <c r="B5472" s="12" t="s">
        <v>5026</v>
      </c>
      <c r="C5472" s="12" t="s">
        <v>5028</v>
      </c>
      <c r="D5472" s="12" t="s">
        <v>5034</v>
      </c>
      <c r="E5472" s="12" t="s">
        <v>5039</v>
      </c>
      <c r="F5472" s="12" t="s">
        <v>5059</v>
      </c>
      <c r="G5472" s="12" t="s">
        <v>5043</v>
      </c>
      <c r="H5472" s="13">
        <v>30478</v>
      </c>
      <c r="I5472" s="14">
        <v>205218</v>
      </c>
      <c r="J5472" s="14">
        <v>44056</v>
      </c>
      <c r="K5472" s="14">
        <v>9895</v>
      </c>
      <c r="L5472" s="14">
        <v>10814</v>
      </c>
      <c r="M5472" s="15">
        <v>0.1485171197632994</v>
      </c>
      <c r="N5472" s="14">
        <v>229760</v>
      </c>
      <c r="O5472" s="14">
        <v>0</v>
      </c>
      <c r="P5472" s="14">
        <v>1519634</v>
      </c>
      <c r="S5472" s="17">
        <v>45499.759027777778</v>
      </c>
      <c r="T5472" s="17" t="s">
        <v>5076</v>
      </c>
      <c r="U5472" s="18">
        <v>45499</v>
      </c>
      <c r="V5472" s="18" t="str">
        <f>TEXT(Posts[[#This Row],[Post_Date]],"YYYY")</f>
        <v>2024</v>
      </c>
      <c r="W5472" s="18" t="s">
        <v>5093</v>
      </c>
      <c r="X5472" s="18" t="s">
        <v>5082</v>
      </c>
      <c r="Y5472" s="19">
        <v>18</v>
      </c>
      <c r="Z5472" s="12" t="s">
        <v>5069</v>
      </c>
      <c r="AA5472"/>
    </row>
    <row r="5473" spans="1:27" x14ac:dyDescent="0.25">
      <c r="A5473" s="12" t="s">
        <v>4466</v>
      </c>
      <c r="B5473" s="12" t="s">
        <v>5026</v>
      </c>
      <c r="C5473" s="12" t="s">
        <v>5029</v>
      </c>
      <c r="D5473" s="12" t="s">
        <v>5030</v>
      </c>
      <c r="E5473" s="12" t="s">
        <v>5035</v>
      </c>
      <c r="F5473" s="12" t="s">
        <v>5051</v>
      </c>
      <c r="G5473" s="12" t="s">
        <v>5049</v>
      </c>
      <c r="H5473" s="13">
        <v>85129</v>
      </c>
      <c r="I5473" s="14">
        <v>687445</v>
      </c>
      <c r="J5473" s="14">
        <v>110215</v>
      </c>
      <c r="K5473" s="14">
        <v>43492</v>
      </c>
      <c r="L5473" s="14">
        <v>39440</v>
      </c>
      <c r="M5473" s="15">
        <v>0.123834093953738</v>
      </c>
      <c r="N5473" s="14">
        <v>759025</v>
      </c>
      <c r="O5473" s="14">
        <v>682271</v>
      </c>
      <c r="P5473" s="14">
        <v>0</v>
      </c>
      <c r="S5473" s="17">
        <v>45375.681250000001</v>
      </c>
      <c r="T5473" s="12" t="s">
        <v>5074</v>
      </c>
      <c r="U5473" s="18">
        <v>45375</v>
      </c>
      <c r="V5473" s="18" t="str">
        <f>TEXT(Posts[[#This Row],[Post_Date]],"YYYY")</f>
        <v>2024</v>
      </c>
      <c r="W5473" s="12" t="s">
        <v>5088</v>
      </c>
      <c r="X5473" s="12" t="s">
        <v>5084</v>
      </c>
      <c r="Y5473" s="19">
        <v>16</v>
      </c>
      <c r="Z5473" s="12" t="s">
        <v>5069</v>
      </c>
      <c r="AA5473"/>
    </row>
    <row r="5474" spans="1:27" x14ac:dyDescent="0.25">
      <c r="A5474" s="12" t="s">
        <v>4471</v>
      </c>
      <c r="B5474" s="12" t="s">
        <v>5026</v>
      </c>
      <c r="C5474" s="12" t="s">
        <v>5028</v>
      </c>
      <c r="D5474" s="12" t="s">
        <v>5033</v>
      </c>
      <c r="E5474" s="12" t="s">
        <v>5035</v>
      </c>
      <c r="F5474" s="12" t="s">
        <v>5056</v>
      </c>
      <c r="G5474" s="12" t="s">
        <v>5045</v>
      </c>
      <c r="H5474" s="13">
        <v>265635</v>
      </c>
      <c r="I5474" s="14">
        <v>1129854</v>
      </c>
      <c r="J5474" s="14">
        <v>180392</v>
      </c>
      <c r="K5474" s="14">
        <v>58809</v>
      </c>
      <c r="L5474" s="14">
        <v>50563</v>
      </c>
      <c r="M5474" s="15">
        <v>0.23510640424180559</v>
      </c>
      <c r="N5474" s="14">
        <v>1446100</v>
      </c>
      <c r="O5474" s="14">
        <v>1129854</v>
      </c>
      <c r="P5474" s="14">
        <v>0</v>
      </c>
      <c r="S5474" s="17">
        <v>45476.339583333327</v>
      </c>
      <c r="T5474" s="12" t="s">
        <v>5078</v>
      </c>
      <c r="U5474" s="18">
        <v>45476</v>
      </c>
      <c r="V5474" s="18" t="str">
        <f>TEXT(Posts[[#This Row],[Post_Date]],"YYYY")</f>
        <v>2024</v>
      </c>
      <c r="W5474" s="12" t="s">
        <v>5093</v>
      </c>
      <c r="X5474" s="12" t="s">
        <v>5085</v>
      </c>
      <c r="Y5474" s="19">
        <v>8</v>
      </c>
      <c r="Z5474" s="12" t="s">
        <v>5070</v>
      </c>
      <c r="AA5474"/>
    </row>
    <row r="5475" spans="1:27" x14ac:dyDescent="0.25">
      <c r="A5475" s="12" t="s">
        <v>4485</v>
      </c>
      <c r="B5475" s="12" t="s">
        <v>5026</v>
      </c>
      <c r="C5475" s="12" t="s">
        <v>5028</v>
      </c>
      <c r="D5475" s="12" t="s">
        <v>5031</v>
      </c>
      <c r="E5475" s="12" t="s">
        <v>5035</v>
      </c>
      <c r="F5475" s="12" t="s">
        <v>5060</v>
      </c>
      <c r="G5475" s="12" t="s">
        <v>5043</v>
      </c>
      <c r="H5475" s="13">
        <v>106347</v>
      </c>
      <c r="I5475" s="14">
        <v>1432073</v>
      </c>
      <c r="J5475" s="14">
        <v>164786</v>
      </c>
      <c r="K5475" s="14">
        <v>87682</v>
      </c>
      <c r="L5475" s="14">
        <v>35115</v>
      </c>
      <c r="M5475" s="15">
        <v>7.4261462386162241E-2</v>
      </c>
      <c r="N5475" s="14">
        <v>1648326</v>
      </c>
      <c r="O5475" s="14">
        <v>1432073</v>
      </c>
      <c r="P5475" s="14">
        <v>0</v>
      </c>
      <c r="S5475" s="17">
        <v>45420.538194444453</v>
      </c>
      <c r="T5475" s="12" t="s">
        <v>5075</v>
      </c>
      <c r="U5475" s="18">
        <v>45420</v>
      </c>
      <c r="V5475" s="18" t="str">
        <f>TEXT(Posts[[#This Row],[Post_Date]],"YYYY")</f>
        <v>2024</v>
      </c>
      <c r="W5475" s="12" t="s">
        <v>5096</v>
      </c>
      <c r="X5475" s="12" t="s">
        <v>5085</v>
      </c>
      <c r="Y5475" s="19">
        <v>12</v>
      </c>
      <c r="Z5475" s="12" t="s">
        <v>5068</v>
      </c>
      <c r="AA5475"/>
    </row>
    <row r="5476" spans="1:27" x14ac:dyDescent="0.25">
      <c r="A5476" s="12" t="s">
        <v>4486</v>
      </c>
      <c r="B5476" s="12" t="s">
        <v>5026</v>
      </c>
      <c r="C5476" s="12" t="s">
        <v>5028</v>
      </c>
      <c r="D5476" s="12" t="s">
        <v>5030</v>
      </c>
      <c r="E5476" s="12" t="s">
        <v>5035</v>
      </c>
      <c r="F5476" s="12" t="s">
        <v>5051</v>
      </c>
      <c r="G5476" s="12" t="s">
        <v>5047</v>
      </c>
      <c r="H5476" s="13">
        <v>235865</v>
      </c>
      <c r="I5476" s="14">
        <v>1687354</v>
      </c>
      <c r="J5476" s="14">
        <v>324747</v>
      </c>
      <c r="K5476" s="14">
        <v>98170</v>
      </c>
      <c r="L5476" s="14">
        <v>45627</v>
      </c>
      <c r="M5476" s="15">
        <v>0.13978417060951509</v>
      </c>
      <c r="N5476" s="14">
        <v>2190243</v>
      </c>
      <c r="O5476" s="14">
        <v>1687354</v>
      </c>
      <c r="P5476" s="14">
        <v>0</v>
      </c>
      <c r="S5476" s="17">
        <v>45692.539583333331</v>
      </c>
      <c r="T5476" s="12" t="s">
        <v>5075</v>
      </c>
      <c r="U5476" s="18">
        <v>45692</v>
      </c>
      <c r="V5476" s="18" t="str">
        <f>TEXT(Posts[[#This Row],[Post_Date]],"YYYY")</f>
        <v>2025</v>
      </c>
      <c r="W5476" s="12" t="s">
        <v>5087</v>
      </c>
      <c r="X5476" s="12" t="s">
        <v>5079</v>
      </c>
      <c r="Y5476" s="19">
        <v>12</v>
      </c>
      <c r="Z5476" s="12" t="s">
        <v>5069</v>
      </c>
      <c r="AA5476"/>
    </row>
    <row r="5477" spans="1:27" x14ac:dyDescent="0.25">
      <c r="A5477" s="12" t="s">
        <v>4488</v>
      </c>
      <c r="B5477" s="12" t="s">
        <v>5026</v>
      </c>
      <c r="C5477" s="12" t="s">
        <v>5029</v>
      </c>
      <c r="D5477" s="12" t="s">
        <v>5030</v>
      </c>
      <c r="E5477" s="12" t="s">
        <v>5035</v>
      </c>
      <c r="F5477" s="12" t="s">
        <v>5051</v>
      </c>
      <c r="G5477" s="12" t="s">
        <v>5043</v>
      </c>
      <c r="H5477" s="13">
        <v>222661</v>
      </c>
      <c r="I5477" s="14">
        <v>2039609</v>
      </c>
      <c r="J5477" s="14">
        <v>494311</v>
      </c>
      <c r="K5477" s="14">
        <v>106481</v>
      </c>
      <c r="L5477" s="14">
        <v>76349</v>
      </c>
      <c r="M5477" s="15">
        <v>0.1091685723070733</v>
      </c>
      <c r="N5477" s="14">
        <v>2447533</v>
      </c>
      <c r="O5477" s="14">
        <v>2039609</v>
      </c>
      <c r="P5477" s="14">
        <v>0</v>
      </c>
      <c r="S5477" s="17">
        <v>45444.45</v>
      </c>
      <c r="T5477" s="12" t="s">
        <v>5077</v>
      </c>
      <c r="U5477" s="18">
        <v>45444</v>
      </c>
      <c r="V5477" s="18" t="str">
        <f>TEXT(Posts[[#This Row],[Post_Date]],"YYYY")</f>
        <v>2024</v>
      </c>
      <c r="W5477" s="12" t="s">
        <v>5089</v>
      </c>
      <c r="X5477" s="12" t="s">
        <v>5083</v>
      </c>
      <c r="Y5477" s="19">
        <v>10</v>
      </c>
      <c r="Z5477" s="12" t="s">
        <v>5069</v>
      </c>
      <c r="AA5477"/>
    </row>
    <row r="5478" spans="1:27" x14ac:dyDescent="0.25">
      <c r="A5478" s="12" t="s">
        <v>4493</v>
      </c>
      <c r="B5478" s="12" t="s">
        <v>5026</v>
      </c>
      <c r="C5478" s="12" t="s">
        <v>5028</v>
      </c>
      <c r="D5478" s="12" t="s">
        <v>5030</v>
      </c>
      <c r="E5478" s="12" t="s">
        <v>5035</v>
      </c>
      <c r="F5478" s="12" t="s">
        <v>5051</v>
      </c>
      <c r="G5478" s="12" t="s">
        <v>5043</v>
      </c>
      <c r="H5478" s="13">
        <v>243019</v>
      </c>
      <c r="I5478" s="14">
        <v>2504339</v>
      </c>
      <c r="J5478" s="14">
        <v>542826</v>
      </c>
      <c r="K5478" s="14">
        <v>181720</v>
      </c>
      <c r="L5478" s="14">
        <v>77329</v>
      </c>
      <c r="M5478" s="15">
        <v>9.7039395906120179E-2</v>
      </c>
      <c r="N5478" s="14">
        <v>3052018</v>
      </c>
      <c r="O5478" s="14">
        <v>2504339</v>
      </c>
      <c r="P5478" s="14">
        <v>0</v>
      </c>
      <c r="S5478" s="17">
        <v>45533.679861111108</v>
      </c>
      <c r="T5478" s="12" t="s">
        <v>5074</v>
      </c>
      <c r="U5478" s="18">
        <v>45533</v>
      </c>
      <c r="V5478" s="18" t="str">
        <f>TEXT(Posts[[#This Row],[Post_Date]],"YYYY")</f>
        <v>2024</v>
      </c>
      <c r="W5478" s="12" t="s">
        <v>5092</v>
      </c>
      <c r="X5478" s="12" t="s">
        <v>5080</v>
      </c>
      <c r="Y5478" s="19">
        <v>16</v>
      </c>
      <c r="Z5478" s="12" t="s">
        <v>5068</v>
      </c>
      <c r="AA5478"/>
    </row>
    <row r="5479" spans="1:27" x14ac:dyDescent="0.25">
      <c r="A5479" s="12" t="s">
        <v>4497</v>
      </c>
      <c r="B5479" s="12" t="s">
        <v>5026</v>
      </c>
      <c r="C5479" s="12" t="s">
        <v>5029</v>
      </c>
      <c r="D5479" s="12" t="s">
        <v>5033</v>
      </c>
      <c r="E5479" s="12" t="s">
        <v>5035</v>
      </c>
      <c r="F5479" s="12" t="s">
        <v>5056</v>
      </c>
      <c r="G5479" s="12" t="s">
        <v>5049</v>
      </c>
      <c r="H5479" s="13">
        <v>78765</v>
      </c>
      <c r="I5479" s="14">
        <v>432058</v>
      </c>
      <c r="J5479" s="14">
        <v>72289</v>
      </c>
      <c r="K5479" s="14">
        <v>15581</v>
      </c>
      <c r="L5479" s="14">
        <v>18303</v>
      </c>
      <c r="M5479" s="15">
        <v>0.18230319751610291</v>
      </c>
      <c r="N5479" s="14">
        <v>498166</v>
      </c>
      <c r="O5479" s="14">
        <v>369618</v>
      </c>
      <c r="P5479" s="14">
        <v>0</v>
      </c>
      <c r="S5479" s="17">
        <v>45355.631944444453</v>
      </c>
      <c r="T5479" s="12" t="s">
        <v>5074</v>
      </c>
      <c r="U5479" s="18">
        <v>45355</v>
      </c>
      <c r="V5479" s="18" t="str">
        <f>TEXT(Posts[[#This Row],[Post_Date]],"YYYY")</f>
        <v>2024</v>
      </c>
      <c r="W5479" s="12" t="s">
        <v>5088</v>
      </c>
      <c r="X5479" s="12" t="s">
        <v>5081</v>
      </c>
      <c r="Y5479" s="19">
        <v>15</v>
      </c>
      <c r="Z5479" s="12" t="s">
        <v>5069</v>
      </c>
      <c r="AA5479"/>
    </row>
    <row r="5480" spans="1:27" x14ac:dyDescent="0.25">
      <c r="A5480" s="12" t="s">
        <v>4500</v>
      </c>
      <c r="B5480" s="12" t="s">
        <v>5026</v>
      </c>
      <c r="C5480" s="12" t="s">
        <v>5028</v>
      </c>
      <c r="D5480" s="12" t="s">
        <v>5033</v>
      </c>
      <c r="E5480" s="12" t="s">
        <v>5035</v>
      </c>
      <c r="F5480" s="12" t="s">
        <v>5056</v>
      </c>
      <c r="G5480" s="12" t="s">
        <v>5046</v>
      </c>
      <c r="H5480" s="13">
        <v>444992</v>
      </c>
      <c r="I5480" s="14">
        <v>2641391</v>
      </c>
      <c r="J5480" s="14">
        <v>644197</v>
      </c>
      <c r="K5480" s="14">
        <v>102702</v>
      </c>
      <c r="L5480" s="14">
        <v>108963</v>
      </c>
      <c r="M5480" s="15">
        <v>0.1684689283143288</v>
      </c>
      <c r="N5480" s="14">
        <v>2928557</v>
      </c>
      <c r="O5480" s="14">
        <v>2641391</v>
      </c>
      <c r="P5480" s="14">
        <v>0</v>
      </c>
      <c r="S5480" s="17">
        <v>45676.443055555559</v>
      </c>
      <c r="T5480" s="12" t="s">
        <v>5077</v>
      </c>
      <c r="U5480" s="18">
        <v>45676</v>
      </c>
      <c r="V5480" s="18" t="str">
        <f>TEXT(Posts[[#This Row],[Post_Date]],"YYYY")</f>
        <v>2025</v>
      </c>
      <c r="W5480" s="12" t="s">
        <v>5086</v>
      </c>
      <c r="X5480" s="12" t="s">
        <v>5084</v>
      </c>
      <c r="Y5480" s="19">
        <v>10</v>
      </c>
      <c r="Z5480" s="12" t="s">
        <v>5069</v>
      </c>
      <c r="AA5480"/>
    </row>
    <row r="5481" spans="1:27" x14ac:dyDescent="0.25">
      <c r="A5481" s="12" t="s">
        <v>4502</v>
      </c>
      <c r="B5481" s="12" t="s">
        <v>5026</v>
      </c>
      <c r="C5481" s="12" t="s">
        <v>5029</v>
      </c>
      <c r="D5481" s="12" t="s">
        <v>5033</v>
      </c>
      <c r="E5481" s="12" t="s">
        <v>5035</v>
      </c>
      <c r="F5481" s="12" t="s">
        <v>5056</v>
      </c>
      <c r="G5481" s="12" t="s">
        <v>5047</v>
      </c>
      <c r="H5481" s="13">
        <v>96464</v>
      </c>
      <c r="I5481" s="14">
        <v>543032</v>
      </c>
      <c r="J5481" s="14">
        <v>133448</v>
      </c>
      <c r="K5481" s="14">
        <v>34074</v>
      </c>
      <c r="L5481" s="14">
        <v>17112</v>
      </c>
      <c r="M5481" s="15">
        <v>0.17764075476195379</v>
      </c>
      <c r="N5481" s="14">
        <v>623487</v>
      </c>
      <c r="O5481" s="14">
        <v>500294</v>
      </c>
      <c r="P5481" s="14">
        <v>0</v>
      </c>
      <c r="S5481" s="17">
        <v>45770.648611111108</v>
      </c>
      <c r="T5481" s="12" t="s">
        <v>5074</v>
      </c>
      <c r="U5481" s="18">
        <v>45770</v>
      </c>
      <c r="V5481" s="18" t="str">
        <f>TEXT(Posts[[#This Row],[Post_Date]],"YYYY")</f>
        <v>2025</v>
      </c>
      <c r="W5481" s="12" t="s">
        <v>5090</v>
      </c>
      <c r="X5481" s="12" t="s">
        <v>5085</v>
      </c>
      <c r="Y5481" s="19">
        <v>15</v>
      </c>
      <c r="Z5481" s="12" t="s">
        <v>5069</v>
      </c>
      <c r="AA5481"/>
    </row>
    <row r="5482" spans="1:27" x14ac:dyDescent="0.25">
      <c r="A5482" s="12" t="s">
        <v>4505</v>
      </c>
      <c r="B5482" s="12" t="s">
        <v>5026</v>
      </c>
      <c r="C5482" s="12" t="s">
        <v>5028</v>
      </c>
      <c r="D5482" s="12" t="s">
        <v>5033</v>
      </c>
      <c r="E5482" s="12" t="s">
        <v>5035</v>
      </c>
      <c r="F5482" s="12" t="s">
        <v>5056</v>
      </c>
      <c r="G5482" s="12" t="s">
        <v>5043</v>
      </c>
      <c r="H5482" s="13">
        <v>111209</v>
      </c>
      <c r="I5482" s="14">
        <v>520347</v>
      </c>
      <c r="J5482" s="14">
        <v>108459</v>
      </c>
      <c r="K5482" s="14">
        <v>34023</v>
      </c>
      <c r="L5482" s="14">
        <v>14583</v>
      </c>
      <c r="M5482" s="15">
        <v>0.21372214079526211</v>
      </c>
      <c r="N5482" s="14">
        <v>588875</v>
      </c>
      <c r="O5482" s="14">
        <v>463937</v>
      </c>
      <c r="P5482" s="14">
        <v>0</v>
      </c>
      <c r="S5482" s="17">
        <v>45588.448611111111</v>
      </c>
      <c r="T5482" s="12" t="s">
        <v>5077</v>
      </c>
      <c r="U5482" s="18">
        <v>45588</v>
      </c>
      <c r="V5482" s="18" t="str">
        <f>TEXT(Posts[[#This Row],[Post_Date]],"YYYY")</f>
        <v>2024</v>
      </c>
      <c r="W5482" s="12" t="s">
        <v>5091</v>
      </c>
      <c r="X5482" s="12" t="s">
        <v>5085</v>
      </c>
      <c r="Y5482" s="19">
        <v>10</v>
      </c>
      <c r="Z5482" s="12" t="s">
        <v>5070</v>
      </c>
      <c r="AA5482"/>
    </row>
    <row r="5483" spans="1:27" x14ac:dyDescent="0.25">
      <c r="A5483" s="12" t="s">
        <v>4510</v>
      </c>
      <c r="B5483" s="12" t="s">
        <v>5026</v>
      </c>
      <c r="C5483" s="12" t="s">
        <v>5029</v>
      </c>
      <c r="D5483" s="12" t="s">
        <v>5031</v>
      </c>
      <c r="E5483" s="12" t="s">
        <v>5035</v>
      </c>
      <c r="F5483" s="12" t="s">
        <v>5060</v>
      </c>
      <c r="G5483" s="12" t="s">
        <v>5045</v>
      </c>
      <c r="H5483" s="13">
        <v>25736</v>
      </c>
      <c r="I5483" s="14">
        <v>285107</v>
      </c>
      <c r="J5483" s="14">
        <v>40002</v>
      </c>
      <c r="K5483" s="14">
        <v>14825</v>
      </c>
      <c r="L5483" s="14">
        <v>10789</v>
      </c>
      <c r="M5483" s="15">
        <v>9.0269732569715849E-2</v>
      </c>
      <c r="N5483" s="14">
        <v>357775</v>
      </c>
      <c r="O5483" s="14">
        <v>244538</v>
      </c>
      <c r="P5483" s="14">
        <v>0</v>
      </c>
      <c r="S5483" s="17">
        <v>45603.541666666657</v>
      </c>
      <c r="T5483" s="12" t="s">
        <v>5075</v>
      </c>
      <c r="U5483" s="18">
        <v>45603</v>
      </c>
      <c r="V5483" s="18" t="str">
        <f>TEXT(Posts[[#This Row],[Post_Date]],"YYYY")</f>
        <v>2024</v>
      </c>
      <c r="W5483" s="12" t="s">
        <v>5095</v>
      </c>
      <c r="X5483" s="12" t="s">
        <v>5080</v>
      </c>
      <c r="Y5483" s="19">
        <v>13</v>
      </c>
      <c r="Z5483" s="12" t="s">
        <v>5068</v>
      </c>
      <c r="AA5483"/>
    </row>
    <row r="5484" spans="1:27" x14ac:dyDescent="0.25">
      <c r="A5484" s="12" t="s">
        <v>4513</v>
      </c>
      <c r="B5484" s="12" t="s">
        <v>5026</v>
      </c>
      <c r="C5484" s="12" t="s">
        <v>5029</v>
      </c>
      <c r="D5484" s="12" t="s">
        <v>5033</v>
      </c>
      <c r="E5484" s="12" t="s">
        <v>5035</v>
      </c>
      <c r="F5484" s="12" t="s">
        <v>5056</v>
      </c>
      <c r="G5484" s="12" t="s">
        <v>5043</v>
      </c>
      <c r="H5484" s="13">
        <v>87343</v>
      </c>
      <c r="I5484" s="14">
        <v>423081</v>
      </c>
      <c r="J5484" s="14">
        <v>97127</v>
      </c>
      <c r="K5484" s="14">
        <v>23437</v>
      </c>
      <c r="L5484" s="14">
        <v>24278</v>
      </c>
      <c r="M5484" s="15">
        <v>0.2064469751651464</v>
      </c>
      <c r="N5484" s="14">
        <v>535754</v>
      </c>
      <c r="O5484" s="14">
        <v>391484</v>
      </c>
      <c r="P5484" s="14">
        <v>0</v>
      </c>
      <c r="S5484" s="17">
        <v>45629.457638888889</v>
      </c>
      <c r="T5484" s="12" t="s">
        <v>5077</v>
      </c>
      <c r="U5484" s="18">
        <v>45629</v>
      </c>
      <c r="V5484" s="18" t="str">
        <f>TEXT(Posts[[#This Row],[Post_Date]],"YYYY")</f>
        <v>2024</v>
      </c>
      <c r="W5484" s="12" t="s">
        <v>5094</v>
      </c>
      <c r="X5484" s="12" t="s">
        <v>5079</v>
      </c>
      <c r="Y5484" s="19">
        <v>10</v>
      </c>
      <c r="Z5484" s="12" t="s">
        <v>5070</v>
      </c>
      <c r="AA5484"/>
    </row>
    <row r="5485" spans="1:27" x14ac:dyDescent="0.25">
      <c r="A5485" s="12" t="s">
        <v>4517</v>
      </c>
      <c r="B5485" s="12" t="s">
        <v>5026</v>
      </c>
      <c r="C5485" s="12" t="s">
        <v>5029</v>
      </c>
      <c r="D5485" s="12" t="s">
        <v>5033</v>
      </c>
      <c r="E5485" s="12" t="s">
        <v>5035</v>
      </c>
      <c r="F5485" s="12" t="s">
        <v>5056</v>
      </c>
      <c r="G5485" s="12" t="s">
        <v>5047</v>
      </c>
      <c r="H5485" s="13">
        <v>81646</v>
      </c>
      <c r="I5485" s="14">
        <v>356944</v>
      </c>
      <c r="J5485" s="14">
        <v>41197</v>
      </c>
      <c r="K5485" s="14">
        <v>20401</v>
      </c>
      <c r="L5485" s="14">
        <v>11448</v>
      </c>
      <c r="M5485" s="15">
        <v>0.22873857039067291</v>
      </c>
      <c r="N5485" s="14">
        <v>439812</v>
      </c>
      <c r="O5485" s="14">
        <v>309461</v>
      </c>
      <c r="P5485" s="14">
        <v>0</v>
      </c>
      <c r="S5485" s="17">
        <v>45359.456250000003</v>
      </c>
      <c r="T5485" s="12" t="s">
        <v>5077</v>
      </c>
      <c r="U5485" s="18">
        <v>45359</v>
      </c>
      <c r="V5485" s="18" t="str">
        <f>TEXT(Posts[[#This Row],[Post_Date]],"YYYY")</f>
        <v>2024</v>
      </c>
      <c r="W5485" s="12" t="s">
        <v>5088</v>
      </c>
      <c r="X5485" s="12" t="s">
        <v>5082</v>
      </c>
      <c r="Y5485" s="19">
        <v>10</v>
      </c>
      <c r="Z5485" s="12" t="s">
        <v>5070</v>
      </c>
      <c r="AA5485"/>
    </row>
    <row r="5486" spans="1:27" x14ac:dyDescent="0.25">
      <c r="A5486" s="12" t="s">
        <v>4519</v>
      </c>
      <c r="B5486" s="12" t="s">
        <v>5026</v>
      </c>
      <c r="C5486" s="12" t="s">
        <v>5028</v>
      </c>
      <c r="D5486" s="12" t="s">
        <v>5033</v>
      </c>
      <c r="E5486" s="12" t="s">
        <v>5035</v>
      </c>
      <c r="F5486" s="12" t="s">
        <v>5056</v>
      </c>
      <c r="G5486" s="12" t="s">
        <v>5049</v>
      </c>
      <c r="H5486" s="13">
        <v>24839</v>
      </c>
      <c r="I5486" s="14">
        <v>135729</v>
      </c>
      <c r="J5486" s="14">
        <v>24592</v>
      </c>
      <c r="K5486" s="14">
        <v>9978</v>
      </c>
      <c r="L5486" s="14">
        <v>6908</v>
      </c>
      <c r="M5486" s="15">
        <v>0.1830098041540287</v>
      </c>
      <c r="N5486" s="14">
        <v>168328</v>
      </c>
      <c r="O5486" s="14">
        <v>118730</v>
      </c>
      <c r="P5486" s="14">
        <v>0</v>
      </c>
      <c r="S5486" s="17">
        <v>45413.376388888893</v>
      </c>
      <c r="T5486" s="12" t="s">
        <v>5077</v>
      </c>
      <c r="U5486" s="18">
        <v>45413</v>
      </c>
      <c r="V5486" s="18" t="str">
        <f>TEXT(Posts[[#This Row],[Post_Date]],"YYYY")</f>
        <v>2024</v>
      </c>
      <c r="W5486" s="12" t="s">
        <v>5096</v>
      </c>
      <c r="X5486" s="12" t="s">
        <v>5085</v>
      </c>
      <c r="Y5486" s="19">
        <v>9</v>
      </c>
      <c r="Z5486" s="12" t="s">
        <v>5069</v>
      </c>
      <c r="AA5486"/>
    </row>
    <row r="5487" spans="1:27" x14ac:dyDescent="0.25">
      <c r="A5487" s="12" t="s">
        <v>4521</v>
      </c>
      <c r="B5487" s="12" t="s">
        <v>5026</v>
      </c>
      <c r="C5487" s="12" t="s">
        <v>5028</v>
      </c>
      <c r="D5487" s="12" t="s">
        <v>5030</v>
      </c>
      <c r="E5487" s="12" t="s">
        <v>5039</v>
      </c>
      <c r="F5487" s="12" t="s">
        <v>5051</v>
      </c>
      <c r="G5487" s="12" t="s">
        <v>5044</v>
      </c>
      <c r="H5487" s="13">
        <v>18650</v>
      </c>
      <c r="I5487" s="14">
        <v>160338</v>
      </c>
      <c r="J5487" s="14">
        <v>21857</v>
      </c>
      <c r="K5487" s="14">
        <v>11781</v>
      </c>
      <c r="L5487" s="14">
        <v>7217</v>
      </c>
      <c r="M5487" s="15">
        <v>0.1163215713259954</v>
      </c>
      <c r="N5487" s="14">
        <v>176418</v>
      </c>
      <c r="O5487" s="14">
        <v>0</v>
      </c>
      <c r="P5487" s="14">
        <v>1029697</v>
      </c>
      <c r="S5487" s="17">
        <v>45683.681944444441</v>
      </c>
      <c r="T5487" s="17" t="s">
        <v>5074</v>
      </c>
      <c r="U5487" s="18">
        <v>45683</v>
      </c>
      <c r="V5487" s="18" t="str">
        <f>TEXT(Posts[[#This Row],[Post_Date]],"YYYY")</f>
        <v>2025</v>
      </c>
      <c r="W5487" s="18" t="s">
        <v>5086</v>
      </c>
      <c r="X5487" s="18" t="s">
        <v>5084</v>
      </c>
      <c r="Y5487" s="19">
        <v>16</v>
      </c>
      <c r="Z5487" s="12" t="s">
        <v>5069</v>
      </c>
      <c r="AA5487"/>
    </row>
    <row r="5488" spans="1:27" x14ac:dyDescent="0.25">
      <c r="A5488" s="12" t="s">
        <v>4522</v>
      </c>
      <c r="B5488" s="12" t="s">
        <v>5026</v>
      </c>
      <c r="C5488" s="12" t="s">
        <v>5028</v>
      </c>
      <c r="D5488" s="12" t="s">
        <v>5034</v>
      </c>
      <c r="E5488" s="12" t="s">
        <v>5039</v>
      </c>
      <c r="F5488" s="12" t="s">
        <v>5059</v>
      </c>
      <c r="G5488" s="12" t="s">
        <v>5045</v>
      </c>
      <c r="H5488" s="13">
        <v>82317</v>
      </c>
      <c r="I5488" s="14">
        <v>528591</v>
      </c>
      <c r="J5488" s="14">
        <v>79183</v>
      </c>
      <c r="K5488" s="14">
        <v>22299</v>
      </c>
      <c r="L5488" s="14">
        <v>27808</v>
      </c>
      <c r="M5488" s="15">
        <v>0.15572966794812229</v>
      </c>
      <c r="N5488" s="14">
        <v>592687</v>
      </c>
      <c r="O5488" s="14">
        <v>0</v>
      </c>
      <c r="P5488" s="14">
        <v>1231031</v>
      </c>
      <c r="S5488" s="17">
        <v>45689.675694444442</v>
      </c>
      <c r="T5488" s="17" t="s">
        <v>5074</v>
      </c>
      <c r="U5488" s="18">
        <v>45689</v>
      </c>
      <c r="V5488" s="18" t="str">
        <f>TEXT(Posts[[#This Row],[Post_Date]],"YYYY")</f>
        <v>2025</v>
      </c>
      <c r="W5488" s="18" t="s">
        <v>5087</v>
      </c>
      <c r="X5488" s="18" t="s">
        <v>5083</v>
      </c>
      <c r="Y5488" s="19">
        <v>16</v>
      </c>
      <c r="Z5488" s="12" t="s">
        <v>5069</v>
      </c>
      <c r="AA5488"/>
    </row>
    <row r="5489" spans="1:27" x14ac:dyDescent="0.25">
      <c r="A5489" s="12" t="s">
        <v>4524</v>
      </c>
      <c r="B5489" s="12" t="s">
        <v>5026</v>
      </c>
      <c r="C5489" s="12" t="s">
        <v>5028</v>
      </c>
      <c r="D5489" s="12" t="s">
        <v>5030</v>
      </c>
      <c r="E5489" s="12" t="s">
        <v>5035</v>
      </c>
      <c r="F5489" s="12" t="s">
        <v>5051</v>
      </c>
      <c r="G5489" s="12" t="s">
        <v>5047</v>
      </c>
      <c r="H5489" s="13">
        <v>161491</v>
      </c>
      <c r="I5489" s="14">
        <v>1363764</v>
      </c>
      <c r="J5489" s="14">
        <v>196380</v>
      </c>
      <c r="K5489" s="14">
        <v>79747</v>
      </c>
      <c r="L5489" s="14">
        <v>80905</v>
      </c>
      <c r="M5489" s="15">
        <v>0.1184158308108835</v>
      </c>
      <c r="N5489" s="14">
        <v>1559462</v>
      </c>
      <c r="O5489" s="14">
        <v>1363764</v>
      </c>
      <c r="P5489" s="14">
        <v>0</v>
      </c>
      <c r="S5489" s="17">
        <v>45656.722916666673</v>
      </c>
      <c r="T5489" s="12" t="s">
        <v>5076</v>
      </c>
      <c r="U5489" s="18">
        <v>45656</v>
      </c>
      <c r="V5489" s="18" t="str">
        <f>TEXT(Posts[[#This Row],[Post_Date]],"YYYY")</f>
        <v>2024</v>
      </c>
      <c r="W5489" s="12" t="s">
        <v>5094</v>
      </c>
      <c r="X5489" s="12" t="s">
        <v>5081</v>
      </c>
      <c r="Y5489" s="19">
        <v>17</v>
      </c>
      <c r="Z5489" s="12" t="s">
        <v>5069</v>
      </c>
      <c r="AA5489"/>
    </row>
    <row r="5490" spans="1:27" x14ac:dyDescent="0.25">
      <c r="A5490" s="12" t="s">
        <v>4525</v>
      </c>
      <c r="B5490" s="12" t="s">
        <v>5026</v>
      </c>
      <c r="C5490" s="12" t="s">
        <v>5029</v>
      </c>
      <c r="D5490" s="12" t="s">
        <v>5033</v>
      </c>
      <c r="E5490" s="12" t="s">
        <v>5035</v>
      </c>
      <c r="F5490" s="12" t="s">
        <v>5056</v>
      </c>
      <c r="G5490" s="12" t="s">
        <v>5044</v>
      </c>
      <c r="H5490" s="13">
        <v>74260</v>
      </c>
      <c r="I5490" s="14">
        <v>327579</v>
      </c>
      <c r="J5490" s="14">
        <v>81202</v>
      </c>
      <c r="K5490" s="14">
        <v>21527</v>
      </c>
      <c r="L5490" s="14">
        <v>17375</v>
      </c>
      <c r="M5490" s="15">
        <v>0.22669571745271769</v>
      </c>
      <c r="N5490" s="14">
        <v>366209</v>
      </c>
      <c r="O5490" s="14">
        <v>323594</v>
      </c>
      <c r="P5490" s="14">
        <v>0</v>
      </c>
      <c r="S5490" s="17">
        <v>45472.529861111107</v>
      </c>
      <c r="T5490" s="12" t="s">
        <v>5075</v>
      </c>
      <c r="U5490" s="18">
        <v>45472</v>
      </c>
      <c r="V5490" s="18" t="str">
        <f>TEXT(Posts[[#This Row],[Post_Date]],"YYYY")</f>
        <v>2024</v>
      </c>
      <c r="W5490" s="12" t="s">
        <v>5089</v>
      </c>
      <c r="X5490" s="12" t="s">
        <v>5083</v>
      </c>
      <c r="Y5490" s="19">
        <v>12</v>
      </c>
      <c r="Z5490" s="12" t="s">
        <v>5070</v>
      </c>
      <c r="AA5490"/>
    </row>
    <row r="5491" spans="1:27" x14ac:dyDescent="0.25">
      <c r="A5491" s="12" t="s">
        <v>4531</v>
      </c>
      <c r="B5491" s="12" t="s">
        <v>5026</v>
      </c>
      <c r="C5491" s="12" t="s">
        <v>5028</v>
      </c>
      <c r="D5491" s="12" t="s">
        <v>5030</v>
      </c>
      <c r="E5491" s="12" t="s">
        <v>5035</v>
      </c>
      <c r="F5491" s="12" t="s">
        <v>5051</v>
      </c>
      <c r="G5491" s="12" t="s">
        <v>5046</v>
      </c>
      <c r="H5491" s="13">
        <v>68255</v>
      </c>
      <c r="I5491" s="14">
        <v>532760</v>
      </c>
      <c r="J5491" s="14">
        <v>111287</v>
      </c>
      <c r="K5491" s="14">
        <v>18162</v>
      </c>
      <c r="L5491" s="14">
        <v>13370</v>
      </c>
      <c r="M5491" s="15">
        <v>0.1281174265846616</v>
      </c>
      <c r="N5491" s="14">
        <v>681142</v>
      </c>
      <c r="O5491" s="14">
        <v>532760</v>
      </c>
      <c r="P5491" s="14">
        <v>0</v>
      </c>
      <c r="S5491" s="17">
        <v>45622.723611111112</v>
      </c>
      <c r="T5491" s="12" t="s">
        <v>5076</v>
      </c>
      <c r="U5491" s="18">
        <v>45622</v>
      </c>
      <c r="V5491" s="18" t="str">
        <f>TEXT(Posts[[#This Row],[Post_Date]],"YYYY")</f>
        <v>2024</v>
      </c>
      <c r="W5491" s="12" t="s">
        <v>5095</v>
      </c>
      <c r="X5491" s="12" t="s">
        <v>5079</v>
      </c>
      <c r="Y5491" s="19">
        <v>17</v>
      </c>
      <c r="Z5491" s="12" t="s">
        <v>5069</v>
      </c>
      <c r="AA5491"/>
    </row>
    <row r="5492" spans="1:27" x14ac:dyDescent="0.25">
      <c r="A5492" s="12" t="s">
        <v>4533</v>
      </c>
      <c r="B5492" s="12" t="s">
        <v>5026</v>
      </c>
      <c r="C5492" s="12" t="s">
        <v>5028</v>
      </c>
      <c r="D5492" s="12" t="s">
        <v>5032</v>
      </c>
      <c r="E5492" s="12" t="s">
        <v>5039</v>
      </c>
      <c r="F5492" s="12" t="s">
        <v>5056</v>
      </c>
      <c r="G5492" s="12" t="s">
        <v>5043</v>
      </c>
      <c r="H5492" s="13">
        <v>19586</v>
      </c>
      <c r="I5492" s="14">
        <v>81921</v>
      </c>
      <c r="J5492" s="14">
        <v>9075</v>
      </c>
      <c r="K5492" s="14">
        <v>5298</v>
      </c>
      <c r="L5492" s="14">
        <v>3257</v>
      </c>
      <c r="M5492" s="15">
        <v>0.2390896559538539</v>
      </c>
      <c r="N5492" s="14">
        <v>100234</v>
      </c>
      <c r="O5492" s="14">
        <v>0</v>
      </c>
      <c r="P5492" s="14">
        <v>1818951</v>
      </c>
      <c r="S5492" s="17">
        <v>45496.675000000003</v>
      </c>
      <c r="T5492" s="17" t="s">
        <v>5074</v>
      </c>
      <c r="U5492" s="18">
        <v>45496</v>
      </c>
      <c r="V5492" s="18" t="str">
        <f>TEXT(Posts[[#This Row],[Post_Date]],"YYYY")</f>
        <v>2024</v>
      </c>
      <c r="W5492" s="18" t="s">
        <v>5093</v>
      </c>
      <c r="X5492" s="18" t="s">
        <v>5079</v>
      </c>
      <c r="Y5492" s="19">
        <v>16</v>
      </c>
      <c r="Z5492" s="12" t="s">
        <v>5070</v>
      </c>
      <c r="AA5492"/>
    </row>
    <row r="5493" spans="1:27" x14ac:dyDescent="0.25">
      <c r="A5493" s="12" t="s">
        <v>4535</v>
      </c>
      <c r="B5493" s="12" t="s">
        <v>5026</v>
      </c>
      <c r="C5493" s="12" t="s">
        <v>5028</v>
      </c>
      <c r="D5493" s="12" t="s">
        <v>5030</v>
      </c>
      <c r="E5493" s="12" t="s">
        <v>5039</v>
      </c>
      <c r="F5493" s="12" t="s">
        <v>5051</v>
      </c>
      <c r="G5493" s="12" t="s">
        <v>5045</v>
      </c>
      <c r="H5493" s="13">
        <v>39993</v>
      </c>
      <c r="I5493" s="14">
        <v>417602</v>
      </c>
      <c r="J5493" s="14">
        <v>43189</v>
      </c>
      <c r="K5493" s="14">
        <v>24009</v>
      </c>
      <c r="L5493" s="14">
        <v>13515</v>
      </c>
      <c r="M5493" s="15">
        <v>9.5768446766814466E-2</v>
      </c>
      <c r="N5493" s="14">
        <v>501419</v>
      </c>
      <c r="O5493" s="14">
        <v>0</v>
      </c>
      <c r="P5493" s="14">
        <v>1338069</v>
      </c>
      <c r="S5493" s="17">
        <v>45601.73541666667</v>
      </c>
      <c r="T5493" s="17" t="s">
        <v>5076</v>
      </c>
      <c r="U5493" s="18">
        <v>45601</v>
      </c>
      <c r="V5493" s="18" t="str">
        <f>TEXT(Posts[[#This Row],[Post_Date]],"YYYY")</f>
        <v>2024</v>
      </c>
      <c r="W5493" s="18" t="s">
        <v>5095</v>
      </c>
      <c r="X5493" s="18" t="s">
        <v>5079</v>
      </c>
      <c r="Y5493" s="19">
        <v>17</v>
      </c>
      <c r="Z5493" s="12" t="s">
        <v>5068</v>
      </c>
      <c r="AA5493"/>
    </row>
    <row r="5494" spans="1:27" x14ac:dyDescent="0.25">
      <c r="A5494" s="12" t="s">
        <v>4536</v>
      </c>
      <c r="B5494" s="12" t="s">
        <v>5026</v>
      </c>
      <c r="C5494" s="12" t="s">
        <v>5028</v>
      </c>
      <c r="D5494" s="12" t="s">
        <v>5030</v>
      </c>
      <c r="E5494" s="12" t="s">
        <v>5039</v>
      </c>
      <c r="F5494" s="12" t="s">
        <v>5051</v>
      </c>
      <c r="G5494" s="12" t="s">
        <v>5049</v>
      </c>
      <c r="H5494" s="13">
        <v>25718</v>
      </c>
      <c r="I5494" s="14">
        <v>283950</v>
      </c>
      <c r="J5494" s="14">
        <v>60597</v>
      </c>
      <c r="K5494" s="14">
        <v>12302</v>
      </c>
      <c r="L5494" s="14">
        <v>10033</v>
      </c>
      <c r="M5494" s="15">
        <v>9.0573403879982625E-2</v>
      </c>
      <c r="N5494" s="14">
        <v>327578</v>
      </c>
      <c r="O5494" s="14">
        <v>0</v>
      </c>
      <c r="P5494" s="14">
        <v>1730839</v>
      </c>
      <c r="S5494" s="17">
        <v>45327.675000000003</v>
      </c>
      <c r="T5494" s="17" t="s">
        <v>5074</v>
      </c>
      <c r="U5494" s="18">
        <v>45327</v>
      </c>
      <c r="V5494" s="18" t="str">
        <f>TEXT(Posts[[#This Row],[Post_Date]],"YYYY")</f>
        <v>2024</v>
      </c>
      <c r="W5494" s="18" t="s">
        <v>5087</v>
      </c>
      <c r="X5494" s="18" t="s">
        <v>5081</v>
      </c>
      <c r="Y5494" s="19">
        <v>16</v>
      </c>
      <c r="Z5494" s="12" t="s">
        <v>5068</v>
      </c>
      <c r="AA5494"/>
    </row>
    <row r="5495" spans="1:27" x14ac:dyDescent="0.25">
      <c r="A5495" s="12" t="s">
        <v>4548</v>
      </c>
      <c r="B5495" s="12" t="s">
        <v>5026</v>
      </c>
      <c r="C5495" s="12" t="s">
        <v>5029</v>
      </c>
      <c r="D5495" s="12" t="s">
        <v>5032</v>
      </c>
      <c r="E5495" s="12" t="s">
        <v>5035</v>
      </c>
      <c r="F5495" s="12" t="s">
        <v>5056</v>
      </c>
      <c r="G5495" s="12" t="s">
        <v>5045</v>
      </c>
      <c r="H5495" s="13">
        <v>519343</v>
      </c>
      <c r="I5495" s="14">
        <v>2265135</v>
      </c>
      <c r="J5495" s="14">
        <v>443044</v>
      </c>
      <c r="K5495" s="14">
        <v>175756</v>
      </c>
      <c r="L5495" s="14">
        <v>53671</v>
      </c>
      <c r="M5495" s="15">
        <v>0.22927710816699989</v>
      </c>
      <c r="N5495" s="14">
        <v>2519171</v>
      </c>
      <c r="O5495" s="14">
        <v>2265135</v>
      </c>
      <c r="P5495" s="14">
        <v>0</v>
      </c>
      <c r="S5495" s="17">
        <v>45646.702777777777</v>
      </c>
      <c r="T5495" s="12" t="s">
        <v>5074</v>
      </c>
      <c r="U5495" s="18">
        <v>45646</v>
      </c>
      <c r="V5495" s="18" t="str">
        <f>TEXT(Posts[[#This Row],[Post_Date]],"YYYY")</f>
        <v>2024</v>
      </c>
      <c r="W5495" s="12" t="s">
        <v>5094</v>
      </c>
      <c r="X5495" s="12" t="s">
        <v>5082</v>
      </c>
      <c r="Y5495" s="19">
        <v>16</v>
      </c>
      <c r="Z5495" s="12" t="s">
        <v>5070</v>
      </c>
      <c r="AA5495"/>
    </row>
    <row r="5496" spans="1:27" x14ac:dyDescent="0.25">
      <c r="A5496" s="12" t="s">
        <v>4549</v>
      </c>
      <c r="B5496" s="12" t="s">
        <v>5026</v>
      </c>
      <c r="C5496" s="12" t="s">
        <v>5028</v>
      </c>
      <c r="D5496" s="12" t="s">
        <v>5032</v>
      </c>
      <c r="E5496" s="12" t="s">
        <v>5039</v>
      </c>
      <c r="F5496" s="12" t="s">
        <v>5056</v>
      </c>
      <c r="G5496" s="12" t="s">
        <v>5043</v>
      </c>
      <c r="H5496" s="13">
        <v>44104</v>
      </c>
      <c r="I5496" s="14">
        <v>268955</v>
      </c>
      <c r="J5496" s="14">
        <v>51270</v>
      </c>
      <c r="K5496" s="14">
        <v>21060</v>
      </c>
      <c r="L5496" s="14">
        <v>10787</v>
      </c>
      <c r="M5496" s="15">
        <v>0.163983352008154</v>
      </c>
      <c r="N5496" s="14">
        <v>298621</v>
      </c>
      <c r="O5496" s="14">
        <v>0</v>
      </c>
      <c r="P5496" s="14">
        <v>831827</v>
      </c>
      <c r="S5496" s="17">
        <v>45393.436111111107</v>
      </c>
      <c r="T5496" s="17" t="s">
        <v>5077</v>
      </c>
      <c r="U5496" s="18">
        <v>45393</v>
      </c>
      <c r="V5496" s="18" t="str">
        <f>TEXT(Posts[[#This Row],[Post_Date]],"YYYY")</f>
        <v>2024</v>
      </c>
      <c r="W5496" s="18" t="s">
        <v>5090</v>
      </c>
      <c r="X5496" s="18" t="s">
        <v>5080</v>
      </c>
      <c r="Y5496" s="19">
        <v>10</v>
      </c>
      <c r="Z5496" s="12" t="s">
        <v>5069</v>
      </c>
      <c r="AA5496"/>
    </row>
    <row r="5497" spans="1:27" x14ac:dyDescent="0.25">
      <c r="A5497" s="12" t="s">
        <v>4553</v>
      </c>
      <c r="B5497" s="12" t="s">
        <v>5026</v>
      </c>
      <c r="C5497" s="12" t="s">
        <v>5029</v>
      </c>
      <c r="D5497" s="12" t="s">
        <v>5030</v>
      </c>
      <c r="E5497" s="12" t="s">
        <v>5035</v>
      </c>
      <c r="F5497" s="12" t="s">
        <v>5051</v>
      </c>
      <c r="G5497" s="12" t="s">
        <v>5042</v>
      </c>
      <c r="H5497" s="13">
        <v>305826</v>
      </c>
      <c r="I5497" s="14">
        <v>2059383</v>
      </c>
      <c r="J5497" s="14">
        <v>342939</v>
      </c>
      <c r="K5497" s="14">
        <v>91714</v>
      </c>
      <c r="L5497" s="14">
        <v>75672</v>
      </c>
      <c r="M5497" s="15">
        <v>0.14850380269425989</v>
      </c>
      <c r="N5497" s="14">
        <v>2448688</v>
      </c>
      <c r="O5497" s="14">
        <v>2059383</v>
      </c>
      <c r="P5497" s="14">
        <v>0</v>
      </c>
      <c r="S5497" s="17">
        <v>45346.42083333333</v>
      </c>
      <c r="T5497" s="12" t="s">
        <v>5077</v>
      </c>
      <c r="U5497" s="18">
        <v>45346</v>
      </c>
      <c r="V5497" s="18" t="str">
        <f>TEXT(Posts[[#This Row],[Post_Date]],"YYYY")</f>
        <v>2024</v>
      </c>
      <c r="W5497" s="12" t="s">
        <v>5087</v>
      </c>
      <c r="X5497" s="12" t="s">
        <v>5083</v>
      </c>
      <c r="Y5497" s="19">
        <v>10</v>
      </c>
      <c r="Z5497" s="12" t="s">
        <v>5069</v>
      </c>
      <c r="AA5497"/>
    </row>
    <row r="5498" spans="1:27" x14ac:dyDescent="0.25">
      <c r="A5498" s="12" t="s">
        <v>4556</v>
      </c>
      <c r="B5498" s="12" t="s">
        <v>5026</v>
      </c>
      <c r="C5498" s="12" t="s">
        <v>5028</v>
      </c>
      <c r="D5498" s="12" t="s">
        <v>5030</v>
      </c>
      <c r="E5498" s="12" t="s">
        <v>5035</v>
      </c>
      <c r="F5498" s="12" t="s">
        <v>5051</v>
      </c>
      <c r="G5498" s="12" t="s">
        <v>5045</v>
      </c>
      <c r="H5498" s="13">
        <v>203785</v>
      </c>
      <c r="I5498" s="14">
        <v>2080984</v>
      </c>
      <c r="J5498" s="14">
        <v>372575</v>
      </c>
      <c r="K5498" s="14">
        <v>64270</v>
      </c>
      <c r="L5498" s="14">
        <v>47621</v>
      </c>
      <c r="M5498" s="15">
        <v>9.7927398175270686E-2</v>
      </c>
      <c r="N5498" s="14">
        <v>2354052</v>
      </c>
      <c r="O5498" s="14">
        <v>2080984</v>
      </c>
      <c r="P5498" s="14">
        <v>0</v>
      </c>
      <c r="S5498" s="17">
        <v>45452.488194444442</v>
      </c>
      <c r="T5498" s="12" t="s">
        <v>5077</v>
      </c>
      <c r="U5498" s="18">
        <v>45452</v>
      </c>
      <c r="V5498" s="18" t="str">
        <f>TEXT(Posts[[#This Row],[Post_Date]],"YYYY")</f>
        <v>2024</v>
      </c>
      <c r="W5498" s="12" t="s">
        <v>5089</v>
      </c>
      <c r="X5498" s="12" t="s">
        <v>5084</v>
      </c>
      <c r="Y5498" s="19">
        <v>11</v>
      </c>
      <c r="Z5498" s="12" t="s">
        <v>5068</v>
      </c>
      <c r="AA5498"/>
    </row>
    <row r="5499" spans="1:27" x14ac:dyDescent="0.25">
      <c r="A5499" s="12" t="s">
        <v>4557</v>
      </c>
      <c r="B5499" s="12" t="s">
        <v>5026</v>
      </c>
      <c r="C5499" s="12" t="s">
        <v>5028</v>
      </c>
      <c r="D5499" s="12" t="s">
        <v>5032</v>
      </c>
      <c r="E5499" s="12" t="s">
        <v>5035</v>
      </c>
      <c r="F5499" s="12" t="s">
        <v>5056</v>
      </c>
      <c r="G5499" s="12" t="s">
        <v>5048</v>
      </c>
      <c r="H5499" s="13">
        <v>59520</v>
      </c>
      <c r="I5499" s="14">
        <v>297075</v>
      </c>
      <c r="J5499" s="14">
        <v>32147</v>
      </c>
      <c r="K5499" s="14">
        <v>14866</v>
      </c>
      <c r="L5499" s="14">
        <v>9944</v>
      </c>
      <c r="M5499" s="15">
        <v>0.20035427622927451</v>
      </c>
      <c r="N5499" s="14">
        <v>364650</v>
      </c>
      <c r="O5499" s="14">
        <v>255382</v>
      </c>
      <c r="P5499" s="14">
        <v>0</v>
      </c>
      <c r="S5499" s="17">
        <v>45338.698611111111</v>
      </c>
      <c r="T5499" s="12" t="s">
        <v>5074</v>
      </c>
      <c r="U5499" s="18">
        <v>45338</v>
      </c>
      <c r="V5499" s="18" t="str">
        <f>TEXT(Posts[[#This Row],[Post_Date]],"YYYY")</f>
        <v>2024</v>
      </c>
      <c r="W5499" s="12" t="s">
        <v>5087</v>
      </c>
      <c r="X5499" s="12" t="s">
        <v>5082</v>
      </c>
      <c r="Y5499" s="19">
        <v>16</v>
      </c>
      <c r="Z5499" s="12" t="s">
        <v>5070</v>
      </c>
      <c r="AA5499"/>
    </row>
    <row r="5500" spans="1:27" x14ac:dyDescent="0.25">
      <c r="A5500" s="12" t="s">
        <v>4565</v>
      </c>
      <c r="B5500" s="12" t="s">
        <v>5026</v>
      </c>
      <c r="C5500" s="12" t="s">
        <v>5029</v>
      </c>
      <c r="D5500" s="12" t="s">
        <v>5032</v>
      </c>
      <c r="E5500" s="12" t="s">
        <v>5035</v>
      </c>
      <c r="F5500" s="12" t="s">
        <v>5056</v>
      </c>
      <c r="G5500" s="12" t="s">
        <v>5048</v>
      </c>
      <c r="H5500" s="13">
        <v>51289</v>
      </c>
      <c r="I5500" s="14">
        <v>288510</v>
      </c>
      <c r="J5500" s="14">
        <v>53192</v>
      </c>
      <c r="K5500" s="14">
        <v>21494</v>
      </c>
      <c r="L5500" s="14">
        <v>9874</v>
      </c>
      <c r="M5500" s="15">
        <v>0.17777255703834119</v>
      </c>
      <c r="N5500" s="14">
        <v>329373</v>
      </c>
      <c r="O5500" s="14">
        <v>275871</v>
      </c>
      <c r="P5500" s="14">
        <v>0</v>
      </c>
      <c r="S5500" s="17">
        <v>45581.707638888889</v>
      </c>
      <c r="T5500" s="12" t="s">
        <v>5074</v>
      </c>
      <c r="U5500" s="18">
        <v>45581</v>
      </c>
      <c r="V5500" s="18" t="str">
        <f>TEXT(Posts[[#This Row],[Post_Date]],"YYYY")</f>
        <v>2024</v>
      </c>
      <c r="W5500" s="12" t="s">
        <v>5091</v>
      </c>
      <c r="X5500" s="12" t="s">
        <v>5085</v>
      </c>
      <c r="Y5500" s="19">
        <v>16</v>
      </c>
      <c r="Z5500" s="12" t="s">
        <v>5069</v>
      </c>
      <c r="AA5500"/>
    </row>
    <row r="5501" spans="1:27" x14ac:dyDescent="0.25">
      <c r="A5501" s="12" t="s">
        <v>4566</v>
      </c>
      <c r="B5501" s="12" t="s">
        <v>5026</v>
      </c>
      <c r="C5501" s="12" t="s">
        <v>5028</v>
      </c>
      <c r="D5501" s="12" t="s">
        <v>5032</v>
      </c>
      <c r="E5501" s="12" t="s">
        <v>5035</v>
      </c>
      <c r="F5501" s="12" t="s">
        <v>5056</v>
      </c>
      <c r="G5501" s="12" t="s">
        <v>5042</v>
      </c>
      <c r="H5501" s="13">
        <v>19588</v>
      </c>
      <c r="I5501" s="14">
        <v>106404</v>
      </c>
      <c r="J5501" s="14">
        <v>18595</v>
      </c>
      <c r="K5501" s="14">
        <v>7998</v>
      </c>
      <c r="L5501" s="14">
        <v>4755</v>
      </c>
      <c r="M5501" s="15">
        <v>0.18409586832203009</v>
      </c>
      <c r="N5501" s="14">
        <v>135248</v>
      </c>
      <c r="O5501" s="14">
        <v>95224</v>
      </c>
      <c r="P5501" s="14">
        <v>0</v>
      </c>
      <c r="S5501" s="17">
        <v>45316.460416666669</v>
      </c>
      <c r="T5501" s="12" t="s">
        <v>5077</v>
      </c>
      <c r="U5501" s="18">
        <v>45316</v>
      </c>
      <c r="V5501" s="18" t="str">
        <f>TEXT(Posts[[#This Row],[Post_Date]],"YYYY")</f>
        <v>2024</v>
      </c>
      <c r="W5501" s="12" t="s">
        <v>5086</v>
      </c>
      <c r="X5501" s="12" t="s">
        <v>5080</v>
      </c>
      <c r="Y5501" s="19">
        <v>11</v>
      </c>
      <c r="Z5501" s="12" t="s">
        <v>5069</v>
      </c>
      <c r="AA5501"/>
    </row>
    <row r="5502" spans="1:27" x14ac:dyDescent="0.25">
      <c r="A5502" s="12" t="s">
        <v>4568</v>
      </c>
      <c r="B5502" s="12" t="s">
        <v>5026</v>
      </c>
      <c r="C5502" s="12" t="s">
        <v>5028</v>
      </c>
      <c r="D5502" s="12" t="s">
        <v>5034</v>
      </c>
      <c r="E5502" s="12" t="s">
        <v>5039</v>
      </c>
      <c r="F5502" s="12" t="s">
        <v>5059</v>
      </c>
      <c r="G5502" s="12" t="s">
        <v>5049</v>
      </c>
      <c r="H5502" s="13">
        <v>48078</v>
      </c>
      <c r="I5502" s="14">
        <v>297209</v>
      </c>
      <c r="J5502" s="14">
        <v>33250</v>
      </c>
      <c r="K5502" s="14">
        <v>17571</v>
      </c>
      <c r="L5502" s="14">
        <v>16827</v>
      </c>
      <c r="M5502" s="15">
        <v>0.16176796273046021</v>
      </c>
      <c r="N5502" s="14">
        <v>327506</v>
      </c>
      <c r="O5502" s="14">
        <v>0</v>
      </c>
      <c r="P5502" s="14">
        <v>1446369</v>
      </c>
      <c r="S5502" s="17">
        <v>45547.679861111108</v>
      </c>
      <c r="T5502" s="17" t="s">
        <v>5074</v>
      </c>
      <c r="U5502" s="18">
        <v>45547</v>
      </c>
      <c r="V5502" s="18" t="str">
        <f>TEXT(Posts[[#This Row],[Post_Date]],"YYYY")</f>
        <v>2024</v>
      </c>
      <c r="W5502" s="18" t="s">
        <v>5097</v>
      </c>
      <c r="X5502" s="18" t="s">
        <v>5080</v>
      </c>
      <c r="Y5502" s="19">
        <v>16</v>
      </c>
      <c r="Z5502" s="12" t="s">
        <v>5069</v>
      </c>
      <c r="AA5502"/>
    </row>
    <row r="5503" spans="1:27" x14ac:dyDescent="0.25">
      <c r="A5503" s="12" t="s">
        <v>4569</v>
      </c>
      <c r="B5503" s="12" t="s">
        <v>5026</v>
      </c>
      <c r="C5503" s="12" t="s">
        <v>5028</v>
      </c>
      <c r="D5503" s="12" t="s">
        <v>5031</v>
      </c>
      <c r="E5503" s="12" t="s">
        <v>5035</v>
      </c>
      <c r="F5503" s="12" t="s">
        <v>5060</v>
      </c>
      <c r="G5503" s="12" t="s">
        <v>5048</v>
      </c>
      <c r="H5503" s="13">
        <v>48510</v>
      </c>
      <c r="I5503" s="14">
        <v>527844</v>
      </c>
      <c r="J5503" s="14">
        <v>90385</v>
      </c>
      <c r="K5503" s="14">
        <v>24993</v>
      </c>
      <c r="L5503" s="14">
        <v>23806</v>
      </c>
      <c r="M5503" s="15">
        <v>9.1903150450017471E-2</v>
      </c>
      <c r="N5503" s="14">
        <v>586192</v>
      </c>
      <c r="O5503" s="14">
        <v>486883</v>
      </c>
      <c r="P5503" s="14">
        <v>0</v>
      </c>
      <c r="S5503" s="17">
        <v>45448.728472222218</v>
      </c>
      <c r="T5503" s="12" t="s">
        <v>5076</v>
      </c>
      <c r="U5503" s="18">
        <v>45448</v>
      </c>
      <c r="V5503" s="18" t="str">
        <f>TEXT(Posts[[#This Row],[Post_Date]],"YYYY")</f>
        <v>2024</v>
      </c>
      <c r="W5503" s="12" t="s">
        <v>5089</v>
      </c>
      <c r="X5503" s="12" t="s">
        <v>5085</v>
      </c>
      <c r="Y5503" s="19">
        <v>17</v>
      </c>
      <c r="Z5503" s="12" t="s">
        <v>5068</v>
      </c>
      <c r="AA5503"/>
    </row>
    <row r="5504" spans="1:27" x14ac:dyDescent="0.25">
      <c r="A5504" s="12" t="s">
        <v>4570</v>
      </c>
      <c r="B5504" s="12" t="s">
        <v>5026</v>
      </c>
      <c r="C5504" s="12" t="s">
        <v>5028</v>
      </c>
      <c r="D5504" s="12" t="s">
        <v>5032</v>
      </c>
      <c r="E5504" s="12" t="s">
        <v>5039</v>
      </c>
      <c r="F5504" s="12" t="s">
        <v>5056</v>
      </c>
      <c r="G5504" s="12" t="s">
        <v>5044</v>
      </c>
      <c r="H5504" s="13">
        <v>57562</v>
      </c>
      <c r="I5504" s="14">
        <v>253999</v>
      </c>
      <c r="J5504" s="14">
        <v>39764</v>
      </c>
      <c r="K5504" s="14">
        <v>11524</v>
      </c>
      <c r="L5504" s="14">
        <v>13521</v>
      </c>
      <c r="M5504" s="15">
        <v>0.22662639350264391</v>
      </c>
      <c r="N5504" s="14">
        <v>326888</v>
      </c>
      <c r="O5504" s="14">
        <v>0</v>
      </c>
      <c r="P5504" s="14">
        <v>1810569</v>
      </c>
      <c r="S5504" s="17">
        <v>45630.418749999997</v>
      </c>
      <c r="T5504" s="17" t="s">
        <v>5077</v>
      </c>
      <c r="U5504" s="18">
        <v>45630</v>
      </c>
      <c r="V5504" s="18" t="str">
        <f>TEXT(Posts[[#This Row],[Post_Date]],"YYYY")</f>
        <v>2024</v>
      </c>
      <c r="W5504" s="18" t="s">
        <v>5094</v>
      </c>
      <c r="X5504" s="18" t="s">
        <v>5085</v>
      </c>
      <c r="Y5504" s="19">
        <v>10</v>
      </c>
      <c r="Z5504" s="12" t="s">
        <v>5070</v>
      </c>
      <c r="AA5504"/>
    </row>
    <row r="5505" spans="1:27" x14ac:dyDescent="0.25">
      <c r="A5505" s="12" t="s">
        <v>4574</v>
      </c>
      <c r="B5505" s="12" t="s">
        <v>5026</v>
      </c>
      <c r="C5505" s="12" t="s">
        <v>5029</v>
      </c>
      <c r="D5505" s="12" t="s">
        <v>5031</v>
      </c>
      <c r="E5505" s="12" t="s">
        <v>5035</v>
      </c>
      <c r="F5505" s="12" t="s">
        <v>5060</v>
      </c>
      <c r="G5505" s="12" t="s">
        <v>5049</v>
      </c>
      <c r="H5505" s="13">
        <v>37481</v>
      </c>
      <c r="I5505" s="14">
        <v>674950</v>
      </c>
      <c r="J5505" s="14">
        <v>79673</v>
      </c>
      <c r="K5505" s="14">
        <v>41071</v>
      </c>
      <c r="L5505" s="14">
        <v>29714</v>
      </c>
      <c r="M5505" s="15">
        <v>5.5531944875271487E-2</v>
      </c>
      <c r="N5505" s="14">
        <v>858519</v>
      </c>
      <c r="O5505" s="14">
        <v>618491</v>
      </c>
      <c r="P5505" s="14">
        <v>0</v>
      </c>
      <c r="S5505" s="17">
        <v>45603.643055555563</v>
      </c>
      <c r="T5505" s="12" t="s">
        <v>5074</v>
      </c>
      <c r="U5505" s="18">
        <v>45603</v>
      </c>
      <c r="V5505" s="18" t="str">
        <f>TEXT(Posts[[#This Row],[Post_Date]],"YYYY")</f>
        <v>2024</v>
      </c>
      <c r="W5505" s="12" t="s">
        <v>5095</v>
      </c>
      <c r="X5505" s="12" t="s">
        <v>5080</v>
      </c>
      <c r="Y5505" s="19">
        <v>15</v>
      </c>
      <c r="Z5505" s="12" t="s">
        <v>5068</v>
      </c>
      <c r="AA5505"/>
    </row>
    <row r="5506" spans="1:27" x14ac:dyDescent="0.25">
      <c r="A5506" s="12" t="s">
        <v>4575</v>
      </c>
      <c r="B5506" s="12" t="s">
        <v>5026</v>
      </c>
      <c r="C5506" s="12" t="s">
        <v>5029</v>
      </c>
      <c r="D5506" s="12" t="s">
        <v>5032</v>
      </c>
      <c r="E5506" s="12" t="s">
        <v>5035</v>
      </c>
      <c r="F5506" s="12" t="s">
        <v>5056</v>
      </c>
      <c r="G5506" s="12" t="s">
        <v>5048</v>
      </c>
      <c r="H5506" s="13">
        <v>44078</v>
      </c>
      <c r="I5506" s="14">
        <v>217739</v>
      </c>
      <c r="J5506" s="14">
        <v>21882</v>
      </c>
      <c r="K5506" s="14">
        <v>8599</v>
      </c>
      <c r="L5506" s="14">
        <v>6268</v>
      </c>
      <c r="M5506" s="15">
        <v>0.20243670724062929</v>
      </c>
      <c r="N5506" s="14">
        <v>280881</v>
      </c>
      <c r="O5506" s="14">
        <v>217202</v>
      </c>
      <c r="P5506" s="14">
        <v>0</v>
      </c>
      <c r="S5506" s="17">
        <v>45514.46597222222</v>
      </c>
      <c r="T5506" s="12" t="s">
        <v>5077</v>
      </c>
      <c r="U5506" s="18">
        <v>45514</v>
      </c>
      <c r="V5506" s="18" t="str">
        <f>TEXT(Posts[[#This Row],[Post_Date]],"YYYY")</f>
        <v>2024</v>
      </c>
      <c r="W5506" s="12" t="s">
        <v>5092</v>
      </c>
      <c r="X5506" s="12" t="s">
        <v>5083</v>
      </c>
      <c r="Y5506" s="19">
        <v>11</v>
      </c>
      <c r="Z5506" s="12" t="s">
        <v>5070</v>
      </c>
      <c r="AA5506"/>
    </row>
    <row r="5507" spans="1:27" x14ac:dyDescent="0.25">
      <c r="A5507" s="12" t="s">
        <v>4576</v>
      </c>
      <c r="B5507" s="12" t="s">
        <v>5026</v>
      </c>
      <c r="C5507" s="12" t="s">
        <v>5028</v>
      </c>
      <c r="D5507" s="12" t="s">
        <v>5034</v>
      </c>
      <c r="E5507" s="12" t="s">
        <v>5039</v>
      </c>
      <c r="F5507" s="12" t="s">
        <v>5059</v>
      </c>
      <c r="G5507" s="12" t="s">
        <v>5046</v>
      </c>
      <c r="H5507" s="13">
        <v>46780</v>
      </c>
      <c r="I5507" s="14">
        <v>448251</v>
      </c>
      <c r="J5507" s="14">
        <v>101576</v>
      </c>
      <c r="K5507" s="14">
        <v>34713</v>
      </c>
      <c r="L5507" s="14">
        <v>18621</v>
      </c>
      <c r="M5507" s="15">
        <v>0.1043631765370838</v>
      </c>
      <c r="N5507" s="14">
        <v>576450</v>
      </c>
      <c r="O5507" s="14">
        <v>0</v>
      </c>
      <c r="P5507" s="14">
        <v>1587738</v>
      </c>
      <c r="S5507" s="17">
        <v>45729.745138888888</v>
      </c>
      <c r="T5507" s="17" t="s">
        <v>5076</v>
      </c>
      <c r="U5507" s="18">
        <v>45729</v>
      </c>
      <c r="V5507" s="18" t="str">
        <f>TEXT(Posts[[#This Row],[Post_Date]],"YYYY")</f>
        <v>2025</v>
      </c>
      <c r="W5507" s="18" t="s">
        <v>5088</v>
      </c>
      <c r="X5507" s="18" t="s">
        <v>5080</v>
      </c>
      <c r="Y5507" s="19">
        <v>17</v>
      </c>
      <c r="Z5507" s="12" t="s">
        <v>5069</v>
      </c>
      <c r="AA5507"/>
    </row>
    <row r="5508" spans="1:27" x14ac:dyDescent="0.25">
      <c r="A5508" s="12" t="s">
        <v>4579</v>
      </c>
      <c r="B5508" s="12" t="s">
        <v>5026</v>
      </c>
      <c r="C5508" s="12" t="s">
        <v>5029</v>
      </c>
      <c r="D5508" s="12" t="s">
        <v>5031</v>
      </c>
      <c r="E5508" s="12" t="s">
        <v>5035</v>
      </c>
      <c r="F5508" s="12" t="s">
        <v>5060</v>
      </c>
      <c r="G5508" s="12" t="s">
        <v>5042</v>
      </c>
      <c r="H5508" s="13">
        <v>64795</v>
      </c>
      <c r="I5508" s="14">
        <v>830846</v>
      </c>
      <c r="J5508" s="14">
        <v>111638</v>
      </c>
      <c r="K5508" s="14">
        <v>64666</v>
      </c>
      <c r="L5508" s="14">
        <v>17456</v>
      </c>
      <c r="M5508" s="15">
        <v>7.7987340371378708E-2</v>
      </c>
      <c r="N5508" s="14">
        <v>969212</v>
      </c>
      <c r="O5508" s="14">
        <v>735881</v>
      </c>
      <c r="P5508" s="14">
        <v>0</v>
      </c>
      <c r="S5508" s="17">
        <v>45694.640277777777</v>
      </c>
      <c r="T5508" s="12" t="s">
        <v>5074</v>
      </c>
      <c r="U5508" s="18">
        <v>45694</v>
      </c>
      <c r="V5508" s="18" t="str">
        <f>TEXT(Posts[[#This Row],[Post_Date]],"YYYY")</f>
        <v>2025</v>
      </c>
      <c r="W5508" s="12" t="s">
        <v>5087</v>
      </c>
      <c r="X5508" s="12" t="s">
        <v>5080</v>
      </c>
      <c r="Y5508" s="19">
        <v>15</v>
      </c>
      <c r="Z5508" s="12" t="s">
        <v>5068</v>
      </c>
      <c r="AA5508"/>
    </row>
    <row r="5509" spans="1:27" x14ac:dyDescent="0.25">
      <c r="A5509" s="12" t="s">
        <v>4580</v>
      </c>
      <c r="B5509" s="12" t="s">
        <v>5026</v>
      </c>
      <c r="C5509" s="12" t="s">
        <v>5028</v>
      </c>
      <c r="D5509" s="12" t="s">
        <v>5034</v>
      </c>
      <c r="E5509" s="12" t="s">
        <v>5039</v>
      </c>
      <c r="F5509" s="12" t="s">
        <v>5059</v>
      </c>
      <c r="G5509" s="12" t="s">
        <v>5042</v>
      </c>
      <c r="H5509" s="13">
        <v>69538</v>
      </c>
      <c r="I5509" s="14">
        <v>421820</v>
      </c>
      <c r="J5509" s="14">
        <v>98023</v>
      </c>
      <c r="K5509" s="14">
        <v>33528</v>
      </c>
      <c r="L5509" s="14">
        <v>22071</v>
      </c>
      <c r="M5509" s="15">
        <v>0.16485433655588419</v>
      </c>
      <c r="N5509" s="14">
        <v>503541</v>
      </c>
      <c r="O5509" s="14">
        <v>0</v>
      </c>
      <c r="P5509" s="14">
        <v>1585556</v>
      </c>
      <c r="S5509" s="17">
        <v>45759.638888888891</v>
      </c>
      <c r="T5509" s="17" t="s">
        <v>5074</v>
      </c>
      <c r="U5509" s="18">
        <v>45759</v>
      </c>
      <c r="V5509" s="18" t="str">
        <f>TEXT(Posts[[#This Row],[Post_Date]],"YYYY")</f>
        <v>2025</v>
      </c>
      <c r="W5509" s="18" t="s">
        <v>5090</v>
      </c>
      <c r="X5509" s="18" t="s">
        <v>5083</v>
      </c>
      <c r="Y5509" s="19">
        <v>15</v>
      </c>
      <c r="Z5509" s="12" t="s">
        <v>5069</v>
      </c>
      <c r="AA5509"/>
    </row>
    <row r="5510" spans="1:27" x14ac:dyDescent="0.25">
      <c r="A5510" s="12" t="s">
        <v>4587</v>
      </c>
      <c r="B5510" s="12" t="s">
        <v>5026</v>
      </c>
      <c r="C5510" s="12" t="s">
        <v>5028</v>
      </c>
      <c r="D5510" s="12" t="s">
        <v>5034</v>
      </c>
      <c r="E5510" s="12" t="s">
        <v>5039</v>
      </c>
      <c r="F5510" s="12" t="s">
        <v>5059</v>
      </c>
      <c r="G5510" s="12" t="s">
        <v>5048</v>
      </c>
      <c r="H5510" s="13">
        <v>25323</v>
      </c>
      <c r="I5510" s="14">
        <v>220989</v>
      </c>
      <c r="J5510" s="14">
        <v>22339</v>
      </c>
      <c r="K5510" s="14">
        <v>9417</v>
      </c>
      <c r="L5510" s="14">
        <v>10018</v>
      </c>
      <c r="M5510" s="15">
        <v>0.1145939225652181</v>
      </c>
      <c r="N5510" s="14">
        <v>246286</v>
      </c>
      <c r="O5510" s="14">
        <v>0</v>
      </c>
      <c r="P5510" s="14">
        <v>661463</v>
      </c>
      <c r="S5510" s="17">
        <v>45382.382638888892</v>
      </c>
      <c r="T5510" s="17" t="s">
        <v>5077</v>
      </c>
      <c r="U5510" s="18">
        <v>45382</v>
      </c>
      <c r="V5510" s="18" t="str">
        <f>TEXT(Posts[[#This Row],[Post_Date]],"YYYY")</f>
        <v>2024</v>
      </c>
      <c r="W5510" s="18" t="s">
        <v>5088</v>
      </c>
      <c r="X5510" s="18" t="s">
        <v>5084</v>
      </c>
      <c r="Y5510" s="19">
        <v>9</v>
      </c>
      <c r="Z5510" s="12" t="s">
        <v>5069</v>
      </c>
      <c r="AA5510"/>
    </row>
    <row r="5511" spans="1:27" x14ac:dyDescent="0.25">
      <c r="A5511" s="12" t="s">
        <v>4589</v>
      </c>
      <c r="B5511" s="12" t="s">
        <v>5026</v>
      </c>
      <c r="C5511" s="12" t="s">
        <v>5028</v>
      </c>
      <c r="D5511" s="12" t="s">
        <v>5034</v>
      </c>
      <c r="E5511" s="12" t="s">
        <v>5039</v>
      </c>
      <c r="F5511" s="12" t="s">
        <v>5059</v>
      </c>
      <c r="G5511" s="12" t="s">
        <v>5049</v>
      </c>
      <c r="H5511" s="13">
        <v>33092</v>
      </c>
      <c r="I5511" s="14">
        <v>322400</v>
      </c>
      <c r="J5511" s="14">
        <v>47110</v>
      </c>
      <c r="K5511" s="14">
        <v>22729</v>
      </c>
      <c r="L5511" s="14">
        <v>14107</v>
      </c>
      <c r="M5511" s="15">
        <v>0.1026431048394255</v>
      </c>
      <c r="N5511" s="14">
        <v>417539</v>
      </c>
      <c r="O5511" s="14">
        <v>0</v>
      </c>
      <c r="P5511" s="14">
        <v>1216420</v>
      </c>
      <c r="S5511" s="17">
        <v>45724.651388888888</v>
      </c>
      <c r="T5511" s="17" t="s">
        <v>5074</v>
      </c>
      <c r="U5511" s="18">
        <v>45724</v>
      </c>
      <c r="V5511" s="18" t="str">
        <f>TEXT(Posts[[#This Row],[Post_Date]],"YYYY")</f>
        <v>2025</v>
      </c>
      <c r="W5511" s="18" t="s">
        <v>5088</v>
      </c>
      <c r="X5511" s="18" t="s">
        <v>5083</v>
      </c>
      <c r="Y5511" s="19">
        <v>15</v>
      </c>
      <c r="Z5511" s="12" t="s">
        <v>5069</v>
      </c>
      <c r="AA5511"/>
    </row>
    <row r="5512" spans="1:27" x14ac:dyDescent="0.25">
      <c r="A5512" s="12" t="s">
        <v>4590</v>
      </c>
      <c r="B5512" s="12" t="s">
        <v>5026</v>
      </c>
      <c r="C5512" s="12" t="s">
        <v>5029</v>
      </c>
      <c r="D5512" s="12" t="s">
        <v>5032</v>
      </c>
      <c r="E5512" s="12" t="s">
        <v>5035</v>
      </c>
      <c r="F5512" s="12" t="s">
        <v>5056</v>
      </c>
      <c r="G5512" s="12" t="s">
        <v>5049</v>
      </c>
      <c r="H5512" s="13">
        <v>66072</v>
      </c>
      <c r="I5512" s="14">
        <v>321817</v>
      </c>
      <c r="J5512" s="14">
        <v>56194</v>
      </c>
      <c r="K5512" s="14">
        <v>22456</v>
      </c>
      <c r="L5512" s="14">
        <v>9796</v>
      </c>
      <c r="M5512" s="15">
        <v>0.20530971966795039</v>
      </c>
      <c r="N5512" s="14">
        <v>361867</v>
      </c>
      <c r="O5512" s="14">
        <v>289972</v>
      </c>
      <c r="P5512" s="14">
        <v>0</v>
      </c>
      <c r="S5512" s="17">
        <v>45641.63958333333</v>
      </c>
      <c r="T5512" s="12" t="s">
        <v>5074</v>
      </c>
      <c r="U5512" s="18">
        <v>45641</v>
      </c>
      <c r="V5512" s="18" t="str">
        <f>TEXT(Posts[[#This Row],[Post_Date]],"YYYY")</f>
        <v>2024</v>
      </c>
      <c r="W5512" s="12" t="s">
        <v>5094</v>
      </c>
      <c r="X5512" s="12" t="s">
        <v>5084</v>
      </c>
      <c r="Y5512" s="19">
        <v>15</v>
      </c>
      <c r="Z5512" s="12" t="s">
        <v>5070</v>
      </c>
      <c r="AA5512"/>
    </row>
    <row r="5513" spans="1:27" x14ac:dyDescent="0.25">
      <c r="A5513" s="12" t="s">
        <v>4593</v>
      </c>
      <c r="B5513" s="12" t="s">
        <v>5026</v>
      </c>
      <c r="C5513" s="12" t="s">
        <v>5028</v>
      </c>
      <c r="D5513" s="12" t="s">
        <v>5030</v>
      </c>
      <c r="E5513" s="12" t="s">
        <v>5035</v>
      </c>
      <c r="F5513" s="12" t="s">
        <v>5051</v>
      </c>
      <c r="G5513" s="12" t="s">
        <v>5049</v>
      </c>
      <c r="H5513" s="13">
        <v>170876</v>
      </c>
      <c r="I5513" s="14">
        <v>1259563</v>
      </c>
      <c r="J5513" s="14">
        <v>143922</v>
      </c>
      <c r="K5513" s="14">
        <v>53051</v>
      </c>
      <c r="L5513" s="14">
        <v>44173</v>
      </c>
      <c r="M5513" s="15">
        <v>0.135662972646409</v>
      </c>
      <c r="N5513" s="14">
        <v>1521714</v>
      </c>
      <c r="O5513" s="14">
        <v>1259563</v>
      </c>
      <c r="P5513" s="14">
        <v>0</v>
      </c>
      <c r="S5513" s="17">
        <v>45380.46597222222</v>
      </c>
      <c r="T5513" s="12" t="s">
        <v>5077</v>
      </c>
      <c r="U5513" s="18">
        <v>45380</v>
      </c>
      <c r="V5513" s="18" t="str">
        <f>TEXT(Posts[[#This Row],[Post_Date]],"YYYY")</f>
        <v>2024</v>
      </c>
      <c r="W5513" s="12" t="s">
        <v>5088</v>
      </c>
      <c r="X5513" s="12" t="s">
        <v>5082</v>
      </c>
      <c r="Y5513" s="19">
        <v>11</v>
      </c>
      <c r="Z5513" s="12" t="s">
        <v>5069</v>
      </c>
      <c r="AA5513"/>
    </row>
    <row r="5514" spans="1:27" x14ac:dyDescent="0.25">
      <c r="A5514" s="12" t="s">
        <v>4597</v>
      </c>
      <c r="B5514" s="12" t="s">
        <v>5026</v>
      </c>
      <c r="C5514" s="12" t="s">
        <v>5028</v>
      </c>
      <c r="D5514" s="12" t="s">
        <v>5032</v>
      </c>
      <c r="E5514" s="12" t="s">
        <v>5035</v>
      </c>
      <c r="F5514" s="12" t="s">
        <v>5056</v>
      </c>
      <c r="G5514" s="12" t="s">
        <v>5043</v>
      </c>
      <c r="H5514" s="13">
        <v>81665</v>
      </c>
      <c r="I5514" s="14">
        <v>389066</v>
      </c>
      <c r="J5514" s="14">
        <v>80137</v>
      </c>
      <c r="K5514" s="14">
        <v>12317</v>
      </c>
      <c r="L5514" s="14">
        <v>16611</v>
      </c>
      <c r="M5514" s="15">
        <v>0.2099014210698586</v>
      </c>
      <c r="N5514" s="14">
        <v>441236</v>
      </c>
      <c r="O5514" s="14">
        <v>334459</v>
      </c>
      <c r="P5514" s="14">
        <v>0</v>
      </c>
      <c r="S5514" s="17">
        <v>45745.600694444453</v>
      </c>
      <c r="T5514" s="12" t="s">
        <v>5074</v>
      </c>
      <c r="U5514" s="18">
        <v>45745</v>
      </c>
      <c r="V5514" s="18" t="str">
        <f>TEXT(Posts[[#This Row],[Post_Date]],"YYYY")</f>
        <v>2025</v>
      </c>
      <c r="W5514" s="12" t="s">
        <v>5088</v>
      </c>
      <c r="X5514" s="12" t="s">
        <v>5083</v>
      </c>
      <c r="Y5514" s="19">
        <v>14</v>
      </c>
      <c r="Z5514" s="12" t="s">
        <v>5070</v>
      </c>
      <c r="AA5514"/>
    </row>
    <row r="5515" spans="1:27" x14ac:dyDescent="0.25">
      <c r="A5515" s="12" t="s">
        <v>4602</v>
      </c>
      <c r="B5515" s="12" t="s">
        <v>5026</v>
      </c>
      <c r="C5515" s="12" t="s">
        <v>5028</v>
      </c>
      <c r="D5515" s="12" t="s">
        <v>5032</v>
      </c>
      <c r="E5515" s="12" t="s">
        <v>5035</v>
      </c>
      <c r="F5515" s="12" t="s">
        <v>5056</v>
      </c>
      <c r="G5515" s="12" t="s">
        <v>5045</v>
      </c>
      <c r="H5515" s="13">
        <v>29542</v>
      </c>
      <c r="I5515" s="14">
        <v>183541</v>
      </c>
      <c r="J5515" s="14">
        <v>19382</v>
      </c>
      <c r="K5515" s="14">
        <v>7681</v>
      </c>
      <c r="L5515" s="14">
        <v>9391</v>
      </c>
      <c r="M5515" s="15">
        <v>0.16095632582135699</v>
      </c>
      <c r="N5515" s="14">
        <v>224139</v>
      </c>
      <c r="O5515" s="14">
        <v>160761</v>
      </c>
      <c r="P5515" s="14">
        <v>0</v>
      </c>
      <c r="S5515" s="17">
        <v>45767.368055555547</v>
      </c>
      <c r="T5515" s="12" t="s">
        <v>5078</v>
      </c>
      <c r="U5515" s="18">
        <v>45767</v>
      </c>
      <c r="V5515" s="18" t="str">
        <f>TEXT(Posts[[#This Row],[Post_Date]],"YYYY")</f>
        <v>2025</v>
      </c>
      <c r="W5515" s="12" t="s">
        <v>5090</v>
      </c>
      <c r="X5515" s="12" t="s">
        <v>5084</v>
      </c>
      <c r="Y5515" s="19">
        <v>8</v>
      </c>
      <c r="Z5515" s="12" t="s">
        <v>5069</v>
      </c>
      <c r="AA5515"/>
    </row>
    <row r="5516" spans="1:27" x14ac:dyDescent="0.25">
      <c r="A5516" s="12" t="s">
        <v>4604</v>
      </c>
      <c r="B5516" s="12" t="s">
        <v>5026</v>
      </c>
      <c r="C5516" s="12" t="s">
        <v>5028</v>
      </c>
      <c r="D5516" s="12" t="s">
        <v>5032</v>
      </c>
      <c r="E5516" s="12" t="s">
        <v>5035</v>
      </c>
      <c r="F5516" s="12" t="s">
        <v>5056</v>
      </c>
      <c r="G5516" s="12" t="s">
        <v>5043</v>
      </c>
      <c r="H5516" s="13">
        <v>513619</v>
      </c>
      <c r="I5516" s="14">
        <v>2921388</v>
      </c>
      <c r="J5516" s="14">
        <v>538022</v>
      </c>
      <c r="K5516" s="14">
        <v>154960</v>
      </c>
      <c r="L5516" s="14">
        <v>163567</v>
      </c>
      <c r="M5516" s="15">
        <v>0.17581353089615881</v>
      </c>
      <c r="N5516" s="14">
        <v>3341898</v>
      </c>
      <c r="O5516" s="14">
        <v>2921388</v>
      </c>
      <c r="P5516" s="14">
        <v>0</v>
      </c>
      <c r="S5516" s="17">
        <v>45536.731944444437</v>
      </c>
      <c r="T5516" s="12" t="s">
        <v>5076</v>
      </c>
      <c r="U5516" s="18">
        <v>45536</v>
      </c>
      <c r="V5516" s="18" t="str">
        <f>TEXT(Posts[[#This Row],[Post_Date]],"YYYY")</f>
        <v>2024</v>
      </c>
      <c r="W5516" s="12" t="s">
        <v>5097</v>
      </c>
      <c r="X5516" s="12" t="s">
        <v>5084</v>
      </c>
      <c r="Y5516" s="19">
        <v>17</v>
      </c>
      <c r="Z5516" s="12" t="s">
        <v>5069</v>
      </c>
      <c r="AA5516"/>
    </row>
    <row r="5517" spans="1:27" x14ac:dyDescent="0.25">
      <c r="A5517" s="12" t="s">
        <v>4607</v>
      </c>
      <c r="B5517" s="12" t="s">
        <v>5026</v>
      </c>
      <c r="C5517" s="12" t="s">
        <v>5028</v>
      </c>
      <c r="D5517" s="12" t="s">
        <v>5034</v>
      </c>
      <c r="E5517" s="12" t="s">
        <v>5039</v>
      </c>
      <c r="F5517" s="12" t="s">
        <v>5059</v>
      </c>
      <c r="G5517" s="12" t="s">
        <v>5043</v>
      </c>
      <c r="H5517" s="13">
        <v>30578</v>
      </c>
      <c r="I5517" s="14">
        <v>217325</v>
      </c>
      <c r="J5517" s="14">
        <v>40521</v>
      </c>
      <c r="K5517" s="14">
        <v>8542</v>
      </c>
      <c r="L5517" s="14">
        <v>5450</v>
      </c>
      <c r="M5517" s="15">
        <v>0.14070409642554851</v>
      </c>
      <c r="N5517" s="14">
        <v>250346</v>
      </c>
      <c r="O5517" s="14">
        <v>0</v>
      </c>
      <c r="P5517" s="14">
        <v>655269</v>
      </c>
      <c r="S5517" s="17">
        <v>45593.631944444453</v>
      </c>
      <c r="T5517" s="17" t="s">
        <v>5074</v>
      </c>
      <c r="U5517" s="18">
        <v>45593</v>
      </c>
      <c r="V5517" s="18" t="str">
        <f>TEXT(Posts[[#This Row],[Post_Date]],"YYYY")</f>
        <v>2024</v>
      </c>
      <c r="W5517" s="18" t="s">
        <v>5091</v>
      </c>
      <c r="X5517" s="18" t="s">
        <v>5081</v>
      </c>
      <c r="Y5517" s="19">
        <v>15</v>
      </c>
      <c r="Z5517" s="12" t="s">
        <v>5069</v>
      </c>
      <c r="AA5517"/>
    </row>
    <row r="5518" spans="1:27" x14ac:dyDescent="0.25">
      <c r="A5518" s="12" t="s">
        <v>4612</v>
      </c>
      <c r="B5518" s="12" t="s">
        <v>5026</v>
      </c>
      <c r="C5518" s="12" t="s">
        <v>5029</v>
      </c>
      <c r="D5518" s="12" t="s">
        <v>5032</v>
      </c>
      <c r="E5518" s="12" t="s">
        <v>5035</v>
      </c>
      <c r="F5518" s="12" t="s">
        <v>5056</v>
      </c>
      <c r="G5518" s="12" t="s">
        <v>5043</v>
      </c>
      <c r="H5518" s="13">
        <v>38038</v>
      </c>
      <c r="I5518" s="14">
        <v>237653</v>
      </c>
      <c r="J5518" s="14">
        <v>52587</v>
      </c>
      <c r="K5518" s="14">
        <v>11646</v>
      </c>
      <c r="L5518" s="14">
        <v>12722</v>
      </c>
      <c r="M5518" s="15">
        <v>0.1600575865027892</v>
      </c>
      <c r="N5518" s="14">
        <v>273751</v>
      </c>
      <c r="O5518" s="14">
        <v>231392</v>
      </c>
      <c r="P5518" s="14">
        <v>0</v>
      </c>
      <c r="S5518" s="17">
        <v>45394.621527777781</v>
      </c>
      <c r="T5518" s="12" t="s">
        <v>5074</v>
      </c>
      <c r="U5518" s="18">
        <v>45394</v>
      </c>
      <c r="V5518" s="18" t="str">
        <f>TEXT(Posts[[#This Row],[Post_Date]],"YYYY")</f>
        <v>2024</v>
      </c>
      <c r="W5518" s="12" t="s">
        <v>5090</v>
      </c>
      <c r="X5518" s="12" t="s">
        <v>5082</v>
      </c>
      <c r="Y5518" s="19">
        <v>14</v>
      </c>
      <c r="Z5518" s="12" t="s">
        <v>5069</v>
      </c>
      <c r="AA5518"/>
    </row>
    <row r="5519" spans="1:27" x14ac:dyDescent="0.25">
      <c r="A5519" s="12" t="s">
        <v>4613</v>
      </c>
      <c r="B5519" s="12" t="s">
        <v>5026</v>
      </c>
      <c r="C5519" s="12" t="s">
        <v>5028</v>
      </c>
      <c r="D5519" s="12" t="s">
        <v>5030</v>
      </c>
      <c r="E5519" s="12" t="s">
        <v>5035</v>
      </c>
      <c r="F5519" s="12" t="s">
        <v>5051</v>
      </c>
      <c r="G5519" s="12" t="s">
        <v>5043</v>
      </c>
      <c r="H5519" s="13">
        <v>292546</v>
      </c>
      <c r="I5519" s="14">
        <v>2518324</v>
      </c>
      <c r="J5519" s="14">
        <v>361102</v>
      </c>
      <c r="K5519" s="14">
        <v>160904</v>
      </c>
      <c r="L5519" s="14">
        <v>71793</v>
      </c>
      <c r="M5519" s="15">
        <v>0.116167287107658</v>
      </c>
      <c r="N5519" s="14">
        <v>2885573</v>
      </c>
      <c r="O5519" s="14">
        <v>2518324</v>
      </c>
      <c r="P5519" s="14">
        <v>0</v>
      </c>
      <c r="S5519" s="17">
        <v>45457.61041666667</v>
      </c>
      <c r="T5519" s="12" t="s">
        <v>5074</v>
      </c>
      <c r="U5519" s="18">
        <v>45457</v>
      </c>
      <c r="V5519" s="18" t="str">
        <f>TEXT(Posts[[#This Row],[Post_Date]],"YYYY")</f>
        <v>2024</v>
      </c>
      <c r="W5519" s="12" t="s">
        <v>5089</v>
      </c>
      <c r="X5519" s="12" t="s">
        <v>5082</v>
      </c>
      <c r="Y5519" s="19">
        <v>14</v>
      </c>
      <c r="Z5519" s="12" t="s">
        <v>5069</v>
      </c>
      <c r="AA5519"/>
    </row>
    <row r="5520" spans="1:27" x14ac:dyDescent="0.25">
      <c r="A5520" s="12" t="s">
        <v>4614</v>
      </c>
      <c r="B5520" s="12" t="s">
        <v>5026</v>
      </c>
      <c r="C5520" s="12" t="s">
        <v>5028</v>
      </c>
      <c r="D5520" s="12" t="s">
        <v>5030</v>
      </c>
      <c r="E5520" s="12" t="s">
        <v>5035</v>
      </c>
      <c r="F5520" s="12" t="s">
        <v>5051</v>
      </c>
      <c r="G5520" s="12" t="s">
        <v>5042</v>
      </c>
      <c r="H5520" s="13">
        <v>297384</v>
      </c>
      <c r="I5520" s="14">
        <v>2809949</v>
      </c>
      <c r="J5520" s="14">
        <v>655865</v>
      </c>
      <c r="K5520" s="14">
        <v>179073</v>
      </c>
      <c r="L5520" s="14">
        <v>149243</v>
      </c>
      <c r="M5520" s="15">
        <v>0.1058325439443658</v>
      </c>
      <c r="N5520" s="14">
        <v>3396419</v>
      </c>
      <c r="O5520" s="14">
        <v>2809949</v>
      </c>
      <c r="P5520" s="14">
        <v>0</v>
      </c>
      <c r="S5520" s="17">
        <v>45444.522222222222</v>
      </c>
      <c r="T5520" s="12" t="s">
        <v>5075</v>
      </c>
      <c r="U5520" s="18">
        <v>45444</v>
      </c>
      <c r="V5520" s="18" t="str">
        <f>TEXT(Posts[[#This Row],[Post_Date]],"YYYY")</f>
        <v>2024</v>
      </c>
      <c r="W5520" s="12" t="s">
        <v>5089</v>
      </c>
      <c r="X5520" s="12" t="s">
        <v>5083</v>
      </c>
      <c r="Y5520" s="19">
        <v>12</v>
      </c>
      <c r="Z5520" s="12" t="s">
        <v>5069</v>
      </c>
      <c r="AA5520"/>
    </row>
    <row r="5521" spans="1:27" x14ac:dyDescent="0.25">
      <c r="A5521" s="12" t="s">
        <v>4622</v>
      </c>
      <c r="B5521" s="12" t="s">
        <v>5026</v>
      </c>
      <c r="C5521" s="12" t="s">
        <v>5028</v>
      </c>
      <c r="D5521" s="12" t="s">
        <v>5030</v>
      </c>
      <c r="E5521" s="12" t="s">
        <v>5035</v>
      </c>
      <c r="F5521" s="12" t="s">
        <v>5051</v>
      </c>
      <c r="G5521" s="12" t="s">
        <v>5048</v>
      </c>
      <c r="H5521" s="13">
        <v>234552</v>
      </c>
      <c r="I5521" s="14">
        <v>2392228</v>
      </c>
      <c r="J5521" s="14">
        <v>370316</v>
      </c>
      <c r="K5521" s="14">
        <v>117350</v>
      </c>
      <c r="L5521" s="14">
        <v>110374</v>
      </c>
      <c r="M5521" s="15">
        <v>9.8047648358192477E-2</v>
      </c>
      <c r="N5521" s="14">
        <v>2832015</v>
      </c>
      <c r="O5521" s="14">
        <v>2392228</v>
      </c>
      <c r="P5521" s="14">
        <v>0</v>
      </c>
      <c r="S5521" s="17">
        <v>45663.466666666667</v>
      </c>
      <c r="T5521" s="12" t="s">
        <v>5077</v>
      </c>
      <c r="U5521" s="18">
        <v>45663</v>
      </c>
      <c r="V5521" s="18" t="str">
        <f>TEXT(Posts[[#This Row],[Post_Date]],"YYYY")</f>
        <v>2025</v>
      </c>
      <c r="W5521" s="12" t="s">
        <v>5086</v>
      </c>
      <c r="X5521" s="12" t="s">
        <v>5081</v>
      </c>
      <c r="Y5521" s="19">
        <v>11</v>
      </c>
      <c r="Z5521" s="12" t="s">
        <v>5068</v>
      </c>
      <c r="AA5521"/>
    </row>
    <row r="5522" spans="1:27" x14ac:dyDescent="0.25">
      <c r="A5522" s="12" t="s">
        <v>4626</v>
      </c>
      <c r="B5522" s="12" t="s">
        <v>5026</v>
      </c>
      <c r="C5522" s="12" t="s">
        <v>5028</v>
      </c>
      <c r="D5522" s="12" t="s">
        <v>5031</v>
      </c>
      <c r="E5522" s="12" t="s">
        <v>5035</v>
      </c>
      <c r="F5522" s="12" t="s">
        <v>5060</v>
      </c>
      <c r="G5522" s="12" t="s">
        <v>5044</v>
      </c>
      <c r="H5522" s="13">
        <v>168309</v>
      </c>
      <c r="I5522" s="14">
        <v>3104869</v>
      </c>
      <c r="J5522" s="14">
        <v>408223</v>
      </c>
      <c r="K5522" s="14">
        <v>157808</v>
      </c>
      <c r="L5522" s="14">
        <v>177305</v>
      </c>
      <c r="M5522" s="15">
        <v>5.4208106840558712E-2</v>
      </c>
      <c r="N5522" s="14">
        <v>3767107</v>
      </c>
      <c r="O5522" s="14">
        <v>3104869</v>
      </c>
      <c r="P5522" s="14">
        <v>0</v>
      </c>
      <c r="S5522" s="17">
        <v>45680.484027777777</v>
      </c>
      <c r="T5522" s="12" t="s">
        <v>5077</v>
      </c>
      <c r="U5522" s="18">
        <v>45680</v>
      </c>
      <c r="V5522" s="18" t="str">
        <f>TEXT(Posts[[#This Row],[Post_Date]],"YYYY")</f>
        <v>2025</v>
      </c>
      <c r="W5522" s="12" t="s">
        <v>5086</v>
      </c>
      <c r="X5522" s="12" t="s">
        <v>5080</v>
      </c>
      <c r="Y5522" s="19">
        <v>11</v>
      </c>
      <c r="Z5522" s="12" t="s">
        <v>5068</v>
      </c>
      <c r="AA5522"/>
    </row>
    <row r="5523" spans="1:27" x14ac:dyDescent="0.25">
      <c r="A5523" s="12" t="s">
        <v>4630</v>
      </c>
      <c r="B5523" s="12" t="s">
        <v>5026</v>
      </c>
      <c r="C5523" s="12" t="s">
        <v>5028</v>
      </c>
      <c r="D5523" s="12" t="s">
        <v>5030</v>
      </c>
      <c r="E5523" s="12" t="s">
        <v>5035</v>
      </c>
      <c r="F5523" s="12" t="s">
        <v>5051</v>
      </c>
      <c r="G5523" s="12" t="s">
        <v>5042</v>
      </c>
      <c r="H5523" s="13">
        <v>48017</v>
      </c>
      <c r="I5523" s="14">
        <v>328552</v>
      </c>
      <c r="J5523" s="14">
        <v>62383</v>
      </c>
      <c r="K5523" s="14">
        <v>17602</v>
      </c>
      <c r="L5523" s="14">
        <v>10998</v>
      </c>
      <c r="M5523" s="15">
        <v>0.14614868750477991</v>
      </c>
      <c r="N5523" s="14">
        <v>386003</v>
      </c>
      <c r="O5523" s="14">
        <v>288472</v>
      </c>
      <c r="P5523" s="14">
        <v>0</v>
      </c>
      <c r="S5523" s="17">
        <v>45427.527777777781</v>
      </c>
      <c r="T5523" s="12" t="s">
        <v>5075</v>
      </c>
      <c r="U5523" s="18">
        <v>45427</v>
      </c>
      <c r="V5523" s="18" t="str">
        <f>TEXT(Posts[[#This Row],[Post_Date]],"YYYY")</f>
        <v>2024</v>
      </c>
      <c r="W5523" s="12" t="s">
        <v>5096</v>
      </c>
      <c r="X5523" s="12" t="s">
        <v>5085</v>
      </c>
      <c r="Y5523" s="19">
        <v>12</v>
      </c>
      <c r="Z5523" s="12" t="s">
        <v>5069</v>
      </c>
      <c r="AA5523"/>
    </row>
    <row r="5524" spans="1:27" x14ac:dyDescent="0.25">
      <c r="A5524" s="12" t="s">
        <v>4634</v>
      </c>
      <c r="B5524" s="12" t="s">
        <v>5026</v>
      </c>
      <c r="C5524" s="12" t="s">
        <v>5028</v>
      </c>
      <c r="D5524" s="12" t="s">
        <v>5031</v>
      </c>
      <c r="E5524" s="12" t="s">
        <v>5035</v>
      </c>
      <c r="F5524" s="12" t="s">
        <v>5060</v>
      </c>
      <c r="G5524" s="12" t="s">
        <v>5045</v>
      </c>
      <c r="H5524" s="13">
        <v>39128</v>
      </c>
      <c r="I5524" s="14">
        <v>439323</v>
      </c>
      <c r="J5524" s="14">
        <v>71791</v>
      </c>
      <c r="K5524" s="14">
        <v>29873</v>
      </c>
      <c r="L5524" s="14">
        <v>23506</v>
      </c>
      <c r="M5524" s="15">
        <v>8.9066362843655336E-2</v>
      </c>
      <c r="N5524" s="14">
        <v>491582</v>
      </c>
      <c r="O5524" s="14">
        <v>407358</v>
      </c>
      <c r="P5524" s="14">
        <v>0</v>
      </c>
      <c r="S5524" s="17">
        <v>45424.532638888893</v>
      </c>
      <c r="T5524" s="12" t="s">
        <v>5075</v>
      </c>
      <c r="U5524" s="18">
        <v>45424</v>
      </c>
      <c r="V5524" s="18" t="str">
        <f>TEXT(Posts[[#This Row],[Post_Date]],"YYYY")</f>
        <v>2024</v>
      </c>
      <c r="W5524" s="12" t="s">
        <v>5096</v>
      </c>
      <c r="X5524" s="12" t="s">
        <v>5084</v>
      </c>
      <c r="Y5524" s="19">
        <v>12</v>
      </c>
      <c r="Z5524" s="12" t="s">
        <v>5068</v>
      </c>
      <c r="AA5524"/>
    </row>
    <row r="5525" spans="1:27" x14ac:dyDescent="0.25">
      <c r="A5525" s="12" t="s">
        <v>4637</v>
      </c>
      <c r="B5525" s="12" t="s">
        <v>5026</v>
      </c>
      <c r="C5525" s="12" t="s">
        <v>5029</v>
      </c>
      <c r="D5525" s="12" t="s">
        <v>5030</v>
      </c>
      <c r="E5525" s="12" t="s">
        <v>5035</v>
      </c>
      <c r="F5525" s="12" t="s">
        <v>5051</v>
      </c>
      <c r="G5525" s="12" t="s">
        <v>5045</v>
      </c>
      <c r="H5525" s="13">
        <v>175604</v>
      </c>
      <c r="I5525" s="14">
        <v>2061566</v>
      </c>
      <c r="J5525" s="14">
        <v>471941</v>
      </c>
      <c r="K5525" s="14">
        <v>93920</v>
      </c>
      <c r="L5525" s="14">
        <v>41350</v>
      </c>
      <c r="M5525" s="15">
        <v>8.5180219359503789E-2</v>
      </c>
      <c r="N5525" s="14">
        <v>2364269</v>
      </c>
      <c r="O5525" s="14">
        <v>2061566</v>
      </c>
      <c r="P5525" s="14">
        <v>0</v>
      </c>
      <c r="S5525" s="17">
        <v>45418.532638888893</v>
      </c>
      <c r="T5525" s="12" t="s">
        <v>5075</v>
      </c>
      <c r="U5525" s="18">
        <v>45418</v>
      </c>
      <c r="V5525" s="18" t="str">
        <f>TEXT(Posts[[#This Row],[Post_Date]],"YYYY")</f>
        <v>2024</v>
      </c>
      <c r="W5525" s="12" t="s">
        <v>5096</v>
      </c>
      <c r="X5525" s="12" t="s">
        <v>5081</v>
      </c>
      <c r="Y5525" s="19">
        <v>12</v>
      </c>
      <c r="Z5525" s="12" t="s">
        <v>5068</v>
      </c>
      <c r="AA5525"/>
    </row>
    <row r="5526" spans="1:27" x14ac:dyDescent="0.25">
      <c r="A5526" s="12" t="s">
        <v>4638</v>
      </c>
      <c r="B5526" s="12" t="s">
        <v>5026</v>
      </c>
      <c r="C5526" s="12" t="s">
        <v>5029</v>
      </c>
      <c r="D5526" s="12" t="s">
        <v>5030</v>
      </c>
      <c r="E5526" s="12" t="s">
        <v>5035</v>
      </c>
      <c r="F5526" s="12" t="s">
        <v>5051</v>
      </c>
      <c r="G5526" s="12" t="s">
        <v>5047</v>
      </c>
      <c r="H5526" s="13">
        <v>31933</v>
      </c>
      <c r="I5526" s="14">
        <v>297933</v>
      </c>
      <c r="J5526" s="14">
        <v>71566</v>
      </c>
      <c r="K5526" s="14">
        <v>16631</v>
      </c>
      <c r="L5526" s="14">
        <v>11441</v>
      </c>
      <c r="M5526" s="15">
        <v>0.1071840582657891</v>
      </c>
      <c r="N5526" s="14">
        <v>353603</v>
      </c>
      <c r="O5526" s="14">
        <v>273170</v>
      </c>
      <c r="P5526" s="14">
        <v>0</v>
      </c>
      <c r="S5526" s="17">
        <v>45380.695833333331</v>
      </c>
      <c r="T5526" s="12" t="s">
        <v>5074</v>
      </c>
      <c r="U5526" s="18">
        <v>45380</v>
      </c>
      <c r="V5526" s="18" t="str">
        <f>TEXT(Posts[[#This Row],[Post_Date]],"YYYY")</f>
        <v>2024</v>
      </c>
      <c r="W5526" s="12" t="s">
        <v>5088</v>
      </c>
      <c r="X5526" s="12" t="s">
        <v>5082</v>
      </c>
      <c r="Y5526" s="19">
        <v>16</v>
      </c>
      <c r="Z5526" s="12" t="s">
        <v>5069</v>
      </c>
      <c r="AA5526"/>
    </row>
    <row r="5527" spans="1:27" x14ac:dyDescent="0.25">
      <c r="A5527" s="12" t="s">
        <v>4640</v>
      </c>
      <c r="B5527" s="12" t="s">
        <v>5026</v>
      </c>
      <c r="C5527" s="12" t="s">
        <v>5028</v>
      </c>
      <c r="D5527" s="12" t="s">
        <v>5034</v>
      </c>
      <c r="E5527" s="12" t="s">
        <v>5039</v>
      </c>
      <c r="F5527" s="12" t="s">
        <v>5059</v>
      </c>
      <c r="G5527" s="12" t="s">
        <v>5042</v>
      </c>
      <c r="H5527" s="13">
        <v>20737</v>
      </c>
      <c r="I5527" s="14">
        <v>174573</v>
      </c>
      <c r="J5527" s="14">
        <v>31319</v>
      </c>
      <c r="K5527" s="14">
        <v>10887</v>
      </c>
      <c r="L5527" s="14">
        <v>5415</v>
      </c>
      <c r="M5527" s="15">
        <v>0.1187896121946309</v>
      </c>
      <c r="N5527" s="14">
        <v>219973</v>
      </c>
      <c r="O5527" s="14">
        <v>0</v>
      </c>
      <c r="P5527" s="14">
        <v>1504663</v>
      </c>
      <c r="S5527" s="17">
        <v>45622.347222222219</v>
      </c>
      <c r="T5527" s="17" t="s">
        <v>5078</v>
      </c>
      <c r="U5527" s="18">
        <v>45622</v>
      </c>
      <c r="V5527" s="18" t="str">
        <f>TEXT(Posts[[#This Row],[Post_Date]],"YYYY")</f>
        <v>2024</v>
      </c>
      <c r="W5527" s="18" t="s">
        <v>5095</v>
      </c>
      <c r="X5527" s="18" t="s">
        <v>5079</v>
      </c>
      <c r="Y5527" s="19">
        <v>8</v>
      </c>
      <c r="Z5527" s="12" t="s">
        <v>5069</v>
      </c>
      <c r="AA5527"/>
    </row>
    <row r="5528" spans="1:27" x14ac:dyDescent="0.25">
      <c r="A5528" s="12" t="s">
        <v>4642</v>
      </c>
      <c r="B5528" s="12" t="s">
        <v>5026</v>
      </c>
      <c r="C5528" s="12" t="s">
        <v>5029</v>
      </c>
      <c r="D5528" s="12" t="s">
        <v>5032</v>
      </c>
      <c r="E5528" s="12" t="s">
        <v>5035</v>
      </c>
      <c r="F5528" s="12" t="s">
        <v>5056</v>
      </c>
      <c r="G5528" s="12" t="s">
        <v>5045</v>
      </c>
      <c r="H5528" s="13">
        <v>17395</v>
      </c>
      <c r="I5528" s="14">
        <v>75630</v>
      </c>
      <c r="J5528" s="14">
        <v>16012</v>
      </c>
      <c r="K5528" s="14">
        <v>2449</v>
      </c>
      <c r="L5528" s="14">
        <v>1651</v>
      </c>
      <c r="M5528" s="15">
        <v>0.23000477011902251</v>
      </c>
      <c r="N5528" s="14">
        <v>95458</v>
      </c>
      <c r="O5528" s="14">
        <v>64397</v>
      </c>
      <c r="P5528" s="14">
        <v>0</v>
      </c>
      <c r="S5528" s="17">
        <v>45514.427083333343</v>
      </c>
      <c r="T5528" s="12" t="s">
        <v>5077</v>
      </c>
      <c r="U5528" s="18">
        <v>45514</v>
      </c>
      <c r="V5528" s="18" t="str">
        <f>TEXT(Posts[[#This Row],[Post_Date]],"YYYY")</f>
        <v>2024</v>
      </c>
      <c r="W5528" s="12" t="s">
        <v>5092</v>
      </c>
      <c r="X5528" s="12" t="s">
        <v>5083</v>
      </c>
      <c r="Y5528" s="19">
        <v>10</v>
      </c>
      <c r="Z5528" s="12" t="s">
        <v>5070</v>
      </c>
      <c r="AA5528"/>
    </row>
    <row r="5529" spans="1:27" x14ac:dyDescent="0.25">
      <c r="A5529" s="12" t="s">
        <v>4645</v>
      </c>
      <c r="B5529" s="12" t="s">
        <v>5026</v>
      </c>
      <c r="C5529" s="12" t="s">
        <v>5028</v>
      </c>
      <c r="D5529" s="12" t="s">
        <v>5032</v>
      </c>
      <c r="E5529" s="12" t="s">
        <v>5035</v>
      </c>
      <c r="F5529" s="12" t="s">
        <v>5056</v>
      </c>
      <c r="G5529" s="12" t="s">
        <v>5046</v>
      </c>
      <c r="H5529" s="13">
        <v>40599</v>
      </c>
      <c r="I5529" s="14">
        <v>198116</v>
      </c>
      <c r="J5529" s="14">
        <v>35417</v>
      </c>
      <c r="K5529" s="14">
        <v>8337</v>
      </c>
      <c r="L5529" s="14">
        <v>5600</v>
      </c>
      <c r="M5529" s="15">
        <v>0.20492631062891231</v>
      </c>
      <c r="N5529" s="14">
        <v>233652</v>
      </c>
      <c r="O5529" s="14">
        <v>183603</v>
      </c>
      <c r="P5529" s="14">
        <v>0</v>
      </c>
      <c r="S5529" s="17">
        <v>45367.495833333327</v>
      </c>
      <c r="T5529" s="12" t="s">
        <v>5077</v>
      </c>
      <c r="U5529" s="18">
        <v>45367</v>
      </c>
      <c r="V5529" s="18" t="str">
        <f>TEXT(Posts[[#This Row],[Post_Date]],"YYYY")</f>
        <v>2024</v>
      </c>
      <c r="W5529" s="12" t="s">
        <v>5088</v>
      </c>
      <c r="X5529" s="12" t="s">
        <v>5083</v>
      </c>
      <c r="Y5529" s="19">
        <v>11</v>
      </c>
      <c r="Z5529" s="12" t="s">
        <v>5070</v>
      </c>
      <c r="AA5529"/>
    </row>
    <row r="5530" spans="1:27" x14ac:dyDescent="0.25">
      <c r="A5530" s="12" t="s">
        <v>4658</v>
      </c>
      <c r="B5530" s="12" t="s">
        <v>5026</v>
      </c>
      <c r="C5530" s="12" t="s">
        <v>5028</v>
      </c>
      <c r="D5530" s="12" t="s">
        <v>5030</v>
      </c>
      <c r="E5530" s="12" t="s">
        <v>5035</v>
      </c>
      <c r="F5530" s="12" t="s">
        <v>5051</v>
      </c>
      <c r="G5530" s="12" t="s">
        <v>5043</v>
      </c>
      <c r="H5530" s="13">
        <v>136651</v>
      </c>
      <c r="I5530" s="14">
        <v>1551090</v>
      </c>
      <c r="J5530" s="14">
        <v>249892</v>
      </c>
      <c r="K5530" s="14">
        <v>117230</v>
      </c>
      <c r="L5530" s="14">
        <v>79510</v>
      </c>
      <c r="M5530" s="15">
        <v>8.8100114858778722E-2</v>
      </c>
      <c r="N5530" s="14">
        <v>1930455</v>
      </c>
      <c r="O5530" s="14">
        <v>1551090</v>
      </c>
      <c r="P5530" s="14">
        <v>0</v>
      </c>
      <c r="S5530" s="17">
        <v>45526.695833333331</v>
      </c>
      <c r="T5530" s="12" t="s">
        <v>5074</v>
      </c>
      <c r="U5530" s="18">
        <v>45526</v>
      </c>
      <c r="V5530" s="18" t="str">
        <f>TEXT(Posts[[#This Row],[Post_Date]],"YYYY")</f>
        <v>2024</v>
      </c>
      <c r="W5530" s="12" t="s">
        <v>5092</v>
      </c>
      <c r="X5530" s="12" t="s">
        <v>5080</v>
      </c>
      <c r="Y5530" s="19">
        <v>16</v>
      </c>
      <c r="Z5530" s="12" t="s">
        <v>5068</v>
      </c>
      <c r="AA5530"/>
    </row>
    <row r="5531" spans="1:27" x14ac:dyDescent="0.25">
      <c r="A5531" s="12" t="s">
        <v>4660</v>
      </c>
      <c r="B5531" s="12" t="s">
        <v>5026</v>
      </c>
      <c r="C5531" s="12" t="s">
        <v>5029</v>
      </c>
      <c r="D5531" s="12" t="s">
        <v>5030</v>
      </c>
      <c r="E5531" s="12" t="s">
        <v>5035</v>
      </c>
      <c r="F5531" s="12" t="s">
        <v>5051</v>
      </c>
      <c r="G5531" s="12" t="s">
        <v>5042</v>
      </c>
      <c r="H5531" s="13">
        <v>259192</v>
      </c>
      <c r="I5531" s="14">
        <v>1910630</v>
      </c>
      <c r="J5531" s="14">
        <v>227184</v>
      </c>
      <c r="K5531" s="14">
        <v>115503</v>
      </c>
      <c r="L5531" s="14">
        <v>84608</v>
      </c>
      <c r="M5531" s="15">
        <v>0.13565829618891939</v>
      </c>
      <c r="N5531" s="14">
        <v>2201115</v>
      </c>
      <c r="O5531" s="14">
        <v>1910630</v>
      </c>
      <c r="P5531" s="14">
        <v>0</v>
      </c>
      <c r="S5531" s="17">
        <v>45697.427777777782</v>
      </c>
      <c r="T5531" s="12" t="s">
        <v>5077</v>
      </c>
      <c r="U5531" s="18">
        <v>45697</v>
      </c>
      <c r="V5531" s="18" t="str">
        <f>TEXT(Posts[[#This Row],[Post_Date]],"YYYY")</f>
        <v>2025</v>
      </c>
      <c r="W5531" s="12" t="s">
        <v>5087</v>
      </c>
      <c r="X5531" s="12" t="s">
        <v>5084</v>
      </c>
      <c r="Y5531" s="19">
        <v>10</v>
      </c>
      <c r="Z5531" s="12" t="s">
        <v>5069</v>
      </c>
      <c r="AA5531"/>
    </row>
    <row r="5532" spans="1:27" x14ac:dyDescent="0.25">
      <c r="A5532" s="12" t="s">
        <v>4662</v>
      </c>
      <c r="B5532" s="12" t="s">
        <v>5026</v>
      </c>
      <c r="C5532" s="12" t="s">
        <v>5028</v>
      </c>
      <c r="D5532" s="12" t="s">
        <v>5030</v>
      </c>
      <c r="E5532" s="12" t="s">
        <v>5035</v>
      </c>
      <c r="F5532" s="12" t="s">
        <v>5051</v>
      </c>
      <c r="G5532" s="12" t="s">
        <v>5047</v>
      </c>
      <c r="H5532" s="13">
        <v>260596</v>
      </c>
      <c r="I5532" s="14">
        <v>2535071</v>
      </c>
      <c r="J5532" s="14">
        <v>351541</v>
      </c>
      <c r="K5532" s="14">
        <v>115374</v>
      </c>
      <c r="L5532" s="14">
        <v>99220</v>
      </c>
      <c r="M5532" s="15">
        <v>0.1027964959752269</v>
      </c>
      <c r="N5532" s="14">
        <v>2798231</v>
      </c>
      <c r="O5532" s="14">
        <v>2535071</v>
      </c>
      <c r="P5532" s="14">
        <v>0</v>
      </c>
      <c r="S5532" s="17">
        <v>45510.638888888891</v>
      </c>
      <c r="T5532" s="12" t="s">
        <v>5074</v>
      </c>
      <c r="U5532" s="18">
        <v>45510</v>
      </c>
      <c r="V5532" s="18" t="str">
        <f>TEXT(Posts[[#This Row],[Post_Date]],"YYYY")</f>
        <v>2024</v>
      </c>
      <c r="W5532" s="12" t="s">
        <v>5092</v>
      </c>
      <c r="X5532" s="12" t="s">
        <v>5079</v>
      </c>
      <c r="Y5532" s="19">
        <v>15</v>
      </c>
      <c r="Z5532" s="12" t="s">
        <v>5069</v>
      </c>
      <c r="AA5532"/>
    </row>
    <row r="5533" spans="1:27" x14ac:dyDescent="0.25">
      <c r="A5533" s="12" t="s">
        <v>4663</v>
      </c>
      <c r="B5533" s="12" t="s">
        <v>5026</v>
      </c>
      <c r="C5533" s="12" t="s">
        <v>5028</v>
      </c>
      <c r="D5533" s="12" t="s">
        <v>5030</v>
      </c>
      <c r="E5533" s="12" t="s">
        <v>5039</v>
      </c>
      <c r="F5533" s="12" t="s">
        <v>5051</v>
      </c>
      <c r="G5533" s="12" t="s">
        <v>5045</v>
      </c>
      <c r="H5533" s="13">
        <v>345906</v>
      </c>
      <c r="I5533" s="14">
        <v>2590722</v>
      </c>
      <c r="J5533" s="14">
        <v>374643</v>
      </c>
      <c r="K5533" s="14">
        <v>139106</v>
      </c>
      <c r="L5533" s="14">
        <v>63013</v>
      </c>
      <c r="M5533" s="15">
        <v>0.13351752182062951</v>
      </c>
      <c r="N5533" s="14">
        <v>2915223</v>
      </c>
      <c r="O5533" s="14">
        <v>0</v>
      </c>
      <c r="P5533" s="14">
        <v>1194855</v>
      </c>
      <c r="S5533" s="17">
        <v>45644.43472222222</v>
      </c>
      <c r="T5533" s="17" t="s">
        <v>5077</v>
      </c>
      <c r="U5533" s="18">
        <v>45644</v>
      </c>
      <c r="V5533" s="18" t="str">
        <f>TEXT(Posts[[#This Row],[Post_Date]],"YYYY")</f>
        <v>2024</v>
      </c>
      <c r="W5533" s="18" t="s">
        <v>5094</v>
      </c>
      <c r="X5533" s="18" t="s">
        <v>5085</v>
      </c>
      <c r="Y5533" s="19">
        <v>10</v>
      </c>
      <c r="Z5533" s="12" t="s">
        <v>5069</v>
      </c>
      <c r="AA5533"/>
    </row>
    <row r="5534" spans="1:27" x14ac:dyDescent="0.25">
      <c r="A5534" s="12" t="s">
        <v>4672</v>
      </c>
      <c r="B5534" s="12" t="s">
        <v>5026</v>
      </c>
      <c r="C5534" s="12" t="s">
        <v>5028</v>
      </c>
      <c r="D5534" s="12" t="s">
        <v>5032</v>
      </c>
      <c r="E5534" s="12" t="s">
        <v>5035</v>
      </c>
      <c r="F5534" s="12" t="s">
        <v>5056</v>
      </c>
      <c r="G5534" s="12" t="s">
        <v>5049</v>
      </c>
      <c r="H5534" s="13">
        <v>36195</v>
      </c>
      <c r="I5534" s="14">
        <v>162814</v>
      </c>
      <c r="J5534" s="14">
        <v>27907</v>
      </c>
      <c r="K5534" s="14">
        <v>8685</v>
      </c>
      <c r="L5534" s="14">
        <v>6463</v>
      </c>
      <c r="M5534" s="15">
        <v>0.222314582563271</v>
      </c>
      <c r="N5534" s="14">
        <v>196539</v>
      </c>
      <c r="O5534" s="14">
        <v>152625</v>
      </c>
      <c r="P5534" s="14">
        <v>0</v>
      </c>
      <c r="S5534" s="17">
        <v>45545.529166666667</v>
      </c>
      <c r="T5534" s="12" t="s">
        <v>5075</v>
      </c>
      <c r="U5534" s="18">
        <v>45545</v>
      </c>
      <c r="V5534" s="18" t="str">
        <f>TEXT(Posts[[#This Row],[Post_Date]],"YYYY")</f>
        <v>2024</v>
      </c>
      <c r="W5534" s="12" t="s">
        <v>5097</v>
      </c>
      <c r="X5534" s="12" t="s">
        <v>5079</v>
      </c>
      <c r="Y5534" s="19">
        <v>12</v>
      </c>
      <c r="Z5534" s="12" t="s">
        <v>5070</v>
      </c>
      <c r="AA5534"/>
    </row>
    <row r="5535" spans="1:27" x14ac:dyDescent="0.25">
      <c r="A5535" s="12" t="s">
        <v>4676</v>
      </c>
      <c r="B5535" s="12" t="s">
        <v>5026</v>
      </c>
      <c r="C5535" s="12" t="s">
        <v>5028</v>
      </c>
      <c r="D5535" s="12" t="s">
        <v>5034</v>
      </c>
      <c r="E5535" s="12" t="s">
        <v>5039</v>
      </c>
      <c r="F5535" s="12" t="s">
        <v>5059</v>
      </c>
      <c r="G5535" s="12" t="s">
        <v>5049</v>
      </c>
      <c r="H5535" s="13">
        <v>17834</v>
      </c>
      <c r="I5535" s="14">
        <v>122414</v>
      </c>
      <c r="J5535" s="14">
        <v>13177</v>
      </c>
      <c r="K5535" s="14">
        <v>5957</v>
      </c>
      <c r="L5535" s="14">
        <v>6637</v>
      </c>
      <c r="M5535" s="15">
        <v>0.1456906577919117</v>
      </c>
      <c r="N5535" s="14">
        <v>146856</v>
      </c>
      <c r="O5535" s="14">
        <v>0</v>
      </c>
      <c r="P5535" s="14">
        <v>1947175</v>
      </c>
      <c r="S5535" s="17">
        <v>45318.770833333343</v>
      </c>
      <c r="T5535" s="17" t="s">
        <v>5076</v>
      </c>
      <c r="U5535" s="18">
        <v>45318</v>
      </c>
      <c r="V5535" s="18" t="str">
        <f>TEXT(Posts[[#This Row],[Post_Date]],"YYYY")</f>
        <v>2024</v>
      </c>
      <c r="W5535" s="18" t="s">
        <v>5086</v>
      </c>
      <c r="X5535" s="18" t="s">
        <v>5083</v>
      </c>
      <c r="Y5535" s="19">
        <v>18</v>
      </c>
      <c r="Z5535" s="12" t="s">
        <v>5069</v>
      </c>
      <c r="AA5535"/>
    </row>
    <row r="5536" spans="1:27" x14ac:dyDescent="0.25">
      <c r="A5536" s="12" t="s">
        <v>4686</v>
      </c>
      <c r="B5536" s="12" t="s">
        <v>5026</v>
      </c>
      <c r="C5536" s="12" t="s">
        <v>5028</v>
      </c>
      <c r="D5536" s="12" t="s">
        <v>5032</v>
      </c>
      <c r="E5536" s="12" t="s">
        <v>5035</v>
      </c>
      <c r="F5536" s="12" t="s">
        <v>5056</v>
      </c>
      <c r="G5536" s="12" t="s">
        <v>5045</v>
      </c>
      <c r="H5536" s="13">
        <v>57181</v>
      </c>
      <c r="I5536" s="14">
        <v>353556</v>
      </c>
      <c r="J5536" s="14">
        <v>41742</v>
      </c>
      <c r="K5536" s="14">
        <v>26471</v>
      </c>
      <c r="L5536" s="14">
        <v>8194</v>
      </c>
      <c r="M5536" s="15">
        <v>0.16173330799967389</v>
      </c>
      <c r="N5536" s="14">
        <v>413583</v>
      </c>
      <c r="O5536" s="14">
        <v>344652</v>
      </c>
      <c r="P5536" s="14">
        <v>0</v>
      </c>
      <c r="S5536" s="17">
        <v>45352.522222222222</v>
      </c>
      <c r="T5536" s="12" t="s">
        <v>5075</v>
      </c>
      <c r="U5536" s="18">
        <v>45352</v>
      </c>
      <c r="V5536" s="18" t="str">
        <f>TEXT(Posts[[#This Row],[Post_Date]],"YYYY")</f>
        <v>2024</v>
      </c>
      <c r="W5536" s="12" t="s">
        <v>5088</v>
      </c>
      <c r="X5536" s="12" t="s">
        <v>5082</v>
      </c>
      <c r="Y5536" s="19">
        <v>12</v>
      </c>
      <c r="Z5536" s="12" t="s">
        <v>5069</v>
      </c>
      <c r="AA5536"/>
    </row>
    <row r="5537" spans="1:27" x14ac:dyDescent="0.25">
      <c r="A5537" s="12" t="s">
        <v>4695</v>
      </c>
      <c r="B5537" s="12" t="s">
        <v>5026</v>
      </c>
      <c r="C5537" s="12" t="s">
        <v>5028</v>
      </c>
      <c r="D5537" s="12" t="s">
        <v>5030</v>
      </c>
      <c r="E5537" s="12" t="s">
        <v>5039</v>
      </c>
      <c r="F5537" s="12" t="s">
        <v>5051</v>
      </c>
      <c r="G5537" s="12" t="s">
        <v>5046</v>
      </c>
      <c r="H5537" s="13">
        <v>28975</v>
      </c>
      <c r="I5537" s="14">
        <v>288722</v>
      </c>
      <c r="J5537" s="14">
        <v>50429</v>
      </c>
      <c r="K5537" s="14">
        <v>13947</v>
      </c>
      <c r="L5537" s="14">
        <v>13424</v>
      </c>
      <c r="M5537" s="15">
        <v>0.1003594461556041</v>
      </c>
      <c r="N5537" s="14">
        <v>337307</v>
      </c>
      <c r="O5537" s="14">
        <v>0</v>
      </c>
      <c r="P5537" s="14">
        <v>1020932</v>
      </c>
      <c r="S5537" s="17">
        <v>45607.395833333343</v>
      </c>
      <c r="T5537" s="17" t="s">
        <v>5077</v>
      </c>
      <c r="U5537" s="18">
        <v>45607</v>
      </c>
      <c r="V5537" s="18" t="str">
        <f>TEXT(Posts[[#This Row],[Post_Date]],"YYYY")</f>
        <v>2024</v>
      </c>
      <c r="W5537" s="18" t="s">
        <v>5095</v>
      </c>
      <c r="X5537" s="18" t="s">
        <v>5081</v>
      </c>
      <c r="Y5537" s="19">
        <v>9</v>
      </c>
      <c r="Z5537" s="12" t="s">
        <v>5069</v>
      </c>
      <c r="AA5537"/>
    </row>
    <row r="5538" spans="1:27" x14ac:dyDescent="0.25">
      <c r="A5538" s="12" t="s">
        <v>4700</v>
      </c>
      <c r="B5538" s="12" t="s">
        <v>5026</v>
      </c>
      <c r="C5538" s="12" t="s">
        <v>5028</v>
      </c>
      <c r="D5538" s="12" t="s">
        <v>5030</v>
      </c>
      <c r="E5538" s="12" t="s">
        <v>5039</v>
      </c>
      <c r="F5538" s="12" t="s">
        <v>5051</v>
      </c>
      <c r="G5538" s="12" t="s">
        <v>5042</v>
      </c>
      <c r="H5538" s="13">
        <v>36797</v>
      </c>
      <c r="I5538" s="14">
        <v>280369</v>
      </c>
      <c r="J5538" s="14">
        <v>39333</v>
      </c>
      <c r="K5538" s="14">
        <v>15343</v>
      </c>
      <c r="L5538" s="14">
        <v>13423</v>
      </c>
      <c r="M5538" s="15">
        <v>0.13124556120399819</v>
      </c>
      <c r="N5538" s="14">
        <v>309072</v>
      </c>
      <c r="O5538" s="14">
        <v>0</v>
      </c>
      <c r="P5538" s="14">
        <v>1456200</v>
      </c>
      <c r="S5538" s="17">
        <v>45553.420138888891</v>
      </c>
      <c r="T5538" s="17" t="s">
        <v>5077</v>
      </c>
      <c r="U5538" s="18">
        <v>45553</v>
      </c>
      <c r="V5538" s="18" t="str">
        <f>TEXT(Posts[[#This Row],[Post_Date]],"YYYY")</f>
        <v>2024</v>
      </c>
      <c r="W5538" s="18" t="s">
        <v>5097</v>
      </c>
      <c r="X5538" s="18" t="s">
        <v>5085</v>
      </c>
      <c r="Y5538" s="19">
        <v>10</v>
      </c>
      <c r="Z5538" s="12" t="s">
        <v>5069</v>
      </c>
      <c r="AA5538"/>
    </row>
    <row r="5539" spans="1:27" x14ac:dyDescent="0.25">
      <c r="A5539" s="12" t="s">
        <v>4704</v>
      </c>
      <c r="B5539" s="12" t="s">
        <v>5026</v>
      </c>
      <c r="C5539" s="12" t="s">
        <v>5029</v>
      </c>
      <c r="D5539" s="12" t="s">
        <v>5030</v>
      </c>
      <c r="E5539" s="12" t="s">
        <v>5035</v>
      </c>
      <c r="F5539" s="12" t="s">
        <v>5051</v>
      </c>
      <c r="G5539" s="12" t="s">
        <v>5047</v>
      </c>
      <c r="H5539" s="13">
        <v>280384</v>
      </c>
      <c r="I5539" s="14">
        <v>2091569</v>
      </c>
      <c r="J5539" s="14">
        <v>505200</v>
      </c>
      <c r="K5539" s="14">
        <v>70989</v>
      </c>
      <c r="L5539" s="14">
        <v>84857</v>
      </c>
      <c r="M5539" s="15">
        <v>0.13405468204506571</v>
      </c>
      <c r="N5539" s="14">
        <v>2621344</v>
      </c>
      <c r="O5539" s="14">
        <v>2091569</v>
      </c>
      <c r="P5539" s="14">
        <v>0</v>
      </c>
      <c r="S5539" s="17">
        <v>45549.504166666673</v>
      </c>
      <c r="T5539" s="12" t="s">
        <v>5075</v>
      </c>
      <c r="U5539" s="18">
        <v>45549</v>
      </c>
      <c r="V5539" s="18" t="str">
        <f>TEXT(Posts[[#This Row],[Post_Date]],"YYYY")</f>
        <v>2024</v>
      </c>
      <c r="W5539" s="12" t="s">
        <v>5097</v>
      </c>
      <c r="X5539" s="12" t="s">
        <v>5083</v>
      </c>
      <c r="Y5539" s="19">
        <v>12</v>
      </c>
      <c r="Z5539" s="12" t="s">
        <v>5069</v>
      </c>
      <c r="AA5539"/>
    </row>
    <row r="5540" spans="1:27" x14ac:dyDescent="0.25">
      <c r="A5540" s="12" t="s">
        <v>4707</v>
      </c>
      <c r="B5540" s="12" t="s">
        <v>5026</v>
      </c>
      <c r="C5540" s="12" t="s">
        <v>5028</v>
      </c>
      <c r="D5540" s="12" t="s">
        <v>5031</v>
      </c>
      <c r="E5540" s="12" t="s">
        <v>5035</v>
      </c>
      <c r="F5540" s="12" t="s">
        <v>5060</v>
      </c>
      <c r="G5540" s="12" t="s">
        <v>5047</v>
      </c>
      <c r="H5540" s="13">
        <v>39061</v>
      </c>
      <c r="I5540" s="14">
        <v>757275</v>
      </c>
      <c r="J5540" s="14">
        <v>120526</v>
      </c>
      <c r="K5540" s="14">
        <v>57346</v>
      </c>
      <c r="L5540" s="14">
        <v>40930</v>
      </c>
      <c r="M5540" s="15">
        <v>5.1582136788083273E-2</v>
      </c>
      <c r="N5540" s="14">
        <v>901910</v>
      </c>
      <c r="O5540" s="14">
        <v>757275</v>
      </c>
      <c r="P5540" s="14">
        <v>0</v>
      </c>
      <c r="S5540" s="17">
        <v>45614.645138888889</v>
      </c>
      <c r="T5540" s="12" t="s">
        <v>5074</v>
      </c>
      <c r="U5540" s="18">
        <v>45614</v>
      </c>
      <c r="V5540" s="18" t="str">
        <f>TEXT(Posts[[#This Row],[Post_Date]],"YYYY")</f>
        <v>2024</v>
      </c>
      <c r="W5540" s="12" t="s">
        <v>5095</v>
      </c>
      <c r="X5540" s="12" t="s">
        <v>5081</v>
      </c>
      <c r="Y5540" s="19">
        <v>15</v>
      </c>
      <c r="Z5540" s="12" t="s">
        <v>5068</v>
      </c>
      <c r="AA5540"/>
    </row>
    <row r="5541" spans="1:27" x14ac:dyDescent="0.25">
      <c r="A5541" s="12" t="s">
        <v>4720</v>
      </c>
      <c r="B5541" s="12" t="s">
        <v>5026</v>
      </c>
      <c r="C5541" s="12" t="s">
        <v>5029</v>
      </c>
      <c r="D5541" s="12" t="s">
        <v>5032</v>
      </c>
      <c r="E5541" s="12" t="s">
        <v>5035</v>
      </c>
      <c r="F5541" s="12" t="s">
        <v>5056</v>
      </c>
      <c r="G5541" s="12" t="s">
        <v>5045</v>
      </c>
      <c r="H5541" s="13">
        <v>66718</v>
      </c>
      <c r="I5541" s="14">
        <v>388332</v>
      </c>
      <c r="J5541" s="14">
        <v>96597</v>
      </c>
      <c r="K5541" s="14">
        <v>15940</v>
      </c>
      <c r="L5541" s="14">
        <v>13603</v>
      </c>
      <c r="M5541" s="15">
        <v>0.1718076478293479</v>
      </c>
      <c r="N5541" s="14">
        <v>437435</v>
      </c>
      <c r="O5541" s="14">
        <v>367525</v>
      </c>
      <c r="P5541" s="14">
        <v>0</v>
      </c>
      <c r="S5541" s="17">
        <v>45451.530555555553</v>
      </c>
      <c r="T5541" s="12" t="s">
        <v>5075</v>
      </c>
      <c r="U5541" s="18">
        <v>45451</v>
      </c>
      <c r="V5541" s="18" t="str">
        <f>TEXT(Posts[[#This Row],[Post_Date]],"YYYY")</f>
        <v>2024</v>
      </c>
      <c r="W5541" s="12" t="s">
        <v>5089</v>
      </c>
      <c r="X5541" s="12" t="s">
        <v>5083</v>
      </c>
      <c r="Y5541" s="19">
        <v>12</v>
      </c>
      <c r="Z5541" s="12" t="s">
        <v>5069</v>
      </c>
      <c r="AA5541"/>
    </row>
    <row r="5542" spans="1:27" x14ac:dyDescent="0.25">
      <c r="A5542" s="12" t="s">
        <v>4727</v>
      </c>
      <c r="B5542" s="12" t="s">
        <v>5026</v>
      </c>
      <c r="C5542" s="12" t="s">
        <v>5028</v>
      </c>
      <c r="D5542" s="12" t="s">
        <v>5032</v>
      </c>
      <c r="E5542" s="12" t="s">
        <v>5035</v>
      </c>
      <c r="F5542" s="12" t="s">
        <v>5056</v>
      </c>
      <c r="G5542" s="12" t="s">
        <v>5043</v>
      </c>
      <c r="H5542" s="13">
        <v>71624</v>
      </c>
      <c r="I5542" s="14">
        <v>301026</v>
      </c>
      <c r="J5542" s="14">
        <v>33074</v>
      </c>
      <c r="K5542" s="14">
        <v>20185</v>
      </c>
      <c r="L5542" s="14">
        <v>10573</v>
      </c>
      <c r="M5542" s="15">
        <v>0.23793444268327929</v>
      </c>
      <c r="N5542" s="14">
        <v>388250</v>
      </c>
      <c r="O5542" s="14">
        <v>289661</v>
      </c>
      <c r="P5542" s="14">
        <v>0</v>
      </c>
      <c r="S5542" s="17">
        <v>45515.507638888892</v>
      </c>
      <c r="T5542" s="12" t="s">
        <v>5075</v>
      </c>
      <c r="U5542" s="18">
        <v>45515</v>
      </c>
      <c r="V5542" s="18" t="str">
        <f>TEXT(Posts[[#This Row],[Post_Date]],"YYYY")</f>
        <v>2024</v>
      </c>
      <c r="W5542" s="12" t="s">
        <v>5092</v>
      </c>
      <c r="X5542" s="12" t="s">
        <v>5084</v>
      </c>
      <c r="Y5542" s="19">
        <v>12</v>
      </c>
      <c r="Z5542" s="12" t="s">
        <v>5070</v>
      </c>
      <c r="AA5542"/>
    </row>
    <row r="5543" spans="1:27" x14ac:dyDescent="0.25">
      <c r="A5543" s="12" t="s">
        <v>4730</v>
      </c>
      <c r="B5543" s="12" t="s">
        <v>5026</v>
      </c>
      <c r="C5543" s="12" t="s">
        <v>5028</v>
      </c>
      <c r="D5543" s="12" t="s">
        <v>5031</v>
      </c>
      <c r="E5543" s="12" t="s">
        <v>5035</v>
      </c>
      <c r="F5543" s="12" t="s">
        <v>5060</v>
      </c>
      <c r="G5543" s="12" t="s">
        <v>5043</v>
      </c>
      <c r="H5543" s="13">
        <v>65501</v>
      </c>
      <c r="I5543" s="14">
        <v>1087064</v>
      </c>
      <c r="J5543" s="14">
        <v>265886</v>
      </c>
      <c r="K5543" s="14">
        <v>84758</v>
      </c>
      <c r="L5543" s="14">
        <v>54225</v>
      </c>
      <c r="M5543" s="15">
        <v>6.0255157172147827E-2</v>
      </c>
      <c r="N5543" s="14">
        <v>1260179</v>
      </c>
      <c r="O5543" s="14">
        <v>1087064</v>
      </c>
      <c r="P5543" s="14">
        <v>0</v>
      </c>
      <c r="S5543" s="17">
        <v>45421.685416666667</v>
      </c>
      <c r="T5543" s="12" t="s">
        <v>5074</v>
      </c>
      <c r="U5543" s="18">
        <v>45421</v>
      </c>
      <c r="V5543" s="18" t="str">
        <f>TEXT(Posts[[#This Row],[Post_Date]],"YYYY")</f>
        <v>2024</v>
      </c>
      <c r="W5543" s="12" t="s">
        <v>5096</v>
      </c>
      <c r="X5543" s="12" t="s">
        <v>5080</v>
      </c>
      <c r="Y5543" s="19">
        <v>16</v>
      </c>
      <c r="Z5543" s="12" t="s">
        <v>5068</v>
      </c>
      <c r="AA5543"/>
    </row>
    <row r="5544" spans="1:27" x14ac:dyDescent="0.25">
      <c r="A5544" s="12" t="s">
        <v>4735</v>
      </c>
      <c r="B5544" s="12" t="s">
        <v>5026</v>
      </c>
      <c r="C5544" s="12" t="s">
        <v>5028</v>
      </c>
      <c r="D5544" s="12" t="s">
        <v>5032</v>
      </c>
      <c r="E5544" s="12" t="s">
        <v>5035</v>
      </c>
      <c r="F5544" s="12" t="s">
        <v>5056</v>
      </c>
      <c r="G5544" s="12" t="s">
        <v>5043</v>
      </c>
      <c r="H5544" s="13">
        <v>40096</v>
      </c>
      <c r="I5544" s="14">
        <v>234745</v>
      </c>
      <c r="J5544" s="14">
        <v>23478</v>
      </c>
      <c r="K5544" s="14">
        <v>7782</v>
      </c>
      <c r="L5544" s="14">
        <v>8528</v>
      </c>
      <c r="M5544" s="15">
        <v>0.17080741261087359</v>
      </c>
      <c r="N5544" s="14">
        <v>297701</v>
      </c>
      <c r="O5544" s="14">
        <v>227110</v>
      </c>
      <c r="P5544" s="14">
        <v>0</v>
      </c>
      <c r="S5544" s="17">
        <v>45500.605555555558</v>
      </c>
      <c r="T5544" s="12" t="s">
        <v>5074</v>
      </c>
      <c r="U5544" s="18">
        <v>45500</v>
      </c>
      <c r="V5544" s="18" t="str">
        <f>TEXT(Posts[[#This Row],[Post_Date]],"YYYY")</f>
        <v>2024</v>
      </c>
      <c r="W5544" s="12" t="s">
        <v>5093</v>
      </c>
      <c r="X5544" s="12" t="s">
        <v>5083</v>
      </c>
      <c r="Y5544" s="19">
        <v>14</v>
      </c>
      <c r="Z5544" s="12" t="s">
        <v>5069</v>
      </c>
      <c r="AA5544"/>
    </row>
    <row r="5545" spans="1:27" x14ac:dyDescent="0.25">
      <c r="A5545" s="12" t="s">
        <v>4737</v>
      </c>
      <c r="B5545" s="12" t="s">
        <v>5026</v>
      </c>
      <c r="C5545" s="12" t="s">
        <v>5028</v>
      </c>
      <c r="D5545" s="12" t="s">
        <v>5032</v>
      </c>
      <c r="E5545" s="12" t="s">
        <v>5035</v>
      </c>
      <c r="F5545" s="12" t="s">
        <v>5056</v>
      </c>
      <c r="G5545" s="12" t="s">
        <v>5046</v>
      </c>
      <c r="H5545" s="13">
        <v>26407</v>
      </c>
      <c r="I5545" s="14">
        <v>136310</v>
      </c>
      <c r="J5545" s="14">
        <v>16847</v>
      </c>
      <c r="K5545" s="14">
        <v>8368</v>
      </c>
      <c r="L5545" s="14">
        <v>5955</v>
      </c>
      <c r="M5545" s="15">
        <v>0.19373160845272841</v>
      </c>
      <c r="N5545" s="14">
        <v>150675</v>
      </c>
      <c r="O5545" s="14">
        <v>116800</v>
      </c>
      <c r="P5545" s="14">
        <v>0</v>
      </c>
      <c r="S5545" s="17">
        <v>45592.381249999999</v>
      </c>
      <c r="T5545" s="12" t="s">
        <v>5077</v>
      </c>
      <c r="U5545" s="18">
        <v>45592</v>
      </c>
      <c r="V5545" s="18" t="str">
        <f>TEXT(Posts[[#This Row],[Post_Date]],"YYYY")</f>
        <v>2024</v>
      </c>
      <c r="W5545" s="12" t="s">
        <v>5091</v>
      </c>
      <c r="X5545" s="12" t="s">
        <v>5084</v>
      </c>
      <c r="Y5545" s="19">
        <v>9</v>
      </c>
      <c r="Z5545" s="12" t="s">
        <v>5069</v>
      </c>
      <c r="AA5545"/>
    </row>
    <row r="5546" spans="1:27" x14ac:dyDescent="0.25">
      <c r="A5546" s="12" t="s">
        <v>4741</v>
      </c>
      <c r="B5546" s="12" t="s">
        <v>5026</v>
      </c>
      <c r="C5546" s="12" t="s">
        <v>5028</v>
      </c>
      <c r="D5546" s="12" t="s">
        <v>5032</v>
      </c>
      <c r="E5546" s="12" t="s">
        <v>5035</v>
      </c>
      <c r="F5546" s="12" t="s">
        <v>5056</v>
      </c>
      <c r="G5546" s="12" t="s">
        <v>5043</v>
      </c>
      <c r="H5546" s="13">
        <v>99071</v>
      </c>
      <c r="I5546" s="14">
        <v>599802</v>
      </c>
      <c r="J5546" s="14">
        <v>72147</v>
      </c>
      <c r="K5546" s="14">
        <v>25516</v>
      </c>
      <c r="L5546" s="14">
        <v>28365</v>
      </c>
      <c r="M5546" s="15">
        <v>0.16517438358996919</v>
      </c>
      <c r="N5546" s="14">
        <v>706078</v>
      </c>
      <c r="O5546" s="14">
        <v>539529</v>
      </c>
      <c r="P5546" s="14">
        <v>0</v>
      </c>
      <c r="S5546" s="17">
        <v>45534.431944444441</v>
      </c>
      <c r="T5546" s="12" t="s">
        <v>5077</v>
      </c>
      <c r="U5546" s="18">
        <v>45534</v>
      </c>
      <c r="V5546" s="18" t="str">
        <f>TEXT(Posts[[#This Row],[Post_Date]],"YYYY")</f>
        <v>2024</v>
      </c>
      <c r="W5546" s="12" t="s">
        <v>5092</v>
      </c>
      <c r="X5546" s="12" t="s">
        <v>5082</v>
      </c>
      <c r="Y5546" s="19">
        <v>10</v>
      </c>
      <c r="Z5546" s="12" t="s">
        <v>5069</v>
      </c>
      <c r="AA5546"/>
    </row>
    <row r="5547" spans="1:27" x14ac:dyDescent="0.25">
      <c r="A5547" s="12" t="s">
        <v>4743</v>
      </c>
      <c r="B5547" s="12" t="s">
        <v>5026</v>
      </c>
      <c r="C5547" s="12" t="s">
        <v>5028</v>
      </c>
      <c r="D5547" s="12" t="s">
        <v>5031</v>
      </c>
      <c r="E5547" s="12" t="s">
        <v>5035</v>
      </c>
      <c r="F5547" s="12" t="s">
        <v>5060</v>
      </c>
      <c r="G5547" s="12" t="s">
        <v>5045</v>
      </c>
      <c r="H5547" s="13">
        <v>196569</v>
      </c>
      <c r="I5547" s="14">
        <v>3644101</v>
      </c>
      <c r="J5547" s="14">
        <v>600407</v>
      </c>
      <c r="K5547" s="14">
        <v>213657</v>
      </c>
      <c r="L5547" s="14">
        <v>99410</v>
      </c>
      <c r="M5547" s="15">
        <v>5.3941856455071102E-2</v>
      </c>
      <c r="N5547" s="14">
        <v>4195496</v>
      </c>
      <c r="O5547" s="14">
        <v>3644101</v>
      </c>
      <c r="P5547" s="14">
        <v>0</v>
      </c>
      <c r="S5547" s="17">
        <v>45658.513888888891</v>
      </c>
      <c r="T5547" s="12" t="s">
        <v>5075</v>
      </c>
      <c r="U5547" s="18">
        <v>45658</v>
      </c>
      <c r="V5547" s="18" t="str">
        <f>TEXT(Posts[[#This Row],[Post_Date]],"YYYY")</f>
        <v>2025</v>
      </c>
      <c r="W5547" s="12" t="s">
        <v>5086</v>
      </c>
      <c r="X5547" s="12" t="s">
        <v>5085</v>
      </c>
      <c r="Y5547" s="19">
        <v>12</v>
      </c>
      <c r="Z5547" s="12" t="s">
        <v>5068</v>
      </c>
      <c r="AA5547"/>
    </row>
    <row r="5548" spans="1:27" x14ac:dyDescent="0.25">
      <c r="A5548" s="12" t="s">
        <v>4746</v>
      </c>
      <c r="B5548" s="12" t="s">
        <v>5026</v>
      </c>
      <c r="C5548" s="12" t="s">
        <v>5028</v>
      </c>
      <c r="D5548" s="12" t="s">
        <v>5034</v>
      </c>
      <c r="E5548" s="12" t="s">
        <v>5039</v>
      </c>
      <c r="F5548" s="12" t="s">
        <v>5059</v>
      </c>
      <c r="G5548" s="12" t="s">
        <v>5048</v>
      </c>
      <c r="H5548" s="13">
        <v>29534</v>
      </c>
      <c r="I5548" s="14">
        <v>277764</v>
      </c>
      <c r="J5548" s="14">
        <v>68500</v>
      </c>
      <c r="K5548" s="14">
        <v>9726</v>
      </c>
      <c r="L5548" s="14">
        <v>10436</v>
      </c>
      <c r="M5548" s="15">
        <v>0.1063307869956691</v>
      </c>
      <c r="N5548" s="14">
        <v>359835</v>
      </c>
      <c r="O5548" s="14">
        <v>0</v>
      </c>
      <c r="P5548" s="14">
        <v>1069352</v>
      </c>
      <c r="S5548" s="17">
        <v>45365.669444444437</v>
      </c>
      <c r="T5548" s="17" t="s">
        <v>5074</v>
      </c>
      <c r="U5548" s="18">
        <v>45365</v>
      </c>
      <c r="V5548" s="18" t="str">
        <f>TEXT(Posts[[#This Row],[Post_Date]],"YYYY")</f>
        <v>2024</v>
      </c>
      <c r="W5548" s="18" t="s">
        <v>5088</v>
      </c>
      <c r="X5548" s="18" t="s">
        <v>5080</v>
      </c>
      <c r="Y5548" s="19">
        <v>16</v>
      </c>
      <c r="Z5548" s="12" t="s">
        <v>5069</v>
      </c>
      <c r="AA5548"/>
    </row>
    <row r="5549" spans="1:27" x14ac:dyDescent="0.25">
      <c r="A5549" s="12" t="s">
        <v>4752</v>
      </c>
      <c r="B5549" s="12" t="s">
        <v>5026</v>
      </c>
      <c r="C5549" s="12" t="s">
        <v>5028</v>
      </c>
      <c r="D5549" s="12" t="s">
        <v>5032</v>
      </c>
      <c r="E5549" s="12" t="s">
        <v>5039</v>
      </c>
      <c r="F5549" s="12" t="s">
        <v>5056</v>
      </c>
      <c r="G5549" s="12" t="s">
        <v>5048</v>
      </c>
      <c r="H5549" s="13">
        <v>487317</v>
      </c>
      <c r="I5549" s="14">
        <v>2660353</v>
      </c>
      <c r="J5549" s="14">
        <v>464739</v>
      </c>
      <c r="K5549" s="14">
        <v>126932</v>
      </c>
      <c r="L5549" s="14">
        <v>111124</v>
      </c>
      <c r="M5549" s="15">
        <v>0.18317792968270991</v>
      </c>
      <c r="N5549" s="14">
        <v>2997275</v>
      </c>
      <c r="O5549" s="14">
        <v>0</v>
      </c>
      <c r="P5549" s="14">
        <v>508038</v>
      </c>
      <c r="S5549" s="17">
        <v>45747.531944444447</v>
      </c>
      <c r="T5549" s="17" t="s">
        <v>5075</v>
      </c>
      <c r="U5549" s="18">
        <v>45747</v>
      </c>
      <c r="V5549" s="18" t="str">
        <f>TEXT(Posts[[#This Row],[Post_Date]],"YYYY")</f>
        <v>2025</v>
      </c>
      <c r="W5549" s="18" t="s">
        <v>5088</v>
      </c>
      <c r="X5549" s="18" t="s">
        <v>5081</v>
      </c>
      <c r="Y5549" s="19">
        <v>12</v>
      </c>
      <c r="Z5549" s="12" t="s">
        <v>5069</v>
      </c>
      <c r="AA5549"/>
    </row>
    <row r="5550" spans="1:27" x14ac:dyDescent="0.25">
      <c r="A5550" s="12" t="s">
        <v>4756</v>
      </c>
      <c r="B5550" s="12" t="s">
        <v>5026</v>
      </c>
      <c r="C5550" s="12" t="s">
        <v>5028</v>
      </c>
      <c r="D5550" s="12" t="s">
        <v>5032</v>
      </c>
      <c r="E5550" s="12" t="s">
        <v>5035</v>
      </c>
      <c r="F5550" s="12" t="s">
        <v>5056</v>
      </c>
      <c r="G5550" s="12" t="s">
        <v>5048</v>
      </c>
      <c r="H5550" s="13">
        <v>6455</v>
      </c>
      <c r="I5550" s="14">
        <v>40803</v>
      </c>
      <c r="J5550" s="14">
        <v>5114</v>
      </c>
      <c r="K5550" s="14">
        <v>1375</v>
      </c>
      <c r="L5550" s="14">
        <v>1201</v>
      </c>
      <c r="M5550" s="15">
        <v>0.1582028043458267</v>
      </c>
      <c r="N5550" s="14">
        <v>45354</v>
      </c>
      <c r="O5550" s="14">
        <v>40615</v>
      </c>
      <c r="P5550" s="14">
        <v>0</v>
      </c>
      <c r="S5550" s="17">
        <v>45498.80972222222</v>
      </c>
      <c r="T5550" s="12" t="s">
        <v>5076</v>
      </c>
      <c r="U5550" s="18">
        <v>45498</v>
      </c>
      <c r="V5550" s="18" t="str">
        <f>TEXT(Posts[[#This Row],[Post_Date]],"YYYY")</f>
        <v>2024</v>
      </c>
      <c r="W5550" s="12" t="s">
        <v>5093</v>
      </c>
      <c r="X5550" s="12" t="s">
        <v>5080</v>
      </c>
      <c r="Y5550" s="19">
        <v>19</v>
      </c>
      <c r="Z5550" s="12" t="s">
        <v>5069</v>
      </c>
      <c r="AA5550"/>
    </row>
    <row r="5551" spans="1:27" x14ac:dyDescent="0.25">
      <c r="A5551" s="12" t="s">
        <v>4759</v>
      </c>
      <c r="B5551" s="12" t="s">
        <v>5026</v>
      </c>
      <c r="C5551" s="12" t="s">
        <v>5028</v>
      </c>
      <c r="D5551" s="12" t="s">
        <v>5031</v>
      </c>
      <c r="E5551" s="12" t="s">
        <v>5035</v>
      </c>
      <c r="F5551" s="12" t="s">
        <v>5060</v>
      </c>
      <c r="G5551" s="12" t="s">
        <v>5049</v>
      </c>
      <c r="H5551" s="13">
        <v>27714</v>
      </c>
      <c r="I5551" s="14">
        <v>442589</v>
      </c>
      <c r="J5551" s="14">
        <v>48026</v>
      </c>
      <c r="K5551" s="14">
        <v>22753</v>
      </c>
      <c r="L5551" s="14">
        <v>13075</v>
      </c>
      <c r="M5551" s="15">
        <v>6.2618290796766674E-2</v>
      </c>
      <c r="N5551" s="14">
        <v>554043</v>
      </c>
      <c r="O5551" s="14">
        <v>404814</v>
      </c>
      <c r="P5551" s="14">
        <v>0</v>
      </c>
      <c r="S5551" s="17">
        <v>45381.467361111107</v>
      </c>
      <c r="T5551" s="12" t="s">
        <v>5077</v>
      </c>
      <c r="U5551" s="18">
        <v>45381</v>
      </c>
      <c r="V5551" s="18" t="str">
        <f>TEXT(Posts[[#This Row],[Post_Date]],"YYYY")</f>
        <v>2024</v>
      </c>
      <c r="W5551" s="12" t="s">
        <v>5088</v>
      </c>
      <c r="X5551" s="12" t="s">
        <v>5083</v>
      </c>
      <c r="Y5551" s="19">
        <v>11</v>
      </c>
      <c r="Z5551" s="12" t="s">
        <v>5068</v>
      </c>
      <c r="AA5551"/>
    </row>
    <row r="5552" spans="1:27" x14ac:dyDescent="0.25">
      <c r="A5552" s="12" t="s">
        <v>4760</v>
      </c>
      <c r="B5552" s="12" t="s">
        <v>5026</v>
      </c>
      <c r="C5552" s="12" t="s">
        <v>5028</v>
      </c>
      <c r="D5552" s="12" t="s">
        <v>5032</v>
      </c>
      <c r="E5552" s="12" t="s">
        <v>5035</v>
      </c>
      <c r="F5552" s="12" t="s">
        <v>5056</v>
      </c>
      <c r="G5552" s="12" t="s">
        <v>5045</v>
      </c>
      <c r="H5552" s="13">
        <v>44840</v>
      </c>
      <c r="I5552" s="14">
        <v>211348</v>
      </c>
      <c r="J5552" s="14">
        <v>24153</v>
      </c>
      <c r="K5552" s="14">
        <v>9018</v>
      </c>
      <c r="L5552" s="14">
        <v>5106</v>
      </c>
      <c r="M5552" s="15">
        <v>0.2121619611396573</v>
      </c>
      <c r="N5552" s="14">
        <v>246111</v>
      </c>
      <c r="O5552" s="14">
        <v>207519</v>
      </c>
      <c r="P5552" s="14">
        <v>0</v>
      </c>
      <c r="S5552" s="17">
        <v>45348.660416666673</v>
      </c>
      <c r="T5552" s="12" t="s">
        <v>5074</v>
      </c>
      <c r="U5552" s="18">
        <v>45348</v>
      </c>
      <c r="V5552" s="18" t="str">
        <f>TEXT(Posts[[#This Row],[Post_Date]],"YYYY")</f>
        <v>2024</v>
      </c>
      <c r="W5552" s="12" t="s">
        <v>5087</v>
      </c>
      <c r="X5552" s="12" t="s">
        <v>5081</v>
      </c>
      <c r="Y5552" s="19">
        <v>15</v>
      </c>
      <c r="Z5552" s="12" t="s">
        <v>5070</v>
      </c>
      <c r="AA5552"/>
    </row>
    <row r="5553" spans="1:27" x14ac:dyDescent="0.25">
      <c r="A5553" s="12" t="s">
        <v>4762</v>
      </c>
      <c r="B5553" s="12" t="s">
        <v>5026</v>
      </c>
      <c r="C5553" s="12" t="s">
        <v>5028</v>
      </c>
      <c r="D5553" s="12" t="s">
        <v>5030</v>
      </c>
      <c r="E5553" s="12" t="s">
        <v>5035</v>
      </c>
      <c r="F5553" s="12" t="s">
        <v>5051</v>
      </c>
      <c r="G5553" s="12" t="s">
        <v>5042</v>
      </c>
      <c r="H5553" s="13">
        <v>42219</v>
      </c>
      <c r="I5553" s="14">
        <v>409921</v>
      </c>
      <c r="J5553" s="14">
        <v>87862</v>
      </c>
      <c r="K5553" s="14">
        <v>13548</v>
      </c>
      <c r="L5553" s="14">
        <v>24552</v>
      </c>
      <c r="M5553" s="15">
        <v>0.1029948118610271</v>
      </c>
      <c r="N5553" s="14">
        <v>493765</v>
      </c>
      <c r="O5553" s="14">
        <v>398482</v>
      </c>
      <c r="P5553" s="14">
        <v>0</v>
      </c>
      <c r="S5553" s="17">
        <v>45370.822916666657</v>
      </c>
      <c r="T5553" s="12" t="s">
        <v>5076</v>
      </c>
      <c r="U5553" s="18">
        <v>45370</v>
      </c>
      <c r="V5553" s="18" t="str">
        <f>TEXT(Posts[[#This Row],[Post_Date]],"YYYY")</f>
        <v>2024</v>
      </c>
      <c r="W5553" s="12" t="s">
        <v>5088</v>
      </c>
      <c r="X5553" s="12" t="s">
        <v>5079</v>
      </c>
      <c r="Y5553" s="19">
        <v>19</v>
      </c>
      <c r="Z5553" s="12" t="s">
        <v>5069</v>
      </c>
      <c r="AA5553"/>
    </row>
    <row r="5554" spans="1:27" x14ac:dyDescent="0.25">
      <c r="A5554" s="12" t="s">
        <v>4767</v>
      </c>
      <c r="B5554" s="12" t="s">
        <v>5026</v>
      </c>
      <c r="C5554" s="12" t="s">
        <v>5028</v>
      </c>
      <c r="D5554" s="12" t="s">
        <v>5032</v>
      </c>
      <c r="E5554" s="12" t="s">
        <v>5035</v>
      </c>
      <c r="F5554" s="12" t="s">
        <v>5056</v>
      </c>
      <c r="G5554" s="12" t="s">
        <v>5047</v>
      </c>
      <c r="H5554" s="13">
        <v>522422</v>
      </c>
      <c r="I5554" s="14">
        <v>2717007</v>
      </c>
      <c r="J5554" s="14">
        <v>573129</v>
      </c>
      <c r="K5554" s="14">
        <v>89223</v>
      </c>
      <c r="L5554" s="14">
        <v>133831</v>
      </c>
      <c r="M5554" s="15">
        <v>0.19227865213966869</v>
      </c>
      <c r="N5554" s="14">
        <v>3136868</v>
      </c>
      <c r="O5554" s="14">
        <v>2717007</v>
      </c>
      <c r="P5554" s="14">
        <v>0</v>
      </c>
      <c r="S5554" s="17">
        <v>45347.675000000003</v>
      </c>
      <c r="T5554" s="12" t="s">
        <v>5074</v>
      </c>
      <c r="U5554" s="18">
        <v>45347</v>
      </c>
      <c r="V5554" s="18" t="str">
        <f>TEXT(Posts[[#This Row],[Post_Date]],"YYYY")</f>
        <v>2024</v>
      </c>
      <c r="W5554" s="12" t="s">
        <v>5087</v>
      </c>
      <c r="X5554" s="12" t="s">
        <v>5084</v>
      </c>
      <c r="Y5554" s="19">
        <v>16</v>
      </c>
      <c r="Z5554" s="12" t="s">
        <v>5069</v>
      </c>
      <c r="AA5554"/>
    </row>
    <row r="5555" spans="1:27" x14ac:dyDescent="0.25">
      <c r="A5555" s="12" t="s">
        <v>4770</v>
      </c>
      <c r="B5555" s="12" t="s">
        <v>5026</v>
      </c>
      <c r="C5555" s="12" t="s">
        <v>5028</v>
      </c>
      <c r="D5555" s="12" t="s">
        <v>5031</v>
      </c>
      <c r="E5555" s="12" t="s">
        <v>5035</v>
      </c>
      <c r="F5555" s="12" t="s">
        <v>5060</v>
      </c>
      <c r="G5555" s="12" t="s">
        <v>5047</v>
      </c>
      <c r="H5555" s="13">
        <v>50447</v>
      </c>
      <c r="I5555" s="14">
        <v>788515</v>
      </c>
      <c r="J5555" s="14">
        <v>187825</v>
      </c>
      <c r="K5555" s="14">
        <v>33465</v>
      </c>
      <c r="L5555" s="14">
        <v>23327</v>
      </c>
      <c r="M5555" s="15">
        <v>6.397815631515244E-2</v>
      </c>
      <c r="N5555" s="14">
        <v>948298</v>
      </c>
      <c r="O5555" s="14">
        <v>690337</v>
      </c>
      <c r="P5555" s="14">
        <v>0</v>
      </c>
      <c r="S5555" s="17">
        <v>45695.703472222223</v>
      </c>
      <c r="T5555" s="12" t="s">
        <v>5074</v>
      </c>
      <c r="U5555" s="18">
        <v>45695</v>
      </c>
      <c r="V5555" s="18" t="str">
        <f>TEXT(Posts[[#This Row],[Post_Date]],"YYYY")</f>
        <v>2025</v>
      </c>
      <c r="W5555" s="12" t="s">
        <v>5087</v>
      </c>
      <c r="X5555" s="12" t="s">
        <v>5082</v>
      </c>
      <c r="Y5555" s="19">
        <v>16</v>
      </c>
      <c r="Z5555" s="12" t="s">
        <v>5068</v>
      </c>
      <c r="AA5555"/>
    </row>
    <row r="5556" spans="1:27" x14ac:dyDescent="0.25">
      <c r="A5556" s="12" t="s">
        <v>4773</v>
      </c>
      <c r="B5556" s="12" t="s">
        <v>5026</v>
      </c>
      <c r="C5556" s="12" t="s">
        <v>5029</v>
      </c>
      <c r="D5556" s="12" t="s">
        <v>5030</v>
      </c>
      <c r="E5556" s="12" t="s">
        <v>5035</v>
      </c>
      <c r="F5556" s="12" t="s">
        <v>5051</v>
      </c>
      <c r="G5556" s="12" t="s">
        <v>5048</v>
      </c>
      <c r="H5556" s="13">
        <v>253844</v>
      </c>
      <c r="I5556" s="14">
        <v>1987825</v>
      </c>
      <c r="J5556" s="14">
        <v>408249</v>
      </c>
      <c r="K5556" s="14">
        <v>136351</v>
      </c>
      <c r="L5556" s="14">
        <v>70970</v>
      </c>
      <c r="M5556" s="15">
        <v>0.12769963541029911</v>
      </c>
      <c r="N5556" s="14">
        <v>2450233</v>
      </c>
      <c r="O5556" s="14">
        <v>1987825</v>
      </c>
      <c r="P5556" s="14">
        <v>0</v>
      </c>
      <c r="S5556" s="17">
        <v>45535.655555555553</v>
      </c>
      <c r="T5556" s="12" t="s">
        <v>5074</v>
      </c>
      <c r="U5556" s="18">
        <v>45535</v>
      </c>
      <c r="V5556" s="18" t="str">
        <f>TEXT(Posts[[#This Row],[Post_Date]],"YYYY")</f>
        <v>2024</v>
      </c>
      <c r="W5556" s="12" t="s">
        <v>5092</v>
      </c>
      <c r="X5556" s="12" t="s">
        <v>5083</v>
      </c>
      <c r="Y5556" s="19">
        <v>15</v>
      </c>
      <c r="Z5556" s="12" t="s">
        <v>5069</v>
      </c>
      <c r="AA5556"/>
    </row>
    <row r="5557" spans="1:27" x14ac:dyDescent="0.25">
      <c r="A5557" s="12" t="s">
        <v>4774</v>
      </c>
      <c r="B5557" s="12" t="s">
        <v>5026</v>
      </c>
      <c r="C5557" s="12" t="s">
        <v>5028</v>
      </c>
      <c r="D5557" s="12" t="s">
        <v>5032</v>
      </c>
      <c r="E5557" s="12" t="s">
        <v>5035</v>
      </c>
      <c r="F5557" s="12" t="s">
        <v>5056</v>
      </c>
      <c r="G5557" s="12" t="s">
        <v>5049</v>
      </c>
      <c r="H5557" s="13">
        <v>103548</v>
      </c>
      <c r="I5557" s="14">
        <v>416321</v>
      </c>
      <c r="J5557" s="14">
        <v>86637</v>
      </c>
      <c r="K5557" s="14">
        <v>18670</v>
      </c>
      <c r="L5557" s="14">
        <v>9935</v>
      </c>
      <c r="M5557" s="15">
        <v>0.2487223615517605</v>
      </c>
      <c r="N5557" s="14">
        <v>532446</v>
      </c>
      <c r="O5557" s="14">
        <v>416321</v>
      </c>
      <c r="P5557" s="14">
        <v>0</v>
      </c>
      <c r="S5557" s="17">
        <v>45724.743750000001</v>
      </c>
      <c r="T5557" s="12" t="s">
        <v>5076</v>
      </c>
      <c r="U5557" s="18">
        <v>45724</v>
      </c>
      <c r="V5557" s="18" t="str">
        <f>TEXT(Posts[[#This Row],[Post_Date]],"YYYY")</f>
        <v>2025</v>
      </c>
      <c r="W5557" s="12" t="s">
        <v>5088</v>
      </c>
      <c r="X5557" s="12" t="s">
        <v>5083</v>
      </c>
      <c r="Y5557" s="19">
        <v>17</v>
      </c>
      <c r="Z5557" s="12" t="s">
        <v>5070</v>
      </c>
      <c r="AA5557"/>
    </row>
    <row r="5558" spans="1:27" x14ac:dyDescent="0.25">
      <c r="A5558" s="12" t="s">
        <v>4776</v>
      </c>
      <c r="B5558" s="12" t="s">
        <v>5026</v>
      </c>
      <c r="C5558" s="12" t="s">
        <v>5028</v>
      </c>
      <c r="D5558" s="12" t="s">
        <v>5030</v>
      </c>
      <c r="E5558" s="12" t="s">
        <v>5035</v>
      </c>
      <c r="F5558" s="12" t="s">
        <v>5051</v>
      </c>
      <c r="G5558" s="12" t="s">
        <v>5042</v>
      </c>
      <c r="H5558" s="13">
        <v>289295</v>
      </c>
      <c r="I5558" s="14">
        <v>3011493</v>
      </c>
      <c r="J5558" s="14">
        <v>741381</v>
      </c>
      <c r="K5558" s="14">
        <v>234459</v>
      </c>
      <c r="L5558" s="14">
        <v>163354</v>
      </c>
      <c r="M5558" s="15">
        <v>9.6063875353072425E-2</v>
      </c>
      <c r="N5558" s="14">
        <v>3319235</v>
      </c>
      <c r="O5558" s="14">
        <v>3011493</v>
      </c>
      <c r="P5558" s="14">
        <v>0</v>
      </c>
      <c r="S5558" s="17">
        <v>45534.441666666673</v>
      </c>
      <c r="T5558" s="12" t="s">
        <v>5077</v>
      </c>
      <c r="U5558" s="18">
        <v>45534</v>
      </c>
      <c r="V5558" s="18" t="str">
        <f>TEXT(Posts[[#This Row],[Post_Date]],"YYYY")</f>
        <v>2024</v>
      </c>
      <c r="W5558" s="12" t="s">
        <v>5092</v>
      </c>
      <c r="X5558" s="12" t="s">
        <v>5082</v>
      </c>
      <c r="Y5558" s="19">
        <v>10</v>
      </c>
      <c r="Z5558" s="12" t="s">
        <v>5068</v>
      </c>
      <c r="AA5558"/>
    </row>
    <row r="5559" spans="1:27" x14ac:dyDescent="0.25">
      <c r="A5559" s="12" t="s">
        <v>4779</v>
      </c>
      <c r="B5559" s="12" t="s">
        <v>5026</v>
      </c>
      <c r="C5559" s="12" t="s">
        <v>5028</v>
      </c>
      <c r="D5559" s="12" t="s">
        <v>5031</v>
      </c>
      <c r="E5559" s="12" t="s">
        <v>5035</v>
      </c>
      <c r="F5559" s="12" t="s">
        <v>5060</v>
      </c>
      <c r="G5559" s="12" t="s">
        <v>5046</v>
      </c>
      <c r="H5559" s="13">
        <v>122764</v>
      </c>
      <c r="I5559" s="14">
        <v>2076166</v>
      </c>
      <c r="J5559" s="14">
        <v>509371</v>
      </c>
      <c r="K5559" s="14">
        <v>130306</v>
      </c>
      <c r="L5559" s="14">
        <v>60156</v>
      </c>
      <c r="M5559" s="15">
        <v>5.9130483295320932E-2</v>
      </c>
      <c r="N5559" s="14">
        <v>2431287</v>
      </c>
      <c r="O5559" s="14">
        <v>2076166</v>
      </c>
      <c r="P5559" s="14">
        <v>0</v>
      </c>
      <c r="S5559" s="17">
        <v>45519.751388888893</v>
      </c>
      <c r="T5559" s="12" t="s">
        <v>5076</v>
      </c>
      <c r="U5559" s="18">
        <v>45519</v>
      </c>
      <c r="V5559" s="18" t="str">
        <f>TEXT(Posts[[#This Row],[Post_Date]],"YYYY")</f>
        <v>2024</v>
      </c>
      <c r="W5559" s="12" t="s">
        <v>5092</v>
      </c>
      <c r="X5559" s="12" t="s">
        <v>5080</v>
      </c>
      <c r="Y5559" s="19">
        <v>18</v>
      </c>
      <c r="Z5559" s="12" t="s">
        <v>5068</v>
      </c>
      <c r="AA5559"/>
    </row>
    <row r="5560" spans="1:27" x14ac:dyDescent="0.25">
      <c r="A5560" s="12" t="s">
        <v>4798</v>
      </c>
      <c r="B5560" s="12" t="s">
        <v>5026</v>
      </c>
      <c r="C5560" s="12" t="s">
        <v>5028</v>
      </c>
      <c r="D5560" s="12" t="s">
        <v>5034</v>
      </c>
      <c r="E5560" s="12" t="s">
        <v>5039</v>
      </c>
      <c r="F5560" s="12" t="s">
        <v>5059</v>
      </c>
      <c r="G5560" s="12" t="s">
        <v>5046</v>
      </c>
      <c r="H5560" s="13">
        <v>61922</v>
      </c>
      <c r="I5560" s="14">
        <v>450795</v>
      </c>
      <c r="J5560" s="14">
        <v>53221</v>
      </c>
      <c r="K5560" s="14">
        <v>14276</v>
      </c>
      <c r="L5560" s="14">
        <v>15576</v>
      </c>
      <c r="M5560" s="15">
        <v>0.13736269998882561</v>
      </c>
      <c r="N5560" s="14">
        <v>526314</v>
      </c>
      <c r="O5560" s="14">
        <v>0</v>
      </c>
      <c r="P5560" s="14">
        <v>1146229</v>
      </c>
      <c r="S5560" s="17">
        <v>45529.410416666673</v>
      </c>
      <c r="T5560" s="17" t="s">
        <v>5077</v>
      </c>
      <c r="U5560" s="18">
        <v>45529</v>
      </c>
      <c r="V5560" s="18" t="str">
        <f>TEXT(Posts[[#This Row],[Post_Date]],"YYYY")</f>
        <v>2024</v>
      </c>
      <c r="W5560" s="18" t="s">
        <v>5092</v>
      </c>
      <c r="X5560" s="18" t="s">
        <v>5084</v>
      </c>
      <c r="Y5560" s="19">
        <v>9</v>
      </c>
      <c r="Z5560" s="12" t="s">
        <v>5069</v>
      </c>
      <c r="AA5560"/>
    </row>
    <row r="5561" spans="1:27" x14ac:dyDescent="0.25">
      <c r="A5561" s="12" t="s">
        <v>4799</v>
      </c>
      <c r="B5561" s="12" t="s">
        <v>5026</v>
      </c>
      <c r="C5561" s="12" t="s">
        <v>5028</v>
      </c>
      <c r="D5561" s="12" t="s">
        <v>5032</v>
      </c>
      <c r="E5561" s="12" t="s">
        <v>5035</v>
      </c>
      <c r="F5561" s="12" t="s">
        <v>5056</v>
      </c>
      <c r="G5561" s="12" t="s">
        <v>5042</v>
      </c>
      <c r="H5561" s="13">
        <v>82368</v>
      </c>
      <c r="I5561" s="14">
        <v>412743</v>
      </c>
      <c r="J5561" s="14">
        <v>65550</v>
      </c>
      <c r="K5561" s="14">
        <v>19205</v>
      </c>
      <c r="L5561" s="14">
        <v>21906</v>
      </c>
      <c r="M5561" s="15">
        <v>0.19956384659995219</v>
      </c>
      <c r="N5561" s="14">
        <v>524166</v>
      </c>
      <c r="O5561" s="14">
        <v>392356</v>
      </c>
      <c r="P5561" s="14">
        <v>0</v>
      </c>
      <c r="S5561" s="17">
        <v>45626.601388888892</v>
      </c>
      <c r="T5561" s="12" t="s">
        <v>5074</v>
      </c>
      <c r="U5561" s="18">
        <v>45626</v>
      </c>
      <c r="V5561" s="18" t="str">
        <f>TEXT(Posts[[#This Row],[Post_Date]],"YYYY")</f>
        <v>2024</v>
      </c>
      <c r="W5561" s="12" t="s">
        <v>5095</v>
      </c>
      <c r="X5561" s="12" t="s">
        <v>5083</v>
      </c>
      <c r="Y5561" s="19">
        <v>14</v>
      </c>
      <c r="Z5561" s="12" t="s">
        <v>5069</v>
      </c>
      <c r="AA5561"/>
    </row>
    <row r="5562" spans="1:27" x14ac:dyDescent="0.25">
      <c r="A5562" s="12" t="s">
        <v>4804</v>
      </c>
      <c r="B5562" s="12" t="s">
        <v>5026</v>
      </c>
      <c r="C5562" s="12" t="s">
        <v>5028</v>
      </c>
      <c r="D5562" s="12" t="s">
        <v>5032</v>
      </c>
      <c r="E5562" s="12" t="s">
        <v>5035</v>
      </c>
      <c r="F5562" s="12" t="s">
        <v>5056</v>
      </c>
      <c r="G5562" s="12" t="s">
        <v>5049</v>
      </c>
      <c r="H5562" s="13">
        <v>67744</v>
      </c>
      <c r="I5562" s="14">
        <v>296733</v>
      </c>
      <c r="J5562" s="14">
        <v>72590</v>
      </c>
      <c r="K5562" s="14">
        <v>10498</v>
      </c>
      <c r="L5562" s="14">
        <v>17632</v>
      </c>
      <c r="M5562" s="15">
        <v>0.22830034535495769</v>
      </c>
      <c r="N5562" s="14">
        <v>376369</v>
      </c>
      <c r="O5562" s="14">
        <v>294555</v>
      </c>
      <c r="P5562" s="14">
        <v>0</v>
      </c>
      <c r="S5562" s="17">
        <v>45616.53402777778</v>
      </c>
      <c r="T5562" s="12" t="s">
        <v>5075</v>
      </c>
      <c r="U5562" s="18">
        <v>45616</v>
      </c>
      <c r="V5562" s="18" t="str">
        <f>TEXT(Posts[[#This Row],[Post_Date]],"YYYY")</f>
        <v>2024</v>
      </c>
      <c r="W5562" s="12" t="s">
        <v>5095</v>
      </c>
      <c r="X5562" s="12" t="s">
        <v>5085</v>
      </c>
      <c r="Y5562" s="19">
        <v>12</v>
      </c>
      <c r="Z5562" s="12" t="s">
        <v>5070</v>
      </c>
      <c r="AA5562"/>
    </row>
    <row r="5563" spans="1:27" x14ac:dyDescent="0.25">
      <c r="A5563" s="12" t="s">
        <v>4817</v>
      </c>
      <c r="B5563" s="12" t="s">
        <v>5026</v>
      </c>
      <c r="C5563" s="12" t="s">
        <v>5028</v>
      </c>
      <c r="D5563" s="12" t="s">
        <v>5030</v>
      </c>
      <c r="E5563" s="12" t="s">
        <v>5035</v>
      </c>
      <c r="F5563" s="12" t="s">
        <v>5051</v>
      </c>
      <c r="G5563" s="12" t="s">
        <v>5047</v>
      </c>
      <c r="H5563" s="13">
        <v>113061</v>
      </c>
      <c r="I5563" s="14">
        <v>1304945</v>
      </c>
      <c r="J5563" s="14">
        <v>248820</v>
      </c>
      <c r="K5563" s="14">
        <v>70278</v>
      </c>
      <c r="L5563" s="14">
        <v>26322</v>
      </c>
      <c r="M5563" s="15">
        <v>8.664045903701792E-2</v>
      </c>
      <c r="N5563" s="14">
        <v>1690089</v>
      </c>
      <c r="O5563" s="14">
        <v>1304945</v>
      </c>
      <c r="P5563" s="14">
        <v>0</v>
      </c>
      <c r="S5563" s="17">
        <v>45380.705555555563</v>
      </c>
      <c r="T5563" s="12" t="s">
        <v>5074</v>
      </c>
      <c r="U5563" s="18">
        <v>45380</v>
      </c>
      <c r="V5563" s="18" t="str">
        <f>TEXT(Posts[[#This Row],[Post_Date]],"YYYY")</f>
        <v>2024</v>
      </c>
      <c r="W5563" s="12" t="s">
        <v>5088</v>
      </c>
      <c r="X5563" s="12" t="s">
        <v>5082</v>
      </c>
      <c r="Y5563" s="19">
        <v>16</v>
      </c>
      <c r="Z5563" s="12" t="s">
        <v>5068</v>
      </c>
      <c r="AA5563"/>
    </row>
    <row r="5564" spans="1:27" x14ac:dyDescent="0.25">
      <c r="A5564" s="12" t="s">
        <v>4823</v>
      </c>
      <c r="B5564" s="12" t="s">
        <v>5026</v>
      </c>
      <c r="C5564" s="12" t="s">
        <v>5029</v>
      </c>
      <c r="D5564" s="12" t="s">
        <v>5032</v>
      </c>
      <c r="E5564" s="12" t="s">
        <v>5035</v>
      </c>
      <c r="F5564" s="12" t="s">
        <v>5056</v>
      </c>
      <c r="G5564" s="12" t="s">
        <v>5048</v>
      </c>
      <c r="H5564" s="13">
        <v>5209</v>
      </c>
      <c r="I5564" s="14">
        <v>32398</v>
      </c>
      <c r="J5564" s="14">
        <v>3612</v>
      </c>
      <c r="K5564" s="14">
        <v>1938</v>
      </c>
      <c r="L5564" s="14">
        <v>1772</v>
      </c>
      <c r="M5564" s="15">
        <v>0.16078694890189371</v>
      </c>
      <c r="N5564" s="14">
        <v>40081</v>
      </c>
      <c r="O5564" s="14">
        <v>28934</v>
      </c>
      <c r="P5564" s="14">
        <v>0</v>
      </c>
      <c r="S5564" s="17">
        <v>45488.470138888893</v>
      </c>
      <c r="T5564" s="12" t="s">
        <v>5077</v>
      </c>
      <c r="U5564" s="18">
        <v>45488</v>
      </c>
      <c r="V5564" s="18" t="str">
        <f>TEXT(Posts[[#This Row],[Post_Date]],"YYYY")</f>
        <v>2024</v>
      </c>
      <c r="W5564" s="12" t="s">
        <v>5093</v>
      </c>
      <c r="X5564" s="12" t="s">
        <v>5081</v>
      </c>
      <c r="Y5564" s="19">
        <v>11</v>
      </c>
      <c r="Z5564" s="12" t="s">
        <v>5069</v>
      </c>
      <c r="AA5564"/>
    </row>
    <row r="5565" spans="1:27" x14ac:dyDescent="0.25">
      <c r="A5565" s="12" t="s">
        <v>4827</v>
      </c>
      <c r="B5565" s="12" t="s">
        <v>5026</v>
      </c>
      <c r="C5565" s="12" t="s">
        <v>5028</v>
      </c>
      <c r="D5565" s="12" t="s">
        <v>5034</v>
      </c>
      <c r="E5565" s="12" t="s">
        <v>5039</v>
      </c>
      <c r="F5565" s="12" t="s">
        <v>5059</v>
      </c>
      <c r="G5565" s="12" t="s">
        <v>5043</v>
      </c>
      <c r="H5565" s="13">
        <v>29406</v>
      </c>
      <c r="I5565" s="14">
        <v>257456</v>
      </c>
      <c r="J5565" s="14">
        <v>36691</v>
      </c>
      <c r="K5565" s="14">
        <v>16341</v>
      </c>
      <c r="L5565" s="14">
        <v>6607</v>
      </c>
      <c r="M5565" s="15">
        <v>0.1142190730067478</v>
      </c>
      <c r="N5565" s="14">
        <v>321089</v>
      </c>
      <c r="O5565" s="14">
        <v>0</v>
      </c>
      <c r="P5565" s="14">
        <v>1468459</v>
      </c>
      <c r="S5565" s="17">
        <v>45661.631249999999</v>
      </c>
      <c r="T5565" s="17" t="s">
        <v>5074</v>
      </c>
      <c r="U5565" s="18">
        <v>45661</v>
      </c>
      <c r="V5565" s="18" t="str">
        <f>TEXT(Posts[[#This Row],[Post_Date]],"YYYY")</f>
        <v>2025</v>
      </c>
      <c r="W5565" s="18" t="s">
        <v>5086</v>
      </c>
      <c r="X5565" s="18" t="s">
        <v>5083</v>
      </c>
      <c r="Y5565" s="19">
        <v>15</v>
      </c>
      <c r="Z5565" s="12" t="s">
        <v>5069</v>
      </c>
      <c r="AA5565"/>
    </row>
    <row r="5566" spans="1:27" x14ac:dyDescent="0.25">
      <c r="A5566" s="12" t="s">
        <v>4833</v>
      </c>
      <c r="B5566" s="12" t="s">
        <v>5026</v>
      </c>
      <c r="C5566" s="12" t="s">
        <v>5028</v>
      </c>
      <c r="D5566" s="12" t="s">
        <v>5031</v>
      </c>
      <c r="E5566" s="12" t="s">
        <v>5035</v>
      </c>
      <c r="F5566" s="12" t="s">
        <v>5060</v>
      </c>
      <c r="G5566" s="12" t="s">
        <v>5046</v>
      </c>
      <c r="H5566" s="13">
        <v>200920</v>
      </c>
      <c r="I5566" s="14">
        <v>2302863</v>
      </c>
      <c r="J5566" s="14">
        <v>364353</v>
      </c>
      <c r="K5566" s="14">
        <v>128338</v>
      </c>
      <c r="L5566" s="14">
        <v>89110</v>
      </c>
      <c r="M5566" s="15">
        <v>8.7248284974622642E-2</v>
      </c>
      <c r="N5566" s="14">
        <v>2960446</v>
      </c>
      <c r="O5566" s="14">
        <v>2302863</v>
      </c>
      <c r="P5566" s="14">
        <v>0</v>
      </c>
      <c r="S5566" s="17">
        <v>45344.526388888888</v>
      </c>
      <c r="T5566" s="12" t="s">
        <v>5075</v>
      </c>
      <c r="U5566" s="18">
        <v>45344</v>
      </c>
      <c r="V5566" s="18" t="str">
        <f>TEXT(Posts[[#This Row],[Post_Date]],"YYYY")</f>
        <v>2024</v>
      </c>
      <c r="W5566" s="12" t="s">
        <v>5087</v>
      </c>
      <c r="X5566" s="12" t="s">
        <v>5080</v>
      </c>
      <c r="Y5566" s="19">
        <v>12</v>
      </c>
      <c r="Z5566" s="12" t="s">
        <v>5068</v>
      </c>
      <c r="AA5566"/>
    </row>
    <row r="5567" spans="1:27" x14ac:dyDescent="0.25">
      <c r="A5567" s="12" t="s">
        <v>4835</v>
      </c>
      <c r="B5567" s="12" t="s">
        <v>5026</v>
      </c>
      <c r="C5567" s="12" t="s">
        <v>5028</v>
      </c>
      <c r="D5567" s="12" t="s">
        <v>5032</v>
      </c>
      <c r="E5567" s="12" t="s">
        <v>5035</v>
      </c>
      <c r="F5567" s="12" t="s">
        <v>5056</v>
      </c>
      <c r="G5567" s="12" t="s">
        <v>5045</v>
      </c>
      <c r="H5567" s="13">
        <v>85661</v>
      </c>
      <c r="I5567" s="14">
        <v>422771</v>
      </c>
      <c r="J5567" s="14">
        <v>46087</v>
      </c>
      <c r="K5567" s="14">
        <v>27013</v>
      </c>
      <c r="L5567" s="14">
        <v>14746</v>
      </c>
      <c r="M5567" s="15">
        <v>0.20261929562062039</v>
      </c>
      <c r="N5567" s="14">
        <v>538450</v>
      </c>
      <c r="O5567" s="14">
        <v>390336</v>
      </c>
      <c r="P5567" s="14">
        <v>0</v>
      </c>
      <c r="S5567" s="17">
        <v>45479.495138888888</v>
      </c>
      <c r="T5567" s="12" t="s">
        <v>5077</v>
      </c>
      <c r="U5567" s="18">
        <v>45479</v>
      </c>
      <c r="V5567" s="18" t="str">
        <f>TEXT(Posts[[#This Row],[Post_Date]],"YYYY")</f>
        <v>2024</v>
      </c>
      <c r="W5567" s="12" t="s">
        <v>5093</v>
      </c>
      <c r="X5567" s="12" t="s">
        <v>5083</v>
      </c>
      <c r="Y5567" s="19">
        <v>11</v>
      </c>
      <c r="Z5567" s="12" t="s">
        <v>5070</v>
      </c>
      <c r="AA5567"/>
    </row>
    <row r="5568" spans="1:27" x14ac:dyDescent="0.25">
      <c r="A5568" s="12" t="s">
        <v>4836</v>
      </c>
      <c r="B5568" s="12" t="s">
        <v>5026</v>
      </c>
      <c r="C5568" s="12" t="s">
        <v>5028</v>
      </c>
      <c r="D5568" s="12" t="s">
        <v>5030</v>
      </c>
      <c r="E5568" s="12" t="s">
        <v>5035</v>
      </c>
      <c r="F5568" s="12" t="s">
        <v>5051</v>
      </c>
      <c r="G5568" s="12" t="s">
        <v>5042</v>
      </c>
      <c r="H5568" s="13">
        <v>69903</v>
      </c>
      <c r="I5568" s="14">
        <v>489141</v>
      </c>
      <c r="J5568" s="14">
        <v>102788</v>
      </c>
      <c r="K5568" s="14">
        <v>15204</v>
      </c>
      <c r="L5568" s="14">
        <v>23222</v>
      </c>
      <c r="M5568" s="15">
        <v>0.1429104722094747</v>
      </c>
      <c r="N5568" s="14">
        <v>556872</v>
      </c>
      <c r="O5568" s="14">
        <v>474321</v>
      </c>
      <c r="P5568" s="14">
        <v>0</v>
      </c>
      <c r="S5568" s="17">
        <v>45530.658333333333</v>
      </c>
      <c r="T5568" s="12" t="s">
        <v>5074</v>
      </c>
      <c r="U5568" s="18">
        <v>45530</v>
      </c>
      <c r="V5568" s="18" t="str">
        <f>TEXT(Posts[[#This Row],[Post_Date]],"YYYY")</f>
        <v>2024</v>
      </c>
      <c r="W5568" s="12" t="s">
        <v>5092</v>
      </c>
      <c r="X5568" s="12" t="s">
        <v>5081</v>
      </c>
      <c r="Y5568" s="19">
        <v>15</v>
      </c>
      <c r="Z5568" s="12" t="s">
        <v>5069</v>
      </c>
      <c r="AA5568"/>
    </row>
    <row r="5569" spans="1:27" x14ac:dyDescent="0.25">
      <c r="A5569" s="12" t="s">
        <v>4837</v>
      </c>
      <c r="B5569" s="12" t="s">
        <v>5026</v>
      </c>
      <c r="C5569" s="12" t="s">
        <v>5028</v>
      </c>
      <c r="D5569" s="12" t="s">
        <v>5032</v>
      </c>
      <c r="E5569" s="12" t="s">
        <v>5035</v>
      </c>
      <c r="F5569" s="12" t="s">
        <v>5056</v>
      </c>
      <c r="G5569" s="12" t="s">
        <v>5048</v>
      </c>
      <c r="H5569" s="13">
        <v>200769</v>
      </c>
      <c r="I5569" s="14">
        <v>876232</v>
      </c>
      <c r="J5569" s="14">
        <v>202328</v>
      </c>
      <c r="K5569" s="14">
        <v>46269</v>
      </c>
      <c r="L5569" s="14">
        <v>45861</v>
      </c>
      <c r="M5569" s="15">
        <v>0.22912867018102179</v>
      </c>
      <c r="N5569" s="14">
        <v>1101067</v>
      </c>
      <c r="O5569" s="14">
        <v>805466</v>
      </c>
      <c r="P5569" s="14">
        <v>0</v>
      </c>
      <c r="S5569" s="17">
        <v>45749.627083333333</v>
      </c>
      <c r="T5569" s="12" t="s">
        <v>5074</v>
      </c>
      <c r="U5569" s="18">
        <v>45749</v>
      </c>
      <c r="V5569" s="18" t="str">
        <f>TEXT(Posts[[#This Row],[Post_Date]],"YYYY")</f>
        <v>2025</v>
      </c>
      <c r="W5569" s="12" t="s">
        <v>5090</v>
      </c>
      <c r="X5569" s="12" t="s">
        <v>5085</v>
      </c>
      <c r="Y5569" s="19">
        <v>15</v>
      </c>
      <c r="Z5569" s="12" t="s">
        <v>5070</v>
      </c>
      <c r="AA5569"/>
    </row>
    <row r="5570" spans="1:27" x14ac:dyDescent="0.25">
      <c r="A5570" s="12" t="s">
        <v>4841</v>
      </c>
      <c r="B5570" s="12" t="s">
        <v>5026</v>
      </c>
      <c r="C5570" s="12" t="s">
        <v>5028</v>
      </c>
      <c r="D5570" s="12" t="s">
        <v>5034</v>
      </c>
      <c r="E5570" s="12" t="s">
        <v>5039</v>
      </c>
      <c r="F5570" s="12" t="s">
        <v>5059</v>
      </c>
      <c r="G5570" s="12" t="s">
        <v>5048</v>
      </c>
      <c r="H5570" s="13">
        <v>35849</v>
      </c>
      <c r="I5570" s="14">
        <v>201736</v>
      </c>
      <c r="J5570" s="14">
        <v>23195</v>
      </c>
      <c r="K5570" s="14">
        <v>14778</v>
      </c>
      <c r="L5570" s="14">
        <v>6425</v>
      </c>
      <c r="M5570" s="15">
        <v>0.17770443782446019</v>
      </c>
      <c r="N5570" s="14">
        <v>249929</v>
      </c>
      <c r="O5570" s="14">
        <v>0</v>
      </c>
      <c r="P5570" s="14">
        <v>1730331</v>
      </c>
      <c r="S5570" s="17">
        <v>45586.418749999997</v>
      </c>
      <c r="T5570" s="17" t="s">
        <v>5077</v>
      </c>
      <c r="U5570" s="18">
        <v>45586</v>
      </c>
      <c r="V5570" s="18" t="str">
        <f>TEXT(Posts[[#This Row],[Post_Date]],"YYYY")</f>
        <v>2024</v>
      </c>
      <c r="W5570" s="18" t="s">
        <v>5091</v>
      </c>
      <c r="X5570" s="18" t="s">
        <v>5081</v>
      </c>
      <c r="Y5570" s="19">
        <v>10</v>
      </c>
      <c r="Z5570" s="12" t="s">
        <v>5069</v>
      </c>
      <c r="AA5570"/>
    </row>
    <row r="5571" spans="1:27" x14ac:dyDescent="0.25">
      <c r="A5571" s="12" t="s">
        <v>4846</v>
      </c>
      <c r="B5571" s="12" t="s">
        <v>5026</v>
      </c>
      <c r="C5571" s="12" t="s">
        <v>5028</v>
      </c>
      <c r="D5571" s="12" t="s">
        <v>5032</v>
      </c>
      <c r="E5571" s="12" t="s">
        <v>5035</v>
      </c>
      <c r="F5571" s="12" t="s">
        <v>5056</v>
      </c>
      <c r="G5571" s="12" t="s">
        <v>5042</v>
      </c>
      <c r="H5571" s="13">
        <v>54574</v>
      </c>
      <c r="I5571" s="14">
        <v>276005</v>
      </c>
      <c r="J5571" s="14">
        <v>49581</v>
      </c>
      <c r="K5571" s="14">
        <v>16081</v>
      </c>
      <c r="L5571" s="14">
        <v>6390</v>
      </c>
      <c r="M5571" s="15">
        <v>0.19773150989421681</v>
      </c>
      <c r="N5571" s="14">
        <v>331243</v>
      </c>
      <c r="O5571" s="14">
        <v>266445</v>
      </c>
      <c r="P5571" s="14">
        <v>0</v>
      </c>
      <c r="S5571" s="17">
        <v>45775.701388888891</v>
      </c>
      <c r="T5571" s="12" t="s">
        <v>5074</v>
      </c>
      <c r="U5571" s="18">
        <v>45775</v>
      </c>
      <c r="V5571" s="18" t="str">
        <f>TEXT(Posts[[#This Row],[Post_Date]],"YYYY")</f>
        <v>2025</v>
      </c>
      <c r="W5571" s="12" t="s">
        <v>5090</v>
      </c>
      <c r="X5571" s="12" t="s">
        <v>5081</v>
      </c>
      <c r="Y5571" s="19">
        <v>16</v>
      </c>
      <c r="Z5571" s="12" t="s">
        <v>5069</v>
      </c>
      <c r="AA5571"/>
    </row>
    <row r="5572" spans="1:27" x14ac:dyDescent="0.25">
      <c r="A5572" s="12" t="s">
        <v>4856</v>
      </c>
      <c r="B5572" s="12" t="s">
        <v>5026</v>
      </c>
      <c r="C5572" s="12" t="s">
        <v>5029</v>
      </c>
      <c r="D5572" s="12" t="s">
        <v>5032</v>
      </c>
      <c r="E5572" s="12" t="s">
        <v>5035</v>
      </c>
      <c r="F5572" s="12" t="s">
        <v>5056</v>
      </c>
      <c r="G5572" s="12" t="s">
        <v>5046</v>
      </c>
      <c r="H5572" s="13">
        <v>146242</v>
      </c>
      <c r="I5572" s="14">
        <v>714176</v>
      </c>
      <c r="J5572" s="14">
        <v>124659</v>
      </c>
      <c r="K5572" s="14">
        <v>26008</v>
      </c>
      <c r="L5572" s="14">
        <v>14493</v>
      </c>
      <c r="M5572" s="15">
        <v>0.20477070540611719</v>
      </c>
      <c r="N5572" s="14">
        <v>803443</v>
      </c>
      <c r="O5572" s="14">
        <v>674750</v>
      </c>
      <c r="P5572" s="14">
        <v>0</v>
      </c>
      <c r="S5572" s="17">
        <v>45492.479861111111</v>
      </c>
      <c r="T5572" s="12" t="s">
        <v>5077</v>
      </c>
      <c r="U5572" s="18">
        <v>45492</v>
      </c>
      <c r="V5572" s="18" t="str">
        <f>TEXT(Posts[[#This Row],[Post_Date]],"YYYY")</f>
        <v>2024</v>
      </c>
      <c r="W5572" s="12" t="s">
        <v>5093</v>
      </c>
      <c r="X5572" s="12" t="s">
        <v>5082</v>
      </c>
      <c r="Y5572" s="19">
        <v>11</v>
      </c>
      <c r="Z5572" s="12" t="s">
        <v>5070</v>
      </c>
      <c r="AA5572"/>
    </row>
    <row r="5573" spans="1:27" x14ac:dyDescent="0.25">
      <c r="A5573" s="12" t="s">
        <v>4860</v>
      </c>
      <c r="B5573" s="12" t="s">
        <v>5026</v>
      </c>
      <c r="C5573" s="12" t="s">
        <v>5028</v>
      </c>
      <c r="D5573" s="12" t="s">
        <v>5032</v>
      </c>
      <c r="E5573" s="12" t="s">
        <v>5035</v>
      </c>
      <c r="F5573" s="12" t="s">
        <v>5056</v>
      </c>
      <c r="G5573" s="12" t="s">
        <v>5044</v>
      </c>
      <c r="H5573" s="13">
        <v>458118</v>
      </c>
      <c r="I5573" s="14">
        <v>1881315</v>
      </c>
      <c r="J5573" s="14">
        <v>236336</v>
      </c>
      <c r="K5573" s="14">
        <v>66041</v>
      </c>
      <c r="L5573" s="14">
        <v>43490</v>
      </c>
      <c r="M5573" s="15">
        <v>0.2435099030287185</v>
      </c>
      <c r="N5573" s="14">
        <v>2079110</v>
      </c>
      <c r="O5573" s="14">
        <v>1881315</v>
      </c>
      <c r="P5573" s="14">
        <v>0</v>
      </c>
      <c r="S5573" s="17">
        <v>45725.706250000003</v>
      </c>
      <c r="T5573" s="12" t="s">
        <v>5074</v>
      </c>
      <c r="U5573" s="18">
        <v>45725</v>
      </c>
      <c r="V5573" s="18" t="str">
        <f>TEXT(Posts[[#This Row],[Post_Date]],"YYYY")</f>
        <v>2025</v>
      </c>
      <c r="W5573" s="12" t="s">
        <v>5088</v>
      </c>
      <c r="X5573" s="12" t="s">
        <v>5084</v>
      </c>
      <c r="Y5573" s="19">
        <v>16</v>
      </c>
      <c r="Z5573" s="12" t="s">
        <v>5070</v>
      </c>
      <c r="AA5573"/>
    </row>
    <row r="5574" spans="1:27" x14ac:dyDescent="0.25">
      <c r="A5574" s="12" t="s">
        <v>4862</v>
      </c>
      <c r="B5574" s="12" t="s">
        <v>5026</v>
      </c>
      <c r="C5574" s="12" t="s">
        <v>5028</v>
      </c>
      <c r="D5574" s="12" t="s">
        <v>5032</v>
      </c>
      <c r="E5574" s="12" t="s">
        <v>5035</v>
      </c>
      <c r="F5574" s="12" t="s">
        <v>5056</v>
      </c>
      <c r="G5574" s="12" t="s">
        <v>5048</v>
      </c>
      <c r="H5574" s="13">
        <v>37054</v>
      </c>
      <c r="I5574" s="14">
        <v>184726</v>
      </c>
      <c r="J5574" s="14">
        <v>18997</v>
      </c>
      <c r="K5574" s="14">
        <v>9406</v>
      </c>
      <c r="L5574" s="14">
        <v>5988</v>
      </c>
      <c r="M5574" s="15">
        <v>0.20059021709026501</v>
      </c>
      <c r="N5574" s="14">
        <v>214969</v>
      </c>
      <c r="O5574" s="14">
        <v>169879</v>
      </c>
      <c r="P5574" s="14">
        <v>0</v>
      </c>
      <c r="S5574" s="17">
        <v>45755.464583333327</v>
      </c>
      <c r="T5574" s="12" t="s">
        <v>5077</v>
      </c>
      <c r="U5574" s="18">
        <v>45755</v>
      </c>
      <c r="V5574" s="18" t="str">
        <f>TEXT(Posts[[#This Row],[Post_Date]],"YYYY")</f>
        <v>2025</v>
      </c>
      <c r="W5574" s="12" t="s">
        <v>5090</v>
      </c>
      <c r="X5574" s="12" t="s">
        <v>5079</v>
      </c>
      <c r="Y5574" s="19">
        <v>11</v>
      </c>
      <c r="Z5574" s="12" t="s">
        <v>5070</v>
      </c>
      <c r="AA5574"/>
    </row>
    <row r="5575" spans="1:27" x14ac:dyDescent="0.25">
      <c r="A5575" s="12" t="s">
        <v>4863</v>
      </c>
      <c r="B5575" s="12" t="s">
        <v>5026</v>
      </c>
      <c r="C5575" s="12" t="s">
        <v>5028</v>
      </c>
      <c r="D5575" s="12" t="s">
        <v>5032</v>
      </c>
      <c r="E5575" s="12" t="s">
        <v>5039</v>
      </c>
      <c r="F5575" s="12" t="s">
        <v>5056</v>
      </c>
      <c r="G5575" s="12" t="s">
        <v>5043</v>
      </c>
      <c r="H5575" s="13">
        <v>97255</v>
      </c>
      <c r="I5575" s="14">
        <v>443591</v>
      </c>
      <c r="J5575" s="14">
        <v>85378</v>
      </c>
      <c r="K5575" s="14">
        <v>34095</v>
      </c>
      <c r="L5575" s="14">
        <v>18057</v>
      </c>
      <c r="M5575" s="15">
        <v>0.21924527144379641</v>
      </c>
      <c r="N5575" s="14">
        <v>529875</v>
      </c>
      <c r="O5575" s="14">
        <v>0</v>
      </c>
      <c r="P5575" s="14">
        <v>820121</v>
      </c>
      <c r="S5575" s="17">
        <v>45414.420138888891</v>
      </c>
      <c r="T5575" s="17" t="s">
        <v>5077</v>
      </c>
      <c r="U5575" s="18">
        <v>45414</v>
      </c>
      <c r="V5575" s="18" t="str">
        <f>TEXT(Posts[[#This Row],[Post_Date]],"YYYY")</f>
        <v>2024</v>
      </c>
      <c r="W5575" s="18" t="s">
        <v>5096</v>
      </c>
      <c r="X5575" s="18" t="s">
        <v>5080</v>
      </c>
      <c r="Y5575" s="19">
        <v>10</v>
      </c>
      <c r="Z5575" s="12" t="s">
        <v>5070</v>
      </c>
      <c r="AA5575"/>
    </row>
    <row r="5576" spans="1:27" x14ac:dyDescent="0.25">
      <c r="A5576" s="12" t="s">
        <v>4870</v>
      </c>
      <c r="B5576" s="12" t="s">
        <v>5026</v>
      </c>
      <c r="C5576" s="12" t="s">
        <v>5028</v>
      </c>
      <c r="D5576" s="12" t="s">
        <v>5034</v>
      </c>
      <c r="E5576" s="12" t="s">
        <v>5039</v>
      </c>
      <c r="F5576" s="12" t="s">
        <v>5059</v>
      </c>
      <c r="G5576" s="12" t="s">
        <v>5043</v>
      </c>
      <c r="H5576" s="13">
        <v>25726</v>
      </c>
      <c r="I5576" s="14">
        <v>227488</v>
      </c>
      <c r="J5576" s="14">
        <v>32743</v>
      </c>
      <c r="K5576" s="14">
        <v>7872</v>
      </c>
      <c r="L5576" s="14">
        <v>8462</v>
      </c>
      <c r="M5576" s="15">
        <v>0.1130882268121335</v>
      </c>
      <c r="N5576" s="14">
        <v>274883</v>
      </c>
      <c r="O5576" s="14">
        <v>0</v>
      </c>
      <c r="P5576" s="14">
        <v>1023640</v>
      </c>
      <c r="S5576" s="17">
        <v>45584.496527777781</v>
      </c>
      <c r="T5576" s="17" t="s">
        <v>5077</v>
      </c>
      <c r="U5576" s="18">
        <v>45584</v>
      </c>
      <c r="V5576" s="18" t="str">
        <f>TEXT(Posts[[#This Row],[Post_Date]],"YYYY")</f>
        <v>2024</v>
      </c>
      <c r="W5576" s="18" t="s">
        <v>5091</v>
      </c>
      <c r="X5576" s="18" t="s">
        <v>5083</v>
      </c>
      <c r="Y5576" s="19">
        <v>11</v>
      </c>
      <c r="Z5576" s="12" t="s">
        <v>5069</v>
      </c>
      <c r="AA5576"/>
    </row>
    <row r="5577" spans="1:27" x14ac:dyDescent="0.25">
      <c r="A5577" s="12" t="s">
        <v>4878</v>
      </c>
      <c r="B5577" s="12" t="s">
        <v>5026</v>
      </c>
      <c r="C5577" s="12" t="s">
        <v>5029</v>
      </c>
      <c r="D5577" s="12" t="s">
        <v>5031</v>
      </c>
      <c r="E5577" s="12" t="s">
        <v>5035</v>
      </c>
      <c r="F5577" s="12" t="s">
        <v>5060</v>
      </c>
      <c r="G5577" s="12" t="s">
        <v>5045</v>
      </c>
      <c r="H5577" s="13">
        <v>122024</v>
      </c>
      <c r="I5577" s="14">
        <v>1441240</v>
      </c>
      <c r="J5577" s="14">
        <v>284818</v>
      </c>
      <c r="K5577" s="14">
        <v>49797</v>
      </c>
      <c r="L5577" s="14">
        <v>62104</v>
      </c>
      <c r="M5577" s="15">
        <v>8.4666617969027816E-2</v>
      </c>
      <c r="N5577" s="14">
        <v>1627809</v>
      </c>
      <c r="O5577" s="14">
        <v>1441240</v>
      </c>
      <c r="P5577" s="14">
        <v>0</v>
      </c>
      <c r="S5577" s="17">
        <v>45637.427083333343</v>
      </c>
      <c r="T5577" s="12" t="s">
        <v>5077</v>
      </c>
      <c r="U5577" s="18">
        <v>45637</v>
      </c>
      <c r="V5577" s="18" t="str">
        <f>TEXT(Posts[[#This Row],[Post_Date]],"YYYY")</f>
        <v>2024</v>
      </c>
      <c r="W5577" s="12" t="s">
        <v>5094</v>
      </c>
      <c r="X5577" s="12" t="s">
        <v>5085</v>
      </c>
      <c r="Y5577" s="19">
        <v>10</v>
      </c>
      <c r="Z5577" s="12" t="s">
        <v>5068</v>
      </c>
      <c r="AA5577"/>
    </row>
    <row r="5578" spans="1:27" x14ac:dyDescent="0.25">
      <c r="A5578" s="12" t="s">
        <v>4880</v>
      </c>
      <c r="B5578" s="12" t="s">
        <v>5026</v>
      </c>
      <c r="C5578" s="12" t="s">
        <v>5028</v>
      </c>
      <c r="D5578" s="12" t="s">
        <v>5031</v>
      </c>
      <c r="E5578" s="12" t="s">
        <v>5035</v>
      </c>
      <c r="F5578" s="12" t="s">
        <v>5060</v>
      </c>
      <c r="G5578" s="12" t="s">
        <v>5043</v>
      </c>
      <c r="H5578" s="13">
        <v>15757</v>
      </c>
      <c r="I5578" s="14">
        <v>172410</v>
      </c>
      <c r="J5578" s="14">
        <v>38701</v>
      </c>
      <c r="K5578" s="14">
        <v>13745</v>
      </c>
      <c r="L5578" s="14">
        <v>6404</v>
      </c>
      <c r="M5578" s="15">
        <v>9.1393896498159238E-2</v>
      </c>
      <c r="N5578" s="14">
        <v>219791</v>
      </c>
      <c r="O5578" s="14">
        <v>166124</v>
      </c>
      <c r="P5578" s="14">
        <v>0</v>
      </c>
      <c r="S5578" s="17">
        <v>45660.354861111111</v>
      </c>
      <c r="T5578" s="12" t="s">
        <v>5078</v>
      </c>
      <c r="U5578" s="18">
        <v>45660</v>
      </c>
      <c r="V5578" s="18" t="str">
        <f>TEXT(Posts[[#This Row],[Post_Date]],"YYYY")</f>
        <v>2025</v>
      </c>
      <c r="W5578" s="12" t="s">
        <v>5086</v>
      </c>
      <c r="X5578" s="12" t="s">
        <v>5082</v>
      </c>
      <c r="Y5578" s="19">
        <v>8</v>
      </c>
      <c r="Z5578" s="12" t="s">
        <v>5068</v>
      </c>
      <c r="AA5578"/>
    </row>
    <row r="5579" spans="1:27" x14ac:dyDescent="0.25">
      <c r="A5579" s="12" t="s">
        <v>4883</v>
      </c>
      <c r="B5579" s="12" t="s">
        <v>5026</v>
      </c>
      <c r="C5579" s="12" t="s">
        <v>5029</v>
      </c>
      <c r="D5579" s="12" t="s">
        <v>5030</v>
      </c>
      <c r="E5579" s="12" t="s">
        <v>5035</v>
      </c>
      <c r="F5579" s="12" t="s">
        <v>5051</v>
      </c>
      <c r="G5579" s="12" t="s">
        <v>5046</v>
      </c>
      <c r="H5579" s="13">
        <v>279466</v>
      </c>
      <c r="I5579" s="14">
        <v>1887319</v>
      </c>
      <c r="J5579" s="14">
        <v>393104</v>
      </c>
      <c r="K5579" s="14">
        <v>83080</v>
      </c>
      <c r="L5579" s="14">
        <v>76336</v>
      </c>
      <c r="M5579" s="15">
        <v>0.1480761834007798</v>
      </c>
      <c r="N5579" s="14">
        <v>2421523</v>
      </c>
      <c r="O5579" s="14">
        <v>1887319</v>
      </c>
      <c r="P5579" s="14">
        <v>0</v>
      </c>
      <c r="S5579" s="17">
        <v>45319.406944444447</v>
      </c>
      <c r="T5579" s="12" t="s">
        <v>5077</v>
      </c>
      <c r="U5579" s="18">
        <v>45319</v>
      </c>
      <c r="V5579" s="18" t="str">
        <f>TEXT(Posts[[#This Row],[Post_Date]],"YYYY")</f>
        <v>2024</v>
      </c>
      <c r="W5579" s="12" t="s">
        <v>5086</v>
      </c>
      <c r="X5579" s="12" t="s">
        <v>5084</v>
      </c>
      <c r="Y5579" s="19">
        <v>9</v>
      </c>
      <c r="Z5579" s="12" t="s">
        <v>5069</v>
      </c>
      <c r="AA5579"/>
    </row>
    <row r="5580" spans="1:27" x14ac:dyDescent="0.25">
      <c r="A5580" s="12" t="s">
        <v>4884</v>
      </c>
      <c r="B5580" s="12" t="s">
        <v>5026</v>
      </c>
      <c r="C5580" s="12" t="s">
        <v>5028</v>
      </c>
      <c r="D5580" s="12" t="s">
        <v>5030</v>
      </c>
      <c r="E5580" s="12" t="s">
        <v>5035</v>
      </c>
      <c r="F5580" s="12" t="s">
        <v>5051</v>
      </c>
      <c r="G5580" s="12" t="s">
        <v>5045</v>
      </c>
      <c r="H5580" s="13">
        <v>201726</v>
      </c>
      <c r="I5580" s="14">
        <v>1809207</v>
      </c>
      <c r="J5580" s="14">
        <v>194390</v>
      </c>
      <c r="K5580" s="14">
        <v>127646</v>
      </c>
      <c r="L5580" s="14">
        <v>40907</v>
      </c>
      <c r="M5580" s="15">
        <v>0.111500118850796</v>
      </c>
      <c r="N5580" s="14">
        <v>2036007</v>
      </c>
      <c r="O5580" s="14">
        <v>1809207</v>
      </c>
      <c r="P5580" s="14">
        <v>0</v>
      </c>
      <c r="S5580" s="17">
        <v>45458.476388888892</v>
      </c>
      <c r="T5580" s="12" t="s">
        <v>5077</v>
      </c>
      <c r="U5580" s="18">
        <v>45458</v>
      </c>
      <c r="V5580" s="18" t="str">
        <f>TEXT(Posts[[#This Row],[Post_Date]],"YYYY")</f>
        <v>2024</v>
      </c>
      <c r="W5580" s="12" t="s">
        <v>5089</v>
      </c>
      <c r="X5580" s="12" t="s">
        <v>5083</v>
      </c>
      <c r="Y5580" s="19">
        <v>11</v>
      </c>
      <c r="Z5580" s="12" t="s">
        <v>5069</v>
      </c>
      <c r="AA5580"/>
    </row>
    <row r="5581" spans="1:27" x14ac:dyDescent="0.25">
      <c r="A5581" s="12" t="s">
        <v>4885</v>
      </c>
      <c r="B5581" s="12" t="s">
        <v>5026</v>
      </c>
      <c r="C5581" s="12" t="s">
        <v>5029</v>
      </c>
      <c r="D5581" s="12" t="s">
        <v>5031</v>
      </c>
      <c r="E5581" s="12" t="s">
        <v>5035</v>
      </c>
      <c r="F5581" s="12" t="s">
        <v>5060</v>
      </c>
      <c r="G5581" s="12" t="s">
        <v>5047</v>
      </c>
      <c r="H5581" s="13">
        <v>75143</v>
      </c>
      <c r="I5581" s="14">
        <v>751749</v>
      </c>
      <c r="J5581" s="14">
        <v>119450</v>
      </c>
      <c r="K5581" s="14">
        <v>28634</v>
      </c>
      <c r="L5581" s="14">
        <v>28078</v>
      </c>
      <c r="M5581" s="15">
        <v>9.9957734045631991E-2</v>
      </c>
      <c r="N5581" s="14">
        <v>942977</v>
      </c>
      <c r="O5581" s="14">
        <v>696126</v>
      </c>
      <c r="P5581" s="14">
        <v>0</v>
      </c>
      <c r="S5581" s="17">
        <v>45479.527083333327</v>
      </c>
      <c r="T5581" s="12" t="s">
        <v>5075</v>
      </c>
      <c r="U5581" s="18">
        <v>45479</v>
      </c>
      <c r="V5581" s="18" t="str">
        <f>TEXT(Posts[[#This Row],[Post_Date]],"YYYY")</f>
        <v>2024</v>
      </c>
      <c r="W5581" s="12" t="s">
        <v>5093</v>
      </c>
      <c r="X5581" s="12" t="s">
        <v>5083</v>
      </c>
      <c r="Y5581" s="19">
        <v>12</v>
      </c>
      <c r="Z5581" s="12" t="s">
        <v>5068</v>
      </c>
      <c r="AA5581"/>
    </row>
    <row r="5582" spans="1:27" x14ac:dyDescent="0.25">
      <c r="A5582" s="12" t="s">
        <v>4886</v>
      </c>
      <c r="B5582" s="12" t="s">
        <v>5026</v>
      </c>
      <c r="C5582" s="12" t="s">
        <v>5028</v>
      </c>
      <c r="D5582" s="12" t="s">
        <v>5032</v>
      </c>
      <c r="E5582" s="12" t="s">
        <v>5035</v>
      </c>
      <c r="F5582" s="12" t="s">
        <v>5056</v>
      </c>
      <c r="G5582" s="12" t="s">
        <v>5048</v>
      </c>
      <c r="H5582" s="13">
        <v>63475</v>
      </c>
      <c r="I5582" s="14">
        <v>309105</v>
      </c>
      <c r="J5582" s="14">
        <v>67111</v>
      </c>
      <c r="K5582" s="14">
        <v>12836</v>
      </c>
      <c r="L5582" s="14">
        <v>8345</v>
      </c>
      <c r="M5582" s="15">
        <v>0.20535356089539611</v>
      </c>
      <c r="N5582" s="14">
        <v>396925</v>
      </c>
      <c r="O5582" s="14">
        <v>270671</v>
      </c>
      <c r="P5582" s="14">
        <v>0</v>
      </c>
      <c r="S5582" s="17">
        <v>45420.65347222222</v>
      </c>
      <c r="T5582" s="12" t="s">
        <v>5074</v>
      </c>
      <c r="U5582" s="18">
        <v>45420</v>
      </c>
      <c r="V5582" s="18" t="str">
        <f>TEXT(Posts[[#This Row],[Post_Date]],"YYYY")</f>
        <v>2024</v>
      </c>
      <c r="W5582" s="12" t="s">
        <v>5096</v>
      </c>
      <c r="X5582" s="12" t="s">
        <v>5085</v>
      </c>
      <c r="Y5582" s="19">
        <v>15</v>
      </c>
      <c r="Z5582" s="12" t="s">
        <v>5070</v>
      </c>
      <c r="AA5582"/>
    </row>
    <row r="5583" spans="1:27" x14ac:dyDescent="0.25">
      <c r="A5583" s="12" t="s">
        <v>4888</v>
      </c>
      <c r="B5583" s="12" t="s">
        <v>5026</v>
      </c>
      <c r="C5583" s="12" t="s">
        <v>5028</v>
      </c>
      <c r="D5583" s="12" t="s">
        <v>5032</v>
      </c>
      <c r="E5583" s="12" t="s">
        <v>5039</v>
      </c>
      <c r="F5583" s="12" t="s">
        <v>5056</v>
      </c>
      <c r="G5583" s="12" t="s">
        <v>5044</v>
      </c>
      <c r="H5583" s="13">
        <v>72401</v>
      </c>
      <c r="I5583" s="14">
        <v>306078</v>
      </c>
      <c r="J5583" s="14">
        <v>40241</v>
      </c>
      <c r="K5583" s="14">
        <v>14645</v>
      </c>
      <c r="L5583" s="14">
        <v>15702</v>
      </c>
      <c r="M5583" s="15">
        <v>0.23654730142364269</v>
      </c>
      <c r="N5583" s="14">
        <v>376094</v>
      </c>
      <c r="O5583" s="14">
        <v>0</v>
      </c>
      <c r="P5583" s="14">
        <v>989413</v>
      </c>
      <c r="S5583" s="17">
        <v>45355.527083333327</v>
      </c>
      <c r="T5583" s="17" t="s">
        <v>5075</v>
      </c>
      <c r="U5583" s="18">
        <v>45355</v>
      </c>
      <c r="V5583" s="18" t="str">
        <f>TEXT(Posts[[#This Row],[Post_Date]],"YYYY")</f>
        <v>2024</v>
      </c>
      <c r="W5583" s="18" t="s">
        <v>5088</v>
      </c>
      <c r="X5583" s="18" t="s">
        <v>5081</v>
      </c>
      <c r="Y5583" s="19">
        <v>12</v>
      </c>
      <c r="Z5583" s="12" t="s">
        <v>5070</v>
      </c>
      <c r="AA5583"/>
    </row>
    <row r="5584" spans="1:27" x14ac:dyDescent="0.25">
      <c r="A5584" s="12" t="s">
        <v>4889</v>
      </c>
      <c r="B5584" s="12" t="s">
        <v>5026</v>
      </c>
      <c r="C5584" s="12" t="s">
        <v>5028</v>
      </c>
      <c r="D5584" s="12" t="s">
        <v>5030</v>
      </c>
      <c r="E5584" s="12" t="s">
        <v>5035</v>
      </c>
      <c r="F5584" s="12" t="s">
        <v>5051</v>
      </c>
      <c r="G5584" s="12" t="s">
        <v>5042</v>
      </c>
      <c r="H5584" s="13">
        <v>360106</v>
      </c>
      <c r="I5584" s="14">
        <v>2875571</v>
      </c>
      <c r="J5584" s="14">
        <v>543117</v>
      </c>
      <c r="K5584" s="14">
        <v>120701</v>
      </c>
      <c r="L5584" s="14">
        <v>57539</v>
      </c>
      <c r="M5584" s="15">
        <v>0.12522944690660701</v>
      </c>
      <c r="N5584" s="14">
        <v>3624858</v>
      </c>
      <c r="O5584" s="14">
        <v>2875571</v>
      </c>
      <c r="P5584" s="14">
        <v>0</v>
      </c>
      <c r="S5584" s="17">
        <v>45469.334027777782</v>
      </c>
      <c r="T5584" s="12" t="s">
        <v>5078</v>
      </c>
      <c r="U5584" s="18">
        <v>45469</v>
      </c>
      <c r="V5584" s="18" t="str">
        <f>TEXT(Posts[[#This Row],[Post_Date]],"YYYY")</f>
        <v>2024</v>
      </c>
      <c r="W5584" s="12" t="s">
        <v>5089</v>
      </c>
      <c r="X5584" s="12" t="s">
        <v>5085</v>
      </c>
      <c r="Y5584" s="19">
        <v>8</v>
      </c>
      <c r="Z5584" s="12" t="s">
        <v>5069</v>
      </c>
      <c r="AA5584"/>
    </row>
    <row r="5585" spans="1:27" x14ac:dyDescent="0.25">
      <c r="A5585" s="12" t="s">
        <v>4896</v>
      </c>
      <c r="B5585" s="12" t="s">
        <v>5026</v>
      </c>
      <c r="C5585" s="12" t="s">
        <v>5028</v>
      </c>
      <c r="D5585" s="12" t="s">
        <v>5031</v>
      </c>
      <c r="E5585" s="12" t="s">
        <v>5035</v>
      </c>
      <c r="F5585" s="12" t="s">
        <v>5060</v>
      </c>
      <c r="G5585" s="12" t="s">
        <v>5044</v>
      </c>
      <c r="H5585" s="13">
        <v>31217</v>
      </c>
      <c r="I5585" s="14">
        <v>484086</v>
      </c>
      <c r="J5585" s="14">
        <v>54312</v>
      </c>
      <c r="K5585" s="14">
        <v>33359</v>
      </c>
      <c r="L5585" s="14">
        <v>16463</v>
      </c>
      <c r="M5585" s="15">
        <v>6.4487674566524641E-2</v>
      </c>
      <c r="N5585" s="14">
        <v>554531</v>
      </c>
      <c r="O5585" s="14">
        <v>457211</v>
      </c>
      <c r="P5585" s="14">
        <v>0</v>
      </c>
      <c r="S5585" s="17">
        <v>45697.506249999999</v>
      </c>
      <c r="T5585" s="12" t="s">
        <v>5075</v>
      </c>
      <c r="U5585" s="18">
        <v>45697</v>
      </c>
      <c r="V5585" s="18" t="str">
        <f>TEXT(Posts[[#This Row],[Post_Date]],"YYYY")</f>
        <v>2025</v>
      </c>
      <c r="W5585" s="12" t="s">
        <v>5087</v>
      </c>
      <c r="X5585" s="12" t="s">
        <v>5084</v>
      </c>
      <c r="Y5585" s="19">
        <v>12</v>
      </c>
      <c r="Z5585" s="12" t="s">
        <v>5068</v>
      </c>
      <c r="AA5585"/>
    </row>
    <row r="5586" spans="1:27" x14ac:dyDescent="0.25">
      <c r="A5586" s="12" t="s">
        <v>4900</v>
      </c>
      <c r="B5586" s="12" t="s">
        <v>5026</v>
      </c>
      <c r="C5586" s="12" t="s">
        <v>5028</v>
      </c>
      <c r="D5586" s="12" t="s">
        <v>5034</v>
      </c>
      <c r="E5586" s="12" t="s">
        <v>5039</v>
      </c>
      <c r="F5586" s="12" t="s">
        <v>5059</v>
      </c>
      <c r="G5586" s="12" t="s">
        <v>5045</v>
      </c>
      <c r="H5586" s="13">
        <v>39821</v>
      </c>
      <c r="I5586" s="14">
        <v>268604</v>
      </c>
      <c r="J5586" s="14">
        <v>31335</v>
      </c>
      <c r="K5586" s="14">
        <v>18930</v>
      </c>
      <c r="L5586" s="14">
        <v>13543</v>
      </c>
      <c r="M5586" s="15">
        <v>0.1482519055490352</v>
      </c>
      <c r="N5586" s="14">
        <v>339531</v>
      </c>
      <c r="O5586" s="14">
        <v>0</v>
      </c>
      <c r="P5586" s="14">
        <v>785644</v>
      </c>
      <c r="S5586" s="17">
        <v>45451.646527777782</v>
      </c>
      <c r="T5586" s="17" t="s">
        <v>5074</v>
      </c>
      <c r="U5586" s="18">
        <v>45451</v>
      </c>
      <c r="V5586" s="18" t="str">
        <f>TEXT(Posts[[#This Row],[Post_Date]],"YYYY")</f>
        <v>2024</v>
      </c>
      <c r="W5586" s="18" t="s">
        <v>5089</v>
      </c>
      <c r="X5586" s="18" t="s">
        <v>5083</v>
      </c>
      <c r="Y5586" s="19">
        <v>15</v>
      </c>
      <c r="Z5586" s="12" t="s">
        <v>5069</v>
      </c>
      <c r="AA5586"/>
    </row>
    <row r="5587" spans="1:27" x14ac:dyDescent="0.25">
      <c r="A5587" s="12" t="s">
        <v>4904</v>
      </c>
      <c r="B5587" s="12" t="s">
        <v>5026</v>
      </c>
      <c r="C5587" s="12" t="s">
        <v>5028</v>
      </c>
      <c r="D5587" s="12" t="s">
        <v>5032</v>
      </c>
      <c r="E5587" s="12" t="s">
        <v>5035</v>
      </c>
      <c r="F5587" s="12" t="s">
        <v>5056</v>
      </c>
      <c r="G5587" s="12" t="s">
        <v>5046</v>
      </c>
      <c r="H5587" s="13">
        <v>60709</v>
      </c>
      <c r="I5587" s="14">
        <v>340064</v>
      </c>
      <c r="J5587" s="14">
        <v>46744</v>
      </c>
      <c r="K5587" s="14">
        <v>12488</v>
      </c>
      <c r="L5587" s="14">
        <v>17649</v>
      </c>
      <c r="M5587" s="15">
        <v>0.17852393852924381</v>
      </c>
      <c r="N5587" s="14">
        <v>389623</v>
      </c>
      <c r="O5587" s="14">
        <v>297329</v>
      </c>
      <c r="P5587" s="14">
        <v>0</v>
      </c>
      <c r="S5587" s="17">
        <v>45731.782638888893</v>
      </c>
      <c r="T5587" s="12" t="s">
        <v>5076</v>
      </c>
      <c r="U5587" s="18">
        <v>45731</v>
      </c>
      <c r="V5587" s="18" t="str">
        <f>TEXT(Posts[[#This Row],[Post_Date]],"YYYY")</f>
        <v>2025</v>
      </c>
      <c r="W5587" s="12" t="s">
        <v>5088</v>
      </c>
      <c r="X5587" s="12" t="s">
        <v>5083</v>
      </c>
      <c r="Y5587" s="19">
        <v>18</v>
      </c>
      <c r="Z5587" s="12" t="s">
        <v>5069</v>
      </c>
      <c r="AA5587"/>
    </row>
    <row r="5588" spans="1:27" x14ac:dyDescent="0.25">
      <c r="A5588" s="12" t="s">
        <v>4931</v>
      </c>
      <c r="B5588" s="12" t="s">
        <v>5026</v>
      </c>
      <c r="C5588" s="12" t="s">
        <v>5028</v>
      </c>
      <c r="D5588" s="12" t="s">
        <v>5032</v>
      </c>
      <c r="E5588" s="12" t="s">
        <v>5039</v>
      </c>
      <c r="F5588" s="12" t="s">
        <v>5056</v>
      </c>
      <c r="G5588" s="12" t="s">
        <v>5042</v>
      </c>
      <c r="H5588" s="13">
        <v>46678</v>
      </c>
      <c r="I5588" s="14">
        <v>301258</v>
      </c>
      <c r="J5588" s="14">
        <v>69194</v>
      </c>
      <c r="K5588" s="14">
        <v>20328</v>
      </c>
      <c r="L5588" s="14">
        <v>7478</v>
      </c>
      <c r="M5588" s="15">
        <v>0.15494616849037579</v>
      </c>
      <c r="N5588" s="14">
        <v>362507</v>
      </c>
      <c r="O5588" s="14">
        <v>0</v>
      </c>
      <c r="P5588" s="14">
        <v>1166365</v>
      </c>
      <c r="S5588" s="17">
        <v>45521.494444444441</v>
      </c>
      <c r="T5588" s="17" t="s">
        <v>5077</v>
      </c>
      <c r="U5588" s="18">
        <v>45521</v>
      </c>
      <c r="V5588" s="18" t="str">
        <f>TEXT(Posts[[#This Row],[Post_Date]],"YYYY")</f>
        <v>2024</v>
      </c>
      <c r="W5588" s="18" t="s">
        <v>5092</v>
      </c>
      <c r="X5588" s="18" t="s">
        <v>5083</v>
      </c>
      <c r="Y5588" s="19">
        <v>11</v>
      </c>
      <c r="Z5588" s="12" t="s">
        <v>5069</v>
      </c>
      <c r="AA5588"/>
    </row>
    <row r="5589" spans="1:27" x14ac:dyDescent="0.25">
      <c r="A5589" s="12" t="s">
        <v>4940</v>
      </c>
      <c r="B5589" s="12" t="s">
        <v>5026</v>
      </c>
      <c r="C5589" s="12" t="s">
        <v>5028</v>
      </c>
      <c r="D5589" s="12" t="s">
        <v>5030</v>
      </c>
      <c r="E5589" s="12" t="s">
        <v>5035</v>
      </c>
      <c r="F5589" s="12" t="s">
        <v>5051</v>
      </c>
      <c r="G5589" s="12" t="s">
        <v>5046</v>
      </c>
      <c r="H5589" s="13">
        <v>269862</v>
      </c>
      <c r="I5589" s="14">
        <v>2911494</v>
      </c>
      <c r="J5589" s="14">
        <v>489733</v>
      </c>
      <c r="K5589" s="14">
        <v>153634</v>
      </c>
      <c r="L5589" s="14">
        <v>120924</v>
      </c>
      <c r="M5589" s="15">
        <v>9.2688617934838888E-2</v>
      </c>
      <c r="N5589" s="14">
        <v>3572220</v>
      </c>
      <c r="O5589" s="14">
        <v>2911494</v>
      </c>
      <c r="P5589" s="14">
        <v>0</v>
      </c>
      <c r="S5589" s="17">
        <v>45422.734722222223</v>
      </c>
      <c r="T5589" s="12" t="s">
        <v>5076</v>
      </c>
      <c r="U5589" s="18">
        <v>45422</v>
      </c>
      <c r="V5589" s="18" t="str">
        <f>TEXT(Posts[[#This Row],[Post_Date]],"YYYY")</f>
        <v>2024</v>
      </c>
      <c r="W5589" s="12" t="s">
        <v>5096</v>
      </c>
      <c r="X5589" s="12" t="s">
        <v>5082</v>
      </c>
      <c r="Y5589" s="19">
        <v>17</v>
      </c>
      <c r="Z5589" s="12" t="s">
        <v>5068</v>
      </c>
      <c r="AA5589"/>
    </row>
    <row r="5590" spans="1:27" x14ac:dyDescent="0.25">
      <c r="A5590" s="12" t="s">
        <v>4944</v>
      </c>
      <c r="B5590" s="12" t="s">
        <v>5026</v>
      </c>
      <c r="C5590" s="12" t="s">
        <v>5029</v>
      </c>
      <c r="D5590" s="12" t="s">
        <v>5031</v>
      </c>
      <c r="E5590" s="12" t="s">
        <v>5035</v>
      </c>
      <c r="F5590" s="12" t="s">
        <v>5060</v>
      </c>
      <c r="G5590" s="12" t="s">
        <v>5042</v>
      </c>
      <c r="H5590" s="13">
        <v>112067</v>
      </c>
      <c r="I5590" s="14">
        <v>1218965</v>
      </c>
      <c r="J5590" s="14">
        <v>263382</v>
      </c>
      <c r="K5590" s="14">
        <v>68486</v>
      </c>
      <c r="L5590" s="14">
        <v>45955</v>
      </c>
      <c r="M5590" s="15">
        <v>9.1936738140921792E-2</v>
      </c>
      <c r="N5590" s="14">
        <v>1472423</v>
      </c>
      <c r="O5590" s="14">
        <v>1218965</v>
      </c>
      <c r="P5590" s="14">
        <v>0</v>
      </c>
      <c r="S5590" s="17">
        <v>45776.681250000001</v>
      </c>
      <c r="T5590" s="12" t="s">
        <v>5074</v>
      </c>
      <c r="U5590" s="18">
        <v>45776</v>
      </c>
      <c r="V5590" s="18" t="str">
        <f>TEXT(Posts[[#This Row],[Post_Date]],"YYYY")</f>
        <v>2025</v>
      </c>
      <c r="W5590" s="12" t="s">
        <v>5090</v>
      </c>
      <c r="X5590" s="12" t="s">
        <v>5079</v>
      </c>
      <c r="Y5590" s="19">
        <v>16</v>
      </c>
      <c r="Z5590" s="12" t="s">
        <v>5068</v>
      </c>
      <c r="AA5590"/>
    </row>
    <row r="5591" spans="1:27" x14ac:dyDescent="0.25">
      <c r="A5591" s="12" t="s">
        <v>4950</v>
      </c>
      <c r="B5591" s="12" t="s">
        <v>5026</v>
      </c>
      <c r="C5591" s="12" t="s">
        <v>5028</v>
      </c>
      <c r="D5591" s="12" t="s">
        <v>5034</v>
      </c>
      <c r="E5591" s="12" t="s">
        <v>5039</v>
      </c>
      <c r="F5591" s="12" t="s">
        <v>5059</v>
      </c>
      <c r="G5591" s="12" t="s">
        <v>5049</v>
      </c>
      <c r="H5591" s="13">
        <v>57601</v>
      </c>
      <c r="I5591" s="14">
        <v>381250</v>
      </c>
      <c r="J5591" s="14">
        <v>61401</v>
      </c>
      <c r="K5591" s="14">
        <v>12553</v>
      </c>
      <c r="L5591" s="14">
        <v>18377</v>
      </c>
      <c r="M5591" s="15">
        <v>0.15108633919160749</v>
      </c>
      <c r="N5591" s="14">
        <v>457743</v>
      </c>
      <c r="O5591" s="14">
        <v>0</v>
      </c>
      <c r="P5591" s="14">
        <v>516963</v>
      </c>
      <c r="S5591" s="17">
        <v>45684.788888888892</v>
      </c>
      <c r="T5591" s="17" t="s">
        <v>5076</v>
      </c>
      <c r="U5591" s="18">
        <v>45684</v>
      </c>
      <c r="V5591" s="18" t="str">
        <f>TEXT(Posts[[#This Row],[Post_Date]],"YYYY")</f>
        <v>2025</v>
      </c>
      <c r="W5591" s="18" t="s">
        <v>5086</v>
      </c>
      <c r="X5591" s="18" t="s">
        <v>5081</v>
      </c>
      <c r="Y5591" s="19">
        <v>18</v>
      </c>
      <c r="Z5591" s="12" t="s">
        <v>5069</v>
      </c>
      <c r="AA5591"/>
    </row>
    <row r="5592" spans="1:27" x14ac:dyDescent="0.25">
      <c r="A5592" s="12" t="s">
        <v>4951</v>
      </c>
      <c r="B5592" s="12" t="s">
        <v>5026</v>
      </c>
      <c r="C5592" s="12" t="s">
        <v>5028</v>
      </c>
      <c r="D5592" s="12" t="s">
        <v>5032</v>
      </c>
      <c r="E5592" s="12" t="s">
        <v>5035</v>
      </c>
      <c r="F5592" s="12" t="s">
        <v>5056</v>
      </c>
      <c r="G5592" s="12" t="s">
        <v>5049</v>
      </c>
      <c r="H5592" s="13">
        <v>74556</v>
      </c>
      <c r="I5592" s="14">
        <v>322245</v>
      </c>
      <c r="J5592" s="14">
        <v>37591</v>
      </c>
      <c r="K5592" s="14">
        <v>19184</v>
      </c>
      <c r="L5592" s="14">
        <v>15837</v>
      </c>
      <c r="M5592" s="15">
        <v>0.2313652271630568</v>
      </c>
      <c r="N5592" s="14">
        <v>359030</v>
      </c>
      <c r="O5592" s="14">
        <v>302272</v>
      </c>
      <c r="P5592" s="14">
        <v>0</v>
      </c>
      <c r="S5592" s="17">
        <v>45581.645138888889</v>
      </c>
      <c r="T5592" s="12" t="s">
        <v>5074</v>
      </c>
      <c r="U5592" s="18">
        <v>45581</v>
      </c>
      <c r="V5592" s="18" t="str">
        <f>TEXT(Posts[[#This Row],[Post_Date]],"YYYY")</f>
        <v>2024</v>
      </c>
      <c r="W5592" s="12" t="s">
        <v>5091</v>
      </c>
      <c r="X5592" s="12" t="s">
        <v>5085</v>
      </c>
      <c r="Y5592" s="19">
        <v>15</v>
      </c>
      <c r="Z5592" s="12" t="s">
        <v>5070</v>
      </c>
      <c r="AA5592"/>
    </row>
    <row r="5593" spans="1:27" x14ac:dyDescent="0.25">
      <c r="A5593" s="12" t="s">
        <v>4957</v>
      </c>
      <c r="B5593" s="12" t="s">
        <v>5026</v>
      </c>
      <c r="C5593" s="12" t="s">
        <v>5029</v>
      </c>
      <c r="D5593" s="12" t="s">
        <v>5032</v>
      </c>
      <c r="E5593" s="12" t="s">
        <v>5035</v>
      </c>
      <c r="F5593" s="12" t="s">
        <v>5056</v>
      </c>
      <c r="G5593" s="12" t="s">
        <v>5048</v>
      </c>
      <c r="H5593" s="13">
        <v>80475</v>
      </c>
      <c r="I5593" s="14">
        <v>454702</v>
      </c>
      <c r="J5593" s="14">
        <v>98699</v>
      </c>
      <c r="K5593" s="14">
        <v>14372</v>
      </c>
      <c r="L5593" s="14">
        <v>21639</v>
      </c>
      <c r="M5593" s="15">
        <v>0.17698596862414559</v>
      </c>
      <c r="N5593" s="14">
        <v>507481</v>
      </c>
      <c r="O5593" s="14">
        <v>451298</v>
      </c>
      <c r="P5593" s="14">
        <v>0</v>
      </c>
      <c r="S5593" s="17">
        <v>45720.644444444442</v>
      </c>
      <c r="T5593" s="12" t="s">
        <v>5074</v>
      </c>
      <c r="U5593" s="18">
        <v>45720</v>
      </c>
      <c r="V5593" s="18" t="str">
        <f>TEXT(Posts[[#This Row],[Post_Date]],"YYYY")</f>
        <v>2025</v>
      </c>
      <c r="W5593" s="12" t="s">
        <v>5088</v>
      </c>
      <c r="X5593" s="12" t="s">
        <v>5079</v>
      </c>
      <c r="Y5593" s="19">
        <v>15</v>
      </c>
      <c r="Z5593" s="12" t="s">
        <v>5069</v>
      </c>
      <c r="AA5593"/>
    </row>
    <row r="5594" spans="1:27" x14ac:dyDescent="0.25">
      <c r="A5594" s="12" t="s">
        <v>4965</v>
      </c>
      <c r="B5594" s="12" t="s">
        <v>5026</v>
      </c>
      <c r="C5594" s="12" t="s">
        <v>5029</v>
      </c>
      <c r="D5594" s="12" t="s">
        <v>5032</v>
      </c>
      <c r="E5594" s="12" t="s">
        <v>5035</v>
      </c>
      <c r="F5594" s="12" t="s">
        <v>5056</v>
      </c>
      <c r="G5594" s="12" t="s">
        <v>5045</v>
      </c>
      <c r="H5594" s="13">
        <v>35039</v>
      </c>
      <c r="I5594" s="14">
        <v>154568</v>
      </c>
      <c r="J5594" s="14">
        <v>31676</v>
      </c>
      <c r="K5594" s="14">
        <v>10091</v>
      </c>
      <c r="L5594" s="14">
        <v>7419</v>
      </c>
      <c r="M5594" s="15">
        <v>0.2266907050581819</v>
      </c>
      <c r="N5594" s="14">
        <v>196433</v>
      </c>
      <c r="O5594" s="14">
        <v>150034</v>
      </c>
      <c r="P5594" s="14">
        <v>0</v>
      </c>
      <c r="S5594" s="17">
        <v>45481.678472222222</v>
      </c>
      <c r="T5594" s="12" t="s">
        <v>5074</v>
      </c>
      <c r="U5594" s="18">
        <v>45481</v>
      </c>
      <c r="V5594" s="18" t="str">
        <f>TEXT(Posts[[#This Row],[Post_Date]],"YYYY")</f>
        <v>2024</v>
      </c>
      <c r="W5594" s="12" t="s">
        <v>5093</v>
      </c>
      <c r="X5594" s="12" t="s">
        <v>5081</v>
      </c>
      <c r="Y5594" s="19">
        <v>16</v>
      </c>
      <c r="Z5594" s="12" t="s">
        <v>5070</v>
      </c>
      <c r="AA5594"/>
    </row>
    <row r="5595" spans="1:27" x14ac:dyDescent="0.25">
      <c r="A5595" s="12" t="s">
        <v>4968</v>
      </c>
      <c r="B5595" s="12" t="s">
        <v>5026</v>
      </c>
      <c r="C5595" s="12" t="s">
        <v>5028</v>
      </c>
      <c r="D5595" s="12" t="s">
        <v>5032</v>
      </c>
      <c r="E5595" s="12" t="s">
        <v>5035</v>
      </c>
      <c r="F5595" s="12" t="s">
        <v>5056</v>
      </c>
      <c r="G5595" s="12" t="s">
        <v>5049</v>
      </c>
      <c r="H5595" s="13">
        <v>59481</v>
      </c>
      <c r="I5595" s="14">
        <v>245830</v>
      </c>
      <c r="J5595" s="14">
        <v>54816</v>
      </c>
      <c r="K5595" s="14">
        <v>15917</v>
      </c>
      <c r="L5595" s="14">
        <v>5156</v>
      </c>
      <c r="M5595" s="15">
        <v>0.24196223025758859</v>
      </c>
      <c r="N5595" s="14">
        <v>276915</v>
      </c>
      <c r="O5595" s="14">
        <v>240768</v>
      </c>
      <c r="P5595" s="14">
        <v>0</v>
      </c>
      <c r="S5595" s="17">
        <v>45364.746527777781</v>
      </c>
      <c r="T5595" s="12" t="s">
        <v>5076</v>
      </c>
      <c r="U5595" s="18">
        <v>45364</v>
      </c>
      <c r="V5595" s="18" t="str">
        <f>TEXT(Posts[[#This Row],[Post_Date]],"YYYY")</f>
        <v>2024</v>
      </c>
      <c r="W5595" s="12" t="s">
        <v>5088</v>
      </c>
      <c r="X5595" s="12" t="s">
        <v>5085</v>
      </c>
      <c r="Y5595" s="19">
        <v>17</v>
      </c>
      <c r="Z5595" s="12" t="s">
        <v>5070</v>
      </c>
      <c r="AA5595"/>
    </row>
    <row r="5596" spans="1:27" x14ac:dyDescent="0.25">
      <c r="A5596" s="12" t="s">
        <v>4970</v>
      </c>
      <c r="B5596" s="12" t="s">
        <v>5026</v>
      </c>
      <c r="C5596" s="12" t="s">
        <v>5028</v>
      </c>
      <c r="D5596" s="12" t="s">
        <v>5032</v>
      </c>
      <c r="E5596" s="12" t="s">
        <v>5035</v>
      </c>
      <c r="F5596" s="12" t="s">
        <v>5056</v>
      </c>
      <c r="G5596" s="12" t="s">
        <v>5046</v>
      </c>
      <c r="H5596" s="13">
        <v>475203</v>
      </c>
      <c r="I5596" s="14">
        <v>2822235</v>
      </c>
      <c r="J5596" s="14">
        <v>425591</v>
      </c>
      <c r="K5596" s="14">
        <v>183284</v>
      </c>
      <c r="L5596" s="14">
        <v>89249</v>
      </c>
      <c r="M5596" s="15">
        <v>0.16837829769793999</v>
      </c>
      <c r="N5596" s="14">
        <v>3386722</v>
      </c>
      <c r="O5596" s="14">
        <v>2822235</v>
      </c>
      <c r="P5596" s="14">
        <v>0</v>
      </c>
      <c r="S5596" s="17">
        <v>45601.336805555547</v>
      </c>
      <c r="T5596" s="12" t="s">
        <v>5078</v>
      </c>
      <c r="U5596" s="18">
        <v>45601</v>
      </c>
      <c r="V5596" s="18" t="str">
        <f>TEXT(Posts[[#This Row],[Post_Date]],"YYYY")</f>
        <v>2024</v>
      </c>
      <c r="W5596" s="12" t="s">
        <v>5095</v>
      </c>
      <c r="X5596" s="12" t="s">
        <v>5079</v>
      </c>
      <c r="Y5596" s="19">
        <v>8</v>
      </c>
      <c r="Z5596" s="12" t="s">
        <v>5069</v>
      </c>
      <c r="AA5596"/>
    </row>
    <row r="5597" spans="1:27" x14ac:dyDescent="0.25">
      <c r="A5597" s="12" t="s">
        <v>4972</v>
      </c>
      <c r="B5597" s="12" t="s">
        <v>5026</v>
      </c>
      <c r="C5597" s="12" t="s">
        <v>5028</v>
      </c>
      <c r="D5597" s="12" t="s">
        <v>5030</v>
      </c>
      <c r="E5597" s="12" t="s">
        <v>5035</v>
      </c>
      <c r="F5597" s="12" t="s">
        <v>5051</v>
      </c>
      <c r="G5597" s="12" t="s">
        <v>5049</v>
      </c>
      <c r="H5597" s="13">
        <v>293164</v>
      </c>
      <c r="I5597" s="14">
        <v>2266804</v>
      </c>
      <c r="J5597" s="14">
        <v>548235</v>
      </c>
      <c r="K5597" s="14">
        <v>94311</v>
      </c>
      <c r="L5597" s="14">
        <v>58391</v>
      </c>
      <c r="M5597" s="15">
        <v>0.12932930102892851</v>
      </c>
      <c r="N5597" s="14">
        <v>2821900</v>
      </c>
      <c r="O5597" s="14">
        <v>2266804</v>
      </c>
      <c r="P5597" s="14">
        <v>0</v>
      </c>
      <c r="S5597" s="17">
        <v>45430.71875</v>
      </c>
      <c r="T5597" s="12" t="s">
        <v>5076</v>
      </c>
      <c r="U5597" s="18">
        <v>45430</v>
      </c>
      <c r="V5597" s="18" t="str">
        <f>TEXT(Posts[[#This Row],[Post_Date]],"YYYY")</f>
        <v>2024</v>
      </c>
      <c r="W5597" s="12" t="s">
        <v>5096</v>
      </c>
      <c r="X5597" s="12" t="s">
        <v>5083</v>
      </c>
      <c r="Y5597" s="19">
        <v>17</v>
      </c>
      <c r="Z5597" s="12" t="s">
        <v>5069</v>
      </c>
      <c r="AA5597"/>
    </row>
    <row r="5598" spans="1:27" x14ac:dyDescent="0.25">
      <c r="A5598" s="12" t="s">
        <v>4992</v>
      </c>
      <c r="B5598" s="12" t="s">
        <v>5026</v>
      </c>
      <c r="C5598" s="12" t="s">
        <v>5028</v>
      </c>
      <c r="D5598" s="12" t="s">
        <v>5030</v>
      </c>
      <c r="E5598" s="12" t="s">
        <v>5038</v>
      </c>
      <c r="F5598" s="12" t="s">
        <v>5051</v>
      </c>
      <c r="G5598" s="12" t="s">
        <v>5046</v>
      </c>
      <c r="H5598" s="13">
        <v>303456</v>
      </c>
      <c r="I5598" s="14">
        <v>3266233</v>
      </c>
      <c r="J5598" s="14">
        <v>751734</v>
      </c>
      <c r="K5598" s="14">
        <v>257322</v>
      </c>
      <c r="L5598" s="14">
        <v>189748</v>
      </c>
      <c r="M5598" s="15">
        <v>9.2907197177017564E-2</v>
      </c>
      <c r="N5598" s="14">
        <v>3805375</v>
      </c>
      <c r="O5598" s="14">
        <v>0</v>
      </c>
      <c r="P5598" s="14">
        <v>0</v>
      </c>
      <c r="S5598" s="17">
        <v>45769.447222222218</v>
      </c>
      <c r="T5598" s="17" t="s">
        <v>5077</v>
      </c>
      <c r="U5598" s="18">
        <v>45769</v>
      </c>
      <c r="V5598" s="18" t="str">
        <f>TEXT(Posts[[#This Row],[Post_Date]],"YYYY")</f>
        <v>2025</v>
      </c>
      <c r="W5598" s="18" t="s">
        <v>5090</v>
      </c>
      <c r="X5598" s="18" t="s">
        <v>5079</v>
      </c>
      <c r="Y5598" s="19">
        <v>10</v>
      </c>
      <c r="Z5598" s="12" t="s">
        <v>5068</v>
      </c>
      <c r="AA5598"/>
    </row>
    <row r="5599" spans="1:27" x14ac:dyDescent="0.25">
      <c r="A5599" s="12" t="s">
        <v>4976</v>
      </c>
      <c r="B5599" s="12" t="s">
        <v>5026</v>
      </c>
      <c r="C5599" s="12" t="s">
        <v>5028</v>
      </c>
      <c r="D5599" s="12" t="s">
        <v>5032</v>
      </c>
      <c r="E5599" s="12" t="s">
        <v>5038</v>
      </c>
      <c r="F5599" s="12" t="s">
        <v>5056</v>
      </c>
      <c r="G5599" s="12" t="s">
        <v>5043</v>
      </c>
      <c r="H5599" s="13">
        <v>21590</v>
      </c>
      <c r="I5599" s="14">
        <v>142835</v>
      </c>
      <c r="J5599" s="14">
        <v>21511</v>
      </c>
      <c r="K5599" s="14">
        <v>8079</v>
      </c>
      <c r="L5599" s="14">
        <v>6841</v>
      </c>
      <c r="M5599" s="15">
        <v>0.15115995456763279</v>
      </c>
      <c r="N5599" s="14">
        <v>166831</v>
      </c>
      <c r="O5599" s="14">
        <v>0</v>
      </c>
      <c r="P5599" s="14">
        <v>0</v>
      </c>
      <c r="S5599" s="17">
        <v>45590.513888888891</v>
      </c>
      <c r="T5599" s="17" t="s">
        <v>5075</v>
      </c>
      <c r="U5599" s="18">
        <v>45590</v>
      </c>
      <c r="V5599" s="18" t="str">
        <f>TEXT(Posts[[#This Row],[Post_Date]],"YYYY")</f>
        <v>2024</v>
      </c>
      <c r="W5599" s="18" t="s">
        <v>5091</v>
      </c>
      <c r="X5599" s="18" t="s">
        <v>5082</v>
      </c>
      <c r="Y5599" s="19">
        <v>12</v>
      </c>
      <c r="Z5599" s="12" t="s">
        <v>5069</v>
      </c>
      <c r="AA5599"/>
    </row>
    <row r="5600" spans="1:27" x14ac:dyDescent="0.25">
      <c r="A5600" s="12" t="s">
        <v>5012</v>
      </c>
      <c r="B5600" s="12" t="s">
        <v>5026</v>
      </c>
      <c r="C5600" s="12" t="s">
        <v>5028</v>
      </c>
      <c r="D5600" s="12" t="s">
        <v>5032</v>
      </c>
      <c r="E5600" s="12" t="s">
        <v>5038</v>
      </c>
      <c r="F5600" s="12" t="s">
        <v>5056</v>
      </c>
      <c r="G5600" s="12" t="s">
        <v>5045</v>
      </c>
      <c r="H5600" s="13">
        <v>440981</v>
      </c>
      <c r="I5600" s="14">
        <v>2698984</v>
      </c>
      <c r="J5600" s="14">
        <v>421279</v>
      </c>
      <c r="K5600" s="14">
        <v>208422</v>
      </c>
      <c r="L5600" s="14">
        <v>123260</v>
      </c>
      <c r="M5600" s="15">
        <v>0.16338779834314571</v>
      </c>
      <c r="N5600" s="14">
        <v>3331344</v>
      </c>
      <c r="O5600" s="14">
        <v>0</v>
      </c>
      <c r="P5600" s="14">
        <v>0</v>
      </c>
      <c r="S5600" s="17">
        <v>45701.461805555547</v>
      </c>
      <c r="T5600" s="17" t="s">
        <v>5077</v>
      </c>
      <c r="U5600" s="18">
        <v>45701</v>
      </c>
      <c r="V5600" s="18" t="str">
        <f>TEXT(Posts[[#This Row],[Post_Date]],"YYYY")</f>
        <v>2025</v>
      </c>
      <c r="W5600" s="18" t="s">
        <v>5087</v>
      </c>
      <c r="X5600" s="18" t="s">
        <v>5080</v>
      </c>
      <c r="Y5600" s="19">
        <v>11</v>
      </c>
      <c r="Z5600" s="12" t="s">
        <v>5069</v>
      </c>
      <c r="AA5600"/>
    </row>
    <row r="5601" spans="1:27" x14ac:dyDescent="0.25">
      <c r="A5601" s="12" t="s">
        <v>4983</v>
      </c>
      <c r="B5601" s="12" t="s">
        <v>5026</v>
      </c>
      <c r="C5601" s="12" t="s">
        <v>5029</v>
      </c>
      <c r="D5601" s="12" t="s">
        <v>5032</v>
      </c>
      <c r="E5601" s="12" t="s">
        <v>5038</v>
      </c>
      <c r="F5601" s="12" t="s">
        <v>5056</v>
      </c>
      <c r="G5601" s="12" t="s">
        <v>5043</v>
      </c>
      <c r="H5601" s="13">
        <v>23308</v>
      </c>
      <c r="I5601" s="14">
        <v>102952</v>
      </c>
      <c r="J5601" s="14">
        <v>19430</v>
      </c>
      <c r="K5601" s="14">
        <v>6867</v>
      </c>
      <c r="L5601" s="14">
        <v>4179</v>
      </c>
      <c r="M5601" s="15">
        <v>0.22640032005463709</v>
      </c>
      <c r="N5601" s="14">
        <v>130007</v>
      </c>
      <c r="O5601" s="14">
        <v>0</v>
      </c>
      <c r="P5601" s="14">
        <v>0</v>
      </c>
      <c r="S5601" s="17">
        <v>45589.643055555563</v>
      </c>
      <c r="T5601" s="17" t="s">
        <v>5074</v>
      </c>
      <c r="U5601" s="18">
        <v>45589</v>
      </c>
      <c r="V5601" s="18" t="str">
        <f>TEXT(Posts[[#This Row],[Post_Date]],"YYYY")</f>
        <v>2024</v>
      </c>
      <c r="W5601" s="18" t="s">
        <v>5091</v>
      </c>
      <c r="X5601" s="18" t="s">
        <v>5080</v>
      </c>
      <c r="Y5601" s="19">
        <v>15</v>
      </c>
      <c r="Z5601" s="12" t="s">
        <v>5070</v>
      </c>
      <c r="AA5601"/>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7316BA-DB2B-464C-941C-3626739A84A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Dashboard2</vt:lpstr>
      <vt:lpstr>Analysis</vt:lpstr>
      <vt:lpstr>hitmap </vt:lpstr>
      <vt:lpstr>Social Media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2025-05-15T00:18:06Z</dcterms:created>
  <dcterms:modified xsi:type="dcterms:W3CDTF">2025-08-17T21:27:29Z</dcterms:modified>
</cp:coreProperties>
</file>